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sharedStrings.xml" ContentType="application/vnd.openxmlformats-officedocument.spreadsheetml.sharedStrings+xml"/>
  <Override PartName="/xl/drawings/vmlDrawing1.vml" ContentType="application/vnd.openxmlformats-officedocument.vmlDrawing"/>
  <Override PartName="/xl/drawings/drawing1.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drawing11.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12.xml" ContentType="application/vnd.openxmlformats-officedocument.drawing+xml"/>
  <Override PartName="/xl/drawings/vmlDrawing4.vml" ContentType="application/vnd.openxmlformats-officedocument.vmlDrawing"/>
  <Override PartName="/xl/drawings/drawing8.xml" ContentType="application/vnd.openxmlformats-officedocument.drawing+xml"/>
  <Override PartName="/xl/drawings/drawing13.xml" ContentType="application/vnd.openxmlformats-officedocument.drawing+xml"/>
  <Override PartName="/xl/drawings/vmlDrawing5.vml" ContentType="application/vnd.openxmlformats-officedocument.vmlDrawing"/>
  <Override PartName="/xl/drawings/drawing9.xml" ContentType="application/vnd.openxmlformats-officedocument.drawing+xml"/>
  <Override PartName="/xl/drawings/vmlDrawing6.vml" ContentType="application/vnd.openxmlformats-officedocument.vmlDrawing"/>
  <Override PartName="/xl/drawings/_rels/drawing1.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12.xml.rels" ContentType="application/vnd.openxmlformats-package.relationships+xml"/>
  <Override PartName="/xl/charts/chart9.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_rels/pivotTable1.xml.rels" ContentType="application/vnd.openxmlformats-package.relationship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Cache/pivotCacheDefinition1.xml" ContentType="application/vnd.openxmlformats-officedocument.spreadsheetml.pivotCacheDefinition+xml"/>
  <Override PartName="/xl/pivotCache/_rels/pivotCacheDefinition1.xml.rels" ContentType="application/vnd.openxmlformats-package.relationships+xml"/>
  <Override PartName="/xl/pivotCache/pivotCacheRecords1.xml" ContentType="application/vnd.openxmlformats-officedocument.spreadsheetml.pivotCacheRecord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est Summary" sheetId="1" state="visible" r:id="rId2"/>
    <sheet name="Var" sheetId="2" state="hidden" r:id="rId3"/>
    <sheet name="Info" sheetId="3" state="visible" r:id="rId4"/>
    <sheet name="Product Lists" sheetId="4" state="visible" r:id="rId5"/>
    <sheet name="UAT Issue-รวม" sheetId="5" state="visible" r:id="rId6"/>
    <sheet name="UAT-การตลาด" sheetId="6" state="visible" r:id="rId7"/>
    <sheet name="UAT-ฝ่ายคณิตศาสตร์" sheetId="7" state="visible" r:id="rId8"/>
    <sheet name="UAT-ALT2" sheetId="8" state="visible" r:id="rId9"/>
    <sheet name="UAT-ฝ่ายพิจารณารับประกัน" sheetId="9" state="visible" r:id="rId10"/>
    <sheet name="UAT-ALT1" sheetId="10" state="visible" r:id="rId11"/>
    <sheet name="UAT-OMNI" sheetId="11" state="visible" r:id="rId12"/>
    <sheet name="UAT-ฝ่ายตรวจสอบ" sheetId="12" state="visible" r:id="rId13"/>
    <sheet name="UAT Issue-ฝ่ายตรวจสอบ" sheetId="13" state="visible" r:id="rId14"/>
    <sheet name="Jira" sheetId="14" state="visible" r:id="rId15"/>
    <sheet name="issue13" sheetId="15" state="hidden" r:id="rId16"/>
    <sheet name="Test Case-Default" sheetId="16" state="hidden" r:id="rId17"/>
  </sheets>
  <definedNames>
    <definedName function="false" hidden="true" localSheetId="3" name="_xlnm._FilterDatabase" vbProcedure="false">'Product Lists'!$A$2:$H$125</definedName>
    <definedName function="false" hidden="true" localSheetId="15" name="_xlnm._FilterDatabase" vbProcedure="false">'Test Case-Default'!$A$3:$AB$65</definedName>
    <definedName function="false" hidden="true" localSheetId="12" name="_xlnm._FilterDatabase" vbProcedure="false">'UAT Issue-ฝ่ายตรวจสอบ'!$A$1:$R$8</definedName>
    <definedName function="false" hidden="true" localSheetId="4" name="_xlnm._FilterDatabase" vbProcedure="false">'UAT Issue-รวม'!$A$3:$R$984</definedName>
    <definedName function="false" hidden="true" localSheetId="9" name="_xlnm._FilterDatabase" vbProcedure="false">'UAT-ALT1'!$A$2:$L$462</definedName>
    <definedName function="false" hidden="true" localSheetId="7" name="_xlnm._FilterDatabase" vbProcedure="false">'UAT-ALT2'!$A$2:$L$615</definedName>
    <definedName function="false" hidden="true" localSheetId="10" name="_xlnm._FilterDatabase" vbProcedure="false">'UAT-OMNI'!$A$2:$L$271</definedName>
    <definedName function="false" hidden="true" localSheetId="5" name="_xlnm._FilterDatabase" vbProcedure="false">'UAT-การตลาด'!$A$2:$L$1339</definedName>
    <definedName function="false" hidden="true" localSheetId="6" name="_xlnm._FilterDatabase" vbProcedure="false">'UAT-ฝ่ายคณิตศาสตร์'!$A$2:$L$624</definedName>
    <definedName function="false" hidden="true" localSheetId="11" name="_xlnm._FilterDatabase" vbProcedure="false">'UAT-ฝ่ายตรวจสอบ'!$A$3:$AC$3</definedName>
    <definedName function="false" hidden="true" localSheetId="8" name="_xlnm._FilterDatabase" vbProcedure="false">'UAT-ฝ่ายพิจารณารับประกัน'!$A$2:$L$354</definedName>
    <definedName function="false" hidden="false" localSheetId="4" name="Z_91CF78E1_ADB6_4D72_B373_808D8485842F_.wvu.FilterData" vbProcedure="false">'UAT Issue-รวม'!$A$3:$R$984</definedName>
    <definedName function="false" hidden="false" localSheetId="4" name="Z_C6EE0CF1_A3D1_4294_A1A4_F1BBBB734D6B_.wvu.FilterData" vbProcedure="false">'UAT Issue-รวม'!$A$3:$R$984</definedName>
  </definedNames>
  <calcPr iterateCount="100" refMode="A1" iterate="false" iterateDelta="0.0001"/>
  <pivotCaches>
    <pivotCache cacheId="1" r:id="rId19"/>
  </pivotCaches>
  <extLst>
    <ext xmlns:loext="http://schemas.libreoffice.org/" uri="{7626C862-2A13-11E5-B345-FEFF819CDC9F}">
      <loext:extCalcPr stringRefSyntax="CalcA1ExcelA1"/>
    </ext>
  </extLst>
</workbook>
</file>

<file path=xl/comments6.xml><?xml version="1.0" encoding="utf-8"?>
<comments xmlns="http://schemas.openxmlformats.org/spreadsheetml/2006/main" xmlns:xdr="http://schemas.openxmlformats.org/drawingml/2006/spreadsheetDrawing">
  <authors>
    <author> </author>
  </authors>
  <commentList>
    <comment ref="A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3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42"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72"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38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410"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437"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
</t>
        </r>
      </text>
    </comment>
    <comment ref="A157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1602"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171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176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E1385"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1412"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1439"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1576"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1604"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1669"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1718"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1765"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F11"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2"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43"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44"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148"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49"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50"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177"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78"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207"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36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38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411"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438"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461"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478"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495" authorId="0">
      <text>
        <r>
          <rPr>
            <sz val="11"/>
            <color rgb="FF000000"/>
            <rFont val="Tahoma"/>
            <family val="0"/>
            <charset val="1"/>
          </rPr>
          <t xml:space="preserve">หลักเกณฑ์ปัดทศนิยมของเบี้ย ปกภ. 
- ทศนิยม ตำแหน่งที่ 1 น้อยกว่า 0.5 ตัดทิ้ง / &gt;= 0.5 ปัดขึ้น</t>
        </r>
      </text>
    </comment>
    <comment ref="F1556" authorId="0">
      <text>
        <r>
          <rPr>
            <sz val="11"/>
            <color rgb="FF000000"/>
            <rFont val="Tahoma"/>
            <family val="0"/>
            <charset val="1"/>
          </rPr>
          <t xml:space="preserve">หลักเกณฑ์ปัดทศนิยมของเบี้ย ปกภ. 
ทศนิยม ตำแหน่งที่ 3 น้อยกว่า 0.5 ตัดทิ้ง 
ทศนิยม ตำแหน่งที่ 3  &gt;=     0.5  ตำแหน่งที่ 2 บวกเพิ่มขึ้นอีก 1 </t>
        </r>
      </text>
    </comment>
    <comment ref="F1575"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601"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603"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628"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630"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649" authorId="0">
      <text>
        <r>
          <rPr>
            <sz val="11"/>
            <color rgb="FF000000"/>
            <rFont val="Tahoma"/>
            <family val="0"/>
            <charset val="1"/>
          </rPr>
          <t xml:space="preserve">หลักเกณฑ์ปัดทศนิยมของเบี้ย ปกภ. 
- ทศนิยม ตำแหน่งที่ 3 น้อยกว่า 0.5 ตัดทิ้ง 
-ทศนิยม ตำแหน่งที่ 3  &gt;=     0.5  ตำแหน่งที่ 2 บวกเพิ่มขึ้นอีก 1 </t>
        </r>
      </text>
    </comment>
    <comment ref="F1666"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668"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694"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696"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715"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717"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745"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764"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2025" authorId="0">
      <text>
        <r>
          <rPr>
            <sz val="11"/>
            <color rgb="FF000000"/>
            <rFont val="Tahoma"/>
            <family val="0"/>
            <charset val="1"/>
          </rPr>
          <t xml:space="preserve">1. อายุ 25 - 57 ปี
2. หลักเกณฑ์การปัดทศนิยมของเบี้ยประกันภัย
- หลักหน่วย &lt; 5 ตัดทิ้ง
- หลักหน่วย &gt; =  5 บวกหลักสิบเพิ่มขึ้นอีก 1 และหลักหน่วยเป็น 0</t>
        </r>
      </text>
    </comment>
    <comment ref="F2046" authorId="0">
      <text>
        <r>
          <rPr>
            <sz val="11"/>
            <color rgb="FF000000"/>
            <rFont val="Tahoma"/>
            <family val="0"/>
            <charset val="1"/>
          </rPr>
          <t xml:space="preserve">1. อายุ  25 - 56 ปี
2. หลักเกณฑ์การปัดทศนิยมของเบี้ยประกันภัย
- หลักหน่วย &lt; 5 ตัดทิ้ง
- หลักหน่วย &gt; =  5 บวกหลักสิบเพิ่มขึ้นอีก 1 และหลักหน่วยเป็น 0</t>
        </r>
      </text>
    </comment>
    <comment ref="F2306" authorId="0">
      <text>
        <r>
          <rPr>
            <sz val="11"/>
            <color rgb="FF000000"/>
            <rFont val="Tahoma"/>
            <family val="0"/>
            <charset val="1"/>
          </rPr>
          <t xml:space="preserve">หลักเกณฑ์ปัดทศนิยมของเบี้ย ปกภ. 
- ทศนิยม ตำแหน่งที่ 1 น้อยกว่า 0.5 ตัดทิ้ง / &gt;= 0.5 ปัดขึ้น</t>
        </r>
      </text>
    </comment>
  </commentList>
</comments>
</file>

<file path=xl/comments7.xml><?xml version="1.0" encoding="utf-8"?>
<comments xmlns="http://schemas.openxmlformats.org/spreadsheetml/2006/main" xmlns:xdr="http://schemas.openxmlformats.org/drawingml/2006/spreadsheetDrawing">
  <authors>
    <author> </author>
  </authors>
  <commentList>
    <comment ref="A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4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5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647"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661"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67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
</t>
        </r>
      </text>
    </comment>
    <comment ref="A771"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78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85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88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E649"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F63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36"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3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40"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48"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50"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53"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5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55"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56"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62"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6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67"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68"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6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70"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716"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730"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784"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798"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826"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840"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854"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1062" authorId="0">
      <text>
        <r>
          <rPr>
            <sz val="11"/>
            <color rgb="FF000000"/>
            <rFont val="Tahoma"/>
            <family val="0"/>
            <charset val="1"/>
          </rPr>
          <t xml:space="preserve">
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t>
        </r>
      </text>
    </comment>
    <comment ref="F1076"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t>
        </r>
      </text>
    </comment>
  </commentList>
</comments>
</file>

<file path=xl/comments8.xml><?xml version="1.0" encoding="utf-8"?>
<comments xmlns="http://schemas.openxmlformats.org/spreadsheetml/2006/main" xmlns:xdr="http://schemas.openxmlformats.org/drawingml/2006/spreadsheetDrawing">
  <authors>
    <author> </author>
  </authors>
  <commentList>
    <comment ref="F850" authorId="0">
      <text>
        <r>
          <rPr>
            <sz val="11"/>
            <color rgb="FF000000"/>
            <rFont val="Tahoma"/>
            <family val="0"/>
            <charset val="1"/>
          </rPr>
          <t xml:space="preserve">1. อายุ 25 - 57 ปี
2. หลักเกณฑ์การปัดทศนิยมของเบี้ยประกันภัย
- หลักหน่วย &lt; 5 ตัดทิ้ง
- หลักหน่วย &gt; =  5 บวกหลักสิบเพิ่มขึ้นอีก 1 และหลักหน่วยเป็น 0</t>
        </r>
      </text>
    </comment>
    <comment ref="F869" authorId="0">
      <text>
        <r>
          <rPr>
            <sz val="11"/>
            <color rgb="FF000000"/>
            <rFont val="Tahoma"/>
            <family val="0"/>
            <charset val="1"/>
          </rPr>
          <t xml:space="preserve">
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t>
        </r>
      </text>
    </comment>
    <comment ref="F871" authorId="0">
      <text>
        <r>
          <rPr>
            <sz val="11"/>
            <color rgb="FF000000"/>
            <rFont val="Tahoma"/>
            <family val="0"/>
            <charset val="1"/>
          </rPr>
          <t xml:space="preserve">1. อายุ  25 - 56 ปี
2. หลักเกณฑ์การปัดทศนิยมของเบี้ยประกันภัย
- หลักหน่วย &lt; 5 ตัดทิ้ง
- หลักหน่วย &gt; =  5 บวกหลักสิบเพิ่มขึ้นอีก 1 และหลักหน่วยเป็น 0</t>
        </r>
      </text>
    </comment>
    <comment ref="F890"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t>
        </r>
      </text>
    </comment>
  </commentList>
</comments>
</file>

<file path=xl/comments9.xml><?xml version="1.0" encoding="utf-8"?>
<comments xmlns="http://schemas.openxmlformats.org/spreadsheetml/2006/main" xmlns:xdr="http://schemas.openxmlformats.org/drawingml/2006/spreadsheetDrawing">
  <authors>
    <author> </author>
  </authors>
  <commentList>
    <comment ref="A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8"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5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6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372"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38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39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
</t>
        </r>
      </text>
    </comment>
    <comment ref="A44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460"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509"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529"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F5"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1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20"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55"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56"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66"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67"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80"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List>
</comments>
</file>

<file path=xl/comments10.xml><?xml version="1.0" encoding="utf-8"?>
<comments xmlns="http://schemas.openxmlformats.org/spreadsheetml/2006/main" xmlns:xdr="http://schemas.openxmlformats.org/drawingml/2006/spreadsheetDrawing">
  <authors>
    <author> </author>
  </authors>
  <commentList>
    <comment ref="A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36"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38"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168"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504"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531"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2.สัญญาเพิ่มเติมผลประโยชน์การยกเว้นเบี้ยประกันภัย (WP)
3.สัญญาเพิ่มเติมคุ้มครองสุขภาพ (HC)
4.สัญญาเพิ่มเติมการประกันภัยโรคมะเร็ง (CB)
5.สัญญาเพิ่มเติมค่าชดเชยรายได้รายวัน (DAB2)
</t>
        </r>
      </text>
    </comment>
    <comment ref="A558"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
</t>
        </r>
      </text>
    </comment>
    <comment ref="A695"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72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837"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A883" authorId="0">
      <text>
        <r>
          <rPr>
            <sz val="11"/>
            <color rgb="FF000000"/>
            <rFont val="Tahoma"/>
            <family val="0"/>
            <charset val="1"/>
          </rPr>
          <t xml:space="preserve">ซื้อสัญญาเพิ่มเติมได้
1.สัญญาเพิ่มเติมผลประโยชน์ผู้ชำระเบี้ยประกันภัย (PB)
2.สัญญาเพิ่มเติมคุ้มครองสุขภาพ (HC)
3.สัญญาเพิ่มเติมการประกันภัยโรคมะเร็ง (CB)
4.สัญญาเพิ่มเติมค่าชดเชยรายได้รายวัน (DAB2)</t>
        </r>
      </text>
    </comment>
    <comment ref="E506"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533"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560"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697"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725"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WP(16-55 ปี) (มีให้เลือกกับสามัญเท่านั้น)</t>
        </r>
      </text>
    </comment>
    <comment ref="E790"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839"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E885" authorId="0">
      <text>
        <r>
          <rPr>
            <sz val="11"/>
            <color rgb="FF000000"/>
            <rFont val="Tahoma"/>
            <family val="0"/>
            <charset val="1"/>
          </rPr>
          <t xml:space="preserve">HC  รวมทุน
- อายุ 1 เดือน 1 วัน ถึง 64 ปี
- จำนวนเงินเอาประกันภัย น้อยกว่า 500,000
    &gt;&gt; สามารถเลือก HC600 ถึง HC2000
- จำนวนเงินเอาประกันภัย มากกว่า 500,000     
    &gt;&gt; สามารถเลือก HC600  ถึง HC5000
----------------------------------------------
DAB2   รวมทุน (มีให้เลือกกับสามัญเท่านั้น)
- อายุ 6 ถึง 64 ปี     
    &gt;&gt; สามารถเลือก  DAB 2 ได้ 500  ถึง 2500
-  อายุ 6 ถึง 15 ปี   
     &gt;&gt;  จำนวนเงินเอาประกันภัย 50,000 - 499,999     &gt;&gt;  สามารถเลือก  DAB 2 ได้ 500 ถึง 1500
     &gt;&gt;  จำนวนเงินเอาประกันภัย 500,000 ขึ้นไป         &gt;&gt; สามารถเลือก  DAB 2 ได้  500 ถึง 2500
-  อายุ 16 ถึง 64 ปี
     &gt;&gt;  จำนวนเงินเอาประกันภัย 50,000 - 499,999     &gt;&gt; สามารถเลือก  DAB 2 ได้ 500-1500
     &gt;&gt;  จำนวนเงินเอาประกันภัย 500,000  - 999,999    &gt;&gt; สามารถเลือก  DAB 2 ได้ 500-2500
     &gt;&gt;  จำนวนเงินเอาประกันภัย 1 ล้าน - 1,499,999    &gt;&gt; สามารถเลือก  DAB 2 ได้ 500-3000
     &gt;&gt; จำนวนเงินเอาประกันภัย 1.5 ล้าน - 1,999,999    &gt;&gt; สามารถเลือก  DAB 2 ได้ 500-3500
     &gt;&gt; จำนวนเงินเอาประกันภัย 2 ล้าน ขึ้น    &gt;&gt; สามารถเลือก  DAB 2 ได้ 500-4500
----------------------------------------------
CB   (มีให้เลือกกับสามัญและอุตฯ )
- อายุ  16 ถึง 64 ปี
- จำนวนเงินเอา ปก. ไมเกิน 2 เท่าของทุนหลัก ขั้นต่ำ 1 แสน สูงสุด 2 ล้าน
----------------------------------------------
PB  (มีให้เลือกกับสามัญเท่านั้น)
- อายุ 1 เดือน 1 วัน ถึง 15 ปี
- ผู้ชำระเบี้ย 20-55 ปี
- ระยะความคุ้มครองไม่ตำกว่า 5 ปี และไม่เกิน 25 วีธีคำนวณ
นำ 65 ลบอายุผ้ชำระปก.
นำ 25 ลบอายุผู้ขอเอา ปก.
----------------------------------------------
</t>
        </r>
      </text>
    </comment>
    <comment ref="F11"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12"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43"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44"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HIV ---&gt; Test for anti-HIV 0 บาท
- CXR ---&gt; Chest x-ray 250 บาท
- ECG ---&gt; Resting electrocardiogram (EKG) 300 บาท
- EST ---&gt; Exercise stress test, Exercise electrocardiogram, Treadmill test (EST) 0 บาท
- Blood profile ---&gt; CBC, FBS, HbA1c, ESR, Uric acid, Total cholesterol, Triglyceride, HDL, LDL, SGOT, SGPT, GGT, ALP, Bilirubin, Albumin, Globulin, Total protein, BUN, Creatinine, HBsAg (if positive HBsAg, HBeAg and AFP is required)   3,550 บาท
</t>
        </r>
      </text>
    </comment>
    <comment ref="F144"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45"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173"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174" authorId="0">
      <text>
        <r>
          <rPr>
            <sz val="11"/>
            <color rgb="FF000000"/>
            <rFont val="Tahoma"/>
            <family val="0"/>
            <charset val="1"/>
          </rPr>
          <t xml:space="preserve">รายการตรวจสุขภาพ และค่าตรวจสุขภาพ
- MED ---&gt;  Medical examination by an authorised examiner  300 บาท
- MU ---&gt; Chemical and microscopic urinalysis 120 บาท
- ANC --&gt; Mother and Child Health Handbook / Antenatal Care Handbook (ANC) สมุดบันทึกสุขภาพแม่และเด็ก 0 บาท
- HIV ---&gt; Test for anti-HIV 0 บาท
- Blood --&gt; FBS , HbA1c , Cholesterol , HDL , LDL , Triglycerides , CBC , ESR , Creatinine , BUN , Uric acid, Total protein , Direct bilirubin , Total bilirubin , Albumin , ALP, SGOT, SGPT, Gamma GT, HBsAg (If positive HBsAg, HBeAg and AFP is required)  3,680 บาท
- ECG ---&gt; Resting electrocardiogram (EKG) 300 บาท
- CXR ---&gt; Chest x-ray 250 บาท
- APS ---&gt;Attending Physician's Statement ประวัติการรักษา/ OPD Card   0 บาท
- EST ---&gt; Exercise stress test, Exercise electrocardiogram, Treadmill test (EST) 0 บาท</t>
        </r>
      </text>
    </comment>
    <comment ref="F203"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487"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505"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532"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55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582"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597"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59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614"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616" authorId="0">
      <text>
        <r>
          <rPr>
            <sz val="11"/>
            <color rgb="FF000000"/>
            <rFont val="Tahoma"/>
            <family val="0"/>
            <charset val="1"/>
          </rPr>
          <t xml:space="preserve">หลักเกณฑ์ปัดทศนิยมของเบี้ย ปกภ. 
- ทศนิยม ตำแหน่งที่ 1 น้อยกว่า 0.5 ตัดทิ้ง / &gt;= 0.5 ปัดขึ้น</t>
        </r>
      </text>
    </comment>
    <comment ref="F633"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677" authorId="0">
      <text>
        <r>
          <rPr>
            <sz val="11"/>
            <color rgb="FF000000"/>
            <rFont val="Tahoma"/>
            <family val="0"/>
            <charset val="1"/>
          </rPr>
          <t xml:space="preserve">หลักเกณฑ์ปัดทศนิยมของเบี้ย ปกภ. 
ทศนิยม ตำแหน่งที่ 3 น้อยกว่า 0.5 ตัดทิ้ง 
ทศนิยม ตำแหน่งที่ 3  &gt;=     0.5  ตำแหน่งที่ 2 บวกเพิ่มขึ้นอีก 1 </t>
        </r>
      </text>
    </comment>
    <comment ref="F696"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722"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724"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749"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751"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770" authorId="0">
      <text>
        <r>
          <rPr>
            <sz val="11"/>
            <color rgb="FF000000"/>
            <rFont val="Tahoma"/>
            <family val="0"/>
            <charset val="1"/>
          </rPr>
          <t xml:space="preserve">หลักเกณฑ์ปัดทศนิยมของเบี้ย ปกภ. 
- ทศนิยม ตำแหน่งที่ 3 น้อยกว่า 0.5 ตัดทิ้ง 
-ทศนิยม ตำแหน่งที่ 3  &gt;=     0.5  ตำแหน่งที่ 2 บวกเพิ่มขึ้นอีก 1 </t>
        </r>
      </text>
    </comment>
    <comment ref="F789" authorId="0">
      <text>
        <r>
          <rPr>
            <sz val="11"/>
            <color rgb="FF000000"/>
            <rFont val="Tahoma"/>
            <family val="0"/>
            <charset val="1"/>
          </rPr>
          <t xml:space="preserve">หลักเกณฑ์ปัดทศนิยมของจำนวนเงินเอาปกภ.  และ เบี้ย ปกภ. 
- ทศนิยม ตำแหน่งที่ 1 น้อยกว่า 0.5 ตัดทิ้ง 
- ทศนิยม ตำแหน่งที่ 1  &gt;=     0.5  ปัดขึ้น 1 บาท</t>
        </r>
      </text>
    </comment>
    <comment ref="F815"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817"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836" authorId="0">
      <text>
        <r>
          <rPr>
            <sz val="11"/>
            <color rgb="FF000000"/>
            <rFont val="Tahoma"/>
            <family val="0"/>
            <charset val="1"/>
          </rPr>
          <t xml:space="preserve">ตรวจสอบ ตารางมูลค่ากรมธรรม์ประกันภัย (Policy Value)
1. เงินค่าเวนคืนกธ.ประกันภัย  --&gt; Table st_cv_eti_rpu 
- cash_value * จำนวนเงินเอาประกันภัย /1000 = เงินค่าเวนคืนกธ.ประกันภัย
2. เงินจ่ายคืนทันที--&gt; Table st_cv_eti_rpu
- paidup_cash * จำนวนเงินเอาประกันภัย /1000 = เงินจ่ายคืนทันที
3. เงิน มูลค่าใช้เ งินสำเร็จ --&gt; Table st_cv_eti_rpu
- paidup_sum * จำนวนเงินเอาประกันภัย /1000 = มูลค่าใช้เ งินสำเร็จ
4. เงินครบกำหนด --&gt; Table st_cv_eti_rpu
- extend_sum * จำนวนเงินเอาประกันภัย /1000 = เงินครบบกำหนด</t>
        </r>
      </text>
    </comment>
    <comment ref="F838"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865"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 ref="F884" authorId="0">
      <text>
        <r>
          <rPr>
            <sz val="11"/>
            <color rgb="FF000000"/>
            <rFont val="Tahoma"/>
            <family val="0"/>
            <charset val="1"/>
          </rPr>
          <t xml:space="preserve">หลักเกณฑ์ปัดทศนิยมของเบี้ย ปกภ. 
- ทศนิยม ตำแหน่งที่ 3 น้อยกว่า 0.5 ตัดทิ้ง 
- ทศนิยม ตำแหน่งที่ 3  &gt;=     0.5  ตำแหน่งที่ 2 บวกเพิ่มขึ้นอีก 1 </t>
        </r>
      </text>
    </comment>
  </commentList>
</comments>
</file>

<file path=xl/comments11.xml><?xml version="1.0" encoding="utf-8"?>
<comments xmlns="http://schemas.openxmlformats.org/spreadsheetml/2006/main" xmlns:xdr="http://schemas.openxmlformats.org/drawingml/2006/spreadsheetDrawing">
  <authors>
    <author> </author>
  </authors>
  <commentList>
    <comment ref="F459" authorId="0">
      <text>
        <r>
          <rPr>
            <sz val="11"/>
            <color rgb="FF000000"/>
            <rFont val="Tahoma"/>
            <family val="0"/>
            <charset val="1"/>
          </rPr>
          <t xml:space="preserve">หลักเกณฑ์ปัดทศนิยมของเบี้ย ปกภ. 
- ทศนิยม ตำแหน่งที่ 1 น้อยกว่า 0.5 ตัดทิ้ง / &gt;= 0.5 ปัดขึ้น</t>
        </r>
      </text>
    </comment>
  </commentList>
</comments>
</file>

<file path=xl/sharedStrings.xml><?xml version="1.0" encoding="utf-8"?>
<sst xmlns="http://schemas.openxmlformats.org/spreadsheetml/2006/main" count="60616" uniqueCount="7551">
  <si>
    <t xml:space="preserve">       </t>
  </si>
  <si>
    <t xml:space="preserve">Project Code</t>
  </si>
  <si>
    <t xml:space="preserve">Project Name</t>
  </si>
  <si>
    <t xml:space="preserve">Sales Illustration for Non-Agent On Web</t>
  </si>
  <si>
    <t xml:space="preserve">Project Manager</t>
  </si>
  <si>
    <t xml:space="preserve">Kasemsan Panichakarn</t>
  </si>
  <si>
    <t xml:space="preserve">Test Phase</t>
  </si>
  <si>
    <t xml:space="preserve">UAT</t>
  </si>
  <si>
    <t xml:space="preserve">Report Date</t>
  </si>
  <si>
    <t xml:space="preserve">Plan Timeline</t>
  </si>
  <si>
    <t xml:space="preserve">-</t>
  </si>
  <si>
    <t xml:space="preserve">Actual Timeline</t>
  </si>
  <si>
    <t xml:space="preserve">Total Days</t>
  </si>
  <si>
    <t xml:space="preserve"># of Days Spent</t>
  </si>
  <si>
    <t xml:space="preserve">Remaining Days</t>
  </si>
  <si>
    <t xml:space="preserve">Expected %Passed</t>
  </si>
  <si>
    <t xml:space="preserve">Actual %Passed</t>
  </si>
  <si>
    <t xml:space="preserve">UAT Test Progress</t>
  </si>
  <si>
    <t xml:space="preserve">No. of Test Cases</t>
  </si>
  <si>
    <t xml:space="preserve">Percentage</t>
  </si>
  <si>
    <t xml:space="preserve">ฝ่าย/ส่วน</t>
  </si>
  <si>
    <t xml:space="preserve">Cancelled</t>
  </si>
  <si>
    <t xml:space="preserve">Passed</t>
  </si>
  <si>
    <t xml:space="preserve">Failed</t>
  </si>
  <si>
    <t xml:space="preserve">Pending</t>
  </si>
  <si>
    <t xml:space="preserve">In Progress</t>
  </si>
  <si>
    <t xml:space="preserve">Not Start</t>
  </si>
  <si>
    <t xml:space="preserve">Not Ready for Test</t>
  </si>
  <si>
    <t xml:space="preserve">Total</t>
  </si>
  <si>
    <t xml:space="preserve">% Progress</t>
  </si>
  <si>
    <t xml:space="preserve">การตลาด</t>
  </si>
  <si>
    <t xml:space="preserve">การตลาดฯ</t>
  </si>
  <si>
    <t xml:space="preserve">ALT1</t>
  </si>
  <si>
    <t xml:space="preserve">ALT2</t>
  </si>
  <si>
    <t xml:space="preserve">Omni</t>
  </si>
  <si>
    <t xml:space="preserve">คณิตศาสตร์</t>
  </si>
  <si>
    <t xml:space="preserve">พิจารณารับประกัน</t>
  </si>
  <si>
    <t xml:space="preserve">รวม</t>
  </si>
  <si>
    <t xml:space="preserve">UAT Issue Summary</t>
  </si>
  <si>
    <t xml:space="preserve">Summary of UAT Defect Classification</t>
  </si>
  <si>
    <t xml:space="preserve">ฝ่าย</t>
  </si>
  <si>
    <t xml:space="preserve">Defect Classification</t>
  </si>
  <si>
    <t xml:space="preserve">Open</t>
  </si>
  <si>
    <t xml:space="preserve">Resolved</t>
  </si>
  <si>
    <t xml:space="preserve">Reopened</t>
  </si>
  <si>
    <t xml:space="preserve">Closed</t>
  </si>
  <si>
    <t xml:space="preserve">Deferred</t>
  </si>
  <si>
    <t xml:space="preserve">Defect</t>
  </si>
  <si>
    <t xml:space="preserve">Misunderstanding</t>
  </si>
  <si>
    <t xml:space="preserve">Production Issues</t>
  </si>
  <si>
    <t xml:space="preserve">Configuration Defect</t>
  </si>
  <si>
    <t xml:space="preserve">Changes in Requirements</t>
  </si>
  <si>
    <t xml:space="preserve">Data defect</t>
  </si>
  <si>
    <t xml:space="preserve">ฝายพิจารณารับประกัน</t>
  </si>
  <si>
    <t xml:space="preserve">Jira</t>
  </si>
  <si>
    <t xml:space="preserve">No. of Jira by Issue Type &amp; Priority &amp; Status</t>
  </si>
  <si>
    <t xml:space="preserve">Issue Type</t>
  </si>
  <si>
    <t xml:space="preserve">Priority</t>
  </si>
  <si>
    <t xml:space="preserve">Bug</t>
  </si>
  <si>
    <t xml:space="preserve">Blocker</t>
  </si>
  <si>
    <t xml:space="preserve">Critical</t>
  </si>
  <si>
    <t xml:space="preserve">Major</t>
  </si>
  <si>
    <t xml:space="preserve">Minor</t>
  </si>
  <si>
    <t xml:space="preserve">Trivial</t>
  </si>
  <si>
    <t xml:space="preserve">Enhancement CR</t>
  </si>
  <si>
    <t xml:space="preserve">Improvement</t>
  </si>
  <si>
    <t xml:space="preserve">No. of Jira by Issue Type &amp; Status</t>
  </si>
  <si>
    <t xml:space="preserve">Count - Key</t>
  </si>
  <si>
    <t xml:space="preserve">Total Result</t>
  </si>
  <si>
    <t xml:space="preserve">Major Issue/Concern</t>
  </si>
  <si>
    <t xml:space="preserve">No.</t>
  </si>
  <si>
    <t xml:space="preserve">Issue/Concern</t>
  </si>
  <si>
    <t xml:space="preserve">Recommendation</t>
  </si>
  <si>
    <t xml:space="preserve">Jira/ID</t>
  </si>
  <si>
    <t xml:space="preserve">Status</t>
  </si>
  <si>
    <t xml:space="preserve">Responsible By</t>
  </si>
  <si>
    <t xml:space="preserve">Target Completion Date</t>
  </si>
  <si>
    <t xml:space="preserve">Remark</t>
  </si>
  <si>
    <t xml:space="preserve">Phase</t>
  </si>
  <si>
    <t xml:space="preserve">Test Status</t>
  </si>
  <si>
    <t xml:space="preserve">Test Status Description</t>
  </si>
  <si>
    <t xml:space="preserve">Yes/No</t>
  </si>
  <si>
    <t xml:space="preserve">Issue Status</t>
  </si>
  <si>
    <t xml:space="preserve">Category</t>
  </si>
  <si>
    <t xml:space="preserve">Jira User</t>
  </si>
  <si>
    <t xml:space="preserve">Department</t>
  </si>
  <si>
    <t xml:space="preserve">Email</t>
  </si>
  <si>
    <t xml:space="preserve">Tel.</t>
  </si>
  <si>
    <t xml:space="preserve">Nickname</t>
  </si>
  <si>
    <t xml:space="preserve">Holiday</t>
  </si>
  <si>
    <t xml:space="preserve">Defect Type</t>
  </si>
  <si>
    <t xml:space="preserve">Issue Department</t>
  </si>
  <si>
    <t xml:space="preserve">Development</t>
  </si>
  <si>
    <t xml:space="preserve">Not Ready for Test = ส่วนที่ไม่พร้อมทดสอบ</t>
  </si>
  <si>
    <t xml:space="preserve">Yes</t>
  </si>
  <si>
    <t xml:space="preserve">High</t>
  </si>
  <si>
    <t xml:space="preserve">Product Phase 1,2 - ตรวจสอบตารางเบี้ย</t>
  </si>
  <si>
    <t xml:space="preserve">- คุณพิชญา ขำมาก</t>
  </si>
  <si>
    <t xml:space="preserve">ส่วนบริหารผลิตภัณฑ์  ฝ่ายการตลาด</t>
  </si>
  <si>
    <t xml:space="preserve">pitchaya.kh@ocean.co.th</t>
  </si>
  <si>
    <t xml:space="preserve">กิ๊บ</t>
  </si>
  <si>
    <t xml:space="preserve">วันขึ้นปีใหม่</t>
  </si>
  <si>
    <t xml:space="preserve">SIT</t>
  </si>
  <si>
    <t xml:space="preserve">Not Start = ยังไม่เริ่มทดสอบ</t>
  </si>
  <si>
    <t xml:space="preserve">No</t>
  </si>
  <si>
    <t xml:space="preserve">Question</t>
  </si>
  <si>
    <t xml:space="preserve">Medium</t>
  </si>
  <si>
    <t xml:space="preserve">Product Phase 1,2 - ตรวจสอบมูลค่ากรมธรรม์ / PV</t>
  </si>
  <si>
    <t xml:space="preserve">- คุณคงเดช มงคลอำนวย
</t>
  </si>
  <si>
    <t xml:space="preserve">ฝ่ายการตลาดสถาบัน 1 (ALT1)</t>
  </si>
  <si>
    <t xml:space="preserve">kongdej.mo@ocean.co.th</t>
  </si>
  <si>
    <t xml:space="preserve">บอย</t>
  </si>
  <si>
    <t xml:space="preserve">วันมาฆบูชา</t>
  </si>
  <si>
    <t xml:space="preserve">In Progress = อยู่ระหว่างการทดสอบ</t>
  </si>
  <si>
    <t xml:space="preserve">Low</t>
  </si>
  <si>
    <t xml:space="preserve">Product Phase 1,2 - ตรวจสอบเปลี่ยน Layout การลดหย่อนภาษี</t>
  </si>
  <si>
    <t xml:space="preserve">-  คุณพิมลพรรณ พิทักษ์ธรรมกุล</t>
  </si>
  <si>
    <t xml:space="preserve">pimolpan.pi@ocean.co.th</t>
  </si>
  <si>
    <t xml:space="preserve">เปิ้ล</t>
  </si>
  <si>
    <t xml:space="preserve">ชดเชยวันพระบาทสมเด็จพระพุทธยอดฟ้าจุฬาโลกมหาราช และ วันที่ระลึกมหาจักรีบรมราชวงศ์ (วันเสาร์ที่ 6 เมษายน 2562)</t>
  </si>
  <si>
    <t xml:space="preserve">Go-live</t>
  </si>
  <si>
    <t xml:space="preserve">Pending = ไม่สามารถทดสอบต่อได้</t>
  </si>
  <si>
    <t xml:space="preserve">Product Phase 1,2 - ตรวจสอบการเปรียบเทียบแบบประกัน</t>
  </si>
  <si>
    <t xml:space="preserve">- คุณรฤทธิ์ สิทธิเกียรติสกุล</t>
  </si>
  <si>
    <t xml:space="preserve">ฝ่ายการตลาดสถาบัน 2</t>
  </si>
  <si>
    <t xml:space="preserve">rarit.si@ocean.co.th</t>
  </si>
  <si>
    <t xml:space="preserve">ฤทธิ์</t>
  </si>
  <si>
    <t xml:space="preserve">วันสงกรานต์</t>
  </si>
  <si>
    <t xml:space="preserve">Failed = ผลการทดสอบไม่ผ่าน</t>
  </si>
  <si>
    <t xml:space="preserve">Product Phase 1,2 - ตรวจสอบหลักเกณฑ์</t>
  </si>
  <si>
    <t xml:space="preserve">- คุณเอกชัย โลหะกมลชัย</t>
  </si>
  <si>
    <t xml:space="preserve">ส่วนบริหารผลิตภัณฑ์  ฝ่ายการตลาด (OMNI)</t>
  </si>
  <si>
    <t xml:space="preserve">ekachai.lo@ocean.co.th</t>
  </si>
  <si>
    <t xml:space="preserve">นิค</t>
  </si>
  <si>
    <t xml:space="preserve">ชดเชยวันสงกรานต์ (วันเสาร์ที่ 13 เมษายน 2562 และ วันอาทิตย์ที่ 14 เมษายน 2562)</t>
  </si>
  <si>
    <t xml:space="preserve">Passed = ผลการทดสอบผ่าน</t>
  </si>
  <si>
    <t xml:space="preserve">Product Phase 1,2 - Regression</t>
  </si>
  <si>
    <t xml:space="preserve">- คุณธนโชติ แซ่ฉั่ว</t>
  </si>
  <si>
    <t xml:space="preserve">กลยุทธ์</t>
  </si>
  <si>
    <t xml:space="preserve">tanachot.sa@ocean.co.th
</t>
  </si>
  <si>
    <t xml:space="preserve">บิ๊ก</t>
  </si>
  <si>
    <t xml:space="preserve">วันแรงงานแห่งชาติ</t>
  </si>
  <si>
    <t xml:space="preserve">Data Defect</t>
  </si>
  <si>
    <t xml:space="preserve">สำนักกำกับฯ</t>
  </si>
  <si>
    <t xml:space="preserve">Cancelled = ยกเลิกการทดสอบ</t>
  </si>
  <si>
    <t xml:space="preserve">ตรวจสอบแบบประกัน - Thai Post : เพื่อรัก 10/5 (ORD-O500)</t>
  </si>
  <si>
    <t xml:space="preserve">- คุณปัณยเวทย์ มานิตย์</t>
  </si>
  <si>
    <t xml:space="preserve">สำนักกำกับ</t>
  </si>
  <si>
    <t xml:space="preserve">panyawate.ma@ocean.co.th</t>
  </si>
  <si>
    <t xml:space="preserve">เชน</t>
  </si>
  <si>
    <t xml:space="preserve">ชดเชยวันวิสาขบูชา (วันเสาร์ที่ 18 พฤษภาคม 2562)</t>
  </si>
  <si>
    <t xml:space="preserve">IT</t>
  </si>
  <si>
    <t xml:space="preserve">ตรวจสอบแบบประกัน - Thai Post : เพื่อรัก 20/10 (ORD-O501)</t>
  </si>
  <si>
    <t xml:space="preserve">- ศนาภา ประจง
</t>
  </si>
  <si>
    <t xml:space="preserve">ฝ่ายพิจารณารับประกัน</t>
  </si>
  <si>
    <t xml:space="preserve">sanapa.pr@ocean.co.th</t>
  </si>
  <si>
    <t xml:space="preserve">โอน</t>
  </si>
  <si>
    <t xml:space="preserve">วันอาสาฬหบูชา</t>
  </si>
  <si>
    <t xml:space="preserve">กลยุทธฯ</t>
  </si>
  <si>
    <t xml:space="preserve">ตรวจสอบแบบประกัน - Thai Post : เพื่อรัก สุดคุ้ม 30/15 (ORD-OA34)</t>
  </si>
  <si>
    <t xml:space="preserve">- กรกรด สุรีย์พิศาล</t>
  </si>
  <si>
    <t xml:space="preserve">korrakod.su@ocean.co.th</t>
  </si>
  <si>
    <t xml:space="preserve">ต่อ</t>
  </si>
  <si>
    <t xml:space="preserve">ชดเชยวันเฉลิมพระชนมพรรษา สมเด็จพระเจ้าอยู่หัวมหาวชิราลงกรณ บดินทรเทพยวรางกูร (วันอาทิตย์ที่ 28 กรกฎาคม 2562)</t>
  </si>
  <si>
    <t xml:space="preserve">ตรวจสอบแบบประกัน - ALT1 (HNW) : โอเชี่ยนไลฟ์ คุ้มครองตลอดชีพ 99/1 (ORD-OA67)</t>
  </si>
  <si>
    <t xml:space="preserve">- เอกภพ อึ้งพยัคฆ์เดช</t>
  </si>
  <si>
    <t xml:space="preserve">ekkapop.ue@ocean.co.th</t>
  </si>
  <si>
    <t xml:space="preserve">ภพ</t>
  </si>
  <si>
    <t xml:space="preserve">วันเฉลิมพระชนมพรรษา สมเด็จพระนางเจ้าฯ พระบรมราชินีนาถ ในพระบาทสมเด็จพระปรมินทรมหาภูมิพลอดุลยเดช บรมนาถบพิตร</t>
  </si>
  <si>
    <t xml:space="preserve">ตรวจสอบแบบประกัน - ALT1 (HNW) : ไทยสมุทร รักปั้นเงิน 3/2 (ORD-OB98)</t>
  </si>
  <si>
    <t xml:space="preserve">ชดเชยวันคล้ายวันสวรรคต พระบาทสมเด็จพระปรมินทรมหาภูมิพลอดุลยเดช บรมนาถบพิตร (วันอาทิตย์ที่ 13 ตุลาคม 2562)</t>
  </si>
  <si>
    <t xml:space="preserve">ตรวจสอบแบบประกัน - ALT1 (HNW) : เมคชัวร์ 10/4 (ORD-O093)</t>
  </si>
  <si>
    <t xml:space="preserve">วันปิยมหาราช</t>
  </si>
  <si>
    <t xml:space="preserve">ตรวจสอบแบบประกัน - ALT1 (HNW) : โอเชี่ยนไลฟ์ รักปั้นเงิน  5/2 (ORD-E59)</t>
  </si>
  <si>
    <t xml:space="preserve">วันคล้ายวันเฉลิมพระชนมพรรษา พระบาทสมเด็จพระปรมินทรมหาภูมิพลอดุลยเดช บรมนาถบพิตร วันชาติ และวันพ่อแห่งชาติ</t>
  </si>
  <si>
    <t xml:space="preserve">ตรวจสอบแบบประกัน - BAAC : เพื่อนคู่ทรัพย์ 1 พลัส (MLTA D61-D80)</t>
  </si>
  <si>
    <t xml:space="preserve">วันพระราชทานรัฐธรรมนูญ</t>
  </si>
  <si>
    <t xml:space="preserve">ตรวจสอบแบบประกัน - BAAC : อุ่นใจ 2 (MLTA-938)</t>
  </si>
  <si>
    <t xml:space="preserve">วันสิ้นปี</t>
  </si>
  <si>
    <t xml:space="preserve">ตรวจสอบแบบประกัน - BAAC : ไทยสมุทร เพื่อรัก 10/5 (ORD-E35)</t>
  </si>
  <si>
    <t xml:space="preserve">ตรวจสอบแบบประกัน - BAAC : เซฟปั๊ป รับคืนทุกปี 20/12 (ORD-E36)</t>
  </si>
  <si>
    <t xml:space="preserve">ตรวจสอบแบบประกัน - BAAC : ไทยสมุทร เพื่อรัก 85/20 (ORD-E37)</t>
  </si>
  <si>
    <t xml:space="preserve">ตรวจสอบแบบประกัน - BAAC : ไทยสมุทรบำนาญ 90/60 (บำนาญแบบลดหย่อนภาษีได้) (ANN-E38)</t>
  </si>
  <si>
    <t xml:space="preserve">ตรวจสอบแบบประกัน - ALT1 (BAAC) : โอเชี่ยนไลฟ์ เพิ่มรัก 10/5 (ORD-E29)</t>
  </si>
  <si>
    <t xml:space="preserve">ตรวจสอบแบบประกัน - ALT1 (BAAC) : โอเชี่ยนไลฟ์ เพิ่มรัก 85/15 (ORD-E30)</t>
  </si>
  <si>
    <t xml:space="preserve">ตรวจสอบแบบประกัน - ALT1 (BAAC) : โอเชี่ยนไลฟ์ เพิ่มรัก 90/60 (บำนาญแบบลดหย่อนภาษีได้) (ANN-E31)</t>
  </si>
  <si>
    <t xml:space="preserve">ตรวจสอบแบบประกัน - ALT1 (BAAC) : โอเชี่ยนไลฟ์ เพิ่มรัก 20/12 (ORD-E32)</t>
  </si>
  <si>
    <t xml:space="preserve">ตรวจสอบแบบประกัน - ALT1 (Direct Sales) : ไทยสมุทร เพื่อรัก 10/5 (ORD-E27)</t>
  </si>
  <si>
    <t xml:space="preserve">ตรวจสอบแบบประกัน - ALT1 (Direct Sales) : เซฟปั๊บ รับคืนทุกปี 20/12 (ORD-E28)</t>
  </si>
  <si>
    <t xml:space="preserve">ตรวจสอบแบบประกัน - Worksite : คุ้มคุ้ม 20/15 (IND-I131)</t>
  </si>
  <si>
    <t xml:space="preserve">ตรวจสอบแบบประกัน - Worksite : คุ้มทวี 20/10 (IND-I149)</t>
  </si>
  <si>
    <t xml:space="preserve">ตรวจสอบแบบประกัน - Worksite : ไทยสมุทร เซฟสมาร์ท 20/10 (ORD-O493)</t>
  </si>
  <si>
    <t xml:space="preserve">ตรวจสอบแบบประกัน - Worksite : ไทยสมุทร สมาร์ท เซฟวิ่ง (10/10) (ORD-O214)</t>
  </si>
  <si>
    <t xml:space="preserve">ตรวจสอบแบบประกัน - Worksite : ไทยสมุทรเบาใจ 1 (PA039)</t>
  </si>
  <si>
    <t xml:space="preserve">ตรวจสอบแบบประกัน - Worksite : ไทยสมุทรเบาใจ 2 (PA040)</t>
  </si>
  <si>
    <t xml:space="preserve">ตรวจสอบแบบประกัน - Worksite : มอไซค์วีไอพี (PA036)</t>
  </si>
  <si>
    <t xml:space="preserve">ตรวจสอบแบบประกัน - Worksite : โอเชี่ยนไลฟ์ พีเอ วีไอพี (PA065)</t>
  </si>
  <si>
    <t xml:space="preserve">ตรวจสอบแบบประกัน - Worksite : ไทยสมุทร ออมทรัพย์ 10/5 (ORD-O205)</t>
  </si>
  <si>
    <t xml:space="preserve">ตรวจสอบแบบประกัน - Worksite : โอเชี่ยนไลฟ์ ชั่วระยะเวลา 10 ปี (ORD-E39)</t>
  </si>
  <si>
    <t xml:space="preserve">ตรวจสอบแบบประกัน - Worksite : โอเชี่ยนไลฟ์ ชั่วระยะเวลา 15 ปี (ORD-E40)</t>
  </si>
  <si>
    <t xml:space="preserve">ตรวจสอบแบบประกัน - Worksite : โอเชี่ยนไลฟ์ สมาร์ท บำนาญ 90/1 (บำนาญแบบลดหย่อนภาษีได้) (ANN-E53)</t>
  </si>
  <si>
    <t xml:space="preserve">ตรวจสอบแบบประกัน - Worksite : โอเชี่ยนไลฟ์ สมาร์ท บำนาญ 85/2 (บำนาญแบบลดหย่อนภาษีได้) (ANN-E54)</t>
  </si>
  <si>
    <t xml:space="preserve">ตรวจสอบแบบประกัน - Worksite : โอเชี่ยนไลฟ์ สมาร์ท บำนาญ 85/3 (บำนาญแบบลดหย่อนภาษีได้) (ANN-E55)</t>
  </si>
  <si>
    <t xml:space="preserve">ตรวจสอบแบบประกัน - Worksite : โอเชี่ยนไลฟ์ สมาร์ท บำนาญ 85/4 (บำนาญแบบลดหย่อนภาษีได้) (ANN-E56)</t>
  </si>
  <si>
    <t xml:space="preserve">ตรวจสอบแบบประกัน - Worksite : โอเชี่ยนไลฟ์ สมาร์ท บำนาญ 85/5 (บำนาญแบบลดหย่อนภาษีได้) (ANN-E57)</t>
  </si>
  <si>
    <t xml:space="preserve">ตรวจสอบแบบประกัน - Sompo Broker : คุ้มทวี (20/15) (IND-I152)</t>
  </si>
  <si>
    <t xml:space="preserve">ตรวจสอบแบบประกัน - Sompo Broker : ไทยสมุทรออมสบาย 10/5 (ORD-D99)</t>
  </si>
  <si>
    <t xml:space="preserve">ตรวจสอบแบบประกัน - Omni : คุ้มทวี 20/10 (IND-147)</t>
  </si>
  <si>
    <t xml:space="preserve">ตรวจสอบแบบประกัน - Omni : ออมคุ้มครอง 10/6 (ORD-534)</t>
  </si>
  <si>
    <t xml:space="preserve">ตรวจสอบแบบประกัน - Omni : ออมคุ้มครอง 10/7 (ORD-535)</t>
  </si>
  <si>
    <t xml:space="preserve">ตรวจสอบแบบประกัน - Omni : ออมคุ้มครอง 10/8 (ORD-536)</t>
  </si>
  <si>
    <t xml:space="preserve">ตรวจสอบแบบประกัน - Omni : ออมคุ้มครอง 10/9 (ORD-537)</t>
  </si>
  <si>
    <t xml:space="preserve">ตรวจสอบแบบประกัน - Omni : ออมคุ้มครอง 10/10 (ORD-538)</t>
  </si>
  <si>
    <t xml:space="preserve">ตรวจสอบแบบประกัน - Omni : โอเชี่ยนไลฟ์ ชั่วระยะเวลา 10 ปี (ORD-E41)</t>
  </si>
  <si>
    <t xml:space="preserve">ตรวจสอบแบบประกัน - Omni : โอเชี่ยนไลฟ์ ชั่วระยะเวลา 15 ปี (ORD-E42)</t>
  </si>
  <si>
    <t xml:space="preserve">ตรวจสอบแบบประกัน - Omni : โอเชี่ยนไลฟ์ รักปั้นเงิน 5/2 (ORD-E60)</t>
  </si>
  <si>
    <t xml:space="preserve">ตรวจสอบแบบประกัน - ALT 2 : สหกรณ์ออมทรัพย์โรงเรียนนายร้อยตำรวจ จำกัด (C01-C30)</t>
  </si>
  <si>
    <t xml:space="preserve">ตรวจสอบแบบประกัน - สัญญาเพิ่มเติมคุ้มครอง 50 โรคร้ายแรง (CI50)</t>
  </si>
  <si>
    <t xml:space="preserve">ตรวจสอบเอกสารเสนอขาย สามัญ (PDF)</t>
  </si>
  <si>
    <t xml:space="preserve">ตรวจสอบเอกสารเสนอขาย ปช. (PDF)</t>
  </si>
  <si>
    <t xml:space="preserve">ตรวจสอบเอกสารเสนอขาย บำนาญ (PDF)</t>
  </si>
  <si>
    <t xml:space="preserve">ตรวจสอบเอกสารเสนอขาย MRTA/MLTA (PDF)</t>
  </si>
  <si>
    <t xml:space="preserve">ตรวจสอบเอกสารเสนอขาย PA (PDF)</t>
  </si>
  <si>
    <t xml:space="preserve">ตรวจสอบเอกสารเสนอขาย Rider (PDF)</t>
  </si>
  <si>
    <t xml:space="preserve">Smart Channel Admin</t>
  </si>
  <si>
    <t xml:space="preserve">ลำดับ</t>
  </si>
  <si>
    <t xml:space="preserve">Username</t>
  </si>
  <si>
    <t xml:space="preserve">Password</t>
  </si>
  <si>
    <t xml:space="preserve">ช่องทาง </t>
  </si>
  <si>
    <t xml:space="preserve">ชื่อ</t>
  </si>
  <si>
    <t xml:space="preserve">ส่วน/ฝ่าย</t>
  </si>
  <si>
    <t xml:space="preserve">ชื่อเล่น</t>
  </si>
  <si>
    <t xml:space="preserve">เบอร์ต่อ</t>
  </si>
  <si>
    <t xml:space="preserve">เบอร์มือถือสำหรับทดสอบ OTP</t>
  </si>
  <si>
    <t xml:space="preserve">uat01_8190001</t>
  </si>
  <si>
    <t xml:space="preserve">P@ssw0rd01</t>
  </si>
  <si>
    <t xml:space="preserve">ALT1 - Thai Post</t>
  </si>
  <si>
    <t xml:space="preserve">คุณพิชญา ขำมาก
คุณสาวิตรี เลิศชัย
คุณพริมา อังศุสานนท์</t>
  </si>
  <si>
    <t xml:space="preserve">กิ๊บ
ปลั๊ก
พรีม</t>
  </si>
  <si>
    <t xml:space="preserve">pitchaya.kh@ocean.co.th
sawitree.lo@ocean.co.th
parima.au@ocean.co.th</t>
  </si>
  <si>
    <t xml:space="preserve">1466
1464
1467</t>
  </si>
  <si>
    <r>
      <rPr>
        <sz val="11"/>
        <rFont val="Cambria"/>
        <family val="0"/>
        <charset val="1"/>
      </rPr>
      <t xml:space="preserve">Tel : 084-1609441 (</t>
    </r>
    <r>
      <rPr>
        <sz val="11"/>
        <rFont val="Tahoma"/>
        <family val="0"/>
        <charset val="1"/>
      </rPr>
      <t xml:space="preserve">คุณกิ๊บ</t>
    </r>
    <r>
      <rPr>
        <sz val="11"/>
        <rFont val="Cambria"/>
        <family val="0"/>
        <charset val="1"/>
      </rPr>
      <t xml:space="preserve">)
Tel : 084-8145354 (</t>
    </r>
    <r>
      <rPr>
        <sz val="11"/>
        <rFont val="Tahoma"/>
        <family val="0"/>
        <charset val="1"/>
      </rPr>
      <t xml:space="preserve">คุณปลั๊ก</t>
    </r>
    <r>
      <rPr>
        <sz val="11"/>
        <rFont val="Cambria"/>
        <family val="0"/>
        <charset val="1"/>
      </rPr>
      <t xml:space="preserve">)
</t>
    </r>
  </si>
  <si>
    <t xml:space="preserve">uat01_8880001</t>
  </si>
  <si>
    <t xml:space="preserve">P@ssw0rd</t>
  </si>
  <si>
    <t xml:space="preserve">ALT1 - TPIS</t>
  </si>
  <si>
    <t xml:space="preserve">uat01_8910001</t>
  </si>
  <si>
    <t xml:space="preserve">ALT1 - ABB</t>
  </si>
  <si>
    <t xml:space="preserve">uat01_8120001</t>
  </si>
  <si>
    <t xml:space="preserve">ALT1 - LH Bank</t>
  </si>
  <si>
    <t xml:space="preserve">uat01_8140001</t>
  </si>
  <si>
    <r>
      <rPr>
        <sz val="11"/>
        <rFont val="Arial"/>
        <family val="0"/>
        <charset val="1"/>
      </rPr>
      <t xml:space="preserve">ALT1 - BAAC 
</t>
    </r>
    <r>
      <rPr>
        <sz val="11"/>
        <color rgb="FF0000FF"/>
        <rFont val="Cambria"/>
        <family val="0"/>
        <charset val="1"/>
      </rPr>
      <t xml:space="preserve">(</t>
    </r>
    <r>
      <rPr>
        <sz val="11"/>
        <color rgb="FF0000FF"/>
        <rFont val="Arial"/>
        <family val="0"/>
        <charset val="1"/>
      </rPr>
      <t xml:space="preserve">ใช้ได้หลังวันที่ </t>
    </r>
    <r>
      <rPr>
        <sz val="11"/>
        <color rgb="FF0000FF"/>
        <rFont val="Cambria"/>
        <family val="0"/>
        <charset val="1"/>
      </rPr>
      <t xml:space="preserve">08/08/2562)</t>
    </r>
  </si>
  <si>
    <t xml:space="preserve">uat01_8100001</t>
  </si>
  <si>
    <r>
      <rPr>
        <sz val="11"/>
        <rFont val="Arial"/>
        <family val="0"/>
        <charset val="1"/>
      </rPr>
      <t xml:space="preserve">ALT1 - Alt.1 (HNW, BAAC, Direct Sales)
</t>
    </r>
    <r>
      <rPr>
        <sz val="11"/>
        <color rgb="FF0000FF"/>
        <rFont val="Cambria"/>
        <family val="0"/>
        <charset val="1"/>
      </rPr>
      <t xml:space="preserve">(</t>
    </r>
    <r>
      <rPr>
        <sz val="11"/>
        <color rgb="FF0000FF"/>
        <rFont val="Arial"/>
        <family val="0"/>
        <charset val="1"/>
      </rPr>
      <t xml:space="preserve">ใช้ได้หลังวันที่ </t>
    </r>
    <r>
      <rPr>
        <sz val="11"/>
        <color rgb="FF0000FF"/>
        <rFont val="Cambria"/>
        <family val="0"/>
        <charset val="1"/>
      </rPr>
      <t xml:space="preserve">08/08/2562)</t>
    </r>
  </si>
  <si>
    <t xml:space="preserve">uat01_8290001</t>
  </si>
  <si>
    <t xml:space="preserve">ALT2 - Worksite</t>
  </si>
  <si>
    <t xml:space="preserve">uat01_8260001</t>
  </si>
  <si>
    <t xml:space="preserve">ALT2 - สหกรณ์ออมทรัพย์มณฑลทหารบกที่ 23 จำกัด</t>
  </si>
  <si>
    <t xml:space="preserve">uat01_8280001</t>
  </si>
  <si>
    <t xml:space="preserve">ALT2 - สหกรณ์ออมทรัพย์สาธารณสุขหนองคาย จำกัด</t>
  </si>
  <si>
    <t xml:space="preserve">uat01_8710001</t>
  </si>
  <si>
    <t xml:space="preserve">ALT2 - สหกรณ์ออมทรัพย์สามัญศึกษาจังหวัดมุกดาหาร จำกัด</t>
  </si>
  <si>
    <t xml:space="preserve">uat01_8720001</t>
  </si>
  <si>
    <t xml:space="preserve">ALT2 - สหกรณ์ออมทรัพย์โรงพยาบาลพัทลุง จำกัด</t>
  </si>
  <si>
    <t xml:space="preserve">uat01_8770001</t>
  </si>
  <si>
    <t xml:space="preserve">ALT2 - สหกรณ์ออมทรัพย์ตำรวจสงขลา จำกัด</t>
  </si>
  <si>
    <t xml:space="preserve">uat01_8900001</t>
  </si>
  <si>
    <t xml:space="preserve">ALT2 - สหกรณ์ออมทรัพย์ศูนย์ชีววิทยาทางทะเลภูเก็ต จำกัด</t>
  </si>
  <si>
    <t xml:space="preserve">uat01_8930001</t>
  </si>
  <si>
    <t xml:space="preserve">ALT2 - สอ. สาธารณสุขสุราษฎร์ธานี จำกัด</t>
  </si>
  <si>
    <t xml:space="preserve">uat01_8250001</t>
  </si>
  <si>
    <t xml:space="preserve">ALT2 - สหกรณ์ออมทรัพย์ตำรวจภูธรจังหวัดสมุทรสงคราม จำกัด</t>
  </si>
  <si>
    <t xml:space="preserve">uat01_8210001</t>
  </si>
  <si>
    <t xml:space="preserve">ALT2 - สหกรณ์ออมทรัพย์ครูกรมสามัญศึกษาจังหวัดเลย จำกัด</t>
  </si>
  <si>
    <t xml:space="preserve">uat01_8950001</t>
  </si>
  <si>
    <r>
      <rPr>
        <sz val="11"/>
        <rFont val="Arial"/>
        <family val="0"/>
        <charset val="1"/>
      </rPr>
      <t xml:space="preserve">ALT 2 : สหกรณ์ออมทรัพย์โรงเรียนนายร้อยตำรวจ จำกัด
</t>
    </r>
    <r>
      <rPr>
        <sz val="11"/>
        <color rgb="FFFF00FF"/>
        <rFont val="Cambria"/>
        <family val="0"/>
        <charset val="1"/>
      </rPr>
      <t xml:space="preserve">(</t>
    </r>
    <r>
      <rPr>
        <sz val="11"/>
        <color rgb="FFFF00FF"/>
        <rFont val="Arial"/>
        <family val="0"/>
        <charset val="1"/>
      </rPr>
      <t xml:space="preserve">ใช้ได้หลังวันที่ </t>
    </r>
    <r>
      <rPr>
        <sz val="11"/>
        <color rgb="FFFF00FF"/>
        <rFont val="Cambria"/>
        <family val="0"/>
        <charset val="1"/>
      </rPr>
      <t xml:space="preserve">15/08/2562)</t>
    </r>
  </si>
  <si>
    <t xml:space="preserve">uat01_8890001</t>
  </si>
  <si>
    <r>
      <rPr>
        <sz val="11"/>
        <rFont val="Arial"/>
        <family val="0"/>
        <charset val="1"/>
      </rPr>
      <t xml:space="preserve">ALT2 - Sompo Broker
</t>
    </r>
    <r>
      <rPr>
        <sz val="11"/>
        <color rgb="FF0000FF"/>
        <rFont val="Cambria"/>
        <family val="0"/>
        <charset val="1"/>
      </rPr>
      <t xml:space="preserve">(</t>
    </r>
    <r>
      <rPr>
        <sz val="11"/>
        <color rgb="FF0000FF"/>
        <rFont val="Arial"/>
        <family val="0"/>
        <charset val="1"/>
      </rPr>
      <t xml:space="preserve">ใช้ได้หลังวันที่ </t>
    </r>
    <r>
      <rPr>
        <sz val="11"/>
        <color rgb="FF0000FF"/>
        <rFont val="Cambria"/>
        <family val="0"/>
        <charset val="1"/>
      </rPr>
      <t xml:space="preserve">08/08/2562)</t>
    </r>
  </si>
  <si>
    <t xml:space="preserve">uat01_8500001</t>
  </si>
  <si>
    <t xml:space="preserve">Digital Sale (Omni)</t>
  </si>
  <si>
    <t xml:space="preserve">hq.01</t>
  </si>
  <si>
    <t xml:space="preserve">any</t>
  </si>
  <si>
    <t xml:space="preserve">Smart Channel Admin (NBS)</t>
  </si>
  <si>
    <t xml:space="preserve">คุณพิมลพรรณ พิทักษ์ธรรมกุล</t>
  </si>
  <si>
    <t xml:space="preserve">ฝ่ายการตลาดสถาบัน 1</t>
  </si>
  <si>
    <r>
      <rPr>
        <sz val="11"/>
        <rFont val="Cambria"/>
        <family val="0"/>
        <charset val="1"/>
      </rPr>
      <t xml:space="preserve">Tel : 092-2562406 (</t>
    </r>
    <r>
      <rPr>
        <sz val="11"/>
        <rFont val="Tahoma"/>
        <family val="0"/>
        <charset val="1"/>
      </rPr>
      <t xml:space="preserve">คุณเปิ้ล</t>
    </r>
    <r>
      <rPr>
        <sz val="11"/>
        <rFont val="Cambria"/>
        <family val="0"/>
        <charset val="1"/>
      </rPr>
      <t xml:space="preserve">)</t>
    </r>
  </si>
  <si>
    <t xml:space="preserve">uat04_8910001</t>
  </si>
  <si>
    <t xml:space="preserve">P@ssw0rd2</t>
  </si>
  <si>
    <t xml:space="preserve">hq.02</t>
  </si>
  <si>
    <t xml:space="preserve">คุณอภิชาต วงศ์วิเศษ
คุณรฤทธิ์ สิทธิเกียรติสกุล
คุณภูวนาถ พิมพ์ละออ   
คุณกฤตติภัส  ฝั้นศิริ</t>
  </si>
  <si>
    <t xml:space="preserve">หนึ่ง
ฤทธิ์
ต้น
เกฟ</t>
  </si>
  <si>
    <t xml:space="preserve">apichat.wo@ocean.co.th
rarit.si@ocean.co.th
phuwanart.pi@ocean.co.th   
krittiphat.fu @ocean.co.th   </t>
  </si>
  <si>
    <t xml:space="preserve">1240
1430
1229
1245</t>
  </si>
  <si>
    <r>
      <rPr>
        <sz val="11"/>
        <rFont val="Cambria"/>
        <family val="0"/>
        <charset val="1"/>
      </rPr>
      <t xml:space="preserve">Tel : 061-6297469 (</t>
    </r>
    <r>
      <rPr>
        <sz val="11"/>
        <rFont val="Tahoma"/>
        <family val="0"/>
        <charset val="1"/>
      </rPr>
      <t xml:space="preserve">คุณต้น</t>
    </r>
    <r>
      <rPr>
        <sz val="11"/>
        <rFont val="Cambria"/>
        <family val="0"/>
        <charset val="1"/>
      </rPr>
      <t xml:space="preserve">)
Tel : 063-5955050 (</t>
    </r>
    <r>
      <rPr>
        <sz val="11"/>
        <rFont val="Tahoma"/>
        <family val="0"/>
        <charset val="1"/>
      </rPr>
      <t xml:space="preserve">คุณฤทธิ์</t>
    </r>
    <r>
      <rPr>
        <sz val="11"/>
        <rFont val="Cambria"/>
        <family val="0"/>
        <charset val="1"/>
      </rPr>
      <t xml:space="preserve">)</t>
    </r>
  </si>
  <si>
    <t xml:space="preserve">hq.03</t>
  </si>
  <si>
    <t xml:space="preserve">uat03_8500001</t>
  </si>
  <si>
    <t xml:space="preserve">คุณสุปราณี เมืองสองชั้น
คุณศิริขวัญ ทีปีเนตร</t>
  </si>
  <si>
    <t xml:space="preserve">แมว
หนิง</t>
  </si>
  <si>
    <t xml:space="preserve">supranee.mu@ocean.co.th
sirikhwan.th@ocean.co.th </t>
  </si>
  <si>
    <t xml:space="preserve">5715
5718</t>
  </si>
  <si>
    <r>
      <rPr>
        <sz val="11"/>
        <rFont val="Cambria"/>
        <family val="0"/>
        <charset val="1"/>
      </rPr>
      <t xml:space="preserve">Tel : 094-4659694 (</t>
    </r>
    <r>
      <rPr>
        <sz val="11"/>
        <rFont val="Tahoma"/>
        <family val="0"/>
        <charset val="1"/>
      </rPr>
      <t xml:space="preserve">คุณแมว</t>
    </r>
    <r>
      <rPr>
        <sz val="11"/>
        <rFont val="Cambria"/>
        <family val="0"/>
        <charset val="1"/>
      </rPr>
      <t xml:space="preserve">)
Tel : 094-9926656 (</t>
    </r>
    <r>
      <rPr>
        <sz val="11"/>
        <rFont val="Tahoma"/>
        <family val="0"/>
        <charset val="1"/>
      </rPr>
      <t xml:space="preserve">คุณหนิง</t>
    </r>
    <r>
      <rPr>
        <sz val="11"/>
        <rFont val="Cambria"/>
        <family val="0"/>
        <charset val="1"/>
      </rPr>
      <t xml:space="preserve">)</t>
    </r>
  </si>
  <si>
    <t xml:space="preserve">hq.04</t>
  </si>
  <si>
    <t xml:space="preserve">uat02_8190001</t>
  </si>
  <si>
    <t xml:space="preserve">P@ssw0rd1</t>
  </si>
  <si>
    <t xml:space="preserve">คุณพรเพ็ญ ครามทรรศนีย์
คุณพิมพ์จันทร์ ทาเอี้ยะ</t>
  </si>
  <si>
    <t xml:space="preserve">ฝ่ายคณิตศาสตร์ </t>
  </si>
  <si>
    <t xml:space="preserve">เพ็ญ
ไก่</t>
  </si>
  <si>
    <t xml:space="preserve">pornpen.kr@ocean.co.th
pimjan.ta@ocean.co.th</t>
  </si>
  <si>
    <t xml:space="preserve">1420
1472</t>
  </si>
  <si>
    <t xml:space="preserve">uat02_8880001</t>
  </si>
  <si>
    <t xml:space="preserve">uat02_8910001</t>
  </si>
  <si>
    <t xml:space="preserve">uat02_8120001</t>
  </si>
  <si>
    <t xml:space="preserve">uat02_8140001</t>
  </si>
  <si>
    <t xml:space="preserve">uat02_8100001</t>
  </si>
  <si>
    <t xml:space="preserve">uat02_8290001</t>
  </si>
  <si>
    <t xml:space="preserve">uat02_8260001</t>
  </si>
  <si>
    <t xml:space="preserve">uat02_8280001</t>
  </si>
  <si>
    <t xml:space="preserve">uat02_8710001</t>
  </si>
  <si>
    <t xml:space="preserve">uat02_8720001</t>
  </si>
  <si>
    <t xml:space="preserve">uat02_8770001</t>
  </si>
  <si>
    <t xml:space="preserve">uat02_8900001</t>
  </si>
  <si>
    <t xml:space="preserve">uat02_8930001</t>
  </si>
  <si>
    <t xml:space="preserve">uat02_8250001</t>
  </si>
  <si>
    <t xml:space="preserve">uat02_8210001</t>
  </si>
  <si>
    <t xml:space="preserve">uat02_8950001</t>
  </si>
  <si>
    <t xml:space="preserve">uat02_8890001</t>
  </si>
  <si>
    <t xml:space="preserve">uat02_8500001</t>
  </si>
  <si>
    <t xml:space="preserve">uat03_8190001</t>
  </si>
  <si>
    <t xml:space="preserve">คุณนริศรา จำปาเรือง 
คุณอำนาจ  โพธิ์ผา
คุณภิญญดา เขียวสอาด</t>
  </si>
  <si>
    <t xml:space="preserve">ต๋อย
โม
แบม</t>
  </si>
  <si>
    <t xml:space="preserve">naritsara.ju@ocean.co.th
amnat.ph@ocean.co.th
pinyada.ke@ocean.co.th</t>
  </si>
  <si>
    <t xml:space="preserve">1302
1303
1303</t>
  </si>
  <si>
    <t xml:space="preserve">uat03_8880001</t>
  </si>
  <si>
    <t xml:space="preserve">uat03_8910001</t>
  </si>
  <si>
    <t xml:space="preserve">uat03_8120001</t>
  </si>
  <si>
    <t xml:space="preserve">uat03_8140001</t>
  </si>
  <si>
    <t xml:space="preserve">uat03_8100001</t>
  </si>
  <si>
    <t xml:space="preserve">uat03_8290001</t>
  </si>
  <si>
    <t xml:space="preserve">uat03_8260001</t>
  </si>
  <si>
    <t xml:space="preserve">uat03_8280001</t>
  </si>
  <si>
    <t xml:space="preserve">uat03_8710001</t>
  </si>
  <si>
    <t xml:space="preserve">uat03_8720001</t>
  </si>
  <si>
    <t xml:space="preserve">uat03_8770001</t>
  </si>
  <si>
    <t xml:space="preserve">uat03_8900001</t>
  </si>
  <si>
    <t xml:space="preserve">uat03_8930001</t>
  </si>
  <si>
    <t xml:space="preserve">uat03_8250001</t>
  </si>
  <si>
    <t xml:space="preserve">uat03_8210001</t>
  </si>
  <si>
    <t xml:space="preserve">uat03_8950001</t>
  </si>
  <si>
    <t xml:space="preserve">uat03_8890001</t>
  </si>
  <si>
    <t xml:space="preserve">uat05</t>
  </si>
  <si>
    <t xml:space="preserve">คุณปัณยเวทย์ มานิตย์
</t>
  </si>
  <si>
    <t xml:space="preserve">สำนักกำกับ และตรวจสอบ ( Audit Office Division )</t>
  </si>
  <si>
    <t xml:space="preserve">เชน
</t>
  </si>
  <si>
    <t xml:space="preserve">panyawate.ma@ocean.co.th
</t>
  </si>
  <si>
    <t xml:space="preserve">Tel :  081-9976006</t>
  </si>
  <si>
    <t xml:space="preserve">hq.05</t>
  </si>
  <si>
    <t xml:space="preserve">N/A</t>
  </si>
  <si>
    <r>
      <rPr>
        <sz val="11"/>
        <rFont val="Arial"/>
        <family val="0"/>
        <charset val="1"/>
      </rPr>
      <t xml:space="preserve">คุณอภิชา ชัยศิลป์
</t>
    </r>
    <r>
      <rPr>
        <sz val="11"/>
        <color rgb="FF0000FF"/>
        <rFont val="Cambria"/>
        <family val="0"/>
        <charset val="1"/>
      </rPr>
      <t xml:space="preserve">*</t>
    </r>
    <r>
      <rPr>
        <sz val="11"/>
        <color rgb="FF0000FF"/>
        <rFont val="Arial"/>
        <family val="0"/>
        <charset val="1"/>
      </rPr>
      <t xml:space="preserve">สำนักกฎหมายแจ้งว่าเป็นผู้ให้คำปรึกษาโครงการ จะไม่ร่วมทดสอบ </t>
    </r>
    <r>
      <rPr>
        <sz val="11"/>
        <color rgb="FF0000FF"/>
        <rFont val="Cambria"/>
        <family val="0"/>
        <charset val="1"/>
      </rPr>
      <t xml:space="preserve">UAT</t>
    </r>
  </si>
  <si>
    <t xml:space="preserve">สำนักกฎหมาย</t>
  </si>
  <si>
    <t xml:space="preserve">aphicha.ch@ocean.co.th</t>
  </si>
  <si>
    <r>
      <rPr>
        <b val="true"/>
        <sz val="12"/>
        <rFont val="Tahoma"/>
        <family val="0"/>
        <charset val="1"/>
      </rPr>
      <t xml:space="preserve">ระบบ </t>
    </r>
    <r>
      <rPr>
        <b val="true"/>
        <sz val="12"/>
        <rFont val="Cambria"/>
        <family val="0"/>
        <charset val="1"/>
      </rPr>
      <t xml:space="preserve">UAT: </t>
    </r>
  </si>
  <si>
    <t xml:space="preserve">https://uatnonagent.ocean.co.th/nyx/secure/sales-illustration/index.html</t>
  </si>
  <si>
    <r>
      <rPr>
        <b val="true"/>
        <sz val="12"/>
        <rFont val="Tahoma"/>
        <family val="0"/>
        <charset val="1"/>
      </rPr>
      <t xml:space="preserve">ระบบ </t>
    </r>
    <r>
      <rPr>
        <b val="true"/>
        <sz val="12"/>
        <rFont val="Cambria"/>
        <family val="0"/>
        <charset val="1"/>
      </rPr>
      <t xml:space="preserve">Admin (NBS) :</t>
    </r>
  </si>
  <si>
    <t xml:space="preserve">http://uatnbs.thaisamut.co.th/nbsweb/secure/home.html</t>
  </si>
  <si>
    <r>
      <rPr>
        <sz val="11"/>
        <rFont val="Tahoma"/>
        <family val="0"/>
        <charset val="1"/>
      </rPr>
      <t xml:space="preserve">ระบบงาน </t>
    </r>
    <r>
      <rPr>
        <sz val="11"/>
        <rFont val="Cambria"/>
        <family val="0"/>
        <charset val="1"/>
      </rPr>
      <t xml:space="preserve">Backoffice &gt; </t>
    </r>
    <r>
      <rPr>
        <sz val="11"/>
        <rFont val="Tahoma"/>
        <family val="0"/>
        <charset val="1"/>
      </rPr>
      <t xml:space="preserve">ระบบ </t>
    </r>
    <r>
      <rPr>
        <sz val="11"/>
        <rFont val="Cambria"/>
        <family val="0"/>
        <charset val="1"/>
      </rPr>
      <t xml:space="preserve">Smart Channel Admin</t>
    </r>
  </si>
  <si>
    <t xml:space="preserve">Version Control</t>
  </si>
  <si>
    <r>
      <rPr>
        <b val="true"/>
        <sz val="10"/>
        <rFont val="Tahoma"/>
        <family val="0"/>
        <charset val="1"/>
      </rPr>
      <t xml:space="preserve">ผู้สนับสนุนการทดสอบ </t>
    </r>
    <r>
      <rPr>
        <b val="true"/>
        <sz val="10"/>
        <rFont val="Cambria"/>
        <family val="0"/>
        <charset val="1"/>
      </rPr>
      <t xml:space="preserve">UAT  </t>
    </r>
  </si>
  <si>
    <t xml:space="preserve">Date</t>
  </si>
  <si>
    <t xml:space="preserve">Version</t>
  </si>
  <si>
    <t xml:space="preserve">Changelog</t>
  </si>
  <si>
    <t xml:space="preserve">Role</t>
  </si>
  <si>
    <t xml:space="preserve">เบอร์ติดต่อ</t>
  </si>
  <si>
    <t xml:space="preserve">2 August 2019</t>
  </si>
  <si>
    <t xml:space="preserve">nyx-web 1.2.1
nyxbackapp-web 1.2.0</t>
  </si>
  <si>
    <t xml:space="preserve">- Baseline for UAT</t>
  </si>
  <si>
    <r>
      <rPr>
        <sz val="10"/>
        <rFont val="Tahoma"/>
        <family val="0"/>
        <charset val="1"/>
      </rPr>
      <t xml:space="preserve">เอกภพ อึ้งพยัคฆ์เดช </t>
    </r>
    <r>
      <rPr>
        <sz val="10"/>
        <rFont val="Cambria"/>
        <family val="0"/>
        <charset val="1"/>
      </rPr>
      <t xml:space="preserve">(</t>
    </r>
    <r>
      <rPr>
        <sz val="10"/>
        <rFont val="Tahoma"/>
        <family val="0"/>
        <charset val="1"/>
      </rPr>
      <t xml:space="preserve">ภพ</t>
    </r>
    <r>
      <rPr>
        <sz val="10"/>
        <rFont val="Cambria"/>
        <family val="0"/>
        <charset val="1"/>
      </rPr>
      <t xml:space="preserve">)</t>
    </r>
  </si>
  <si>
    <t xml:space="preserve">QA</t>
  </si>
  <si>
    <t xml:space="preserve">ekkapop.ue@ocean.co.th </t>
  </si>
  <si>
    <t xml:space="preserve">1022</t>
  </si>
  <si>
    <t xml:space="preserve">9 August 2019
17:30</t>
  </si>
  <si>
    <t xml:space="preserve">nyx-web 1.2.2
nyxbackapp-web 1.2.1</t>
  </si>
  <si>
    <r>
      <rPr>
        <sz val="10"/>
        <rFont val="Cambria"/>
        <family val="0"/>
        <charset val="1"/>
      </rPr>
      <t xml:space="preserve">- </t>
    </r>
    <r>
      <rPr>
        <sz val="10"/>
        <rFont val="Tahoma"/>
        <family val="0"/>
        <charset val="1"/>
      </rPr>
      <t xml:space="preserve">เพิ่ม </t>
    </r>
    <r>
      <rPr>
        <sz val="10"/>
        <rFont val="Cambria"/>
        <family val="0"/>
        <charset val="1"/>
      </rPr>
      <t xml:space="preserve">Product Phase 3
-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1 ,2 ,3 ,4 ,5</t>
    </r>
  </si>
  <si>
    <r>
      <rPr>
        <sz val="10"/>
        <rFont val="Tahoma"/>
        <family val="0"/>
        <charset val="1"/>
      </rPr>
      <t xml:space="preserve">ศนาภา ประจง </t>
    </r>
    <r>
      <rPr>
        <sz val="10"/>
        <rFont val="Cambria"/>
        <family val="0"/>
        <charset val="1"/>
      </rPr>
      <t xml:space="preserve">(</t>
    </r>
    <r>
      <rPr>
        <sz val="10"/>
        <rFont val="Tahoma"/>
        <family val="0"/>
        <charset val="1"/>
      </rPr>
      <t xml:space="preserve">โอน</t>
    </r>
    <r>
      <rPr>
        <sz val="10"/>
        <rFont val="Cambria"/>
        <family val="0"/>
        <charset val="1"/>
      </rPr>
      <t xml:space="preserve">)</t>
    </r>
  </si>
  <si>
    <t xml:space="preserve">1766</t>
  </si>
  <si>
    <t xml:space="preserve">13 August 2019
17:30</t>
  </si>
  <si>
    <t xml:space="preserve">nyx-web 1.2.3
nyxbackapp-web 1.2.1
</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</si>
  <si>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6 ,7 ,8</t>
    </r>
  </si>
  <si>
    <r>
      <rPr>
        <sz val="10"/>
        <rFont val="Tahoma"/>
        <family val="0"/>
        <charset val="1"/>
      </rPr>
      <t xml:space="preserve">กรกรด สุรีย์พิศาล </t>
    </r>
    <r>
      <rPr>
        <sz val="10"/>
        <rFont val="Cambria"/>
        <family val="0"/>
        <charset val="1"/>
      </rPr>
      <t xml:space="preserve">(</t>
    </r>
    <r>
      <rPr>
        <sz val="10"/>
        <rFont val="Tahoma"/>
        <family val="0"/>
        <charset val="1"/>
      </rPr>
      <t xml:space="preserve">ต่อ</t>
    </r>
    <r>
      <rPr>
        <sz val="10"/>
        <rFont val="Cambria"/>
        <family val="0"/>
        <charset val="1"/>
      </rPr>
      <t xml:space="preserve">)</t>
    </r>
  </si>
  <si>
    <t xml:space="preserve">1014</t>
  </si>
  <si>
    <t xml:space="preserve">15 August 2019
17:30</t>
  </si>
  <si>
    <t xml:space="preserve">nyx-web 1.2.4
nyxbackapp-web 1.2.1</t>
  </si>
  <si>
    <r>
      <rPr>
        <sz val="10"/>
        <rFont val="Cambria"/>
        <family val="0"/>
        <charset val="1"/>
      </rPr>
      <t xml:space="preserve">- </t>
    </r>
    <r>
      <rPr>
        <sz val="10"/>
        <rFont val="Tahoma"/>
        <family val="0"/>
        <charset val="1"/>
      </rPr>
      <t xml:space="preserve">เพิ่ม </t>
    </r>
    <r>
      <rPr>
        <sz val="10"/>
        <rFont val="Cambria"/>
        <family val="0"/>
        <charset val="1"/>
      </rPr>
      <t xml:space="preserve">New Product Lot 1 (OE59, OE60, C01-C30)
-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9 ,10 ,11 ,12 ,13 ,14</t>
    </r>
  </si>
  <si>
    <t xml:space="preserve">ณัฐสุดา ศรีเดชาพิทักษ์</t>
  </si>
  <si>
    <t xml:space="preserve">SA</t>
  </si>
  <si>
    <t xml:space="preserve">natsuda.sr@ocean.co.th</t>
  </si>
  <si>
    <t xml:space="preserve">1781</t>
  </si>
  <si>
    <t xml:space="preserve">20 August 2019
17:30</t>
  </si>
  <si>
    <t xml:space="preserve">nyx-web 1.2.5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</si>
  <si>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15 ,16 ,17 ,19 ,20 ,23 ,24</t>
    </r>
  </si>
  <si>
    <t xml:space="preserve">22 August 2019
17:30</t>
  </si>
  <si>
    <t xml:space="preserve">nyx-web 1.2.6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</si>
  <si>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26 ,27 ,28</t>
    </r>
  </si>
  <si>
    <t xml:space="preserve">27 August 2019
17:30</t>
  </si>
  <si>
    <t xml:space="preserve">nyx-web 1.2.7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</si>
  <si>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18 , 25 , 26 , 27 , 28 , 29 , 30 , 31 , 32 , 33 , 34</t>
    </r>
  </si>
  <si>
    <t xml:space="preserve">Task</t>
  </si>
  <si>
    <t xml:space="preserve">วันที่เริ่ม</t>
  </si>
  <si>
    <t xml:space="preserve">วันที่สิ้นสุด</t>
  </si>
  <si>
    <t xml:space="preserve">29 August 2019
17:30</t>
  </si>
  <si>
    <t xml:space="preserve">nyx-web 1.2.8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</si>
  <si>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27 , 35 , 36
- </t>
    </r>
    <r>
      <rPr>
        <sz val="10"/>
        <rFont val="Tahoma"/>
        <family val="0"/>
        <charset val="1"/>
      </rPr>
      <t xml:space="preserve">เพิ่ม </t>
    </r>
    <r>
      <rPr>
        <sz val="10"/>
        <rFont val="Cambria"/>
        <family val="0"/>
        <charset val="1"/>
      </rPr>
      <t xml:space="preserve">Product </t>
    </r>
    <r>
      <rPr>
        <sz val="10"/>
        <rFont val="Tahoma"/>
        <family val="0"/>
        <charset val="1"/>
      </rPr>
      <t xml:space="preserve">ทดสอบ </t>
    </r>
    <r>
      <rPr>
        <sz val="10"/>
        <rFont val="Cambria"/>
        <family val="0"/>
        <charset val="1"/>
      </rPr>
      <t xml:space="preserve">(E53 - E57)</t>
    </r>
  </si>
  <si>
    <t xml:space="preserve">Phase 3</t>
  </si>
  <si>
    <t xml:space="preserve">3 September 2019
17:30</t>
  </si>
  <si>
    <t xml:space="preserve">nyx-web 1.2.9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</si>
  <si>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37 , 38 , 39 , 40 , 41 , 42</t>
    </r>
  </si>
  <si>
    <r>
      <rPr>
        <b val="true"/>
        <sz val="11"/>
        <rFont val="Cambria"/>
        <family val="0"/>
        <charset val="1"/>
      </rPr>
      <t xml:space="preserve">New Feature P3 (</t>
    </r>
    <r>
      <rPr>
        <b val="true"/>
        <sz val="11"/>
        <rFont val="Tahoma"/>
        <family val="0"/>
        <charset val="1"/>
      </rPr>
      <t xml:space="preserve">ทดสอบบน </t>
    </r>
    <r>
      <rPr>
        <b val="true"/>
        <sz val="11"/>
        <rFont val="Cambria"/>
        <family val="0"/>
        <charset val="1"/>
      </rPr>
      <t xml:space="preserve">Product P1,2)
</t>
    </r>
    <r>
      <rPr>
        <sz val="10"/>
        <color rgb="FF000000"/>
        <rFont val="Tahoma"/>
        <family val="0"/>
        <charset val="1"/>
      </rPr>
      <t xml:space="preserve">- ตรวจสอบตารางเบี้ย
- ตรวจสอบมูลค่ากรมธรรม์ / PV
- ตรวจสอบหลักเกณฑ์
- ตรวจสอบการเปรียบเทียบแบบประกัน
- ตรวจสอบเปลี่ยน Layout การลดหย่อนภาษี</t>
    </r>
  </si>
  <si>
    <t xml:space="preserve">5 September 2019
17:30</t>
  </si>
  <si>
    <r>
      <rPr>
        <sz val="11"/>
        <color rgb="FF000000"/>
        <rFont val="Cambria"/>
        <family val="0"/>
        <charset val="1"/>
      </rPr>
      <t xml:space="preserve">nyx-web 1.2.10
nyxbackapp-web 1.2.1
</t>
    </r>
  </si>
  <si>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44</t>
    </r>
  </si>
  <si>
    <r>
      <rPr>
        <b val="true"/>
        <sz val="11"/>
        <rFont val="Cambria"/>
        <family val="0"/>
        <charset val="1"/>
      </rPr>
      <t xml:space="preserve">Alternative 1 (18 products)
</t>
    </r>
    <r>
      <rPr>
        <sz val="10"/>
        <color rgb="FF000000"/>
        <rFont val="Tahoma"/>
        <family val="0"/>
        <charset val="1"/>
      </rPr>
      <t xml:space="preserve">Channel : Thai Post
- เพื่อรัก 10/5
- เพื่อรัก 20/10
- เพื่อรัก สุดคุ้ม 30/15
Channel : BAAC
- เพื่อนคู่ทรัพย์ 1 พลัส (MLTA)
- อุ่นใจ 2
- ไทยสมุทร เพื่อรัก 10/5
- เซฟปั๊ป รับคืนทุกปี 20/12
- ไทยสมุทร เพื่อรัก 85/20
- ไทยสมุทรบำนาญ 90/60 (บำนาญแบบลดหย่อนภาษีได้)
Channel : Alt.1 (HNW, BAAC, Direct Sales)
- โอเชี่ยนไลฟ์ คุ้มครองตลอดชีพ 99/1
- ไทยสมุทร รักปั้นเงิน 3/2
- เมคชัวร์ 10/4
- โอเชี่ยนไลฟ์ เพิ่มรัก 10/5
- โอเชี่ยนไลฟ์ เพิ่มรัก 85/15
- โอเชี่ยนไลฟ์ เพิ่มรัก 90/60 (บำนาญแบบลดหย่อนภาษีได้)
- โอเชี่ยนไลฟ์ เพิ่มรัก 20/12
- ไทยสมุทร เพื่อรัก 10/5
- เซฟปั๊บ รับคืนทุกปี 20/12
Rider : CI50</t>
    </r>
  </si>
  <si>
    <t xml:space="preserve">9 September 2019
17:30</t>
  </si>
  <si>
    <t xml:space="preserve">nyx-web 1.2.11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</si>
  <si>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43, 45</t>
    </r>
  </si>
  <si>
    <r>
      <rPr>
        <b val="true"/>
        <sz val="11"/>
        <rFont val="Cambria"/>
        <family val="0"/>
        <charset val="1"/>
      </rPr>
      <t xml:space="preserve">Alternative 2 (18 products)
</t>
    </r>
    <r>
      <rPr>
        <sz val="10"/>
        <rFont val="Tahoma"/>
        <family val="0"/>
        <charset val="1"/>
      </rPr>
      <t xml:space="preserve">Channel : Worksite
- คุ้มคุ้ม 20/15
- คุ้มทวี 20/10
- ไทยสมุทร เซฟสมาร์ท 20/10
- ไทยสมุทร สมาร์ท เซฟวิ่ง (10/10)
- ไทยสมุทรเบาใจ 1
- ไทยสมุทรเบาใจ 2
- มอไซค์วีไอพี
- โอเชี่ยนไลฟ์ พีเอ วีไอพี
- ไทยสมุทร ออมทรัพย์ 10/5
- โอเชี่ยนไลฟ์ ชั่วระยะเวลา 10 ปี
- โอเชี่ยนไลฟ์ ชั่วระยะเวลา 15 ปี
- แบบโอเชี่ยนไลฟ์ สมาร์ท บำนาญ 90/1 (บำนาญแบบลดหย่อนภาษีได้)
- แบบโอเชี่ยนไลฟ์ สมาร์ท บำนาญ 85/2 (บำนาญแบบลดหย่อนภาษีได้)
- แบบโอเชี่ยนไลฟ์ สมาร์ท บำนาญ 85/3 (บำนาญแบบลดหย่อนภาษีได้)
- แบบโอเชี่ยนไลฟ์ สมาร์ท บำนาญ 85/4 (บำนาญแบบลดหย่อนภาษีได้)
- แบบโอเชี่ยนไลฟ์ สมาร์ท บำนาญ 85/5 (บำนาญแบบลดหย่อนภาษีได้)
Channel : Sompo Broker
- คุ้มทวี (20/15)
- ไทยสมุทรออมสบาย 10/5
Rider : CI50</t>
    </r>
  </si>
  <si>
    <t xml:space="preserve">10 September 2019
17:30</t>
  </si>
  <si>
    <t xml:space="preserve">nyx-web 1.2.12
nyxbackapp-web 1.2.1</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</si>
  <si>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46, 47</t>
    </r>
  </si>
  <si>
    <r>
      <rPr>
        <b val="true"/>
        <sz val="11"/>
        <rFont val="Cambria"/>
        <family val="0"/>
        <charset val="1"/>
      </rPr>
      <t xml:space="preserve">Omni Channel (8 products)
</t>
    </r>
    <r>
      <rPr>
        <sz val="10"/>
        <rFont val="Tahoma"/>
        <family val="0"/>
        <charset val="1"/>
      </rPr>
      <t xml:space="preserve">- คุ้มทวี 20/10
- ออมคุ้มครอง 10/6
- ออมคุ้มครอง 10/7
- ออมคุ้มครอง 10/8
- ออมคุ้มครอง 10/9
- ออมคุ้มครอง 10/10
- โอเชี่ยนไลฟ์ ชั่วระยะเวลา 10 ปี
- โอเชี่ยนไลฟ์ ชั่วระยะเวลา 15 ปี
Rider : CI50</t>
    </r>
  </si>
  <si>
    <t xml:space="preserve">12 September 2019
17:30</t>
  </si>
  <si>
    <t xml:space="preserve">nyx-web 1.2.13
nyxbackapp-web 1.2.1
(Current Version)
&gt;&gt; Go-Live Version</t>
  </si>
  <si>
    <r>
      <rPr>
        <sz val="10"/>
        <rFont val="Cambria"/>
        <family val="0"/>
        <charset val="1"/>
      </rPr>
      <t xml:space="preserve">- </t>
    </r>
    <r>
      <rPr>
        <sz val="10"/>
        <rFont val="Tahoma"/>
        <family val="0"/>
        <charset val="1"/>
      </rPr>
      <t xml:space="preserve">แก้ไข </t>
    </r>
    <r>
      <rPr>
        <sz val="10"/>
        <rFont val="Cambria"/>
        <family val="0"/>
        <charset val="1"/>
      </rPr>
      <t xml:space="preserve">UAT Issue-</t>
    </r>
    <r>
      <rPr>
        <sz val="10"/>
        <rFont val="Tahoma"/>
        <family val="0"/>
        <charset val="1"/>
      </rPr>
      <t xml:space="preserve">รวม ลำดับที่ </t>
    </r>
    <r>
      <rPr>
        <sz val="10"/>
        <rFont val="Cambria"/>
        <family val="0"/>
        <charset val="1"/>
      </rPr>
      <t xml:space="preserve">48, 49</t>
    </r>
  </si>
  <si>
    <r>
      <rPr>
        <b val="true"/>
        <sz val="10"/>
        <rFont val="Tahoma"/>
        <family val="0"/>
        <charset val="1"/>
      </rPr>
      <t xml:space="preserve">หลักเกณฑ์การตรวจสุขภาพ
</t>
    </r>
    <r>
      <rPr>
        <sz val="11"/>
        <rFont val="Cambria"/>
        <family val="0"/>
        <charset val="1"/>
      </rPr>
      <t xml:space="preserve">- </t>
    </r>
    <r>
      <rPr>
        <sz val="11"/>
        <rFont val="Tahoma"/>
        <family val="0"/>
        <charset val="1"/>
      </rPr>
      <t xml:space="preserve">ทุกช่องทาง</t>
    </r>
  </si>
  <si>
    <r>
      <rPr>
        <b val="true"/>
        <sz val="10"/>
        <rFont val="Tahoma"/>
        <family val="0"/>
        <charset val="1"/>
      </rPr>
      <t xml:space="preserve">New Product Lot 1
- </t>
    </r>
    <r>
      <rPr>
        <sz val="11"/>
        <rFont val="Cambria"/>
        <family val="0"/>
        <charset val="1"/>
      </rPr>
      <t xml:space="preserve">ALT1 (HNW) : </t>
    </r>
    <r>
      <rPr>
        <sz val="11"/>
        <rFont val="Tahoma"/>
        <family val="0"/>
        <charset val="1"/>
      </rPr>
      <t xml:space="preserve">โอเชี่ยนไลฟ์ รักปั้นเงิน </t>
    </r>
    <r>
      <rPr>
        <sz val="11"/>
        <rFont val="Cambria"/>
        <family val="0"/>
        <charset val="1"/>
      </rPr>
      <t xml:space="preserve">5/2 (ORD-OE59)
- Omni Channel : </t>
    </r>
    <r>
      <rPr>
        <sz val="11"/>
        <rFont val="Tahoma"/>
        <family val="0"/>
        <charset val="1"/>
      </rPr>
      <t xml:space="preserve">โอเชี่ยนไลฟ์ รักปั้นเงิน </t>
    </r>
    <r>
      <rPr>
        <sz val="11"/>
        <rFont val="Cambria"/>
        <family val="0"/>
        <charset val="1"/>
      </rPr>
      <t xml:space="preserve">5/2 (ORD-OE60)
- ALT2 - </t>
    </r>
    <r>
      <rPr>
        <sz val="11"/>
        <rFont val="Tahoma"/>
        <family val="0"/>
        <charset val="1"/>
      </rPr>
      <t xml:space="preserve">สหกรณ์ออมทรัพย์โรงเรียนนายร้อยตำรวจ จำกัด </t>
    </r>
    <r>
      <rPr>
        <sz val="11"/>
        <rFont val="Cambria"/>
        <family val="0"/>
        <charset val="1"/>
      </rPr>
      <t xml:space="preserve">: </t>
    </r>
    <r>
      <rPr>
        <sz val="11"/>
        <rFont val="Tahoma"/>
        <family val="0"/>
        <charset val="1"/>
      </rPr>
      <t xml:space="preserve">เพื่อนคู่ทรัพย์ </t>
    </r>
    <r>
      <rPr>
        <sz val="11"/>
        <rFont val="Cambria"/>
        <family val="0"/>
        <charset val="1"/>
      </rPr>
      <t xml:space="preserve">(MRTA C01-C30)</t>
    </r>
  </si>
  <si>
    <r>
      <rPr>
        <b val="true"/>
        <strike val="true"/>
        <sz val="10"/>
        <rFont val="Tahoma"/>
        <family val="0"/>
        <charset val="1"/>
      </rPr>
      <t xml:space="preserve">New Product Lot 2
- </t>
    </r>
    <r>
      <rPr>
        <sz val="11"/>
        <rFont val="Cambria"/>
        <family val="0"/>
        <charset val="1"/>
      </rPr>
      <t xml:space="preserve">ALT1 (Direct Sales) : </t>
    </r>
    <r>
      <rPr>
        <sz val="11"/>
        <rFont val="Tahoma"/>
        <family val="0"/>
        <charset val="1"/>
      </rPr>
      <t xml:space="preserve">โอเชี่ยนไลฟ์ เพิ่มรัก </t>
    </r>
    <r>
      <rPr>
        <sz val="11"/>
        <rFont val="Cambria"/>
        <family val="0"/>
        <charset val="1"/>
      </rPr>
      <t xml:space="preserve">10/3 (OE63)
- Thai Post : </t>
    </r>
    <r>
      <rPr>
        <sz val="11"/>
        <rFont val="Tahoma"/>
        <family val="0"/>
        <charset val="1"/>
      </rPr>
      <t xml:space="preserve">โอเชี่ยนไลฟ์ เลิฟเซฟวิ่ง </t>
    </r>
    <r>
      <rPr>
        <sz val="11"/>
        <rFont val="Cambria"/>
        <family val="0"/>
        <charset val="1"/>
      </rPr>
      <t xml:space="preserve">10/3 (OE62)</t>
    </r>
  </si>
  <si>
    <t xml:space="preserve">TBC</t>
  </si>
  <si>
    <t xml:space="preserve">User Authentication / Login Flow</t>
  </si>
  <si>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ทรัพย์ทวี </t>
    </r>
    <r>
      <rPr>
        <sz val="11"/>
        <rFont val="Cambria"/>
        <family val="0"/>
        <charset val="1"/>
      </rPr>
      <t xml:space="preserve">10/2 (Code O217)</t>
    </r>
  </si>
  <si>
    <t xml:space="preserve">ตรวจสอบหน้าจอแสดงข้อมูลแบบประกัน - ทรัพย์ทวี 10/2 (Code O660)</t>
  </si>
  <si>
    <t xml:space="preserve">ตรวจสอบหน้าจอแสดงข้อมูลแบบประกัน - เซฟปั๊ป 20/12 (Code 256)</t>
  </si>
  <si>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บำนาญ </t>
    </r>
    <r>
      <rPr>
        <sz val="11"/>
        <rFont val="Cambria"/>
        <family val="0"/>
        <charset val="1"/>
      </rPr>
      <t xml:space="preserve">85/60 (Code 199)</t>
    </r>
  </si>
  <si>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เพื่อนคู่ทรัพย์ </t>
    </r>
    <r>
      <rPr>
        <sz val="11"/>
        <rFont val="Cambria"/>
        <family val="0"/>
        <charset val="1"/>
      </rPr>
      <t xml:space="preserve">1 (Code D31-D60)</t>
    </r>
  </si>
  <si>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เพื่อนคู่ทรัพย์ </t>
    </r>
    <r>
      <rPr>
        <sz val="11"/>
        <rFont val="Cambria"/>
        <family val="0"/>
        <charset val="1"/>
      </rPr>
      <t xml:space="preserve">1 </t>
    </r>
    <r>
      <rPr>
        <sz val="11"/>
        <rFont val="Tahoma"/>
        <family val="0"/>
        <charset val="1"/>
      </rPr>
      <t xml:space="preserve">พลัส </t>
    </r>
    <r>
      <rPr>
        <sz val="11"/>
        <rFont val="Cambria"/>
        <family val="0"/>
        <charset val="1"/>
      </rPr>
      <t xml:space="preserve">(Code D61-D90)</t>
    </r>
  </si>
  <si>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คุ้มทรัพย์ </t>
    </r>
    <r>
      <rPr>
        <sz val="11"/>
        <rFont val="Cambria"/>
        <family val="0"/>
        <charset val="1"/>
      </rPr>
      <t xml:space="preserve">(MRTA) (LR16) (Code D01-D30)</t>
    </r>
  </si>
  <si>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โอเชี่ยนไลฟ์ เลิฟ เซฟวิ่ง </t>
    </r>
    <r>
      <rPr>
        <sz val="11"/>
        <rFont val="Cambria"/>
        <family val="0"/>
        <charset val="1"/>
      </rPr>
      <t xml:space="preserve">10/3 (Code OE33)</t>
    </r>
  </si>
  <si>
    <r>
      <rPr>
        <sz val="11"/>
        <rFont val="Tahoma"/>
        <family val="0"/>
        <charset val="1"/>
      </rPr>
      <t xml:space="preserve">ตรวจสอบหน้าจอแสดงข้อมูลแบบประกัน </t>
    </r>
    <r>
      <rPr>
        <sz val="11"/>
        <rFont val="Cambria"/>
        <family val="0"/>
        <charset val="1"/>
      </rPr>
      <t xml:space="preserve">- </t>
    </r>
    <r>
      <rPr>
        <sz val="11"/>
        <rFont val="Tahoma"/>
        <family val="0"/>
        <charset val="1"/>
      </rPr>
      <t xml:space="preserve">โอเชี่ยนไลฟ์ เลิฟ เซฟวิ่ง </t>
    </r>
    <r>
      <rPr>
        <sz val="11"/>
        <rFont val="Cambria"/>
        <family val="0"/>
        <charset val="1"/>
      </rPr>
      <t xml:space="preserve">15/5 (Code OE34)</t>
    </r>
  </si>
  <si>
    <t xml:space="preserve">ข้อมูลแบบประกัน</t>
  </si>
  <si>
    <t xml:space="preserve">Product List Phase 1+2+3</t>
  </si>
  <si>
    <t xml:space="preserve">Product Code</t>
  </si>
  <si>
    <t xml:space="preserve">Type</t>
  </si>
  <si>
    <t xml:space="preserve">Partnet Code</t>
  </si>
  <si>
    <t xml:space="preserve">Channel Code</t>
  </si>
  <si>
    <t xml:space="preserve">Med Code</t>
  </si>
  <si>
    <t xml:space="preserve">Note</t>
  </si>
  <si>
    <t xml:space="preserve">Alternative 1</t>
  </si>
  <si>
    <t xml:space="preserve">Channel : LH Bank</t>
  </si>
  <si>
    <t xml:space="preserve">ทรัพย์ทวี 10/2 </t>
  </si>
  <si>
    <t xml:space="preserve">O217</t>
  </si>
  <si>
    <t xml:space="preserve">ORD</t>
  </si>
  <si>
    <t xml:space="preserve">Non Med</t>
  </si>
  <si>
    <t xml:space="preserve">O660</t>
  </si>
  <si>
    <t xml:space="preserve">เซฟปั๊ป 20/12</t>
  </si>
  <si>
    <t xml:space="preserve">MED 005</t>
  </si>
  <si>
    <t xml:space="preserve">บำนาญ 85/60 </t>
  </si>
  <si>
    <t xml:space="preserve">ANN</t>
  </si>
  <si>
    <t xml:space="preserve">เพื่อนคู่ทรัพย์ 1 </t>
  </si>
  <si>
    <t xml:space="preserve">D31-D60</t>
  </si>
  <si>
    <t xml:space="preserve">MLTA</t>
  </si>
  <si>
    <t xml:space="preserve">MED 008</t>
  </si>
  <si>
    <t xml:space="preserve">เพื่อนคู่ทรัพย์ 1 พลัส </t>
  </si>
  <si>
    <t xml:space="preserve">D61-D90</t>
  </si>
  <si>
    <t xml:space="preserve">คุ้มทรัพย์ (MRTA) (LR16) </t>
  </si>
  <si>
    <t xml:space="preserve">D01-D30</t>
  </si>
  <si>
    <t xml:space="preserve">MRTA</t>
  </si>
  <si>
    <t xml:space="preserve">แบบโอเชี่ยนไลฟ์ เลิฟ เซฟวิ่ง 10/3</t>
  </si>
  <si>
    <t xml:space="preserve">E33</t>
  </si>
  <si>
    <t xml:space="preserve">แบบโอเชี่ยนไลฟ์ เลิฟ เซฟวิ่ง 15/5</t>
  </si>
  <si>
    <t xml:space="preserve">E34</t>
  </si>
  <si>
    <t xml:space="preserve">Channel : Thai Post</t>
  </si>
  <si>
    <t xml:space="preserve">เพื่อรัก 85/20</t>
  </si>
  <si>
    <t xml:space="preserve">OA33</t>
  </si>
  <si>
    <t xml:space="preserve">MED 007</t>
  </si>
  <si>
    <t xml:space="preserve">เพื่อรัก 30/15</t>
  </si>
  <si>
    <t xml:space="preserve">O502</t>
  </si>
  <si>
    <t xml:space="preserve">PA เพื่อรัก</t>
  </si>
  <si>
    <t xml:space="preserve">PA048</t>
  </si>
  <si>
    <t xml:space="preserve">PA</t>
  </si>
  <si>
    <t xml:space="preserve">คุ้มคุ้ม 20/15</t>
  </si>
  <si>
    <t xml:space="preserve">I134</t>
  </si>
  <si>
    <t xml:space="preserve">IND</t>
  </si>
  <si>
    <t xml:space="preserve">เพื่อรัก 10/5</t>
  </si>
  <si>
    <t xml:space="preserve">O500</t>
  </si>
  <si>
    <t xml:space="preserve">เพื่อรัก 20/10</t>
  </si>
  <si>
    <t xml:space="preserve">O501</t>
  </si>
  <si>
    <t xml:space="preserve">MED_007</t>
  </si>
  <si>
    <t xml:space="preserve">เพื่อรัก สุดคุ้ม 30/15</t>
  </si>
  <si>
    <t xml:space="preserve">OA34</t>
  </si>
  <si>
    <t xml:space="preserve">โอเชี่ยนไลฟ์ เลิฟเซฟวิ่ง 10/3</t>
  </si>
  <si>
    <t xml:space="preserve">OE62</t>
  </si>
  <si>
    <t xml:space="preserve">???</t>
  </si>
  <si>
    <t xml:space="preserve">P3 New Product Lot 2</t>
  </si>
  <si>
    <t xml:space="preserve">Channel : TPIS</t>
  </si>
  <si>
    <t xml:space="preserve">I151</t>
  </si>
  <si>
    <t xml:space="preserve">อีซี่ พีเอ</t>
  </si>
  <si>
    <t xml:space="preserve">PA068</t>
  </si>
  <si>
    <t xml:space="preserve">Channel : ABB (Broker)</t>
  </si>
  <si>
    <t xml:space="preserve">OE22</t>
  </si>
  <si>
    <t xml:space="preserve">MED 012</t>
  </si>
  <si>
    <t xml:space="preserve">บำนาญ 85/60</t>
  </si>
  <si>
    <t xml:space="preserve">OE23</t>
  </si>
  <si>
    <t xml:space="preserve">OE21</t>
  </si>
  <si>
    <t xml:space="preserve">I153</t>
  </si>
  <si>
    <t xml:space="preserve">Channel : BAAC (สำหรับลูกค้า BAAC)</t>
  </si>
  <si>
    <t xml:space="preserve">เพื่อนคู่ทรัพย์ 1 พลัส (MLTA)</t>
  </si>
  <si>
    <t xml:space="preserve">D61-D80</t>
  </si>
  <si>
    <t xml:space="preserve">MED_001</t>
  </si>
  <si>
    <t xml:space="preserve">อุ่นใจ 2</t>
  </si>
  <si>
    <t xml:space="preserve">ไทยสมุทร เพื่อรัก 10/5</t>
  </si>
  <si>
    <t xml:space="preserve">E35</t>
  </si>
  <si>
    <t xml:space="preserve">เซฟปั๊ป รับคืนทุกปี 20/12</t>
  </si>
  <si>
    <t xml:space="preserve">E36</t>
  </si>
  <si>
    <t xml:space="preserve">ไทยสมุทร เพื่อรัก 85/20</t>
  </si>
  <si>
    <t xml:space="preserve">E37</t>
  </si>
  <si>
    <t xml:space="preserve">ไทยสมุทรบำนาญ 90/60 (บำนาญแบบลดหย่อนภาษีได้)</t>
  </si>
  <si>
    <t xml:space="preserve">E38</t>
  </si>
  <si>
    <t xml:space="preserve">Channel : Alt.1 (สำหรับ HNW)</t>
  </si>
  <si>
    <t xml:space="preserve">โอเชี่ยนไลฟ์ คุ้มครองตลอดชีพ 99/1</t>
  </si>
  <si>
    <t xml:space="preserve">OA67</t>
  </si>
  <si>
    <t xml:space="preserve">ไทยสมุทร รักปั้นเงิน 3/2</t>
  </si>
  <si>
    <t xml:space="preserve">OB98</t>
  </si>
  <si>
    <t xml:space="preserve">เมคชัวร์ 10/4</t>
  </si>
  <si>
    <t xml:space="preserve">O093</t>
  </si>
  <si>
    <t xml:space="preserve">โอเชี่ยนไลฟ์ รักปั้นเงิน 5/2</t>
  </si>
  <si>
    <t xml:space="preserve">E59</t>
  </si>
  <si>
    <t xml:space="preserve">P3 New Product Lot 1</t>
  </si>
  <si>
    <t xml:space="preserve">Channel : Alt.1 (สำหรับ BAAC)</t>
  </si>
  <si>
    <t xml:space="preserve">โอเชี่ยนไลฟ์ เพิ่มรัก 10/5</t>
  </si>
  <si>
    <t xml:space="preserve">E29</t>
  </si>
  <si>
    <t xml:space="preserve">โอเชี่ยนไลฟ์ เพิ่มรัก 85/15</t>
  </si>
  <si>
    <t xml:space="preserve">E30</t>
  </si>
  <si>
    <t xml:space="preserve">โอเชี่ยนไลฟ์ เพิ่มรัก 90/60 (บำนาญแบบลดหย่อนภาษีได้)</t>
  </si>
  <si>
    <t xml:space="preserve">E31</t>
  </si>
  <si>
    <t xml:space="preserve">โอเชี่ยนไลฟ์ เพิ่มรัก 20/12</t>
  </si>
  <si>
    <t xml:space="preserve">E32</t>
  </si>
  <si>
    <t xml:space="preserve">Channel : Alt.1 (สำหรับ Direct Sales)</t>
  </si>
  <si>
    <t xml:space="preserve">E27</t>
  </si>
  <si>
    <t xml:space="preserve">เซฟปั๊บ รับคืนทุกปี 20/12</t>
  </si>
  <si>
    <t xml:space="preserve">E28</t>
  </si>
  <si>
    <t xml:space="preserve">โอเชี่ยนไลฟ์ เพิ่มรัก 10/3</t>
  </si>
  <si>
    <t xml:space="preserve">OE63</t>
  </si>
  <si>
    <t xml:space="preserve">Alternative 2 </t>
  </si>
  <si>
    <t xml:space="preserve">Channel : Worksite</t>
  </si>
  <si>
    <t xml:space="preserve">โอเชี่ยนไลฟ์ คุ้มครองตลอดชีพ 99/20</t>
  </si>
  <si>
    <t xml:space="preserve">A41</t>
  </si>
  <si>
    <t xml:space="preserve">ไทยสมุทรออมออม (20/16) </t>
  </si>
  <si>
    <t xml:space="preserve">รักได้คืน 14/7</t>
  </si>
  <si>
    <t xml:space="preserve">560</t>
  </si>
  <si>
    <t xml:space="preserve">MED 000</t>
  </si>
  <si>
    <t xml:space="preserve">สบายชัวร์</t>
  </si>
  <si>
    <t xml:space="preserve">คุ้มทวี (20/15) </t>
  </si>
  <si>
    <t xml:space="preserve">ไทยสมุทร เซฟสมาร์ท 10/5</t>
  </si>
  <si>
    <t xml:space="preserve">485</t>
  </si>
  <si>
    <t xml:space="preserve">ไทยสมุทรออมสบาย 10/5</t>
  </si>
  <si>
    <t xml:space="preserve">540</t>
  </si>
  <si>
    <t xml:space="preserve">เซฟเกษียณ มีบำนาญ 90/5 (บำนาญแบบลดหย่อนภาษีได้)</t>
  </si>
  <si>
    <t xml:space="preserve">490</t>
  </si>
  <si>
    <t xml:space="preserve">เซฟเกษียณ มีบำนาญ 90/55 (บำนาญแบบลดหย่อนภาษีได้)</t>
  </si>
  <si>
    <t xml:space="preserve">491</t>
  </si>
  <si>
    <t xml:space="preserve">ไทยสมุทรคุ้มค่า 1 </t>
  </si>
  <si>
    <t xml:space="preserve">PA037</t>
  </si>
  <si>
    <t xml:space="preserve">ไทยสมุทรคุ้มค่า 2</t>
  </si>
  <si>
    <t xml:space="preserve">PA038</t>
  </si>
  <si>
    <t xml:space="preserve">I131</t>
  </si>
  <si>
    <t xml:space="preserve">คุ้มทวี 20/10</t>
  </si>
  <si>
    <t xml:space="preserve">I149</t>
  </si>
  <si>
    <t xml:space="preserve">ไทยสมุทร เซฟสมาร์ท 20/10</t>
  </si>
  <si>
    <t xml:space="preserve">O493</t>
  </si>
  <si>
    <t xml:space="preserve">MED_000</t>
  </si>
  <si>
    <t xml:space="preserve">ไทยสมุทร สมาร์ท เซฟวิ่ง (10/10)</t>
  </si>
  <si>
    <t xml:space="preserve">O214</t>
  </si>
  <si>
    <t xml:space="preserve">ไทยสมุทรเบาใจ 1</t>
  </si>
  <si>
    <t xml:space="preserve">PA039</t>
  </si>
  <si>
    <t xml:space="preserve">ไทยสมุทรเบาใจ 2</t>
  </si>
  <si>
    <t xml:space="preserve">PA040</t>
  </si>
  <si>
    <t xml:space="preserve">มอไซค์วีไอพี</t>
  </si>
  <si>
    <t xml:space="preserve">PA036</t>
  </si>
  <si>
    <t xml:space="preserve">โอเชี่ยนไลฟ์ พีเอ วีไอพี</t>
  </si>
  <si>
    <t xml:space="preserve">PA065</t>
  </si>
  <si>
    <t xml:space="preserve">ไทยสมุทร ออมทรัพย์ 10/5</t>
  </si>
  <si>
    <t xml:space="preserve">O205</t>
  </si>
  <si>
    <t xml:space="preserve">โอเชี่ยนไลฟ์ ชั่วระยะเวลา 10 ปี</t>
  </si>
  <si>
    <t xml:space="preserve">E39</t>
  </si>
  <si>
    <t xml:space="preserve">โอเชี่ยนไลฟ์ ชั่วระยะเวลา 15 ปี</t>
  </si>
  <si>
    <t xml:space="preserve">E40</t>
  </si>
  <si>
    <t xml:space="preserve">แบบโอเชี่ยนไลฟ์ สมาร์ท บำนาญ 90/1 (บำนาญแบบลดหย่อนภาษีได้)</t>
  </si>
  <si>
    <t xml:space="preserve">E53</t>
  </si>
  <si>
    <t xml:space="preserve">แบบโอเชี่ยนไลฟ์ สมาร์ท บำนาญ 85/2 (บำนาญแบบลดหย่อนภาษีได้)</t>
  </si>
  <si>
    <t xml:space="preserve">E54</t>
  </si>
  <si>
    <t xml:space="preserve">แบบโอเชี่ยนไลฟ์ สมาร์ท บำนาญ 85/3 (บำนาญแบบลดหย่อนภาษีได้)</t>
  </si>
  <si>
    <t xml:space="preserve">E55</t>
  </si>
  <si>
    <t xml:space="preserve">แบบโอเชี่ยนไลฟ์ สมาร์ท บำนาญ 85/4 (บำนาญแบบลดหย่อนภาษีได้)</t>
  </si>
  <si>
    <t xml:space="preserve">E56</t>
  </si>
  <si>
    <t xml:space="preserve">แบบโอเชี่ยนไลฟ์ สมาร์ท บำนาญ 85/5 (บำนาญแบบลดหย่อนภาษีได้)</t>
  </si>
  <si>
    <t xml:space="preserve">E57</t>
  </si>
  <si>
    <t xml:space="preserve">คุ้มทรัพย์</t>
  </si>
  <si>
    <t xml:space="preserve">Partner Code</t>
  </si>
  <si>
    <t xml:space="preserve">สหกรณ์ออมทรัพย์มณฑลทหารบกที่ 23 จำกัด</t>
  </si>
  <si>
    <t xml:space="preserve">C01-C30</t>
  </si>
  <si>
    <t xml:space="preserve">000067</t>
  </si>
  <si>
    <t xml:space="preserve">MED 004</t>
  </si>
  <si>
    <t xml:space="preserve">สหกรณ์ออมทรัพย์สาธารณสุขหนองคาย จำกัด</t>
  </si>
  <si>
    <t xml:space="preserve">000068</t>
  </si>
  <si>
    <t xml:space="preserve">สหกรณ์ออมทรัพย์สามัญศึกษาจังหวัดมุกดาหาร จำกัด</t>
  </si>
  <si>
    <t xml:space="preserve">000066</t>
  </si>
  <si>
    <t xml:space="preserve">สหกรณ์ออมทรัพย์โรงพยาบาลพัทลุง จำกัด</t>
  </si>
  <si>
    <t xml:space="preserve">000065</t>
  </si>
  <si>
    <t xml:space="preserve">สหกรณ์ออมทรัพย์ตำรวจสงขลา จำกัด</t>
  </si>
  <si>
    <t xml:space="preserve">000064</t>
  </si>
  <si>
    <t xml:space="preserve">สหกรณ์ออมทรัพย์ศูนย์ชีววิทยาทางทะเลภูเก็ต จำกัด</t>
  </si>
  <si>
    <t xml:space="preserve">000079</t>
  </si>
  <si>
    <t xml:space="preserve">สอ. สาธารณสุขสุราษฎร์ธานี จำกัด</t>
  </si>
  <si>
    <t xml:space="preserve">000080</t>
  </si>
  <si>
    <t xml:space="preserve">สหกรณ์ออมทรัพย์โรงเรียนนายร้อยตำรวจ จำกัด</t>
  </si>
  <si>
    <t xml:space="preserve">000084</t>
  </si>
  <si>
    <t xml:space="preserve">เพื่อนคู่ทรัพย์ 1 พลัส</t>
  </si>
  <si>
    <t xml:space="preserve">สหกรณ์ออมทรัพย์ตำรวจภูธรจังหวัดสมุทรสงคราม จำกัด</t>
  </si>
  <si>
    <t xml:space="preserve">000077</t>
  </si>
  <si>
    <t xml:space="preserve">สหกรณ์ออมทรัพย์ครูกรมสามัญศึกษาจังหวัดเลย จำกัด</t>
  </si>
  <si>
    <t xml:space="preserve">000078</t>
  </si>
  <si>
    <t xml:space="preserve">000081</t>
  </si>
  <si>
    <t xml:space="preserve">Channel : Sompo Broker</t>
  </si>
  <si>
    <t xml:space="preserve">คุ้มทวี (20/15)</t>
  </si>
  <si>
    <t xml:space="preserve">I152</t>
  </si>
  <si>
    <t xml:space="preserve">D99</t>
  </si>
  <si>
    <t xml:space="preserve">Omni Channel (Digital Sales)</t>
  </si>
  <si>
    <t xml:space="preserve">B99</t>
  </si>
  <si>
    <t xml:space="preserve">997</t>
  </si>
  <si>
    <t xml:space="preserve">โอเชี่ยนไลฟ์ คุ้มครองตลอดชีพ 99/15</t>
  </si>
  <si>
    <t xml:space="preserve">B94</t>
  </si>
  <si>
    <t xml:space="preserve">ประกันโอชิ คุ้มครองอุบัติเหตุ</t>
  </si>
  <si>
    <t xml:space="preserve">PA073-PA076</t>
  </si>
  <si>
    <t xml:space="preserve">เลือกง่ายได้เพิ่ม</t>
  </si>
  <si>
    <t xml:space="preserve">PA081-PA084</t>
  </si>
  <si>
    <t xml:space="preserve">ออมคุ้มครอง 10/6</t>
  </si>
  <si>
    <t xml:space="preserve">ออมคุ้มครอง 10/7</t>
  </si>
  <si>
    <t xml:space="preserve">ออมคุ้มครอง 10/8</t>
  </si>
  <si>
    <t xml:space="preserve">ออมคุ้มครอง 10/9</t>
  </si>
  <si>
    <t xml:space="preserve">ออมคุ้มครอง 10/10</t>
  </si>
  <si>
    <t xml:space="preserve">E41</t>
  </si>
  <si>
    <t xml:space="preserve">E42</t>
  </si>
  <si>
    <t xml:space="preserve">E60</t>
  </si>
  <si>
    <r>
      <rPr>
        <b val="true"/>
        <sz val="11"/>
        <rFont val="Arial"/>
        <family val="0"/>
        <charset val="1"/>
      </rPr>
      <t xml:space="preserve">Rider (11 Products)</t>
    </r>
    <r>
      <rPr>
        <sz val="11"/>
        <color rgb="FFFF9900"/>
        <rFont val="Cambria"/>
        <family val="0"/>
        <charset val="1"/>
      </rPr>
      <t xml:space="preserve"> **</t>
    </r>
    <r>
      <rPr>
        <sz val="11"/>
        <color rgb="FFFF9900"/>
        <rFont val="Arial"/>
        <family val="0"/>
        <charset val="1"/>
      </rPr>
      <t xml:space="preserve">สีส้มคือ เวลาคำนวนให้รวมทุนจากทุนประกันเก่าด้วย</t>
    </r>
  </si>
  <si>
    <t xml:space="preserve">ช่องทางการขาย</t>
  </si>
  <si>
    <t xml:space="preserve">สัญญาเพิ่มเติมคุ้มครองอุบัติเหตุส่วนบุคคลพิเศษ (CPA)</t>
  </si>
  <si>
    <t xml:space="preserve">Alt2.(Worksite)</t>
  </si>
  <si>
    <t xml:space="preserve">OMNI</t>
  </si>
  <si>
    <t xml:space="preserve">สัญญาเพิ่มเติมผลประโยชน์ผู้ชำระเบี้ยประกันภัย (PB)</t>
  </si>
  <si>
    <t xml:space="preserve">Alt1(Thaipost/ABB)</t>
  </si>
  <si>
    <t xml:space="preserve">สัญญาเพิ่มเติมผลประโยชน์การยกเว้นเบี้ยประกันภัย (WP)</t>
  </si>
  <si>
    <t xml:space="preserve">All</t>
  </si>
  <si>
    <t xml:space="preserve">สัญญาเพิ่มเติมค่าชดเชยรายได้เนื่องจากการเจ็บป่วยหรือประสบอุบัติเหตุ (DAB)</t>
  </si>
  <si>
    <t xml:space="preserve">เปลี่ยนจาก 15</t>
  </si>
  <si>
    <t xml:space="preserve">สัญญาเพิ่มเติมคุ้มครองอุบัติเหตุพิเศษ (CPA.2)</t>
  </si>
  <si>
    <t xml:space="preserve">สัญญาเพิ่มเติมคุ้มครองสุขภาพ (HC)</t>
  </si>
  <si>
    <t xml:space="preserve">สัญญาเพิ่มเติมการประกันภัยโรคมะเร็ง (CB)</t>
  </si>
  <si>
    <t xml:space="preserve">เปลี่ยนจาก 24</t>
  </si>
  <si>
    <t xml:space="preserve">สัญญาเพิ่มเติมค่าชดเชยรายได้รายวัน (DAB2)</t>
  </si>
  <si>
    <t xml:space="preserve">สัญญาเพิ่มเติมคุ้มครองสุขภาพเหมาจ่าย (HC เหมาจ่าย)</t>
  </si>
  <si>
    <t xml:space="preserve">สัญญาเพิ่มเติมการประกันภัยโรคร้ายแรง (CI)</t>
  </si>
  <si>
    <t xml:space="preserve">36</t>
  </si>
  <si>
    <t xml:space="preserve">เปลี่ยนจาก 28</t>
  </si>
  <si>
    <t xml:space="preserve">สัญญาเพิ่มเติมคุ้มครอง 50 โรคร้ายแรง (CI50)</t>
  </si>
  <si>
    <t xml:space="preserve">ระเบียบการตรวจสุขภาพ ช่องทาง Non-Agent : </t>
  </si>
  <si>
    <t xml:space="preserve">https://drive.google.com/drive/folders/1P-EQgqq24uEO-ZKHMcep9O5A7yCOKVXN</t>
  </si>
  <si>
    <t xml:space="preserve">สำหรับ MED_000 / MED 005 / รายการค่าตรวจ :</t>
  </si>
  <si>
    <t xml:space="preserve">https://docs.google.com/spreadsheets/d/1zmlY9EvYYaejzm3fkTCaTiqn_INxmU_K1whwHQtla_A/edit#gid=949071283</t>
  </si>
  <si>
    <t xml:space="preserve"> </t>
  </si>
  <si>
    <t xml:space="preserve">Test Case ID</t>
  </si>
  <si>
    <t xml:space="preserve">หัวข้อเมนู/ฟังก์ชั่น</t>
  </si>
  <si>
    <t xml:space="preserve">รายละเอียดปัญหาที่พบ</t>
  </si>
  <si>
    <t xml:space="preserve">Screenshot (Link)</t>
  </si>
  <si>
    <t xml:space="preserve">ทดสอบโดย</t>
  </si>
  <si>
    <t xml:space="preserve">วันที่ทดสอบ</t>
  </si>
  <si>
    <t xml:space="preserve">Defect Classification </t>
  </si>
  <si>
    <t xml:space="preserve">Tentative UAT Date</t>
  </si>
  <si>
    <t xml:space="preserve">Jira ID</t>
  </si>
  <si>
    <t xml:space="preserve">สาเหตุ/สิ่งที่แก้ไข</t>
  </si>
  <si>
    <t xml:space="preserve">หมายเหตุ</t>
  </si>
  <si>
    <t xml:space="preserve">TC-[ML03]</t>
  </si>
  <si>
    <t xml:space="preserve">หัน้าจอ-ตารางเบี้ยประกัน</t>
  </si>
  <si>
    <r>
      <rPr>
        <b val="true"/>
        <u val="single"/>
        <sz val="11"/>
        <rFont val="Cambria"/>
        <family val="0"/>
        <charset val="1"/>
      </rPr>
      <t xml:space="preserve">D01-D80 </t>
    </r>
    <r>
      <rPr>
        <b val="true"/>
        <u val="single"/>
        <sz val="11"/>
        <rFont val="Tahoma"/>
        <family val="0"/>
        <charset val="1"/>
      </rPr>
      <t xml:space="preserve">เพื่อนคู่ทรัพย์ฺ </t>
    </r>
    <r>
      <rPr>
        <b val="true"/>
        <u val="single"/>
        <sz val="11"/>
        <rFont val="Cambria"/>
        <family val="0"/>
        <charset val="1"/>
      </rPr>
      <t xml:space="preserve">1 </t>
    </r>
    <r>
      <rPr>
        <b val="true"/>
        <u val="single"/>
        <sz val="11"/>
        <rFont val="Tahoma"/>
        <family val="0"/>
        <charset val="1"/>
      </rPr>
      <t xml:space="preserve">พลัส </t>
    </r>
    <r>
      <rPr>
        <b val="true"/>
        <u val="single"/>
        <sz val="11"/>
        <rFont val="Cambria"/>
        <family val="0"/>
        <charset val="1"/>
      </rPr>
      <t xml:space="preserve">(</t>
    </r>
    <r>
      <rPr>
        <b val="true"/>
        <u val="single"/>
        <sz val="11"/>
        <rFont val="Tahoma"/>
        <family val="0"/>
        <charset val="1"/>
      </rPr>
      <t xml:space="preserve">สอ</t>
    </r>
    <r>
      <rPr>
        <b val="true"/>
        <u val="single"/>
        <sz val="11"/>
        <rFont val="Cambria"/>
        <family val="0"/>
        <charset val="1"/>
      </rPr>
      <t xml:space="preserve">.</t>
    </r>
    <r>
      <rPr>
        <b val="true"/>
        <u val="single"/>
        <sz val="11"/>
        <rFont val="Tahoma"/>
        <family val="0"/>
        <charset val="1"/>
      </rPr>
      <t xml:space="preserve">สาธารณสุขสุราษฎร์ธานี</t>
    </r>
    <r>
      <rPr>
        <b val="true"/>
        <u val="single"/>
        <sz val="11"/>
        <rFont val="Cambria"/>
        <family val="0"/>
        <charset val="1"/>
      </rPr>
      <t xml:space="preserve">)
</t>
    </r>
    <r>
      <rPr>
        <sz val="9"/>
        <color rgb="FF000000"/>
        <rFont val="Tahoma"/>
        <family val="0"/>
        <charset val="1"/>
      </rPr>
      <t xml:space="preserve"> แบบนี้รับประกันอายุ 20- 60 ปี (อายุ ผอป+ระยะคุ่มครอง ไม่เกิน 70 ปี) ดังนั้น ระยะคุ้มครอ' 1-6 ปี จะต้องรับประกันกันอายุ 20-64 ปี</t>
    </r>
  </si>
  <si>
    <t xml:space="preserve">User</t>
  </si>
  <si>
    <t xml:space="preserve">SING01-719</t>
  </si>
  <si>
    <t xml:space="preserve">ทีมเทสได้เจอ ISSUE นี้และแก้ไขไปเรียบร้อยแล้วที่ SIT ครับ
- แก้ไขโดยตัด เรทเบี้ยอายุ 65 ปีออกจากเมนูตารางเบี้ยประกัน</t>
  </si>
  <si>
    <t xml:space="preserve">ตรวจสอบแล้ว 22/8/62 
แก้ไขแล้ว nyx-web 1.2.5-RC #d9fff</t>
  </si>
  <si>
    <t xml:space="preserve">korrakod.su</t>
  </si>
  <si>
    <r>
      <rPr>
        <sz val="9"/>
        <color rgb="FFBF9000"/>
        <rFont val="Tahoma"/>
        <family val="0"/>
        <charset val="1"/>
      </rPr>
      <t xml:space="preserve">กรกรด 
08/08/2562 15:00 ทดสอบผ่านแล้วที่ SIT รอนำขึ้น UAT ที่ Version 1.2.2
</t>
    </r>
    <r>
      <rPr>
        <sz val="11"/>
        <color rgb="FF38761D"/>
        <rFont val="Tahoma"/>
        <family val="0"/>
        <charset val="1"/>
      </rPr>
      <t xml:space="preserve">กรกรด </t>
    </r>
    <r>
      <rPr>
        <sz val="11"/>
        <color rgb="FF38761D"/>
        <rFont val="Cambria"/>
        <family val="0"/>
        <charset val="1"/>
      </rPr>
      <t xml:space="preserve">09/08/2562 8:30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</si>
  <si>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MLTA,MRTA ทุกแบบ</t>
  </si>
  <si>
    <r>
      <rPr>
        <b val="true"/>
        <u val="single"/>
        <sz val="11"/>
        <rFont val="Tahoma"/>
        <family val="0"/>
        <charset val="1"/>
      </rPr>
      <t xml:space="preserve">แบบประกันประเภท </t>
    </r>
    <r>
      <rPr>
        <b val="true"/>
        <u val="single"/>
        <sz val="11"/>
        <rFont val="Cambria"/>
        <family val="0"/>
        <charset val="1"/>
      </rPr>
      <t xml:space="preserve">MRTA, MLTA </t>
    </r>
    <r>
      <rPr>
        <b val="true"/>
        <u val="single"/>
        <sz val="11"/>
        <rFont val="Tahoma"/>
        <family val="0"/>
        <charset val="1"/>
      </rPr>
      <t xml:space="preserve">ทุกแบบ
</t>
    </r>
    <r>
      <rPr>
        <sz val="9"/>
        <color rgb="FF000000"/>
        <rFont val="Tahoma"/>
        <family val="0"/>
        <charset val="1"/>
      </rPr>
      <t xml:space="preserve">แก้ข้อความ "ระยะเวลาเอาประกันภัย" แก้เป็น "ระยะเวลาเอาประกันภัย </t>
    </r>
    <r>
      <rPr>
        <b val="true"/>
        <sz val="11"/>
        <rFont val="Cambria"/>
        <family val="0"/>
        <charset val="1"/>
      </rPr>
      <t xml:space="preserve">(</t>
    </r>
    <r>
      <rPr>
        <b val="true"/>
        <sz val="11"/>
        <rFont val="Tahoma"/>
        <family val="0"/>
        <charset val="1"/>
      </rPr>
      <t xml:space="preserve">ปี</t>
    </r>
    <r>
      <rPr>
        <sz val="9"/>
        <color rgb="FF000000"/>
        <rFont val="Tahoma"/>
        <family val="0"/>
        <charset val="1"/>
      </rPr>
      <t xml:space="preserve">)"</t>
    </r>
  </si>
  <si>
    <t xml:space="preserve">CR</t>
  </si>
  <si>
    <t xml:space="preserve">SING01-728</t>
  </si>
  <si>
    <t xml:space="preserve">- แก้ข้อความ "ระยะเวลาเอาประกันภัย" แก้เป็น "ระยะเวลาเอาประกันภัย (ปี)"</t>
  </si>
  <si>
    <r>
      <rPr>
        <sz val="11"/>
        <color rgb="FFBF9000"/>
        <rFont val="Tahoma"/>
        <family val="0"/>
        <charset val="1"/>
      </rPr>
      <t xml:space="preserve">ทดสอบผ่านแล้วที่ </t>
    </r>
    <r>
      <rPr>
        <sz val="11"/>
        <color rgb="FFBF9000"/>
        <rFont val="Cambria"/>
        <family val="0"/>
        <charset val="1"/>
      </rPr>
      <t xml:space="preserve">SIT </t>
    </r>
    <r>
      <rPr>
        <sz val="11"/>
        <color rgb="FFBF9000"/>
        <rFont val="Tahoma"/>
        <family val="0"/>
        <charset val="1"/>
      </rPr>
      <t xml:space="preserve">รอนำขึ้น </t>
    </r>
    <r>
      <rPr>
        <sz val="11"/>
        <color rgb="FFBF9000"/>
        <rFont val="Cambria"/>
        <family val="0"/>
        <charset val="1"/>
      </rPr>
      <t xml:space="preserve">UAT </t>
    </r>
    <r>
      <rPr>
        <sz val="11"/>
        <color rgb="FFBF9000"/>
        <rFont val="Tahoma"/>
        <family val="0"/>
        <charset val="1"/>
      </rPr>
      <t xml:space="preserve">ที่ </t>
    </r>
    <r>
      <rPr>
        <sz val="11"/>
        <color rgb="FFBF9000"/>
        <rFont val="Cambria"/>
        <family val="0"/>
        <charset val="1"/>
      </rPr>
      <t xml:space="preserve">Version 1.2.2
</t>
    </r>
    <r>
      <rPr>
        <sz val="9"/>
        <color rgb="FF38761D"/>
        <rFont val="Tahoma"/>
        <family val="0"/>
        <charset val="1"/>
      </rPr>
      <t xml:space="preserve">กรกรด 09/08/2562 8:30
Deploy ขึ้น UAT เรียบร้อยแล้ว</t>
    </r>
  </si>
  <si>
    <t xml:space="preserve">หน้าจอ-มูลค่ากรมธรรม์</t>
  </si>
  <si>
    <r>
      <rPr>
        <b val="true"/>
        <u val="single"/>
        <sz val="11"/>
        <rFont val="Tahoma"/>
        <family val="0"/>
        <charset val="1"/>
      </rPr>
      <t xml:space="preserve">แบบประกันประเภท </t>
    </r>
    <r>
      <rPr>
        <b val="true"/>
        <u val="single"/>
        <sz val="11"/>
        <rFont val="Cambria"/>
        <family val="0"/>
        <charset val="1"/>
      </rPr>
      <t xml:space="preserve">MRTA, MLTA </t>
    </r>
    <r>
      <rPr>
        <b val="true"/>
        <u val="single"/>
        <sz val="11"/>
        <rFont val="Tahoma"/>
        <family val="0"/>
        <charset val="1"/>
      </rPr>
      <t xml:space="preserve">ทุกแบบ
</t>
    </r>
    <r>
      <rPr>
        <sz val="9"/>
        <color rgb="FF000000"/>
        <rFont val="Tahoma"/>
        <family val="0"/>
        <charset val="1"/>
      </rPr>
      <t xml:space="preserve">  ไม่มี "กรมธรรม์ใช้เงินสำเร็จ (RPU)" และ"กรมธรรม์ขยายระยะเวลา (ETI)" ดังนั้นไม่ควร Show ข้อมูลส่วนนี้</t>
    </r>
  </si>
  <si>
    <t xml:space="preserve">SING01-724
SING01-725</t>
  </si>
  <si>
    <t xml:space="preserve">- แก้ไขไม่ให้แสดง ข้อมูล "กรมธรรม์ใช้เงินสำเร็จ (RPU)" และ"กรมธรรม์ขยายระยะเวลา (ETI)" ที่ Tab มูลค่ากรมธรรม์</t>
  </si>
  <si>
    <t xml:space="preserve">Ind ทุกแบบ</t>
  </si>
  <si>
    <t xml:space="preserve">หน้้าจอ-มูลค่ากรมธรรม์</t>
  </si>
  <si>
    <r>
      <rPr>
        <b val="true"/>
        <u val="single"/>
        <sz val="11"/>
        <rFont val="Tahoma"/>
        <family val="0"/>
        <charset val="1"/>
      </rPr>
      <t xml:space="preserve">แบบประกันประเภทอุตสาหกรรมทุกแบบ
</t>
    </r>
    <r>
      <rPr>
        <sz val="9"/>
        <color rgb="FF000000"/>
        <rFont val="Tahoma"/>
        <family val="0"/>
        <charset val="1"/>
      </rPr>
      <t xml:space="preserve"> ไม่มี "กรมธรรมืขยายระยะเวลา (ETI)" ดังนั้นไม่ควร Show ข้อมูลส่วนนี้</t>
    </r>
  </si>
  <si>
    <t xml:space="preserve">SING01-726</t>
  </si>
  <si>
    <t xml:space="preserve">- แก้ไขไม่ให้แสดง ข้อมูล"กรมธรรม์ขยายระยะเวลา (ETI)" ที่ Tab มูลค่ากรมธรรม์</t>
  </si>
  <si>
    <r>
      <rPr>
        <b val="true"/>
        <u val="single"/>
        <sz val="11"/>
        <rFont val="Tahoma"/>
        <family val="0"/>
        <charset val="1"/>
      </rPr>
      <t xml:space="preserve">แบบประกันประเภทอุตสาหกรรมทุกแบบ
</t>
    </r>
    <r>
      <rPr>
        <sz val="9"/>
        <color rgb="FF000000"/>
        <rFont val="Tahoma"/>
        <family val="0"/>
        <charset val="1"/>
      </rPr>
      <t xml:space="preserve"> แก้ข้อความ "อายุ" แก้เป็น "อายุ </t>
    </r>
    <r>
      <rPr>
        <b val="true"/>
        <sz val="11"/>
        <rFont val="Cambria"/>
        <family val="0"/>
        <charset val="1"/>
      </rPr>
      <t xml:space="preserve">(</t>
    </r>
    <r>
      <rPr>
        <b val="true"/>
        <sz val="11"/>
        <rFont val="Tahoma"/>
        <family val="0"/>
        <charset val="1"/>
      </rPr>
      <t xml:space="preserve">ปี</t>
    </r>
    <r>
      <rPr>
        <b val="true"/>
        <sz val="11"/>
        <rFont val="Cambria"/>
        <family val="0"/>
        <charset val="1"/>
      </rPr>
      <t xml:space="preserve">)</t>
    </r>
    <r>
      <rPr>
        <sz val="9"/>
        <color rgb="FF000000"/>
        <rFont val="Tahoma"/>
        <family val="0"/>
        <charset val="1"/>
      </rPr>
      <t xml:space="preserve">"</t>
    </r>
  </si>
  <si>
    <t xml:space="preserve">SING01-727</t>
  </si>
  <si>
    <t xml:space="preserve">- แก้ข้อความ "อายุ" แก้เป็น "อายุ (ปี)"</t>
  </si>
  <si>
    <t xml:space="preserve">ทุกแบบประกัน</t>
  </si>
  <si>
    <t xml:space="preserve">ระบบล่าช้า เปลี่ยน เพศ/ อายุ/ ทุน แล้วค่าไม่เปลี่ยนตาม
</t>
  </si>
  <si>
    <t xml:space="preserve">SING01-729</t>
  </si>
  <si>
    <t xml:space="preserve">- แก้ไขการแสดงค่าที่ตารางมูลค่ากรมธรรม์ตามการเปลี่ยนเพศ/ อายุ/ ทุน ให้แสดงตามได้ถูกต้อง</t>
  </si>
  <si>
    <t xml:space="preserve">14/08/2562</t>
  </si>
  <si>
    <r>
      <rPr>
        <sz val="9"/>
        <color rgb="FFBF9000"/>
        <rFont val="Tahoma"/>
        <family val="0"/>
        <charset val="1"/>
      </rPr>
      <t xml:space="preserve">กรกรด 
09/08/2562 15:00 ทดสอบผ่านแล้วที่ SIT รอนำขึ้น UAT ที่ Version 1.2.3
</t>
    </r>
    <r>
      <rPr>
        <sz val="11"/>
        <color rgb="FF38761D"/>
        <rFont val="Tahoma"/>
        <family val="0"/>
        <charset val="1"/>
      </rPr>
      <t xml:space="preserve">กรกรด 
</t>
    </r>
    <r>
      <rPr>
        <sz val="11"/>
        <color rgb="FF38761D"/>
        <rFont val="Cambria"/>
        <family val="0"/>
        <charset val="1"/>
      </rPr>
      <t xml:space="preserve">14/08/2562 8:42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</si>
  <si>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TC-[OA33]</t>
  </si>
  <si>
    <r>
      <rPr>
        <b val="true"/>
        <u val="single"/>
        <sz val="11"/>
        <rFont val="Cambria"/>
        <family val="0"/>
        <charset val="1"/>
      </rPr>
      <t xml:space="preserve">A33 </t>
    </r>
    <r>
      <rPr>
        <b val="true"/>
        <u val="single"/>
        <sz val="11"/>
        <rFont val="Tahoma"/>
        <family val="0"/>
        <charset val="1"/>
      </rPr>
      <t xml:space="preserve">แบบ </t>
    </r>
    <r>
      <rPr>
        <b val="true"/>
        <u val="single"/>
        <sz val="11"/>
        <rFont val="Cambria"/>
        <family val="0"/>
        <charset val="1"/>
      </rPr>
      <t xml:space="preserve">85/20 Thai Post
</t>
    </r>
    <r>
      <rPr>
        <sz val="9"/>
        <rFont val="Tahoma"/>
        <family val="0"/>
        <charset val="1"/>
      </rPr>
      <t xml:space="preserve">ตาราง CV เรียงปี กธ. ไม่ถูก</t>
    </r>
  </si>
  <si>
    <t xml:space="preserve">SING01-731</t>
  </si>
  <si>
    <t xml:space="preserve">- แก้ไขกรณีเปลี่ยนอายุจาก 35 ปี เป็น 54 ปี ที่ Tab มูลค่ากรมธรรม์ ตาราง มูลค่ากรมธรรม์ ให้ระบบแสดงผลเรียงปี กรมธรรม์ ถูกต้องตามลำดับ</t>
  </si>
  <si>
    <t xml:space="preserve">Ann ทุกแบบ</t>
  </si>
  <si>
    <r>
      <rPr>
        <b val="true"/>
        <u val="single"/>
        <sz val="11"/>
        <rFont val="Tahoma"/>
        <family val="0"/>
        <charset val="1"/>
      </rPr>
      <t xml:space="preserve">แบบบำนาญทุกแบบ
</t>
    </r>
    <r>
      <rPr>
        <sz val="9"/>
        <rFont val="Tahoma"/>
        <family val="0"/>
        <charset val="1"/>
      </rPr>
      <t xml:space="preserve">ไม่มี ETI ไม่ควร Show ส่วนของ ETI  ทั้งส่วนคำนวณและตาราง</t>
    </r>
  </si>
  <si>
    <t xml:space="preserve">SING01-732</t>
  </si>
  <si>
    <t xml:space="preserve">TC-[E32]</t>
  </si>
  <si>
    <t xml:space="preserve">เอกสารเสนอขาย</t>
  </si>
  <si>
    <r>
      <rPr>
        <b val="true"/>
        <u val="single"/>
        <sz val="11"/>
        <rFont val="Cambria"/>
        <family val="0"/>
        <charset val="1"/>
      </rPr>
      <t xml:space="preserve">E32 </t>
    </r>
    <r>
      <rPr>
        <b val="true"/>
        <u val="single"/>
        <sz val="11"/>
        <rFont val="Tahoma"/>
        <family val="0"/>
        <charset val="1"/>
      </rPr>
      <t xml:space="preserve">แบบเซฟปั๊บ รับคืนทุกปี </t>
    </r>
    <r>
      <rPr>
        <b val="true"/>
        <u val="single"/>
        <sz val="11"/>
        <rFont val="Cambria"/>
        <family val="0"/>
        <charset val="1"/>
      </rPr>
      <t xml:space="preserve">20/12
</t>
    </r>
    <r>
      <rPr>
        <sz val="9"/>
        <rFont val="Tahoma"/>
        <family val="0"/>
        <charset val="1"/>
      </rPr>
      <t xml:space="preserve">ข้อควรทราบ : ชื่อทางการตลาดและชื่อแบบผิด</t>
    </r>
  </si>
  <si>
    <t xml:space="preserve">SING01-737</t>
  </si>
  <si>
    <t xml:space="preserve">- แก้ไขเอกสารเสนอขาย plan E32 แบบเซฟปั๊บ รับคืนทุกปี 20/12 ==&gt; โอเชี่ยนไลฟ์ เพิ่มรัก 20/12 เป็นชื่อทางการตลาดของแบบประกันเซฟปั๊ป รับคืนทุกปี 20/12  
ข้อควรทราบ : ชื่อทางการตลาดและชื่อแบบผิด</t>
  </si>
  <si>
    <t xml:space="preserve">sanapa.pr</t>
  </si>
  <si>
    <r>
      <rPr>
        <sz val="9"/>
        <color rgb="FFBF9000"/>
        <rFont val="Tahoma"/>
        <family val="0"/>
        <charset val="1"/>
      </rPr>
      <t xml:space="preserve">ศนาภา 
14/08/2562 13:40 ทดสอบผ่านแล้วที่ SIT รอนำขึ้น UAT ที่ Version 1.2.4
</t>
    </r>
    <r>
      <rPr>
        <sz val="11"/>
        <color rgb="FF274E13"/>
        <rFont val="Tahoma"/>
        <family val="0"/>
        <charset val="1"/>
      </rPr>
      <t xml:space="preserve">ศนาภา </t>
    </r>
    <r>
      <rPr>
        <sz val="11"/>
        <color rgb="FF274E13"/>
        <rFont val="Cambria"/>
        <family val="0"/>
        <charset val="1"/>
      </rPr>
      <t xml:space="preserve">16/08/2562 9:18
Deploy </t>
    </r>
    <r>
      <rPr>
        <sz val="11"/>
        <color rgb="FF274E13"/>
        <rFont val="Tahoma"/>
        <family val="0"/>
        <charset val="1"/>
      </rPr>
      <t xml:space="preserve">ขึ้น </t>
    </r>
    <r>
      <rPr>
        <sz val="11"/>
        <color rgb="FF274E13"/>
        <rFont val="Cambria"/>
        <family val="0"/>
        <charset val="1"/>
      </rPr>
      <t xml:space="preserve">UAT </t>
    </r>
    <r>
      <rPr>
        <sz val="11"/>
        <color rgb="FF274E13"/>
        <rFont val="Tahoma"/>
        <family val="0"/>
        <charset val="1"/>
      </rPr>
      <t xml:space="preserve">เรียบร้อยแล้ว</t>
    </r>
  </si>
  <si>
    <t xml:space="preserve">TC-[E38]</t>
  </si>
  <si>
    <t xml:space="preserve">หน้าจอ-สรุปผลประโยชน์</t>
  </si>
  <si>
    <r>
      <rPr>
        <b val="true"/>
        <u val="single"/>
        <sz val="11"/>
        <rFont val="Cambria"/>
        <family val="0"/>
        <charset val="1"/>
      </rPr>
      <t xml:space="preserve">E38 </t>
    </r>
    <r>
      <rPr>
        <b val="true"/>
        <u val="single"/>
        <sz val="11"/>
        <rFont val="Tahoma"/>
        <family val="0"/>
        <charset val="1"/>
      </rPr>
      <t xml:space="preserve">แบบไทยสมุทรบำนาญ </t>
    </r>
    <r>
      <rPr>
        <b val="true"/>
        <u val="single"/>
        <sz val="11"/>
        <rFont val="Cambria"/>
        <family val="0"/>
        <charset val="1"/>
      </rPr>
      <t xml:space="preserve">90/60
</t>
    </r>
    <r>
      <rPr>
        <sz val="9"/>
        <rFont val="Tahoma"/>
        <family val="0"/>
        <charset val="1"/>
      </rPr>
      <t xml:space="preserve">สรุปเงินคืนระหว่างสัญญา (เงินบำนาญ) ผิด</t>
    </r>
  </si>
  <si>
    <t xml:space="preserve">SING01-738</t>
  </si>
  <si>
    <t xml:space="preserve">- แก้ไขให้แสดง ข้อมูล เงินคืนระหว่างสัญญา เป็น "รวม 496%"</t>
  </si>
  <si>
    <r>
      <rPr>
        <sz val="9"/>
        <color rgb="FFBF9000"/>
        <rFont val="Tahoma"/>
        <family val="0"/>
        <charset val="1"/>
      </rPr>
      <t xml:space="preserve">กรกรด 
14/08/2562 13:43 ทดสอบผ่านแล้วที่ SIT รอนำขึ้น UAT ที่ Version 1.2.4
</t>
    </r>
    <r>
      <rPr>
        <sz val="11"/>
        <color rgb="FF38761D"/>
        <rFont val="Tahoma"/>
        <family val="0"/>
        <charset val="1"/>
      </rPr>
      <t xml:space="preserve">กรกรด </t>
    </r>
    <r>
      <rPr>
        <sz val="11"/>
        <color rgb="FF38761D"/>
        <rFont val="Cambria"/>
        <family val="0"/>
        <charset val="1"/>
      </rPr>
      <t xml:space="preserve">16/08/2562 9:18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</si>
  <si>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r>
      <rPr>
        <b val="true"/>
        <u val="single"/>
        <sz val="11"/>
        <rFont val="Cambria"/>
        <family val="0"/>
        <charset val="1"/>
      </rPr>
      <t xml:space="preserve">E38 </t>
    </r>
    <r>
      <rPr>
        <b val="true"/>
        <u val="single"/>
        <sz val="11"/>
        <rFont val="Tahoma"/>
        <family val="0"/>
        <charset val="1"/>
      </rPr>
      <t xml:space="preserve">แบบไทยสมุทรบำนาญ </t>
    </r>
    <r>
      <rPr>
        <b val="true"/>
        <u val="single"/>
        <sz val="11"/>
        <rFont val="Cambria"/>
        <family val="0"/>
        <charset val="1"/>
      </rPr>
      <t xml:space="preserve">90/60
</t>
    </r>
    <r>
      <rPr>
        <sz val="9"/>
        <rFont val="Tahoma"/>
        <family val="0"/>
        <charset val="1"/>
      </rPr>
      <t xml:space="preserve">ไม่มีสรุปเงินบำนาญ, เงินรวมตลอดสัญญา</t>
    </r>
  </si>
  <si>
    <t xml:space="preserve">SING01-739</t>
  </si>
  <si>
    <t xml:space="preserve">- แก้ไขให้แสดง ข้อมูล เงินคืนระหว่างสัญญาที่เอกสารเสนอขาย หน้า สรุปผลประโยชน์ และความคุ้มครองจากสัญญาหลัก ในตารางเลือกวงเงินคุ้มครอง</t>
  </si>
  <si>
    <t xml:space="preserve">16/08/2562</t>
  </si>
  <si>
    <r>
      <rPr>
        <sz val="9"/>
        <color rgb="FFBF9000"/>
        <rFont val="Tahoma"/>
        <family val="0"/>
        <charset val="1"/>
      </rPr>
      <t xml:space="preserve">กรกรด
16/08/2562 9:34 ทดสอบผ่านแล้วที่ SIT รอนำขึ้น UAT ที่ Version 1.2.4
</t>
    </r>
    <r>
      <rPr>
        <sz val="11"/>
        <color rgb="FF38761D"/>
        <rFont val="Tahoma"/>
        <family val="0"/>
        <charset val="1"/>
      </rPr>
      <t xml:space="preserve">กรกรด </t>
    </r>
    <r>
      <rPr>
        <sz val="11"/>
        <color rgb="FF38761D"/>
        <rFont val="Cambria"/>
        <family val="0"/>
        <charset val="1"/>
      </rPr>
      <t xml:space="preserve">16/08/2562 9:18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</si>
  <si>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TC-[199]
TC-[E33]</t>
  </si>
  <si>
    <r>
      <rPr>
        <b val="true"/>
        <u val="single"/>
        <sz val="11"/>
        <rFont val="Cambria"/>
        <family val="0"/>
        <charset val="1"/>
      </rPr>
      <t xml:space="preserve">O199 </t>
    </r>
    <r>
      <rPr>
        <b val="true"/>
        <u val="single"/>
        <sz val="11"/>
        <rFont val="Tahoma"/>
        <family val="0"/>
        <charset val="1"/>
      </rPr>
      <t xml:space="preserve">บำนาญ </t>
    </r>
    <r>
      <rPr>
        <b val="true"/>
        <u val="single"/>
        <sz val="11"/>
        <rFont val="Cambria"/>
        <family val="0"/>
        <charset val="1"/>
      </rPr>
      <t xml:space="preserve">85/60 LH Bank
OE23 </t>
    </r>
    <r>
      <rPr>
        <b val="true"/>
        <u val="single"/>
        <sz val="11"/>
        <rFont val="Tahoma"/>
        <family val="0"/>
        <charset val="1"/>
      </rPr>
      <t xml:space="preserve">บำนาญ </t>
    </r>
    <r>
      <rPr>
        <b val="true"/>
        <u val="single"/>
        <sz val="11"/>
        <rFont val="Cambria"/>
        <family val="0"/>
        <charset val="1"/>
      </rPr>
      <t xml:space="preserve">85/60 ABB (Broker)
</t>
    </r>
    <r>
      <rPr>
        <sz val="9"/>
        <rFont val="Tahoma"/>
        <family val="0"/>
        <charset val="1"/>
      </rPr>
      <t xml:space="preserve">แบบนี้มี PV แต่หน้าจอไม่ Show ?</t>
    </r>
  </si>
  <si>
    <t xml:space="preserve">SING01-747</t>
  </si>
  <si>
    <t xml:space="preserve">- แก้ไขให้แสดงผล มูลค่าปัจุบันของเงินบำนาญ ที่ TAB มูลค่ากรมธรรม์ &gt;&gt; TAB ย่อย มูลค่าปัจุบันของเงินบำนาญ</t>
  </si>
  <si>
    <t xml:space="preserve">TC-[205]</t>
  </si>
  <si>
    <r>
      <rPr>
        <b val="true"/>
        <u val="single"/>
        <sz val="11"/>
        <rFont val="Cambria"/>
        <family val="0"/>
        <charset val="1"/>
      </rPr>
      <t xml:space="preserve">205 </t>
    </r>
    <r>
      <rPr>
        <b val="true"/>
        <u val="single"/>
        <sz val="11"/>
        <rFont val="Tahoma"/>
        <family val="0"/>
        <charset val="1"/>
      </rPr>
      <t xml:space="preserve">แบบไทยสมุทรออมทรัพย์ </t>
    </r>
    <r>
      <rPr>
        <b val="true"/>
        <u val="single"/>
        <sz val="11"/>
        <rFont val="Cambria"/>
        <family val="0"/>
        <charset val="1"/>
      </rPr>
      <t xml:space="preserve">10/5
</t>
    </r>
    <r>
      <rPr>
        <sz val="9"/>
        <rFont val="Tahoma"/>
        <family val="0"/>
        <charset val="1"/>
      </rPr>
      <t xml:space="preserve">เบี้ยผิดและต้องไม่มีส่วนลด</t>
    </r>
  </si>
  <si>
    <t xml:space="preserve">SING01-749
SING01-750</t>
  </si>
  <si>
    <t xml:space="preserve">- แก้ไขเบี้ยผิดและต้องไม่มีส่วนลด</t>
  </si>
  <si>
    <r>
      <rPr>
        <b val="true"/>
        <u val="single"/>
        <sz val="11"/>
        <rFont val="Cambria"/>
        <family val="0"/>
        <charset val="1"/>
      </rPr>
      <t xml:space="preserve">E32 </t>
    </r>
    <r>
      <rPr>
        <b val="true"/>
        <u val="single"/>
        <sz val="11"/>
        <rFont val="Tahoma"/>
        <family val="0"/>
        <charset val="1"/>
      </rPr>
      <t xml:space="preserve">แบบเซฟปั๊บ รับคืนทุกปี </t>
    </r>
    <r>
      <rPr>
        <b val="true"/>
        <u val="single"/>
        <sz val="11"/>
        <rFont val="Cambria"/>
        <family val="0"/>
        <charset val="1"/>
      </rPr>
      <t xml:space="preserve">20/12
</t>
    </r>
    <r>
      <rPr>
        <sz val="9"/>
        <rFont val="Tahoma"/>
        <family val="0"/>
        <charset val="1"/>
      </rPr>
      <t xml:space="preserve">ข้อควรทราบ : แบบนี้ไม่ใช่บำนาญ ...แต่ทำไมมีหมายเหตุของบำนาญ</t>
    </r>
  </si>
  <si>
    <t xml:space="preserve">SING01-751</t>
  </si>
  <si>
    <t xml:space="preserve">แก้ไขข้อควรทราบ : เนื่องจาก Plan E32 แบบเซฟปั๊บ รับคืนทุกปี 20/12ไม่ใช่บำนาญ ...แต่มีหมายเหตุของบำนาญ</t>
  </si>
  <si>
    <r>
      <rPr>
        <sz val="9"/>
        <color rgb="FFFF0000"/>
        <rFont val="Tahoma"/>
        <family val="0"/>
        <charset val="1"/>
      </rPr>
      <t xml:space="preserve">16/8/2562 15.22 น. ยังไม่เห็นแก้เลย
เอกภพ 16/08/2562 ขอแก้ไข Remark note ครับ
</t>
    </r>
    <r>
      <rPr>
        <sz val="11"/>
        <color rgb="FF38761D"/>
        <rFont val="Tahoma"/>
        <family val="0"/>
        <charset val="1"/>
      </rPr>
      <t xml:space="preserve">ตรวจสอบแล้ว </t>
    </r>
    <r>
      <rPr>
        <sz val="11"/>
        <color rgb="FF38761D"/>
        <rFont val="Cambria"/>
        <family val="0"/>
        <charset val="1"/>
      </rPr>
      <t xml:space="preserve">23/8/2562 </t>
    </r>
    <r>
      <rPr>
        <sz val="11"/>
        <color rgb="FF38761D"/>
        <rFont val="Tahoma"/>
        <family val="0"/>
        <charset val="1"/>
      </rPr>
      <t xml:space="preserve">แก้ไขแล้วค่ะ</t>
    </r>
    <r>
      <rPr>
        <sz val="11"/>
        <color rgb="FF38761D"/>
        <rFont val="Cambria"/>
        <family val="0"/>
        <charset val="1"/>
      </rPr>
      <t xml:space="preserve">nyx-web 1.2.6-RC #af4b2</t>
    </r>
  </si>
  <si>
    <t xml:space="preserve">ekkapop.ue</t>
  </si>
  <si>
    <r>
      <rPr>
        <sz val="11"/>
        <color rgb="FFBF9000"/>
        <rFont val="Tahoma"/>
        <family val="0"/>
        <charset val="1"/>
      </rPr>
      <t xml:space="preserve">เอกภพ
</t>
    </r>
    <r>
      <rPr>
        <sz val="11"/>
        <color rgb="FFBF9000"/>
        <rFont val="Cambria"/>
        <family val="0"/>
        <charset val="1"/>
      </rPr>
      <t xml:space="preserve">15/08/2562 17:38 </t>
    </r>
    <r>
      <rPr>
        <sz val="11"/>
        <color rgb="FFBF9000"/>
        <rFont val="Tahoma"/>
        <family val="0"/>
        <charset val="1"/>
      </rPr>
      <t xml:space="preserve">ทดสอบผ่านแล้วที่ </t>
    </r>
    <r>
      <rPr>
        <sz val="11"/>
        <color rgb="FFBF9000"/>
        <rFont val="Cambria"/>
        <family val="0"/>
        <charset val="1"/>
      </rPr>
      <t xml:space="preserve">SIT </t>
    </r>
    <r>
      <rPr>
        <sz val="11"/>
        <color rgb="FFBF9000"/>
        <rFont val="Tahoma"/>
        <family val="0"/>
        <charset val="1"/>
      </rPr>
      <t xml:space="preserve">รอนำขึ้น </t>
    </r>
    <r>
      <rPr>
        <sz val="11"/>
        <color rgb="FFBF9000"/>
        <rFont val="Cambria"/>
        <family val="0"/>
        <charset val="1"/>
      </rPr>
      <t xml:space="preserve">UAT </t>
    </r>
    <r>
      <rPr>
        <sz val="11"/>
        <color rgb="FFBF9000"/>
        <rFont val="Tahoma"/>
        <family val="0"/>
        <charset val="1"/>
      </rPr>
      <t xml:space="preserve">ที่ </t>
    </r>
    <r>
      <rPr>
        <sz val="11"/>
        <color rgb="FFBF9000"/>
        <rFont val="Cambria"/>
        <family val="0"/>
        <charset val="1"/>
      </rPr>
      <t xml:space="preserve">Version 1.2.5
</t>
    </r>
    <r>
      <rPr>
        <sz val="11"/>
        <color rgb="FFF6B26B"/>
        <rFont val="Cambria"/>
        <family val="0"/>
        <charset val="1"/>
      </rPr>
      <t xml:space="preserve">
</t>
    </r>
    <r>
      <rPr>
        <sz val="11"/>
        <color rgb="FFFF0000"/>
        <rFont val="Tahoma"/>
        <family val="0"/>
        <charset val="1"/>
      </rPr>
      <t xml:space="preserve">เอกภพ เนื่องจากมีการแก้ไขเพิ่มเติมอ้างอิง </t>
    </r>
    <r>
      <rPr>
        <sz val="11"/>
        <color rgb="FFFF0000"/>
        <rFont val="Cambria"/>
        <family val="0"/>
        <charset val="1"/>
      </rPr>
      <t xml:space="preserve">Jira: SING01-779 </t>
    </r>
    <r>
      <rPr>
        <sz val="11"/>
        <color rgb="FFFF0000"/>
        <rFont val="Tahoma"/>
        <family val="0"/>
        <charset val="1"/>
      </rPr>
      <t xml:space="preserve">ขอทดสอบที่ </t>
    </r>
    <r>
      <rPr>
        <sz val="11"/>
        <color rgb="FFFF0000"/>
        <rFont val="Cambria"/>
        <family val="0"/>
        <charset val="1"/>
      </rPr>
      <t xml:space="preserve">SIT </t>
    </r>
    <r>
      <rPr>
        <sz val="11"/>
        <color rgb="FFFF0000"/>
        <rFont val="Tahoma"/>
        <family val="0"/>
        <charset val="1"/>
      </rPr>
      <t xml:space="preserve">และจะส่งให้ทดสอบที่ </t>
    </r>
    <r>
      <rPr>
        <sz val="11"/>
        <color rgb="FFFF0000"/>
        <rFont val="Cambria"/>
        <family val="0"/>
        <charset val="1"/>
      </rPr>
      <t xml:space="preserve">UAT version 1.2.6 
</t>
    </r>
    <r>
      <rPr>
        <sz val="11"/>
        <color rgb="FF38761D"/>
        <rFont val="Tahoma"/>
        <family val="0"/>
        <charset val="1"/>
      </rPr>
      <t xml:space="preserve">เอกภพ </t>
    </r>
    <r>
      <rPr>
        <sz val="11"/>
        <color rgb="FF38761D"/>
        <rFont val="Cambria"/>
        <family val="0"/>
        <charset val="1"/>
      </rPr>
      <t xml:space="preserve">23/08/2562 8:49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</si>
  <si>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หน้าจอ-O500</t>
  </si>
  <si>
    <r>
      <rPr>
        <b val="true"/>
        <u val="single"/>
        <sz val="9"/>
        <rFont val="Tahoma"/>
        <family val="0"/>
        <charset val="1"/>
      </rPr>
      <t xml:space="preserve">แก้ไขรายละเอียดตามเอกสารแนบ
</t>
    </r>
    <r>
      <rPr>
        <sz val="11"/>
        <rFont val="Tahoma"/>
        <family val="0"/>
        <charset val="1"/>
      </rPr>
      <t xml:space="preserve">แบบไทยสมุทร เพื่อรัก </t>
    </r>
    <r>
      <rPr>
        <sz val="11"/>
        <rFont val="Cambria"/>
        <family val="0"/>
        <charset val="1"/>
      </rPr>
      <t xml:space="preserve">10/5 </t>
    </r>
  </si>
  <si>
    <t xml:space="preserve">https://drive.google.com/open?id=1Yz8kqYpVMgSxStEgDioov0oIQGsXPzJz</t>
  </si>
  <si>
    <t xml:space="preserve">SING01-752 
SING01-753
SING01-754
SING01-756
SING01-757</t>
  </si>
  <si>
    <t xml:space="preserve">- All plan ที่ tab มูลค่ากรมธรรม์ เพิ่มข้อความและ Remark Note ทุกแบบ
- แก้ไข Wording คำว่า "เบี้ยประกันอุบัติเหตุ" เป็น "เบี้ยประกันอุบัติเหตุส่วนบุคคล" ที่ Tab เมนู เบี้ยประกันภัยสำหรับอ้างอิงลดหย่อนภาษี (บาท) หลังกดปุ่ม สิทธิลดหย่อนภาษี
- แก้ไข Wording คำว่า "เปรียบเทียบแบบสัญญาหลัก" เป็น "เปรียบเทียบแบบประกัน"
- แก้ไข Wording เพิ่มคำว่า "(ปี)" เป็น "อายุ (ปี)" และ เพิ่มคำว่า "รายได้" เป็น "P.A.เพื่อรัก - ชดเชยรายได้วันละ 500 บาท (เบี้ยประกันภัยรายปี)" ที่ Tab ตารางเบี้ยประกันอุบัติเหตุ</t>
  </si>
  <si>
    <r>
      <rPr>
        <sz val="9"/>
        <color rgb="FFBF9000"/>
        <rFont val="Tahoma"/>
        <family val="0"/>
        <charset val="1"/>
      </rPr>
      <t xml:space="preserve">กรกรด
16/08/2562 14:39 
รอนำขึ้น UAT ที่ Version 1.2.5
</t>
    </r>
    <r>
      <rPr>
        <sz val="11"/>
        <color rgb="FF38761D"/>
        <rFont val="Tahoma"/>
        <family val="0"/>
        <charset val="1"/>
      </rPr>
      <t xml:space="preserve">ศนาภา </t>
    </r>
    <r>
      <rPr>
        <sz val="11"/>
        <color rgb="FF38761D"/>
        <rFont val="Cambria"/>
        <family val="0"/>
        <charset val="1"/>
      </rPr>
      <t xml:space="preserve">21/08/2562 9:15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</si>
  <si>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หน้าจอ-O501</t>
  </si>
  <si>
    <r>
      <rPr>
        <b val="true"/>
        <u val="single"/>
        <sz val="9"/>
        <rFont val="Tahoma"/>
        <family val="0"/>
        <charset val="1"/>
      </rPr>
      <t xml:space="preserve">แก้ไขรายละเอียดตามเอกสารแนบ
</t>
    </r>
    <r>
      <rPr>
        <sz val="11"/>
        <rFont val="Tahoma"/>
        <family val="0"/>
        <charset val="1"/>
      </rPr>
      <t xml:space="preserve">แบบไทยสมุทร เพื่อรัก </t>
    </r>
    <r>
      <rPr>
        <sz val="11"/>
        <rFont val="Cambria"/>
        <family val="0"/>
        <charset val="1"/>
      </rPr>
      <t xml:space="preserve">20/10 </t>
    </r>
  </si>
  <si>
    <t xml:space="preserve">https://drive.google.com/open?id=1nAE-jIyJtLBv-LT5v9FAYgtNjaTcShb3</t>
  </si>
  <si>
    <r>
      <rPr>
        <sz val="11"/>
        <rFont val="Cambria"/>
        <family val="0"/>
        <charset val="1"/>
      </rPr>
      <t xml:space="preserve">SING01-752 
SING01-753
</t>
    </r>
    <r>
      <rPr>
        <sz val="9"/>
        <color rgb="FF000000"/>
        <rFont val="Tahoma"/>
        <family val="0"/>
        <charset val="1"/>
      </rPr>
      <t xml:space="preserve">SING01-754
SING01-758</t>
    </r>
  </si>
  <si>
    <t xml:space="preserve">- All plan ที่ tab มูลค่ากรมธรรม์ เพิ่มข้อความและ Remark Note ทุกแบบ
- แก้ไข Wording คำว่า "เบี้ยประกันอุบัติเหตุ" เป็น "เบี้ยประกันอุบัติเหตุส่วนบุคคล" ที่ Tab เมนู เบี้ยประกันภัยสำหรับอ้างอิงลดหย่อนภาษี (บาท) หลังกดปุ่ม สิทธิลดหย่อนภาษี
- แก้ไข Wording เพิ่มคำว่า "ไม่เลือกซื้อ" ที่หน้าจอหลังกดปุ่มเปรียบเทียบแบบประกันโดยเลือกแต่สัญญาเพิ่มเติมแต่ไม่ได้เลือกแบบประกันหลัก</t>
  </si>
  <si>
    <t xml:space="preserve">หน้าจอ-OA34</t>
  </si>
  <si>
    <r>
      <rPr>
        <b val="true"/>
        <u val="single"/>
        <sz val="9"/>
        <rFont val="Tahoma"/>
        <family val="0"/>
        <charset val="1"/>
      </rPr>
      <t xml:space="preserve">แก้ไขรายละเอียดตามเอกสารแนบ
</t>
    </r>
    <r>
      <rPr>
        <sz val="11"/>
        <rFont val="Tahoma"/>
        <family val="0"/>
        <charset val="1"/>
      </rPr>
      <t xml:space="preserve">แบบไทยสมุทร เพื่อรัก สุดคุ้ม </t>
    </r>
    <r>
      <rPr>
        <sz val="11"/>
        <rFont val="Cambria"/>
        <family val="0"/>
        <charset val="1"/>
      </rPr>
      <t xml:space="preserve">30/15 </t>
    </r>
  </si>
  <si>
    <t xml:space="preserve">https://drive.google.com/open?id=1zbkMY0Kem3wPQ1o5RTw1VznEgG9VGTXc</t>
  </si>
  <si>
    <t xml:space="preserve">SING01-752 
SING01-753
SING01-754</t>
  </si>
  <si>
    <t xml:space="preserve">- All plan ที่ tab มูลค่ากรมธรรม์ เพิ่มข้อความและ Remark Note ทุกแบบ
- แก้ไข Wording คำว่า "เบี้ยประกันอุบัติเหตุ" เป็น "เบี้ยประกันอุบัติเหตุส่วนบุคคล" ที่ Tab เมนู เบี้ยประกันภัยสำหรับอ้างอิงลดหย่อนภาษี (บาท) หลังกดปุ่ม สิทธิลดหย่อนภาษี</t>
  </si>
  <si>
    <r>
      <rPr>
        <sz val="9"/>
        <color rgb="FFBF9000"/>
        <rFont val="Tahoma"/>
        <family val="0"/>
        <charset val="1"/>
      </rPr>
      <t xml:space="preserve">กรกรด
16/08/2562 14:39 
รอนำขึ้น UAT ที่ Version 1.2.5
</t>
    </r>
    <r>
      <rPr>
        <sz val="11"/>
        <color rgb="FF274E13"/>
        <rFont val="Tahoma"/>
        <family val="0"/>
        <charset val="1"/>
      </rPr>
      <t xml:space="preserve">ศนาภา </t>
    </r>
    <r>
      <rPr>
        <sz val="11"/>
        <color rgb="FF274E13"/>
        <rFont val="Cambria"/>
        <family val="0"/>
        <charset val="1"/>
      </rPr>
      <t xml:space="preserve">21/08/2562 9:15
Deploy </t>
    </r>
    <r>
      <rPr>
        <sz val="11"/>
        <color rgb="FF274E13"/>
        <rFont val="Tahoma"/>
        <family val="0"/>
        <charset val="1"/>
      </rPr>
      <t xml:space="preserve">ขึ้น </t>
    </r>
    <r>
      <rPr>
        <sz val="11"/>
        <color rgb="FF274E13"/>
        <rFont val="Cambria"/>
        <family val="0"/>
        <charset val="1"/>
      </rPr>
      <t xml:space="preserve">UAT </t>
    </r>
    <r>
      <rPr>
        <sz val="11"/>
        <color rgb="FF274E13"/>
        <rFont val="Tahoma"/>
        <family val="0"/>
        <charset val="1"/>
      </rPr>
      <t xml:space="preserve">เรียบร้อยแล้ว</t>
    </r>
  </si>
  <si>
    <t xml:space="preserve">หน้าจอ-เลือกแบบประกันหลัก / หลักเกณฑ์</t>
  </si>
  <si>
    <t xml:space="preserve">เบี้ยประกันรวมอุตสาหกรรม
- ทุกแบบประกันที่เป็น อุตสาหกรรม
</t>
  </si>
  <si>
    <t xml:space="preserve">https://drive.google.com/drive/u/0/folders/10T-kAO0uVvLJ2MfzBwIo0Nh8WVw3FwDk</t>
  </si>
  <si>
    <t xml:space="preserve">SING01-755 
</t>
  </si>
  <si>
    <r>
      <rPr>
        <sz val="9"/>
        <color rgb="FF000000"/>
        <rFont val="Tahoma"/>
        <family val="0"/>
        <charset val="1"/>
      </rPr>
      <t xml:space="preserve">ระบบต้องนับรวมเบี้ยประกันเดิมของแบบประกันอุตสาหกรรมด้วย เนื่องจากเบี้ยประกันของแต่ระบบแบบ เป็นเบี้ยรวมต่อคนซึ่งสามารถซื้อสูงสุดตามข้อกำหนดการขายเท่านั้น เช่น แบบคุ้มคุ้ม 20/15 หากลูกค้ามีกรมธรรม์เดิม เบี้ย 1000 บาท คำขอปัจจุบันจะเลือกซื้อที่เบี้ยประกันภัยได้เพียง 1000 บาท เท่านั้น  </t>
    </r>
    <r>
      <rPr>
        <sz val="11"/>
        <color rgb="FF0000FF"/>
        <rFont val="Tahoma"/>
        <family val="0"/>
        <charset val="1"/>
      </rPr>
      <t xml:space="preserve">แต่่เนื่องปัจจุบันระบบยังไม่สามารถตรวจสอบเบี้ยประกันภัยเดิมในระบบได้ จึงเห็นว่าให้แสดงข้อความแจ้งเตือนแทน โดยให้สอดคล้องกับแบบประกันตามข้อกำหนดการขาย ดังนี้ </t>
    </r>
    <r>
      <rPr>
        <sz val="11"/>
        <color rgb="FFFF0000"/>
        <rFont val="Cambria"/>
        <family val="0"/>
        <charset val="1"/>
      </rPr>
      <t xml:space="preserve">"</t>
    </r>
    <r>
      <rPr>
        <sz val="11"/>
        <color rgb="FFFF0000"/>
        <rFont val="Tahoma"/>
        <family val="0"/>
        <charset val="1"/>
      </rPr>
      <t xml:space="preserve">แบบ</t>
    </r>
    <r>
      <rPr>
        <sz val="11"/>
        <color rgb="FFFF0000"/>
        <rFont val="Cambria"/>
        <family val="0"/>
        <charset val="1"/>
      </rPr>
      <t xml:space="preserve">........... </t>
    </r>
    <r>
      <rPr>
        <sz val="11"/>
        <color rgb="FFFF0000"/>
        <rFont val="Tahoma"/>
        <family val="0"/>
        <charset val="1"/>
      </rPr>
      <t xml:space="preserve">กำหนดเบี้ยประกันภัยต่อคน รวมกรมธรรม์เดิมในแบบประกันเดียวกันที่มีผลบังคับ กำหนดเบี้ยประกันภัยรวมสูงสุดไม่เกิน </t>
    </r>
    <r>
      <rPr>
        <sz val="11"/>
        <color rgb="FFFF0000"/>
        <rFont val="Cambria"/>
        <family val="0"/>
        <charset val="1"/>
      </rPr>
      <t xml:space="preserve">.......... </t>
    </r>
    <r>
      <rPr>
        <sz val="11"/>
        <color rgb="FFFF0000"/>
        <rFont val="Tahoma"/>
        <family val="0"/>
        <charset val="1"/>
      </rPr>
      <t xml:space="preserve">บาท</t>
    </r>
    <r>
      <rPr>
        <sz val="11"/>
        <color rgb="FFFF0000"/>
        <rFont val="Cambria"/>
        <family val="0"/>
        <charset val="1"/>
      </rPr>
      <t xml:space="preserve">" </t>
    </r>
    <r>
      <rPr>
        <sz val="11"/>
        <color rgb="FF0000FF"/>
        <rFont val="Cambria"/>
        <family val="0"/>
        <charset val="1"/>
      </rPr>
      <t xml:space="preserve">(</t>
    </r>
    <r>
      <rPr>
        <sz val="11"/>
        <color rgb="FF0000FF"/>
        <rFont val="Tahoma"/>
        <family val="0"/>
        <charset val="1"/>
      </rPr>
      <t xml:space="preserve">แล้วแล้วแบบประกัน</t>
    </r>
    <r>
      <rPr>
        <sz val="11"/>
        <color rgb="FF0000FF"/>
        <rFont val="Cambria"/>
        <family val="0"/>
        <charset val="1"/>
      </rPr>
      <t xml:space="preserve">)</t>
    </r>
  </si>
  <si>
    <t xml:space="preserve">28/08/2562</t>
  </si>
  <si>
    <r>
      <rPr>
        <sz val="9"/>
        <color rgb="FFBF9000"/>
        <rFont val="Tahoma"/>
        <family val="0"/>
        <charset val="1"/>
      </rPr>
      <t xml:space="preserve">ศนาภา
27/08/2562 13:02
รอนำขึ้น UAT ที่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</si>
  <si>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TC-[I152]</t>
  </si>
  <si>
    <r>
      <rPr>
        <u val="single"/>
        <sz val="11"/>
        <rFont val="Cambria"/>
        <family val="0"/>
        <charset val="1"/>
      </rPr>
      <t xml:space="preserve">I152 </t>
    </r>
    <r>
      <rPr>
        <u val="single"/>
        <sz val="11"/>
        <rFont val="Tahoma"/>
        <family val="0"/>
        <charset val="1"/>
      </rPr>
      <t xml:space="preserve">คุ้มทวี </t>
    </r>
    <r>
      <rPr>
        <u val="single"/>
        <sz val="11"/>
        <rFont val="Cambria"/>
        <family val="0"/>
        <charset val="1"/>
      </rPr>
      <t xml:space="preserve">(20/15)
</t>
    </r>
    <r>
      <rPr>
        <sz val="11"/>
        <rFont val="Tahoma"/>
        <family val="0"/>
        <charset val="1"/>
      </rPr>
      <t xml:space="preserve">ข้อควรทราบผิด</t>
    </r>
  </si>
  <si>
    <t xml:space="preserve">SING01-759</t>
  </si>
  <si>
    <t xml:space="preserve">ปรับแก้ไข Remark note ข้อ 48   เดิมเป็น(1) เปลี่ยนเป็น (2) ตาม BulletDiagramPage       
</t>
  </si>
  <si>
    <t xml:space="preserve">19/08/2562</t>
  </si>
  <si>
    <r>
      <rPr>
        <sz val="9"/>
        <color rgb="FFBF9000"/>
        <rFont val="Tahoma"/>
        <family val="0"/>
        <charset val="1"/>
      </rPr>
      <t xml:space="preserve">กรกรด
19/08/2562 09:10 
รอนำขึ้น UAT ที่ Version 1.2.5
</t>
    </r>
    <r>
      <rPr>
        <sz val="11"/>
        <color rgb="FF38761D"/>
        <rFont val="Tahoma"/>
        <family val="0"/>
        <charset val="1"/>
      </rPr>
      <t xml:space="preserve">ศนาภา </t>
    </r>
    <r>
      <rPr>
        <sz val="11"/>
        <color rgb="FF38761D"/>
        <rFont val="Cambria"/>
        <family val="0"/>
        <charset val="1"/>
      </rPr>
      <t xml:space="preserve">21/08/2562 9:15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</si>
  <si>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หน้าจอ-Alt1 - HNW, Direct Sales</t>
  </si>
  <si>
    <r>
      <rPr>
        <sz val="9"/>
        <rFont val="Tahoma"/>
        <family val="0"/>
        <charset val="1"/>
      </rPr>
      <t xml:space="preserve">1.เรียงชื่อสินค้า ตามประเภทสินค้า แล้วตามด้วยเรียงตามตัวอักษร </t>
    </r>
    <r>
      <rPr>
        <b val="true"/>
        <sz val="11"/>
        <rFont val="Cambria"/>
        <family val="0"/>
        <charset val="1"/>
      </rPr>
      <t xml:space="preserve">(</t>
    </r>
    <r>
      <rPr>
        <b val="true"/>
        <sz val="11"/>
        <rFont val="Tahoma"/>
        <family val="0"/>
        <charset val="1"/>
      </rPr>
      <t xml:space="preserve">แก้ทุก </t>
    </r>
    <r>
      <rPr>
        <b val="true"/>
        <sz val="11"/>
        <rFont val="Cambria"/>
        <family val="0"/>
        <charset val="1"/>
      </rPr>
      <t xml:space="preserve">Partner)
</t>
    </r>
    <r>
      <rPr>
        <sz val="9"/>
        <rFont val="Tahoma"/>
        <family val="0"/>
        <charset val="1"/>
      </rPr>
      <t xml:space="preserve">2.ที่หน้าตารางเบี้ย สำหรับสัญญาเพิ่มเติม PB ช่วงที่เบี้ยหลักพันขึ้นไปใส่เครื่องหมาย comma </t>
    </r>
    <r>
      <rPr>
        <b val="true"/>
        <sz val="11"/>
        <rFont val="Cambria"/>
        <family val="0"/>
        <charset val="1"/>
      </rPr>
      <t xml:space="preserve">(</t>
    </r>
    <r>
      <rPr>
        <b val="true"/>
        <sz val="11"/>
        <rFont val="Tahoma"/>
        <family val="0"/>
        <charset val="1"/>
      </rPr>
      <t xml:space="preserve">แก้ทุก </t>
    </r>
    <r>
      <rPr>
        <b val="true"/>
        <sz val="11"/>
        <rFont val="Cambria"/>
        <family val="0"/>
        <charset val="1"/>
      </rPr>
      <t xml:space="preserve">Rider </t>
    </r>
    <r>
      <rPr>
        <b val="true"/>
        <sz val="11"/>
        <rFont val="Tahoma"/>
        <family val="0"/>
        <charset val="1"/>
      </rPr>
      <t xml:space="preserve">ทุก </t>
    </r>
    <r>
      <rPr>
        <b val="true"/>
        <sz val="11"/>
        <rFont val="Cambria"/>
        <family val="0"/>
        <charset val="1"/>
      </rPr>
      <t xml:space="preserve">Partner)</t>
    </r>
  </si>
  <si>
    <t xml:space="preserve">https://drive.google.com/open?id=1njMFxAaUZXLwNs-hHwWPzHEIUQzwKDjl</t>
  </si>
  <si>
    <t xml:space="preserve">SING01-765, SING01-766</t>
  </si>
  <si>
    <t xml:space="preserve">1.แก้ไขการจัดเรียงชื่อสินค้า ตามประเภทสินค้า แล้วตามด้วยเรียงตามตัวอักษร (แก้ทุก Partner)
2.แก้ไขที่หน้าตารางเบี้ย สำหรับสัญญาเพิ่มเติม PB ช่วงที่เบี้ยหลักพันขึ้นไปใส่เครื่องหมาย comma (แก้ทุก Rider ทุก Partner)</t>
  </si>
  <si>
    <t xml:space="preserve">20/08/2562</t>
  </si>
  <si>
    <r>
      <rPr>
        <sz val="9"/>
        <color rgb="FFBF9000"/>
        <rFont val="Tahoma"/>
        <family val="0"/>
        <charset val="1"/>
      </rPr>
      <t xml:space="preserve">กรกรด
20/08/2562 9:43 
รอนำขึ้น UAT ที่ Version 1.2.5
</t>
    </r>
    <r>
      <rPr>
        <sz val="11"/>
        <color rgb="FF6AA84F"/>
        <rFont val="Tahoma"/>
        <family val="0"/>
        <charset val="1"/>
      </rPr>
      <t xml:space="preserve">เอกภพ </t>
    </r>
    <r>
      <rPr>
        <sz val="11"/>
        <color rgb="FF6AA84F"/>
        <rFont val="Cambria"/>
        <family val="0"/>
        <charset val="1"/>
      </rPr>
      <t xml:space="preserve">21/08/2562 9:15
Deploy </t>
    </r>
    <r>
      <rPr>
        <sz val="11"/>
        <color rgb="FF6AA84F"/>
        <rFont val="Tahoma"/>
        <family val="0"/>
        <charset val="1"/>
      </rPr>
      <t xml:space="preserve">ขึ้น </t>
    </r>
    <r>
      <rPr>
        <sz val="11"/>
        <color rgb="FF6AA84F"/>
        <rFont val="Cambria"/>
        <family val="0"/>
        <charset val="1"/>
      </rPr>
      <t xml:space="preserve">UAT </t>
    </r>
    <r>
      <rPr>
        <sz val="11"/>
        <color rgb="FF6AA84F"/>
        <rFont val="Tahoma"/>
        <family val="0"/>
        <charset val="1"/>
      </rPr>
      <t xml:space="preserve">เรียบร้อยแล้ว</t>
    </r>
  </si>
  <si>
    <t xml:space="preserve">หน้าจอ-OA67</t>
  </si>
  <si>
    <r>
      <rPr>
        <b val="true"/>
        <u val="single"/>
        <sz val="9"/>
        <rFont val="Tahoma"/>
        <family val="0"/>
        <charset val="1"/>
      </rPr>
      <t xml:space="preserve">แก้ไขรายละเอียดตามเอกสารแนบ
</t>
    </r>
    <r>
      <rPr>
        <sz val="11"/>
        <rFont val="Tahoma"/>
        <family val="0"/>
        <charset val="1"/>
      </rPr>
      <t xml:space="preserve">แบบโอเชี่ยนไลฟ์ คุ้มครองตลอดชีพ </t>
    </r>
    <r>
      <rPr>
        <sz val="11"/>
        <rFont val="Cambria"/>
        <family val="0"/>
        <charset val="1"/>
      </rPr>
      <t xml:space="preserve">99/1 </t>
    </r>
  </si>
  <si>
    <t xml:space="preserve">https://drive.google.com/open?id=1lqPuU6lSFtrrrGFp2KPnJNYmlAFe7n3o</t>
  </si>
  <si>
    <t xml:space="preserve">SING01-754
SING01-767 
SING01-769 
SING01-771</t>
  </si>
  <si>
    <r>
      <rPr>
        <sz val="11"/>
        <color rgb="FF38761D"/>
        <rFont val="Cambria"/>
        <family val="0"/>
        <charset val="1"/>
      </rPr>
      <t xml:space="preserve">- </t>
    </r>
    <r>
      <rPr>
        <sz val="11"/>
        <color rgb="FF38761D"/>
        <rFont val="Tahoma"/>
        <family val="0"/>
        <charset val="1"/>
      </rPr>
      <t xml:space="preserve">แก้ไข </t>
    </r>
    <r>
      <rPr>
        <sz val="11"/>
        <color rgb="FF38761D"/>
        <rFont val="Cambria"/>
        <family val="0"/>
        <charset val="1"/>
      </rPr>
      <t xml:space="preserve">Wording </t>
    </r>
    <r>
      <rPr>
        <sz val="11"/>
        <color rgb="FF38761D"/>
        <rFont val="Tahoma"/>
        <family val="0"/>
        <charset val="1"/>
      </rPr>
      <t xml:space="preserve">คำว่า </t>
    </r>
    <r>
      <rPr>
        <sz val="11"/>
        <color rgb="FF38761D"/>
        <rFont val="Cambria"/>
        <family val="0"/>
        <charset val="1"/>
      </rPr>
      <t xml:space="preserve">"</t>
    </r>
    <r>
      <rPr>
        <sz val="11"/>
        <color rgb="FF38761D"/>
        <rFont val="Tahoma"/>
        <family val="0"/>
        <charset val="1"/>
      </rPr>
      <t xml:space="preserve">เบี้ยประกันอุบัติเหตุ</t>
    </r>
    <r>
      <rPr>
        <sz val="11"/>
        <color rgb="FF38761D"/>
        <rFont val="Cambria"/>
        <family val="0"/>
        <charset val="1"/>
      </rPr>
      <t xml:space="preserve">" </t>
    </r>
    <r>
      <rPr>
        <sz val="11"/>
        <color rgb="FF38761D"/>
        <rFont val="Tahoma"/>
        <family val="0"/>
        <charset val="1"/>
      </rPr>
      <t xml:space="preserve">เป็น </t>
    </r>
    <r>
      <rPr>
        <sz val="11"/>
        <color rgb="FF38761D"/>
        <rFont val="Cambria"/>
        <family val="0"/>
        <charset val="1"/>
      </rPr>
      <t xml:space="preserve">"</t>
    </r>
    <r>
      <rPr>
        <sz val="11"/>
        <color rgb="FF38761D"/>
        <rFont val="Tahoma"/>
        <family val="0"/>
        <charset val="1"/>
      </rPr>
      <t xml:space="preserve">เบี้ยประกันอุบัติเหตุส่วนบุคคล</t>
    </r>
    <r>
      <rPr>
        <sz val="11"/>
        <color rgb="FF38761D"/>
        <rFont val="Cambria"/>
        <family val="0"/>
        <charset val="1"/>
      </rPr>
      <t xml:space="preserve">" </t>
    </r>
    <r>
      <rPr>
        <sz val="11"/>
        <color rgb="FF38761D"/>
        <rFont val="Tahoma"/>
        <family val="0"/>
        <charset val="1"/>
      </rPr>
      <t xml:space="preserve">ที่ </t>
    </r>
    <r>
      <rPr>
        <sz val="11"/>
        <color rgb="FF38761D"/>
        <rFont val="Cambria"/>
        <family val="0"/>
        <charset val="1"/>
      </rPr>
      <t xml:space="preserve">Tab </t>
    </r>
    <r>
      <rPr>
        <sz val="11"/>
        <color rgb="FF38761D"/>
        <rFont val="Tahoma"/>
        <family val="0"/>
        <charset val="1"/>
      </rPr>
      <t xml:space="preserve">เมนู เบี้ยประกันภัยสำหรับอ้างอิงลดหย่อนภาษี </t>
    </r>
    <r>
      <rPr>
        <sz val="11"/>
        <color rgb="FF38761D"/>
        <rFont val="Cambria"/>
        <family val="0"/>
        <charset val="1"/>
      </rPr>
      <t xml:space="preserve">(</t>
    </r>
    <r>
      <rPr>
        <sz val="11"/>
        <color rgb="FF38761D"/>
        <rFont val="Tahoma"/>
        <family val="0"/>
        <charset val="1"/>
      </rPr>
      <t xml:space="preserve">บาท</t>
    </r>
    <r>
      <rPr>
        <sz val="11"/>
        <color rgb="FF38761D"/>
        <rFont val="Cambria"/>
        <family val="0"/>
        <charset val="1"/>
      </rPr>
      <t xml:space="preserve">) </t>
    </r>
    <r>
      <rPr>
        <sz val="11"/>
        <color rgb="FF38761D"/>
        <rFont val="Tahoma"/>
        <family val="0"/>
        <charset val="1"/>
      </rPr>
      <t xml:space="preserve">หลังกดปุ่ม สิทธิลดหย่อนภาษี 
</t>
    </r>
    <r>
      <rPr>
        <sz val="11"/>
        <color rgb="FF38761D"/>
        <rFont val="Cambria"/>
        <family val="0"/>
        <charset val="1"/>
      </rPr>
      <t xml:space="preserve">-  </t>
    </r>
    <r>
      <rPr>
        <sz val="11"/>
        <color rgb="FF38761D"/>
        <rFont val="Tahoma"/>
        <family val="0"/>
        <charset val="1"/>
      </rPr>
      <t xml:space="preserve">แก้ไขหน้า ข้อมูลเกี่ยวกับสัญญาหลัก </t>
    </r>
    <r>
      <rPr>
        <sz val="11"/>
        <color rgb="FF38761D"/>
        <rFont val="Cambria"/>
        <family val="0"/>
        <charset val="1"/>
      </rPr>
      <t xml:space="preserve">==&gt; </t>
    </r>
    <r>
      <rPr>
        <sz val="11"/>
        <color rgb="FF38761D"/>
        <rFont val="Tahoma"/>
        <family val="0"/>
        <charset val="1"/>
      </rPr>
      <t xml:space="preserve">ระยะเวลาชำระเบี้ยประกันภัย </t>
    </r>
    <r>
      <rPr>
        <sz val="11"/>
        <color rgb="FF38761D"/>
        <rFont val="Cambria"/>
        <family val="0"/>
        <charset val="1"/>
      </rPr>
      <t xml:space="preserve">: 1 </t>
    </r>
    <r>
      <rPr>
        <sz val="11"/>
        <color rgb="FF38761D"/>
        <rFont val="Tahoma"/>
        <family val="0"/>
        <charset val="1"/>
      </rPr>
      <t xml:space="preserve">ปี เป็น </t>
    </r>
    <r>
      <rPr>
        <sz val="11"/>
        <color rgb="FF38761D"/>
        <rFont val="Cambria"/>
        <family val="0"/>
        <charset val="1"/>
      </rPr>
      <t xml:space="preserve">"</t>
    </r>
    <r>
      <rPr>
        <sz val="11"/>
        <color rgb="FF38761D"/>
        <rFont val="Tahoma"/>
        <family val="0"/>
        <charset val="1"/>
      </rPr>
      <t xml:space="preserve">ชำระครั้งเดียว</t>
    </r>
    <r>
      <rPr>
        <sz val="11"/>
        <color rgb="FF38761D"/>
        <rFont val="Cambria"/>
        <family val="0"/>
        <charset val="1"/>
      </rPr>
      <t xml:space="preserve">" 
- </t>
    </r>
    <r>
      <rPr>
        <sz val="11"/>
        <color rgb="FF38761D"/>
        <rFont val="Tahoma"/>
        <family val="0"/>
        <charset val="1"/>
      </rPr>
      <t xml:space="preserve">แก้ไขเรื่องการแสดงเบี้ยเพศหญิงไม่ถูกต้องถูกแก้ไขแล้ว 
</t>
    </r>
    <r>
      <rPr>
        <sz val="11"/>
        <color rgb="FFFF0000"/>
        <rFont val="Tahoma"/>
        <family val="0"/>
        <charset val="1"/>
      </rPr>
      <t xml:space="preserve">
</t>
    </r>
    <r>
      <rPr>
        <sz val="11"/>
        <color rgb="FF38761D"/>
        <rFont val="Cambria"/>
        <family val="0"/>
        <charset val="1"/>
      </rPr>
      <t xml:space="preserve">- </t>
    </r>
    <r>
      <rPr>
        <sz val="11"/>
        <color rgb="FF38761D"/>
        <rFont val="Tahoma"/>
        <family val="0"/>
        <charset val="1"/>
      </rPr>
      <t xml:space="preserve">แก้ไขเรื่องทศนิยมหน้ามูลค่ากรมธรรม์ </t>
    </r>
    <r>
      <rPr>
        <sz val="11"/>
        <color rgb="FF38761D"/>
        <rFont val="Cambria"/>
        <family val="0"/>
        <charset val="1"/>
      </rPr>
      <t xml:space="preserve">==&gt; </t>
    </r>
    <r>
      <rPr>
        <sz val="11"/>
        <color rgb="FF38761D"/>
        <rFont val="Tahoma"/>
        <family val="0"/>
        <charset val="1"/>
      </rPr>
      <t xml:space="preserve">เงินค่าเวนคืนกรมธรรม์
</t>
    </r>
    <r>
      <rPr>
        <sz val="11"/>
        <color rgb="FF38761D"/>
        <rFont val="Cambria"/>
        <family val="0"/>
        <charset val="1"/>
      </rPr>
      <t xml:space="preserve">- CR &gt;&gt;  OA67 </t>
    </r>
    <r>
      <rPr>
        <sz val="11"/>
        <color rgb="FF38761D"/>
        <rFont val="Tahoma"/>
        <family val="0"/>
        <charset val="1"/>
      </rPr>
      <t xml:space="preserve">กรมธรรม์ใช้เงินสำเร็จ  </t>
    </r>
    <r>
      <rPr>
        <sz val="11"/>
        <color rgb="FF38761D"/>
        <rFont val="Cambria"/>
        <family val="0"/>
        <charset val="1"/>
      </rPr>
      <t xml:space="preserve">==&gt; </t>
    </r>
    <r>
      <rPr>
        <sz val="11"/>
        <color rgb="FF38761D"/>
        <rFont val="Tahoma"/>
        <family val="0"/>
        <charset val="1"/>
      </rPr>
      <t xml:space="preserve">เนื่องจากข้อมูลมูลค่าใช้งานสำเร็จไม่มีข้อมูลแสดง ดังนั้นส่วนเวลาคุ้มครองต้องไม่มีข้อมูลแสดง</t>
    </r>
  </si>
  <si>
    <r>
      <rPr>
        <sz val="9"/>
        <color rgb="FFBF9000"/>
        <rFont val="Tahoma"/>
        <family val="0"/>
        <charset val="1"/>
      </rPr>
      <t xml:space="preserve">กรกรด
20/08/2562 9:43 
รอนำขึ้น UAT ที่ Version 1.2.5
</t>
    </r>
    <r>
      <rPr>
        <sz val="11"/>
        <color rgb="FF38761D"/>
        <rFont val="Tahoma"/>
        <family val="0"/>
        <charset val="1"/>
      </rPr>
      <t xml:space="preserve">กรกรด
</t>
    </r>
    <r>
      <rPr>
        <sz val="11"/>
        <color rgb="FF38761D"/>
        <rFont val="Cambria"/>
        <family val="0"/>
        <charset val="1"/>
      </rPr>
      <t xml:space="preserve">21/08/2562 10:00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สามารถรีเทสได้เฉพาะเรื่องที่ไฮไลสีเขียวไว้ครับ
</t>
    </r>
    <r>
      <rPr>
        <sz val="11"/>
        <color rgb="FF38761D"/>
        <rFont val="Cambria"/>
        <family val="0"/>
        <charset val="1"/>
      </rPr>
      <t xml:space="preserve">SING01-754
SING01-767
1.2.5
</t>
    </r>
    <r>
      <rPr>
        <sz val="9"/>
        <color rgb="FFBF9000"/>
        <rFont val="Tahoma"/>
        <family val="0"/>
        <charset val="1"/>
      </rPr>
      <t xml:space="preserve">กรกรด
21/08/2562 10:24
SING01-769 
SING01-771 
รอนำขึ้น UAT ที่ Version 1.2.6
</t>
    </r>
    <r>
      <rPr>
        <sz val="11"/>
        <color rgb="FF38761D"/>
        <rFont val="Cambria"/>
        <family val="0"/>
        <charset val="1"/>
      </rPr>
      <t xml:space="preserve">
</t>
    </r>
    <r>
      <rPr>
        <sz val="11"/>
        <color rgb="FF38761D"/>
        <rFont val="Tahoma"/>
        <family val="0"/>
        <charset val="1"/>
      </rPr>
      <t xml:space="preserve">เอกภพ </t>
    </r>
    <r>
      <rPr>
        <sz val="11"/>
        <color rgb="FF38761D"/>
        <rFont val="Cambria"/>
        <family val="0"/>
        <charset val="1"/>
      </rPr>
      <t xml:space="preserve">23/08/2562 9:28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</si>
  <si>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หน้าจอ-O093</t>
  </si>
  <si>
    <r>
      <rPr>
        <b val="true"/>
        <u val="single"/>
        <sz val="9"/>
        <rFont val="Tahoma"/>
        <family val="0"/>
        <charset val="1"/>
      </rPr>
      <t xml:space="preserve">แก้ไขรายละเอียดตามเอกสารแนบ
</t>
    </r>
    <r>
      <rPr>
        <sz val="11"/>
        <rFont val="Tahoma"/>
        <family val="0"/>
        <charset val="1"/>
      </rPr>
      <t xml:space="preserve">แบบเมคชัวร์ </t>
    </r>
    <r>
      <rPr>
        <sz val="11"/>
        <rFont val="Cambria"/>
        <family val="0"/>
        <charset val="1"/>
      </rPr>
      <t xml:space="preserve">10/4 </t>
    </r>
  </si>
  <si>
    <t xml:space="preserve">https://drive.google.com/open?id=108adb2dDKA5X6r8OKu6gepVMQgUJHAPm</t>
  </si>
  <si>
    <t xml:space="preserve">SING01-768
SING01-770
SING01-772
SING01-773
SING01-774</t>
  </si>
  <si>
    <r>
      <rPr>
        <sz val="11"/>
        <color rgb="FF38761D"/>
        <rFont val="Cambria"/>
        <family val="0"/>
        <charset val="1"/>
      </rPr>
      <t xml:space="preserve">- </t>
    </r>
    <r>
      <rPr>
        <sz val="11"/>
        <color rgb="FF38761D"/>
        <rFont val="Tahoma"/>
        <family val="0"/>
        <charset val="1"/>
      </rPr>
      <t xml:space="preserve">แก้ไขการแสดงผลยอดลดหย่อนภาษีของเบี้ยประกันภัยสัญญาหลักที่เมนูหลังกดปุ่มสิทธิลดหย่อนภาษีให้แสดงยอดลดหย่อนภาษีสูงสุดที่สามารถลดหย่อนภาษีได้
</t>
    </r>
    <r>
      <rPr>
        <sz val="11"/>
        <color rgb="FF38761D"/>
        <rFont val="Cambria"/>
        <family val="0"/>
        <charset val="1"/>
      </rPr>
      <t xml:space="preserve">- </t>
    </r>
    <r>
      <rPr>
        <sz val="11"/>
        <color rgb="FF38761D"/>
        <rFont val="Tahoma"/>
        <family val="0"/>
        <charset val="1"/>
      </rPr>
      <t xml:space="preserve">แก้ไข</t>
    </r>
    <r>
      <rPr>
        <sz val="11"/>
        <color rgb="FF38761D"/>
        <rFont val="Cambria"/>
        <family val="0"/>
        <charset val="1"/>
      </rPr>
      <t xml:space="preserve">Wording </t>
    </r>
    <r>
      <rPr>
        <sz val="11"/>
        <color rgb="FF38761D"/>
        <rFont val="Tahoma"/>
        <family val="0"/>
        <charset val="1"/>
      </rPr>
      <t xml:space="preserve">ที่ </t>
    </r>
    <r>
      <rPr>
        <sz val="11"/>
        <color rgb="FF38761D"/>
        <rFont val="Cambria"/>
        <family val="0"/>
        <charset val="1"/>
      </rPr>
      <t xml:space="preserve">Tab </t>
    </r>
    <r>
      <rPr>
        <sz val="11"/>
        <color rgb="FF38761D"/>
        <rFont val="Tahoma"/>
        <family val="0"/>
        <charset val="1"/>
      </rPr>
      <t xml:space="preserve">มูลค่ากรมธรรม์ ตารางมูลค่ากรมธรรม์ ที่คำว่า</t>
    </r>
    <r>
      <rPr>
        <sz val="11"/>
        <color rgb="FF38761D"/>
        <rFont val="Cambria"/>
        <family val="0"/>
        <charset val="1"/>
      </rPr>
      <t xml:space="preserve">"</t>
    </r>
    <r>
      <rPr>
        <sz val="11"/>
        <color rgb="FF38761D"/>
        <rFont val="Tahoma"/>
        <family val="0"/>
        <charset val="1"/>
      </rPr>
      <t xml:space="preserve">การประกันแบบขยายเวลา</t>
    </r>
    <r>
      <rPr>
        <sz val="11"/>
        <color rgb="FF38761D"/>
        <rFont val="Cambria"/>
        <family val="0"/>
        <charset val="1"/>
      </rPr>
      <t xml:space="preserve">"</t>
    </r>
    <r>
      <rPr>
        <sz val="11"/>
        <color rgb="FF38761D"/>
        <rFont val="Tahoma"/>
        <family val="0"/>
        <charset val="1"/>
      </rPr>
      <t xml:space="preserve">เป็น</t>
    </r>
    <r>
      <rPr>
        <sz val="11"/>
        <color rgb="FF38761D"/>
        <rFont val="Cambria"/>
        <family val="0"/>
        <charset val="1"/>
      </rPr>
      <t xml:space="preserve">"</t>
    </r>
    <r>
      <rPr>
        <sz val="11"/>
        <color rgb="FF38761D"/>
        <rFont val="Tahoma"/>
        <family val="0"/>
        <charset val="1"/>
      </rPr>
      <t xml:space="preserve">การประกันภัยแบบขยายเวลา</t>
    </r>
    <r>
      <rPr>
        <sz val="11"/>
        <color rgb="FF38761D"/>
        <rFont val="Cambria"/>
        <family val="0"/>
        <charset val="1"/>
      </rPr>
      <t xml:space="preserve">"
- </t>
    </r>
    <r>
      <rPr>
        <sz val="11"/>
        <color rgb="FF38761D"/>
        <rFont val="Tahoma"/>
        <family val="0"/>
        <charset val="1"/>
      </rPr>
      <t xml:space="preserve">แก้ไขหน้าหลังกดปุ่มเปรียบ เทียบแบบประกันให้แสดงเฉพาะสัญญาเพิ่มเติ่ม ตัวที่เลือกเลือกซื้อไว้เท่านั้น
</t>
    </r>
    <r>
      <rPr>
        <sz val="11"/>
        <color rgb="FF38761D"/>
        <rFont val="Cambria"/>
        <family val="0"/>
        <charset val="1"/>
      </rPr>
      <t xml:space="preserve">- </t>
    </r>
    <r>
      <rPr>
        <sz val="11"/>
        <color rgb="FF38761D"/>
        <rFont val="Tahoma"/>
        <family val="0"/>
        <charset val="1"/>
      </rPr>
      <t xml:space="preserve">แก้ไข</t>
    </r>
    <r>
      <rPr>
        <sz val="11"/>
        <color rgb="FF38761D"/>
        <rFont val="Cambria"/>
        <family val="0"/>
        <charset val="1"/>
      </rPr>
      <t xml:space="preserve">wording</t>
    </r>
    <r>
      <rPr>
        <sz val="11"/>
        <color rgb="FF38761D"/>
        <rFont val="Tahoma"/>
        <family val="0"/>
        <charset val="1"/>
      </rPr>
      <t xml:space="preserve">หน้าหลังกดปุ่มเปรียบเทียบแบบประกันให้แสดงในส่วนของหัวเรื่องแบบสัญญาหลักและสัญญาเพิ่มเติม
</t>
    </r>
    <r>
      <rPr>
        <sz val="11"/>
        <color rgb="FF38761D"/>
        <rFont val="Cambria"/>
        <family val="0"/>
        <charset val="1"/>
      </rPr>
      <t xml:space="preserve">- </t>
    </r>
    <r>
      <rPr>
        <sz val="11"/>
        <color rgb="FF38761D"/>
        <rFont val="Tahoma"/>
        <family val="0"/>
        <charset val="1"/>
      </rPr>
      <t xml:space="preserve">แก้ไขหน้าหลังกดปุ่มเปรียบเทียบแบบประกันให้แสดงชื่อของสัญญาเพิ่มเติมให้เหมือนกับที่แสดงอยู่ที่หน้าจอหลัก</t>
    </r>
  </si>
  <si>
    <r>
      <rPr>
        <sz val="9"/>
        <color rgb="FFBF9000"/>
        <rFont val="Tahoma"/>
        <family val="0"/>
        <charset val="1"/>
      </rPr>
      <t xml:space="preserve">กรกรด
20/08/2562 9:43 
รอนำขึ้น UAT ที่ Version 1.2.5
</t>
    </r>
    <r>
      <rPr>
        <sz val="11"/>
        <color rgb="FF38761D"/>
        <rFont val="Tahoma"/>
        <family val="0"/>
        <charset val="1"/>
      </rPr>
      <t xml:space="preserve">กรกรด</t>
    </r>
    <r>
      <rPr>
        <sz val="11"/>
        <color rgb="FF38761D"/>
        <rFont val="Cambria"/>
        <family val="0"/>
        <charset val="1"/>
      </rPr>
      <t xml:space="preserve">21/08/2562 10:00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สามารถรีเทสได้เฉพาะเรื่องที่ไฮไลสีเขียวไว้ครับ
</t>
    </r>
    <r>
      <rPr>
        <sz val="11"/>
        <color rgb="FF38761D"/>
        <rFont val="Cambria"/>
        <family val="0"/>
        <charset val="1"/>
      </rPr>
      <t xml:space="preserve">SING01-772
SING01-773
SING01-774
1.2.5
</t>
    </r>
    <r>
      <rPr>
        <sz val="9"/>
        <color rgb="FFBF9000"/>
        <rFont val="Tahoma"/>
        <family val="0"/>
        <charset val="1"/>
      </rPr>
      <t xml:space="preserve">กรกรด21/08/2562 10:24
SING01-770 
รอนำขึ้น UAT ที่ Version 1.2.6
</t>
    </r>
    <r>
      <rPr>
        <sz val="11"/>
        <color rgb="FF38761D"/>
        <rFont val="Tahoma"/>
        <family val="0"/>
        <charset val="1"/>
      </rPr>
      <t xml:space="preserve">กรกรด
</t>
    </r>
    <r>
      <rPr>
        <sz val="11"/>
        <color rgb="FF38761D"/>
        <rFont val="Cambria"/>
        <family val="0"/>
        <charset val="1"/>
      </rPr>
      <t xml:space="preserve">23/08/2562 08:49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เรียบร้อยแล้วสามารถรีเทส </t>
    </r>
    <r>
      <rPr>
        <sz val="11"/>
        <color rgb="FF38761D"/>
        <rFont val="Cambria"/>
        <family val="0"/>
        <charset val="1"/>
      </rPr>
      <t xml:space="preserve">SING01-770 </t>
    </r>
    <r>
      <rPr>
        <sz val="11"/>
        <color rgb="FF38761D"/>
        <rFont val="Tahoma"/>
        <family val="0"/>
        <charset val="1"/>
      </rPr>
      <t xml:space="preserve">ได้แล้วครับ
</t>
    </r>
    <r>
      <rPr>
        <sz val="11"/>
        <color rgb="FF38761D"/>
        <rFont val="Cambria"/>
        <family val="0"/>
        <charset val="1"/>
      </rPr>
      <t xml:space="preserve">28/08/2562 08:49 
Deploy SING01-768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เรียบร้อยแล้วสามารถรีเทส</t>
    </r>
  </si>
  <si>
    <t xml:space="preserve">หน้าจอ-OB98</t>
  </si>
  <si>
    <r>
      <rPr>
        <b val="true"/>
        <u val="single"/>
        <sz val="9"/>
        <rFont val="Tahoma"/>
        <family val="0"/>
        <charset val="1"/>
      </rPr>
      <t xml:space="preserve">แก้ไขรายละเอียดตามเอกสารแนบ
</t>
    </r>
    <r>
      <rPr>
        <sz val="11"/>
        <rFont val="Tahoma"/>
        <family val="0"/>
        <charset val="1"/>
      </rPr>
      <t xml:space="preserve">แบบไทยสมุทร รักปั้นเงิน </t>
    </r>
    <r>
      <rPr>
        <sz val="11"/>
        <rFont val="Cambria"/>
        <family val="0"/>
        <charset val="1"/>
      </rPr>
      <t xml:space="preserve">3/2</t>
    </r>
  </si>
  <si>
    <t xml:space="preserve">https://drive.google.com/open?id=1_iIVkhv5PNNzCIJxBErk_7hYoaKuLpAa</t>
  </si>
  <si>
    <r>
      <rPr>
        <sz val="9"/>
        <color rgb="FF000000"/>
        <rFont val="Tahoma"/>
        <family val="0"/>
        <charset val="1"/>
      </rPr>
      <t xml:space="preserve">SING01-756,
</t>
    </r>
    <r>
      <rPr>
        <sz val="11"/>
        <rFont val="Cambria"/>
        <family val="0"/>
        <charset val="1"/>
      </rPr>
      <t xml:space="preserve">SING01-753</t>
    </r>
  </si>
  <si>
    <t xml:space="preserve">เมื่อกดปุ่มเปรียบเทียบแบบประกัน --&gt; เปลี่ยนข้อความเป็นเปรียบเทียบแบบประกัน 
All plan ที่ tab มูลค่ากรมธรรม์ เพิ่ม Remark Note ทุกแบบประกัน</t>
  </si>
  <si>
    <r>
      <rPr>
        <sz val="9"/>
        <color rgb="FFBF9000"/>
        <rFont val="Tahoma"/>
        <family val="0"/>
        <charset val="1"/>
      </rPr>
      <t xml:space="preserve">กรกรด
20/08/2562 9:43 
รอนำขึ้น UAT ที่ Version 1.2.5
</t>
    </r>
    <r>
      <rPr>
        <sz val="11"/>
        <color rgb="FF38761D"/>
        <rFont val="Tahoma"/>
        <family val="0"/>
        <charset val="1"/>
      </rPr>
      <t xml:space="preserve">ศนาภา </t>
    </r>
    <r>
      <rPr>
        <sz val="11"/>
        <color rgb="FF38761D"/>
        <rFont val="Cambria"/>
        <family val="0"/>
        <charset val="1"/>
      </rPr>
      <t xml:space="preserve">21/08/2562 9:15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</si>
  <si>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หน้าจอ-OE59</t>
  </si>
  <si>
    <r>
      <rPr>
        <b val="true"/>
        <u val="single"/>
        <sz val="9"/>
        <rFont val="Tahoma"/>
        <family val="0"/>
        <charset val="1"/>
      </rPr>
      <t xml:space="preserve">แก้ไขรายละเอียดตามเอกสารแนบ
</t>
    </r>
    <r>
      <rPr>
        <sz val="11"/>
        <rFont val="Tahoma"/>
        <family val="0"/>
        <charset val="1"/>
      </rPr>
      <t xml:space="preserve">แบบโอเชี่ยนไลฟ์ รักปั้นเงิน </t>
    </r>
    <r>
      <rPr>
        <sz val="11"/>
        <rFont val="Cambria"/>
        <family val="0"/>
        <charset val="1"/>
      </rPr>
      <t xml:space="preserve">5/2</t>
    </r>
  </si>
  <si>
    <t xml:space="preserve">https://drive.google.com/open?id=1JDiqCXlLZ2B_PBrK178YLUc0Dnf3EHY9</t>
  </si>
  <si>
    <r>
      <rPr>
        <sz val="9"/>
        <rFont val="Tahoma"/>
        <family val="0"/>
        <charset val="1"/>
      </rPr>
      <t xml:space="preserve">เมื่อกดปุ่มเปรียบเทียบแบบประกัน --&gt; เปลี่ยนข้อความเป็นเปรียบเทียบแบบประกัน
</t>
    </r>
    <r>
      <rPr>
        <sz val="11"/>
        <color rgb="FFFF0000"/>
        <rFont val="Tahoma"/>
        <family val="0"/>
        <charset val="1"/>
      </rPr>
      <t xml:space="preserve">
</t>
    </r>
    <r>
      <rPr>
        <sz val="9"/>
        <rFont val="Tahoma"/>
        <family val="0"/>
        <charset val="1"/>
      </rPr>
      <t xml:space="preserve">All plan ที่ tab มูลค่ากรมธรรม์ เพิ่ม Remark Note ทุกแบบประกัน </t>
    </r>
  </si>
  <si>
    <t xml:space="preserve">ตารางตรวจสุขภาพทุกตาราง และทุกคู่ค้า  ไม่แสดงรายละเอียดการตรวจเลือด เช่น ตาราง Med_007 "Blood profile" มีรายการดังนี้  CBC, FBS, HbA1c, ESR, Uric acid, Total cholesterol, Triglyceride, HDL, LDL, SGOT, SGPT, GGT, ALP, Bilirubin, Albumin, Globulin, Total protein, BUN, Creatinine, HBsAg (if positive HBsAg, HBeAg and AFP is required)</t>
  </si>
  <si>
    <t xml:space="preserve">https://docs.google.com/spreadsheets/d/1mIjewPn2fLMU5Qnz9Cl-skUMWDwZYB8NyUQx9hXDcIA/edit#gid=0</t>
  </si>
  <si>
    <t xml:space="preserve">SING01-778 
</t>
  </si>
  <si>
    <r>
      <rPr>
        <sz val="9"/>
        <rFont val="Tahoma"/>
        <family val="0"/>
        <charset val="1"/>
      </rPr>
      <t xml:space="preserve">ระบบต้้องแสดงรายการการตรวจเลือด ในทุก ตารางการตรวจสุขภาพ
</t>
    </r>
    <r>
      <rPr>
        <b val="true"/>
        <u val="single"/>
        <sz val="11"/>
        <rFont val="Tahoma"/>
        <family val="0"/>
        <charset val="1"/>
      </rPr>
      <t xml:space="preserve">พี่กบ </t>
    </r>
    <r>
      <rPr>
        <b val="true"/>
        <u val="single"/>
        <sz val="11"/>
        <rFont val="Cambria"/>
        <family val="0"/>
        <charset val="1"/>
      </rPr>
      <t xml:space="preserve">: 27082562
</t>
    </r>
    <r>
      <rPr>
        <sz val="9"/>
        <rFont val="Tahoma"/>
        <family val="0"/>
        <charset val="1"/>
      </rPr>
      <t xml:space="preserve">ตัวนี้ผมแจ้งคุณโมไปแล้วว่าให้เป็น lower priority ถ้าได้ resource ทำได้ทัน go-live ก็จะทำให้ แต่ถ้าไม่่ทันคงต้องยกไปเป็น deferred  ซึ่งคุณโมเองก็แจ้งว่า มี workaround โดยให้ sales ตรวจสอบให้ตรงกับที่ UW กำหนดแทนไปก่อน ซึ่งตั้งเป็น deferred </t>
    </r>
  </si>
  <si>
    <t xml:space="preserve">หน้าจอ-938</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</si>
  <si>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แบบประกันคุ้มครองสินเชื่ออุ่นใจ </t>
    </r>
    <r>
      <rPr>
        <sz val="11"/>
        <rFont val="Cambria"/>
        <family val="0"/>
        <charset val="1"/>
      </rPr>
      <t xml:space="preserve">2
</t>
    </r>
    <r>
      <rPr>
        <sz val="11"/>
        <color rgb="FFFF0000"/>
        <rFont val="Cambria"/>
        <family val="0"/>
        <charset val="1"/>
      </rPr>
      <t xml:space="preserve">
Retest v.1.2.6
</t>
    </r>
    <r>
      <rPr>
        <sz val="11"/>
        <color rgb="FFFF0000"/>
        <rFont val="Tahoma"/>
        <family val="0"/>
        <charset val="1"/>
      </rPr>
      <t xml:space="preserve">การคำนวณหน้าลดหย่อนภาษียังไม่ถูกแก้ไข</t>
    </r>
  </si>
  <si>
    <t xml:space="preserve">https://drive.google.com/open?id=1AkHD3x5bsBEfwGqytGESvx3p2RgIbP3o</t>
  </si>
  <si>
    <t xml:space="preserve">- SING01-780
- SING01-781
- SING01-754
- SING01-782
- SING01-783
- SING01-784</t>
  </si>
  <si>
    <t xml:space="preserve">- หน้าจอ ผลประโยชน์และความคุ้มครอง แก้ไข ข้อความ &gt;&gt; 2) กรณีเสียชีวิต สูญเสียอวัยวะและสายตา ให้อยู่บรรทัดเดียวกัน
- แก้ไขเบี้ย ADD ลดหย่อนภาษีได้ 30 %
- SING01-754 แก้ไข Wording คำว่า "เบี้ยประกันอุบัติเหตุ" เป็น "เบี้ยประกันอุบัติเหตุส่วนบุคคล" ที่ Tab เมนู เบี้ยประกันภัยสำหรับอ้างอิงลดหย่อนภาษี (บาท) หลังกดปุ่ม สิทธิลดหย่อนภาษี
- แก้ไข wording ตารางเบี้ยประกันภัย : อัตราเบี้ยประกันภัยต่อจำนวนเงินเอาประกันภัยเริ่มต้น 1,000 บาท เป็น อัตราเบี้ยประกันภัยต่อจำนวนเงินเอาประกันภัย 1,000 บาท
- แก้ไข ตารางกรมธรรม์ประกันภัยหลักให้อยู่กึ่งกลาง
- หน้าเปรียบเทียบ แก้ไข ข้อความ &gt;&gt; 2) กรณีเสียชีวิต สูญเสียอวัยวะและสายตา ให้อยู่บรรทัดเดียวกัน</t>
  </si>
  <si>
    <t xml:space="preserve">Ekkapop.ue</t>
  </si>
  <si>
    <t xml:space="preserve">23/08/2562</t>
  </si>
  <si>
    <r>
      <rPr>
        <sz val="9"/>
        <color rgb="FFBF9000"/>
        <rFont val="Tahoma"/>
        <family val="0"/>
        <charset val="1"/>
      </rPr>
      <t xml:space="preserve">กรกรด
21/08/2562 10:23 
รอนำขึ้น UAT ที่ Version 1.2.6
</t>
    </r>
    <r>
      <rPr>
        <sz val="11"/>
        <color rgb="FF38761D"/>
        <rFont val="Tahoma"/>
        <family val="0"/>
        <charset val="1"/>
      </rPr>
      <t xml:space="preserve">เอกภพ </t>
    </r>
    <r>
      <rPr>
        <sz val="11"/>
        <color rgb="FF38761D"/>
        <rFont val="Cambria"/>
        <family val="0"/>
        <charset val="1"/>
      </rPr>
      <t xml:space="preserve">23/08/2562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เอกภพ </t>
    </r>
    <r>
      <rPr>
        <sz val="11"/>
        <color rgb="FF38761D"/>
        <rFont val="Cambria"/>
        <family val="0"/>
        <charset val="1"/>
      </rPr>
      <t xml:space="preserve">26/08/2562 12:37
</t>
    </r>
    <r>
      <rPr>
        <sz val="11"/>
        <color rgb="FF38761D"/>
        <rFont val="Tahoma"/>
        <family val="0"/>
        <charset val="1"/>
      </rPr>
      <t xml:space="preserve">การคำนวณหน้าลดหย่อนภาษีรอแก้ไข </t>
    </r>
    <r>
      <rPr>
        <sz val="11"/>
        <color rgb="FF38761D"/>
        <rFont val="Cambria"/>
        <family val="0"/>
        <charset val="1"/>
      </rPr>
      <t xml:space="preserve">Jira SING01-781 </t>
    </r>
    <r>
      <rPr>
        <sz val="11"/>
        <color rgb="FF38761D"/>
        <rFont val="Tahoma"/>
        <family val="0"/>
        <charset val="1"/>
      </rPr>
      <t xml:space="preserve">และนำขึ้น </t>
    </r>
    <r>
      <rPr>
        <sz val="11"/>
        <color rgb="FF38761D"/>
        <rFont val="Cambria"/>
        <family val="0"/>
        <charset val="1"/>
      </rPr>
      <t xml:space="preserve">UAT version 1.2.7
</t>
    </r>
    <r>
      <rPr>
        <sz val="11"/>
        <color rgb="FF38761D"/>
        <rFont val="Tahoma"/>
        <family val="0"/>
        <charset val="1"/>
      </rPr>
      <t xml:space="preserve">เอกภพ </t>
    </r>
    <r>
      <rPr>
        <sz val="11"/>
        <color rgb="FF38761D"/>
        <rFont val="Cambria"/>
        <family val="0"/>
        <charset val="1"/>
      </rPr>
      <t xml:space="preserve">28/08/2562 8:59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</si>
  <si>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TC-[938]-018</t>
  </si>
  <si>
    <r>
      <rPr>
        <sz val="9"/>
        <rFont val="Tahoma"/>
        <family val="0"/>
        <charset val="1"/>
      </rPr>
      <t xml:space="preserve">แก้ไขรายละเอียดตามเอกสารแนบ
แบบประกันคุ้มครองสินเชื่ออุ่นใจ 2
1.เอกสารเสนอขายไม่ครบ ขาดหน้าตารางผลประโยชน์และความคุ้มครอง
2.เบี้ยสำหรับลดหย่อนภาษีไม่ถูกต้อง
3.ปรับเว้นวรรค หน้าสรุปผลประโยชน์และความคุ้มครอง
</t>
    </r>
    <r>
      <rPr>
        <b val="true"/>
        <sz val="11"/>
        <color rgb="FFFF0000"/>
        <rFont val="Tahoma"/>
        <family val="0"/>
        <charset val="1"/>
      </rPr>
      <t xml:space="preserve">
</t>
    </r>
    <r>
      <rPr>
        <b val="true"/>
        <sz val="11"/>
        <color rgb="FFFF0000"/>
        <rFont val="Cambria"/>
        <family val="0"/>
        <charset val="1"/>
      </rPr>
      <t xml:space="preserve">Retest v.1.2.6
</t>
    </r>
    <r>
      <rPr>
        <b val="true"/>
        <sz val="11"/>
        <color rgb="FFFF0000"/>
        <rFont val="Tahoma"/>
        <family val="0"/>
        <charset val="1"/>
      </rPr>
      <t xml:space="preserve">การคำนวณหน้าลดหย่อนภาษียังไม่ถูกแก้ไข
ปรับตามเอกสารแนบ</t>
    </r>
  </si>
  <si>
    <t xml:space="preserve">https://drive.google.com/open?id=1QEo0KaHIGIaXsm1_vBvAq5DxRdqPWdwf</t>
  </si>
  <si>
    <r>
      <rPr>
        <strike val="true"/>
        <sz val="11"/>
        <rFont val="Cambria"/>
        <family val="0"/>
        <charset val="1"/>
      </rPr>
      <t xml:space="preserve">- SING01-785
- SING01-786
</t>
    </r>
    <r>
      <rPr>
        <b val="true"/>
        <strike val="true"/>
        <sz val="11"/>
        <color rgb="FF0000FF"/>
        <rFont val="Cambria"/>
        <family val="0"/>
        <charset val="1"/>
      </rPr>
      <t xml:space="preserve">- SING01-787
</t>
    </r>
    <r>
      <rPr>
        <strike val="true"/>
        <sz val="11"/>
        <rFont val="Cambria"/>
        <family val="0"/>
        <charset val="1"/>
      </rPr>
      <t xml:space="preserve">- SING01-814</t>
    </r>
  </si>
  <si>
    <r>
      <rPr>
        <sz val="9"/>
        <rFont val="Tahoma"/>
        <family val="0"/>
        <charset val="1"/>
      </rPr>
      <t xml:space="preserve">- เอกสารเสนอขาย ตารางผลประโยชน์ และความคุ้มครอง ไม่แสดง
- เอกสารเสนอขาย ตารางสรุปเบี้ยประกัน แสดงเบี้ยลดหย่อนภาษีไม่ถูกต้อง
- เอกสารเสนอขาย หน้าสรุปผลประโยชน์และความคุ้มครอง แก้ไขการขึ้นบรรทัดใหม่ และเว้นวรรค
(</t>
    </r>
    <r>
      <rPr>
        <b val="true"/>
        <sz val="11"/>
        <color rgb="FF0000FF"/>
        <rFont val="Tahoma"/>
        <family val="0"/>
        <charset val="1"/>
      </rPr>
      <t xml:space="preserve">เนื่องจากมีการดึงข้อมูล มาจาก </t>
    </r>
    <r>
      <rPr>
        <b val="true"/>
        <sz val="11"/>
        <color rgb="FF0000FF"/>
        <rFont val="Cambria"/>
        <family val="0"/>
        <charset val="1"/>
      </rPr>
      <t xml:space="preserve">Data base </t>
    </r>
    <r>
      <rPr>
        <b val="true"/>
        <sz val="11"/>
        <color rgb="FF0000FF"/>
        <rFont val="Tahoma"/>
        <family val="0"/>
        <charset val="1"/>
      </rPr>
      <t xml:space="preserve">ทำให้ไม่สามารถตัดขึ้นบรรทัดใหม่ได้ครับ</t>
    </r>
    <r>
      <rPr>
        <sz val="9"/>
        <rFont val="Tahoma"/>
        <family val="0"/>
        <charset val="1"/>
      </rPr>
      <t xml:space="preserve">)
</t>
    </r>
    <r>
      <rPr>
        <sz val="11"/>
        <color rgb="FFFF0000"/>
        <rFont val="Cambria"/>
        <family val="0"/>
        <charset val="1"/>
      </rPr>
      <t xml:space="preserve">- </t>
    </r>
    <r>
      <rPr>
        <sz val="11"/>
        <color rgb="FFFF0000"/>
        <rFont val="Tahoma"/>
        <family val="0"/>
        <charset val="1"/>
      </rPr>
      <t xml:space="preserve">เอกสารเสนอขายแบบอุ่นใจ </t>
    </r>
    <r>
      <rPr>
        <sz val="11"/>
        <color rgb="FFFF0000"/>
        <rFont val="Cambria"/>
        <family val="0"/>
        <charset val="1"/>
      </rPr>
      <t xml:space="preserve">2 </t>
    </r>
    <r>
      <rPr>
        <sz val="11"/>
        <color rgb="FFFF0000"/>
        <rFont val="Tahoma"/>
        <family val="0"/>
        <charset val="1"/>
      </rPr>
      <t xml:space="preserve">หน้าตารางผลประโยชน์ และความคุ้มครอง กรณีเสียชีวิตจากอุบัติเหตุ ไม่ถูกต้อง</t>
    </r>
  </si>
  <si>
    <r>
      <rPr>
        <sz val="9"/>
        <color rgb="FFBF9000"/>
        <rFont val="Tahoma"/>
        <family val="0"/>
        <charset val="1"/>
      </rPr>
      <t xml:space="preserve">กรกรด
21/08/2562 10:46 
รอนำขึ้น UAT ที่ Version 1.2.6
</t>
    </r>
    <r>
      <rPr>
        <sz val="11"/>
        <color rgb="FF38761D"/>
        <rFont val="Tahoma"/>
        <family val="0"/>
        <charset val="1"/>
      </rPr>
      <t xml:space="preserve">เอกภพ </t>
    </r>
    <r>
      <rPr>
        <sz val="11"/>
        <color rgb="FF38761D"/>
        <rFont val="Cambria"/>
        <family val="0"/>
        <charset val="1"/>
      </rPr>
      <t xml:space="preserve">23/08/2562 9:07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เอกภพ </t>
    </r>
    <r>
      <rPr>
        <sz val="11"/>
        <color rgb="FF38761D"/>
        <rFont val="Cambria"/>
        <family val="0"/>
        <charset val="1"/>
      </rPr>
      <t xml:space="preserve">26/08/2562 12:37
</t>
    </r>
    <r>
      <rPr>
        <sz val="11"/>
        <color rgb="FF38761D"/>
        <rFont val="Tahoma"/>
        <family val="0"/>
        <charset val="1"/>
      </rPr>
      <t xml:space="preserve">การคำนวณหน้าลดหย่อนภาษีรอแก้ไข </t>
    </r>
    <r>
      <rPr>
        <sz val="11"/>
        <color rgb="FF38761D"/>
        <rFont val="Cambria"/>
        <family val="0"/>
        <charset val="1"/>
      </rPr>
      <t xml:space="preserve">Jira SING01-781 </t>
    </r>
    <r>
      <rPr>
        <sz val="11"/>
        <color rgb="FF38761D"/>
        <rFont val="Tahoma"/>
        <family val="0"/>
        <charset val="1"/>
      </rPr>
      <t xml:space="preserve">และนำขึ้น </t>
    </r>
    <r>
      <rPr>
        <sz val="11"/>
        <color rgb="FF38761D"/>
        <rFont val="Cambria"/>
        <family val="0"/>
        <charset val="1"/>
      </rPr>
      <t xml:space="preserve">UAT version 1.2.7
</t>
    </r>
    <r>
      <rPr>
        <sz val="11"/>
        <color rgb="FFFF0000"/>
        <rFont val="Tahoma"/>
        <family val="0"/>
        <charset val="1"/>
      </rPr>
      <t xml:space="preserve">เอกภพ </t>
    </r>
    <r>
      <rPr>
        <sz val="11"/>
        <color rgb="FFFF0000"/>
        <rFont val="Cambria"/>
        <family val="0"/>
        <charset val="1"/>
      </rPr>
      <t xml:space="preserve">28/08/2562 
</t>
    </r>
    <r>
      <rPr>
        <sz val="11"/>
        <color rgb="FFFF0000"/>
        <rFont val="Tahoma"/>
        <family val="0"/>
        <charset val="1"/>
      </rPr>
      <t xml:space="preserve">เอกสารเสนอขาย กรณีเสียชีวิตจากอุบัติเหตุ ยังไม่ถูกแก้ไข รอนำส่งขึ้น </t>
    </r>
    <r>
      <rPr>
        <sz val="11"/>
        <color rgb="FFFF0000"/>
        <rFont val="Cambria"/>
        <family val="0"/>
        <charset val="1"/>
      </rPr>
      <t xml:space="preserve">UAT </t>
    </r>
    <r>
      <rPr>
        <sz val="11"/>
        <color rgb="FFFF0000"/>
        <rFont val="Tahoma"/>
        <family val="0"/>
        <charset val="1"/>
      </rPr>
      <t xml:space="preserve">รอบถัดไป
</t>
    </r>
    <r>
      <rPr>
        <sz val="11"/>
        <color rgb="FF38761D"/>
        <rFont val="Tahoma"/>
        <family val="0"/>
        <charset val="1"/>
      </rPr>
      <t xml:space="preserve">เอกภพ </t>
    </r>
    <r>
      <rPr>
        <sz val="11"/>
        <color rgb="FF38761D"/>
        <rFont val="Cambria"/>
        <family val="0"/>
        <charset val="1"/>
      </rPr>
      <t xml:space="preserve">28/28/2562
</t>
    </r>
    <r>
      <rPr>
        <sz val="11"/>
        <color rgb="FF38761D"/>
        <rFont val="Tahoma"/>
        <family val="0"/>
        <charset val="1"/>
      </rPr>
      <t xml:space="preserve">แก้ไข </t>
    </r>
    <r>
      <rPr>
        <sz val="11"/>
        <color rgb="FF38761D"/>
        <rFont val="Cambria"/>
        <family val="0"/>
        <charset val="1"/>
      </rPr>
      <t xml:space="preserve">Issue </t>
    </r>
    <r>
      <rPr>
        <sz val="11"/>
        <color rgb="FF38761D"/>
        <rFont val="Tahoma"/>
        <family val="0"/>
        <charset val="1"/>
      </rPr>
      <t xml:space="preserve">ทั้งหมดแล้วครับ สามารถทดสอบได้ที่ </t>
    </r>
    <r>
      <rPr>
        <sz val="11"/>
        <color rgb="FF38761D"/>
        <rFont val="Cambria"/>
        <family val="0"/>
        <charset val="1"/>
      </rPr>
      <t xml:space="preserve">UAT version 1.2.8</t>
    </r>
  </si>
  <si>
    <t xml:space="preserve">หน้าจอ-BAAC_D61-D80 - เพื่อนคู่ทรัพย์ 1 พลัส (MLTA)</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</si>
  <si>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แบบประกันคุ้มครองสินเชื่อเพื่อนคู่ทรัพย์ </t>
    </r>
    <r>
      <rPr>
        <sz val="11"/>
        <rFont val="Cambria"/>
        <family val="0"/>
        <charset val="1"/>
      </rPr>
      <t xml:space="preserve">1 </t>
    </r>
    <r>
      <rPr>
        <sz val="11"/>
        <rFont val="Tahoma"/>
        <family val="0"/>
        <charset val="1"/>
      </rPr>
      <t xml:space="preserve">พลัส </t>
    </r>
    <r>
      <rPr>
        <sz val="11"/>
        <rFont val="Cambria"/>
        <family val="0"/>
        <charset val="1"/>
      </rPr>
      <t xml:space="preserve">BAAC_D61-D80 
</t>
    </r>
    <r>
      <rPr>
        <sz val="11"/>
        <color rgb="FFFF0000"/>
        <rFont val="Cambria"/>
        <family val="0"/>
        <charset val="1"/>
      </rPr>
      <t xml:space="preserve">
Retest v.1.2.6
</t>
    </r>
    <r>
      <rPr>
        <sz val="11"/>
        <color rgb="FFFF0000"/>
        <rFont val="Tahoma"/>
        <family val="0"/>
        <charset val="1"/>
      </rPr>
      <t xml:space="preserve">การคำนวณหน้าลดหย่อนภาษียังไม่ถูกแก้ไข</t>
    </r>
  </si>
  <si>
    <t xml:space="preserve">https://drive.google.com/open?id=1ojiFZu9neJGuJoWw275haruAIYeEB7h6</t>
  </si>
  <si>
    <r>
      <rPr>
        <strike val="true"/>
        <sz val="11"/>
        <rFont val="Cambria"/>
        <family val="0"/>
        <charset val="1"/>
      </rPr>
      <t xml:space="preserve">- SING01-754
- SING01-768
- SING01-794
- SING01-795
</t>
    </r>
    <r>
      <rPr>
        <sz val="9"/>
        <rFont val="Tahoma"/>
        <family val="0"/>
        <charset val="1"/>
      </rPr>
      <t xml:space="preserve">
</t>
    </r>
  </si>
  <si>
    <t xml:space="preserve">- แก้ไข Wording คำว่า "เบี้ยประกันอุบัติเหตุ" เป็น "เบี้ยประกันอุบัติเหตุส่วนบุคคล" ที่ Tab เมนู เบี้ยประกันภัยสำหรับอ้างอิงลดหย่อนภาษี (บาท) หลังกดปุ่ม สิทธิลดหย่อนภาษี 
- แก้ไขการแสดงผลยอดลดหย่อนภาษีของเบี้ยประกันภัยสัญญาหลักที่เมนูหลังกดปุ่มสิทธิลดหย่อนภาษีให้แสดงยอดลดหย่อนภาษีสูงสุดที่สามารถลดหย่อนภาษีได้ อ้างอิง Jira: SING01-768 กำลังดำเนินการแก้ไขให้ครับ
- แก้ไข Wording หน้าเบี้ยประกันภัยสำหรับลดหย่อนภาษี จาก 
'เบี้ยประกันภัยจากสัญญาหลัก'  &gt;&gt; เบี้ยประกันชีวิต
'เบี้ยประกันภัยสัญญาเพิ่มเติม' &gt;&gt; เบี้ยประกันสุขภาพ
- ปรับการแสดง เบี้ยประกัน หน้าเบี้ยประกันภัยสำหรับลดหย่อนภาษี</t>
  </si>
  <si>
    <r>
      <rPr>
        <sz val="9"/>
        <color rgb="FFBF9000"/>
        <rFont val="Tahoma"/>
        <family val="0"/>
        <charset val="1"/>
      </rPr>
      <t xml:space="preserve">เอกภพ
22/08/2562 09:06 
รอนำขึ้น UAT ที่ Version 1.2.6
</t>
    </r>
    <r>
      <rPr>
        <sz val="11"/>
        <color rgb="FF38761D"/>
        <rFont val="Tahoma"/>
        <family val="0"/>
        <charset val="1"/>
      </rPr>
      <t xml:space="preserve">เอกภพ </t>
    </r>
    <r>
      <rPr>
        <sz val="11"/>
        <color rgb="FF38761D"/>
        <rFont val="Cambria"/>
        <family val="0"/>
        <charset val="1"/>
      </rPr>
      <t xml:space="preserve">23/08/2562 9:07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เอกภพ </t>
    </r>
    <r>
      <rPr>
        <sz val="11"/>
        <color rgb="FF38761D"/>
        <rFont val="Cambria"/>
        <family val="0"/>
        <charset val="1"/>
      </rPr>
      <t xml:space="preserve">26/08/2562 12:37
</t>
    </r>
    <r>
      <rPr>
        <sz val="11"/>
        <color rgb="FF38761D"/>
        <rFont val="Tahoma"/>
        <family val="0"/>
        <charset val="1"/>
      </rPr>
      <t xml:space="preserve">การคำนวณหน้าลดหย่อนภาษีรอแก้ไข </t>
    </r>
    <r>
      <rPr>
        <sz val="11"/>
        <color rgb="FF38761D"/>
        <rFont val="Cambria"/>
        <family val="0"/>
        <charset val="1"/>
      </rPr>
      <t xml:space="preserve">Jira SING01-781 </t>
    </r>
    <r>
      <rPr>
        <sz val="11"/>
        <color rgb="FF38761D"/>
        <rFont val="Tahoma"/>
        <family val="0"/>
        <charset val="1"/>
      </rPr>
      <t xml:space="preserve">และนำขึ้น </t>
    </r>
    <r>
      <rPr>
        <sz val="11"/>
        <color rgb="FF38761D"/>
        <rFont val="Cambria"/>
        <family val="0"/>
        <charset val="1"/>
      </rPr>
      <t xml:space="preserve">UAT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</si>
  <si>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หน้าจอ-OE31</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</si>
  <si>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แบบประกันโอเชี่ยนไลฟ์ เพิ่มรัก </t>
    </r>
    <r>
      <rPr>
        <sz val="11"/>
        <rFont val="Cambria"/>
        <family val="0"/>
        <charset val="1"/>
      </rPr>
      <t xml:space="preserve">90/60
</t>
    </r>
  </si>
  <si>
    <t xml:space="preserve">https://drive.google.com/open?id=1h6XiK9arJ9eeoHUXvSweSrNUEvlPcoPn</t>
  </si>
  <si>
    <t xml:space="preserve">- SING01-799
- SING01-801
- SING01-802
- SING01-803
- SING01-804</t>
  </si>
  <si>
    <t xml:space="preserve">- แก้ไข หน้าข้อมูลแบบประกัน จากเดิม &gt;&gt;
เงินคืนระหว่างสัญญา : 'ไม่มีเงินคืนระหว่างสัญญา' เป็น 'รับเงินบำนาญสูงสุด 31 ครั้ง รวม 496%'
- แก้ไข Wording หน้าข้อมูลกรมธรรม์ ของทุกแบบประกัน ทุก Partner
จากเดิม 'หมายเหตุ' เป็น 'ข้อควรทราบ'
- แก้ไข Wording หน้ามูลค่ากรมธรรม์ &gt;&gt; มูลค่าปัจจุบันของเงินบำนาญ ทุกแบบประกัน ทุก Partner
จากเดิม 'มูลค่าปัจุบันของเงินบำนาญ กรณีเสียชีวิตก่อนรับครบ 15 ปี' เป็น 'มูลค่าปัจุบันของเงินบำนาญ กรณีเสียชีวิตก่อนรับเงินบำนาญครบ 15 ปี'
- แก้ไข Wording ของ alert msg กรณีกรอกเงินเอาประกันภัย ไม่ตรงตามข้อกำหนด และกดเปรียบเทียบแบบประกัน
จากเดิม 'กรุณาเลือกแบบประกันใหม่อีกครั้ง' เป็น 'กรุณาตรวจสอบความถูกต้อง'
- แก้ไขWording หน้าเปรียบเทียบแบบประกัน โอเชี่ยนไลฟ์ เพิ่มรัก 90/60 (บำนาญแบบลดหย่อนภาษีได้)
จากเดิม 'ไทยสมุทรบำนาญ 90/60' เป็น 'ไทยสมุทรบำนาญ 90/60 (บำนาญแบบลดหย่อนภาษีได้)'</t>
  </si>
  <si>
    <r>
      <rPr>
        <sz val="9"/>
        <color rgb="FFBF9000"/>
        <rFont val="Tahoma"/>
        <family val="0"/>
        <charset val="1"/>
      </rPr>
      <t xml:space="preserve">เอกภพ
22/08/2562 17:33 
รอนำขึ้น UAT ที่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</si>
  <si>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TC-[E31]-020</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</si>
  <si>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แบบประกันโอเชี่ยนไลฟ์ เพิ่มรัก </t>
    </r>
    <r>
      <rPr>
        <sz val="11"/>
        <rFont val="Cambria"/>
        <family val="0"/>
        <charset val="1"/>
      </rPr>
      <t xml:space="preserve">90/60
</t>
    </r>
    <r>
      <rPr>
        <b val="true"/>
        <u val="single"/>
        <sz val="9"/>
        <rFont val="Tahoma"/>
        <family val="0"/>
        <charset val="1"/>
      </rPr>
      <t xml:space="preserve">คำนวณเบี้ยไม่ถูกต้อง
</t>
    </r>
  </si>
  <si>
    <t xml:space="preserve">https://drive.google.com/open?id=1ixUmERMWCCnyp9U-XHsXkJrBCZ8lJbN5</t>
  </si>
  <si>
    <t xml:space="preserve">- SING01-805</t>
  </si>
  <si>
    <t xml:space="preserve">- แก้ไขเอกสารเสนอขาย ไทยสมุทรบำนาญ 90/60 (บำนาญแบบลดหย่อนภาษีได้) หน้าสรุปผลประโยชน์และความคุ้มครองจากสัญญาหลัก
- การคำนวณเบี้ย แก้ไขแล้วที่ version 1.2.6 รบกวนช่วยทอสอบให้อีกครั้งครับ</t>
  </si>
  <si>
    <t xml:space="preserve">หน้าจอ-OE39</t>
  </si>
  <si>
    <r>
      <rPr>
        <b val="true"/>
        <u val="single"/>
        <sz val="9"/>
        <rFont val="Tahoma"/>
        <family val="0"/>
        <charset val="1"/>
      </rPr>
      <t xml:space="preserve">แก้ไขรายละเอียดตามเอกสารแนบ
</t>
    </r>
    <r>
      <rPr>
        <sz val="11"/>
        <rFont val="Tahoma"/>
        <family val="0"/>
        <charset val="1"/>
      </rPr>
      <t xml:space="preserve">แบบโอเชี่ยนไลฟ์ ชั่วระยะเวลา </t>
    </r>
    <r>
      <rPr>
        <sz val="11"/>
        <rFont val="Cambria"/>
        <family val="0"/>
        <charset val="1"/>
      </rPr>
      <t xml:space="preserve">10 </t>
    </r>
    <r>
      <rPr>
        <sz val="11"/>
        <rFont val="Tahoma"/>
        <family val="0"/>
        <charset val="1"/>
      </rPr>
      <t xml:space="preserve">ปี 
สัญญาเพิ่มเติม </t>
    </r>
    <r>
      <rPr>
        <sz val="11"/>
        <rFont val="Cambria"/>
        <family val="0"/>
        <charset val="1"/>
      </rPr>
      <t xml:space="preserve">CI50</t>
    </r>
  </si>
  <si>
    <t xml:space="preserve">https://drive.google.com/open?id=1IxxGzKj2c3oLbBk74trofOchmBtvm4rx</t>
  </si>
  <si>
    <t xml:space="preserve">- SING01-806
- SING01-807</t>
  </si>
  <si>
    <r>
      <rPr>
        <sz val="9"/>
        <rFont val="Tahoma"/>
        <family val="0"/>
        <charset val="1"/>
      </rPr>
      <t xml:space="preserve">- แก้ไขการคำนวณ</t>
    </r>
    <r>
      <rPr>
        <u val="single"/>
        <sz val="11"/>
        <rFont val="Tahoma"/>
        <family val="0"/>
        <charset val="1"/>
      </rPr>
      <t xml:space="preserve">เบี้ยประกันชีวิต</t>
    </r>
    <r>
      <rPr>
        <sz val="9"/>
        <rFont val="Tahoma"/>
        <family val="0"/>
        <charset val="1"/>
      </rPr>
      <t xml:space="preserve"> ปรับแก้ไขแล้วที่ SIT version 1.2.7 รอนำขึ้น UAT version 1.2.7 ครับ
- แก้ไขรายละเอียด CI50 จาก (*)เป็น (1)
- แก้ไขแบบจาก 'Term' เป็น 'ชั่วระยะเวลา'</t>
    </r>
  </si>
  <si>
    <r>
      <rPr>
        <sz val="9"/>
        <color rgb="FFBF9000"/>
        <rFont val="Tahoma"/>
        <family val="0"/>
        <charset val="1"/>
      </rPr>
      <t xml:space="preserve">เอกภพ
26/08/2562 11:06 
รอนำขึ้น UAT ที่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</si>
  <si>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หน้าจอ-OE40</t>
  </si>
  <si>
    <r>
      <rPr>
        <b val="true"/>
        <u val="single"/>
        <sz val="9"/>
        <rFont val="Tahoma"/>
        <family val="0"/>
        <charset val="1"/>
      </rPr>
      <t xml:space="preserve">แก้ไขรายละเอียดตามเอกสารแนบ
</t>
    </r>
    <r>
      <rPr>
        <sz val="11"/>
        <rFont val="Tahoma"/>
        <family val="0"/>
        <charset val="1"/>
      </rPr>
      <t xml:space="preserve">แบบโอเชี่ยนไลฟ์ ชั่วระยะเวลา </t>
    </r>
    <r>
      <rPr>
        <sz val="11"/>
        <rFont val="Cambria"/>
        <family val="0"/>
        <charset val="1"/>
      </rPr>
      <t xml:space="preserve">15 </t>
    </r>
    <r>
      <rPr>
        <sz val="11"/>
        <rFont val="Tahoma"/>
        <family val="0"/>
        <charset val="1"/>
      </rPr>
      <t xml:space="preserve">ปี</t>
    </r>
  </si>
  <si>
    <t xml:space="preserve">https://drive.google.com/open?id=1_Kx8-5u0QlavEboIvhayqz_c611sC3io</t>
  </si>
  <si>
    <t xml:space="preserve">- SING01-807</t>
  </si>
  <si>
    <r>
      <rPr>
        <sz val="9"/>
        <rFont val="Cambria"/>
        <family val="0"/>
        <charset val="1"/>
      </rPr>
      <t xml:space="preserve">- </t>
    </r>
    <r>
      <rPr>
        <sz val="9"/>
        <rFont val="Tahoma"/>
        <family val="0"/>
        <charset val="1"/>
      </rPr>
      <t xml:space="preserve">แก้ไขแบบจาก </t>
    </r>
    <r>
      <rPr>
        <sz val="9"/>
        <rFont val="Cambria"/>
        <family val="0"/>
        <charset val="1"/>
      </rPr>
      <t xml:space="preserve">'Term' </t>
    </r>
    <r>
      <rPr>
        <sz val="9"/>
        <rFont val="Tahoma"/>
        <family val="0"/>
        <charset val="1"/>
      </rPr>
      <t xml:space="preserve">เป็น </t>
    </r>
    <r>
      <rPr>
        <sz val="9"/>
        <rFont val="Cambria"/>
        <family val="0"/>
        <charset val="1"/>
      </rPr>
      <t xml:space="preserve">'</t>
    </r>
    <r>
      <rPr>
        <sz val="9"/>
        <rFont val="Tahoma"/>
        <family val="0"/>
        <charset val="1"/>
      </rPr>
      <t xml:space="preserve">ชั่วระยะเวลา</t>
    </r>
    <r>
      <rPr>
        <sz val="9"/>
        <rFont val="Cambria"/>
        <family val="0"/>
        <charset val="1"/>
      </rPr>
      <t xml:space="preserve">'</t>
    </r>
  </si>
  <si>
    <r>
      <rPr>
        <sz val="9"/>
        <color rgb="FFBF9000"/>
        <rFont val="Tahoma"/>
        <family val="0"/>
        <charset val="1"/>
      </rPr>
      <t xml:space="preserve">กรกรด
26/08/2562 11:50 
รอนำขึ้น UAT ที่ Version 1.2.7
</t>
    </r>
    <r>
      <rPr>
        <sz val="11"/>
        <color rgb="FF38761D"/>
        <rFont val="Cambria"/>
        <family val="0"/>
        <charset val="1"/>
      </rPr>
      <t xml:space="preserve">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</si>
  <si>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ตารางเบี้ยสัญญาเพิ่มเติม</t>
  </si>
  <si>
    <t xml:space="preserve">ปรับชื่อสัญญาเพิ่มเติมผลประโยชน์ผู้ชำระเบี้ยประกันเป็น สัญญาเพิ่มเติมผลประโยชน์ผู้ชำระเบี้ยประกันภัย ทุกจุดบนหน้าจอโปรแกรม</t>
  </si>
  <si>
    <t xml:space="preserve">https://drive.google.com/open?id=1-9uGvxQcCXnJdcVCDydjz5UPFehYkHxk</t>
  </si>
  <si>
    <t xml:space="preserve">- SING01-808</t>
  </si>
  <si>
    <t xml:space="preserve">- ปรับชื่อสัญญาเพิ่มเติมผลประโยชน์ผู้ชำระเบี้ยประกันเป็น สัญญาเพิ่มเติมผลประโยชน์ผู้ชำระเบี้ยประกันภัย ทุกจุดบนหน้าจอโปรแกรม</t>
  </si>
  <si>
    <r>
      <rPr>
        <sz val="9"/>
        <color rgb="FFBF9000"/>
        <rFont val="Tahoma"/>
        <family val="0"/>
        <charset val="1"/>
      </rPr>
      <t xml:space="preserve">กรกรด
26/08/2562 11:50 
รอนำขึ้น UAT ที่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</si>
  <si>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หน้าจอ-PA065</t>
  </si>
  <si>
    <r>
      <rPr>
        <b val="true"/>
        <u val="single"/>
        <sz val="9"/>
        <rFont val="Tahoma"/>
        <family val="0"/>
        <charset val="1"/>
      </rPr>
      <t xml:space="preserve">แก้ไขรายละเอียดตามเอกสารแนบ
</t>
    </r>
    <r>
      <rPr>
        <sz val="11"/>
        <rFont val="Tahoma"/>
        <family val="0"/>
        <charset val="1"/>
      </rPr>
      <t xml:space="preserve">แบบโอเชี่ยนไลฟ์ พีเอ วีไอพี</t>
    </r>
  </si>
  <si>
    <t xml:space="preserve">https://drive.google.com/open?id=1rWBKoGv7rYXP1kAJvd2ua_4kXiVUPKFm</t>
  </si>
  <si>
    <t xml:space="preserve">- SING01-781
- SING01-806
- SING01-812</t>
  </si>
  <si>
    <t xml:space="preserve">- แก้ไขการคำนวณเบี้ยประกันชีวิต ปรับแก้ไขแล้วที่ SIT version 1.2.7 รอนำขึ้น UAT version 1.2.7 ครับ
- แก้ไขรายละเอียด CI50 จาก (*)เป็น (1)
- แก้ไขรายละเอียด CI50 ตามเอกสารเสนอขาย</t>
  </si>
  <si>
    <r>
      <rPr>
        <sz val="9"/>
        <color rgb="FFBF9000"/>
        <rFont val="Tahoma"/>
        <family val="0"/>
        <charset val="1"/>
      </rPr>
      <t xml:space="preserve">เอกภพ
27/08/2562 08:39 
รอนำขึ้น UAT ที่ Version 1.2.7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</si>
  <si>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หน้าจอ-C01-C30</t>
  </si>
  <si>
    <r>
      <rPr>
        <b val="true"/>
        <u val="single"/>
        <sz val="9"/>
        <rFont val="Tahoma"/>
        <family val="0"/>
        <charset val="1"/>
      </rPr>
      <t xml:space="preserve">แก้ไขรายละเอียดตามเอกสารแนบ
</t>
    </r>
    <r>
      <rPr>
        <sz val="11"/>
        <rFont val="Tahoma"/>
        <family val="0"/>
        <charset val="1"/>
      </rPr>
      <t xml:space="preserve">แบบคุ้มทรัพย์ </t>
    </r>
    <r>
      <rPr>
        <sz val="11"/>
        <rFont val="Cambria"/>
        <family val="0"/>
        <charset val="1"/>
      </rPr>
      <t xml:space="preserve">C10-C30 </t>
    </r>
    <r>
      <rPr>
        <sz val="11"/>
        <rFont val="Tahoma"/>
        <family val="0"/>
        <charset val="1"/>
      </rPr>
      <t xml:space="preserve">ทุก </t>
    </r>
    <r>
      <rPr>
        <sz val="11"/>
        <rFont val="Cambria"/>
        <family val="0"/>
        <charset val="1"/>
      </rPr>
      <t xml:space="preserve">Partner </t>
    </r>
  </si>
  <si>
    <t xml:space="preserve">https://drive.google.com/open?id=1ZHvau_mbyFkz_tu9N9yQ6UmLwq5_v-wv</t>
  </si>
  <si>
    <r>
      <rPr>
        <sz val="11"/>
        <rFont val="Cambria"/>
        <family val="0"/>
        <charset val="1"/>
      </rPr>
      <t xml:space="preserve">- SING01-768
- SING01-801
</t>
    </r>
    <r>
      <rPr>
        <strike val="true"/>
        <sz val="9"/>
        <rFont val="Tahoma"/>
        <family val="0"/>
        <charset val="1"/>
      </rPr>
      <t xml:space="preserve">- SING01-815  </t>
    </r>
  </si>
  <si>
    <t xml:space="preserve">- แก้ไขการแสดงผลยอดลดหย่อนภาษีของเบี้ยประกันภัย
- แก้ไขWording จากหมายเหตุเป็นข้อควรทราบ ที่ Tab มูลค่า แบบคุ้มทรัพย์ C10-C30 ทุก Partner 
- กรณีกรอกทุนประกันไม่ถูกต้อง แก้ไขให้ ระบบไม่คำนวณผลและแสดงผลที่ Tab มูลค่ากรมธรรม์</t>
  </si>
  <si>
    <r>
      <rPr>
        <sz val="9"/>
        <color rgb="FFBF9000"/>
        <rFont val="Tahoma"/>
        <family val="0"/>
        <charset val="1"/>
      </rPr>
      <t xml:space="preserve">กรกรด
28/08/2562 11:04 
รอนำขึ้น UAT ที่ Version 1.2.8
</t>
    </r>
    <r>
      <rPr>
        <sz val="11"/>
        <color rgb="FF274E13"/>
        <rFont val="Tahoma"/>
        <family val="0"/>
        <charset val="1"/>
      </rPr>
      <t xml:space="preserve">ศนาภา </t>
    </r>
    <r>
      <rPr>
        <sz val="11"/>
        <color rgb="FF274E13"/>
        <rFont val="Cambria"/>
        <family val="0"/>
        <charset val="1"/>
      </rPr>
      <t xml:space="preserve">30/08/2562 9:11
Deploy </t>
    </r>
    <r>
      <rPr>
        <sz val="11"/>
        <color rgb="FF274E13"/>
        <rFont val="Tahoma"/>
        <family val="0"/>
        <charset val="1"/>
      </rPr>
      <t xml:space="preserve">ขึ้น </t>
    </r>
    <r>
      <rPr>
        <sz val="11"/>
        <color rgb="FF274E13"/>
        <rFont val="Cambria"/>
        <family val="0"/>
        <charset val="1"/>
      </rPr>
      <t xml:space="preserve">UAT </t>
    </r>
    <r>
      <rPr>
        <sz val="11"/>
        <color rgb="FF274E13"/>
        <rFont val="Tahoma"/>
        <family val="0"/>
        <charset val="1"/>
      </rPr>
      <t xml:space="preserve">เรียบร้อยแล้ว</t>
    </r>
  </si>
  <si>
    <t xml:space="preserve">TC-[I149]-016</t>
  </si>
  <si>
    <r>
      <rPr>
        <sz val="9"/>
        <rFont val="Tahoma"/>
        <family val="0"/>
        <charset val="1"/>
      </rPr>
      <t xml:space="preserve">แก้ข้อควรทราบหน้าตารางผลประโยชน์ และความคุ้มครอง แบบอุตสาหกรรม คุ้มทวี 20/10 จาก (2) เป็น (1) </t>
    </r>
    <r>
      <rPr>
        <b val="true"/>
        <u val="single"/>
        <sz val="11"/>
        <rFont val="Tahoma"/>
        <family val="0"/>
        <charset val="1"/>
      </rPr>
      <t xml:space="preserve">แก้หน้าเดียว รีเช็คทุก </t>
    </r>
    <r>
      <rPr>
        <b val="true"/>
        <u val="single"/>
        <sz val="11"/>
        <rFont val="Cambria"/>
        <family val="0"/>
        <charset val="1"/>
      </rPr>
      <t xml:space="preserve">Partner</t>
    </r>
  </si>
  <si>
    <t xml:space="preserve">https://drive.google.com/open?id=1jIpOAMnqG2_Uc-f8vBxJZvnQgoRNzX6m</t>
  </si>
  <si>
    <t xml:space="preserve">- SING01-816</t>
  </si>
  <si>
    <t xml:space="preserve">- แก้ไขเอกสารเสนอขายหน้า ตารางผลประโยชน์ และความคุ้มครองจากสัญญาหลัก ที่ข้อควรทราบ จาก (2) เป็น (1)</t>
  </si>
  <si>
    <r>
      <rPr>
        <sz val="9"/>
        <color rgb="FFBF9000"/>
        <rFont val="Tahoma"/>
        <family val="0"/>
        <charset val="1"/>
      </rPr>
      <t xml:space="preserve">กรกรด
28/08/2562 11:04 
รอนำขึ้น UAT ที่ Version 1.2.8
</t>
    </r>
    <r>
      <rPr>
        <sz val="11"/>
        <color rgb="FF38761D"/>
        <rFont val="Tahoma"/>
        <family val="0"/>
        <charset val="1"/>
      </rPr>
      <t xml:space="preserve">กรกรด </t>
    </r>
    <r>
      <rPr>
        <sz val="11"/>
        <color rgb="FF38761D"/>
        <rFont val="Cambria"/>
        <family val="0"/>
        <charset val="1"/>
      </rPr>
      <t xml:space="preserve">30/08/2562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</si>
  <si>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TC-[I131]-017</t>
  </si>
  <si>
    <r>
      <rPr>
        <sz val="9"/>
        <rFont val="Arial"/>
        <family val="0"/>
        <charset val="1"/>
      </rPr>
      <t xml:space="preserve">การแสดงข้อความแจ้งเตือนเมื่อเลือก product ประเภท อุตสาหกรรม </t>
    </r>
    <r>
      <rPr>
        <b val="true"/>
        <u val="single"/>
        <sz val="11"/>
        <rFont val="Arial"/>
        <family val="0"/>
        <charset val="1"/>
      </rPr>
      <t xml:space="preserve">เพิ่มข้อความตามตัวสีแดง ทุกสินค้าอุตสาหกรรม ทุก </t>
    </r>
    <r>
      <rPr>
        <b val="true"/>
        <u val="single"/>
        <sz val="11"/>
        <rFont val="Cambria"/>
        <family val="0"/>
        <charset val="1"/>
      </rPr>
      <t xml:space="preserve">partner </t>
    </r>
    <r>
      <rPr>
        <sz val="9"/>
        <rFont val="Arial"/>
        <family val="0"/>
        <charset val="1"/>
      </rPr>
      <t xml:space="preserve">"แบบสัญญาหลัก (คุ้มคุ้ม 20/15) กำหนดเบี้ยประกันภัย</t>
    </r>
    <r>
      <rPr>
        <b val="true"/>
        <sz val="11"/>
        <color rgb="FFFF0000"/>
        <rFont val="Arial"/>
        <family val="0"/>
        <charset val="1"/>
      </rPr>
      <t xml:space="preserve">รายเดือน</t>
    </r>
    <r>
      <rPr>
        <sz val="9"/>
        <rFont val="Arial"/>
        <family val="0"/>
        <charset val="1"/>
      </rPr>
      <t xml:space="preserve">รวมต่อคนสูงสุดไม่เกิน 2,000 บาท นับรวมกรมธรรม์แบบเดียวกันทุกฉบับที่มีผลบังคับ" </t>
    </r>
  </si>
  <si>
    <t xml:space="preserve">https://drive.google.com/open?id=1oETy1VS6EiLGGgdbWAXb_WAqPiRuTNZJ</t>
  </si>
  <si>
    <t xml:space="preserve">SING01-819</t>
  </si>
  <si>
    <t xml:space="preserve">- เพิ่มข้อความ กรณีเลือก product ประเภท อุตสาหกรรม</t>
  </si>
  <si>
    <r>
      <rPr>
        <sz val="9"/>
        <color rgb="FFFF9900"/>
        <rFont val="Tahoma"/>
        <family val="0"/>
        <charset val="1"/>
      </rPr>
      <t xml:space="preserve">เอกภพ
02/09/2562 9:48
กำลังดำเนินการแก้ไข
</t>
    </r>
    <r>
      <rPr>
        <sz val="11"/>
        <color rgb="FFBF9000"/>
        <rFont val="Tahoma"/>
        <family val="0"/>
        <charset val="1"/>
      </rPr>
      <t xml:space="preserve">เอกภพ
</t>
    </r>
    <r>
      <rPr>
        <sz val="11"/>
        <color rgb="FFBF9000"/>
        <rFont val="Cambria"/>
        <family val="0"/>
        <charset val="1"/>
      </rPr>
      <t xml:space="preserve">02/09/2562 13:12
</t>
    </r>
    <r>
      <rPr>
        <sz val="11"/>
        <color rgb="FFBF9000"/>
        <rFont val="Tahoma"/>
        <family val="0"/>
        <charset val="1"/>
      </rPr>
      <t xml:space="preserve">ดำเนินแก้ไขเรียบร้อย รอนำขึ้น </t>
    </r>
    <r>
      <rPr>
        <sz val="11"/>
        <color rgb="FFBF9000"/>
        <rFont val="Cambria"/>
        <family val="0"/>
        <charset val="1"/>
      </rPr>
      <t xml:space="preserve">UAT version 1.2.9
</t>
    </r>
    <r>
      <rPr>
        <sz val="11"/>
        <color rgb="FF38761D"/>
        <rFont val="Tahoma"/>
        <family val="0"/>
        <charset val="1"/>
      </rPr>
      <t xml:space="preserve">เอกภพ </t>
    </r>
    <r>
      <rPr>
        <sz val="11"/>
        <color rgb="FF38761D"/>
        <rFont val="Cambria"/>
        <family val="0"/>
        <charset val="1"/>
      </rPr>
      <t xml:space="preserve">04/09/2562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</si>
  <si>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TC-[PA036]-001</t>
  </si>
  <si>
    <t xml:space="preserve">การแสดงผลหน้าข้อมูลเกี่ยวกับเลือกแบบประกันอุบัติเหตุส่วนบุคคล เอา Remark Note 20 มาใส่ไว้ ในส่วนรายละเอียดความคุ้มครองของสัญญาเพิ่มเติมและประกันอุบัติเหตุส่วนบุคคล</t>
  </si>
  <si>
    <t xml:space="preserve">SING01-818</t>
  </si>
  <si>
    <t xml:space="preserve">- เพิ่มRemark Note 20 มาใส่ไว้ที่หน้าจอ ในส่วนรายละเอียดความคุ้มครองของสัญญาเพิ่มเติมและประกันอุบัติเหตุส่วนบุคคล</t>
  </si>
  <si>
    <r>
      <rPr>
        <sz val="9"/>
        <color rgb="FFFF9900"/>
        <rFont val="Tahoma"/>
        <family val="0"/>
        <charset val="1"/>
      </rPr>
      <t xml:space="preserve">เอกภพ
02/09/2562 9:30
กำลังดำเนินการแก้ไข
</t>
    </r>
    <r>
      <rPr>
        <sz val="11"/>
        <color rgb="FFBF9000"/>
        <rFont val="Tahoma"/>
        <family val="0"/>
        <charset val="1"/>
      </rPr>
      <t xml:space="preserve">
เอกภพ
</t>
    </r>
    <r>
      <rPr>
        <sz val="11"/>
        <color rgb="FFBF9000"/>
        <rFont val="Cambria"/>
        <family val="0"/>
        <charset val="1"/>
      </rPr>
      <t xml:space="preserve">02/09/2562 13:123
</t>
    </r>
    <r>
      <rPr>
        <sz val="11"/>
        <color rgb="FFBF9000"/>
        <rFont val="Tahoma"/>
        <family val="0"/>
        <charset val="1"/>
      </rPr>
      <t xml:space="preserve">ดำเนินแก้ไขเรียบร้อย รอนำขึ้น </t>
    </r>
    <r>
      <rPr>
        <sz val="11"/>
        <color rgb="FFBF9000"/>
        <rFont val="Cambria"/>
        <family val="0"/>
        <charset val="1"/>
      </rPr>
      <t xml:space="preserve">UAT version 1.2.9
</t>
    </r>
    <r>
      <rPr>
        <sz val="11"/>
        <color rgb="FF38761D"/>
        <rFont val="Tahoma"/>
        <family val="0"/>
        <charset val="1"/>
      </rPr>
      <t xml:space="preserve">เอกภพ </t>
    </r>
    <r>
      <rPr>
        <sz val="11"/>
        <color rgb="FF38761D"/>
        <rFont val="Cambria"/>
        <family val="0"/>
        <charset val="1"/>
      </rPr>
      <t xml:space="preserve">04/09/2562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</si>
  <si>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หน้าจอ-OE53</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</si>
  <si>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แบบประกันโอเชี่ยนไลฟ์ สมาร์ท บำนาญ </t>
    </r>
    <r>
      <rPr>
        <sz val="11"/>
        <rFont val="Cambria"/>
        <family val="0"/>
        <charset val="1"/>
      </rPr>
      <t xml:space="preserve">90/1
</t>
    </r>
  </si>
  <si>
    <t xml:space="preserve">https://drive.google.com/open?id=155OrtTwoFd8jQ25EcdoVoRm9ik87HVw9</t>
  </si>
  <si>
    <t xml:space="preserve">SING01-822
SING01-823
SING01-821</t>
  </si>
  <si>
    <t xml:space="preserve">- แก้ไขเพิ่ม Wording ที่ Tab ข้อมูลแบบประกัน ที่ เงินคืนระหว่างสัญญา เป็น"รวมผลประโยชน์เงินบำนาญสูงสุด"
- แก้ไข Wording ที่ Tab มูลค่าปัจจุบันของเงินบำนาญ จาก "มูลค่าปัจจุบันของเงินบำนาญ" เป็น "มูลค่าเงินบำนาญ"
- แก้ไขกรณีกดเปรียบเทียบแสดงข้อมูลชื่อแบบประกันไม่ครบ</t>
  </si>
  <si>
    <r>
      <rPr>
        <sz val="9"/>
        <color rgb="FFBF9000"/>
        <rFont val="Tahoma"/>
        <family val="0"/>
        <charset val="1"/>
      </rPr>
      <t xml:space="preserve">กรกรด
02/09/2562 15:52 
รอนำขึ้น UAT ที่ Version 1.2.9
</t>
    </r>
    <r>
      <rPr>
        <sz val="11"/>
        <color rgb="FF38761D"/>
        <rFont val="Tahoma"/>
        <family val="0"/>
        <charset val="1"/>
      </rPr>
      <t xml:space="preserve">กรกรด </t>
    </r>
    <r>
      <rPr>
        <sz val="11"/>
        <color rgb="FF38761D"/>
        <rFont val="Cambria"/>
        <family val="0"/>
        <charset val="1"/>
      </rPr>
      <t xml:space="preserve">04/09/2562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</si>
  <si>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TC-[E53]-020</t>
  </si>
  <si>
    <t xml:space="preserve">แบบประกันโอเชี่ยนไลฟ์ สมาร์ท บำนาญ 90/1
เอกสารเสนอขายการคำนวณไม่ถูกต้อง</t>
  </si>
  <si>
    <t xml:space="preserve">https://drive.google.com/open?id=1-zsCbpOwTgA1XqGn9Tgk44sNZB8b5AfT</t>
  </si>
  <si>
    <t xml:space="preserve">SING01-824
SING01-825
SING01-826</t>
  </si>
  <si>
    <t xml:space="preserve">- แก้ไขเพิ่ม Code แบบประกัน ที่เอกสารเสนอขายที่ชื่อแบบประกันด้านบนสุดของเอกสารทุกหน้า
- แก้ไขเอกสารเสนอขายหน้าผลประโยชน์และความคุ้มครอง แบบประกันโอเชี่ยนไลฟ์ สมาร์ท บำนาญ 85/2-85/5 และ OE53
- แก้ไข เอกสารเสนอขายหน้าตารางผลประโยชน์และความคุ้มครองจากสัญญาหลักแสดงผลการคำนวณของผลประโยชน์กรณีเสียชีวิต ณ สิ้นปีกรมธรรม์ให้แสดงยอด Max เงินบำนาญที่ยังจ่ายไม่ครบ</t>
  </si>
  <si>
    <t xml:space="preserve">หน้าจอ-OE54-OE57</t>
  </si>
  <si>
    <r>
      <rPr>
        <b val="true"/>
        <u val="single"/>
        <sz val="9"/>
        <rFont val="Tahoma"/>
        <family val="0"/>
        <charset val="1"/>
      </rPr>
      <t xml:space="preserve">แก้ไขรายละเอียดตามเอกสารแนบ
</t>
    </r>
    <r>
      <rPr>
        <sz val="11"/>
        <rFont val="Tahoma"/>
        <family val="0"/>
        <charset val="1"/>
      </rPr>
      <t xml:space="preserve">แบบประกันโอเชี่ยนไลฟ์ สมาร์ท บำนาญ </t>
    </r>
    <r>
      <rPr>
        <sz val="11"/>
        <rFont val="Cambria"/>
        <family val="0"/>
        <charset val="1"/>
      </rPr>
      <t xml:space="preserve">85/2-85/5
</t>
    </r>
  </si>
  <si>
    <t xml:space="preserve">https://drive.google.com/open?id=1dsIaiugLDKg8TBjv6moD9u-MlNmrl_Mj</t>
  </si>
  <si>
    <t xml:space="preserve">SING01-821</t>
  </si>
  <si>
    <t xml:space="preserve">- แบบประกันโอเชี่ยนไลฟ์ สมาร์ท บำนาญ 85/2-85/5 กดเปรียบเทียบแสดงข้อมูลไม่ครบ</t>
  </si>
  <si>
    <r>
      <rPr>
        <sz val="9"/>
        <color rgb="FFBF9000"/>
        <rFont val="Tahoma"/>
        <family val="0"/>
        <charset val="1"/>
      </rPr>
      <t xml:space="preserve">เอกภพ
02/09/2562 15:30
รอนำขึ้น UAT ที่ Version 1.2.9
</t>
    </r>
    <r>
      <rPr>
        <sz val="11"/>
        <color rgb="FF38761D"/>
        <rFont val="Tahoma"/>
        <family val="0"/>
        <charset val="1"/>
      </rPr>
      <t xml:space="preserve">เอกภพ </t>
    </r>
    <r>
      <rPr>
        <sz val="11"/>
        <color rgb="FF38761D"/>
        <rFont val="Cambria"/>
        <family val="0"/>
        <charset val="1"/>
      </rPr>
      <t xml:space="preserve">04/09/2562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</si>
  <si>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TC-[E57]-019</t>
  </si>
  <si>
    <t xml:space="preserve">แบบประกันโอเชี่ยนไลฟ์ สมาร์ท บำนาญ 85/5
เอกสารเสนอขายการคำนวณไม่ถูกต้อง</t>
  </si>
  <si>
    <t xml:space="preserve">https://drive.google.com/open?id=1NhrkNVEYbVGHTvz_HJNw_gX48CwZ8_v5</t>
  </si>
  <si>
    <t xml:space="preserve">SING01-825
SING01-824
SING01-826
SING01-827</t>
  </si>
  <si>
    <t xml:space="preserve">- แก้ไขเอกสารเสนอขายหน้าผลประโยชน์และความคุ้มครอง แบบประกันโอเชี่ยนไลฟ์ สมาร์ท บำนาญ 85/2-85/5 และ OE53
- แก้ไขเพิ่ม Code แบบประกัน ที่เอกสารเสนอขายที่ชื่อแบบประกันด้านบนสุดของเอกสารทุกหน้า
- แก้ไข เอกสารเสนอขายหน้าตารางผลประโยชน์และความคุ้มครองจากสัญญาหลักแสดงผลการคำนวณของผลประโยชน์กรณีเสียชีวิต ณ สิ้นปีกรมธรรม์ให้แสดงยอด Max เงินบำนาญที่ยังจ่ายไม่ครบ
-  Plan E53 - E57 เอกสารเสนอขายหน้าตารางผลประโยชน์และความคุ้มครอง หลังรับเงินบำนาญไปแล้วไม่ถูกต้อง</t>
  </si>
  <si>
    <t xml:space="preserve">TC-[O205]-001</t>
  </si>
  <si>
    <t xml:space="preserve">แบบไทยสมุทรสะสมทรัพย์ 10/5
การเพิ่มขึ้นของจำนวนเงินเอาประกันภัยไม่ถูกต้อง</t>
  </si>
  <si>
    <t xml:space="preserve">https://drive.google.com/open?id=1tcO5Em9kLqGLG2ItgcjD9Oxtw4SbcaJb</t>
  </si>
  <si>
    <t xml:space="preserve">SING01-828
SING01-832</t>
  </si>
  <si>
    <t xml:space="preserve">แก้ไขให้ระบบต้องไม่เปิดให้สามารถกรอกทุนเองเป็น 555,555 ได้ เพราะแบบประกันนี้
มีเศษหน่วยเป็น 10,000 ตามข้อกำหนดการขาย</t>
  </si>
  <si>
    <r>
      <rPr>
        <sz val="9"/>
        <color rgb="FFBF9000"/>
        <rFont val="Tahoma"/>
        <family val="0"/>
        <charset val="1"/>
      </rPr>
      <t xml:space="preserve">กรกรด
03/09/2562 16:03 
รอนำขึ้น UAT ที่ Version 1.2.11
</t>
    </r>
    <r>
      <rPr>
        <sz val="11"/>
        <color rgb="FF38761D"/>
        <rFont val="Tahoma"/>
        <family val="0"/>
        <charset val="1"/>
      </rPr>
      <t xml:space="preserve">เอกภพ </t>
    </r>
    <r>
      <rPr>
        <sz val="11"/>
        <color rgb="FF38761D"/>
        <rFont val="Cambria"/>
        <family val="0"/>
        <charset val="1"/>
      </rPr>
      <t xml:space="preserve">10/09/2562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</si>
  <si>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หน้าจอ-CI50</t>
  </si>
  <si>
    <t xml:space="preserve">ปรับตัวหนังสือ Remark CI50 จากสีแดง เป็นสีดำ และ (1) ข้างล่างไม่ต้องเป็นตัวยก</t>
  </si>
  <si>
    <t xml:space="preserve">https://drive.google.com/open?id=14K-POmP4AEIkknJuRbPS6ZtzlUIOlGrT</t>
  </si>
  <si>
    <t xml:space="preserve">SING01-829</t>
  </si>
  <si>
    <t xml:space="preserve">แก้ไขปรับตัวหนังสือ Remark CI50 จากสีแดง เป็นสีดำ และ (1) ข้างล่างไม่ต้องเป็นตัวยก</t>
  </si>
  <si>
    <r>
      <rPr>
        <sz val="9"/>
        <color rgb="FFBF9000"/>
        <rFont val="Tahoma"/>
        <family val="0"/>
        <charset val="1"/>
      </rPr>
      <t xml:space="preserve">กรกรด
03/09/2562 16:03 
รอนำขึ้น UAT ที่ Version 1.2.10
</t>
    </r>
    <r>
      <rPr>
        <sz val="11"/>
        <color rgb="FF38761D"/>
        <rFont val="Tahoma"/>
        <family val="0"/>
        <charset val="1"/>
      </rPr>
      <t xml:space="preserve">กรกรด </t>
    </r>
    <r>
      <rPr>
        <sz val="11"/>
        <color rgb="FF38761D"/>
        <rFont val="Cambria"/>
        <family val="0"/>
        <charset val="1"/>
      </rPr>
      <t xml:space="preserve">06/09/2562 8:45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</si>
  <si>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หน้าจอ-O214</t>
  </si>
  <si>
    <r>
      <rPr>
        <b val="true"/>
        <u val="single"/>
        <sz val="9"/>
        <rFont val="Tahoma"/>
        <family val="0"/>
        <charset val="1"/>
      </rPr>
      <t xml:space="preserve">แก้ไขรายละเอียดตามเอกสารแนบ
</t>
    </r>
    <r>
      <rPr>
        <sz val="11"/>
        <rFont val="Tahoma"/>
        <family val="0"/>
        <charset val="1"/>
      </rPr>
      <t xml:space="preserve">แบบไทยสมุทร สมาร์ท เซฟวิ่ง </t>
    </r>
    <r>
      <rPr>
        <sz val="11"/>
        <rFont val="Cambria"/>
        <family val="0"/>
        <charset val="1"/>
      </rPr>
      <t xml:space="preserve">10/10</t>
    </r>
  </si>
  <si>
    <t xml:space="preserve">https://drive.google.com/open?id=1w_NYlqGXrOGL-x3lMMuLU_Z7bdA86c3x</t>
  </si>
  <si>
    <t xml:space="preserve">SING01-831
SING01-833
SING01-834        
</t>
  </si>
  <si>
    <t xml:space="preserve">- แก้ไข เมนูเปรียบเทียบแบบประกัน เมื่อเลือกแบบประกันไทยสมุทร สมาร์ท เซฟวิ่ง10/10 เป็นแบบประกันปุ่ม 1 และเมื่อต้องการเลือก แบบประกันไทยสมุทร สมาร์ท เซฟวิ่ง10/10 worksite เป็นแบบประกันปุ่ม 2 ระบบต้องไม่ค้างและสามารถแสดงผลได้
- แก้ไขให้ระบบต้องไม่ เปิดให้สามารถกรอกเบี้ยขั้นต่ำเป็น 90 และ Pop Up แจ้งเตือน เบี้ยขั้นต่ำต้องเป็น 1,000
- ปรับแก้ Wording Tab ข้อมูลเกี่ยวกับสัญญาหลัก จาก "เบี้ยประกันภัยรายปี" เป็น "เบี้ยประกันภัยรายเดือน" และ การเพิ่มเบี้ยประกันภัย จาก - เป็น 1</t>
  </si>
  <si>
    <r>
      <rPr>
        <sz val="9"/>
        <color rgb="FFBF9000"/>
        <rFont val="Tahoma"/>
        <family val="0"/>
        <charset val="1"/>
      </rPr>
      <t xml:space="preserve">กรกรด
05/09/2562 14:22 
รอนำขึ้น UAT ที่ Version 1.2.11
</t>
    </r>
    <r>
      <rPr>
        <sz val="11"/>
        <color rgb="FF38761D"/>
        <rFont val="Tahoma"/>
        <family val="0"/>
        <charset val="1"/>
      </rPr>
      <t xml:space="preserve">เอกภพ </t>
    </r>
    <r>
      <rPr>
        <sz val="11"/>
        <color rgb="FF38761D"/>
        <rFont val="Cambria"/>
        <family val="0"/>
        <charset val="1"/>
      </rPr>
      <t xml:space="preserve">10/09/2562 9:02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</si>
  <si>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TC-[E38]-005</t>
  </si>
  <si>
    <t xml:space="preserve">ข้อมูลเกี่ยวกับสัญญาหลัก แก้ไข เป็น  เงินคืนระหว่างสัญญา :  รับเงินบำนาญสูงสุด 31 ครั้ง รวม 496%</t>
  </si>
  <si>
    <t xml:space="preserve">https://drive.google.com/open?id=1C7u7zIeVtrimqCrgCAePFAfWwBf7OmP4</t>
  </si>
  <si>
    <t xml:space="preserve">SING01-838</t>
  </si>
  <si>
    <t xml:space="preserve">- แก้ไข  เงินคืนระหว่างสัญญา จากเดิม รวม 496% &gt; เป็น &gt; รับเงินบำนาญสูงสุด 31 ครั้ง รวม 496%</t>
  </si>
  <si>
    <r>
      <rPr>
        <sz val="9"/>
        <color rgb="FFBF9000"/>
        <rFont val="Tahoma"/>
        <family val="0"/>
        <charset val="1"/>
      </rPr>
      <t xml:space="preserve">เอกภพ
10/09/2562 08:50
รอนำขึ้น UAT ที่ Version 1.2.12
</t>
    </r>
    <r>
      <rPr>
        <sz val="11"/>
        <color rgb="FF38761D"/>
        <rFont val="Tahoma"/>
        <family val="0"/>
        <charset val="1"/>
      </rPr>
      <t xml:space="preserve">เอกภพ </t>
    </r>
    <r>
      <rPr>
        <sz val="11"/>
        <color rgb="FF38761D"/>
        <rFont val="Cambria"/>
        <family val="0"/>
        <charset val="1"/>
      </rPr>
      <t xml:space="preserve">11/09/2562 8:35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</si>
  <si>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TC-[E38]-018</t>
  </si>
  <si>
    <t xml:space="preserve">หน้าสรุปผลประโยชน์ และความคุ้มครองจากสัญญาหลัก ตัดคำว่า กรณีเลือกรับเงินบำนาญรายปี ออก</t>
  </si>
  <si>
    <t xml:space="preserve">https://drive.google.com/open?id=1qlH4xSG5XU5FURsUmnVS-pkmogjgfQDY</t>
  </si>
  <si>
    <t xml:space="preserve">SING01-839</t>
  </si>
  <si>
    <t xml:space="preserve">- ตัดข้อความ เอกสารเสนอขาย</t>
  </si>
  <si>
    <t xml:space="preserve">TC-[E30]-003</t>
  </si>
  <si>
    <t xml:space="preserve">แก้ไขหน้าจอผลประโยชน์และความคุ้มครอง แบบโอเชี่ยนไลฟ์ เพิ่มรัก 85/15 การปัดทศนิยมตามเอกสารแนบ</t>
  </si>
  <si>
    <t xml:space="preserve">https://drive.google.com/open?id=1uyN1WCdpCdEF4mZXqTjtM0O0LEj2BYPN</t>
  </si>
  <si>
    <t xml:space="preserve">SING01-841</t>
  </si>
  <si>
    <t xml:space="preserve">1. แก้ไขการแสดงผลการปัดทศนิยมของเบี้ยประกันภัยหลักเป็นเงื่อนไขดังนี้
1.1 ทศนิยมตำแหน่งที่ 3 น้อยกว่า 5 ตัดทิ้ง
1.2 ทศนิยมตำแหน่งที่ 3 มากกว่าหรือเท่ากับ 5 ทศนิยมตำแหน่งที่ 2
2. แก้ไขการแสดงผลการปัดส่วนลดเบี้ยประกันภัยหลักเป็นเงื่อนไขดังนี้
2.1 ทศนิยม ตำแหน่งที่ 1 น้อยกว่า 5 ตัดทิ้ง
2.2 ทศนิยม ตำแหน่งที่ 1 มากกว่าหรือเท่ากับ 5 ปัดเศษหน่วยขึ้น 1 บาท</t>
  </si>
  <si>
    <r>
      <rPr>
        <sz val="9"/>
        <color rgb="FFBF9000"/>
        <rFont val="Tahoma"/>
        <family val="0"/>
        <charset val="1"/>
      </rPr>
      <t xml:space="preserve">กรกรด
12/09/2562 10:54 
รอนำขึ้น UAT ที่ Version 1.2.13
</t>
    </r>
    <r>
      <rPr>
        <sz val="11"/>
        <color rgb="FF38761D"/>
        <rFont val="Tahoma"/>
        <family val="0"/>
        <charset val="1"/>
      </rPr>
      <t xml:space="preserve">กรกรด </t>
    </r>
    <r>
      <rPr>
        <sz val="11"/>
        <color rgb="FF38761D"/>
        <rFont val="Cambria"/>
        <family val="0"/>
        <charset val="1"/>
      </rPr>
      <t xml:space="preserve">12/09/2562 17:42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</si>
  <si>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TC-[E32]-027</t>
  </si>
  <si>
    <t xml:space="preserve">เอกสารเสนอขายแบบโอเชี่ยนไลฟ์ เพิ่มรัก 20/12 หน้าตารางสรุปเบี้ยประกันภัย Remark Note ชื่อหายไป</t>
  </si>
  <si>
    <t xml:space="preserve">https://drive.google.com/open?id=1emplXkNdFoCCp2s0KT3NYtBTtnBA6QfE</t>
  </si>
  <si>
    <t xml:space="preserve">SING01-840</t>
  </si>
  <si>
    <t xml:space="preserve">- เอกสารเสนอขายหน้า ตารางสรุปเบี้ยประกันภัย ไม่แสดง Re-mark note 71</t>
  </si>
  <si>
    <r>
      <rPr>
        <sz val="9"/>
        <color rgb="FFBF9000"/>
        <rFont val="Tahoma"/>
        <family val="0"/>
        <charset val="1"/>
      </rPr>
      <t xml:space="preserve">เอกภพ
12/09/2562 10:50
รอนำขึ้น UAT ที่ Version 1.2.13
</t>
    </r>
    <r>
      <rPr>
        <sz val="11"/>
        <color rgb="FF38761D"/>
        <rFont val="Tahoma"/>
        <family val="0"/>
        <charset val="1"/>
      </rPr>
      <t xml:space="preserve">เอกภพ </t>
    </r>
    <r>
      <rPr>
        <sz val="11"/>
        <color rgb="FF38761D"/>
        <rFont val="Cambria"/>
        <family val="0"/>
        <charset val="1"/>
      </rPr>
      <t xml:space="preserve">12/09/2562 17:37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t>
    </r>
  </si>
  <si>
    <t xml:space="preserve">Test Checklist</t>
  </si>
  <si>
    <t xml:space="preserve">Test Checklist ID</t>
  </si>
  <si>
    <t xml:space="preserve">Sub Category</t>
  </si>
  <si>
    <t xml:space="preserve">Test Objective</t>
  </si>
  <si>
    <t xml:space="preserve">Expected Result</t>
  </si>
  <si>
    <t xml:space="preserve">Test Data</t>
  </si>
  <si>
    <t xml:space="preserve">Interface
Module/System</t>
  </si>
  <si>
    <t xml:space="preserve">Linked Test Checklist ID</t>
  </si>
  <si>
    <t xml:space="preserve">Tested By</t>
  </si>
  <si>
    <t xml:space="preserve">Tested Date</t>
  </si>
  <si>
    <t xml:space="preserve">Issue No.</t>
  </si>
  <si>
    <t xml:space="preserve">ตรวจสอบหน้าจอแสดงข้อมูลสำหรับ New Feature Phase 3 ใน Product Phase 2</t>
  </si>
  <si>
    <t xml:space="preserve">Regression Product Phase 2 ALT1 --&gt; Channel : Thai Post _OA33 - เพื่อรัก 85/20</t>
  </si>
  <si>
    <t xml:space="preserve">TC-[OA33]-001</t>
  </si>
  <si>
    <t xml:space="preserve">หน้า การนำเสนอผลิตภัณฑ์ประกันภัยแบบนี้ให้กับผู้ขอเอาประกันภัย</t>
  </si>
  <si>
    <t xml:space="preserve">ตรวจสอบ การแสดงผลหน้าข้อมูลเกี่ยวกับ แบบสัญญาหลัก</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</si>
  <si>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150,019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4,274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</si>
  <si>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 เพศ : หญิง
- อายุ : 5  ปี
</t>
  </si>
  <si>
    <t xml:space="preserve">Sawitree</t>
  </si>
  <si>
    <t xml:space="preserve">2019/09/11
V.1.2.12</t>
  </si>
  <si>
    <t xml:space="preserve">TC-[OA33]-002</t>
  </si>
  <si>
    <t xml:space="preserve">ตรวจสอบ การแสดงผลหน้าข้อมูลเกี่ยวกับเลือก แบบประกันอุบัติเหตุส่วนบุคคล</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</si>
  <si>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Cambria"/>
        <family val="0"/>
        <charset val="1"/>
      </rPr>
      <t xml:space="preserve">P.A.</t>
    </r>
    <r>
      <rPr>
        <sz val="11"/>
        <color rgb="FF0000FF"/>
        <rFont val="Arial"/>
        <family val="0"/>
        <charset val="1"/>
      </rPr>
      <t xml:space="preserve">เพื่อรัก 
</t>
    </r>
    <r>
      <rPr>
        <sz val="9"/>
        <color rgb="FF000000"/>
        <rFont val="Arial"/>
        <family val="0"/>
        <charset val="1"/>
      </rPr>
      <t xml:space="preserve">- แผนความคุ้มครอง  : </t>
    </r>
    <r>
      <rPr>
        <sz val="11"/>
        <color rgb="FF0000FF"/>
        <rFont val="Cambria"/>
        <family val="0"/>
        <charset val="1"/>
      </rPr>
      <t xml:space="preserve">200,000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1,411
</t>
    </r>
    <r>
      <rPr>
        <sz val="9"/>
        <color rgb="FF000000"/>
        <rFont val="Arial"/>
        <family val="0"/>
        <charset val="1"/>
      </rPr>
      <t xml:space="preserve">
</t>
    </r>
  </si>
  <si>
    <t xml:space="preserve">TC-[OA33]-003</t>
  </si>
  <si>
    <t xml:space="preserve">ตรวจสอบ การแสดงผลหน้าข้อมูลเกี่ยวกับ ผลประโยชน์และความคุ้มครอง</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</si>
  <si>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4,274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4,274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4,945.52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1,411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10,630.52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9,620.50</t>
    </r>
  </si>
  <si>
    <r>
      <rPr>
        <b val="true"/>
        <u val="single"/>
        <sz val="9"/>
        <color rgb="FF000000"/>
        <rFont val="Arial"/>
        <family val="0"/>
        <charset val="1"/>
      </rPr>
      <t xml:space="preserve">สัญญาเพิ่มเติมที่สามารถซือได้
</t>
    </r>
    <r>
      <rPr>
        <sz val="11"/>
        <rFont val="Cambria"/>
        <family val="0"/>
        <charset val="1"/>
      </rPr>
      <t xml:space="preserve">- PB </t>
    </r>
    <r>
      <rPr>
        <sz val="11"/>
        <rFont val="Arial"/>
        <family val="0"/>
        <charset val="1"/>
      </rPr>
      <t xml:space="preserve">เพศหญิง อายุ </t>
    </r>
    <r>
      <rPr>
        <sz val="11"/>
        <rFont val="Cambria"/>
        <family val="0"/>
        <charset val="1"/>
      </rPr>
      <t xml:space="preserve">36 </t>
    </r>
    <r>
      <rPr>
        <sz val="11"/>
        <rFont val="Arial"/>
        <family val="0"/>
        <charset val="1"/>
      </rPr>
      <t xml:space="preserve">ปี </t>
    </r>
    <r>
      <rPr>
        <sz val="11"/>
        <rFont val="Cambria"/>
        <family val="0"/>
        <charset val="1"/>
      </rPr>
      <t xml:space="preserve">= 176.52
- HC600 = 4,769 </t>
    </r>
    <r>
      <rPr>
        <sz val="11"/>
        <rFont val="Arial"/>
        <family val="0"/>
        <charset val="1"/>
      </rPr>
      <t xml:space="preserve">บาท
</t>
    </r>
    <r>
      <rPr>
        <sz val="11"/>
        <rFont val="Cambria"/>
        <family val="0"/>
        <charset val="1"/>
      </rPr>
      <t xml:space="preserve">- CB =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5 </t>
    </r>
    <r>
      <rPr>
        <sz val="11"/>
        <color rgb="FF0000FF"/>
        <rFont val="Arial"/>
        <family val="0"/>
        <charset val="1"/>
      </rPr>
      <t xml:space="preserve">ปี ไม่มีให้เลือก
</t>
    </r>
    <r>
      <rPr>
        <sz val="11"/>
        <rFont val="Cambria"/>
        <family val="0"/>
        <charset val="1"/>
      </rPr>
      <t xml:space="preserve">- DAB2  =  </t>
    </r>
    <r>
      <rPr>
        <sz val="11"/>
        <color rgb="FF0000FF"/>
        <rFont val="Arial"/>
        <family val="0"/>
        <charset val="1"/>
      </rPr>
      <t xml:space="preserve">อายุ </t>
    </r>
    <r>
      <rPr>
        <sz val="11"/>
        <color rgb="FF0000FF"/>
        <rFont val="Cambria"/>
        <family val="0"/>
        <charset val="1"/>
      </rPr>
      <t xml:space="preserve">5 </t>
    </r>
    <r>
      <rPr>
        <sz val="11"/>
        <color rgb="FF0000FF"/>
        <rFont val="Arial"/>
        <family val="0"/>
        <charset val="1"/>
      </rPr>
      <t xml:space="preserve">ปี ไม่มีให้เลือก
</t>
    </r>
    <r>
      <rPr>
        <sz val="11"/>
        <rFont val="Arial"/>
        <family val="0"/>
        <charset val="1"/>
      </rPr>
      <t xml:space="preserve">รวม </t>
    </r>
    <r>
      <rPr>
        <sz val="11"/>
        <rFont val="Cambria"/>
        <family val="0"/>
        <charset val="1"/>
      </rPr>
      <t xml:space="preserve">4,945.52 </t>
    </r>
    <r>
      <rPr>
        <sz val="11"/>
        <rFont val="Arial"/>
        <family val="0"/>
        <charset val="1"/>
      </rPr>
      <t xml:space="preserve">บาท</t>
    </r>
  </si>
  <si>
    <t xml:space="preserve">TC-[OA33]-004</t>
  </si>
  <si>
    <t xml:space="preserve">ตารางผลประโยชน์ และความคุ้มครองจากสัญญาหลัก</t>
  </si>
  <si>
    <r>
      <rPr>
        <b val="true"/>
        <sz val="9"/>
        <color rgb="FF000000"/>
        <rFont val="Arial"/>
        <family val="0"/>
        <charset val="1"/>
      </rPr>
      <t xml:space="preserve">ระบบแสดงผลหน้าข้อมูลเกี่ยวกับผลประโยชน์และความคุ้มครองถูกต้อง (ต่อ)
- รายละเอียดความคุ้มครองของสัญญาเพิ่มเติมและประกันอุบัติเหตุส่วนบุคคล
</t>
    </r>
    <r>
      <rPr>
        <sz val="11"/>
        <rFont val="Cambria"/>
        <family val="0"/>
        <charset val="1"/>
      </rPr>
      <t xml:space="preserve">HC
DAB2
CB
PB
WP</t>
    </r>
  </si>
  <si>
    <t xml:space="preserve">TC-[OA33]-005</t>
  </si>
  <si>
    <t xml:space="preserve">หน้าข้อมูลแบบประกัน</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</si>
  <si>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OA33
- ชื่อแบบ : ไทยสมุทร เพื่อรัก 85/20
- เบี้ยประกันภัยรายเดือนขั้นต่ำ (บาท) : -
- ประเภท : กรมธรรม์ประเภทสามัญ
- การเพิ่มเบี้ยประกันภัยรายเดือน (บาท) : -
- แบบ : สะสมทรัพย์
- เบี้ยประกันภัยรายเดือนสูงสุด (บาท) : -
- อายุรับประกัน : 30 วัน - 55 ปี
- เงินคืนระหว่างสัญญา : ไม่มีเงินคืนระหว่างสัญญา
- ระยะเวลาคุ้มครอง : ถึงอายุครบ 85 ปี
- เงินครบกำหนดสัญญา : 180%
- ระยะเวลาชำระเบี้ยประกันภัย : 20 ปี
- การตรวจสุขภาพ : ตามหลักเกณฑ์ฯ ของบริษัทฯ
- การชำระเบี้ยประกันภัย : รายปี หรืองวด 6, 3, 1 เดือน 
- การซื้อสัญญาเพิ่มเติม : ซื้อได้ (ตามเงื่อนไขที่กำหนด)
- ส่วนลดเบี้ยประกันภัย : ไม่มีส่วนลด
- จำนวนเงินเอาประกันภัยขั้นต่ำ (บาท) : 150,000
- การเพิ่มจำนวนเงินเอาประกันภัย (บาท) : 1
- จำนวนเงินเอาประกันภัยสูงสุด (บาท) : ไม่จำกัด
- การยกเว้นชำระเบี้ยประกันภัย : ไม่แถมสัญญาเพิ่มเติม WP
</t>
    </r>
  </si>
  <si>
    <t xml:space="preserve">ระบบแสดงผลหน้าข้อมูลเกี่ยวกับแบบประกันหลักถูกต้อง</t>
  </si>
  <si>
    <t xml:space="preserve">- เพศ : หญิง
- อายุ : 5  ปี
- จำนวนเงินเอาประกันภัย : 150,019
- เบี้ยประกันภัย : 4,274
- งวดการชำระเบี้ยประกันภัย  : รายปี
</t>
  </si>
  <si>
    <t xml:space="preserve">TC-[OA33]-006</t>
  </si>
  <si>
    <t xml:space="preserve">การซื้อของเด็กที่อายุน้อยกว่า 10 ปี</t>
  </si>
  <si>
    <t xml:space="preserve">เด็กอายุน้อยกว่าเท่ากับ 10 ปี ไม่สามารถเลือกซื้อที่จำนวนเงินเอาประกันภัยมากกว่า 1,000,000 บาทได้</t>
  </si>
  <si>
    <r>
      <rPr>
        <sz val="9"/>
        <color rgb="FF000000"/>
        <rFont val="Arial"/>
        <family val="0"/>
        <charset val="1"/>
      </rPr>
      <t xml:space="preserve">ระบบแสดงข้อความแจ้งเตือน "</t>
    </r>
    <r>
      <rPr>
        <b val="true"/>
        <sz val="11"/>
        <rFont val="Arial"/>
        <family val="0"/>
        <charset val="1"/>
      </rPr>
      <t xml:space="preserve">จำนวนเงินเอาประกันภัยที่ระบุไม่ถูกต้องตามหลักเกณฑ์ กรุณาตรวจสอบอีกครั้ง ขั้นต่ำ </t>
    </r>
    <r>
      <rPr>
        <b val="true"/>
        <sz val="11"/>
        <rFont val="Cambria"/>
        <family val="0"/>
        <charset val="1"/>
      </rPr>
      <t xml:space="preserve">150,000 </t>
    </r>
    <r>
      <rPr>
        <b val="true"/>
        <sz val="11"/>
        <rFont val="Arial"/>
        <family val="0"/>
        <charset val="1"/>
      </rPr>
      <t xml:space="preserve">บาท สูงสุด </t>
    </r>
    <r>
      <rPr>
        <b val="true"/>
        <sz val="11"/>
        <rFont val="Cambria"/>
        <family val="0"/>
        <charset val="1"/>
      </rPr>
      <t xml:space="preserve">1,000,000 </t>
    </r>
    <r>
      <rPr>
        <b val="true"/>
        <sz val="11"/>
        <rFont val="Arial"/>
        <family val="0"/>
        <charset val="1"/>
      </rPr>
      <t xml:space="preserve">บาท</t>
    </r>
    <r>
      <rPr>
        <sz val="9"/>
        <color rgb="FF000000"/>
        <rFont val="Arial"/>
        <family val="0"/>
        <charset val="1"/>
      </rPr>
      <t xml:space="preserve">" ได้ถูกต้อง</t>
    </r>
  </si>
  <si>
    <t xml:space="preserve">TC-[OA33]-007</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</si>
  <si>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t>
    </r>
  </si>
  <si>
    <t xml:space="preserve">ตรวจสอบการแสดงผล Tab หลักเกณฑ์</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</si>
  <si>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</si>
  <si>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จำนวนเงินเอาประกันภัย: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2,316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</si>
  <si>
    <t xml:space="preserve">TC-[OA33]-008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</si>
  <si>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ไม่มี</t>
    </r>
    <r>
      <rPr>
        <sz val="11"/>
        <rFont val="Arial"/>
        <family val="0"/>
        <charset val="1"/>
      </rPr>
      <t xml:space="preserve"> จำนวนเงินเอาประกันเดิม</t>
    </r>
  </si>
  <si>
    <t xml:space="preserve">- ระบบแสดงรายละเอียดค่าตรวจสุขภาพถูกต้อง
- ระบบคำนวณการรวมทุนและแสดง list Rider ถูกต้อง</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</si>
  <si>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จำนวนเงินเอาประกันภัย: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2,316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r>
      <rPr>
        <b val="true"/>
        <sz val="11"/>
        <rFont val="Arial"/>
        <family val="0"/>
        <charset val="1"/>
      </rPr>
      <t xml:space="preserve">
</t>
    </r>
    <r>
      <rPr>
        <b val="true"/>
        <sz val="11"/>
        <rFont val="Cambria"/>
        <family val="0"/>
        <charset val="1"/>
      </rPr>
      <t xml:space="preserve">Rider 
</t>
    </r>
    <r>
      <rPr>
        <sz val="9"/>
        <color rgb="FF000000"/>
        <rFont val="Arial"/>
        <family val="0"/>
        <charset val="1"/>
      </rPr>
      <t xml:space="preserve">- PB
- HC600 ถึง HC2000</t>
    </r>
  </si>
  <si>
    <t xml:space="preserve">TC-[OA33]-009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</si>
  <si>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&lt;= 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</si>
  <si>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HC2000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</si>
  <si>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จำนวนเงินเอาประกันภัย: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2,316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9,999</t>
    </r>
  </si>
  <si>
    <t xml:space="preserve">TC-[OA33]-010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</si>
  <si>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200,001 - 600,000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</si>
  <si>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</si>
  <si>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10
</t>
    </r>
    <r>
      <rPr>
        <sz val="9"/>
        <color rgb="FF000000"/>
        <rFont val="Arial"/>
        <family val="0"/>
        <charset val="1"/>
      </rPr>
      <t xml:space="preserve">- จำนวนเงินเอาประกันภัย: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4,685
</t>
    </r>
    <r>
      <rPr>
        <sz val="9"/>
        <color rgb="FF000000"/>
        <rFont val="Arial"/>
        <family val="0"/>
        <charset val="1"/>
      </rPr>
      <t xml:space="preserve">- 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100,000</t>
    </r>
  </si>
  <si>
    <t xml:space="preserve">TC-[OA33]-011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</si>
  <si>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600,001 - 700,000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</si>
  <si>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 ล้าน
&gt;&gt; DAB2   500 ถึง 2,500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</si>
  <si>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จำนวนเงินเอาประกันภัย: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3,180
</t>
    </r>
    <r>
      <rPr>
        <sz val="9"/>
        <color rgb="FF000000"/>
        <rFont val="Arial"/>
        <family val="0"/>
        <charset val="1"/>
      </rPr>
      <t xml:space="preserve">- 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t>
    </r>
  </si>
  <si>
    <t xml:space="preserve">TC-[OA33]-012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</si>
  <si>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 </t>
    </r>
    <r>
      <rPr>
        <sz val="11"/>
        <rFont val="Arial"/>
        <family val="0"/>
        <charset val="1"/>
      </rPr>
      <t xml:space="preserve">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700,001 - 900,000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</si>
  <si>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</si>
  <si>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จำนวนเงินเอาประกันภัย:6</t>
    </r>
    <r>
      <rPr>
        <sz val="11"/>
        <color rgb="FF0000FF"/>
        <rFont val="Cambria"/>
        <family val="0"/>
        <charset val="1"/>
      </rPr>
      <t xml:space="preserve">00,001
</t>
    </r>
    <r>
      <rPr>
        <sz val="9"/>
        <color rgb="FF000000"/>
        <rFont val="Arial"/>
        <family val="0"/>
        <charset val="1"/>
      </rPr>
      <t xml:space="preserve">- เบี้ยประกันภัย: </t>
    </r>
    <r>
      <rPr>
        <sz val="11"/>
        <color rgb="FF0000FF"/>
        <rFont val="Cambria"/>
        <family val="0"/>
        <charset val="1"/>
      </rPr>
      <t xml:space="preserve">19,074
</t>
    </r>
    <r>
      <rPr>
        <sz val="9"/>
        <color rgb="FF000000"/>
        <rFont val="Arial"/>
        <family val="0"/>
        <charset val="1"/>
      </rPr>
      <t xml:space="preserve">- ราย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t>
    </r>
  </si>
  <si>
    <t xml:space="preserve">TC-[OA33]-013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</si>
  <si>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900,001 - 1,000,000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</si>
  <si>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15,615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160,554</t>
    </r>
  </si>
  <si>
    <t xml:space="preserve">TC-[OA33]-014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</si>
  <si>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u val="single"/>
        <sz val="11"/>
        <color rgb="FFFF0000"/>
        <rFont val="Arial"/>
        <family val="0"/>
        <charset val="1"/>
      </rPr>
      <t xml:space="preserve"> มี </t>
    </r>
    <r>
      <rPr>
        <sz val="11"/>
        <rFont val="Arial"/>
        <family val="0"/>
        <charset val="1"/>
      </rPr>
      <t xml:space="preserve">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1,000,001 - 1,200,000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</si>
  <si>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</si>
  <si>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65,604
</t>
    </r>
    <r>
      <rPr>
        <sz val="9"/>
        <color rgb="FF000000"/>
        <rFont val="Arial"/>
        <family val="0"/>
        <charset val="1"/>
      </rPr>
      <t xml:space="preserve">- ราย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t>
    </r>
  </si>
  <si>
    <t xml:space="preserve">TC-[OA33]-015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</si>
  <si>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u val="single"/>
        <sz val="11"/>
        <color rgb="FFFF0000"/>
        <rFont val="Arial"/>
        <family val="0"/>
        <charset val="1"/>
      </rPr>
      <t xml:space="preserve"> 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1,200,001 - 1,500,000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</si>
  <si>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จำนวนเงินเอาประกันภัย: </t>
    </r>
    <r>
      <rPr>
        <sz val="11"/>
        <color rgb="FF0000FF"/>
        <rFont val="Cambria"/>
        <family val="0"/>
        <charset val="1"/>
      </rPr>
      <t xml:space="preserve">889,456
</t>
    </r>
    <r>
      <rPr>
        <sz val="9"/>
        <color rgb="FF000000"/>
        <rFont val="Arial"/>
        <family val="0"/>
        <charset val="1"/>
      </rPr>
      <t xml:space="preserve">- เบี้ยประกันภัย: </t>
    </r>
    <r>
      <rPr>
        <sz val="11"/>
        <color rgb="FF0000FF"/>
        <rFont val="Cambria"/>
        <family val="0"/>
        <charset val="1"/>
      </rPr>
      <t xml:space="preserve">51,117
</t>
    </r>
    <r>
      <rPr>
        <sz val="9"/>
        <color rgb="FF000000"/>
        <rFont val="Arial"/>
        <family val="0"/>
        <charset val="1"/>
      </rPr>
      <t xml:space="preserve">- ราย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t>
    </r>
  </si>
  <si>
    <t xml:space="preserve">TC-[OA33]-016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</si>
  <si>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1,500,001 - 5,000,000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</si>
  <si>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4,500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</si>
  <si>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40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23,068
</t>
    </r>
    <r>
      <rPr>
        <sz val="9"/>
        <color rgb="FF000000"/>
        <rFont val="Arial"/>
        <family val="0"/>
        <charset val="1"/>
      </rPr>
      <t xml:space="preserve">- ราย </t>
    </r>
    <r>
      <rPr>
        <sz val="11"/>
        <color rgb="FF0000FF"/>
        <rFont val="Arial"/>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3,500,055</t>
    </r>
  </si>
  <si>
    <t xml:space="preserve">TC-[OA33]-017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</si>
  <si>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&gt; </t>
    </r>
    <r>
      <rPr>
        <sz val="11"/>
        <color rgb="FF0000FF"/>
        <rFont val="Arial"/>
        <family val="0"/>
        <charset val="1"/>
      </rPr>
      <t xml:space="preserve">หรือเท่ากับ </t>
    </r>
    <r>
      <rPr>
        <sz val="11"/>
        <color rgb="FF0000FF"/>
        <rFont val="Cambria"/>
        <family val="0"/>
        <charset val="1"/>
      </rPr>
      <t xml:space="preserve">5,000,001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</si>
  <si>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PB
&gt;&gt; HC600 ถึง  HC5000
&gt;&gt; DAB2   500 ถึง 2,500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</si>
  <si>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2,999,999
</t>
    </r>
    <r>
      <rPr>
        <sz val="9"/>
        <color rgb="FF000000"/>
        <rFont val="Arial"/>
        <family val="0"/>
        <charset val="1"/>
      </rPr>
      <t xml:space="preserve">- เบี้ยประกันภัย: </t>
    </r>
    <r>
      <rPr>
        <sz val="11"/>
        <color rgb="FF0000FF"/>
        <rFont val="Cambria"/>
        <family val="0"/>
        <charset val="1"/>
      </rPr>
      <t xml:space="preserve">27,420
</t>
    </r>
    <r>
      <rPr>
        <sz val="9"/>
        <color rgb="FF000000"/>
        <rFont val="Arial"/>
        <family val="0"/>
        <charset val="1"/>
      </rPr>
      <t xml:space="preserve">- ราย </t>
    </r>
    <r>
      <rPr>
        <sz val="11"/>
        <color rgb="FF0000FF"/>
        <rFont val="Arial"/>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3,333,333</t>
    </r>
  </si>
  <si>
    <t xml:space="preserve">TC-[OA33]-018</t>
  </si>
  <si>
    <r>
      <rPr>
        <b val="true"/>
        <sz val="9"/>
        <color rgb="FF000000"/>
        <rFont val="Arial"/>
        <family val="0"/>
        <charset val="1"/>
      </rPr>
      <t xml:space="preserve">ตรวจสอบเงื่อนไขรายละเอียดการตรวจสุขภาพ
</t>
    </r>
    <r>
      <rPr>
        <sz val="11"/>
        <rFont val="Cambria"/>
        <family val="0"/>
        <charset val="1"/>
      </rPr>
      <t xml:space="preserve">&gt;&gt;</t>
    </r>
    <r>
      <rPr>
        <sz val="11"/>
        <rFont val="Arial"/>
        <family val="0"/>
        <charset val="1"/>
      </rPr>
      <t xml:space="preserve">กรณีเลือก บุคคลทั่วไป</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</si>
  <si>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 ระบบคำนวณการรวมทุนและแสดง list Rider ถูกต้อง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</si>
  <si>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2,999,999
</t>
    </r>
    <r>
      <rPr>
        <sz val="9"/>
        <color rgb="FF000000"/>
        <rFont val="Arial"/>
        <family val="0"/>
        <charset val="1"/>
      </rPr>
      <t xml:space="preserve">- เบี้ยประกันภัย: </t>
    </r>
    <r>
      <rPr>
        <sz val="11"/>
        <color rgb="FF0000FF"/>
        <rFont val="Cambria"/>
        <family val="0"/>
        <charset val="1"/>
      </rPr>
      <t xml:space="preserve">27,420
</t>
    </r>
    <r>
      <rPr>
        <sz val="9"/>
        <color rgb="FF000000"/>
        <rFont val="Arial"/>
        <family val="0"/>
        <charset val="1"/>
      </rPr>
      <t xml:space="preserve">- ราย </t>
    </r>
    <r>
      <rPr>
        <sz val="11"/>
        <color rgb="FF0000FF"/>
        <rFont val="Arial"/>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3,333,333
</t>
    </r>
    <r>
      <rPr>
        <b val="true"/>
        <sz val="11"/>
        <rFont val="Cambria"/>
        <family val="0"/>
        <charset val="1"/>
      </rPr>
      <t xml:space="preserve">Rider 
</t>
    </r>
    <r>
      <rPr>
        <sz val="9"/>
        <color rgb="FF000000"/>
        <rFont val="Arial"/>
        <family val="0"/>
        <charset val="1"/>
      </rPr>
      <t xml:space="preserve">- PB
- HC600 ถึง HC5000 
- DAB2   500 ถึง 2,500</t>
    </r>
  </si>
  <si>
    <t xml:space="preserve">TC-[OA33]-019</t>
  </si>
  <si>
    <r>
      <rPr>
        <b val="true"/>
        <sz val="9"/>
        <color rgb="FF000000"/>
        <rFont val="Arial"/>
        <family val="0"/>
        <charset val="1"/>
      </rPr>
      <t xml:space="preserve">ตรวจสอบเงื่อนไขรายละเอียดการตรวจสุขภาพ
</t>
    </r>
    <r>
      <rPr>
        <sz val="11"/>
        <rFont val="Cambria"/>
        <family val="0"/>
        <charset val="1"/>
      </rPr>
      <t xml:space="preserve">&gt;&gt;</t>
    </r>
    <r>
      <rPr>
        <sz val="11"/>
        <rFont val="Arial"/>
        <family val="0"/>
        <charset val="1"/>
      </rPr>
      <t xml:space="preserve">กรณีเลือก ต่างชาติ</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</si>
  <si>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ต่างชาติ</t>
    </r>
    <r>
      <rPr>
        <sz val="9"/>
        <color rgb="FF000000"/>
        <rFont val="Arial"/>
        <family val="0"/>
        <charset val="1"/>
      </rPr>
      <t xml:space="preserve"> ถูกต้อง
- ระบบคำนวณการรวมทุนและแสดง list Rider ถูกต้อง</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</si>
  <si>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 </t>
    </r>
    <r>
      <rPr>
        <sz val="11"/>
        <color rgb="FF0000FF"/>
        <rFont val="Cambria"/>
        <family val="0"/>
        <charset val="1"/>
      </rPr>
      <t xml:space="preserve">34,470
</t>
    </r>
    <r>
      <rPr>
        <sz val="9"/>
        <color rgb="FF000000"/>
        <rFont val="Arial"/>
        <family val="0"/>
        <charset val="1"/>
      </rPr>
      <t xml:space="preserve">- รายปี
- จำนวนเงินเอาประกันภัยเดิมที่มีผลบังคับ (ต่างชาติ)  </t>
    </r>
    <r>
      <rPr>
        <sz val="11"/>
        <color rgb="FF0000FF"/>
        <rFont val="Cambria"/>
        <family val="0"/>
        <charset val="1"/>
      </rPr>
      <t xml:space="preserve">1,000,000
</t>
    </r>
    <r>
      <rPr>
        <b val="true"/>
        <sz val="11"/>
        <rFont val="Cambria"/>
        <family val="0"/>
        <charset val="1"/>
      </rPr>
      <t xml:space="preserve">Rider 
</t>
    </r>
    <r>
      <rPr>
        <sz val="9"/>
        <color rgb="FF000000"/>
        <rFont val="Arial"/>
        <family val="0"/>
        <charset val="1"/>
      </rPr>
      <t xml:space="preserve">- HC   สามารถเลือกแผนความคุ้มครอง HC600 ถึง HC5000 
- DAB2    สามารถเลือกผลประโยชน์รายวันด้ 500,1000,1500,2000,2500,3000,3500,4000,4500</t>
    </r>
  </si>
  <si>
    <t xml:space="preserve">TC-[OA33]-020</t>
  </si>
  <si>
    <r>
      <rPr>
        <b val="true"/>
        <sz val="11"/>
        <rFont val="Arial"/>
        <family val="0"/>
        <charset val="1"/>
      </rPr>
      <t xml:space="preserve">ตารางเบี้ยประกันภัย</t>
    </r>
    <r>
      <rPr>
        <sz val="9"/>
        <color rgb="FF000000"/>
        <rFont val="Arial"/>
        <family val="0"/>
        <charset val="1"/>
      </rPr>
      <t xml:space="preserve"> &gt;&gt; ตารางเบี้ยประกันภัย
</t>
    </r>
  </si>
  <si>
    <r>
      <rPr>
        <b val="true"/>
        <sz val="9"/>
        <color rgb="FF000000"/>
        <rFont val="Arial"/>
        <family val="0"/>
        <charset val="1"/>
      </rPr>
      <t xml:space="preserve">ตรวจสอบการแสดงผล Tab ตารางเบี้ยประกันภัย </t>
    </r>
    <r>
      <rPr>
        <sz val="11"/>
        <rFont val="Cambria"/>
        <family val="0"/>
        <charset val="1"/>
      </rPr>
      <t xml:space="preserve">&gt;&gt; </t>
    </r>
    <r>
      <rPr>
        <sz val="11"/>
        <rFont val="Arial"/>
        <family val="0"/>
        <charset val="1"/>
      </rPr>
      <t xml:space="preserve">กรมธรรม์ประกันภัยหลัก</t>
    </r>
  </si>
  <si>
    <r>
      <rPr>
        <sz val="9"/>
        <color rgb="FF000000"/>
        <rFont val="Arial"/>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t>
    </r>
    <r>
      <rPr>
        <sz val="11"/>
        <color rgb="FF0000FF"/>
        <rFont val="Cambria"/>
        <family val="0"/>
        <charset val="1"/>
      </rPr>
      <t xml:space="preserve"> 
   -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</si>
  <si>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สัญญาหลัก
- ไทยสมุทร เพื่อรัก 85/20
- ไทยสมุทร เพื่อรัก 30/15
- คุ้มคุ้ม 20/15
อุบัติเหตุส่วนบุคคล
-  P.A.เพื่อรัก(PA048)   
</t>
  </si>
  <si>
    <t xml:space="preserve">TC-[OA33]-021</t>
  </si>
  <si>
    <r>
      <rPr>
        <b val="true"/>
        <sz val="9"/>
        <color rgb="FF000000"/>
        <rFont val="Arial"/>
        <family val="0"/>
        <charset val="1"/>
      </rPr>
      <t xml:space="preserve">ตรวจสอบการแสดงผล Tab ตารางเบี้ยประกันภัย </t>
    </r>
    <r>
      <rPr>
        <sz val="11"/>
        <rFont val="Cambria"/>
        <family val="0"/>
        <charset val="1"/>
      </rPr>
      <t xml:space="preserve">&gt;&gt; </t>
    </r>
    <r>
      <rPr>
        <sz val="11"/>
        <rFont val="Arial"/>
        <family val="0"/>
        <charset val="1"/>
      </rPr>
      <t xml:space="preserve">ประกันอุบัติเหตุส่วนบุคคล</t>
    </r>
  </si>
  <si>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t>
    </r>
    <r>
      <rPr>
        <sz val="9"/>
        <color rgb="FF000000"/>
        <rFont val="Arial"/>
        <family val="0"/>
        <charset val="1"/>
      </rPr>
      <t xml:space="preserve">  </t>
    </r>
    <r>
      <rPr>
        <sz val="11"/>
        <color rgb="FF0000FF"/>
        <rFont val="Cambria"/>
        <family val="0"/>
        <charset val="1"/>
      </rPr>
      <t xml:space="preserve"> - </t>
    </r>
    <r>
      <rPr>
        <sz val="11"/>
        <color rgb="FF0000FF"/>
        <rFont val="Arial"/>
        <family val="0"/>
        <charset val="1"/>
      </rPr>
      <t xml:space="preserve">ระบบแสดงตารางเบี้ยประกันอุบัติเหตุส่วนบุคคลถูกต้อง</t>
    </r>
  </si>
  <si>
    <t xml:space="preserve">TC-[OA33]-022</t>
  </si>
  <si>
    <r>
      <rPr>
        <b val="true"/>
        <sz val="9"/>
        <color rgb="FF000000"/>
        <rFont val="Arial"/>
        <family val="0"/>
        <charset val="1"/>
      </rPr>
      <t xml:space="preserve">ตรวจสอบการแสดงผล Tab ตารางเบี้ยประกันภัย </t>
    </r>
    <r>
      <rPr>
        <sz val="11"/>
        <rFont val="Cambria"/>
        <family val="0"/>
        <charset val="1"/>
      </rPr>
      <t xml:space="preserve">&gt;&gt; </t>
    </r>
    <r>
      <rPr>
        <sz val="11"/>
        <rFont val="Arial"/>
        <family val="0"/>
        <charset val="1"/>
      </rPr>
      <t xml:space="preserve">สัญญาเพิ่มเติม</t>
    </r>
  </si>
  <si>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</si>
  <si>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ระบบแสดงสัญญาเพิ่มเติมได้ถูกต้องตามPartner
- ผลประโยชน์ผูชำระเบี้ยประกัน (PB)
- คุ้มครองสุขภาพ (HC)
- การประกันภัยโรคมะเร็ง (CB)
- ค่าชดเชยรายได้รายวัน (DAB2)</t>
  </si>
  <si>
    <t xml:space="preserve">TC-[OA33]-023</t>
  </si>
  <si>
    <t xml:space="preserve">มูลค่ากรมธรรม์
</t>
  </si>
  <si>
    <t xml:space="preserve">ตรวจสอบการแสดงผล Tab มูลค่ากรมธรรม์</t>
  </si>
  <si>
    <t xml:space="preserve">ระบบแสดงมูลค่ากรมธรรม์ ถูกต้อง</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</si>
  <si>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จำนวนเงินเอาประกันภัย:</t>
    </r>
    <r>
      <rPr>
        <sz val="11"/>
        <color rgb="FF0000FF"/>
        <rFont val="Cambria"/>
        <family val="0"/>
        <charset val="1"/>
      </rPr>
      <t xml:space="preserve"> 500,001
</t>
    </r>
    <r>
      <rPr>
        <sz val="9"/>
        <color rgb="FF000000"/>
        <rFont val="Arial"/>
        <family val="0"/>
        <charset val="1"/>
      </rPr>
      <t xml:space="preserve">- เบี้ยประกันภัย: </t>
    </r>
    <r>
      <rPr>
        <sz val="11"/>
        <color rgb="FF0000FF"/>
        <rFont val="Cambria"/>
        <family val="0"/>
        <charset val="1"/>
      </rPr>
      <t xml:space="preserve">14,845 
</t>
    </r>
    <r>
      <rPr>
        <sz val="9"/>
        <color rgb="FF000000"/>
        <rFont val="Arial"/>
        <family val="0"/>
        <charset val="1"/>
      </rPr>
      <t xml:space="preserve">- รายปี</t>
    </r>
  </si>
  <si>
    <t xml:space="preserve">TC-[OA33]-024</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</si>
  <si>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สิ้นปีที่ </t>
    </r>
    <r>
      <rPr>
        <sz val="11"/>
        <rFont val="Cambria"/>
        <family val="0"/>
        <charset val="1"/>
      </rPr>
      <t xml:space="preserve">1</t>
    </r>
  </si>
  <si>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14,845.00
  - เงินคืนระหว่างสัญญา : 0.00
  - ชำระสุทธิ : 14,845.00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</si>
  <si>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t xml:space="preserve">TC-[OA33]-025</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</si>
  <si>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มูลค่ากรมธรรม์ประกันภัย ต่อ จำนวนเงินเอาประกันภัย</t>
    </r>
  </si>
  <si>
    <r>
      <rPr>
        <sz val="9"/>
        <color rgb="FF000000"/>
        <rFont val="Arial"/>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Arial"/>
        <family val="0"/>
        <charset val="1"/>
      </rPr>
      <t xml:space="preserve">แสดงสิ้นปีกรมธรรม์ที่ ถูกต้อง
</t>
    </r>
    <r>
      <rPr>
        <sz val="11"/>
        <color rgb="FF0000FF"/>
        <rFont val="Cambria"/>
        <family val="0"/>
        <charset val="1"/>
      </rPr>
      <t xml:space="preserve">- </t>
    </r>
    <r>
      <rPr>
        <sz val="11"/>
        <color rgb="FF0000FF"/>
        <rFont val="Arial"/>
        <family val="0"/>
        <charset val="1"/>
      </rPr>
      <t xml:space="preserve">แสดงเงินค่าเวนคืนกรมธรรม์ ถูกต้อง</t>
    </r>
  </si>
  <si>
    <t xml:space="preserve">TC-[OA33]-026</t>
  </si>
  <si>
    <t xml:space="preserve">เปรียบเทียบแบบประกัน</t>
  </si>
  <si>
    <t xml:space="preserve">ตรวจสอบการเปรียบเทียบแบบประกัน</t>
  </si>
  <si>
    <r>
      <rPr>
        <sz val="9"/>
        <color rgb="FF000000"/>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</si>
  <si>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 ไทยสมุทร เพื่อรัก 85/20
- ไทยสมุทร เพื่อรัก 30/15
- คุ้มคุ้ม 20/15</t>
  </si>
  <si>
    <t xml:space="preserve">TC-[OA33]-027</t>
  </si>
  <si>
    <r>
      <rPr>
        <b val="true"/>
        <sz val="9"/>
        <color rgb="FF000000"/>
        <rFont val="Arial"/>
        <family val="0"/>
        <charset val="1"/>
      </rPr>
      <t xml:space="preserve">ตรวจสอบการเปรียบเทียบแบบประกัน </t>
    </r>
    <r>
      <rPr>
        <sz val="11"/>
        <rFont val="Cambria"/>
        <family val="0"/>
        <charset val="1"/>
      </rPr>
      <t xml:space="preserve">&gt;&gt; Pop-up </t>
    </r>
    <r>
      <rPr>
        <sz val="11"/>
        <rFont val="Arial"/>
        <family val="0"/>
        <charset val="1"/>
      </rPr>
      <t xml:space="preserve">หน้าเปรียบเทียบแบบประกัน</t>
    </r>
  </si>
  <si>
    <t xml:space="preserve">- ระบบแสดง Pop-up หน้าจอเปรียบเทียบแบบประกัน
- ระบบแสดง List แบบประกันที่นำมาเปรียบเทียบภายใต้ Partner ถูกต้อง
- สามารถ Print screen หน้าจอเปรียบเทียบแบบประกันได้
- สามารถกดขยายรูปภาพได้</t>
  </si>
  <si>
    <t xml:space="preserve">TC-[OA33]-028</t>
  </si>
  <si>
    <t xml:space="preserve">สิทธิลดหย่อนภาษี</t>
  </si>
  <si>
    <t xml:space="preserve">ตรวจสอบสิทธิลดหย่อนภาษี</t>
  </si>
  <si>
    <r>
      <rPr>
        <sz val="9"/>
        <color rgb="FF000000"/>
        <rFont val="Arial"/>
        <family val="0"/>
        <charset val="1"/>
      </rPr>
      <t xml:space="preserve">ระบบแสดง ปุ่ม สิทธิลดหย่อนภาษี ถูกต้อง
</t>
    </r>
    <r>
      <rPr>
        <sz val="11"/>
        <color rgb="FF0000FF"/>
        <rFont val="Cambria"/>
        <family val="0"/>
        <charset val="1"/>
      </rPr>
      <t xml:space="preserve">- </t>
    </r>
    <r>
      <rPr>
        <sz val="11"/>
        <color rgb="FF0000FF"/>
        <rFont val="Arial"/>
        <family val="0"/>
        <charset val="1"/>
      </rPr>
      <t xml:space="preserve">สามารถกด ปุ่ม สิทธิลดหย่อนภาษี ได้</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</si>
  <si>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2,999,999
</t>
    </r>
    <r>
      <rPr>
        <sz val="9"/>
        <color rgb="FF000000"/>
        <rFont val="Arial"/>
        <family val="0"/>
        <charset val="1"/>
      </rPr>
      <t xml:space="preserve">- เบี้ยประกันภัย: </t>
    </r>
    <r>
      <rPr>
        <sz val="11"/>
        <color rgb="FF0000FF"/>
        <rFont val="Cambria"/>
        <family val="0"/>
        <charset val="1"/>
      </rPr>
      <t xml:space="preserve">27,420
</t>
    </r>
    <r>
      <rPr>
        <sz val="9"/>
        <color rgb="FF000000"/>
        <rFont val="Arial"/>
        <family val="0"/>
        <charset val="1"/>
      </rPr>
      <t xml:space="preserve">- ราย </t>
    </r>
    <r>
      <rPr>
        <sz val="11"/>
        <color rgb="FF0000FF"/>
        <rFont val="Arial"/>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27,420.00</t>
    </r>
  </si>
  <si>
    <t xml:space="preserve">TC-[OA33]-029</t>
  </si>
  <si>
    <r>
      <rPr>
        <b val="true"/>
        <sz val="9"/>
        <color rgb="FF000000"/>
        <rFont val="Arial"/>
        <family val="0"/>
        <charset val="1"/>
      </rPr>
      <t xml:space="preserve">ตรวจสอบสิทธิลดหย่อนภาษี </t>
    </r>
    <r>
      <rPr>
        <sz val="11"/>
        <rFont val="Cambria"/>
        <family val="0"/>
        <charset val="1"/>
      </rPr>
      <t xml:space="preserve">&gt;&gt; </t>
    </r>
    <r>
      <rPr>
        <sz val="11"/>
        <rFont val="Arial"/>
        <family val="0"/>
        <charset val="1"/>
      </rPr>
      <t xml:space="preserve">เบี้ยประกันภัยสำหรับอ้างอิงลดหย่อนภาษี </t>
    </r>
    <r>
      <rPr>
        <sz val="11"/>
        <rFont val="Cambria"/>
        <family val="0"/>
        <charset val="1"/>
      </rPr>
      <t xml:space="preserve">(</t>
    </r>
    <r>
      <rPr>
        <sz val="11"/>
        <rFont val="Arial"/>
        <family val="0"/>
        <charset val="1"/>
      </rPr>
      <t xml:space="preserve">บาท</t>
    </r>
    <r>
      <rPr>
        <sz val="11"/>
        <rFont val="Cambria"/>
        <family val="0"/>
        <charset val="1"/>
      </rPr>
      <t xml:space="preserve">)</t>
    </r>
  </si>
  <si>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27,420.00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613.00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577.50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28,610.50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</si>
  <si>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2,999,999
</t>
    </r>
    <r>
      <rPr>
        <sz val="9"/>
        <color rgb="FF000000"/>
        <rFont val="Arial"/>
        <family val="0"/>
        <charset val="1"/>
      </rPr>
      <t xml:space="preserve">- เบี้ยประกันภัย: </t>
    </r>
    <r>
      <rPr>
        <sz val="11"/>
        <color rgb="FF0000FF"/>
        <rFont val="Cambria"/>
        <family val="0"/>
        <charset val="1"/>
      </rPr>
      <t xml:space="preserve">27,420
</t>
    </r>
    <r>
      <rPr>
        <sz val="9"/>
        <color rgb="FF000000"/>
        <rFont val="Arial"/>
        <family val="0"/>
        <charset val="1"/>
      </rPr>
      <t xml:space="preserve">- ราย </t>
    </r>
    <r>
      <rPr>
        <sz val="11"/>
        <color rgb="FF0000FF"/>
        <rFont val="Arial"/>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27,420.00
</t>
    </r>
    <r>
      <rPr>
        <b val="true"/>
        <u val="single"/>
        <sz val="11"/>
        <rFont val="Cambria"/>
        <family val="0"/>
        <charset val="1"/>
      </rPr>
      <t xml:space="preserve">Rider
</t>
    </r>
    <r>
      <rPr>
        <sz val="9"/>
        <color rgb="FF000000"/>
        <rFont val="Arial"/>
        <family val="0"/>
        <charset val="1"/>
      </rPr>
      <t xml:space="preserve">- HC600 เบี้ยประกันภัย  613
</t>
    </r>
    <r>
      <rPr>
        <b val="true"/>
        <u val="single"/>
        <sz val="11"/>
        <rFont val="Cambria"/>
        <family val="0"/>
        <charset val="1"/>
      </rPr>
      <t xml:space="preserve">PA048
</t>
    </r>
    <r>
      <rPr>
        <sz val="9"/>
        <color rgb="FF000000"/>
        <rFont val="Arial"/>
        <family val="0"/>
        <charset val="1"/>
      </rPr>
      <t xml:space="preserve">แผนความคุ้มครอง 200,000
การชำระเบี้ยประกันภัย 1,411</t>
    </r>
  </si>
  <si>
    <t xml:space="preserve">TC-[OA33]-030</t>
  </si>
  <si>
    <r>
      <rPr>
        <b val="true"/>
        <sz val="9"/>
        <color rgb="FF000000"/>
        <rFont val="Arial"/>
        <family val="0"/>
        <charset val="1"/>
      </rPr>
      <t xml:space="preserve">ตรวจสอบสิทธิลดหย่อนภาษี </t>
    </r>
    <r>
      <rPr>
        <sz val="11"/>
        <rFont val="Cambria"/>
        <family val="0"/>
        <charset val="1"/>
      </rPr>
      <t xml:space="preserve">&gt;&gt; </t>
    </r>
    <r>
      <rPr>
        <sz val="11"/>
        <rFont val="Arial"/>
        <family val="0"/>
        <charset val="1"/>
      </rPr>
      <t xml:space="preserve">ปุ่ม เบี้ยประกันภัยที่ชำระ</t>
    </r>
  </si>
  <si>
    <r>
      <rPr>
        <sz val="9"/>
        <color rgb="FF000000"/>
        <rFont val="Arial"/>
        <family val="0"/>
        <charset val="1"/>
      </rPr>
      <t xml:space="preserve">ระบบแสดง ปุ่ม เบี้ยประกันภัยที่ชำระ
</t>
    </r>
    <r>
      <rPr>
        <sz val="11"/>
        <color rgb="FF0000FF"/>
        <rFont val="Cambria"/>
        <family val="0"/>
        <charset val="1"/>
      </rPr>
      <t xml:space="preserve">- </t>
    </r>
    <r>
      <rPr>
        <sz val="11"/>
        <color rgb="FF0000FF"/>
        <rFont val="Arial"/>
        <family val="0"/>
        <charset val="1"/>
      </rPr>
      <t xml:space="preserve">สามารถกดปุ่ม เบี้ยประกันภัยที่ชำระ เพื่อกลับสู่หน้า เบี้ยประกันภัย ได้</t>
    </r>
  </si>
  <si>
    <t xml:space="preserve">TC-[OA33]-031</t>
  </si>
  <si>
    <t xml:space="preserve">ตรวจสอบเอกสารเสนอขาย PDF</t>
  </si>
  <si>
    <r>
      <rPr>
        <sz val="9"/>
        <color rgb="FF000000"/>
        <rFont val="Arial"/>
        <family val="0"/>
        <charset val="1"/>
      </rPr>
      <t xml:space="preserve">ระบบแสดงปุ่มพิมพ์เอกสารเสนอขาย
</t>
    </r>
    <r>
      <rPr>
        <sz val="11"/>
        <color rgb="FF0000FF"/>
        <rFont val="Cambria"/>
        <family val="0"/>
        <charset val="1"/>
      </rPr>
      <t xml:space="preserve">- </t>
    </r>
    <r>
      <rPr>
        <sz val="11"/>
        <color rgb="FF0000FF"/>
        <rFont val="Arial"/>
        <family val="0"/>
        <charset val="1"/>
      </rPr>
      <t xml:space="preserve">สามารถกดพิมพ์เอกสารเสนอขายได้
</t>
    </r>
    <r>
      <rPr>
        <sz val="11"/>
        <color rgb="FF0000FF"/>
        <rFont val="Cambria"/>
        <family val="0"/>
        <charset val="1"/>
      </rPr>
      <t xml:space="preserve">- </t>
    </r>
    <r>
      <rPr>
        <sz val="11"/>
        <color rgb="FF0000FF"/>
        <rFont val="Arial"/>
        <family val="0"/>
        <charset val="1"/>
      </rPr>
      <t xml:space="preserve">เอกสารเสนอขายถูกต้องตามข้อกำหนด</t>
    </r>
  </si>
  <si>
    <t xml:space="preserve">Regression Product Phase 2 ALT1 --&gt; Channel : Thai Post _O502 - เพื่อรัก 30/15</t>
  </si>
  <si>
    <t xml:space="preserve">TC-[O502]-001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</si>
  <si>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30/15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1,456,789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157,421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t>
    </r>
  </si>
  <si>
    <t xml:space="preserve">- เพศ : หญิง
- อายุ : 16  ปี
</t>
  </si>
  <si>
    <t xml:space="preserve">TC-[O502]-002</t>
  </si>
  <si>
    <t xml:space="preserve">TC-[O502]-003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</si>
  <si>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157,421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157,421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t>
    </r>
    <r>
      <rPr>
        <sz val="11"/>
        <rFont val="Cambria"/>
        <family val="0"/>
        <charset val="1"/>
      </rPr>
      <t xml:space="preserve">: (B) = </t>
    </r>
    <r>
      <rPr>
        <sz val="11"/>
        <color rgb="FF0000FF"/>
        <rFont val="Cambria"/>
        <family val="0"/>
        <charset val="1"/>
      </rPr>
      <t xml:space="preserve">7,448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1,411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166,280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t>
    </r>
  </si>
  <si>
    <r>
      <rPr>
        <b val="true"/>
        <u val="single"/>
        <sz val="9"/>
        <color rgb="FF000000"/>
        <rFont val="Arial"/>
        <family val="0"/>
        <charset val="1"/>
      </rPr>
      <t xml:space="preserve">สัญญาเพิ่มเติมที่สามารถซือได้
</t>
    </r>
    <r>
      <rPr>
        <sz val="11"/>
        <rFont val="Cambria"/>
        <family val="0"/>
        <charset val="1"/>
      </rPr>
      <t xml:space="preserve">- PB =  </t>
    </r>
    <r>
      <rPr>
        <sz val="11"/>
        <color rgb="FF0000FF"/>
        <rFont val="Arial"/>
        <family val="0"/>
        <charset val="1"/>
      </rPr>
      <t xml:space="preserve">อายุ </t>
    </r>
    <r>
      <rPr>
        <sz val="11"/>
        <color rgb="FF0000FF"/>
        <rFont val="Cambria"/>
        <family val="0"/>
        <charset val="1"/>
      </rPr>
      <t xml:space="preserve">16 </t>
    </r>
    <r>
      <rPr>
        <sz val="11"/>
        <color rgb="FF0000FF"/>
        <rFont val="Arial"/>
        <family val="0"/>
        <charset val="1"/>
      </rPr>
      <t xml:space="preserve">ปี ไม่มีให้เลือก
</t>
    </r>
    <r>
      <rPr>
        <sz val="11"/>
        <rFont val="Cambria"/>
        <family val="0"/>
        <charset val="1"/>
      </rPr>
      <t xml:space="preserve">- HC5000 = 5,651 </t>
    </r>
    <r>
      <rPr>
        <sz val="11"/>
        <rFont val="Arial"/>
        <family val="0"/>
        <charset val="1"/>
      </rPr>
      <t xml:space="preserve">บาท
</t>
    </r>
    <r>
      <rPr>
        <sz val="11"/>
        <rFont val="Cambria"/>
        <family val="0"/>
        <charset val="1"/>
      </rPr>
      <t xml:space="preserve">- CB 200,000 = </t>
    </r>
    <r>
      <rPr>
        <sz val="11"/>
        <color rgb="FF0000FF"/>
        <rFont val="Cambria"/>
        <family val="0"/>
        <charset val="1"/>
      </rPr>
      <t xml:space="preserve"> </t>
    </r>
    <r>
      <rPr>
        <sz val="11"/>
        <rFont val="Cambria"/>
        <family val="0"/>
        <charset val="1"/>
      </rPr>
      <t xml:space="preserve">107 </t>
    </r>
    <r>
      <rPr>
        <sz val="11"/>
        <rFont val="Arial"/>
        <family val="0"/>
        <charset val="1"/>
      </rPr>
      <t xml:space="preserve">บาท
</t>
    </r>
    <r>
      <rPr>
        <sz val="11"/>
        <rFont val="Cambria"/>
        <family val="0"/>
        <charset val="1"/>
      </rPr>
      <t xml:space="preserve">- DAB2  2500=  1,690 </t>
    </r>
    <r>
      <rPr>
        <sz val="11"/>
        <rFont val="Arial"/>
        <family val="0"/>
        <charset val="1"/>
      </rPr>
      <t xml:space="preserve">บาท
รวม </t>
    </r>
    <r>
      <rPr>
        <sz val="11"/>
        <rFont val="Cambria"/>
        <family val="0"/>
        <charset val="1"/>
      </rPr>
      <t xml:space="preserve">7,448 </t>
    </r>
    <r>
      <rPr>
        <sz val="11"/>
        <rFont val="Arial"/>
        <family val="0"/>
        <charset val="1"/>
      </rPr>
      <t xml:space="preserve">บาท </t>
    </r>
  </si>
  <si>
    <t xml:space="preserve">TC-[O502]-004</t>
  </si>
  <si>
    <t xml:space="preserve">TC-[O502]-005</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</si>
  <si>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O502
- ชื่อแบบ : ไทยสมุทร เพื่อรัก 30/15
- เบี้ยประกันภัยรายเดือนขั้นต่ำ (บาท) : -
- ประเภท : กรมธรรม์ประเภทสามัญ
- การเพิ่มเบี้ยประกันภัยรายเดือน (บาท) : -
- แบบ : สะสมทรัพย์
- เบี้ยประกันภัยรายเดือนสูงสุด (บาท) : -
- อายุรับประกัน : 30 วัน - 60 ปี
- เงินคืนระหว่างสัญญา : 30 ครั้ง รวม 30%
- ระยะเวลาคุ้มครอง : 30 ปี
- เงินครบกำหนดสัญญา : 400%
- ระยะเวลาชำระเบี้ยประกันภัย : 15 ปี
- การตรวจสุขภาพ : ตามหลักเกณฑ์ฯ ของบริษัทฯ
- การชำระเบี้ยประกันภัย : รายปี หรืองวด 6, 3, 1 เดือน 
- การซื้อสัญญาเพิ่มเติม : ซื้อได้ (ตามเงื่อนไขที่กำหนด)
- ส่วนลดเบี้ยประกันภัย : ไม่มีส่วนลด
- จำนวนเงินเอาประกันภัยขั้นต่ำ (บาท) : 50,000
- การเพิ่มจำนวนเงินเอาประกันภัย (บาท) : 1
- จำนวนเงินเอาประกันภัยสูงสุด (บาท) : ไม่จำกัด
- การยกเว้นชำระเบี้ยประกันภัย : แถมฟรี WP (ทุนประกันรวมไม่เกิน 1,000,000 บาท (นับรวมกรมธรรม์สามัญทุกฉบับ))
</t>
    </r>
  </si>
  <si>
    <t xml:space="preserve">- เพศ : หญิง
- อายุ : 16  ปี
- จำนวนเงินเอาประกันภัย : 1,456,789
- เบี้ยประกันภัย : 157,421
- งวดการชำระเบี้ยประกันภัย  : ราย 6 เดือน</t>
  </si>
  <si>
    <t xml:space="preserve">TC-[O502]-006</t>
  </si>
  <si>
    <r>
      <rPr>
        <sz val="9"/>
        <color rgb="FF000000"/>
        <rFont val="Arial"/>
        <family val="0"/>
        <charset val="1"/>
      </rPr>
      <t xml:space="preserve">ระบบแสดงข้อความแจ้งเตือน "</t>
    </r>
    <r>
      <rPr>
        <b val="true"/>
        <sz val="11"/>
        <rFont val="Arial"/>
        <family val="0"/>
        <charset val="1"/>
      </rPr>
      <t xml:space="preserve">จำนวนเงินเอาประกันภัยที่ระบุไม่ถูกต้องตามหลักเกณฑ์ กรุณาตรวจสอบอีกครั้ง ขั้นต่ำ </t>
    </r>
    <r>
      <rPr>
        <b val="true"/>
        <sz val="11"/>
        <rFont val="Cambria"/>
        <family val="0"/>
        <charset val="1"/>
      </rPr>
      <t xml:space="preserve">50,000 </t>
    </r>
    <r>
      <rPr>
        <b val="true"/>
        <sz val="11"/>
        <rFont val="Arial"/>
        <family val="0"/>
        <charset val="1"/>
      </rPr>
      <t xml:space="preserve">บาท สูงสุด </t>
    </r>
    <r>
      <rPr>
        <b val="true"/>
        <sz val="11"/>
        <rFont val="Cambria"/>
        <family val="0"/>
        <charset val="1"/>
      </rPr>
      <t xml:space="preserve">1,000,000 </t>
    </r>
    <r>
      <rPr>
        <b val="true"/>
        <sz val="11"/>
        <rFont val="Arial"/>
        <family val="0"/>
        <charset val="1"/>
      </rPr>
      <t xml:space="preserve">บาท</t>
    </r>
    <r>
      <rPr>
        <sz val="9"/>
        <color rgb="FF000000"/>
        <rFont val="Arial"/>
        <family val="0"/>
        <charset val="1"/>
      </rPr>
      <t xml:space="preserve">" ได้ถูกต้อง</t>
    </r>
  </si>
  <si>
    <t xml:space="preserve">TC-[O502]-007</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</si>
  <si>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</si>
  <si>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56,789
</t>
    </r>
    <r>
      <rPr>
        <sz val="9"/>
        <color rgb="FF000000"/>
        <rFont val="Arial"/>
        <family val="0"/>
        <charset val="1"/>
      </rPr>
      <t xml:space="preserve">- เบี้ยประกันภัย: </t>
    </r>
    <r>
      <rPr>
        <sz val="11"/>
        <color rgb="FF0000FF"/>
        <rFont val="Cambria"/>
        <family val="0"/>
        <charset val="1"/>
      </rPr>
      <t xml:space="preserve">1,062
</t>
    </r>
    <r>
      <rPr>
        <sz val="9"/>
        <color rgb="FF000000"/>
        <rFont val="Arial"/>
        <family val="0"/>
        <charset val="1"/>
      </rPr>
      <t xml:space="preserve">- รายเดือน
</t>
    </r>
  </si>
  <si>
    <t xml:space="preserve">TC-[O502]-008</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</si>
  <si>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56,789
</t>
    </r>
    <r>
      <rPr>
        <sz val="9"/>
        <color rgb="FF000000"/>
        <rFont val="Arial"/>
        <family val="0"/>
        <charset val="1"/>
      </rPr>
      <t xml:space="preserve">- เบี้ยประกันภัย: </t>
    </r>
    <r>
      <rPr>
        <sz val="11"/>
        <color rgb="FF0000FF"/>
        <rFont val="Cambria"/>
        <family val="0"/>
        <charset val="1"/>
      </rPr>
      <t xml:space="preserve">1,062
</t>
    </r>
    <r>
      <rPr>
        <sz val="9"/>
        <color rgb="FF000000"/>
        <rFont val="Arial"/>
        <family val="0"/>
        <charset val="1"/>
      </rPr>
      <t xml:space="preserve">- รายเดือน
</t>
    </r>
    <r>
      <rPr>
        <b val="true"/>
        <sz val="11"/>
        <rFont val="Cambria"/>
        <family val="0"/>
        <charset val="1"/>
      </rPr>
      <t xml:space="preserve">Rider 
</t>
    </r>
    <r>
      <rPr>
        <sz val="9"/>
        <color rgb="FF000000"/>
        <rFont val="Arial"/>
        <family val="0"/>
        <charset val="1"/>
      </rPr>
      <t xml:space="preserve">- HC600 / HC1000 /HC2000 
- CB จำนวนเงินเอา ปก. ไมเกิน 2 เท่าของทุนหลัก ขั้นต่ำ 1 แสน สูงสุด 2 ล้าน
- DAB 500 / DAB 1,000   /  DAB 1,500</t>
    </r>
  </si>
  <si>
    <t xml:space="preserve">TC-[O502]-009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</si>
  <si>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 </t>
    </r>
    <r>
      <rPr>
        <sz val="11"/>
        <color rgb="FF0000FF"/>
        <rFont val="Cambria"/>
        <family val="0"/>
        <charset val="1"/>
      </rPr>
      <t xml:space="preserve">200,000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</si>
  <si>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HC2000
&gt;&gt; CB   1 แสน 
&gt;&gt; DAB2   500 ถึง 1,500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</si>
  <si>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56,789
</t>
    </r>
    <r>
      <rPr>
        <sz val="9"/>
        <color rgb="FF000000"/>
        <rFont val="Arial"/>
        <family val="0"/>
        <charset val="1"/>
      </rPr>
      <t xml:space="preserve">- เบี้ยประกันภัย: </t>
    </r>
    <r>
      <rPr>
        <sz val="11"/>
        <color rgb="FF0000FF"/>
        <rFont val="Cambria"/>
        <family val="0"/>
        <charset val="1"/>
      </rPr>
      <t xml:space="preserve">1,062
</t>
    </r>
    <r>
      <rPr>
        <sz val="9"/>
        <color rgb="FF000000"/>
        <rFont val="Arial"/>
        <family val="0"/>
        <charset val="1"/>
      </rPr>
      <t xml:space="preserve">- รายเดือน
- จำนวนเงินเอาประกันภัยเดิมที่มีผลบังคับ: </t>
    </r>
    <r>
      <rPr>
        <sz val="11"/>
        <color rgb="FF0000FF"/>
        <rFont val="Cambria"/>
        <family val="0"/>
        <charset val="1"/>
      </rPr>
      <t xml:space="preserve">50,000</t>
    </r>
  </si>
  <si>
    <t xml:space="preserve">TC-[O502]-010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</si>
  <si>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200,001 - 600,000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</si>
  <si>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HC2000
&gt;&gt; CB   1 แสน ถึง 4 แสน
&gt;&gt; DAB2   500 ถึง 1,500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</si>
  <si>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200,001
</t>
    </r>
    <r>
      <rPr>
        <sz val="9"/>
        <color rgb="FF000000"/>
        <rFont val="Arial"/>
        <family val="0"/>
        <charset val="1"/>
      </rPr>
      <t xml:space="preserve">- เบี้ยประกันภัย: </t>
    </r>
    <r>
      <rPr>
        <sz val="11"/>
        <color rgb="FF0000FF"/>
        <rFont val="Cambria"/>
        <family val="0"/>
        <charset val="1"/>
      </rPr>
      <t xml:space="preserve">11,222
</t>
    </r>
    <r>
      <rPr>
        <sz val="9"/>
        <color rgb="FF000000"/>
        <rFont val="Arial"/>
        <family val="0"/>
        <charset val="1"/>
      </rPr>
      <t xml:space="preserve">-  ราย 3 เดือน
- จำนวนเงินเอาประกันภัยเดิมที่มีผลบังคับ: </t>
    </r>
    <r>
      <rPr>
        <sz val="11"/>
        <color rgb="FF0000FF"/>
        <rFont val="Cambria"/>
        <family val="0"/>
        <charset val="1"/>
      </rPr>
      <t xml:space="preserve">1,500</t>
    </r>
  </si>
  <si>
    <t xml:space="preserve">TC-[O502]-011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</si>
  <si>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600,001 - 700,000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</si>
  <si>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6 แสน
&gt;&gt; DAB2   500 ถึง 2,500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</si>
  <si>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จำนวนเงินเอาประกันภัย:</t>
    </r>
    <r>
      <rPr>
        <sz val="11"/>
        <color rgb="FF0000FF"/>
        <rFont val="Cambria"/>
        <family val="0"/>
        <charset val="1"/>
      </rPr>
      <t xml:space="preserve">300,000
</t>
    </r>
    <r>
      <rPr>
        <sz val="9"/>
        <color rgb="FF000000"/>
        <rFont val="Arial"/>
        <family val="0"/>
        <charset val="1"/>
      </rPr>
      <t xml:space="preserve">- เบี้ยประกันภัย:</t>
    </r>
    <r>
      <rPr>
        <sz val="11"/>
        <color rgb="FF0000FF"/>
        <rFont val="Cambria"/>
        <family val="0"/>
        <charset val="1"/>
      </rPr>
      <t xml:space="preserve"> 33,633
-  </t>
    </r>
    <r>
      <rPr>
        <sz val="9"/>
        <color rgb="FF000000"/>
        <rFont val="Arial"/>
        <family val="0"/>
        <charset val="1"/>
      </rPr>
      <t xml:space="preserve">ราย 6 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300,001
</t>
    </r>
  </si>
  <si>
    <t xml:space="preserve">TC-[O502]-012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</si>
  <si>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700,001 - 900,000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</si>
  <si>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</si>
  <si>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จำนวนเงินเอาประกันภัย:</t>
    </r>
    <r>
      <rPr>
        <sz val="11"/>
        <color rgb="FF0000FF"/>
        <rFont val="Cambria"/>
        <family val="0"/>
        <charset val="1"/>
      </rPr>
      <t xml:space="preserve">565,656
</t>
    </r>
    <r>
      <rPr>
        <sz val="9"/>
        <color rgb="FF000000"/>
        <rFont val="Arial"/>
        <family val="0"/>
        <charset val="1"/>
      </rPr>
      <t xml:space="preserve">- เบี้ยประกันภัย:</t>
    </r>
    <r>
      <rPr>
        <sz val="11"/>
        <color rgb="FF0000FF"/>
        <rFont val="Cambria"/>
        <family val="0"/>
        <charset val="1"/>
      </rPr>
      <t xml:space="preserve"> 117,543
-  </t>
    </r>
    <r>
      <rPr>
        <sz val="9"/>
        <color rgb="FF000000"/>
        <rFont val="Arial"/>
        <family val="0"/>
        <charset val="1"/>
      </rPr>
      <t xml:space="preserve">รายปี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222,222
</t>
    </r>
  </si>
  <si>
    <t xml:space="preserve">TC-[O502]-013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</si>
  <si>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900,001 - 1,000,000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</si>
  <si>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</si>
  <si>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
</t>
    </r>
    <r>
      <rPr>
        <sz val="9"/>
        <color rgb="FF000000"/>
        <rFont val="Arial"/>
        <family val="0"/>
        <charset val="1"/>
      </rPr>
      <t xml:space="preserve">- จำนวนเงินเอาประกันภัย:</t>
    </r>
    <r>
      <rPr>
        <sz val="11"/>
        <color rgb="FF0000FF"/>
        <rFont val="Cambria"/>
        <family val="0"/>
        <charset val="1"/>
      </rPr>
      <t xml:space="preserve">900,000
</t>
    </r>
    <r>
      <rPr>
        <sz val="9"/>
        <color rgb="FF000000"/>
        <rFont val="Arial"/>
        <family val="0"/>
        <charset val="1"/>
      </rPr>
      <t xml:space="preserve">- เบี้ยประกันภัย:</t>
    </r>
    <r>
      <rPr>
        <sz val="11"/>
        <color rgb="FF0000FF"/>
        <rFont val="Cambria"/>
        <family val="0"/>
        <charset val="1"/>
      </rPr>
      <t xml:space="preserve"> 187,020
-  </t>
    </r>
    <r>
      <rPr>
        <sz val="9"/>
        <color rgb="FF000000"/>
        <rFont val="Arial"/>
        <family val="0"/>
        <charset val="1"/>
      </rPr>
      <t xml:space="preserve">รายปี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1
</t>
    </r>
  </si>
  <si>
    <t xml:space="preserve">TC-[O502]-014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</si>
  <si>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 </t>
    </r>
    <r>
      <rPr>
        <sz val="11"/>
        <rFont val="Arial"/>
        <family val="0"/>
        <charset val="1"/>
      </rPr>
      <t xml:space="preserve">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1,000,001 - 1,200,000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</si>
  <si>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ถึง1.9 ล้าน
&gt;&gt; DAB2   500 ถึง 3,000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</si>
  <si>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จำนวนเงินเอาประกันภัย:</t>
    </r>
    <r>
      <rPr>
        <sz val="11"/>
        <color rgb="FF0000FF"/>
        <rFont val="Cambria"/>
        <family val="0"/>
        <charset val="1"/>
      </rPr>
      <t xml:space="preserve">999,999
</t>
    </r>
    <r>
      <rPr>
        <sz val="9"/>
        <color rgb="FF000000"/>
        <rFont val="Arial"/>
        <family val="0"/>
        <charset val="1"/>
      </rPr>
      <t xml:space="preserve">- เบี้ยประกันภัย:</t>
    </r>
    <r>
      <rPr>
        <sz val="11"/>
        <color rgb="FF0000FF"/>
        <rFont val="Cambria"/>
        <family val="0"/>
        <charset val="1"/>
      </rPr>
      <t xml:space="preserve"> 112,110
-  </t>
    </r>
    <r>
      <rPr>
        <sz val="9"/>
        <color rgb="FF000000"/>
        <rFont val="Arial"/>
        <family val="0"/>
        <charset val="1"/>
      </rPr>
      <t xml:space="preserve">ราย 6 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123,456
</t>
    </r>
  </si>
  <si>
    <t xml:space="preserve">TC-[O502]-015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</si>
  <si>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1,200,001 - 1,500,000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</si>
  <si>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</si>
  <si>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10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t>
    </r>
    <r>
      <rPr>
        <sz val="11"/>
        <color rgb="FF0000FF"/>
        <rFont val="Cambria"/>
        <family val="0"/>
        <charset val="1"/>
      </rPr>
      <t xml:space="preserve"> 56,110
-  </t>
    </r>
    <r>
      <rPr>
        <sz val="9"/>
        <color rgb="FF000000"/>
        <rFont val="Arial"/>
        <family val="0"/>
        <charset val="1"/>
      </rPr>
      <t xml:space="preserve">ราย 3 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500,000
</t>
    </r>
  </si>
  <si>
    <t xml:space="preserve">TC-[O502]-016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</si>
  <si>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u val="single"/>
        <sz val="11"/>
        <color rgb="FFFF0000"/>
        <rFont val="Arial"/>
        <family val="0"/>
        <charset val="1"/>
      </rPr>
      <t xml:space="preserve"> มี </t>
    </r>
    <r>
      <rPr>
        <sz val="11"/>
        <rFont val="Arial"/>
        <family val="0"/>
        <charset val="1"/>
      </rPr>
      <t xml:space="preserve">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1,500,001 - 5,000,000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</si>
  <si>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</si>
  <si>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t>
    </r>
    <r>
      <rPr>
        <sz val="11"/>
        <color rgb="FF0000FF"/>
        <rFont val="Cambria"/>
        <family val="0"/>
        <charset val="1"/>
      </rPr>
      <t xml:space="preserve"> 18,700
-  </t>
    </r>
    <r>
      <rPr>
        <sz val="9"/>
        <color rgb="FF000000"/>
        <rFont val="Arial"/>
        <family val="0"/>
        <charset val="1"/>
      </rPr>
      <t xml:space="preserve">รายเดือน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600,000
</t>
    </r>
  </si>
  <si>
    <t xml:space="preserve">TC-[O502]-017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</si>
  <si>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5,000,001 ≥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</si>
  <si>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</si>
  <si>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10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t>
    </r>
    <r>
      <rPr>
        <sz val="11"/>
        <color rgb="FF0000FF"/>
        <rFont val="Cambria"/>
        <family val="0"/>
        <charset val="1"/>
      </rPr>
      <t xml:space="preserve"> 207,800
-  </t>
    </r>
    <r>
      <rPr>
        <sz val="9"/>
        <color rgb="FF000000"/>
        <rFont val="Arial"/>
        <family val="0"/>
        <charset val="1"/>
      </rPr>
      <t xml:space="preserve">รายปี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999,999,999
</t>
    </r>
  </si>
  <si>
    <t xml:space="preserve">TC-[O502]-018</t>
  </si>
  <si>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 ระบบคำนวณการรวมทุนและแสดง list Rider ถูกต้อง</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</si>
  <si>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จำนวนเงินเอาประกันภัย:</t>
    </r>
    <r>
      <rPr>
        <sz val="11"/>
        <color rgb="FF0000FF"/>
        <rFont val="Cambria"/>
        <family val="0"/>
        <charset val="1"/>
      </rPr>
      <t xml:space="preserve">999,999
</t>
    </r>
    <r>
      <rPr>
        <sz val="9"/>
        <color rgb="FF000000"/>
        <rFont val="Arial"/>
        <family val="0"/>
        <charset val="1"/>
      </rPr>
      <t xml:space="preserve">- เบี้ยประกันภัย:</t>
    </r>
    <r>
      <rPr>
        <sz val="11"/>
        <color rgb="FF0000FF"/>
        <rFont val="Cambria"/>
        <family val="0"/>
        <charset val="1"/>
      </rPr>
      <t xml:space="preserve"> 112,110
-  </t>
    </r>
    <r>
      <rPr>
        <sz val="9"/>
        <color rgb="FF000000"/>
        <rFont val="Arial"/>
        <family val="0"/>
        <charset val="1"/>
      </rPr>
      <t xml:space="preserve">ราย 6 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123,456
</t>
    </r>
    <r>
      <rPr>
        <sz val="11"/>
        <color rgb="FFFF0000"/>
        <rFont val="Cambria"/>
        <family val="0"/>
        <charset val="1"/>
      </rPr>
      <t xml:space="preserve">
</t>
    </r>
    <r>
      <rPr>
        <b val="true"/>
        <u val="single"/>
        <sz val="11"/>
        <rFont val="Cambria"/>
        <family val="0"/>
        <charset val="1"/>
      </rPr>
      <t xml:space="preserve">Rider 
</t>
    </r>
    <r>
      <rPr>
        <sz val="9"/>
        <color rgb="FF000000"/>
        <rFont val="Arial"/>
        <family val="0"/>
        <charset val="1"/>
      </rPr>
      <t xml:space="preserve">- HC600 ถึง HC5000 
- CB จำนวนเงินเอา ปก. ไม่เกิน 2 เท่าของทุนหลัก ขั้นต่ำ 1 แสน สูงสุด 2 ล้าน
- DAB2   500 ถึง 3,000
</t>
    </r>
  </si>
  <si>
    <t xml:space="preserve">TC-[O502]-019</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</si>
  <si>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 </t>
    </r>
    <r>
      <rPr>
        <sz val="11"/>
        <color rgb="FF0000FF"/>
        <rFont val="Cambria"/>
        <family val="0"/>
        <charset val="1"/>
      </rPr>
      <t xml:space="preserve">207,800
</t>
    </r>
    <r>
      <rPr>
        <sz val="9"/>
        <color rgb="FF000000"/>
        <rFont val="Arial"/>
        <family val="0"/>
        <charset val="1"/>
      </rPr>
      <t xml:space="preserve">- รายปี
- จำนวนเงินเอาประกันภัยเดิมที่มีผลบังคับ (ต่างชาติ)  </t>
    </r>
    <r>
      <rPr>
        <sz val="11"/>
        <color rgb="FF0000FF"/>
        <rFont val="Cambria"/>
        <family val="0"/>
        <charset val="1"/>
      </rPr>
      <t xml:space="preserve">1,000,000
</t>
    </r>
    <r>
      <rPr>
        <b val="true"/>
        <sz val="11"/>
        <rFont val="Cambria"/>
        <family val="0"/>
        <charset val="1"/>
      </rPr>
      <t xml:space="preserve">Rider 
</t>
    </r>
    <r>
      <rPr>
        <sz val="9"/>
        <color rgb="FF000000"/>
        <rFont val="Arial"/>
        <family val="0"/>
        <charset val="1"/>
      </rPr>
      <t xml:space="preserve">- HC600 ถึง HC5000 
- CB จำนวนเงินเอา ปก. ไม่เกิน 2 เท่าของทุนหลัก ขั้นต่ำ 1 แสน สูงสุด 2 ล้าน
-  DAB2   500 ถึง 4,500</t>
    </r>
  </si>
  <si>
    <t xml:space="preserve">TC-[O502]-020</t>
  </si>
  <si>
    <t xml:space="preserve">TC-[O502]-021</t>
  </si>
  <si>
    <t xml:space="preserve">TC-[O502]-022</t>
  </si>
  <si>
    <t xml:space="preserve">TC-[O502]-023</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</si>
  <si>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จำนวนเงินเอาประกันภัย:</t>
    </r>
    <r>
      <rPr>
        <sz val="11"/>
        <color rgb="FF0000FF"/>
        <rFont val="Cambria"/>
        <family val="0"/>
        <charset val="1"/>
      </rPr>
      <t xml:space="preserve">999,999
</t>
    </r>
    <r>
      <rPr>
        <sz val="9"/>
        <color rgb="FF000000"/>
        <rFont val="Arial"/>
        <family val="0"/>
        <charset val="1"/>
      </rPr>
      <t xml:space="preserve">- เบี้ยประกันภัย:</t>
    </r>
    <r>
      <rPr>
        <sz val="11"/>
        <color rgb="FF0000FF"/>
        <rFont val="Cambria"/>
        <family val="0"/>
        <charset val="1"/>
      </rPr>
      <t xml:space="preserve"> 112,110
-  </t>
    </r>
    <r>
      <rPr>
        <sz val="9"/>
        <color rgb="FF000000"/>
        <rFont val="Arial"/>
        <family val="0"/>
        <charset val="1"/>
      </rPr>
      <t xml:space="preserve">ราย 6 เดือน
- จำนวนเงินเอาประกันภัยเดิมที่มีผลบังคับ</t>
    </r>
    <r>
      <rPr>
        <sz val="11"/>
        <color rgb="FFFF0000"/>
        <rFont val="Cambria"/>
        <family val="0"/>
        <charset val="1"/>
      </rPr>
      <t xml:space="preserve">:
</t>
    </r>
    <r>
      <rPr>
        <sz val="11"/>
        <color rgb="FF0000FF"/>
        <rFont val="Cambria"/>
        <family val="0"/>
        <charset val="1"/>
      </rPr>
      <t xml:space="preserve">123,456
</t>
    </r>
    <r>
      <rPr>
        <sz val="11"/>
        <color rgb="FFFF0000"/>
        <rFont val="Cambria"/>
        <family val="0"/>
        <charset val="1"/>
      </rPr>
      <t xml:space="preserve">
</t>
    </r>
  </si>
  <si>
    <t xml:space="preserve">TC-[O502]-024</t>
  </si>
  <si>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112,110.00
  - เงินคืนระหว่างสัญญา : 9,999.99
  - ชำระสุทธิ : 102,110.01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</si>
  <si>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จำนวนเงินเอาประกันภัย:</t>
    </r>
    <r>
      <rPr>
        <sz val="11"/>
        <color rgb="FF0000FF"/>
        <rFont val="Cambria"/>
        <family val="0"/>
        <charset val="1"/>
      </rPr>
      <t xml:space="preserve">999,999
</t>
    </r>
    <r>
      <rPr>
        <sz val="9"/>
        <color rgb="FF000000"/>
        <rFont val="Arial"/>
        <family val="0"/>
        <charset val="1"/>
      </rPr>
      <t xml:space="preserve">- เบี้ยประกันภัย:</t>
    </r>
    <r>
      <rPr>
        <sz val="11"/>
        <color rgb="FF0000FF"/>
        <rFont val="Cambria"/>
        <family val="0"/>
        <charset val="1"/>
      </rPr>
      <t xml:space="preserve"> 112,110
-  </t>
    </r>
    <r>
      <rPr>
        <sz val="9"/>
        <color rgb="FF000000"/>
        <rFont val="Arial"/>
        <family val="0"/>
        <charset val="1"/>
      </rPr>
      <t xml:space="preserve">ราย 6 เดือน
</t>
    </r>
    <r>
      <rPr>
        <sz val="11"/>
        <color rgb="FFFF0000"/>
        <rFont val="Arial"/>
        <family val="0"/>
        <charset val="1"/>
      </rPr>
      <t xml:space="preserve">
</t>
    </r>
  </si>
  <si>
    <t xml:space="preserve">TC-[O502]-025</t>
  </si>
  <si>
    <t xml:space="preserve">TC-[O502]-026</t>
  </si>
  <si>
    <t xml:space="preserve">TC-[O502]-027</t>
  </si>
  <si>
    <t xml:space="preserve">TC-[O502]-028</t>
  </si>
  <si>
    <t xml:space="preserve">TC-[O502]-029</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</si>
  <si>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11,222.00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1,412.00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577.50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13,211.50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</si>
  <si>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จำนวนเงินเอาประกันภัย:</t>
    </r>
    <r>
      <rPr>
        <sz val="11"/>
        <color rgb="FF0000FF"/>
        <rFont val="Cambria"/>
        <family val="0"/>
        <charset val="1"/>
      </rPr>
      <t xml:space="preserve">200,001
</t>
    </r>
    <r>
      <rPr>
        <sz val="9"/>
        <color rgb="FF000000"/>
        <rFont val="Arial"/>
        <family val="0"/>
        <charset val="1"/>
      </rPr>
      <t xml:space="preserve">- เบี้ยประกันภัย: </t>
    </r>
    <r>
      <rPr>
        <sz val="11"/>
        <color rgb="FF0000FF"/>
        <rFont val="Cambria"/>
        <family val="0"/>
        <charset val="1"/>
      </rPr>
      <t xml:space="preserve">11,222
</t>
    </r>
    <r>
      <rPr>
        <sz val="9"/>
        <color rgb="FF000000"/>
        <rFont val="Arial"/>
        <family val="0"/>
        <charset val="1"/>
      </rPr>
      <t xml:space="preserve">-  ราย 3 เดือน
- จำนวนเงินเอาประกันภัยเดิมที่มีผลบังคับ: </t>
    </r>
    <r>
      <rPr>
        <sz val="11"/>
        <color rgb="FF0000FF"/>
        <rFont val="Cambria"/>
        <family val="0"/>
        <charset val="1"/>
      </rPr>
      <t xml:space="preserve">1,500
</t>
    </r>
    <r>
      <rPr>
        <b val="true"/>
        <u val="single"/>
        <sz val="11"/>
        <rFont val="Cambria"/>
        <family val="0"/>
        <charset val="1"/>
      </rPr>
      <t xml:space="preserve">Rider
</t>
    </r>
    <r>
      <rPr>
        <sz val="9"/>
        <color rgb="FF000000"/>
        <rFont val="Arial"/>
        <family val="0"/>
        <charset val="1"/>
      </rPr>
      <t xml:space="preserve">- HC2000 เบี้ยประกันภัย  1,357
- CB 200,000 เบี้ยประกันภัย 55
- DAB2 1,500 เบี้ยประกันภัย 516.75
</t>
    </r>
    <r>
      <rPr>
        <b val="true"/>
        <u val="single"/>
        <sz val="11"/>
        <rFont val="Cambria"/>
        <family val="0"/>
        <charset val="1"/>
      </rPr>
      <t xml:space="preserve">PA048
</t>
    </r>
    <r>
      <rPr>
        <sz val="9"/>
        <color rgb="FF000000"/>
        <rFont val="Arial"/>
        <family val="0"/>
        <charset val="1"/>
      </rPr>
      <t xml:space="preserve">แผนความคุ้มครอง 200,000
การชำระเบี้ยประกันภัย 1,411</t>
    </r>
  </si>
  <si>
    <t xml:space="preserve">TC-[O502]-030</t>
  </si>
  <si>
    <t xml:space="preserve">TC-[O502]-031</t>
  </si>
  <si>
    <t xml:space="preserve">Regression Product Phase 2 ALT1 --&gt; Channel : Thai Post _PA048 - PA เพื่อรัก</t>
  </si>
  <si>
    <t xml:space="preserve">TC-[PA048]-001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</si>
  <si>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ไม่เลือกซื้อ</t>
    </r>
  </si>
  <si>
    <t xml:space="preserve">- เพศ : ชาย
- อายุ  35  ปี
</t>
  </si>
  <si>
    <t xml:space="preserve">TC-[PA048]-002</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</si>
  <si>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Cambria"/>
        <family val="0"/>
        <charset val="1"/>
      </rPr>
      <t xml:space="preserve">P.A.</t>
    </r>
    <r>
      <rPr>
        <sz val="11"/>
        <color rgb="FF0000FF"/>
        <rFont val="Arial"/>
        <family val="0"/>
        <charset val="1"/>
      </rPr>
      <t xml:space="preserve">เพื่อรัก 
</t>
    </r>
    <r>
      <rPr>
        <sz val="9"/>
        <color rgb="FF000000"/>
        <rFont val="Arial"/>
        <family val="0"/>
        <charset val="1"/>
      </rPr>
      <t xml:space="preserve">- แผนความคุ้มครอง  :</t>
    </r>
    <r>
      <rPr>
        <sz val="11"/>
        <color rgb="FF0000FF"/>
        <rFont val="Cambria"/>
        <family val="0"/>
        <charset val="1"/>
      </rPr>
      <t xml:space="preserve">1,000,000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5,059
</t>
    </r>
    <r>
      <rPr>
        <sz val="9"/>
        <color rgb="FF000000"/>
        <rFont val="Arial"/>
        <family val="0"/>
        <charset val="1"/>
      </rPr>
      <t xml:space="preserve">
</t>
    </r>
  </si>
  <si>
    <t xml:space="preserve">TC-[PA048]-003</t>
  </si>
  <si>
    <r>
      <rPr>
        <b val="true"/>
        <sz val="9"/>
        <color rgb="FF000000"/>
        <rFont val="Arial"/>
        <family val="0"/>
        <charset val="1"/>
      </rPr>
      <t xml:space="preserve">ระบบแสดงผลหน้าข้อมูลเกี่ยวกับผลประโยชน์และความคุ้มครองถูกต้อง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(A) =  </t>
    </r>
    <r>
      <rPr>
        <sz val="11"/>
        <color rgb="FF0000FF"/>
        <rFont val="Cambria"/>
        <family val="0"/>
        <charset val="1"/>
      </rPr>
      <t xml:space="preserve">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5,059.00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5,059.00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2,641.50</t>
    </r>
  </si>
  <si>
    <t xml:space="preserve">TC-[PA048]-004</t>
  </si>
  <si>
    <t xml:space="preserve">การซื้อของเด็กที่อายุน้อยกว่า 5 ปี</t>
  </si>
  <si>
    <t xml:space="preserve">เด็กอายุน้อยกว่า 5  ปี ไม่สามารถเลือกซื้อแบบประกัน PA ได้
</t>
  </si>
  <si>
    <r>
      <rPr>
        <sz val="9"/>
        <color rgb="FF000000"/>
        <rFont val="Arial"/>
        <family val="0"/>
        <charset val="1"/>
      </rPr>
      <t xml:space="preserve">ระบบแสดงข้อความแจ้งเตือน "</t>
    </r>
    <r>
      <rPr>
        <b val="true"/>
        <sz val="11"/>
        <rFont val="Arial"/>
        <family val="0"/>
        <charset val="1"/>
      </rPr>
      <t xml:space="preserve">แบบประกันอุบัติเหตุส่วนบุคคล </t>
    </r>
    <r>
      <rPr>
        <b val="true"/>
        <sz val="11"/>
        <rFont val="Cambria"/>
        <family val="0"/>
        <charset val="1"/>
      </rPr>
      <t xml:space="preserve">(P.A.</t>
    </r>
    <r>
      <rPr>
        <b val="true"/>
        <sz val="11"/>
        <rFont val="Arial"/>
        <family val="0"/>
        <charset val="1"/>
      </rPr>
      <t xml:space="preserve">เพื่อรัก</t>
    </r>
    <r>
      <rPr>
        <b val="true"/>
        <sz val="11"/>
        <rFont val="Cambria"/>
        <family val="0"/>
        <charset val="1"/>
      </rPr>
      <t xml:space="preserve">) </t>
    </r>
    <r>
      <rPr>
        <b val="true"/>
        <sz val="11"/>
        <rFont val="Arial"/>
        <family val="0"/>
        <charset val="1"/>
      </rPr>
      <t xml:space="preserve">อายุของผู้เอาประกันไม่อยู่ในช่วงที่สามารถรับประกันอุบัติเหตุส่วนบุคคลได้ กรุณาตรวจสอบความถูกต้อง</t>
    </r>
    <r>
      <rPr>
        <sz val="9"/>
        <color rgb="FF000000"/>
        <rFont val="Arial"/>
        <family val="0"/>
        <charset val="1"/>
      </rPr>
      <t xml:space="preserve">" ได้ถูกต้อง</t>
    </r>
  </si>
  <si>
    <t xml:space="preserve">เลือก 5 ปี ก่อนแล้วมาเปลี่ยนอายุเป็น 4 ปี</t>
  </si>
  <si>
    <t xml:space="preserve">TC-[PA048]-005</t>
  </si>
  <si>
    <t xml:space="preserve">ระบบแสดงสัญญาหลักได้ถูกต้องตาม Partner
- คุ้มคุ้ม 20/15        
- ไทยสมทุร เพื่อรัก 30/15        
- ไทยสมทุร เพื่อรัก 85/20        </t>
  </si>
  <si>
    <t xml:space="preserve">TC-[PA048]-006</t>
  </si>
  <si>
    <t xml:space="preserve">ระบบแสดงประกันอุบัติเหตุส่วนบุคคลได้ถูกต้องตามPartner
-  P.A.เพื่อรัก(PA048)        </t>
  </si>
  <si>
    <t xml:space="preserve">TC-[PA048]-007</t>
  </si>
  <si>
    <t xml:space="preserve">TC-[PA048]-008</t>
  </si>
  <si>
    <t xml:space="preserve">TC-[PA048]-009</t>
  </si>
  <si>
    <t xml:space="preserve">TC-[PA048]-010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</si>
  <si>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Cambria"/>
        <family val="0"/>
        <charset val="1"/>
      </rPr>
      <t xml:space="preserve">P.A. </t>
    </r>
    <r>
      <rPr>
        <sz val="11"/>
        <color rgb="FF0000FF"/>
        <rFont val="Arial"/>
        <family val="0"/>
        <charset val="1"/>
      </rPr>
      <t xml:space="preserve">เพื่อรัก </t>
    </r>
    <r>
      <rPr>
        <sz val="11"/>
        <color rgb="FF0000FF"/>
        <rFont val="Cambria"/>
        <family val="0"/>
        <charset val="1"/>
      </rPr>
      <t xml:space="preserve">(PA048)
</t>
    </r>
    <r>
      <rPr>
        <sz val="9"/>
        <color rgb="FF000000"/>
        <rFont val="Arial"/>
        <family val="0"/>
        <charset val="1"/>
      </rPr>
      <t xml:space="preserve">- แผนความคุ้มครอง : </t>
    </r>
    <r>
      <rPr>
        <sz val="11"/>
        <color rgb="FF0000FF"/>
        <rFont val="Cambria"/>
        <family val="0"/>
        <charset val="1"/>
      </rPr>
      <t xml:space="preserve">200,000
</t>
    </r>
    <r>
      <rPr>
        <sz val="9"/>
        <color rgb="FF000000"/>
        <rFont val="Arial"/>
        <family val="0"/>
        <charset val="1"/>
      </rPr>
      <t xml:space="preserve">- ชดเชยรายได้วันละ: </t>
    </r>
    <r>
      <rPr>
        <sz val="11"/>
        <color rgb="FF0000FF"/>
        <rFont val="Cambria"/>
        <family val="0"/>
        <charset val="1"/>
      </rPr>
      <t xml:space="preserve">500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1,411 </t>
    </r>
    <r>
      <rPr>
        <sz val="11"/>
        <color rgb="FF0000FF"/>
        <rFont val="Arial"/>
        <family val="0"/>
        <charset val="1"/>
      </rPr>
      <t xml:space="preserve">บาท
</t>
    </r>
  </si>
  <si>
    <t xml:space="preserve">TC-[PA048]-011</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</si>
  <si>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577.50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 577.50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</si>
  <si>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TC-[PA048]-012</t>
  </si>
  <si>
    <t xml:space="preserve">TC-[PA048]-013</t>
  </si>
  <si>
    <t xml:space="preserve">Regression Product Phase 2 ALT1 --&gt; Channel : Thai Post _I134 - คุ้มคุ้ม 20/15</t>
  </si>
  <si>
    <t xml:space="preserve">TC-[I134]-001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</si>
  <si>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คุ้มคุ้ม </t>
    </r>
    <r>
      <rPr>
        <sz val="11"/>
        <color rgb="FF0000FF"/>
        <rFont val="Cambria"/>
        <family val="0"/>
        <charset val="1"/>
      </rPr>
      <t xml:space="preserve">20/15
</t>
    </r>
    <r>
      <rPr>
        <sz val="11"/>
        <rFont val="Cambria"/>
        <family val="0"/>
        <charset val="1"/>
      </rPr>
      <t xml:space="preserve">- </t>
    </r>
    <r>
      <rPr>
        <sz val="11"/>
        <rFont val="Arial"/>
        <family val="0"/>
        <charset val="1"/>
      </rPr>
      <t xml:space="preserve">เบี้ยประกันรายเดือน  </t>
    </r>
    <r>
      <rPr>
        <sz val="11"/>
        <rFont val="Cambria"/>
        <family val="0"/>
        <charset val="1"/>
      </rPr>
      <t xml:space="preserve">: </t>
    </r>
    <r>
      <rPr>
        <sz val="11"/>
        <color rgb="FF0000FF"/>
        <rFont val="Cambria"/>
        <family val="0"/>
        <charset val="1"/>
      </rPr>
      <t xml:space="preserve">2,000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194,030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</si>
  <si>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t xml:space="preserve">- เพศ : ชาย
- อายุ : 9  ปี
</t>
  </si>
  <si>
    <t xml:space="preserve">TC-[I134]-002</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</si>
  <si>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Cambria"/>
        <family val="0"/>
        <charset val="1"/>
      </rPr>
      <t xml:space="preserve">P.A.</t>
    </r>
    <r>
      <rPr>
        <sz val="11"/>
        <color rgb="FF0000FF"/>
        <rFont val="Arial"/>
        <family val="0"/>
        <charset val="1"/>
      </rPr>
      <t xml:space="preserve">เพื่อรัก 
</t>
    </r>
    <r>
      <rPr>
        <sz val="9"/>
        <color rgb="FF000000"/>
        <rFont val="Arial"/>
        <family val="0"/>
        <charset val="1"/>
      </rPr>
      <t xml:space="preserve">- แผนความคุ้มครอง  : </t>
    </r>
    <r>
      <rPr>
        <sz val="11"/>
        <color rgb="FF0000FF"/>
        <rFont val="Cambria"/>
        <family val="0"/>
        <charset val="1"/>
      </rPr>
      <t xml:space="preserve">400,000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2,455
</t>
    </r>
    <r>
      <rPr>
        <sz val="9"/>
        <color rgb="FF000000"/>
        <rFont val="Arial"/>
        <family val="0"/>
        <charset val="1"/>
      </rPr>
      <t xml:space="preserve">
</t>
    </r>
  </si>
  <si>
    <t xml:space="preserve">TC-[I134]-003</t>
  </si>
  <si>
    <t xml:space="preserve">หน้าผลประโยชน์และความคุ้มครอง
</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</si>
  <si>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24,000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1,800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22,200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2,455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24,655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22,546.92</t>
    </r>
  </si>
  <si>
    <t xml:space="preserve">TC-[I134]-004</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</si>
  <si>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I134
- ชื่อแบบ : คุ้มคุ้ม 20/15
- เบี้ยประกันภัยรายเดือนขั้นต่ำ (บาท) : 500
- ประเภท : กรมธรรม์คุ้มครองสินเชื่อ
- การเพิ่มเบี้ยประกันภัยรายเดือน (บาท) : -
- แบบ : สะสมทรัพย์
- เบี้ยประกันภัยรายเดือนสูงสุด (บาท) : 2,000
- อายุรับประกัน : 30 วัน - 60 ปี
- เงินคืนระหว่างสัญญา : ไม่มีเงินคืนระหว่างสัญญา
- ระยะเวลาคุ้มครอง : 20 ปี
- เงินครบกำหนดสัญญา : 200%
- ระยะเวลาชำระเบี้ยประกันภัย : 15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
</t>
    </r>
  </si>
  <si>
    <t xml:space="preserve">- เพศ :ชาย
- อายุ : 9  ปี
- จำนวนเงินเอาประกันภัย : 194,030
- เบี้ยประกันภัยรายเดือน :  2,000
- งวดการชำระเบี้ยประกันภัย  : ล่วงหน้า 12 เดือน
</t>
  </si>
  <si>
    <t xml:space="preserve">TC-[I134]-005</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</si>
  <si>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600
</t>
    </r>
    <r>
      <rPr>
        <sz val="9"/>
        <color rgb="FF000000"/>
        <rFont val="Arial"/>
        <family val="0"/>
        <charset val="1"/>
      </rPr>
      <t xml:space="preserve">- จำนวนเงินเอาประกันภัย : </t>
    </r>
    <r>
      <rPr>
        <sz val="11"/>
        <color rgb="FF0000FF"/>
        <rFont val="Cambria"/>
        <family val="0"/>
        <charset val="1"/>
      </rPr>
      <t xml:space="preserve"> 44,409
</t>
    </r>
    <r>
      <rPr>
        <sz val="9"/>
        <color rgb="FF000000"/>
        <rFont val="Arial"/>
        <family val="0"/>
        <charset val="1"/>
      </rPr>
      <t xml:space="preserve">- ล่วงหน้า 3 เดือน</t>
    </r>
  </si>
  <si>
    <t xml:space="preserve">TC-[I134]-006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</si>
  <si>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t>
    </r>
    <r>
      <rPr>
        <u val="single"/>
        <sz val="11"/>
        <color rgb="FFFF0000"/>
        <rFont val="Arial"/>
        <family val="0"/>
        <charset val="1"/>
      </rPr>
      <t xml:space="preserve">ไม่มี </t>
    </r>
    <r>
      <rPr>
        <sz val="11"/>
        <rFont val="Arial"/>
        <family val="0"/>
        <charset val="1"/>
      </rPr>
      <t xml:space="preserve">จำนวนเงินเอาประกันเดิม
</t>
    </r>
  </si>
  <si>
    <t xml:space="preserve">- ระบบแสดงรายละเอียดการตรวจสุขภาพถูกต้อง
</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</si>
  <si>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600
</t>
    </r>
    <r>
      <rPr>
        <sz val="9"/>
        <color rgb="FF000000"/>
        <rFont val="Arial"/>
        <family val="0"/>
        <charset val="1"/>
      </rPr>
      <t xml:space="preserve">- จำนวนเงินเอาประกันภัย : </t>
    </r>
    <r>
      <rPr>
        <sz val="11"/>
        <color rgb="FF0000FF"/>
        <rFont val="Cambria"/>
        <family val="0"/>
        <charset val="1"/>
      </rPr>
      <t xml:space="preserve"> 44,409
</t>
    </r>
    <r>
      <rPr>
        <sz val="9"/>
        <color rgb="FF000000"/>
        <rFont val="Arial"/>
        <family val="0"/>
        <charset val="1"/>
      </rPr>
      <t xml:space="preserve">- ล่วงหน้า 3 เดือน
</t>
    </r>
  </si>
  <si>
    <t xml:space="preserve">TC-[I134]-007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</si>
  <si>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</si>
  <si>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600
</t>
    </r>
    <r>
      <rPr>
        <sz val="9"/>
        <color rgb="FF000000"/>
        <rFont val="Arial"/>
        <family val="0"/>
        <charset val="1"/>
      </rPr>
      <t xml:space="preserve">- จำนวนเงินเอาประกันภัย : </t>
    </r>
    <r>
      <rPr>
        <sz val="11"/>
        <color rgb="FF0000FF"/>
        <rFont val="Cambria"/>
        <family val="0"/>
        <charset val="1"/>
      </rPr>
      <t xml:space="preserve"> 44,409
</t>
    </r>
    <r>
      <rPr>
        <sz val="9"/>
        <color rgb="FF000000"/>
        <rFont val="Arial"/>
        <family val="0"/>
        <charset val="1"/>
      </rPr>
      <t xml:space="preserve">- ล่วงหน้า 3 เดือน
- จำนวนเงินเอาประกันภัยเดิมที่มีผลบังคับ: </t>
    </r>
    <r>
      <rPr>
        <sz val="11"/>
        <color rgb="FF0000FF"/>
        <rFont val="Cambria"/>
        <family val="0"/>
        <charset val="1"/>
      </rPr>
      <t xml:space="preserve">50,000</t>
    </r>
  </si>
  <si>
    <t xml:space="preserve">TC-[I134]-008</t>
  </si>
  <si>
    <t xml:space="preserve">TC-[I134]-009</t>
  </si>
  <si>
    <t xml:space="preserve">TC-[I134]-010</t>
  </si>
  <si>
    <t xml:space="preserve">TC-[I134]-011</t>
  </si>
  <si>
    <t xml:space="preserve">TC-[I134]-012</t>
  </si>
  <si>
    <t xml:space="preserve">TC-[I134]-013</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</si>
  <si>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43 </t>
    </r>
    <r>
      <rPr>
        <sz val="11"/>
        <color rgb="FF0000FF"/>
        <rFont val="Arial"/>
        <family val="0"/>
        <charset val="1"/>
      </rPr>
      <t xml:space="preserve">ปี
</t>
    </r>
    <r>
      <rPr>
        <sz val="9"/>
        <color rgb="FF000000"/>
        <rFont val="Arial"/>
        <family val="0"/>
        <charset val="1"/>
      </rPr>
      <t xml:space="preserve">- เบี้ยประกันรายเดือน :</t>
    </r>
    <r>
      <rPr>
        <sz val="11"/>
        <color rgb="FF0000FF"/>
        <rFont val="Cambria"/>
        <family val="0"/>
        <charset val="1"/>
      </rPr>
      <t xml:space="preserve"> 2,000
</t>
    </r>
    <r>
      <rPr>
        <sz val="9"/>
        <color rgb="FF000000"/>
        <rFont val="Arial"/>
        <family val="0"/>
        <charset val="1"/>
      </rPr>
      <t xml:space="preserve">- จำนวนเงินเอาประกันภัย : </t>
    </r>
    <r>
      <rPr>
        <sz val="11"/>
        <color rgb="FF0000FF"/>
        <rFont val="Cambria"/>
        <family val="0"/>
        <charset val="1"/>
      </rPr>
      <t xml:space="preserve"> 188,452
</t>
    </r>
    <r>
      <rPr>
        <sz val="9"/>
        <color rgb="FF000000"/>
        <rFont val="Arial"/>
        <family val="0"/>
        <charset val="1"/>
      </rPr>
      <t xml:space="preserve">- 1เดือน
- จำนวนเงินเอาประกันภัยเดิมที่มีผลบังคับ: </t>
    </r>
    <r>
      <rPr>
        <sz val="11"/>
        <color rgb="FF0000FF"/>
        <rFont val="Cambria"/>
        <family val="0"/>
        <charset val="1"/>
      </rPr>
      <t xml:space="preserve">9,999,999</t>
    </r>
  </si>
  <si>
    <t xml:space="preserve">TC-[I134]-014</t>
  </si>
  <si>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2,000.00
  - เงินคืนระหว่างสัญญา : 0.00
  - ชำระสุทธิ : 2,000.00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</si>
  <si>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t xml:space="preserve">TC-[I134]-015</t>
  </si>
  <si>
    <t xml:space="preserve">TC-[I134]-016</t>
  </si>
  <si>
    <t xml:space="preserve">TC-[I134]-017</t>
  </si>
  <si>
    <t xml:space="preserve">TC-[I134]-018</t>
  </si>
  <si>
    <t xml:space="preserve">TC-[I134]-019</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</si>
  <si>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1,900.00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30.00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1,930.00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</si>
  <si>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TC-[I134]-020</t>
  </si>
  <si>
    <t xml:space="preserve">TC-[I134]-021</t>
  </si>
  <si>
    <t xml:space="preserve">TC-[I134]-022</t>
  </si>
  <si>
    <t xml:space="preserve">ตรวจสอบการแสดงข้อความแจ้งเตือนเมื่อเลือก product ประเภท อุตสาหกรรม</t>
  </si>
  <si>
    <t xml:space="preserve">ระบบแสดงข้อความ "แบบสัญญาหลัก (คุ้มคุ้ม 20/15) กำหนดเบี้ยประกันภัยรวมต่อคนสูงสุดไม่เกิน 2,000 บาท นับรวมกรมธรรม์แบบเดียวกันทุกฉบับที่มีผลบังคับ" ได้ถูกต้อง</t>
  </si>
  <si>
    <t xml:space="preserve">Regression Product Phase 2 ALT1 --&gt; Channel : TPIS_I151 - คุ้มคุ้ม 20/15</t>
  </si>
  <si>
    <t xml:space="preserve">TC-[I151]-001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</si>
  <si>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คุ้มคุ้ม </t>
    </r>
    <r>
      <rPr>
        <sz val="11"/>
        <color rgb="FF0000FF"/>
        <rFont val="Cambria"/>
        <family val="0"/>
        <charset val="1"/>
      </rPr>
      <t xml:space="preserve">20/15
</t>
    </r>
    <r>
      <rPr>
        <sz val="11"/>
        <rFont val="Cambria"/>
        <family val="0"/>
        <charset val="1"/>
      </rPr>
      <t xml:space="preserve">- </t>
    </r>
    <r>
      <rPr>
        <sz val="11"/>
        <rFont val="Arial"/>
        <family val="0"/>
        <charset val="1"/>
      </rPr>
      <t xml:space="preserve">เบี้ยประกันรายเดือน  </t>
    </r>
    <r>
      <rPr>
        <sz val="11"/>
        <rFont val="Cambria"/>
        <family val="0"/>
        <charset val="1"/>
      </rPr>
      <t xml:space="preserve">: </t>
    </r>
    <r>
      <rPr>
        <sz val="11"/>
        <color rgb="FF0000FF"/>
        <rFont val="Cambria"/>
        <family val="0"/>
        <charset val="1"/>
      </rPr>
      <t xml:space="preserve">1,500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140,245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ล่วงหน้า </t>
    </r>
    <r>
      <rPr>
        <sz val="11"/>
        <color rgb="FF0000FF"/>
        <rFont val="Cambria"/>
        <family val="0"/>
        <charset val="1"/>
      </rPr>
      <t xml:space="preserve">6 </t>
    </r>
    <r>
      <rPr>
        <sz val="11"/>
        <color rgb="FF0000FF"/>
        <rFont val="Arial"/>
        <family val="0"/>
        <charset val="1"/>
      </rPr>
      <t xml:space="preserve">เดือน</t>
    </r>
  </si>
  <si>
    <t xml:space="preserve">- เพศ : ชาย
- อายุ : 35  ปี
</t>
  </si>
  <si>
    <t xml:space="preserve">พริมา</t>
  </si>
  <si>
    <t xml:space="preserve">10/9/19
v.1.2.11</t>
  </si>
  <si>
    <t xml:space="preserve">TC-[I151]-002</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</si>
  <si>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Arial"/>
        <family val="0"/>
        <charset val="1"/>
      </rPr>
      <t xml:space="preserve">อีซี พีเอ </t>
    </r>
    <r>
      <rPr>
        <sz val="11"/>
        <color rgb="FF0000FF"/>
        <rFont val="Cambria"/>
        <family val="0"/>
        <charset val="1"/>
      </rPr>
      <t xml:space="preserve">(PA068)
</t>
    </r>
    <r>
      <rPr>
        <sz val="9"/>
        <color rgb="FF000000"/>
        <rFont val="Arial"/>
        <family val="0"/>
        <charset val="1"/>
      </rPr>
      <t xml:space="preserve">- แผนความคุ้มครอง  : </t>
    </r>
    <r>
      <rPr>
        <sz val="11"/>
        <color rgb="FF0000FF"/>
        <rFont val="Cambria"/>
        <family val="0"/>
        <charset val="1"/>
      </rPr>
      <t xml:space="preserve">500,000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2,850
</t>
    </r>
    <r>
      <rPr>
        <sz val="9"/>
        <color rgb="FF000000"/>
        <rFont val="Arial"/>
        <family val="0"/>
        <charset val="1"/>
      </rPr>
      <t xml:space="preserve">
</t>
    </r>
  </si>
  <si>
    <t xml:space="preserve">TC-[I151]-003</t>
  </si>
  <si>
    <t xml:space="preserve">หน้าผลประโยชน์และความคุ้มครอง</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</si>
  <si>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315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8,685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2,850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11,535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9,777.57</t>
    </r>
  </si>
  <si>
    <t xml:space="preserve">TC-[I151]-004</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</si>
  <si>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I151
- ชื่อแบบ : คุ้มคุ้ม 20/15
- เบี้ยประกันภัยรายเดือนขั้นต่ำ (บาท) : 500
- ประเภท : กรมธรรม์ประเภทอุตสาหกรรม
- การเพิ่มเบี้ยประกันภัยรายเดือน (บาท) : -
- แบบ : สะสมทรัพย์
- เบี้ยประกันภัยรายเดือนสูงสุด (บาท) : 2,000
- อายุรับประกัน : 30 วัน - 60 ปี
- เงินคืนระหว่างสัญญา : ไม่มีเงินคืนระหว่างสัญญา
- ระยะเวลาคุ้มครอง : 20 ปี
- เงินครบกำหนดสัญญา : 200%
- ระยะเวลาชำระเบี้ยประกันภัย : 15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
</t>
    </r>
  </si>
  <si>
    <t xml:space="preserve">- เพศ : ชาย
- อายุ : 35  ปี
- เบี้ยประกันรายเดือน  : 1,500
- จำนวนเงินเอาประกันภัย : 140,245
- งวดการชำระเบี้ยประกันภัย  : ล่วงหน้า 6 เดือน</t>
  </si>
  <si>
    <t xml:space="preserve">TC-[I151]-005</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</si>
  <si>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
</t>
    </r>
    <r>
      <rPr>
        <sz val="9"/>
        <color rgb="FF000000"/>
        <rFont val="Arial"/>
        <family val="0"/>
        <charset val="1"/>
      </rPr>
      <t xml:space="preserve">- เบี้ยประกันรายเดือน :</t>
    </r>
    <r>
      <rPr>
        <sz val="11"/>
        <color rgb="FF0000FF"/>
        <rFont val="Cambria"/>
        <family val="0"/>
        <charset val="1"/>
      </rPr>
      <t xml:space="preserve"> 600
</t>
    </r>
    <r>
      <rPr>
        <sz val="9"/>
        <color rgb="FF000000"/>
        <rFont val="Arial"/>
        <family val="0"/>
        <charset val="1"/>
      </rPr>
      <t xml:space="preserve">- จำนวนเงินเอาประกันภัย : </t>
    </r>
    <r>
      <rPr>
        <sz val="11"/>
        <color rgb="FF0000FF"/>
        <rFont val="Cambria"/>
        <family val="0"/>
        <charset val="1"/>
      </rPr>
      <t xml:space="preserve"> 58,536
</t>
    </r>
    <r>
      <rPr>
        <sz val="9"/>
        <color rgb="FF000000"/>
        <rFont val="Arial"/>
        <family val="0"/>
        <charset val="1"/>
      </rPr>
      <t xml:space="preserve">- ล่วงหน้า 3 เดือน</t>
    </r>
  </si>
  <si>
    <t xml:space="preserve">TC-[I151]-006</t>
  </si>
  <si>
    <t xml:space="preserve">TC-[I151]-007</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</si>
  <si>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600
</t>
    </r>
    <r>
      <rPr>
        <sz val="9"/>
        <color rgb="FF000000"/>
        <rFont val="Arial"/>
        <family val="0"/>
        <charset val="1"/>
      </rPr>
      <t xml:space="preserve">- จำนวนเงินเอาประกันภัย : </t>
    </r>
    <r>
      <rPr>
        <sz val="11"/>
        <color rgb="FF0000FF"/>
        <rFont val="Cambria"/>
        <family val="0"/>
        <charset val="1"/>
      </rPr>
      <t xml:space="preserve"> 44,409
</t>
    </r>
    <r>
      <rPr>
        <sz val="9"/>
        <color rgb="FF000000"/>
        <rFont val="Arial"/>
        <family val="0"/>
        <charset val="1"/>
      </rPr>
      <t xml:space="preserve">- ล่วงหน้า 3 เดือน
- จำนวนเงินเอาประกันภัยเดิมที่มีผลบังคับ </t>
    </r>
    <r>
      <rPr>
        <sz val="11"/>
        <color rgb="FF0000FF"/>
        <rFont val="Cambria"/>
        <family val="0"/>
        <charset val="1"/>
      </rPr>
      <t xml:space="preserve">500
</t>
    </r>
  </si>
  <si>
    <t xml:space="preserve">TC-[I151]-008</t>
  </si>
  <si>
    <t xml:space="preserve">TC-[I151]-009</t>
  </si>
  <si>
    <t xml:space="preserve">TC-[I151]-010</t>
  </si>
  <si>
    <t xml:space="preserve">ระบบแสดงสัญญาหลักได้ถูกต้องตาม Partner
- คุ้มคุ้ม 20/15</t>
  </si>
  <si>
    <t xml:space="preserve">TC-[I151]-011</t>
  </si>
  <si>
    <t xml:space="preserve">ระบบแสดงประกันอุบัติเหตุส่วนบุคคลได้ถูกต้องตามPartner
-  อีซี่ พีเอ(PA068)        </t>
  </si>
  <si>
    <t xml:space="preserve">TC-[I151]-012</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</si>
  <si>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Arial"/>
        <family val="0"/>
        <charset val="1"/>
      </rPr>
      <t xml:space="preserve">ไม่มีข้อมูลสัญญาเพิ่มเติม</t>
    </r>
  </si>
  <si>
    <t xml:space="preserve">TC-[I151]-013</t>
  </si>
  <si>
    <t xml:space="preserve">มูลค่ากรมธรรม์</t>
  </si>
  <si>
    <t xml:space="preserve">TC-[I151]-014</t>
  </si>
  <si>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1,800.00
  - เงินคืนระหว่างสัญญา : 0.00
  - ชำระสุทธิ : 1,800.00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</si>
  <si>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t xml:space="preserve">TC-[I151]-015</t>
  </si>
  <si>
    <t xml:space="preserve">TC-[I151]-016</t>
  </si>
  <si>
    <r>
      <rPr>
        <sz val="9"/>
        <color rgb="FF000000"/>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</si>
  <si>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ระบบแสดงสัญญาหลักได้ถูกต้องตาม Partner
- คุ้มคุ้ม 20/15
อุบัติเหตุส่วนบุคคล
-  อีซี่ พีเอ(PA068)   
</t>
  </si>
  <si>
    <t xml:space="preserve">TC-[I151]-017</t>
  </si>
  <si>
    <t xml:space="preserve">TC-[I151]-018</t>
  </si>
  <si>
    <t xml:space="preserve">TC-[I151]-019</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</si>
  <si>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1,740.00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18.00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 1,758.00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</si>
  <si>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TC-[I151]-020</t>
  </si>
  <si>
    <t xml:space="preserve">TC-[I151]-021</t>
  </si>
  <si>
    <t xml:space="preserve">TC-[I151]-022</t>
  </si>
  <si>
    <t xml:space="preserve">Regression Product Phase 2 ALT1 --&gt; Channel : TPIS_PA068 - อีซี่ พีเอ</t>
  </si>
  <si>
    <t xml:space="preserve">TC-[PA068]-001</t>
  </si>
  <si>
    <t xml:space="preserve">- เพศ : ชาย
- อายุ  5  ปี
</t>
  </si>
  <si>
    <t xml:space="preserve">TC-[PA068]-002</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</si>
  <si>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Cambria"/>
        <family val="0"/>
        <charset val="1"/>
      </rPr>
      <t xml:space="preserve"> </t>
    </r>
    <r>
      <rPr>
        <sz val="11"/>
        <color rgb="FF0000FF"/>
        <rFont val="Arial"/>
        <family val="0"/>
        <charset val="1"/>
      </rPr>
      <t xml:space="preserve">อีซี พีเอ </t>
    </r>
    <r>
      <rPr>
        <sz val="11"/>
        <color rgb="FF0000FF"/>
        <rFont val="Cambria"/>
        <family val="0"/>
        <charset val="1"/>
      </rPr>
      <t xml:space="preserve">(PA068)
</t>
    </r>
    <r>
      <rPr>
        <sz val="9"/>
        <color rgb="FF000000"/>
        <rFont val="Arial"/>
        <family val="0"/>
        <charset val="1"/>
      </rPr>
      <t xml:space="preserve">- แผนความคุ้มครอง  :</t>
    </r>
    <r>
      <rPr>
        <sz val="11"/>
        <color rgb="FF0000FF"/>
        <rFont val="Cambria"/>
        <family val="0"/>
        <charset val="1"/>
      </rPr>
      <t xml:space="preserve">500,000
</t>
    </r>
    <r>
      <rPr>
        <sz val="9"/>
        <color rgb="FF000000"/>
        <rFont val="Arial"/>
        <family val="0"/>
        <charset val="1"/>
      </rPr>
      <t xml:space="preserve">- ชดเชยรายได้วันละ :</t>
    </r>
    <r>
      <rPr>
        <sz val="11"/>
        <color rgb="FF0000FF"/>
        <rFont val="Cambria"/>
        <family val="0"/>
        <charset val="1"/>
      </rPr>
      <t xml:space="preserve"> 1,000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2,850
</t>
    </r>
    <r>
      <rPr>
        <sz val="9"/>
        <color rgb="FF000000"/>
        <rFont val="Arial"/>
        <family val="0"/>
        <charset val="1"/>
      </rPr>
      <t xml:space="preserve">
</t>
    </r>
  </si>
  <si>
    <t xml:space="preserve">TC-[PA068]-003</t>
  </si>
  <si>
    <r>
      <rPr>
        <b val="true"/>
        <sz val="9"/>
        <color rgb="FF000000"/>
        <rFont val="Arial"/>
        <family val="0"/>
        <charset val="1"/>
      </rPr>
      <t xml:space="preserve">ระบบแสดงผลหน้าข้อมูลเกี่ยวกับผลประโยชน์และความคุ้มครองถูกต้อง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(A) =  </t>
    </r>
    <r>
      <rPr>
        <sz val="11"/>
        <color rgb="FF0000FF"/>
        <rFont val="Cambria"/>
        <family val="0"/>
        <charset val="1"/>
      </rPr>
      <t xml:space="preserve">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t>
    </r>
    <r>
      <rPr>
        <b val="true"/>
        <sz val="9"/>
        <color rgb="FF000000"/>
        <rFont val="Arial"/>
        <family val="0"/>
        <charset val="1"/>
      </rPr>
      <t xml:space="preserve"> </t>
    </r>
    <r>
      <rPr>
        <sz val="11"/>
        <color rgb="FF0000FF"/>
        <rFont val="Cambria"/>
        <family val="0"/>
        <charset val="1"/>
      </rPr>
      <t xml:space="preserve">2,850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2,850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1,392.50</t>
    </r>
  </si>
  <si>
    <t xml:space="preserve">TC-[PA068]-004</t>
  </si>
  <si>
    <r>
      <rPr>
        <sz val="9"/>
        <color rgb="FF000000"/>
        <rFont val="Arial"/>
        <family val="0"/>
        <charset val="1"/>
      </rPr>
      <t xml:space="preserve">ระบบแสดงข้อความแจ้งเตือน "</t>
    </r>
    <r>
      <rPr>
        <b val="true"/>
        <sz val="11"/>
        <rFont val="Arial"/>
        <family val="0"/>
        <charset val="1"/>
      </rPr>
      <t xml:space="preserve">แบบประกันอุบัติเหตุส่วนบุคคล </t>
    </r>
    <r>
      <rPr>
        <b val="true"/>
        <sz val="11"/>
        <rFont val="Cambria"/>
        <family val="0"/>
        <charset val="1"/>
      </rPr>
      <t xml:space="preserve">(</t>
    </r>
    <r>
      <rPr>
        <b val="true"/>
        <sz val="11"/>
        <rFont val="Arial"/>
        <family val="0"/>
        <charset val="1"/>
      </rPr>
      <t xml:space="preserve">อีซี่ พีเอ</t>
    </r>
    <r>
      <rPr>
        <b val="true"/>
        <sz val="11"/>
        <rFont val="Cambria"/>
        <family val="0"/>
        <charset val="1"/>
      </rPr>
      <t xml:space="preserve">)  </t>
    </r>
    <r>
      <rPr>
        <b val="true"/>
        <sz val="11"/>
        <rFont val="Arial"/>
        <family val="0"/>
        <charset val="1"/>
      </rPr>
      <t xml:space="preserve">อายุของผู้เอาประกันไม่อยู่ในช่วงที่สามารถรับประกันอุบัติเหตุส่วนบุคคลได้
กรุณาตรวจสอบความถูกต้อง</t>
    </r>
    <r>
      <rPr>
        <sz val="9"/>
        <color rgb="FF000000"/>
        <rFont val="Arial"/>
        <family val="0"/>
        <charset val="1"/>
      </rPr>
      <t xml:space="preserve">" ได้ถูกต้อง</t>
    </r>
  </si>
  <si>
    <t xml:space="preserve">TC-[PA068]-005</t>
  </si>
  <si>
    <t xml:space="preserve">ระบบแสดงสัญญาหลักได้ถูกต้องตาม Partner
- คุ้มคุ้ม 20/15        
    </t>
  </si>
  <si>
    <t xml:space="preserve">TC-[PA068]-006</t>
  </si>
  <si>
    <t xml:space="preserve">ระบบแสดงประกันอุบัติเหตุส่วนบุคคลได้ถูกต้องตามPartner
-  อีซี่ พีเอ (PA068)        </t>
  </si>
  <si>
    <t xml:space="preserve">TC-[PA068]-007</t>
  </si>
  <si>
    <t xml:space="preserve">TC-[PA068]-008</t>
  </si>
  <si>
    <t xml:space="preserve">สัญญาหลัก
- คุ้มคุ้ม 20/15
อุบัติเหตุส่วนบุคคล
-  อีซี่ พีเอ (PA068)  
</t>
  </si>
  <si>
    <t xml:space="preserve">TC-[PA068]-009</t>
  </si>
  <si>
    <t xml:space="preserve">TC-[PA068]-010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</si>
  <si>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อีซี่ พีเอ </t>
    </r>
    <r>
      <rPr>
        <sz val="11"/>
        <color rgb="FF0000FF"/>
        <rFont val="Cambria"/>
        <family val="0"/>
        <charset val="1"/>
      </rPr>
      <t xml:space="preserve">(PA068)
</t>
    </r>
    <r>
      <rPr>
        <sz val="9"/>
        <color rgb="FF000000"/>
        <rFont val="Arial"/>
        <family val="0"/>
        <charset val="1"/>
      </rPr>
      <t xml:space="preserve">- แผนความคุ้มครอง : </t>
    </r>
    <r>
      <rPr>
        <sz val="11"/>
        <color rgb="FF0000FF"/>
        <rFont val="Cambria"/>
        <family val="0"/>
        <charset val="1"/>
      </rPr>
      <t xml:space="preserve">500,000
</t>
    </r>
    <r>
      <rPr>
        <sz val="9"/>
        <color rgb="FF000000"/>
        <rFont val="Arial"/>
        <family val="0"/>
        <charset val="1"/>
      </rPr>
      <t xml:space="preserve">- ชดเชยรายได้วันละ:</t>
    </r>
    <r>
      <rPr>
        <sz val="11"/>
        <color rgb="FF0000FF"/>
        <rFont val="Cambria"/>
        <family val="0"/>
        <charset val="1"/>
      </rPr>
      <t xml:space="preserve">1,000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2,850 </t>
    </r>
    <r>
      <rPr>
        <sz val="11"/>
        <color rgb="FF0000FF"/>
        <rFont val="Arial"/>
        <family val="0"/>
        <charset val="1"/>
      </rPr>
      <t xml:space="preserve">บาท
</t>
    </r>
  </si>
  <si>
    <t xml:space="preserve">TC-[PA068]-011</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</si>
  <si>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1,392.50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 1,392.50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</si>
  <si>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TC-[PA068]-012</t>
  </si>
  <si>
    <t xml:space="preserve">TC-[PA068]-013</t>
  </si>
  <si>
    <t xml:space="preserve">Regression Product Phase 2 ALT1 --&gt; Channel : ABB (Broker)_OE22 - เซฟปั๊ป 20/12</t>
  </si>
  <si>
    <t xml:space="preserve">TC-[OE22]-001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</si>
  <si>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999,999,955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28,599,998.71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3 </t>
    </r>
    <r>
      <rPr>
        <sz val="11"/>
        <color rgb="FF0000FF"/>
        <rFont val="Arial"/>
        <family val="0"/>
        <charset val="1"/>
      </rPr>
      <t xml:space="preserve">เดือน</t>
    </r>
  </si>
  <si>
    <t xml:space="preserve">- เพศ : ชาย
- อายุ : 15  ปี
</t>
  </si>
  <si>
    <t xml:space="preserve">11/9/19
v.1.2.11</t>
  </si>
  <si>
    <t xml:space="preserve">TC-[OE22]-002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</si>
  <si>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28,599,998.71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28,599,998.71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481,328.25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29,081,326.96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100,000.00</t>
    </r>
  </si>
  <si>
    <r>
      <rPr>
        <b val="true"/>
        <u val="single"/>
        <sz val="9"/>
        <color rgb="FF000000"/>
        <rFont val="Arial"/>
        <family val="0"/>
        <charset val="1"/>
      </rPr>
      <t xml:space="preserve">สัญญาเพิ่มเติมที่สามารถซือได้
</t>
    </r>
    <r>
      <rPr>
        <sz val="11"/>
        <rFont val="Cambria"/>
        <family val="0"/>
        <charset val="1"/>
      </rPr>
      <t xml:space="preserve">- PB </t>
    </r>
    <r>
      <rPr>
        <sz val="11"/>
        <rFont val="Arial"/>
        <family val="0"/>
        <charset val="1"/>
      </rPr>
      <t xml:space="preserve">เพศหญิง อายุ </t>
    </r>
    <r>
      <rPr>
        <sz val="11"/>
        <rFont val="Cambria"/>
        <family val="0"/>
        <charset val="1"/>
      </rPr>
      <t xml:space="preserve">36 </t>
    </r>
    <r>
      <rPr>
        <sz val="11"/>
        <rFont val="Arial"/>
        <family val="0"/>
        <charset val="1"/>
      </rPr>
      <t xml:space="preserve">ปี </t>
    </r>
    <r>
      <rPr>
        <sz val="11"/>
        <rFont val="Cambria"/>
        <family val="0"/>
        <charset val="1"/>
      </rPr>
      <t xml:space="preserve">= </t>
    </r>
    <r>
      <rPr>
        <sz val="11"/>
        <color rgb="FF0000FF"/>
        <rFont val="Cambria"/>
        <family val="0"/>
        <charset val="1"/>
      </rPr>
      <t xml:space="preserve">480,480
</t>
    </r>
    <r>
      <rPr>
        <sz val="11"/>
        <rFont val="Cambria"/>
        <family val="0"/>
        <charset val="1"/>
      </rPr>
      <t xml:space="preserve">- HC600 = 676 </t>
    </r>
    <r>
      <rPr>
        <sz val="11"/>
        <rFont val="Arial"/>
        <family val="0"/>
        <charset val="1"/>
      </rPr>
      <t xml:space="preserve">บาท
</t>
    </r>
    <r>
      <rPr>
        <sz val="11"/>
        <rFont val="Cambria"/>
        <family val="0"/>
        <charset val="1"/>
      </rPr>
      <t xml:space="preserve">- CB =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15 </t>
    </r>
    <r>
      <rPr>
        <sz val="11"/>
        <color rgb="FF0000FF"/>
        <rFont val="Arial"/>
        <family val="0"/>
        <charset val="1"/>
      </rPr>
      <t xml:space="preserve">ปี ไม่มีให้เลือก
</t>
    </r>
    <r>
      <rPr>
        <sz val="11"/>
        <rFont val="Cambria"/>
        <family val="0"/>
        <charset val="1"/>
      </rPr>
      <t xml:space="preserve">- DAB2  500  =  172.25
</t>
    </r>
    <r>
      <rPr>
        <sz val="11"/>
        <rFont val="Arial"/>
        <family val="0"/>
        <charset val="1"/>
      </rPr>
      <t xml:space="preserve">รวม </t>
    </r>
    <r>
      <rPr>
        <sz val="11"/>
        <rFont val="Cambria"/>
        <family val="0"/>
        <charset val="1"/>
      </rPr>
      <t xml:space="preserve">481,328.25 </t>
    </r>
    <r>
      <rPr>
        <sz val="11"/>
        <rFont val="Arial"/>
        <family val="0"/>
        <charset val="1"/>
      </rPr>
      <t xml:space="preserve">บาท</t>
    </r>
  </si>
  <si>
    <t xml:space="preserve">TC-[OE22]-003</t>
  </si>
  <si>
    <t xml:space="preserve">TC-[OE22]-004</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</si>
  <si>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OE22
- ชื่อแบบ : เซฟปั๊ป รับคืนทุกปี 20/12
- เบี้ยประกันภัยรายเดือนขั้นต่ำ (บาท) : -
- ประเภท : กรมธรรม์ประเภทสามัญ
- การเพิ่มเบี้ยประกันภัยรายเดือน (บาท) : -
- แบบ : สะสมทรัพย์
- เบี้ยประกันภัยรายเดือนสูงสุด (บาท) : -
- อายุรับประกัน : 30 วัน - 65 ปี
- เงินคืนระหว่างสัญญา : 20 ครั้ง รวม 20%
- ระยะเวลาคุ้มครอง : 20 ปี
- เงินครบกำหนดสัญญา : 140%
- ระยะเวลาชำระเบี้ยประกันภัย : 12 ปี
- การตรวจสุขภาพ : ตามหลักเกณฑ์ฯ ของบริษัทฯ
- การชำระเบี้ยประกันภัย : รายปี หรืองวด 6, 3, 1 เดือน 
- การซื้อสัญญาเพิ่มเติม : ซื้อได้ (ตามเงื่อนไขที่กำหนด)
- ส่วนลดเบี้ยประกันภัย : ไม่มีส่วนลด
- จำนวนเงินเอาประกันภัยขั้นต่ำ (บาท) : 150,000
- การเพิ่มจำนวนเงินเอาประกันภัย (บาท) : 1
- จำนวนเงินเอาประกันภัยสูงสุด (บาท) : ไม่จำกัด
- การยกเว้นชำระเบี้ยประกันภัย : ไม่แถมสัญญาเพิ่มเติม WP
</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</si>
  <si>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15  ปี
- จำนวนเงินเอาประกันภัย : </t>
    </r>
    <r>
      <rPr>
        <sz val="11"/>
        <color rgb="FF0000FF"/>
        <rFont val="Cambria"/>
        <family val="0"/>
        <charset val="1"/>
      </rPr>
      <t xml:space="preserve">999,999,955
</t>
    </r>
    <r>
      <rPr>
        <sz val="9"/>
        <color rgb="FF000000"/>
        <rFont val="Arial"/>
        <family val="0"/>
        <charset val="1"/>
      </rPr>
      <t xml:space="preserve">- เบี้ยประกันภัย : </t>
    </r>
    <r>
      <rPr>
        <sz val="11"/>
        <color rgb="FF0000FF"/>
        <rFont val="Cambria"/>
        <family val="0"/>
        <charset val="1"/>
      </rPr>
      <t xml:space="preserve">28,599,998.71
</t>
    </r>
    <r>
      <rPr>
        <sz val="9"/>
        <color rgb="FF000000"/>
        <rFont val="Arial"/>
        <family val="0"/>
        <charset val="1"/>
      </rPr>
      <t xml:space="preserve">- งวดการชำระเบี้ยประกันภัย  : </t>
    </r>
    <r>
      <rPr>
        <sz val="11"/>
        <color rgb="FF0000FF"/>
        <rFont val="Cambria"/>
        <family val="0"/>
        <charset val="1"/>
      </rPr>
      <t xml:space="preserve">3 </t>
    </r>
    <r>
      <rPr>
        <sz val="11"/>
        <color rgb="FF0000FF"/>
        <rFont val="Arial"/>
        <family val="0"/>
        <charset val="1"/>
      </rPr>
      <t xml:space="preserve">เดือน
</t>
    </r>
  </si>
  <si>
    <t xml:space="preserve">TC-[OE22]-005</t>
  </si>
  <si>
    <t xml:space="preserve">TC-[OE22]-006</t>
  </si>
  <si>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</si>
  <si>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15,784.50
</t>
    </r>
    <r>
      <rPr>
        <sz val="9"/>
        <color rgb="FF000000"/>
        <rFont val="Arial"/>
        <family val="0"/>
        <charset val="1"/>
      </rPr>
      <t xml:space="preserve">- รายปี
</t>
    </r>
  </si>
  <si>
    <t xml:space="preserve">TC-[OE22]-007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</si>
  <si>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ไม่มี</t>
    </r>
    <r>
      <rPr>
        <sz val="11"/>
        <rFont val="Arial"/>
        <family val="0"/>
        <charset val="1"/>
      </rPr>
      <t xml:space="preserve"> จำนวนเงินเอาประกันเดิม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</si>
  <si>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t xml:space="preserve">TC-[OE22]-008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</si>
  <si>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 </t>
    </r>
    <r>
      <rPr>
        <sz val="11"/>
        <color rgb="FF0000FF"/>
        <rFont val="Cambria"/>
        <family val="0"/>
        <charset val="1"/>
      </rPr>
      <t xml:space="preserve">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</si>
  <si>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HC2000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</si>
  <si>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15,784.50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49,999
</t>
    </r>
    <r>
      <rPr>
        <sz val="9"/>
        <color rgb="FF000000"/>
        <rFont val="Arial"/>
        <family val="0"/>
        <charset val="1"/>
      </rPr>
      <t xml:space="preserve">
</t>
    </r>
  </si>
  <si>
    <t xml:space="preserve">TC-[OE22]-009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</si>
  <si>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200,001 - 1,000,000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</si>
  <si>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</si>
  <si>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15,772.50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789,789</t>
    </r>
  </si>
  <si>
    <t xml:space="preserve">TC-[OE22]-010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</si>
  <si>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1,000,001 - 1,500,000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</si>
  <si>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HIV, Blood
</t>
    </r>
    <r>
      <rPr>
        <sz val="9"/>
        <color rgb="FF000000"/>
        <rFont val="Arial"/>
        <family val="0"/>
        <charset val="1"/>
      </rPr>
      <t xml:space="preserve">
- ระบบคำนวณการรวมทุนและแสดง list Rider ถูกต้อง
&gt;&gt; HC600 ถึง  HC5000
&gt;&gt; DAB2 500 ถึง 3,000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</si>
  <si>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61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 </t>
    </r>
    <r>
      <rPr>
        <sz val="11"/>
        <color rgb="FF0000FF"/>
        <rFont val="Cambria"/>
        <family val="0"/>
        <charset val="1"/>
      </rPr>
      <t xml:space="preserve"> 62,670.00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50,001</t>
    </r>
  </si>
  <si>
    <t xml:space="preserve">TC-[OE22]-011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</si>
  <si>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1,500,001 - 2,500,000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</si>
  <si>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HIV, ECG, Blood
</t>
    </r>
    <r>
      <rPr>
        <sz val="9"/>
        <color rgb="FF000000"/>
        <rFont val="Arial"/>
        <family val="0"/>
        <charset val="1"/>
      </rPr>
      <t xml:space="preserve">
- ระบบคำนวณการรวมทุนและไม่แสดง list Rider ถูกต้อง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</si>
  <si>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จำนวนเงินเอาประกันภัย: </t>
    </r>
    <r>
      <rPr>
        <sz val="11"/>
        <color rgb="FF0000FF"/>
        <rFont val="Cambria"/>
        <family val="0"/>
        <charset val="1"/>
      </rPr>
      <t xml:space="preserve">1,500,001
</t>
    </r>
    <r>
      <rPr>
        <sz val="9"/>
        <color rgb="FF000000"/>
        <rFont val="Arial"/>
        <family val="0"/>
        <charset val="1"/>
      </rPr>
      <t xml:space="preserve">- เบี้ยประกันภัย: </t>
    </r>
    <r>
      <rPr>
        <sz val="11"/>
        <color rgb="FF0000FF"/>
        <rFont val="Cambria"/>
        <family val="0"/>
        <charset val="1"/>
      </rPr>
      <t xml:space="preserve">16,245.01
</t>
    </r>
    <r>
      <rPr>
        <sz val="9"/>
        <color rgb="FF000000"/>
        <rFont val="Arial"/>
        <family val="0"/>
        <charset val="1"/>
      </rPr>
      <t xml:space="preserve">- รายเดือน
- จำนวนเงินเอาประกันภัยเดิมที่มีผลบังคับ: </t>
    </r>
    <r>
      <rPr>
        <sz val="11"/>
        <color rgb="FF0000FF"/>
        <rFont val="Cambria"/>
        <family val="0"/>
        <charset val="1"/>
      </rPr>
      <t xml:space="preserve">54,321
</t>
    </r>
  </si>
  <si>
    <t xml:space="preserve">TC-[OE22]-012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</si>
  <si>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2,500,001 - 3,500,000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</si>
  <si>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ANC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</si>
  <si>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 </t>
    </r>
    <r>
      <rPr>
        <sz val="11"/>
        <color rgb="FF0000FF"/>
        <rFont val="Cambria"/>
        <family val="0"/>
        <charset val="1"/>
      </rPr>
      <t xml:space="preserve">2,121,212
</t>
    </r>
    <r>
      <rPr>
        <sz val="9"/>
        <color rgb="FF000000"/>
        <rFont val="Arial"/>
        <family val="0"/>
        <charset val="1"/>
      </rPr>
      <t xml:space="preserve">- เบี้ยประกันภัย: </t>
    </r>
    <r>
      <rPr>
        <sz val="11"/>
        <color rgb="FF0000FF"/>
        <rFont val="Cambria"/>
        <family val="0"/>
        <charset val="1"/>
      </rPr>
      <t xml:space="preserve">223,299.99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1,111,111</t>
    </r>
  </si>
  <si>
    <t xml:space="preserve">TC-[OE22]-013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</si>
  <si>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3,500,001 - 5,000,000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</si>
  <si>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HIV, ECG, Blood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</si>
  <si>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 </t>
    </r>
    <r>
      <rPr>
        <sz val="11"/>
        <color rgb="FF0000FF"/>
        <rFont val="Cambria"/>
        <family val="0"/>
        <charset val="1"/>
      </rPr>
      <t xml:space="preserve">3,900,108
</t>
    </r>
    <r>
      <rPr>
        <sz val="9"/>
        <color rgb="FF000000"/>
        <rFont val="Arial"/>
        <family val="0"/>
        <charset val="1"/>
      </rPr>
      <t xml:space="preserve">- เบี้ยประกันภัย: </t>
    </r>
    <r>
      <rPr>
        <sz val="11"/>
        <color rgb="FF0000FF"/>
        <rFont val="Cambria"/>
        <family val="0"/>
        <charset val="1"/>
      </rPr>
      <t xml:space="preserve">213,764.92
</t>
    </r>
    <r>
      <rPr>
        <sz val="9"/>
        <color rgb="FF000000"/>
        <rFont val="Arial"/>
        <family val="0"/>
        <charset val="1"/>
      </rPr>
      <t xml:space="preserve">- ราย 6 เดือน
- จำนวนเงินเอาประกันภัยเดิมที่มีผลบังคับ:</t>
    </r>
    <r>
      <rPr>
        <sz val="11"/>
        <color rgb="FF0000FF"/>
        <rFont val="Cambria"/>
        <family val="0"/>
        <charset val="1"/>
      </rPr>
      <t xml:space="preserve"> 212,121</t>
    </r>
  </si>
  <si>
    <t xml:space="preserve">TC-[OE22]-014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</si>
  <si>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5,000,001 - 10,000,000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</si>
  <si>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HIV, ECG, CXR, Blood
</t>
    </r>
    <r>
      <rPr>
        <sz val="9"/>
        <color rgb="FF000000"/>
        <rFont val="Arial"/>
        <family val="0"/>
        <charset val="1"/>
      </rPr>
      <t xml:space="preserve">
- ระบบคำนวณการรวมทุนและแสดง list Rider ถูกต้อง
&gt;&gt; HC600 ถึง  HC5000
&gt;&gt; CB 1 แสน ถึง 7 แสน
&gt;&gt; DAB2 500 ถึง 4,500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</si>
  <si>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จำนวนเงินเอาประกันภัย: </t>
    </r>
    <r>
      <rPr>
        <sz val="11"/>
        <color rgb="FF0000FF"/>
        <rFont val="Cambria"/>
        <family val="0"/>
        <charset val="1"/>
      </rPr>
      <t xml:space="preserve">156,789
</t>
    </r>
    <r>
      <rPr>
        <sz val="9"/>
        <color rgb="FF000000"/>
        <rFont val="Arial"/>
        <family val="0"/>
        <charset val="1"/>
      </rPr>
      <t xml:space="preserve">- เบี้ยประกันภัย: </t>
    </r>
    <r>
      <rPr>
        <sz val="11"/>
        <color rgb="FF0000FF"/>
        <rFont val="Cambria"/>
        <family val="0"/>
        <charset val="1"/>
      </rPr>
      <t xml:space="preserve">4,473.19
</t>
    </r>
    <r>
      <rPr>
        <sz val="9"/>
        <color rgb="FF000000"/>
        <rFont val="Arial"/>
        <family val="0"/>
        <charset val="1"/>
      </rPr>
      <t xml:space="preserve">- ราย 3 เดือน
- จำนวนเงินเอาประกันภัยเดิมที่มีผลบังคับ:</t>
    </r>
    <r>
      <rPr>
        <sz val="11"/>
        <color rgb="FF0000FF"/>
        <rFont val="Cambria"/>
        <family val="0"/>
        <charset val="1"/>
      </rPr>
      <t xml:space="preserve"> 5,000,000</t>
    </r>
  </si>
  <si>
    <t xml:space="preserve">TC-[OE22]-015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</si>
  <si>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10,000,001 ≥</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</si>
  <si>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Med, MU, HIV, EST, CXR, Blood
</t>
    </r>
    <r>
      <rPr>
        <sz val="9"/>
        <color rgb="FF000000"/>
        <rFont val="Arial"/>
        <family val="0"/>
        <charset val="1"/>
      </rPr>
      <t xml:space="preserve">
- ระบบคำนวณการรวมทุนและไม่แสดง list Rider ถูกต้อง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</si>
  <si>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เลือกระบุเบี้ยไปทุน
- เบี้ยประกันภัย: </t>
    </r>
    <r>
      <rPr>
        <sz val="11"/>
        <color rgb="FF0000FF"/>
        <rFont val="Cambria"/>
        <family val="0"/>
        <charset val="1"/>
      </rPr>
      <t xml:space="preserve">19,154
</t>
    </r>
    <r>
      <rPr>
        <sz val="9"/>
        <color rgb="FF000000"/>
        <rFont val="Arial"/>
        <family val="0"/>
        <charset val="1"/>
      </rPr>
      <t xml:space="preserve">- จำนวนเงินเอาประกันภัย: </t>
    </r>
    <r>
      <rPr>
        <sz val="11"/>
        <color rgb="FF0000FF"/>
        <rFont val="Cambria"/>
        <family val="0"/>
        <charset val="1"/>
      </rPr>
      <t xml:space="preserve">150,004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50,000,000</t>
    </r>
  </si>
  <si>
    <t xml:space="preserve">TC-[OE22]-016</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</si>
  <si>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 </t>
    </r>
    <r>
      <rPr>
        <sz val="11"/>
        <color rgb="FF0000FF"/>
        <rFont val="Cambria"/>
        <family val="0"/>
        <charset val="1"/>
      </rPr>
      <t xml:space="preserve">3,100,108
</t>
    </r>
    <r>
      <rPr>
        <sz val="9"/>
        <color rgb="FF000000"/>
        <rFont val="Arial"/>
        <family val="0"/>
        <charset val="1"/>
      </rPr>
      <t xml:space="preserve">- เบี้ยประกันภัย: </t>
    </r>
    <r>
      <rPr>
        <sz val="11"/>
        <color rgb="FF0000FF"/>
        <rFont val="Cambria"/>
        <family val="0"/>
        <charset val="1"/>
      </rPr>
      <t xml:space="preserve">169,916.92
</t>
    </r>
    <r>
      <rPr>
        <sz val="9"/>
        <color rgb="FF000000"/>
        <rFont val="Arial"/>
        <family val="0"/>
        <charset val="1"/>
      </rPr>
      <t xml:space="preserve">- ราย 6 เดือน
- จำนวนเงินเอาประกันภัยเดิมที่มีผลบังคับ:</t>
    </r>
    <r>
      <rPr>
        <sz val="11"/>
        <color rgb="FF0000FF"/>
        <rFont val="Cambria"/>
        <family val="0"/>
        <charset val="1"/>
      </rPr>
      <t xml:space="preserve"> 212,121
</t>
    </r>
    <r>
      <rPr>
        <b val="true"/>
        <sz val="11"/>
        <rFont val="Cambria"/>
        <family val="0"/>
        <charset val="1"/>
      </rPr>
      <t xml:space="preserve">Rider 
</t>
    </r>
    <r>
      <rPr>
        <sz val="9"/>
        <color rgb="FF000000"/>
        <rFont val="Arial"/>
        <family val="0"/>
        <charset val="1"/>
      </rPr>
      <t xml:space="preserve">- HC600 ถึง HC5000 
- CB จำนวนเงินเอา ปก. ไม่เกิน 2 เท่าของทุนหลัก ขั้นต่ำ 1 แสน สูงสุด 2 ล้าน
- DAB2   500 ถึง 4,500</t>
    </r>
  </si>
  <si>
    <t xml:space="preserve">TC-[OE22]-017</t>
  </si>
  <si>
    <t xml:space="preserve">TC-[OE22]-018</t>
  </si>
  <si>
    <t xml:space="preserve">สัญญาหลัก
- เซฟปั๊ป 20/12
- บำนาญ 85/60
- เพื่อรัก 10/5
- คุ้มคุ้ม 20/15
อุบัติเหตุส่วนบุคคล
-  ไม่มีข้อมูลประกันอุบัติเหตุส่วนบุคคล 
</t>
  </si>
  <si>
    <t xml:space="preserve">TC-[OE22]-019</t>
  </si>
  <si>
    <t xml:space="preserve">TC-[OE22]-020</t>
  </si>
  <si>
    <t xml:space="preserve">TC-[OE22]-021</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</si>
  <si>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 </t>
    </r>
    <r>
      <rPr>
        <sz val="11"/>
        <color rgb="FF0000FF"/>
        <rFont val="Cambria"/>
        <family val="0"/>
        <charset val="1"/>
      </rPr>
      <t xml:space="preserve">2,121,212
</t>
    </r>
    <r>
      <rPr>
        <sz val="9"/>
        <color rgb="FF000000"/>
        <rFont val="Arial"/>
        <family val="0"/>
        <charset val="1"/>
      </rPr>
      <t xml:space="preserve">- เบี้ยประกันภัย: </t>
    </r>
    <r>
      <rPr>
        <sz val="11"/>
        <color rgb="FF0000FF"/>
        <rFont val="Cambria"/>
        <family val="0"/>
        <charset val="1"/>
      </rPr>
      <t xml:space="preserve">223,299.99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111,111
</t>
    </r>
  </si>
  <si>
    <t xml:space="preserve">TC-[OE22]-022</t>
  </si>
  <si>
    <t xml:space="preserve">ระบบคำนวณและแสดงมูลค่ากรมธรรม์ ณ สิ้นปี ถูกต้อง ตามกรมธรรม์หลัก
1. เงินค่าเวนคืนกรมธรรม์ : 6,363.64
2. จำนวนเบี้ยประกันที่ชำระแล้ว
  - เบี้ยฯ หักส่วนลด : 223,299.99
  - เงินคืนระหว่างสัญญา : 21,212.12
  - ชำระสุทธิ : 202,087.87
3. กรมธรรม์ใช้เงินสำเร็จ
  - เวลาคุ้มครอง (ปี) : 19
  - เงินจ่ายคืนทันที : 0.00
  - มูลค่าความคุ้มครอง : 10,606.06
4. กรมธรรม์ขยายระยะเวลา
  - เวลาคุ้มครอง (ปี/วัน) : 3 / 96
  - เงินจ่ายคืนทันที : 0.00
  - เงินครบกำหนด : 0.00
</t>
  </si>
  <si>
    <t xml:space="preserve">TC-[OE22]-023</t>
  </si>
  <si>
    <t xml:space="preserve">TC-[OE22]-024</t>
  </si>
  <si>
    <t xml:space="preserve">- เซฟปั๊ป 20/12
- บำนาญ 85/60
- เพื่อรัก 10/5
- คุ้มคุ้ม 20/15</t>
  </si>
  <si>
    <t xml:space="preserve">TC-[OE22]-025</t>
  </si>
  <si>
    <t xml:space="preserve">TC-[OE22]-026</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</si>
  <si>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2,121,212
</t>
    </r>
    <r>
      <rPr>
        <sz val="9"/>
        <color rgb="FF000000"/>
        <rFont val="Arial"/>
        <family val="0"/>
        <charset val="1"/>
      </rPr>
      <t xml:space="preserve">- เบี้ยประกันภัย: </t>
    </r>
    <r>
      <rPr>
        <sz val="11"/>
        <color rgb="FF0000FF"/>
        <rFont val="Cambria"/>
        <family val="0"/>
        <charset val="1"/>
      </rPr>
      <t xml:space="preserve">223,299.99
</t>
    </r>
    <r>
      <rPr>
        <sz val="9"/>
        <color rgb="FF000000"/>
        <rFont val="Arial"/>
        <family val="0"/>
        <charset val="1"/>
      </rPr>
      <t xml:space="preserve">- รายปี
- เบี้ยประกันที่สามารถนำไปลดหย่อนภาษี(สูงสุด): </t>
    </r>
    <r>
      <rPr>
        <sz val="11"/>
        <color rgb="FF0000FF"/>
        <rFont val="Cambria"/>
        <family val="0"/>
        <charset val="1"/>
      </rPr>
      <t xml:space="preserve">100,000.00</t>
    </r>
  </si>
  <si>
    <t xml:space="preserve">TC-[OE22]-027</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</si>
  <si>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223,299.99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        9,975.00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FF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</si>
  <si>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t>
    </r>
    <r>
      <rPr>
        <sz val="11"/>
        <color rgb="FF0000FF"/>
        <rFont val="Cambria"/>
        <family val="0"/>
        <charset val="1"/>
      </rPr>
      <t xml:space="preserve"> 2,121,212
</t>
    </r>
    <r>
      <rPr>
        <sz val="9"/>
        <color rgb="FF000000"/>
        <rFont val="Arial"/>
        <family val="0"/>
        <charset val="1"/>
      </rPr>
      <t xml:space="preserve">- เบี้ยประกันภัย: </t>
    </r>
    <r>
      <rPr>
        <sz val="11"/>
        <color rgb="FF0000FF"/>
        <rFont val="Cambria"/>
        <family val="0"/>
        <charset val="1"/>
      </rPr>
      <t xml:space="preserve">223,299.99
</t>
    </r>
    <r>
      <rPr>
        <sz val="9"/>
        <color rgb="FF000000"/>
        <rFont val="Arial"/>
        <family val="0"/>
        <charset val="1"/>
      </rPr>
      <t xml:space="preserve">- รายปี
- เบี้ยประกันที่สามารถนำไปลดหย่อนภาษี(สูงสุด): </t>
    </r>
    <r>
      <rPr>
        <sz val="11"/>
        <color rgb="FF0000FF"/>
        <rFont val="Cambria"/>
        <family val="0"/>
        <charset val="1"/>
      </rPr>
      <t xml:space="preserve">100,000.00
</t>
    </r>
    <r>
      <rPr>
        <b val="true"/>
        <sz val="11"/>
        <rFont val="Cambria"/>
        <family val="0"/>
        <charset val="1"/>
      </rPr>
      <t xml:space="preserve">Rider
</t>
    </r>
    <r>
      <rPr>
        <sz val="9"/>
        <color rgb="FF000000"/>
        <rFont val="Arial"/>
        <family val="0"/>
        <charset val="1"/>
      </rPr>
      <t xml:space="preserve">- PB ชาย อายุ20  เบี้ยประกันภัย  7,167.93
- HC5000 เบี้ยประกันภัย  9,975
- DAB2 2,500 เบี้ยประกันภัย 3,250
</t>
    </r>
  </si>
  <si>
    <t xml:space="preserve">TC-[OE22]-028</t>
  </si>
  <si>
    <t xml:space="preserve">TC-[OE22]-029</t>
  </si>
  <si>
    <t xml:space="preserve">Regression Product Phase 2 ALT1 --&gt; Channel : ABB (Broker)_OE23 - บำนาญ 85/60</t>
  </si>
  <si>
    <t xml:space="preserve">TC-[OE23]-001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</si>
  <si>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39,999,600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</si>
  <si>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 เพศ : ชาย
- อายุ : 25  ปี
</t>
  </si>
  <si>
    <t xml:space="preserve">Parima</t>
  </si>
  <si>
    <t xml:space="preserve">TC-[OE23]-002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</si>
  <si>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41,699,583.00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1,699,983.00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39,999,600.00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3,148.00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40,002,748.00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300,000.00</t>
    </r>
  </si>
  <si>
    <r>
      <rPr>
        <b val="true"/>
        <u val="single"/>
        <sz val="9"/>
        <color rgb="FF000000"/>
        <rFont val="Arial"/>
        <family val="0"/>
        <charset val="1"/>
      </rPr>
      <t xml:space="preserve">สัญญาเพิ่มเติมที่สามารถซือได้
</t>
    </r>
    <r>
      <rPr>
        <sz val="11"/>
        <rFont val="Cambria"/>
        <family val="0"/>
        <charset val="1"/>
      </rPr>
      <t xml:space="preserve">- HC600 = 2,437 </t>
    </r>
    <r>
      <rPr>
        <sz val="11"/>
        <rFont val="Arial"/>
        <family val="0"/>
        <charset val="1"/>
      </rPr>
      <t xml:space="preserve">บาท
</t>
    </r>
    <r>
      <rPr>
        <sz val="11"/>
        <rFont val="Cambria"/>
        <family val="0"/>
        <charset val="1"/>
      </rPr>
      <t xml:space="preserve">- CB 100,000  =  61 </t>
    </r>
    <r>
      <rPr>
        <sz val="11"/>
        <rFont val="Arial"/>
        <family val="0"/>
        <charset val="1"/>
      </rPr>
      <t xml:space="preserve">บาท
</t>
    </r>
    <r>
      <rPr>
        <sz val="11"/>
        <rFont val="Cambria"/>
        <family val="0"/>
        <charset val="1"/>
      </rPr>
      <t xml:space="preserve">- DAB2  500 =  650 </t>
    </r>
    <r>
      <rPr>
        <sz val="11"/>
        <rFont val="Arial"/>
        <family val="0"/>
        <charset val="1"/>
      </rPr>
      <t xml:space="preserve">บาท
รวม </t>
    </r>
    <r>
      <rPr>
        <sz val="11"/>
        <rFont val="Cambria"/>
        <family val="0"/>
        <charset val="1"/>
      </rPr>
      <t xml:space="preserve">3,148.00 </t>
    </r>
    <r>
      <rPr>
        <sz val="11"/>
        <rFont val="Arial"/>
        <family val="0"/>
        <charset val="1"/>
      </rPr>
      <t xml:space="preserve">บาท</t>
    </r>
  </si>
  <si>
    <t xml:space="preserve">TC-[OE23]-003</t>
  </si>
  <si>
    <r>
      <rPr>
        <b val="true"/>
        <sz val="9"/>
        <color rgb="FF000000"/>
        <rFont val="Arial"/>
        <family val="0"/>
        <charset val="1"/>
      </rPr>
      <t xml:space="preserve">ระบบแสดงผลหน้าข้อมูลเกี่ยวกับผลประโยชน์และความคุ้มครองถูกต้อง (ต่อ)
</t>
    </r>
    <r>
      <rPr>
        <sz val="11"/>
        <rFont val="Cambria"/>
        <family val="0"/>
        <charset val="1"/>
      </rPr>
      <t xml:space="preserve">- </t>
    </r>
    <r>
      <rPr>
        <sz val="11"/>
        <rFont val="Arial"/>
        <family val="0"/>
        <charset val="1"/>
      </rPr>
      <t xml:space="preserve">รายละเอียดความคุ้มครองของสัญญาเพิ่มเติมและประกันอุบัติเหตุส่วนบุคคล
</t>
    </r>
    <r>
      <rPr>
        <sz val="11"/>
        <rFont val="Cambria"/>
        <family val="0"/>
        <charset val="1"/>
      </rPr>
      <t xml:space="preserve">HC
DAB2
CB
WP</t>
    </r>
  </si>
  <si>
    <t xml:space="preserve">TC-[OE23]-004</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</si>
  <si>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OE23
- ชื่อแบบ : ไทยสมุทรบำนาญ 85/60 (บำนาญแบบลดหย่อนภาษีได้)
- เบี้ยประกันภัยรายเดือนขั้นต่ำ (บาท) : -
- ประเภท : กรมธรรม์ประเภทสามัญ
- การเพิ่มเบี้ยประกันภัยรายเดือน (บาท) : -
- แบบ : บำนาญ
- เบี้ยประกันภัยรายเดือนสูงสุด (บาท) : -
- อายุรับประกัน : 25-55 ปี
- เงินคืนระหว่างสัญญา : ไม่มีเงินคืนระหว่างสัญญา
- ระยะเวลาคุ้มครอง : ถึงอายุครบ 85 ปี
- เงินครบกำหนดสัญญา : -
- ระยะเวลาชำระเบี้ยประกันภัย : ถึงอายุครบ 60 ปี
- การตรวจสุขภาพ : ตามหลักเกณฑ์ฯ ของบริษัทฯ
- การชำระเบี้ยประกันภัย : รายปี
- การซื้อสัญญาเพิ่มเติม : ซื้อได้ (ตามเงื่อนไขที่กำหนด)
- ส่วนลดเบี้ยประกันภัย : มีส่วนลด (ขึ้นกับจำนวนเงินเอาประกันภัย)
- จำนวนเงินเอาประกันภัยขั้นต่ำ (บาท) : 100,000
- การเพิ่มจำนวนเงินเอาประกันภัย (บาท) : 10,000
- จำนวนเงินเอาประกันภัยสูงสุด (บาท) : ไม่จำกัด
- การยกเว้นชำระเบี้ยประกันภัย : แถมฟรี WP (ทุนประกันรวมไม่เกิน 1,000,000 บาท (นับรวมกรมธรรม์สามัญทุกฉบับ))
</t>
    </r>
  </si>
  <si>
    <t xml:space="preserve">- เพศ : ชาย
- อายุ : 25  ปี
- จำนวนเงินเอาประกันภัย : 999,990,000
- เบี้ยประกันภัย : 39,999,600
- งวดการชำระเบี้ยประกันภัย  : รายปี
</t>
  </si>
  <si>
    <t xml:space="preserve">TC-[OE23]-005</t>
  </si>
  <si>
    <t xml:space="preserve">ตรวจสอบการแสดงผล Tab หลักเกณฑ์
</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</si>
  <si>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t>
    </r>
    <r>
      <rPr>
        <sz val="11"/>
        <color rgb="FF0000FF"/>
        <rFont val="Cambria"/>
        <family val="0"/>
        <charset val="1"/>
      </rPr>
      <t xml:space="preserve"> 110,000
</t>
    </r>
    <r>
      <rPr>
        <sz val="9"/>
        <color rgb="FF000000"/>
        <rFont val="Arial"/>
        <family val="0"/>
        <charset val="1"/>
      </rPr>
      <t xml:space="preserve">- เบี้ยประกันภัย: </t>
    </r>
    <r>
      <rPr>
        <sz val="11"/>
        <color rgb="FF0000FF"/>
        <rFont val="Cambria"/>
        <family val="0"/>
        <charset val="1"/>
      </rPr>
      <t xml:space="preserve">4,587.00
</t>
    </r>
    <r>
      <rPr>
        <sz val="9"/>
        <color rgb="FF000000"/>
        <rFont val="Arial"/>
        <family val="0"/>
        <charset val="1"/>
      </rPr>
      <t xml:space="preserve">- รายปี
</t>
    </r>
  </si>
  <si>
    <t xml:space="preserve">TC-[OE23]-006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</si>
  <si>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ไม่มี</t>
    </r>
    <r>
      <rPr>
        <sz val="11"/>
        <rFont val="Arial"/>
        <family val="0"/>
        <charset val="1"/>
      </rPr>
      <t xml:space="preserve"> จำนวนเงินเอาประกันเดิม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</si>
  <si>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t>
    </r>
    <r>
      <rPr>
        <sz val="11"/>
        <color rgb="FF0000FF"/>
        <rFont val="Cambria"/>
        <family val="0"/>
        <charset val="1"/>
      </rPr>
      <t xml:space="preserve">  110,000
</t>
    </r>
    <r>
      <rPr>
        <sz val="9"/>
        <color rgb="FF000000"/>
        <rFont val="Arial"/>
        <family val="0"/>
        <charset val="1"/>
      </rPr>
      <t xml:space="preserve">- เบี้ยประกันภัย: </t>
    </r>
    <r>
      <rPr>
        <sz val="11"/>
        <color rgb="FF0000FF"/>
        <rFont val="Cambria"/>
        <family val="0"/>
        <charset val="1"/>
      </rPr>
      <t xml:space="preserve">4,587.00
</t>
    </r>
    <r>
      <rPr>
        <sz val="9"/>
        <color rgb="FF000000"/>
        <rFont val="Arial"/>
        <family val="0"/>
        <charset val="1"/>
      </rPr>
      <t xml:space="preserve">- รายปี
</t>
    </r>
  </si>
  <si>
    <t xml:space="preserve">TC-[OE23]-007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</si>
  <si>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color rgb="FFFF0000"/>
        <rFont val="Arial"/>
        <family val="0"/>
        <charset val="1"/>
      </rPr>
      <t xml:space="preserve">มี</t>
    </r>
    <r>
      <rPr>
        <sz val="11"/>
        <rFont val="Arial"/>
        <family val="0"/>
        <charset val="1"/>
      </rPr>
      <t xml:space="preserve"> จำนวนเงินเอาประกันเดิม
</t>
    </r>
    <r>
      <rPr>
        <sz val="11"/>
        <color rgb="FF0000FF"/>
        <rFont val="Arial"/>
        <family val="0"/>
        <charset val="1"/>
      </rPr>
      <t xml:space="preserve">และจำนวนเงินเอาประกันภัย ≤ </t>
    </r>
    <r>
      <rPr>
        <sz val="11"/>
        <color rgb="FF0000FF"/>
        <rFont val="Cambria"/>
        <family val="0"/>
        <charset val="1"/>
      </rPr>
      <t xml:space="preserve">200,000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</si>
  <si>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HC2000
&gt;&gt; CB 1 แสน ถึง 2 แสน
&gt;&gt; DAB2 500 ถึง 1,500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</si>
  <si>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t>
    </r>
    <r>
      <rPr>
        <sz val="11"/>
        <color rgb="FF0000FF"/>
        <rFont val="Cambria"/>
        <family val="0"/>
        <charset val="1"/>
      </rPr>
      <t xml:space="preserve"> 110,000
</t>
    </r>
    <r>
      <rPr>
        <sz val="9"/>
        <color rgb="FF000000"/>
        <rFont val="Arial"/>
        <family val="0"/>
        <charset val="1"/>
      </rPr>
      <t xml:space="preserve">- เบี้ยประกันภัย: </t>
    </r>
    <r>
      <rPr>
        <sz val="11"/>
        <color rgb="FF0000FF"/>
        <rFont val="Cambria"/>
        <family val="0"/>
        <charset val="1"/>
      </rPr>
      <t xml:space="preserve"> 4,587.00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50,000</t>
    </r>
  </si>
  <si>
    <t xml:space="preserve">TC-[OE23]-008</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</si>
  <si>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HC5000
&gt;&gt; CB 1 แสน ถึง 6 แสน
&gt;&gt; DAB2 500 ถึง 2,500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</si>
  <si>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45
</t>
    </r>
    <r>
      <rPr>
        <sz val="9"/>
        <color rgb="FF000000"/>
        <rFont val="Arial"/>
        <family val="0"/>
        <charset val="1"/>
      </rPr>
      <t xml:space="preserve">- จำนวนเงินเอาประกันภัย:</t>
    </r>
    <r>
      <rPr>
        <sz val="11"/>
        <color rgb="FF0000FF"/>
        <rFont val="Cambria"/>
        <family val="0"/>
        <charset val="1"/>
      </rPr>
      <t xml:space="preserve"> 310,000
</t>
    </r>
    <r>
      <rPr>
        <sz val="9"/>
        <color rgb="FF000000"/>
        <rFont val="Arial"/>
        <family val="0"/>
        <charset val="1"/>
      </rPr>
      <t xml:space="preserve">- เบี้ยประกันภัย: </t>
    </r>
    <r>
      <rPr>
        <sz val="11"/>
        <color rgb="FF0000FF"/>
        <rFont val="Cambria"/>
        <family val="0"/>
        <charset val="1"/>
      </rPr>
      <t xml:space="preserve">40,920.00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666,666</t>
    </r>
  </si>
  <si>
    <t xml:space="preserve">TC-[OE23]-009</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</si>
  <si>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HC5000
&gt;&gt; CB 1 แสน ถึง 9 แสน
&gt;&gt; DAB2 500 ถึง 3,000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</si>
  <si>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จำนวนเงินเอาประกันภัย: </t>
    </r>
    <r>
      <rPr>
        <sz val="11"/>
        <color rgb="FF0000FF"/>
        <rFont val="Cambria"/>
        <family val="0"/>
        <charset val="1"/>
      </rPr>
      <t xml:space="preserve">460,000
</t>
    </r>
    <r>
      <rPr>
        <sz val="9"/>
        <color rgb="FF000000"/>
        <rFont val="Arial"/>
        <family val="0"/>
        <charset val="1"/>
      </rPr>
      <t xml:space="preserve">- เบี้ยประกันภัย: </t>
    </r>
    <r>
      <rPr>
        <sz val="11"/>
        <color rgb="FF0000FF"/>
        <rFont val="Cambria"/>
        <family val="0"/>
        <charset val="1"/>
      </rPr>
      <t xml:space="preserve">66,056.00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987,654</t>
    </r>
  </si>
  <si>
    <t xml:space="preserve">TC-[OE23]-010</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</si>
  <si>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Blood
</t>
    </r>
    <r>
      <rPr>
        <sz val="9"/>
        <color rgb="FF000000"/>
        <rFont val="Arial"/>
        <family val="0"/>
        <charset val="1"/>
      </rPr>
      <t xml:space="preserve">
- ระบบคำนวณการรวมทุนและแสดง list Rider ถูกต้อง
&gt;&gt; HC600 ถึง  HC5000
&gt;&gt; CB 1 แสน ถึง 9 แสน
&gt;&gt; DAB2 500 ถึง 3,500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</si>
  <si>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จำนวนเงินเอาประกันภัย: </t>
    </r>
    <r>
      <rPr>
        <sz val="11"/>
        <color rgb="FF0000FF"/>
        <rFont val="Cambria"/>
        <family val="0"/>
        <charset val="1"/>
      </rPr>
      <t xml:space="preserve">460,000
</t>
    </r>
    <r>
      <rPr>
        <sz val="9"/>
        <color rgb="FF000000"/>
        <rFont val="Arial"/>
        <family val="0"/>
        <charset val="1"/>
      </rPr>
      <t xml:space="preserve">- เบี้ยประกันภัย: </t>
    </r>
    <r>
      <rPr>
        <sz val="11"/>
        <color rgb="FF0000FF"/>
        <rFont val="Cambria"/>
        <family val="0"/>
        <charset val="1"/>
      </rPr>
      <t xml:space="preserve">66,056.00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1,234,567</t>
    </r>
  </si>
  <si>
    <t xml:space="preserve">TC-[OE23]-011</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</si>
  <si>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ECG, Blood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</si>
  <si>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2,500,000
</t>
    </r>
    <r>
      <rPr>
        <sz val="9"/>
        <color rgb="FF000000"/>
        <rFont val="Arial"/>
        <family val="0"/>
        <charset val="1"/>
      </rPr>
      <t xml:space="preserve">- เบี้ยประกันภัย: </t>
    </r>
    <r>
      <rPr>
        <sz val="11"/>
        <color rgb="FF0000FF"/>
        <rFont val="Cambria"/>
        <family val="0"/>
        <charset val="1"/>
      </rPr>
      <t xml:space="preserve">1,148,250.00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1</t>
    </r>
  </si>
  <si>
    <t xml:space="preserve">TC-[OE23]-012</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</si>
  <si>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45
</t>
    </r>
    <r>
      <rPr>
        <sz val="9"/>
        <color rgb="FF000000"/>
        <rFont val="Arial"/>
        <family val="0"/>
        <charset val="1"/>
      </rPr>
      <t xml:space="preserve">- จำนวนเงินเอาประกันภัย:</t>
    </r>
    <r>
      <rPr>
        <sz val="11"/>
        <color rgb="FF0000FF"/>
        <rFont val="Cambria"/>
        <family val="0"/>
        <charset val="1"/>
      </rPr>
      <t xml:space="preserve"> 3,000,000
</t>
    </r>
    <r>
      <rPr>
        <sz val="9"/>
        <color rgb="FF000000"/>
        <rFont val="Arial"/>
        <family val="0"/>
        <charset val="1"/>
      </rPr>
      <t xml:space="preserve">- เบี้ยประกันภัย: </t>
    </r>
    <r>
      <rPr>
        <sz val="11"/>
        <color rgb="FF0000FF"/>
        <rFont val="Cambria"/>
        <family val="0"/>
        <charset val="1"/>
      </rPr>
      <t xml:space="preserve">372,600.00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2,000,000</t>
    </r>
  </si>
  <si>
    <t xml:space="preserve">TC-[OE23]-013</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</si>
  <si>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EST, CXR, Blood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</si>
  <si>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จำนวนเงินเอาประกันภัย: </t>
    </r>
    <r>
      <rPr>
        <sz val="11"/>
        <color rgb="FF0000FF"/>
        <rFont val="Cambria"/>
        <family val="0"/>
        <charset val="1"/>
      </rPr>
      <t xml:space="preserve">4,570,000
</t>
    </r>
    <r>
      <rPr>
        <sz val="9"/>
        <color rgb="FF000000"/>
        <rFont val="Arial"/>
        <family val="0"/>
        <charset val="1"/>
      </rPr>
      <t xml:space="preserve">- เบี้ยประกันภัย: </t>
    </r>
    <r>
      <rPr>
        <sz val="11"/>
        <color rgb="FF0000FF"/>
        <rFont val="Cambria"/>
        <family val="0"/>
        <charset val="1"/>
      </rPr>
      <t xml:space="preserve">617,407.00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3,216,543</t>
    </r>
  </si>
  <si>
    <t xml:space="preserve">TC-[OE23]-014</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</si>
  <si>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2,500,000
</t>
    </r>
    <r>
      <rPr>
        <sz val="9"/>
        <color rgb="FF000000"/>
        <rFont val="Arial"/>
        <family val="0"/>
        <charset val="1"/>
      </rPr>
      <t xml:space="preserve">- เบี้ยประกันภัย: </t>
    </r>
    <r>
      <rPr>
        <sz val="11"/>
        <color rgb="FF0000FF"/>
        <rFont val="Cambria"/>
        <family val="0"/>
        <charset val="1"/>
      </rPr>
      <t xml:space="preserve">1,095,750.00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999,999,999</t>
    </r>
  </si>
  <si>
    <t xml:space="preserve">TC-[OE23]-015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</si>
  <si>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2,500,000
</t>
    </r>
    <r>
      <rPr>
        <sz val="9"/>
        <color rgb="FF000000"/>
        <rFont val="Arial"/>
        <family val="0"/>
        <charset val="1"/>
      </rPr>
      <t xml:space="preserve">- เบี้ยประกันภัย: </t>
    </r>
    <r>
      <rPr>
        <sz val="11"/>
        <color rgb="FF0000FF"/>
        <rFont val="Cambria"/>
        <family val="0"/>
        <charset val="1"/>
      </rPr>
      <t xml:space="preserve">1,095,750.00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999,999,999
</t>
    </r>
  </si>
  <si>
    <t xml:space="preserve">TC-[OE23]-016</t>
  </si>
  <si>
    <t xml:space="preserve">TC-[OE23]-017</t>
  </si>
  <si>
    <t xml:space="preserve">สัญญาหลัก
- บำนาญ 85/60
- คุ้มคุ้ม 20/15
- เซฟปั๊ป 20/12
- เพื่อรัก 10/5
</t>
  </si>
  <si>
    <t xml:space="preserve">TC-[OE23]-018</t>
  </si>
  <si>
    <t xml:space="preserve">อุบัติเหตุส่วนบุคคล
-  ไม่มีข้อมูลประกันอุบัติเหตุส่วนบุคคล 
</t>
  </si>
  <si>
    <t xml:space="preserve">TC-[OE23]-019</t>
  </si>
  <si>
    <t xml:space="preserve">TC-[OE23]-020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</si>
  <si>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2,500,000
</t>
    </r>
    <r>
      <rPr>
        <sz val="9"/>
        <color rgb="FF000000"/>
        <rFont val="Arial"/>
        <family val="0"/>
        <charset val="1"/>
      </rPr>
      <t xml:space="preserve">- เบี้ยประกันภัย: </t>
    </r>
    <r>
      <rPr>
        <sz val="11"/>
        <color rgb="FF0000FF"/>
        <rFont val="Cambria"/>
        <family val="0"/>
        <charset val="1"/>
      </rPr>
      <t xml:space="preserve">1,095,750.00
</t>
    </r>
    <r>
      <rPr>
        <sz val="9"/>
        <color rgb="FF000000"/>
        <rFont val="Arial"/>
        <family val="0"/>
        <charset val="1"/>
      </rPr>
      <t xml:space="preserve">-  รายปี
</t>
    </r>
    <r>
      <rPr>
        <sz val="11"/>
        <color rgb="FF0000FF"/>
        <rFont val="Arial"/>
        <family val="0"/>
        <charset val="1"/>
      </rPr>
      <t xml:space="preserve">
</t>
    </r>
  </si>
  <si>
    <t xml:space="preserve">TC-[OE23]-021</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</si>
  <si>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240,000.00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11,095,750.00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1,095,750.00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29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265,000.00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t>
    </r>
    <r>
      <rPr>
        <sz val="11"/>
        <color rgb="FF0000FF"/>
        <rFont val="Cambria"/>
        <family val="0"/>
        <charset val="1"/>
      </rPr>
      <t xml:space="preserve"> 0.00
</t>
    </r>
  </si>
  <si>
    <t xml:space="preserve">TC-[OE23]-022</t>
  </si>
  <si>
    <t xml:space="preserve">TC-[OE23]-023</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</si>
  <si>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มูลค่าปัจุบันของเงินบำนาญ กรณีเสียชีวิตก่อนรับครบ </t>
    </r>
    <r>
      <rPr>
        <sz val="11"/>
        <rFont val="Cambria"/>
        <family val="0"/>
        <charset val="1"/>
      </rPr>
      <t xml:space="preserve">15 </t>
    </r>
    <r>
      <rPr>
        <sz val="11"/>
        <rFont val="Arial"/>
        <family val="0"/>
        <charset val="1"/>
      </rPr>
      <t xml:space="preserve">ปี</t>
    </r>
  </si>
  <si>
    <r>
      <rPr>
        <sz val="9"/>
        <color rgb="FF000000"/>
        <rFont val="Arial"/>
        <family val="0"/>
        <charset val="1"/>
      </rPr>
      <t xml:space="preserve">ระบบแสดงรายละเอียดตาราง  มูลค่าปัจุบันของเงินบำนาญ กรณีเสียชีวิตก่อนรับครบ 15 ปี ถูกต้อง
</t>
    </r>
    <r>
      <rPr>
        <sz val="11"/>
        <color rgb="FF0000FF"/>
        <rFont val="Cambria"/>
        <family val="0"/>
        <charset val="1"/>
      </rPr>
      <t xml:space="preserve">- </t>
    </r>
    <r>
      <rPr>
        <sz val="11"/>
        <color rgb="FF0000FF"/>
        <rFont val="Arial"/>
        <family val="0"/>
        <charset val="1"/>
      </rPr>
      <t xml:space="preserve">แสดง มูลค่าปัจุบันของเงินบำนาญ  ถูกต้อง
</t>
    </r>
  </si>
  <si>
    <t xml:space="preserve">TC-[OE23]-024</t>
  </si>
  <si>
    <t xml:space="preserve">- บำนาญ 85/60
- คุ้มคุ้ม 20/15
- เซฟปั๊ป 20/12
- เพื่อรัก 10/5
</t>
  </si>
  <si>
    <t xml:space="preserve">TC-[OE23]-025</t>
  </si>
  <si>
    <t xml:space="preserve">TC-[OE23]-026</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</si>
  <si>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55
</t>
    </r>
    <r>
      <rPr>
        <sz val="9"/>
        <color rgb="FF000000"/>
        <rFont val="Arial"/>
        <family val="0"/>
        <charset val="1"/>
      </rPr>
      <t xml:space="preserve">- จำนวนเงินเอาประกันภัย:</t>
    </r>
    <r>
      <rPr>
        <sz val="11"/>
        <color rgb="FF0000FF"/>
        <rFont val="Cambria"/>
        <family val="0"/>
        <charset val="1"/>
      </rPr>
      <t xml:space="preserve"> 2,500,000
</t>
    </r>
    <r>
      <rPr>
        <sz val="9"/>
        <color rgb="FF000000"/>
        <rFont val="Arial"/>
        <family val="0"/>
        <charset val="1"/>
      </rPr>
      <t xml:space="preserve">- เบี้ยประกันภัย: </t>
    </r>
    <r>
      <rPr>
        <sz val="11"/>
        <color rgb="FF0000FF"/>
        <rFont val="Cambria"/>
        <family val="0"/>
        <charset val="1"/>
      </rPr>
      <t xml:space="preserve">1,095,750.00
</t>
    </r>
    <r>
      <rPr>
        <sz val="9"/>
        <color rgb="FF000000"/>
        <rFont val="Arial"/>
        <family val="0"/>
        <charset val="1"/>
      </rPr>
      <t xml:space="preserve">-  รายปี
- เบี้ยประกันที่สามารถนำไปลดหย่อนภาษี(สูงสุด): </t>
    </r>
    <r>
      <rPr>
        <sz val="11"/>
        <color rgb="FF0000FF"/>
        <rFont val="Cambria"/>
        <family val="0"/>
        <charset val="1"/>
      </rPr>
      <t xml:space="preserve">300,000.00
</t>
    </r>
    <r>
      <rPr>
        <sz val="9"/>
        <color rgb="FF000000"/>
        <rFont val="Arial"/>
        <family val="0"/>
        <charset val="1"/>
      </rPr>
      <t xml:space="preserve">
</t>
    </r>
    <r>
      <rPr>
        <b val="true"/>
        <sz val="11"/>
        <rFont val="Cambria"/>
        <family val="0"/>
        <charset val="1"/>
      </rPr>
      <t xml:space="preserve">Rider
</t>
    </r>
    <r>
      <rPr>
        <sz val="9"/>
        <color rgb="FF000000"/>
        <rFont val="Arial"/>
        <family val="0"/>
        <charset val="1"/>
      </rPr>
      <t xml:space="preserve">- HC5000 เบี้ยประกันภัย  19,779
- CB 2,000,000    เบี้ยประกันภัย 21,500
- DAB2 4,500 เบี้ยประกันภัย 5,850
</t>
    </r>
  </si>
  <si>
    <t xml:space="preserve">TC-[OE23]-027</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</si>
  <si>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1,095,750.00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        41,279.00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FF00FF"/>
        <rFont val="Cambria"/>
        <family val="0"/>
        <charset val="1"/>
      </rPr>
      <t xml:space="preserve">: 300,000.00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</si>
  <si>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t xml:space="preserve">TC-[OE23]-028</t>
  </si>
  <si>
    <t xml:space="preserve">TC-[OE23]-029</t>
  </si>
  <si>
    <t xml:space="preserve">Regression Product Phase 2 ALT1 --&gt; Channel : ABB (Broker)_OE21 - เพื่อรัก 10/5</t>
  </si>
  <si>
    <t xml:space="preserve">TC-[OE21]-001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</si>
  <si>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 984,999,999.02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</si>
  <si>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 เพศ : ชาย
- อายุ : 16  ปี
</t>
  </si>
  <si>
    <t xml:space="preserve">TC-[OE21]-002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</si>
  <si>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984,999,999.02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984,999,999.02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984,999,999.02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100,000.00</t>
    </r>
  </si>
  <si>
    <t xml:space="preserve">- ไม่สามารถขายคู่สัญญาเพิ่มเติมได้
- ไม่แถมสัญยาเพิ่มเติม WP</t>
  </si>
  <si>
    <t xml:space="preserve">TC-[OE21]-003</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</si>
  <si>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OE21
- ชื่อแบบ : ไทยสมุทร เพื่อรัก 10/5
- เบี้ยประกันภัยรายเดือนขั้นต่ำ (บาท) : -
- ประเภท : กรมธรรม์ประเภทสามัญ
- การเพิ่มเบี้ยประกันภัยรายเดือน (บาท) : -
- แบบ : สะสมทรัพย์
- เบี้ยประกันภัยรายเดือนสูงสุด (บาท) : -
- อายุรับประกัน : 30 วัน - 65 ปี
- เงินคืนระหว่างสัญญา : 10 ครั้ง รวม 30%
- ระยะเวลาคุ้มครอง : 10 ปี
- เงินครบกำหนดสัญญา : 520%
- ระยะเวลาชำระเบี้ยประกันภัย : 5 ปี
- การตรวจสุขภาพ : ยกเว้นการตรวจสุขภาพ
- การชำระเบี้ยประกันภัย : รายปี
- ส่วนลดเบี้ยประกันภัย : ไม่มีส่วนลด
- จำนวนเงินเอาประกันภัยขั้นต่ำ (บาท) : 30,000
- การเพิ่มจำนวนเงินเอาประกันภัย (บาท) : 1
- จำนวนเงินเอาประกันภัยสูงสุด (บาท) : ไม่จำกัด
- การยกเว้นชำระเบี้ยประกันภัย : ไม่แถมสัญญาเพิ่มเติม WP
</t>
    </r>
  </si>
  <si>
    <t xml:space="preserve">- เพศ : ชาย
- อายุ : 16  ปี
- จำนวนเงินเอาประกันภัย : 999,999,999
- เบี้ยประกันภัย : 984,999,999.02
- งวดการชำระเบี้ยประกันภัย  : รายปี
</t>
  </si>
  <si>
    <t xml:space="preserve">TC-[OE21]-004</t>
  </si>
  <si>
    <r>
      <rPr>
        <sz val="9"/>
        <color rgb="FF000000"/>
        <rFont val="Arial"/>
        <family val="0"/>
        <charset val="1"/>
      </rPr>
      <t xml:space="preserve">ระบบแสดงข้อความแจ้งเตือน "</t>
    </r>
    <r>
      <rPr>
        <b val="true"/>
        <sz val="11"/>
        <rFont val="Arial"/>
        <family val="0"/>
        <charset val="1"/>
      </rPr>
      <t xml:space="preserve">จำนวนเงินเอาประกันภัยที่ระบุไม่ถูกต้องตามหลักเกณฑ์ กรุณาตรวจสอบอีกครั้ง ขั้นต่ำ </t>
    </r>
    <r>
      <rPr>
        <b val="true"/>
        <sz val="11"/>
        <rFont val="Cambria"/>
        <family val="0"/>
        <charset val="1"/>
      </rPr>
      <t xml:space="preserve">30,000 </t>
    </r>
    <r>
      <rPr>
        <b val="true"/>
        <sz val="11"/>
        <rFont val="Arial"/>
        <family val="0"/>
        <charset val="1"/>
      </rPr>
      <t xml:space="preserve">บาท สูงสุด </t>
    </r>
    <r>
      <rPr>
        <b val="true"/>
        <sz val="11"/>
        <rFont val="Cambria"/>
        <family val="0"/>
        <charset val="1"/>
      </rPr>
      <t xml:space="preserve">1,000,000 </t>
    </r>
    <r>
      <rPr>
        <b val="true"/>
        <sz val="11"/>
        <rFont val="Arial"/>
        <family val="0"/>
        <charset val="1"/>
      </rPr>
      <t xml:space="preserve">บาท</t>
    </r>
    <r>
      <rPr>
        <sz val="9"/>
        <color rgb="FF000000"/>
        <rFont val="Arial"/>
        <family val="0"/>
        <charset val="1"/>
      </rPr>
      <t xml:space="preserve">" ได้ถูกต้อง</t>
    </r>
  </si>
  <si>
    <t xml:space="preserve">TC-[OE21]-005</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</si>
  <si>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</si>
  <si>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11"/>
        <color rgb="FF0000FF"/>
        <rFont val="Arial"/>
        <family val="0"/>
        <charset val="1"/>
      </rPr>
      <t xml:space="preserve">วัน
</t>
    </r>
    <r>
      <rPr>
        <sz val="9"/>
        <color rgb="FF000000"/>
        <rFont val="Arial"/>
        <family val="0"/>
        <charset val="1"/>
      </rPr>
      <t xml:space="preserve">- จำนวนเงินเอาประกันภัย:</t>
    </r>
    <r>
      <rPr>
        <sz val="11"/>
        <color rgb="FF0000FF"/>
        <rFont val="Cambria"/>
        <family val="0"/>
        <charset val="1"/>
      </rPr>
      <t xml:space="preserve"> 1,000,000
</t>
    </r>
    <r>
      <rPr>
        <sz val="9"/>
        <color rgb="FF000000"/>
        <rFont val="Arial"/>
        <family val="0"/>
        <charset val="1"/>
      </rPr>
      <t xml:space="preserve">- เบี้ยประกันภัย: </t>
    </r>
    <r>
      <rPr>
        <sz val="11"/>
        <color rgb="FF0000FF"/>
        <rFont val="Cambria"/>
        <family val="0"/>
        <charset val="1"/>
      </rPr>
      <t xml:space="preserve">985,000.00
</t>
    </r>
    <r>
      <rPr>
        <sz val="9"/>
        <color rgb="FF000000"/>
        <rFont val="Arial"/>
        <family val="0"/>
        <charset val="1"/>
      </rPr>
      <t xml:space="preserve">- รายปี
</t>
    </r>
  </si>
  <si>
    <t xml:space="preserve">TC-[OE21]-006</t>
  </si>
  <si>
    <t xml:space="preserve">TC-[OE21]-007</t>
  </si>
  <si>
    <t xml:space="preserve">TC-[OE21]-008</t>
  </si>
  <si>
    <t xml:space="preserve">TC-[OE21]-009</t>
  </si>
  <si>
    <t xml:space="preserve">TC-[OE21]-010</t>
  </si>
  <si>
    <t xml:space="preserve">สัญญาหลัก
- บำนาญ 85/60
- คุ้มคุ้ม 20/15
- เซฟปั๊ป 20/12
- เพื่อรัก 10/5
</t>
  </si>
  <si>
    <t xml:space="preserve">TC-[OE21]-011</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</si>
  <si>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t>
    </r>
    <r>
      <rPr>
        <sz val="11"/>
        <color rgb="FF0000FF"/>
        <rFont val="Cambria"/>
        <family val="0"/>
        <charset val="1"/>
      </rPr>
      <t xml:space="preserve"> 
   - </t>
    </r>
    <r>
      <rPr>
        <sz val="11"/>
        <color rgb="FF0000FF"/>
        <rFont val="Arial"/>
        <family val="0"/>
        <charset val="1"/>
      </rPr>
      <t xml:space="preserve">ไม่มีข้อมูลประกันอุบัติเหตุส่วนบุคคล</t>
    </r>
  </si>
  <si>
    <t xml:space="preserve">TC-[OE21]-012</t>
  </si>
  <si>
    <t xml:space="preserve">TC-[OE21]-013</t>
  </si>
  <si>
    <t xml:space="preserve">TC-[OE21]-014</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</si>
  <si>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231,000.00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985,000.00
</t>
    </r>
    <r>
      <rPr>
        <sz val="9"/>
        <color rgb="FF000000"/>
        <rFont val="Arial"/>
        <family val="0"/>
        <charset val="1"/>
      </rPr>
      <t xml:space="preserve">  - เงินคืนระหว่างสัญญา : </t>
    </r>
    <r>
      <rPr>
        <sz val="11"/>
        <color rgb="FF0000FF"/>
        <rFont val="Cambria"/>
        <family val="0"/>
        <charset val="1"/>
      </rPr>
      <t xml:space="preserve">30,000.00
</t>
    </r>
    <r>
      <rPr>
        <sz val="9"/>
        <color rgb="FF000000"/>
        <rFont val="Arial"/>
        <family val="0"/>
        <charset val="1"/>
      </rPr>
      <t xml:space="preserve">  - ชำระสุทธิ : </t>
    </r>
    <r>
      <rPr>
        <sz val="11"/>
        <color rgb="FF0000FF"/>
        <rFont val="Cambria"/>
        <family val="0"/>
        <charset val="1"/>
      </rPr>
      <t xml:space="preserve">955,000.00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328,000.00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322,000.00
</t>
    </r>
  </si>
  <si>
    <t xml:space="preserve">TC-[OE21]-015</t>
  </si>
  <si>
    <t xml:space="preserve">TC-[OE21]-016</t>
  </si>
  <si>
    <t xml:space="preserve">- เซฟปั๊ป 20/12
- บำนาญ 85/60 (อายุรับประกัน 25 ปี - 55 ปี)
- เพื่อรัก 10/5
- คุ้มคุ้ม 20/15</t>
  </si>
  <si>
    <t xml:space="preserve">TC-[OE21]-017</t>
  </si>
  <si>
    <t xml:space="preserve">TC-[OE21]-018</t>
  </si>
  <si>
    <t xml:space="preserve">TC-[OE21]-019</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</si>
  <si>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985,000.00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       0.00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FF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</si>
  <si>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TC-[OE21]-020</t>
  </si>
  <si>
    <t xml:space="preserve">TC-[OE21]-021</t>
  </si>
  <si>
    <t xml:space="preserve">Regression Product Phase 2 ALT1 --&gt; Channel : ABB (Broker)_I153 - คุ้มคุ้ม 20/15
  </t>
  </si>
  <si>
    <t xml:space="preserve">TC-[I153]-001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</si>
  <si>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คุ้มคุ้ม </t>
    </r>
    <r>
      <rPr>
        <sz val="11"/>
        <color rgb="FF0000FF"/>
        <rFont val="Cambria"/>
        <family val="0"/>
        <charset val="1"/>
      </rPr>
      <t xml:space="preserve">20/15
</t>
    </r>
    <r>
      <rPr>
        <sz val="11"/>
        <rFont val="Cambria"/>
        <family val="0"/>
        <charset val="1"/>
      </rPr>
      <t xml:space="preserve">- </t>
    </r>
    <r>
      <rPr>
        <sz val="11"/>
        <rFont val="Arial"/>
        <family val="0"/>
        <charset val="1"/>
      </rPr>
      <t xml:space="preserve">เบี้ยประกันรายเดือน  </t>
    </r>
    <r>
      <rPr>
        <sz val="11"/>
        <rFont val="Cambria"/>
        <family val="0"/>
        <charset val="1"/>
      </rPr>
      <t xml:space="preserve">: </t>
    </r>
    <r>
      <rPr>
        <sz val="11"/>
        <color rgb="FF0000FF"/>
        <rFont val="Cambria"/>
        <family val="0"/>
        <charset val="1"/>
      </rPr>
      <t xml:space="preserve">1,100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87,633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</si>
  <si>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t xml:space="preserve">- เพศ : หญิง
- อายุ : 60 ปี
</t>
  </si>
  <si>
    <t xml:space="preserve">TC-[I153]-002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</si>
  <si>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13,200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990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12,210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12,210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11,883.66</t>
    </r>
  </si>
  <si>
    <t xml:space="preserve">TC-[I153]-003</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</si>
  <si>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I153
- ชื่อแบบ : คุ้มคุ้ม 20/15
- เบี้ยประกันภัยรายเดือนขั้นต่ำ (บาท) : 500
- ประเภท : กรมธรรม์ประเภทอุตสาหกรรม
- การเพิ่มเบี้ยประกันภัยรายเดือน (บาท) : -
- แบบ : สะสมทรัพย์
- เบี้ยประกันภัยรายเดือนสูงสุด (บาท) : 2,000
- อายุรับประกัน : 30 วัน - 60 ปี
- เงินคืนระหว่างสัญญา : ไม่มีเงินคืนระหว่างสัญญา
- ระยะเวลาคุ้มครอง : 20 ปี
- เงินครบกำหนดสัญญา : 200%
- ระยะเวลาชำระเบี้ยประกันภัย : 15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
</t>
    </r>
  </si>
  <si>
    <t xml:space="preserve">- เพศ : หญิง
- อายุ : 60  ปี
- เบี้ยประกันรายเดือน  : 1,100
- จำนวนเงินเอาประกันภัย : 87,633
- งวดการชำระเบี้ยประกันภัย  : ล่วงหน้า 12 เดือน</t>
  </si>
  <si>
    <t xml:space="preserve">TC-[I153]-004</t>
  </si>
  <si>
    <t xml:space="preserve">หลักเกณฑ์ &gt;&gt; หลักเกณฑ์ และข้อกำหนดต่างๆ ในการตรวจสุขภาพประกอบการขอเอาประกันชีวิต</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</si>
  <si>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900
</t>
    </r>
    <r>
      <rPr>
        <sz val="9"/>
        <color rgb="FF000000"/>
        <rFont val="Arial"/>
        <family val="0"/>
        <charset val="1"/>
      </rPr>
      <t xml:space="preserve">- จำนวนเงินเอาประกันภัย : </t>
    </r>
    <r>
      <rPr>
        <sz val="11"/>
        <color rgb="FF0000FF"/>
        <rFont val="Cambria"/>
        <family val="0"/>
        <charset val="1"/>
      </rPr>
      <t xml:space="preserve"> 66,613
</t>
    </r>
    <r>
      <rPr>
        <sz val="9"/>
        <color rgb="FF000000"/>
        <rFont val="Arial"/>
        <family val="0"/>
        <charset val="1"/>
      </rPr>
      <t xml:space="preserve">- ล่วงหน้า 6 เดือน</t>
    </r>
  </si>
  <si>
    <t xml:space="preserve">TC-[I153]-005</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</si>
  <si>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900
</t>
    </r>
    <r>
      <rPr>
        <sz val="9"/>
        <color rgb="FF000000"/>
        <rFont val="Arial"/>
        <family val="0"/>
        <charset val="1"/>
      </rPr>
      <t xml:space="preserve">- จำนวนเงินเอาประกันภัย : </t>
    </r>
    <r>
      <rPr>
        <sz val="11"/>
        <color rgb="FF0000FF"/>
        <rFont val="Cambria"/>
        <family val="0"/>
        <charset val="1"/>
      </rPr>
      <t xml:space="preserve"> 66,613
</t>
    </r>
    <r>
      <rPr>
        <sz val="9"/>
        <color rgb="FF000000"/>
        <rFont val="Arial"/>
        <family val="0"/>
        <charset val="1"/>
      </rPr>
      <t xml:space="preserve">- ล่วงหน้า 6 เดือน
</t>
    </r>
  </si>
  <si>
    <t xml:space="preserve">TC-[I153]-006</t>
  </si>
  <si>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เบี้ยประกันรายเดือน :</t>
    </r>
    <r>
      <rPr>
        <sz val="11"/>
        <color rgb="FF0000FF"/>
        <rFont val="Cambria"/>
        <family val="0"/>
        <charset val="1"/>
      </rPr>
      <t xml:space="preserve"> 900
</t>
    </r>
    <r>
      <rPr>
        <sz val="9"/>
        <color rgb="FF000000"/>
        <rFont val="Arial"/>
        <family val="0"/>
        <charset val="1"/>
      </rPr>
      <t xml:space="preserve">- จำนวนเงินเอาประกันภัย : </t>
    </r>
    <r>
      <rPr>
        <sz val="11"/>
        <color rgb="FF0000FF"/>
        <rFont val="Cambria"/>
        <family val="0"/>
        <charset val="1"/>
      </rPr>
      <t xml:space="preserve"> 66,613
</t>
    </r>
    <r>
      <rPr>
        <sz val="9"/>
        <color rgb="FF000000"/>
        <rFont val="Arial"/>
        <family val="0"/>
        <charset val="1"/>
      </rPr>
      <t xml:space="preserve">- ล่วงหน้า 6 เดือน
- จำนวนเงินเอาประกันภัยเดิมที่มีผลบังคับ:
</t>
    </r>
    <r>
      <rPr>
        <sz val="11"/>
        <color rgb="FF0000FF"/>
        <rFont val="Cambria"/>
        <family val="0"/>
        <charset val="1"/>
      </rPr>
      <t xml:space="preserve">145,616</t>
    </r>
  </si>
  <si>
    <t xml:space="preserve">TC-[I153]-007</t>
  </si>
  <si>
    <t xml:space="preserve">TC-[I153]-008</t>
  </si>
  <si>
    <t xml:space="preserve">TC-[I153]-009</t>
  </si>
  <si>
    <t xml:space="preserve">ตารางเบี้ยประกันภัย &gt;&gt; ตารางเบี้ยประกันภัย</t>
  </si>
  <si>
    <t xml:space="preserve">ตรวจสอบการแสดงผล Tab ตารางเบี้ยประกันภัย &gt;&gt; กรมธรรม์ประกันภัยหลัก</t>
  </si>
  <si>
    <t xml:space="preserve">TC-[I153]-010</t>
  </si>
  <si>
    <t xml:space="preserve">ตรวจสอบการแสดงผล Tab ตารางเบี้ยประกันภัย &gt;&gt; ประกันอุบัติเหตุส่วนบุคคล</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</si>
  <si>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t>
    </r>
    <r>
      <rPr>
        <sz val="11"/>
        <color rgb="FF0000FF"/>
        <rFont val="Cambria"/>
        <family val="0"/>
        <charset val="1"/>
      </rPr>
      <t xml:space="preserve"> </t>
    </r>
    <r>
      <rPr>
        <sz val="11"/>
        <color rgb="FF0000FF"/>
        <rFont val="Arial"/>
        <family val="0"/>
        <charset val="1"/>
      </rPr>
      <t xml:space="preserve">ไม่มีข้อมูลประกันอุบัติเหตุส่วนบุคคล</t>
    </r>
  </si>
  <si>
    <t xml:space="preserve">TC-[I153]-011</t>
  </si>
  <si>
    <t xml:space="preserve">ตรวจสอบการแสดงผล Tab ตารางเบี้ยประกันภัย &gt;&gt; สัญญาเพิ่มเติม</t>
  </si>
  <si>
    <t xml:space="preserve">TC-[I153]-012</t>
  </si>
  <si>
    <t xml:space="preserve">TC-[I153]-013</t>
  </si>
  <si>
    <t xml:space="preserve">ตรวจสอบการแสดงผล Tab มูลค่ากรมธรรม์ &gt;&gt; มูลค่ากรมธรรม์ ณ สิ้นปีที่ 1</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</si>
  <si>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5,211.00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5,211.00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</si>
  <si>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TC-[I153]-014</t>
  </si>
  <si>
    <t xml:space="preserve">ตรวจสอบการแสดงผล Tab มูลค่ากรมธรรม์ &gt;&gt; มูลค่ากรมธรรม์ประกันภัย ต่อ จำนวนเงินเอาประกันภัย</t>
  </si>
  <si>
    <t xml:space="preserve">TC-[I153]-015</t>
  </si>
  <si>
    <t xml:space="preserve">TC-[I153]-016</t>
  </si>
  <si>
    <t xml:space="preserve">ตรวจสอบการเปรียบเทียบแบบประกัน &gt;&gt; Pop-up หน้าเปรียบเทียบแบบประกัน</t>
  </si>
  <si>
    <t xml:space="preserve">TC-[I153]-017</t>
  </si>
  <si>
    <t xml:space="preserve">TC-[I153]-018</t>
  </si>
  <si>
    <t xml:space="preserve">ตรวจสอบสิทธิลดหย่อนภาษี &gt;&gt; เบี้ยประกันภัยสำหรับอ้างอิงลดหย่อนภาษี (บาท)</t>
  </si>
  <si>
    <r>
      <rPr>
        <sz val="9"/>
        <color rgb="FF000000"/>
        <rFont val="Arial"/>
        <family val="0"/>
        <charset val="1"/>
      </rPr>
      <t xml:space="preserve">ระบบแสดงสิทธิลดหย่อนภาษีถูกต้อง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t>
    </r>
    <r>
      <rPr>
        <sz val="11"/>
        <color rgb="FFFF00FF"/>
        <rFont val="Cambria"/>
        <family val="0"/>
        <charset val="1"/>
      </rPr>
      <t xml:space="preserve"> 5,031.51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FF00FF"/>
        <rFont val="Cambria"/>
        <family val="0"/>
        <charset val="1"/>
      </rPr>
      <t xml:space="preserve">53.85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FF00FF"/>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t>
    </r>
    <r>
      <rPr>
        <sz val="11"/>
        <color rgb="FFFF00FF"/>
        <rFont val="Cambria"/>
        <family val="0"/>
        <charset val="1"/>
      </rPr>
      <t xml:space="preserve"> 5,085.36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</si>
  <si>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TC-[I153]-019</t>
  </si>
  <si>
    <t xml:space="preserve">ตรวจสอบสิทธิลดหย่อนภาษี &gt;&gt; ปุ่ม เบี้ยประกันภัยที่ชำระ</t>
  </si>
  <si>
    <t xml:space="preserve">TC-[I153]-020</t>
  </si>
  <si>
    <t xml:space="preserve">TC-[I153]-021</t>
  </si>
  <si>
    <t xml:space="preserve">Regression Product Phase 2 ALT2 --&gt; Channel : Worksite_A41</t>
  </si>
  <si>
    <t xml:space="preserve">TC-[A41]-001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</si>
  <si>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45,686,865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623,169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t>
    </r>
  </si>
  <si>
    <t xml:space="preserve">03/09/19
v.1.2.8</t>
  </si>
  <si>
    <t xml:space="preserve">TC-[A41]-002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</si>
  <si>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623,169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623,169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 2,573.45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625,741.95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t>
    </r>
  </si>
  <si>
    <r>
      <rPr>
        <b val="true"/>
        <u val="single"/>
        <sz val="9"/>
        <color rgb="FF000000"/>
        <rFont val="Arial"/>
        <family val="0"/>
        <charset val="1"/>
      </rPr>
      <t xml:space="preserve">สัญญาเพิ่มเติมที่สามารถซือได้
</t>
    </r>
    <r>
      <rPr>
        <sz val="11"/>
        <rFont val="Cambria"/>
        <family val="0"/>
        <charset val="1"/>
      </rPr>
      <t xml:space="preserve">- HC600 =1,356 </t>
    </r>
    <r>
      <rPr>
        <sz val="11"/>
        <rFont val="Arial"/>
        <family val="0"/>
        <charset val="1"/>
      </rPr>
      <t xml:space="preserve">บาท
</t>
    </r>
    <r>
      <rPr>
        <sz val="11"/>
        <rFont val="Cambria"/>
        <family val="0"/>
        <charset val="1"/>
      </rPr>
      <t xml:space="preserve">- HC </t>
    </r>
    <r>
      <rPr>
        <sz val="11"/>
        <rFont val="Arial"/>
        <family val="0"/>
        <charset val="1"/>
      </rPr>
      <t xml:space="preserve">เหมาจ่าย </t>
    </r>
    <r>
      <rPr>
        <sz val="11"/>
        <rFont val="Cambria"/>
        <family val="0"/>
        <charset val="1"/>
      </rPr>
      <t xml:space="preserve">= </t>
    </r>
    <r>
      <rPr>
        <sz val="11"/>
        <color rgb="FF0000FF"/>
        <rFont val="Arial"/>
        <family val="0"/>
        <charset val="1"/>
      </rPr>
      <t xml:space="preserve">จะแสดงต่อเมื่อเลือกรายปี
</t>
    </r>
    <r>
      <rPr>
        <sz val="11"/>
        <rFont val="Cambria"/>
        <family val="0"/>
        <charset val="1"/>
      </rPr>
      <t xml:space="preserve">- DAB 500 = 531.25 </t>
    </r>
    <r>
      <rPr>
        <sz val="11"/>
        <rFont val="Arial"/>
        <family val="0"/>
        <charset val="1"/>
      </rPr>
      <t xml:space="preserve">บาท
</t>
    </r>
    <r>
      <rPr>
        <sz val="11"/>
        <rFont val="Cambria"/>
        <family val="0"/>
        <charset val="1"/>
      </rPr>
      <t xml:space="preserve">- DAB2 = </t>
    </r>
    <r>
      <rPr>
        <sz val="11"/>
        <color rgb="FF0000FF"/>
        <rFont val="Arial"/>
        <family val="0"/>
        <charset val="1"/>
      </rPr>
      <t xml:space="preserve">ถ้าเลิอก </t>
    </r>
    <r>
      <rPr>
        <sz val="11"/>
        <color rgb="FF0000FF"/>
        <rFont val="Cambria"/>
        <family val="0"/>
        <charset val="1"/>
      </rPr>
      <t xml:space="preserve">DAB </t>
    </r>
    <r>
      <rPr>
        <sz val="11"/>
        <color rgb="FF0000FF"/>
        <rFont val="Arial"/>
        <family val="0"/>
        <charset val="1"/>
      </rPr>
      <t xml:space="preserve">แล้วจะเลือกตรงนี้ไม่ได้
</t>
    </r>
    <r>
      <rPr>
        <sz val="11"/>
        <rFont val="Cambria"/>
        <family val="0"/>
        <charset val="1"/>
      </rPr>
      <t xml:space="preserve">- CPA = </t>
    </r>
    <r>
      <rPr>
        <sz val="11"/>
        <color rgb="FF0000FF"/>
        <rFont val="Arial"/>
        <family val="0"/>
        <charset val="1"/>
      </rPr>
      <t xml:space="preserve">ถ้าเลิอก </t>
    </r>
    <r>
      <rPr>
        <sz val="11"/>
        <color rgb="FF0000FF"/>
        <rFont val="Cambria"/>
        <family val="0"/>
        <charset val="1"/>
      </rPr>
      <t xml:space="preserve">CPA 2.6 </t>
    </r>
    <r>
      <rPr>
        <sz val="11"/>
        <color rgb="FF0000FF"/>
        <rFont val="Arial"/>
        <family val="0"/>
        <charset val="1"/>
      </rPr>
      <t xml:space="preserve">แล้วจะเลือกตรงนี้ไม่ได้
</t>
    </r>
    <r>
      <rPr>
        <sz val="11"/>
        <rFont val="Cambria"/>
        <family val="0"/>
        <charset val="1"/>
      </rPr>
      <t xml:space="preserve">- CPA 2.6    100,000 = 160
- CB 100,000  = 53
CI 100000 = 473.20
PB = </t>
    </r>
    <r>
      <rPr>
        <sz val="11"/>
        <color rgb="FF0000FF"/>
        <rFont val="Arial"/>
        <family val="0"/>
        <charset val="1"/>
      </rPr>
      <t xml:space="preserve">จะแสดงต่อเมื่ออายุ ผอป</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0-15 </t>
    </r>
    <r>
      <rPr>
        <sz val="11"/>
        <color rgb="FF0000FF"/>
        <rFont val="Arial"/>
        <family val="0"/>
        <charset val="1"/>
      </rPr>
      <t xml:space="preserve">ปี
</t>
    </r>
    <r>
      <rPr>
        <sz val="11"/>
        <rFont val="Cambria"/>
        <family val="0"/>
        <charset val="1"/>
      </rPr>
      <t xml:space="preserve">WP = </t>
    </r>
    <r>
      <rPr>
        <sz val="11"/>
        <rFont val="Arial"/>
        <family val="0"/>
        <charset val="1"/>
      </rPr>
      <t xml:space="preserve">แถมตามเงื่อนไข
รวม   </t>
    </r>
    <r>
      <rPr>
        <sz val="11"/>
        <rFont val="Cambria"/>
        <family val="0"/>
        <charset val="1"/>
      </rPr>
      <t xml:space="preserve">2,573.45 </t>
    </r>
    <r>
      <rPr>
        <sz val="11"/>
        <rFont val="Arial"/>
        <family val="0"/>
        <charset val="1"/>
      </rPr>
      <t xml:space="preserve">บาท</t>
    </r>
  </si>
  <si>
    <t xml:space="preserve">TC-[A41]-003</t>
  </si>
  <si>
    <r>
      <rPr>
        <b val="true"/>
        <sz val="9"/>
        <color rgb="FF000000"/>
        <rFont val="Arial"/>
        <family val="0"/>
        <charset val="1"/>
      </rPr>
      <t xml:space="preserve">ระบบแสดงผลหน้าข้อมูลเกี่ยวกับผลประโยชน์และความคุ้มครองถูกต้อง (ต่อ)
- รายละเอียดความคุ้มครองของสัญญาเพิ่มเติมและประกันอุบัติเหตุส่วนบุคคล
</t>
    </r>
    <r>
      <rPr>
        <sz val="11"/>
        <rFont val="Cambria"/>
        <family val="0"/>
        <charset val="1"/>
      </rPr>
      <t xml:space="preserve">HC
HC </t>
    </r>
    <r>
      <rPr>
        <sz val="11"/>
        <rFont val="Arial"/>
        <family val="0"/>
        <charset val="1"/>
      </rPr>
      <t xml:space="preserve">เหมาจ่าย
</t>
    </r>
    <r>
      <rPr>
        <sz val="11"/>
        <rFont val="Cambria"/>
        <family val="0"/>
        <charset val="1"/>
      </rPr>
      <t xml:space="preserve">DAB
DAB2
CPA
CPA 2.6
CB
CI
PB
WP</t>
    </r>
  </si>
  <si>
    <t xml:space="preserve">TC-[A41]-004</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</si>
  <si>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OA41
- ชื่อแบบ : โอเชี่ยนไลฟ์ คุ้มครองตลอดชีพ 99/20
- เบี้ยประกันภัยรายเดือนขั้นต่ำ (บาท) : -
- ประเภท : กรมธรรม์ประเภทสามัญ
- การเพิ่มเบี้ยประกันภัยรายเดือน (บาท) : -
- แบบ : ตลอดชีพ
- เบี้ยประกันภัยรายเดือนสูงสุด (บาท) : -
- อายุรับประกัน : 30 วัน - 60 ปี
- เงินคืนระหว่างสัญญา : ไม่มีเงินคืนระหว่างสัญญา
- ระยะเวลาคุ้มครอง : ถึงอายุครบ 99 ปี
- เงินครบกำหนดสัญญา : 100%
- ระยะเวลาชำระเบี้ยประกันภัย : 20 ปี
- การตรวจสุขภาพ : ตามหลักเกณฑ์ฯ ของบริษัทฯ
- การชำระเบี้ยประกันภัย : รายปี หรืองวด 6, 3, 1 เดือน 
- การซื้อสัญญาเพิ่มเติม : ซื้อได้ (ตามเงื่อนไขที่กำหนด)
- ส่วนลดเบี้ยประกันภัย : ไม่มีส่วนลด
- จำนวนเงินเอาประกันภัยขั้นต่ำ (บาท) : 300,000
- การเพิ่มจำนวนเงินเอาประกันภัย (บาท) : 1
- จำนวนเงินเอาประกันภัยสูงสุด (บาท) : ไม่จำกัด
- การยกเว้นชำระเบี้ยประกันภัย : แถมฟรี WP (ทุนประกันรวมไม่เกิน 1,000,000 บาท (นับรวมกรมธรรม์สามัญทุกฉบับ))
</t>
    </r>
  </si>
  <si>
    <t xml:space="preserve">- เพศ : ชาย
- อายุ : 35  ปี
- จำนวนเงินเอาประกันภัย : 45,686,865
- เบี้ยประกันภัย : 623,169
- งวดการชำระเบี้ยประกันภัย  : 6 เดือน
</t>
  </si>
  <si>
    <t xml:space="preserve">TC-[A41]-005</t>
  </si>
  <si>
    <r>
      <rPr>
        <sz val="9"/>
        <color rgb="FF000000"/>
        <rFont val="Arial"/>
        <family val="0"/>
        <charset val="1"/>
      </rPr>
      <t xml:space="preserve">ระบบแสดงข้อความแจ้งเตือน "</t>
    </r>
    <r>
      <rPr>
        <b val="true"/>
        <sz val="11"/>
        <rFont val="Arial"/>
        <family val="0"/>
        <charset val="1"/>
      </rPr>
      <t xml:space="preserve">จำนวนเงินเอาประกันภัยที่ระบุไม่ถูกต้องตามหลักเกณฑ์ กรุณาตรวจสอบอีกครั้ง ขั้นต่ำ </t>
    </r>
    <r>
      <rPr>
        <b val="true"/>
        <sz val="11"/>
        <rFont val="Cambria"/>
        <family val="0"/>
        <charset val="1"/>
      </rPr>
      <t xml:space="preserve">300,000 </t>
    </r>
    <r>
      <rPr>
        <b val="true"/>
        <sz val="11"/>
        <rFont val="Arial"/>
        <family val="0"/>
        <charset val="1"/>
      </rPr>
      <t xml:space="preserve">บาท สูงสุด </t>
    </r>
    <r>
      <rPr>
        <b val="true"/>
        <sz val="11"/>
        <rFont val="Cambria"/>
        <family val="0"/>
        <charset val="1"/>
      </rPr>
      <t xml:space="preserve">1,000,000 </t>
    </r>
    <r>
      <rPr>
        <b val="true"/>
        <sz val="11"/>
        <rFont val="Arial"/>
        <family val="0"/>
        <charset val="1"/>
      </rPr>
      <t xml:space="preserve">บาท</t>
    </r>
    <r>
      <rPr>
        <sz val="9"/>
        <color rgb="FF000000"/>
        <rFont val="Arial"/>
        <family val="0"/>
        <charset val="1"/>
      </rPr>
      <t xml:space="preserve">" ได้ถูกต้อง</t>
    </r>
  </si>
  <si>
    <t xml:space="preserve">TC-[A41]-006</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</si>
  <si>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MED 012</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</si>
  <si>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</si>
  <si>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9"/>
        <color rgb="FF000000"/>
        <rFont val="Arial"/>
        <family val="0"/>
        <charset val="1"/>
      </rPr>
      <t xml:space="preserve">- จำนวนเงินเอาประกันภัย : </t>
    </r>
    <r>
      <rPr>
        <sz val="11"/>
        <color rgb="FF0000FF"/>
        <rFont val="Cambria"/>
        <family val="0"/>
        <charset val="1"/>
      </rPr>
      <t xml:space="preserve">45,686,865
</t>
    </r>
    <r>
      <rPr>
        <sz val="9"/>
        <color rgb="FF000000"/>
        <rFont val="Arial"/>
        <family val="0"/>
        <charset val="1"/>
      </rPr>
      <t xml:space="preserve">- เบี้ยประกันภัย : </t>
    </r>
    <r>
      <rPr>
        <sz val="11"/>
        <color rgb="FF0000FF"/>
        <rFont val="Cambria"/>
        <family val="0"/>
        <charset val="1"/>
      </rPr>
      <t xml:space="preserve">623,169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</si>
  <si>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TC-[A41]-007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</si>
  <si>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1,000,001 - 1,500,000</t>
    </r>
  </si>
  <si>
    <t xml:space="preserve">- ระบบแสดงรายละเอียดการตรวจสุขภาพถูกต้อง
- อายุ 0-5 ปี &gt;&gt; Med, MU, ANC</t>
  </si>
  <si>
    <r>
      <rPr>
        <sz val="9"/>
        <color rgb="FF000000"/>
        <rFont val="Arial"/>
        <family val="0"/>
        <charset val="1"/>
      </rPr>
      <t xml:space="preserve">- เพศ : ชาย
- อายุ : 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</si>
  <si>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TC-[A41]-008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</si>
  <si>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1,500,001 - 2,500,000</t>
    </r>
  </si>
  <si>
    <t xml:space="preserve">- ระบบแสดงรายละเอียดการตรวจสุขภาพถูกต้อง
- อายุ 16-45 ปี &gt;&gt; Med, MU, HIV</t>
  </si>
  <si>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1,500,000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</si>
  <si>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TC-[A41]-009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</si>
  <si>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5,000,001 - 10,000,000</t>
    </r>
  </si>
  <si>
    <t xml:space="preserve">- ระบบแสดงรายละเอียดการตรวจสุขภาพถูกต้อง
- อายุ 6-15 ปี &gt;&gt; Med, MU, HIV, APS</t>
  </si>
  <si>
    <r>
      <rPr>
        <sz val="9"/>
        <color rgb="FF000000"/>
        <rFont val="Arial"/>
        <family val="0"/>
        <charset val="1"/>
      </rPr>
      <t xml:space="preserve">- เพศ : ชาย
- อายุ : 15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6,400,000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</si>
  <si>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TC-[A41]-010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</si>
  <si>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10,000,000 ≥</t>
    </r>
  </si>
  <si>
    <t xml:space="preserve">- ระบบแสดงรายละเอียดการตรวจสุขภาพถูกต้อง
- อายุ 56 - 60 ปี &gt;&gt; Med, MU, HIV, EST, CXR, Blood</t>
  </si>
  <si>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99/20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</si>
  <si>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TC-[A41]-011</t>
  </si>
  <si>
    <r>
      <rPr>
        <b val="true"/>
        <sz val="11"/>
        <rFont val="Arial"/>
        <family val="0"/>
        <charset val="1"/>
      </rPr>
      <t xml:space="preserve">ตารางเบี้ยประกันภัย</t>
    </r>
    <r>
      <rPr>
        <sz val="9"/>
        <color rgb="FF000000"/>
        <rFont val="Arial"/>
        <family val="0"/>
        <charset val="1"/>
      </rPr>
      <t xml:space="preserve"> &gt;&gt; ตารางเบี้ยประกันภัย</t>
    </r>
  </si>
  <si>
    <t xml:space="preserve">TC-[A41]-012</t>
  </si>
  <si>
    <t xml:space="preserve">TC-[A41]-013</t>
  </si>
  <si>
    <t xml:space="preserve">TC-[A41]-014</t>
  </si>
  <si>
    <t xml:space="preserve">TC-[A41]-015</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</si>
  <si>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 </t>
    </r>
    <r>
      <rPr>
        <sz val="11"/>
        <rFont val="Cambria"/>
        <family val="0"/>
        <charset val="1"/>
      </rPr>
      <t xml:space="preserve">1</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</si>
  <si>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1,246,338.00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1,246,338.00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</si>
  <si>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TC-[A41]-016</t>
  </si>
  <si>
    <t xml:space="preserve">TC-[A41]-017</t>
  </si>
  <si>
    <t xml:space="preserve">TC-[A41]-018</t>
  </si>
  <si>
    <t xml:space="preserve">TC-[A41]-019</t>
  </si>
  <si>
    <t xml:space="preserve">TC-[A41]-020</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</si>
  <si>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</si>
  <si>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TC-[A41]-021</t>
  </si>
  <si>
    <t xml:space="preserve">TC-[A41]-022</t>
  </si>
  <si>
    <t xml:space="preserve">ระบบแสดงปุ่มพิมพ์เอกสารเสนอขาย
- สามารถกดพิมพ์เอกสารเสนอขายได้
- เอกสารเสนอขายถูกต้องตามข้อกำหนด</t>
  </si>
  <si>
    <t xml:space="preserve">Regression Product Phase 2 ALT2 --&gt; Channel : Worksite_215</t>
  </si>
  <si>
    <t xml:space="preserve">TC-[215]-001</t>
  </si>
  <si>
    <t xml:space="preserve">ตรวจสอบ การแสดงผลหน้าข้อมูลเกี่ยวกับเลือกแบบสัญญาหลัก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</si>
  <si>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ออมออม </t>
    </r>
    <r>
      <rPr>
        <sz val="11"/>
        <color rgb="FF0000FF"/>
        <rFont val="Cambria"/>
        <family val="0"/>
        <charset val="1"/>
      </rPr>
      <t xml:space="preserve">(20/16)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36,400,000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t>
    </r>
  </si>
  <si>
    <t xml:space="preserve">- เพศ : ชาย
- อายุ : 35 ปี
- แบบประกันภัย : ไทยสมุทรออมออม (20/16)
- จำนวนเงินเอาประกันภัย : 999,999,999
- เบี้ยประกันภัย : 36,400,000
- งวดการชำระประกันภัย : ราย 6 เดือน</t>
  </si>
  <si>
    <t xml:space="preserve">พริิิมา</t>
  </si>
  <si>
    <t xml:space="preserve">04/09/19
v.1.2.8</t>
  </si>
  <si>
    <t xml:space="preserve">TC-[215]-002</t>
  </si>
  <si>
    <t xml:space="preserve">ตรวจสอบ การแสดงผลหน้าข้อมูลเกี่ยวกับเลือกแบบประกันอุบัติเหตุส่วนบุคคล</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</si>
  <si>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1 (PA037)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t>
    </r>
    <r>
      <rPr>
        <sz val="11"/>
        <color rgb="FF0000FF"/>
        <rFont val="Cambria"/>
        <family val="0"/>
        <charset val="1"/>
      </rPr>
      <t xml:space="preserve"> 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รายปี</t>
    </r>
    <r>
      <rPr>
        <sz val="11"/>
        <color rgb="FF0000FF"/>
        <rFont val="Arial"/>
        <family val="0"/>
        <charset val="1"/>
      </rPr>
      <t xml:space="preserve"> </t>
    </r>
    <r>
      <rPr>
        <sz val="11"/>
        <color rgb="FF0000FF"/>
        <rFont val="Cambria"/>
        <family val="0"/>
        <charset val="1"/>
      </rPr>
      <t xml:space="preserve">: 900</t>
    </r>
  </si>
  <si>
    <t xml:space="preserve">TC-[215]-003</t>
  </si>
  <si>
    <t xml:space="preserve">ตรวจสอบ การแสดงผลหน้าข้อมูลเกี่ยวกับผลประโยชน์และความคุ้มครอง
</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</si>
  <si>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36,400,000     </t>
    </r>
    <r>
      <rPr>
        <sz val="11"/>
        <rFont val="Cambria"/>
        <family val="0"/>
        <charset val="1"/>
      </rPr>
      <t xml:space="preserve">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36,400,000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2,803.45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900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36,403,703.45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100,000</t>
    </r>
  </si>
  <si>
    <r>
      <rPr>
        <b val="true"/>
        <u val="single"/>
        <sz val="9"/>
        <color rgb="FF000000"/>
        <rFont val="Arial"/>
        <family val="0"/>
        <charset val="1"/>
      </rPr>
      <t xml:space="preserve">สัญญาเพิ่มเติมที่สามารถซือได้
</t>
    </r>
    <r>
      <rPr>
        <sz val="11"/>
        <rFont val="Cambria"/>
        <family val="0"/>
        <charset val="1"/>
      </rPr>
      <t xml:space="preserve">- HC600 =1,356 </t>
    </r>
    <r>
      <rPr>
        <sz val="11"/>
        <rFont val="Arial"/>
        <family val="0"/>
        <charset val="1"/>
      </rPr>
      <t xml:space="preserve">บาท
</t>
    </r>
    <r>
      <rPr>
        <sz val="11"/>
        <rFont val="Cambria"/>
        <family val="0"/>
        <charset val="1"/>
      </rPr>
      <t xml:space="preserve">- HC </t>
    </r>
    <r>
      <rPr>
        <sz val="11"/>
        <rFont val="Arial"/>
        <family val="0"/>
        <charset val="1"/>
      </rPr>
      <t xml:space="preserve">เหมาจ่าย </t>
    </r>
    <r>
      <rPr>
        <sz val="11"/>
        <rFont val="Cambria"/>
        <family val="0"/>
        <charset val="1"/>
      </rPr>
      <t xml:space="preserve">= </t>
    </r>
    <r>
      <rPr>
        <sz val="11"/>
        <color rgb="FF0000FF"/>
        <rFont val="Arial"/>
        <family val="0"/>
        <charset val="1"/>
      </rPr>
      <t xml:space="preserve">จะแสดงต่อเมื่อเลือกรายปี
</t>
    </r>
    <r>
      <rPr>
        <sz val="11"/>
        <rFont val="Cambria"/>
        <family val="0"/>
        <charset val="1"/>
      </rPr>
      <t xml:space="preserve">- DAB 500 = 531.25 </t>
    </r>
    <r>
      <rPr>
        <sz val="11"/>
        <rFont val="Arial"/>
        <family val="0"/>
        <charset val="1"/>
      </rPr>
      <t xml:space="preserve">บาท
</t>
    </r>
    <r>
      <rPr>
        <sz val="11"/>
        <rFont val="Cambria"/>
        <family val="0"/>
        <charset val="1"/>
      </rPr>
      <t xml:space="preserve">- DAB2 = </t>
    </r>
    <r>
      <rPr>
        <sz val="11"/>
        <color rgb="FF0000FF"/>
        <rFont val="Arial"/>
        <family val="0"/>
        <charset val="1"/>
      </rPr>
      <t xml:space="preserve">ถ้าเลิอก </t>
    </r>
    <r>
      <rPr>
        <sz val="11"/>
        <color rgb="FF0000FF"/>
        <rFont val="Cambria"/>
        <family val="0"/>
        <charset val="1"/>
      </rPr>
      <t xml:space="preserve">DAB </t>
    </r>
    <r>
      <rPr>
        <sz val="11"/>
        <color rgb="FF0000FF"/>
        <rFont val="Arial"/>
        <family val="0"/>
        <charset val="1"/>
      </rPr>
      <t xml:space="preserve">แล้วจะเลือกตรงนี้ไม่ได้
</t>
    </r>
    <r>
      <rPr>
        <sz val="11"/>
        <rFont val="Cambria"/>
        <family val="0"/>
        <charset val="1"/>
      </rPr>
      <t xml:space="preserve">- CPA  100,000 = 390 
- CPA 2.6  = </t>
    </r>
    <r>
      <rPr>
        <sz val="11"/>
        <color rgb="FF0000FF"/>
        <rFont val="Cambria"/>
        <family val="0"/>
        <charset val="1"/>
      </rPr>
      <t xml:space="preserve"> </t>
    </r>
    <r>
      <rPr>
        <sz val="11"/>
        <color rgb="FF0000FF"/>
        <rFont val="Arial"/>
        <family val="0"/>
        <charset val="1"/>
      </rPr>
      <t xml:space="preserve">ถ้าเลิอก </t>
    </r>
    <r>
      <rPr>
        <sz val="11"/>
        <color rgb="FF0000FF"/>
        <rFont val="Cambria"/>
        <family val="0"/>
        <charset val="1"/>
      </rPr>
      <t xml:space="preserve">CPA </t>
    </r>
    <r>
      <rPr>
        <sz val="11"/>
        <color rgb="FF0000FF"/>
        <rFont val="Arial"/>
        <family val="0"/>
        <charset val="1"/>
      </rPr>
      <t xml:space="preserve">แล้วจะเลือกตรงนี้ไม่ได้
</t>
    </r>
    <r>
      <rPr>
        <sz val="11"/>
        <rFont val="Cambria"/>
        <family val="0"/>
        <charset val="1"/>
      </rPr>
      <t xml:space="preserve">- CB 100,000  = 53
- CI 100000 = 473.20
- PB = </t>
    </r>
    <r>
      <rPr>
        <sz val="11"/>
        <color rgb="FF0000FF"/>
        <rFont val="Arial"/>
        <family val="0"/>
        <charset val="1"/>
      </rPr>
      <t xml:space="preserve">จะแสดงต่อเมื่ออายุ ผอป</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0-15 </t>
    </r>
    <r>
      <rPr>
        <sz val="11"/>
        <color rgb="FF0000FF"/>
        <rFont val="Arial"/>
        <family val="0"/>
        <charset val="1"/>
      </rPr>
      <t xml:space="preserve">ปี
</t>
    </r>
    <r>
      <rPr>
        <sz val="11"/>
        <rFont val="Cambria"/>
        <family val="0"/>
        <charset val="1"/>
      </rPr>
      <t xml:space="preserve">- WP = </t>
    </r>
    <r>
      <rPr>
        <sz val="11"/>
        <rFont val="Arial"/>
        <family val="0"/>
        <charset val="1"/>
      </rPr>
      <t xml:space="preserve">แถมตามเงื่อนไข
รวม  </t>
    </r>
    <r>
      <rPr>
        <sz val="11"/>
        <color rgb="FF0000FF"/>
        <rFont val="Cambria"/>
        <family val="0"/>
        <charset val="1"/>
      </rPr>
      <t xml:space="preserve">2,803.45</t>
    </r>
    <r>
      <rPr>
        <sz val="11"/>
        <rFont val="Cambria"/>
        <family val="0"/>
        <charset val="1"/>
      </rPr>
      <t xml:space="preserve">    </t>
    </r>
    <r>
      <rPr>
        <sz val="11"/>
        <rFont val="Arial"/>
        <family val="0"/>
        <charset val="1"/>
      </rPr>
      <t xml:space="preserve">บาท</t>
    </r>
  </si>
  <si>
    <t xml:space="preserve">TC-[215]-004</t>
  </si>
  <si>
    <r>
      <rPr>
        <b val="true"/>
        <sz val="9"/>
        <color rgb="FF000000"/>
        <rFont val="Arial"/>
        <family val="0"/>
        <charset val="1"/>
      </rPr>
      <t xml:space="preserve">ระบบแสดงผลหน้าข้อมูลเกี่ยวกับผลประโยชน์และความคุ้มครองถูกต้อง (ต่อ)
รายละเอียดความตุ้มครองของสัญญาเพิ่มเติมและประกันอุบัติเหตุส่วนบุคคล
</t>
    </r>
    <r>
      <rPr>
        <sz val="11"/>
        <rFont val="Cambria"/>
        <family val="0"/>
        <charset val="1"/>
      </rPr>
      <t xml:space="preserve">HC
HC </t>
    </r>
    <r>
      <rPr>
        <sz val="11"/>
        <rFont val="Arial"/>
        <family val="0"/>
        <charset val="1"/>
      </rPr>
      <t xml:space="preserve">เหมาจ่าย
</t>
    </r>
    <r>
      <rPr>
        <sz val="11"/>
        <rFont val="Cambria"/>
        <family val="0"/>
        <charset val="1"/>
      </rPr>
      <t xml:space="preserve">DAB
DAB2
CPA
CPA 2.6
CB
CI
PB
WP</t>
    </r>
  </si>
  <si>
    <t xml:space="preserve">TC-[215]-005</t>
  </si>
  <si>
    <r>
      <rPr>
        <sz val="9"/>
        <color rgb="FF000000"/>
        <rFont val="Arial"/>
        <family val="0"/>
        <charset val="1"/>
      </rPr>
      <t xml:space="preserve">ระบบแสดงผลหน้าข้อมูลเกี่ยวกับแบบประกันถูกต้อง
- รหัส : </t>
    </r>
    <r>
      <rPr>
        <sz val="11"/>
        <color rgb="FF0000FF"/>
        <rFont val="Cambria"/>
        <family val="0"/>
        <charset val="1"/>
      </rPr>
      <t xml:space="preserve">O215
</t>
    </r>
    <r>
      <rPr>
        <sz val="9"/>
        <color rgb="FF000000"/>
        <rFont val="Arial"/>
        <family val="0"/>
        <charset val="1"/>
      </rPr>
      <t xml:space="preserve">- ชื่อแบบ : </t>
    </r>
    <r>
      <rPr>
        <sz val="11"/>
        <color rgb="FF0000FF"/>
        <rFont val="Arial"/>
        <family val="0"/>
        <charset val="1"/>
      </rPr>
      <t xml:space="preserve">ไทยสมุทรออมออม </t>
    </r>
    <r>
      <rPr>
        <sz val="11"/>
        <color rgb="FF0000FF"/>
        <rFont val="Cambria"/>
        <family val="0"/>
        <charset val="1"/>
      </rPr>
      <t xml:space="preserve">(20/16)
</t>
    </r>
    <r>
      <rPr>
        <sz val="9"/>
        <color rgb="FF000000"/>
        <rFont val="Arial"/>
        <family val="0"/>
        <charset val="1"/>
      </rPr>
      <t xml:space="preserve">- ประเภท :</t>
    </r>
    <r>
      <rPr>
        <sz val="11"/>
        <color rgb="FF0000FF"/>
        <rFont val="Cambria"/>
        <family val="0"/>
        <charset val="1"/>
      </rPr>
      <t xml:space="preserve"> </t>
    </r>
    <r>
      <rPr>
        <sz val="11"/>
        <color rgb="FF0000FF"/>
        <rFont val="Arial"/>
        <family val="0"/>
        <charset val="1"/>
      </rPr>
      <t xml:space="preserve">กรมธรรม์ประเภทสามัญ
</t>
    </r>
    <r>
      <rPr>
        <sz val="9"/>
        <color rgb="FF000000"/>
        <rFont val="Arial"/>
        <family val="0"/>
        <charset val="1"/>
      </rPr>
      <t xml:space="preserve">- แบบ : </t>
    </r>
    <r>
      <rPr>
        <sz val="11"/>
        <color rgb="FF0000FF"/>
        <rFont val="Arial"/>
        <family val="0"/>
        <charset val="1"/>
      </rPr>
      <t xml:space="preserve">สะสมทรัพย์
</t>
    </r>
    <r>
      <rPr>
        <sz val="9"/>
        <color rgb="FF000000"/>
        <rFont val="Arial"/>
        <family val="0"/>
        <charset val="1"/>
      </rPr>
      <t xml:space="preserve">- อายุรับประกัน : </t>
    </r>
    <r>
      <rPr>
        <sz val="11"/>
        <color rgb="FF0000FF"/>
        <rFont val="Cambria"/>
        <family val="0"/>
        <charset val="1"/>
      </rPr>
      <t xml:space="preserve">30 </t>
    </r>
    <r>
      <rPr>
        <sz val="11"/>
        <color rgb="FF0000FF"/>
        <rFont val="Arial"/>
        <family val="0"/>
        <charset val="1"/>
      </rPr>
      <t xml:space="preserve">วัน </t>
    </r>
    <r>
      <rPr>
        <sz val="11"/>
        <color rgb="FF0000FF"/>
        <rFont val="Cambria"/>
        <family val="0"/>
        <charset val="1"/>
      </rPr>
      <t xml:space="preserve">- 60 </t>
    </r>
    <r>
      <rPr>
        <sz val="11"/>
        <color rgb="FF0000FF"/>
        <rFont val="Arial"/>
        <family val="0"/>
        <charset val="1"/>
      </rPr>
      <t xml:space="preserve">ปี
</t>
    </r>
    <r>
      <rPr>
        <sz val="9"/>
        <color rgb="FF000000"/>
        <rFont val="Arial"/>
        <family val="0"/>
        <charset val="1"/>
      </rPr>
      <t xml:space="preserve">- ระยะเวลาคุ้มครอง :</t>
    </r>
    <r>
      <rPr>
        <sz val="11"/>
        <color rgb="FF0000FF"/>
        <rFont val="Cambria"/>
        <family val="0"/>
        <charset val="1"/>
      </rPr>
      <t xml:space="preserve"> 20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16 </t>
    </r>
    <r>
      <rPr>
        <sz val="11"/>
        <color rgb="FF0000FF"/>
        <rFont val="Arial"/>
        <family val="0"/>
        <charset val="1"/>
      </rPr>
      <t xml:space="preserve">ปี
</t>
    </r>
    <r>
      <rPr>
        <sz val="9"/>
        <color rgb="FF000000"/>
        <rFont val="Arial"/>
        <family val="0"/>
        <charset val="1"/>
      </rPr>
      <t xml:space="preserve">- การชำระเบี้ยประกันภัย :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t>
    </r>
    <r>
      <rPr>
        <sz val="11"/>
        <color rgb="FF0000FF"/>
        <rFont val="Cambria"/>
        <family val="0"/>
        <charset val="1"/>
      </rPr>
      <t xml:space="preserve"> 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แถมฟรี </t>
    </r>
    <r>
      <rPr>
        <sz val="11"/>
        <color rgb="FF0000FF"/>
        <rFont val="Cambria"/>
        <family val="0"/>
        <charset val="1"/>
      </rPr>
      <t xml:space="preserve">WP (</t>
    </r>
    <r>
      <rPr>
        <sz val="11"/>
        <color rgb="FF0000FF"/>
        <rFont val="Arial"/>
        <family val="0"/>
        <charset val="1"/>
      </rPr>
      <t xml:space="preserve">ทุนประกันรวมไม่เกิน </t>
    </r>
    <r>
      <rPr>
        <sz val="11"/>
        <color rgb="FF0000FF"/>
        <rFont val="Cambria"/>
        <family val="0"/>
        <charset val="1"/>
      </rPr>
      <t xml:space="preserve">1,000,000 </t>
    </r>
    <r>
      <rPr>
        <sz val="11"/>
        <color rgb="FF0000FF"/>
        <rFont val="Arial"/>
        <family val="0"/>
        <charset val="1"/>
      </rPr>
      <t xml:space="preserve">บาท </t>
    </r>
    <r>
      <rPr>
        <sz val="11"/>
        <color rgb="FF0000FF"/>
        <rFont val="Cambria"/>
        <family val="0"/>
        <charset val="1"/>
      </rPr>
      <t xml:space="preserve">(</t>
    </r>
    <r>
      <rPr>
        <sz val="11"/>
        <color rgb="FF0000FF"/>
        <rFont val="Arial"/>
        <family val="0"/>
        <charset val="1"/>
      </rPr>
      <t xml:space="preserve">นับรวมกรมธรรม์สามัญทุกฉบับ</t>
    </r>
    <r>
      <rPr>
        <sz val="11"/>
        <color rgb="FF0000FF"/>
        <rFont val="Cambria"/>
        <family val="0"/>
        <charset val="1"/>
      </rPr>
      <t xml:space="preserve">))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t>
    </r>
    <r>
      <rPr>
        <sz val="11"/>
        <color rgb="FF0000FF"/>
        <rFont val="Cambria"/>
        <family val="0"/>
        <charset val="1"/>
      </rPr>
      <t xml:space="preserve"> 130 %
</t>
    </r>
    <r>
      <rPr>
        <sz val="9"/>
        <color rgb="FF000000"/>
        <rFont val="Arial"/>
        <family val="0"/>
        <charset val="1"/>
      </rPr>
      <t xml:space="preserve">- การตรวจสุขภาพ :</t>
    </r>
    <r>
      <rPr>
        <sz val="11"/>
        <color rgb="FF0000FF"/>
        <rFont val="Cambria"/>
        <family val="0"/>
        <charset val="1"/>
      </rPr>
      <t xml:space="preserve"> </t>
    </r>
    <r>
      <rPr>
        <sz val="11"/>
        <color rgb="FF0000FF"/>
        <rFont val="Arial"/>
        <family val="0"/>
        <charset val="1"/>
      </rPr>
      <t xml:space="preserve">ตามหลักเกณฑ์ฯ ของบริษัทฯ
</t>
    </r>
    <r>
      <rPr>
        <sz val="9"/>
        <color rgb="FF000000"/>
        <rFont val="Arial"/>
        <family val="0"/>
        <charset val="1"/>
      </rPr>
      <t xml:space="preserve">- การซื้อสัญญาเพิ่มเติม :</t>
    </r>
    <r>
      <rPr>
        <sz val="11"/>
        <color rgb="FF0000FF"/>
        <rFont val="Cambria"/>
        <family val="0"/>
        <charset val="1"/>
      </rPr>
      <t xml:space="preserve"> </t>
    </r>
    <r>
      <rPr>
        <sz val="11"/>
        <color rgb="FF0000FF"/>
        <rFont val="Arial"/>
        <family val="0"/>
        <charset val="1"/>
      </rPr>
      <t xml:space="preserve">ซื้อได้ </t>
    </r>
    <r>
      <rPr>
        <sz val="11"/>
        <color rgb="FF0000FF"/>
        <rFont val="Cambria"/>
        <family val="0"/>
        <charset val="1"/>
      </rPr>
      <t xml:space="preserve">(</t>
    </r>
    <r>
      <rPr>
        <sz val="11"/>
        <color rgb="FF0000FF"/>
        <rFont val="Arial"/>
        <family val="0"/>
        <charset val="1"/>
      </rPr>
      <t xml:space="preserve">ตามเงื่อนไขที่กำหนด</t>
    </r>
    <r>
      <rPr>
        <sz val="11"/>
        <color rgb="FF0000FF"/>
        <rFont val="Cambria"/>
        <family val="0"/>
        <charset val="1"/>
      </rPr>
      <t xml:space="preserve">)</t>
    </r>
  </si>
  <si>
    <t xml:space="preserve">TC-[215]-006</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</si>
  <si>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MED 005</t>
    </r>
  </si>
  <si>
    <r>
      <rPr>
        <sz val="9"/>
        <color rgb="FF000000"/>
        <rFont val="Arial"/>
        <family val="0"/>
        <charset val="1"/>
      </rPr>
      <t xml:space="preserve">- เพศ : ชาย
- อายุ : 35  ปี
- แบบสัญญาหลัก : </t>
    </r>
    <r>
      <rPr>
        <sz val="11"/>
        <color rgb="FF0000FF"/>
        <rFont val="Arial"/>
        <family val="0"/>
        <charset val="1"/>
      </rPr>
      <t xml:space="preserve">ไทยสมุทร ออมออม </t>
    </r>
    <r>
      <rPr>
        <sz val="11"/>
        <color rgb="FF0000FF"/>
        <rFont val="Cambria"/>
        <family val="0"/>
        <charset val="1"/>
      </rPr>
      <t xml:space="preserve">(20/16)
</t>
    </r>
    <r>
      <rPr>
        <sz val="9"/>
        <color rgb="FF000000"/>
        <rFont val="Arial"/>
        <family val="0"/>
        <charset val="1"/>
      </rPr>
      <t xml:space="preserve">- จำนวนเงินเอาประกันภัย  : </t>
    </r>
    <r>
      <rPr>
        <sz val="11"/>
        <color rgb="FF0000FF"/>
        <rFont val="Cambria"/>
        <family val="0"/>
        <charset val="1"/>
      </rPr>
      <t xml:space="preserve">999,999,999
</t>
    </r>
    <r>
      <rPr>
        <sz val="9"/>
        <color rgb="FF000000"/>
        <rFont val="Arial"/>
        <family val="0"/>
        <charset val="1"/>
      </rPr>
      <t xml:space="preserve">- เบี้ยประกันภัย  : </t>
    </r>
    <r>
      <rPr>
        <sz val="11"/>
        <color rgb="FF0000FF"/>
        <rFont val="Cambria"/>
        <family val="0"/>
        <charset val="1"/>
      </rPr>
      <t xml:space="preserve">36,400,000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</si>
  <si>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TC-[215]-007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</si>
  <si>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t>
    </r>
  </si>
  <si>
    <t xml:space="preserve">- ระบบแสดงรายละเอียดการตรวจสุขภาพถูกต้อง
- อายุ 51 - 60 ปี &gt;&gt; ชุดที่ 1 : ตรวจแพทย์ 1 ท่าน + ตรวจปัสสาวะ</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</si>
  <si>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ออมออม </t>
    </r>
    <r>
      <rPr>
        <sz val="11"/>
        <color rgb="FF0000FF"/>
        <rFont val="Cambria"/>
        <family val="0"/>
        <charset val="1"/>
      </rPr>
      <t xml:space="preserve">(20/16)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</si>
  <si>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TC-[215]-008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</si>
  <si>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1,000,001-1,500,000</t>
    </r>
  </si>
  <si>
    <t xml:space="preserve">- ระบบแสดงรายละเอียดการตรวจสุขภาพถูกต้อง
- อายุ 51 - 60 ปี &gt;&gt; ชุดที่ 2 : ตรวจแพทย์ 1 ท่าน + ตรวจ ปัสสาวะ, ตรวจเลือด HIV</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</si>
  <si>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6</t>
    </r>
    <r>
      <rPr>
        <sz val="11"/>
        <color rgb="FF0000FF"/>
        <rFont val="Cambria"/>
        <family val="0"/>
        <charset val="1"/>
      </rPr>
      <t xml:space="preserve">0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ออมออม </t>
    </r>
    <r>
      <rPr>
        <sz val="11"/>
        <color rgb="FF0000FF"/>
        <rFont val="Cambria"/>
        <family val="0"/>
        <charset val="1"/>
      </rPr>
      <t xml:space="preserve">(20/16)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</si>
  <si>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TC-[215]-009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</si>
  <si>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t>
    </r>
  </si>
  <si>
    <t xml:space="preserve">- ระบบแสดงรายละเอียดการตรวจสุขภาพถูกต้อง
- อายุ 16-40 ปี &gt;&gt; ชุดที่ 3 : ตรวจแพทย์ 1 ท่าน + ตรวจ ปัสสาวะ, ตรวจเลือด HIV, X-Ray ทรวงอก, คลื่นหัวใจธรรมดา</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</si>
  <si>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ออมออม </t>
    </r>
    <r>
      <rPr>
        <sz val="11"/>
        <color rgb="FF0000FF"/>
        <rFont val="Cambria"/>
        <family val="0"/>
        <charset val="1"/>
      </rPr>
      <t xml:space="preserve">(20/16)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</si>
  <si>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TC-[215]-010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</si>
  <si>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t>
    </r>
    <r>
      <rPr>
        <sz val="11"/>
        <color rgb="FF0000FF"/>
        <rFont val="Arial"/>
        <family val="0"/>
        <charset val="1"/>
      </rPr>
      <t xml:space="preserve">หรือมากกว่า</t>
    </r>
  </si>
  <si>
    <t xml:space="preserve">- ระบบแสดงรายละเอียดการตรวจสุขภาพถูกต้อง
- อายุ 16-64 ปี &gt;&gt; ชุดที่ 4 : ตรวจแพทย์ 1 ท่าน + ตรวจ ปัสสาวะ, ตรวจเลือด HIV, X-Ray ทรวงอก, คลื่นหัวใจออกกําลัง, ตรวจเลือด ***</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</si>
  <si>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ออมออม </t>
    </r>
    <r>
      <rPr>
        <sz val="11"/>
        <color rgb="FF0000FF"/>
        <rFont val="Cambria"/>
        <family val="0"/>
        <charset val="1"/>
      </rPr>
      <t xml:space="preserve">(20/16)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</si>
  <si>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TC-[215]-011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</si>
  <si>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กรณีไม่มีจำนวนเงินเอาประกันเดิม</t>
    </r>
  </si>
  <si>
    <t xml:space="preserve">- ระบบแสดงรายละเอียดการตรวจสุขภาพถูกต้อง
- ระบบคำนวณการรวมทุนและแสดง list Rider ถูกต้อง</t>
  </si>
  <si>
    <t xml:space="preserve">TC-[215]-012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</si>
  <si>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t>
    </r>
  </si>
  <si>
    <t xml:space="preserve">TC-[215]-013</t>
  </si>
  <si>
    <t xml:space="preserve">TC-[215]-014</t>
  </si>
  <si>
    <t xml:space="preserve">TC-[215]-015</t>
  </si>
  <si>
    <t xml:space="preserve">TC-[215]-016</t>
  </si>
  <si>
    <t xml:space="preserve">TC-[215]-017</t>
  </si>
  <si>
    <t xml:space="preserve">TC-[215]-018</t>
  </si>
  <si>
    <t xml:space="preserve">TC-[215]-019</t>
  </si>
  <si>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72,800,000.00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72,800,000.00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</si>
  <si>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TC-[215]-020</t>
  </si>
  <si>
    <t xml:space="preserve">TC-[215]-021</t>
  </si>
  <si>
    <t xml:space="preserve">TC-[215]-022</t>
  </si>
  <si>
    <t xml:space="preserve">TC-[215]-023</t>
  </si>
  <si>
    <t xml:space="preserve">TC-[215]-024</t>
  </si>
  <si>
    <t xml:space="preserve">TC-[215]-025</t>
  </si>
  <si>
    <t xml:space="preserve">TC-[215]-026</t>
  </si>
  <si>
    <t xml:space="preserve">Regression Product Phase 2 ALT2 --&gt; Channel : Worksite_560</t>
  </si>
  <si>
    <t xml:space="preserve">TC-[560]-001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</si>
  <si>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รักได้คืน </t>
    </r>
    <r>
      <rPr>
        <sz val="11"/>
        <color rgb="FF0000FF"/>
        <rFont val="Cambria"/>
        <family val="0"/>
        <charset val="1"/>
      </rPr>
      <t xml:space="preserve">14/7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10,900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t>
    </r>
  </si>
  <si>
    <t xml:space="preserve">- เพศ : ชาย
- อายุ : 35 ปี</t>
  </si>
  <si>
    <t xml:space="preserve">TC-[560]-002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</si>
  <si>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t>
    </r>
    <r>
      <rPr>
        <sz val="11"/>
        <color rgb="FF0000FF"/>
        <rFont val="Cambria"/>
        <family val="0"/>
        <charset val="1"/>
      </rPr>
      <t xml:space="preserve">1,000,000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ครั้งเดียว</t>
    </r>
    <r>
      <rPr>
        <sz val="11"/>
        <rFont val="Cambria"/>
        <family val="0"/>
        <charset val="1"/>
      </rPr>
      <t xml:space="preserve">: </t>
    </r>
    <r>
      <rPr>
        <sz val="11"/>
        <color rgb="FF0000FF"/>
        <rFont val="Cambria"/>
        <family val="0"/>
        <charset val="1"/>
      </rPr>
      <t xml:space="preserve">19.600</t>
    </r>
  </si>
  <si>
    <t xml:space="preserve">TC-[560]-003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</si>
  <si>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10,900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10,900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7,469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900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19,269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18,100.02</t>
    </r>
  </si>
  <si>
    <r>
      <rPr>
        <b val="true"/>
        <u val="single"/>
        <sz val="9"/>
        <color rgb="FF000000"/>
        <rFont val="Arial"/>
        <family val="0"/>
        <charset val="1"/>
      </rPr>
      <t xml:space="preserve">สัญญาเพิ่มเติมที่สามารถซือได้
</t>
    </r>
    <r>
      <rPr>
        <sz val="11"/>
        <rFont val="Cambria"/>
        <family val="0"/>
        <charset val="1"/>
      </rPr>
      <t xml:space="preserve">- HC = </t>
    </r>
    <r>
      <rPr>
        <sz val="11"/>
        <color rgb="FF0000FF"/>
        <rFont val="Arial"/>
        <family val="0"/>
        <charset val="1"/>
      </rPr>
      <t xml:space="preserve">ถ้าเลิอก </t>
    </r>
    <r>
      <rPr>
        <sz val="11"/>
        <color rgb="FF0000FF"/>
        <rFont val="Cambria"/>
        <family val="0"/>
        <charset val="1"/>
      </rPr>
      <t xml:space="preserve">HC </t>
    </r>
    <r>
      <rPr>
        <sz val="11"/>
        <color rgb="FF0000FF"/>
        <rFont val="Arial"/>
        <family val="0"/>
        <charset val="1"/>
      </rPr>
      <t xml:space="preserve">เหมาจ่าย แล้วจะเลือกตรงนี้ไม่ได้
</t>
    </r>
    <r>
      <rPr>
        <sz val="11"/>
        <rFont val="Cambria"/>
        <family val="0"/>
        <charset val="1"/>
      </rPr>
      <t xml:space="preserve">- HC </t>
    </r>
    <r>
      <rPr>
        <sz val="11"/>
        <rFont val="Arial"/>
        <family val="0"/>
        <charset val="1"/>
      </rPr>
      <t xml:space="preserve">เหมาจ่าย </t>
    </r>
    <r>
      <rPr>
        <sz val="11"/>
        <rFont val="Cambria"/>
        <family val="0"/>
        <charset val="1"/>
      </rPr>
      <t xml:space="preserve">100000= 5,500
- DAB =</t>
    </r>
    <r>
      <rPr>
        <sz val="11"/>
        <color rgb="FF0000FF"/>
        <rFont val="Cambria"/>
        <family val="0"/>
        <charset val="1"/>
      </rPr>
      <t xml:space="preserve"> </t>
    </r>
    <r>
      <rPr>
        <sz val="11"/>
        <color rgb="FF0000FF"/>
        <rFont val="Arial"/>
        <family val="0"/>
        <charset val="1"/>
      </rPr>
      <t xml:space="preserve">ถ้าเลิอก </t>
    </r>
    <r>
      <rPr>
        <sz val="11"/>
        <color rgb="FF0000FF"/>
        <rFont val="Cambria"/>
        <family val="0"/>
        <charset val="1"/>
      </rPr>
      <t xml:space="preserve">DAB2 </t>
    </r>
    <r>
      <rPr>
        <sz val="11"/>
        <color rgb="FF0000FF"/>
        <rFont val="Arial"/>
        <family val="0"/>
        <charset val="1"/>
      </rPr>
      <t xml:space="preserve">แล้วจะเลือกตรงนี้ไม่ได้
</t>
    </r>
    <r>
      <rPr>
        <sz val="11"/>
        <rFont val="Cambria"/>
        <family val="0"/>
        <charset val="1"/>
      </rPr>
      <t xml:space="preserve">- DAB2   500 =  650
- CPA   =</t>
    </r>
    <r>
      <rPr>
        <sz val="11"/>
        <color rgb="FF0000FF"/>
        <rFont val="Cambria"/>
        <family val="0"/>
        <charset val="1"/>
      </rPr>
      <t xml:space="preserve"> </t>
    </r>
    <r>
      <rPr>
        <sz val="11"/>
        <color rgb="FF0000FF"/>
        <rFont val="Arial"/>
        <family val="0"/>
        <charset val="1"/>
      </rPr>
      <t xml:space="preserve">ถ้าเลิอก </t>
    </r>
    <r>
      <rPr>
        <sz val="11"/>
        <color rgb="FF0000FF"/>
        <rFont val="Cambria"/>
        <family val="0"/>
        <charset val="1"/>
      </rPr>
      <t xml:space="preserve">CPA 2.6 </t>
    </r>
    <r>
      <rPr>
        <sz val="11"/>
        <color rgb="FF0000FF"/>
        <rFont val="Arial"/>
        <family val="0"/>
        <charset val="1"/>
      </rPr>
      <t xml:space="preserve">แล้วจะเลือกตรงนี้ไม่ได้
</t>
    </r>
    <r>
      <rPr>
        <sz val="11"/>
        <rFont val="Cambria"/>
        <family val="0"/>
        <charset val="1"/>
      </rPr>
      <t xml:space="preserve">- CPA 2.6    100,000 =  308
- CB 100,000  = 101
- CI 100000 = 910
- PB = </t>
    </r>
    <r>
      <rPr>
        <sz val="11"/>
        <color rgb="FF0000FF"/>
        <rFont val="Arial"/>
        <family val="0"/>
        <charset val="1"/>
      </rPr>
      <t xml:space="preserve">จะแสดงต่อเมื่ออายุ ผอป</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0-15 </t>
    </r>
    <r>
      <rPr>
        <sz val="11"/>
        <color rgb="FF0000FF"/>
        <rFont val="Arial"/>
        <family val="0"/>
        <charset val="1"/>
      </rPr>
      <t xml:space="preserve">ปี
</t>
    </r>
    <r>
      <rPr>
        <sz val="11"/>
        <rFont val="Cambria"/>
        <family val="0"/>
        <charset val="1"/>
      </rPr>
      <t xml:space="preserve">- WP = </t>
    </r>
    <r>
      <rPr>
        <sz val="11"/>
        <rFont val="Arial"/>
        <family val="0"/>
        <charset val="1"/>
      </rPr>
      <t xml:space="preserve">แถมตามเงื่อนไข
</t>
    </r>
    <r>
      <rPr>
        <sz val="11"/>
        <color rgb="FF0000FF"/>
        <rFont val="Arial"/>
        <family val="0"/>
        <charset val="1"/>
      </rPr>
      <t xml:space="preserve">รวม  </t>
    </r>
    <r>
      <rPr>
        <sz val="11"/>
        <color rgb="FF0000FF"/>
        <rFont val="Cambria"/>
        <family val="0"/>
        <charset val="1"/>
      </rPr>
      <t xml:space="preserve">7,469</t>
    </r>
    <r>
      <rPr>
        <sz val="11"/>
        <rFont val="Cambria"/>
        <family val="0"/>
        <charset val="1"/>
      </rPr>
      <t xml:space="preserve">  </t>
    </r>
    <r>
      <rPr>
        <sz val="11"/>
        <rFont val="Arial"/>
        <family val="0"/>
        <charset val="1"/>
      </rPr>
      <t xml:space="preserve">บาท</t>
    </r>
  </si>
  <si>
    <t xml:space="preserve">TC-[560]-004</t>
  </si>
  <si>
    <t xml:space="preserve">TC-[560]-005</t>
  </si>
  <si>
    <r>
      <rPr>
        <sz val="9"/>
        <color rgb="FF000000"/>
        <rFont val="Arial"/>
        <family val="0"/>
        <charset val="1"/>
      </rPr>
      <t xml:space="preserve">ระบบแสดงผลหน้าข้อมูลเกี่ยวกับแบบประกันถูกต้อง
- รหัส </t>
    </r>
    <r>
      <rPr>
        <sz val="11"/>
        <color rgb="FF0000FF"/>
        <rFont val="Cambria"/>
        <family val="0"/>
        <charset val="1"/>
      </rPr>
      <t xml:space="preserve">: O560
</t>
    </r>
    <r>
      <rPr>
        <sz val="9"/>
        <color rgb="FF000000"/>
        <rFont val="Arial"/>
        <family val="0"/>
        <charset val="1"/>
      </rPr>
      <t xml:space="preserve">- ชื่อแบบ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ประเภท : </t>
    </r>
    <r>
      <rPr>
        <sz val="11"/>
        <color rgb="FF0000FF"/>
        <rFont val="Arial"/>
        <family val="0"/>
        <charset val="1"/>
      </rPr>
      <t xml:space="preserve">กรมธรรม์ประเภทสามัญ
</t>
    </r>
    <r>
      <rPr>
        <sz val="9"/>
        <color rgb="FF000000"/>
        <rFont val="Arial"/>
        <family val="0"/>
        <charset val="1"/>
      </rPr>
      <t xml:space="preserve">- แบบ : </t>
    </r>
    <r>
      <rPr>
        <sz val="11"/>
        <color rgb="FF0000FF"/>
        <rFont val="Arial"/>
        <family val="0"/>
        <charset val="1"/>
      </rPr>
      <t xml:space="preserve">สะสมทรัพย์
</t>
    </r>
    <r>
      <rPr>
        <sz val="9"/>
        <color rgb="FF000000"/>
        <rFont val="Arial"/>
        <family val="0"/>
        <charset val="1"/>
      </rPr>
      <t xml:space="preserve">- อายุรับประกัน : </t>
    </r>
    <r>
      <rPr>
        <sz val="11"/>
        <color rgb="FF0000FF"/>
        <rFont val="Cambria"/>
        <family val="0"/>
        <charset val="1"/>
      </rPr>
      <t xml:space="preserve">30 </t>
    </r>
    <r>
      <rPr>
        <sz val="11"/>
        <color rgb="FF0000FF"/>
        <rFont val="Arial"/>
        <family val="0"/>
        <charset val="1"/>
      </rPr>
      <t xml:space="preserve">วัน </t>
    </r>
    <r>
      <rPr>
        <sz val="11"/>
        <color rgb="FF0000FF"/>
        <rFont val="Cambria"/>
        <family val="0"/>
        <charset val="1"/>
      </rPr>
      <t xml:space="preserve">- 60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14 </t>
    </r>
    <r>
      <rPr>
        <sz val="11"/>
        <color rgb="FF0000FF"/>
        <rFont val="Arial"/>
        <family val="0"/>
        <charset val="1"/>
      </rPr>
      <t xml:space="preserve">ปี
</t>
    </r>
    <r>
      <rPr>
        <sz val="9"/>
        <color rgb="FF000000"/>
        <rFont val="Arial"/>
        <family val="0"/>
        <charset val="1"/>
      </rPr>
      <t xml:space="preserve">- ระยะเวลาชำระเบี้ยประกันภัย :</t>
    </r>
    <r>
      <rPr>
        <sz val="11"/>
        <color rgb="FF0000FF"/>
        <rFont val="Cambria"/>
        <family val="0"/>
        <charset val="1"/>
      </rPr>
      <t xml:space="preserve"> 7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t>
    </r>
    <r>
      <rPr>
        <sz val="11"/>
        <color rgb="FF0000FF"/>
        <rFont val="Cambria"/>
        <family val="0"/>
        <charset val="1"/>
      </rPr>
      <t xml:space="preserve">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t>
    </r>
    <r>
      <rPr>
        <sz val="11"/>
        <color rgb="FF0000FF"/>
        <rFont val="Cambria"/>
        <family val="0"/>
        <charset val="1"/>
      </rPr>
      <t xml:space="preserve"> 50,000
</t>
    </r>
    <r>
      <rPr>
        <sz val="9"/>
        <color rgb="FF000000"/>
        <rFont val="Arial"/>
        <family val="0"/>
        <charset val="1"/>
      </rPr>
      <t xml:space="preserve">- การเพิ่มจำนวนเงินเอาประกันภัย (บาท) :</t>
    </r>
    <r>
      <rPr>
        <sz val="11"/>
        <color rgb="FF0000FF"/>
        <rFont val="Cambria"/>
        <family val="0"/>
        <charset val="1"/>
      </rPr>
      <t xml:space="preserve"> 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แถมฟรี </t>
    </r>
    <r>
      <rPr>
        <sz val="11"/>
        <color rgb="FF0000FF"/>
        <rFont val="Cambria"/>
        <family val="0"/>
        <charset val="1"/>
      </rPr>
      <t xml:space="preserve">WP (</t>
    </r>
    <r>
      <rPr>
        <sz val="11"/>
        <color rgb="FF0000FF"/>
        <rFont val="Arial"/>
        <family val="0"/>
        <charset val="1"/>
      </rPr>
      <t xml:space="preserve">ทุนประกันรวมไม่เกิน </t>
    </r>
    <r>
      <rPr>
        <sz val="11"/>
        <color rgb="FF0000FF"/>
        <rFont val="Cambria"/>
        <family val="0"/>
        <charset val="1"/>
      </rPr>
      <t xml:space="preserve">1,000,000 </t>
    </r>
    <r>
      <rPr>
        <sz val="11"/>
        <color rgb="FF0000FF"/>
        <rFont val="Arial"/>
        <family val="0"/>
        <charset val="1"/>
      </rPr>
      <t xml:space="preserve">บาท </t>
    </r>
    <r>
      <rPr>
        <sz val="11"/>
        <color rgb="FF0000FF"/>
        <rFont val="Cambria"/>
        <family val="0"/>
        <charset val="1"/>
      </rPr>
      <t xml:space="preserve">(</t>
    </r>
    <r>
      <rPr>
        <sz val="11"/>
        <color rgb="FF0000FF"/>
        <rFont val="Arial"/>
        <family val="0"/>
        <charset val="1"/>
      </rPr>
      <t xml:space="preserve">นับรวมกรมธรรม์สามัญทุกฉบับ</t>
    </r>
    <r>
      <rPr>
        <sz val="11"/>
        <color rgb="FF0000FF"/>
        <rFont val="Cambria"/>
        <family val="0"/>
        <charset val="1"/>
      </rPr>
      <t xml:space="preserve">))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t>
    </r>
    <r>
      <rPr>
        <sz val="11"/>
        <color rgb="FF0000FF"/>
        <rFont val="Cambria"/>
        <family val="0"/>
        <charset val="1"/>
      </rPr>
      <t xml:space="preserve">13 </t>
    </r>
    <r>
      <rPr>
        <sz val="11"/>
        <color rgb="FF0000FF"/>
        <rFont val="Arial"/>
        <family val="0"/>
        <charset val="1"/>
      </rPr>
      <t xml:space="preserve">ครั้ง รวม </t>
    </r>
    <r>
      <rPr>
        <sz val="11"/>
        <color rgb="FF0000FF"/>
        <rFont val="Cambria"/>
        <family val="0"/>
        <charset val="1"/>
      </rPr>
      <t xml:space="preserve">58%
</t>
    </r>
    <r>
      <rPr>
        <sz val="9"/>
        <color rgb="FF000000"/>
        <rFont val="Arial"/>
        <family val="0"/>
        <charset val="1"/>
      </rPr>
      <t xml:space="preserve">- เงินครบกำหนดสัญญา : </t>
    </r>
    <r>
      <rPr>
        <sz val="11"/>
        <color rgb="FF0000FF"/>
        <rFont val="Cambria"/>
        <family val="0"/>
        <charset val="1"/>
      </rPr>
      <t xml:space="preserve">115 %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
</t>
    </r>
    <r>
      <rPr>
        <sz val="9"/>
        <color rgb="FF000000"/>
        <rFont val="Arial"/>
        <family val="0"/>
        <charset val="1"/>
      </rPr>
      <t xml:space="preserve">- การซื้อสัญญาเพิ่มเติม :</t>
    </r>
    <r>
      <rPr>
        <sz val="11"/>
        <color rgb="FF0000FF"/>
        <rFont val="Cambria"/>
        <family val="0"/>
        <charset val="1"/>
      </rPr>
      <t xml:space="preserve"> </t>
    </r>
    <r>
      <rPr>
        <sz val="11"/>
        <color rgb="FF0000FF"/>
        <rFont val="Arial"/>
        <family val="0"/>
        <charset val="1"/>
      </rPr>
      <t xml:space="preserve">ซื้อได้ </t>
    </r>
    <r>
      <rPr>
        <sz val="11"/>
        <color rgb="FF0000FF"/>
        <rFont val="Cambria"/>
        <family val="0"/>
        <charset val="1"/>
      </rPr>
      <t xml:space="preserve">(</t>
    </r>
    <r>
      <rPr>
        <sz val="11"/>
        <color rgb="FF0000FF"/>
        <rFont val="Arial"/>
        <family val="0"/>
        <charset val="1"/>
      </rPr>
      <t xml:space="preserve">ตามเงื่อนไขที่กำหนด</t>
    </r>
    <r>
      <rPr>
        <sz val="11"/>
        <color rgb="FF0000FF"/>
        <rFont val="Cambria"/>
        <family val="0"/>
        <charset val="1"/>
      </rPr>
      <t xml:space="preserve">)</t>
    </r>
  </si>
  <si>
    <t xml:space="preserve">- เพศ : ชาย
- อายุ : 35 ปี
- แบบประกันภัย : รักได้คืน 14/7
- จำนวนเงินเอาประกันภัย : 50,000
- เบี้ยประกันภัย : 10,900
- งวดการชำระประกันภัย : รายปี</t>
  </si>
  <si>
    <t xml:space="preserve">TC-[560]-006</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</si>
  <si>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MED 000</t>
    </r>
  </si>
  <si>
    <r>
      <rPr>
        <sz val="9"/>
        <color rgb="FF000000"/>
        <rFont val="Arial"/>
        <family val="0"/>
        <charset val="1"/>
      </rPr>
      <t xml:space="preserve">- เพศ: ชาย
- อายุ: 35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 : </t>
    </r>
    <r>
      <rPr>
        <sz val="11"/>
        <color rgb="FF0000FF"/>
        <rFont val="Cambria"/>
        <family val="0"/>
        <charset val="1"/>
      </rPr>
      <t xml:space="preserve">50,000
</t>
    </r>
    <r>
      <rPr>
        <sz val="9"/>
        <color rgb="FF000000"/>
        <rFont val="Arial"/>
        <family val="0"/>
        <charset val="1"/>
      </rPr>
      <t xml:space="preserve">- เบี้ยประกันภัย  : </t>
    </r>
    <r>
      <rPr>
        <sz val="11"/>
        <color rgb="FF0000FF"/>
        <rFont val="Cambria"/>
        <family val="0"/>
        <charset val="1"/>
      </rPr>
      <t xml:space="preserve">10,900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</si>
  <si>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TC-[560]-007</t>
  </si>
  <si>
    <t xml:space="preserve">&gt;&gt;กรณีเลือก บุคคลทั่วไป</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</si>
  <si>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700,001 - 900,000</t>
    </r>
  </si>
  <si>
    <t xml:space="preserve">- ระบบแสดงรายละเอียดการตรวจสุขภาพถูกต้อง
- อายุ 0 - 5 ปี &gt;&gt; ชุดที่ 1 : ตรวจแพทย์ 1 ท่าน + ตรวจปัสสาวะ</t>
  </si>
  <si>
    <r>
      <rPr>
        <sz val="9"/>
        <color rgb="FF000000"/>
        <rFont val="Arial"/>
        <family val="0"/>
        <charset val="1"/>
      </rPr>
      <t xml:space="preserve">- เพศ : ชาย
- อายุ : 5  ปี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</si>
  <si>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</si>
  <si>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1,200,001 - 1,500,000</t>
    </r>
  </si>
  <si>
    <t xml:space="preserve">- ระบบแสดงรายละเอียดการตรวจสุขภาพถูกต้อง
- อายุ 0 - 60 ปี &gt;&gt; ชุดที่ 2 : ตรวจแพทย์ 1 ท่าน + ตรวจ ปัสสาวะ, ตรวจเลือด HIV</t>
  </si>
  <si>
    <r>
      <rPr>
        <sz val="9"/>
        <color rgb="FF000000"/>
        <rFont val="Arial"/>
        <family val="0"/>
        <charset val="1"/>
      </rPr>
      <t xml:space="preserve">- เพศ : ชาย
- อายุ : 35  ปี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</si>
  <si>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</si>
  <si>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1,500,001 - 5,000,000</t>
    </r>
  </si>
  <si>
    <t xml:space="preserve">- ระบบแสดงรายละเอียดการตรวจสุขภาพถูกต้อง
- อายุ 0 - 60 ปี &gt;&gt; ชุดที่ 3 : ตรวจแพทย์ 1 ท่าน + ตรวจ ปัสสาวะ, ตรวจเลือด HIV, X-Ray ทรวงอก, คลื่นหัวใจธรรมดา</t>
  </si>
  <si>
    <r>
      <rPr>
        <sz val="9"/>
        <color rgb="FF000000"/>
        <rFont val="Arial"/>
        <family val="0"/>
        <charset val="1"/>
      </rPr>
      <t xml:space="preserve">- เพศ : ชาย
- อายุ : 35  ปี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</si>
  <si>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TC-[560]-010</t>
  </si>
  <si>
    <t xml:space="preserve">- ระบบแสดงรายละเอียดการตรวจสุขภาพถูกต้อง
- อายุ 0 - 60 ปี  &gt;&gt; ชุดที่ 4 : ตรวจแพทย์ 1 ท่าน + ตรวจ ปัสสาวะ, ตรวจเลือด HIV, X-Ray ทรวงอก, คลื่นหัวใจออกกําลัง, ตรวจเลือด ***</t>
  </si>
  <si>
    <r>
      <rPr>
        <sz val="9"/>
        <color rgb="FF000000"/>
        <rFont val="Arial"/>
        <family val="0"/>
        <charset val="1"/>
      </rPr>
      <t xml:space="preserve">- เพศ : ชาย
- อายุ : 35  ปี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</si>
  <si>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TC-[560]-011</t>
  </si>
  <si>
    <t xml:space="preserve">&gt;&gt;กรณีเลือก ต่างชาติ</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</si>
  <si>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200,001 - 300,000</t>
    </r>
  </si>
  <si>
    <r>
      <rPr>
        <sz val="9"/>
        <color rgb="FF000000"/>
        <rFont val="Arial"/>
        <family val="0"/>
        <charset val="1"/>
      </rPr>
      <t xml:space="preserve">- เพศ : ชาย
- อายุ : 5  ปี
- แบบสัญญาหลัก :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จำนวนเงินเอาประกันภัยใหม่  : 2</t>
    </r>
    <r>
      <rPr>
        <sz val="11"/>
        <color rgb="FF0000FF"/>
        <rFont val="Cambria"/>
        <family val="0"/>
        <charset val="1"/>
      </rPr>
      <t xml:space="preserve">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</si>
  <si>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TC-[560]-012</t>
  </si>
  <si>
    <t xml:space="preserve">TC-[560]-013</t>
  </si>
  <si>
    <t xml:space="preserve">TC-[560]-014</t>
  </si>
  <si>
    <t xml:space="preserve">TC-[560]-015</t>
  </si>
  <si>
    <t xml:space="preserve">TC-[560]-016</t>
  </si>
  <si>
    <t xml:space="preserve">TC-[560]-017</t>
  </si>
  <si>
    <t xml:space="preserve">TC-[560]-018</t>
  </si>
  <si>
    <t xml:space="preserve">TC-[560]-019</t>
  </si>
  <si>
    <t xml:space="preserve">TC-[560]-020</t>
  </si>
  <si>
    <t xml:space="preserve">TC-[560]-021</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</si>
  <si>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</si>
  <si>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1,450.00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10,900.00
</t>
    </r>
    <r>
      <rPr>
        <sz val="9"/>
        <color rgb="FF000000"/>
        <rFont val="Arial"/>
        <family val="0"/>
        <charset val="1"/>
      </rPr>
      <t xml:space="preserve">  - เงินคืนระหว่างสัญญา : </t>
    </r>
    <r>
      <rPr>
        <sz val="11"/>
        <color rgb="FF0000FF"/>
        <rFont val="Cambria"/>
        <family val="0"/>
        <charset val="1"/>
      </rPr>
      <t xml:space="preserve">2,000.00
</t>
    </r>
    <r>
      <rPr>
        <sz val="9"/>
        <color rgb="FF000000"/>
        <rFont val="Arial"/>
        <family val="0"/>
        <charset val="1"/>
      </rPr>
      <t xml:space="preserve">  - ชำระสุทธิ : </t>
    </r>
    <r>
      <rPr>
        <sz val="11"/>
        <color rgb="FF0000FF"/>
        <rFont val="Cambria"/>
        <family val="0"/>
        <charset val="1"/>
      </rPr>
      <t xml:space="preserve">8,900.00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13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2,400.00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7 / 201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</si>
  <si>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TC-[560]-022</t>
  </si>
  <si>
    <t xml:space="preserve">TC-[560]-023</t>
  </si>
  <si>
    <t xml:space="preserve">TC-[560]-024</t>
  </si>
  <si>
    <t xml:space="preserve">TC-[560]-025</t>
  </si>
  <si>
    <t xml:space="preserve">TC-[560]-026</t>
  </si>
  <si>
    <t xml:space="preserve">TC-[560]-027</t>
  </si>
  <si>
    <t xml:space="preserve">TC-[560]-028</t>
  </si>
  <si>
    <t xml:space="preserve">Regression Product Phase 2 ALT2 --&gt; Channel : Worksite_479</t>
  </si>
  <si>
    <t xml:space="preserve">TC-[479]-001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</si>
  <si>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สบายชัวร์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t>
    </r>
  </si>
  <si>
    <t xml:space="preserve">TC-[479]-002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</si>
  <si>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1 (PA037)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t>
    </r>
    <r>
      <rPr>
        <sz val="11"/>
        <color rgb="FF0000FF"/>
        <rFont val="Cambria"/>
        <family val="0"/>
        <charset val="1"/>
      </rPr>
      <t xml:space="preserve"> 1,000,000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รายปี</t>
    </r>
    <r>
      <rPr>
        <sz val="11"/>
        <color rgb="FF0000FF"/>
        <rFont val="Arial"/>
        <family val="0"/>
        <charset val="1"/>
      </rPr>
      <t xml:space="preserve"> </t>
    </r>
    <r>
      <rPr>
        <sz val="11"/>
        <color rgb="FF0000FF"/>
        <rFont val="Cambria"/>
        <family val="0"/>
        <charset val="1"/>
      </rPr>
      <t xml:space="preserve">: 4,100</t>
    </r>
  </si>
  <si>
    <t xml:space="preserve">TC-[479]-003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</si>
  <si>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10,000.00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10,000.00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7,469.00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4,100.00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21,569.00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19,168.02</t>
    </r>
  </si>
  <si>
    <t xml:space="preserve">TC-[479]-004</t>
  </si>
  <si>
    <t xml:space="preserve">TC-[479]-005</t>
  </si>
  <si>
    <r>
      <rPr>
        <sz val="9"/>
        <color rgb="FF000000"/>
        <rFont val="Arial"/>
        <family val="0"/>
        <charset val="1"/>
      </rPr>
      <t xml:space="preserve">ระบบแสดงผลหน้าข้อมูลเกี่ยวกับแบบประกันถูกต้อง
- รหัส : </t>
    </r>
    <r>
      <rPr>
        <sz val="11"/>
        <color rgb="FF0000FF"/>
        <rFont val="Cambria"/>
        <family val="0"/>
        <charset val="1"/>
      </rPr>
      <t xml:space="preserve">O479
</t>
    </r>
    <r>
      <rPr>
        <sz val="9"/>
        <color rgb="FF000000"/>
        <rFont val="Arial"/>
        <family val="0"/>
        <charset val="1"/>
      </rPr>
      <t xml:space="preserve">- ชื่อแบบ : </t>
    </r>
    <r>
      <rPr>
        <sz val="11"/>
        <color rgb="FF0000FF"/>
        <rFont val="Arial"/>
        <family val="0"/>
        <charset val="1"/>
      </rPr>
      <t xml:space="preserve">สบายชัวร์
</t>
    </r>
    <r>
      <rPr>
        <sz val="9"/>
        <color rgb="FF000000"/>
        <rFont val="Arial"/>
        <family val="0"/>
        <charset val="1"/>
      </rPr>
      <t xml:space="preserve">- ประเภท : </t>
    </r>
    <r>
      <rPr>
        <sz val="11"/>
        <color rgb="FF0000FF"/>
        <rFont val="Arial"/>
        <family val="0"/>
        <charset val="1"/>
      </rPr>
      <t xml:space="preserve">กรมธรรม์ประเภทสามัญ
</t>
    </r>
    <r>
      <rPr>
        <sz val="9"/>
        <color rgb="FF000000"/>
        <rFont val="Arial"/>
        <family val="0"/>
        <charset val="1"/>
      </rPr>
      <t xml:space="preserve">- แบบ :</t>
    </r>
    <r>
      <rPr>
        <sz val="11"/>
        <color rgb="FF0000FF"/>
        <rFont val="Cambria"/>
        <family val="0"/>
        <charset val="1"/>
      </rPr>
      <t xml:space="preserve"> </t>
    </r>
    <r>
      <rPr>
        <sz val="11"/>
        <color rgb="FF0000FF"/>
        <rFont val="Arial"/>
        <family val="0"/>
        <charset val="1"/>
      </rPr>
      <t xml:space="preserve">สะสมทรัพย์
</t>
    </r>
    <r>
      <rPr>
        <sz val="9"/>
        <color rgb="FF000000"/>
        <rFont val="Arial"/>
        <family val="0"/>
        <charset val="1"/>
      </rPr>
      <t xml:space="preserve">- อายุรับประกัน </t>
    </r>
    <r>
      <rPr>
        <sz val="11"/>
        <color rgb="FF0000FF"/>
        <rFont val="Cambria"/>
        <family val="0"/>
        <charset val="1"/>
      </rPr>
      <t xml:space="preserve">: 30 </t>
    </r>
    <r>
      <rPr>
        <sz val="11"/>
        <color rgb="FF0000FF"/>
        <rFont val="Arial"/>
        <family val="0"/>
        <charset val="1"/>
      </rPr>
      <t xml:space="preserve">วัน </t>
    </r>
    <r>
      <rPr>
        <sz val="11"/>
        <color rgb="FF0000FF"/>
        <rFont val="Cambria"/>
        <family val="0"/>
        <charset val="1"/>
      </rPr>
      <t xml:space="preserve">- 60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25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แถมฟรี </t>
    </r>
    <r>
      <rPr>
        <sz val="11"/>
        <color rgb="FF0000FF"/>
        <rFont val="Cambria"/>
        <family val="0"/>
        <charset val="1"/>
      </rPr>
      <t xml:space="preserve">WP (</t>
    </r>
    <r>
      <rPr>
        <sz val="11"/>
        <color rgb="FF0000FF"/>
        <rFont val="Arial"/>
        <family val="0"/>
        <charset val="1"/>
      </rPr>
      <t xml:space="preserve">ทุนประกันรวมไม่เกิน </t>
    </r>
    <r>
      <rPr>
        <sz val="11"/>
        <color rgb="FF0000FF"/>
        <rFont val="Cambria"/>
        <family val="0"/>
        <charset val="1"/>
      </rPr>
      <t xml:space="preserve">1,000,000 </t>
    </r>
    <r>
      <rPr>
        <sz val="11"/>
        <color rgb="FF0000FF"/>
        <rFont val="Arial"/>
        <family val="0"/>
        <charset val="1"/>
      </rPr>
      <t xml:space="preserve">บาท </t>
    </r>
    <r>
      <rPr>
        <sz val="11"/>
        <color rgb="FF0000FF"/>
        <rFont val="Cambria"/>
        <family val="0"/>
        <charset val="1"/>
      </rPr>
      <t xml:space="preserve">(</t>
    </r>
    <r>
      <rPr>
        <sz val="11"/>
        <color rgb="FF0000FF"/>
        <rFont val="Arial"/>
        <family val="0"/>
        <charset val="1"/>
      </rPr>
      <t xml:space="preserve">นับรวมกรมธรรม์สามัญทุกฉบับ</t>
    </r>
    <r>
      <rPr>
        <sz val="11"/>
        <color rgb="FF0000FF"/>
        <rFont val="Cambria"/>
        <family val="0"/>
        <charset val="1"/>
      </rPr>
      <t xml:space="preserve">))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t>
    </r>
    <r>
      <rPr>
        <sz val="11"/>
        <color rgb="FF0000FF"/>
        <rFont val="Cambria"/>
        <family val="0"/>
        <charset val="1"/>
      </rPr>
      <t xml:space="preserve"> 4 </t>
    </r>
    <r>
      <rPr>
        <sz val="11"/>
        <color rgb="FF0000FF"/>
        <rFont val="Arial"/>
        <family val="0"/>
        <charset val="1"/>
      </rPr>
      <t xml:space="preserve">ครั้ง รวม </t>
    </r>
    <r>
      <rPr>
        <sz val="11"/>
        <color rgb="FF0000FF"/>
        <rFont val="Cambria"/>
        <family val="0"/>
        <charset val="1"/>
      </rPr>
      <t xml:space="preserve">32%
</t>
    </r>
    <r>
      <rPr>
        <sz val="9"/>
        <color rgb="FF000000"/>
        <rFont val="Arial"/>
        <family val="0"/>
        <charset val="1"/>
      </rPr>
      <t xml:space="preserve">- เงินครบกำหนดสัญญา : </t>
    </r>
    <r>
      <rPr>
        <sz val="11"/>
        <color rgb="FF0000FF"/>
        <rFont val="Cambria"/>
        <family val="0"/>
        <charset val="1"/>
      </rPr>
      <t xml:space="preserve">160%
</t>
    </r>
    <r>
      <rPr>
        <sz val="9"/>
        <color rgb="FF000000"/>
        <rFont val="Arial"/>
        <family val="0"/>
        <charset val="1"/>
      </rPr>
      <t xml:space="preserve">- การตรวจสุขภาพ :</t>
    </r>
    <r>
      <rPr>
        <sz val="11"/>
        <color rgb="FF0000FF"/>
        <rFont val="Cambria"/>
        <family val="0"/>
        <charset val="1"/>
      </rPr>
      <t xml:space="preserve"> </t>
    </r>
    <r>
      <rPr>
        <sz val="11"/>
        <color rgb="FF0000FF"/>
        <rFont val="Arial"/>
        <family val="0"/>
        <charset val="1"/>
      </rPr>
      <t xml:space="preserve">ตามหลักเกณฑ์ฯ ของบริษัทฯ
</t>
    </r>
    <r>
      <rPr>
        <sz val="9"/>
        <color rgb="FF000000"/>
        <rFont val="Arial"/>
        <family val="0"/>
        <charset val="1"/>
      </rPr>
      <t xml:space="preserve">- การซื้อสัญญาเพิ่มเติม :</t>
    </r>
    <r>
      <rPr>
        <sz val="11"/>
        <color rgb="FF0000FF"/>
        <rFont val="Cambria"/>
        <family val="0"/>
        <charset val="1"/>
      </rPr>
      <t xml:space="preserve"> </t>
    </r>
    <r>
      <rPr>
        <sz val="11"/>
        <color rgb="FF0000FF"/>
        <rFont val="Arial"/>
        <family val="0"/>
        <charset val="1"/>
      </rPr>
      <t xml:space="preserve">ซื้อได้ </t>
    </r>
    <r>
      <rPr>
        <sz val="11"/>
        <color rgb="FF0000FF"/>
        <rFont val="Cambria"/>
        <family val="0"/>
        <charset val="1"/>
      </rPr>
      <t xml:space="preserve">(</t>
    </r>
    <r>
      <rPr>
        <sz val="11"/>
        <color rgb="FF0000FF"/>
        <rFont val="Arial"/>
        <family val="0"/>
        <charset val="1"/>
      </rPr>
      <t xml:space="preserve">ตามเงื่อนไขที่กำหนด</t>
    </r>
    <r>
      <rPr>
        <sz val="11"/>
        <color rgb="FF0000FF"/>
        <rFont val="Cambria"/>
        <family val="0"/>
        <charset val="1"/>
      </rPr>
      <t xml:space="preserve">)</t>
    </r>
  </si>
  <si>
    <t xml:space="preserve">- เพศ : ชาย
- อายุ : 35 ปี
- แบบประกันภัย : สบายชัวร์
- จำนวนเงินเอาประกันภัย : 100,000
- เบี้ยประกันภัย : 10,000
- งวดการชำระประกันภัย : รายปี</t>
  </si>
  <si>
    <t xml:space="preserve">TC-[479]-006</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</si>
  <si>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10,000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</si>
  <si>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05/09/19
v.1.2.8</t>
  </si>
  <si>
    <t xml:space="preserve">TC-[479]-007</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</si>
  <si>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</si>
  <si>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TC-[479]-008</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</si>
  <si>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50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</si>
  <si>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TC-[479]-009</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</si>
  <si>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</si>
  <si>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TC-[479]-010</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</si>
  <si>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</si>
  <si>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TC-[479]-011</t>
  </si>
  <si>
    <r>
      <rPr>
        <sz val="9"/>
        <color rgb="FF000000"/>
        <rFont val="Arial"/>
        <family val="0"/>
        <charset val="1"/>
      </rPr>
      <t xml:space="preserve">- เพศ: ชาย
- อายุ: 35
-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10,000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</si>
  <si>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TC-[479]-012</t>
  </si>
  <si>
    <t xml:space="preserve">TC-[479]-013</t>
  </si>
  <si>
    <t xml:space="preserve">TC-[479]-014</t>
  </si>
  <si>
    <t xml:space="preserve">TC-[479]-015</t>
  </si>
  <si>
    <t xml:space="preserve">TC-[479]-016</t>
  </si>
  <si>
    <t xml:space="preserve">TC-[479]-017</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</si>
  <si>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 </t>
    </r>
    <r>
      <rPr>
        <sz val="11"/>
        <rFont val="Cambria"/>
        <family val="0"/>
        <charset val="1"/>
      </rPr>
      <t xml:space="preserve">2</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</si>
  <si>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5,400.00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20,000.00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20,000.00
</t>
    </r>
    <r>
      <rPr>
        <sz val="9"/>
        <color rgb="FF000000"/>
        <rFont val="Arial"/>
        <family val="0"/>
        <charset val="1"/>
      </rPr>
      <t xml:space="preserve">กรมธรรม์ใช้เงินสำเร็จ
  - เวลาคุ้มครอง (ปี) : 2</t>
    </r>
    <r>
      <rPr>
        <sz val="11"/>
        <color rgb="FF0000FF"/>
        <rFont val="Cambria"/>
        <family val="0"/>
        <charset val="1"/>
      </rPr>
      <t xml:space="preserve">3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11,300.00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12 / 145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</si>
  <si>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TC-[479]-018</t>
  </si>
  <si>
    <t xml:space="preserve">TC-[479]-019</t>
  </si>
  <si>
    <t xml:space="preserve">TC-[479]-020</t>
  </si>
  <si>
    <t xml:space="preserve">TC-[479]-021</t>
  </si>
  <si>
    <t xml:space="preserve">TC-[479]-022</t>
  </si>
  <si>
    <t xml:space="preserve">TC-[479]-023</t>
  </si>
  <si>
    <t xml:space="preserve">TC-[479]-024</t>
  </si>
  <si>
    <t xml:space="preserve">Regression Product Phase 2 ALT2 --&gt; Channel : Worksite_150</t>
  </si>
  <si>
    <t xml:space="preserve">TC-[150]-001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</si>
  <si>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คุ้มทวี </t>
    </r>
    <r>
      <rPr>
        <sz val="11"/>
        <color rgb="FF0000FF"/>
        <rFont val="Cambria"/>
        <family val="0"/>
        <charset val="1"/>
      </rPr>
      <t xml:space="preserve">(20/15)
</t>
    </r>
    <r>
      <rPr>
        <sz val="11"/>
        <rFont val="Cambria"/>
        <family val="0"/>
        <charset val="1"/>
      </rPr>
      <t xml:space="preserve">- </t>
    </r>
    <r>
      <rPr>
        <sz val="11"/>
        <rFont val="Arial"/>
        <family val="0"/>
        <charset val="1"/>
      </rPr>
      <t xml:space="preserve">เบี้ยประกันภัยรายเดือน </t>
    </r>
    <r>
      <rPr>
        <sz val="11"/>
        <rFont val="Cambria"/>
        <family val="0"/>
        <charset val="1"/>
      </rPr>
      <t xml:space="preserve">: </t>
    </r>
    <r>
      <rPr>
        <sz val="11"/>
        <color rgb="FF0000FF"/>
        <rFont val="Cambria"/>
        <family val="0"/>
        <charset val="1"/>
      </rPr>
      <t xml:space="preserve">4,000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467,390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1 </t>
    </r>
    <r>
      <rPr>
        <sz val="11"/>
        <color rgb="FF0000FF"/>
        <rFont val="Arial"/>
        <family val="0"/>
        <charset val="1"/>
      </rPr>
      <t xml:space="preserve">เดือน</t>
    </r>
  </si>
  <si>
    <t xml:space="preserve">- เพศ : ชาย
- อายุ : 35 ปี
- แบบประกันภัย : คุ้มทวี (20/15)
- จำนวนเงินเอาประกันภัย : 467,390
- เบี้ยประกันภัย : 4,000
- งวดการชำระประกันภัย : งวด 1 เดือน</t>
  </si>
  <si>
    <t xml:space="preserve">05/09/19
v.1.2.9</t>
  </si>
  <si>
    <t xml:space="preserve">TC-[150]-002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</si>
  <si>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1 (PA037)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:500,000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รายปี</t>
    </r>
    <r>
      <rPr>
        <sz val="11"/>
        <color rgb="FF0000FF"/>
        <rFont val="Arial"/>
        <family val="0"/>
        <charset val="1"/>
      </rPr>
      <t xml:space="preserve"> </t>
    </r>
    <r>
      <rPr>
        <sz val="11"/>
        <color rgb="FF0000FF"/>
        <rFont val="Cambria"/>
        <family val="0"/>
        <charset val="1"/>
      </rPr>
      <t xml:space="preserve">: 2,100</t>
    </r>
  </si>
  <si>
    <t xml:space="preserve">TC-[150]-003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</si>
  <si>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4,000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t>
    </r>
    <r>
      <rPr>
        <sz val="11"/>
        <color rgb="FF0000FF"/>
        <rFont val="Cambria"/>
        <family val="0"/>
        <charset val="1"/>
      </rPr>
      <t xml:space="preserve"> 4,000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2,100.00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6,100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5,124.90</t>
    </r>
  </si>
  <si>
    <t xml:space="preserve">TC-[150]-004</t>
  </si>
  <si>
    <r>
      <rPr>
        <sz val="9"/>
        <color rgb="FF000000"/>
        <rFont val="Arial"/>
        <family val="0"/>
        <charset val="1"/>
      </rPr>
      <t xml:space="preserve">ระบบแสดงผลหน้าข้อมูลเกี่ยวกับแบบประกันถูกต้อง
- รหัส :</t>
    </r>
    <r>
      <rPr>
        <sz val="11"/>
        <color rgb="FF0000FF"/>
        <rFont val="Cambria"/>
        <family val="0"/>
        <charset val="1"/>
      </rPr>
      <t xml:space="preserve"> I150
</t>
    </r>
    <r>
      <rPr>
        <sz val="9"/>
        <color rgb="FF000000"/>
        <rFont val="Arial"/>
        <family val="0"/>
        <charset val="1"/>
      </rPr>
      <t xml:space="preserve">- ชื่อแบบ </t>
    </r>
    <r>
      <rPr>
        <sz val="11"/>
        <color rgb="FF0000FF"/>
        <rFont val="Cambria"/>
        <family val="0"/>
        <charset val="1"/>
      </rPr>
      <t xml:space="preserve">: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ประเภท </t>
    </r>
    <r>
      <rPr>
        <sz val="11"/>
        <color rgb="FF0000FF"/>
        <rFont val="Cambria"/>
        <family val="0"/>
        <charset val="1"/>
      </rPr>
      <t xml:space="preserve">:</t>
    </r>
    <r>
      <rPr>
        <sz val="11"/>
        <color rgb="FF0000FF"/>
        <rFont val="Arial"/>
        <family val="0"/>
        <charset val="1"/>
      </rPr>
      <t xml:space="preserve">กรมธรรมประเภทอุตสาหกรรม
</t>
    </r>
    <r>
      <rPr>
        <sz val="9"/>
        <color rgb="FF000000"/>
        <rFont val="Arial"/>
        <family val="0"/>
        <charset val="1"/>
      </rPr>
      <t xml:space="preserve">- แบบ : </t>
    </r>
    <r>
      <rPr>
        <sz val="11"/>
        <color rgb="FF0000FF"/>
        <rFont val="Arial"/>
        <family val="0"/>
        <charset val="1"/>
      </rPr>
      <t xml:space="preserve">สะสมทรัพย์
</t>
    </r>
    <r>
      <rPr>
        <sz val="9"/>
        <color rgb="FF000000"/>
        <rFont val="Arial"/>
        <family val="0"/>
        <charset val="1"/>
      </rPr>
      <t xml:space="preserve">- อายุรับประกัน : </t>
    </r>
    <r>
      <rPr>
        <sz val="11"/>
        <color rgb="FF0000FF"/>
        <rFont val="Cambria"/>
        <family val="0"/>
        <charset val="1"/>
      </rPr>
      <t xml:space="preserve">30 </t>
    </r>
    <r>
      <rPr>
        <sz val="11"/>
        <color rgb="FF0000FF"/>
        <rFont val="Arial"/>
        <family val="0"/>
        <charset val="1"/>
      </rPr>
      <t xml:space="preserve">วัน </t>
    </r>
    <r>
      <rPr>
        <sz val="11"/>
        <color rgb="FF0000FF"/>
        <rFont val="Cambria"/>
        <family val="0"/>
        <charset val="1"/>
      </rPr>
      <t xml:space="preserve">- 60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งวด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ชำระล่วงหน้า </t>
    </r>
    <r>
      <rPr>
        <sz val="11"/>
        <color rgb="FF0000FF"/>
        <rFont val="Cambria"/>
        <family val="0"/>
        <charset val="1"/>
      </rPr>
      <t xml:space="preserve">12 </t>
    </r>
    <r>
      <rPr>
        <sz val="11"/>
        <color rgb="FF0000FF"/>
        <rFont val="Arial"/>
        <family val="0"/>
        <charset val="1"/>
      </rPr>
      <t xml:space="preserve">เดือนลด </t>
    </r>
    <r>
      <rPr>
        <sz val="11"/>
        <color rgb="FF0000FF"/>
        <rFont val="Cambria"/>
        <family val="0"/>
        <charset val="1"/>
      </rPr>
      <t xml:space="preserve">7.5%, 6 </t>
    </r>
    <r>
      <rPr>
        <sz val="11"/>
        <color rgb="FF0000FF"/>
        <rFont val="Arial"/>
        <family val="0"/>
        <charset val="1"/>
      </rPr>
      <t xml:space="preserve">เดือนลด </t>
    </r>
    <r>
      <rPr>
        <sz val="11"/>
        <color rgb="FF0000FF"/>
        <rFont val="Cambria"/>
        <family val="0"/>
        <charset val="1"/>
      </rPr>
      <t xml:space="preserve">3.5%
</t>
    </r>
    <r>
      <rPr>
        <sz val="9"/>
        <color rgb="FF000000"/>
        <rFont val="Arial"/>
        <family val="0"/>
        <charset val="1"/>
      </rPr>
      <t xml:space="preserve">-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t>
    </r>
    <r>
      <rPr>
        <sz val="11"/>
        <color rgb="FF0000FF"/>
        <rFont val="Cambria"/>
        <family val="0"/>
        <charset val="1"/>
      </rPr>
      <t xml:space="preserve"> </t>
    </r>
    <r>
      <rPr>
        <sz val="11"/>
        <color rgb="FF0000FF"/>
        <rFont val="Arial"/>
        <family val="0"/>
        <charset val="1"/>
      </rPr>
      <t xml:space="preserve">กรณีทุพพลภาพสิ้นเชิงถาวร
</t>
    </r>
    <r>
      <rPr>
        <sz val="9"/>
        <color rgb="FF000000"/>
        <rFont val="Arial"/>
        <family val="0"/>
        <charset val="1"/>
      </rPr>
      <t xml:space="preserve">- เบี้ยประกันภัยรายเดือนขั้นต่ำ (บาท) : </t>
    </r>
    <r>
      <rPr>
        <sz val="11"/>
        <color rgb="FF0000FF"/>
        <rFont val="Cambria"/>
        <family val="0"/>
        <charset val="1"/>
      </rPr>
      <t xml:space="preserve">500
</t>
    </r>
    <r>
      <rPr>
        <sz val="9"/>
        <color rgb="FF000000"/>
        <rFont val="Arial"/>
        <family val="0"/>
        <charset val="1"/>
      </rPr>
      <t xml:space="preserve">- การเพิ่มเบี้ยประกันภัยรายเดือน (บาท) : -
- เบี้ยประกันภัยรายเดือนสูงสุด (บาท) : </t>
    </r>
    <r>
      <rPr>
        <sz val="11"/>
        <color rgb="FF0000FF"/>
        <rFont val="Cambria"/>
        <family val="0"/>
        <charset val="1"/>
      </rPr>
      <t xml:space="preserve">4,000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150 %
</t>
    </r>
    <r>
      <rPr>
        <sz val="9"/>
        <color rgb="FF000000"/>
        <rFont val="Arial"/>
        <family val="0"/>
        <charset val="1"/>
      </rPr>
      <t xml:space="preserve">- การตรวจสุขภาพ :</t>
    </r>
    <r>
      <rPr>
        <sz val="11"/>
        <color rgb="FF0000FF"/>
        <rFont val="Cambria"/>
        <family val="0"/>
        <charset val="1"/>
      </rPr>
      <t xml:space="preserve"> </t>
    </r>
    <r>
      <rPr>
        <sz val="11"/>
        <color rgb="FF0000FF"/>
        <rFont val="Arial"/>
        <family val="0"/>
        <charset val="1"/>
      </rPr>
      <t xml:space="preserve">ไม่ต้องตรวจสุขภาพ แต่ต้องแถลงคำถามสุขภาพ</t>
    </r>
  </si>
  <si>
    <t xml:space="preserve">TC-[150]-005</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</si>
  <si>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Non Med</t>
    </r>
  </si>
  <si>
    <r>
      <rPr>
        <sz val="9"/>
        <color rgb="FF000000"/>
        <rFont val="Arial"/>
        <family val="0"/>
        <charset val="1"/>
      </rPr>
      <t xml:space="preserve">- เพศ : ชาย
- อายุ : 35 ปี
- แบบประกันภัย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จำนวนเงินเอาประกันภัย : </t>
    </r>
    <r>
      <rPr>
        <sz val="11"/>
        <color rgb="FF0000FF"/>
        <rFont val="Cambria"/>
        <family val="0"/>
        <charset val="1"/>
      </rPr>
      <t xml:space="preserve">467,390
</t>
    </r>
    <r>
      <rPr>
        <sz val="9"/>
        <color rgb="FF000000"/>
        <rFont val="Arial"/>
        <family val="0"/>
        <charset val="1"/>
      </rPr>
      <t xml:space="preserve">- เบี้ยประกันภัย : </t>
    </r>
    <r>
      <rPr>
        <sz val="11"/>
        <color rgb="FF0000FF"/>
        <rFont val="Cambria"/>
        <family val="0"/>
        <charset val="1"/>
      </rPr>
      <t xml:space="preserve">4,000
</t>
    </r>
    <r>
      <rPr>
        <sz val="9"/>
        <color rgb="FF000000"/>
        <rFont val="Arial"/>
        <family val="0"/>
        <charset val="1"/>
      </rPr>
      <t xml:space="preserve">- งวดการชำระประกันภัย : </t>
    </r>
    <r>
      <rPr>
        <sz val="11"/>
        <color rgb="FF0000FF"/>
        <rFont val="Arial"/>
        <family val="0"/>
        <charset val="1"/>
      </rPr>
      <t xml:space="preserve">งวด </t>
    </r>
    <r>
      <rPr>
        <sz val="11"/>
        <color rgb="FF0000FF"/>
        <rFont val="Cambria"/>
        <family val="0"/>
        <charset val="1"/>
      </rPr>
      <t xml:space="preserve">1 </t>
    </r>
    <r>
      <rPr>
        <sz val="11"/>
        <color rgb="FF0000FF"/>
        <rFont val="Arial"/>
        <family val="0"/>
        <charset val="1"/>
      </rPr>
      <t xml:space="preserve">เดือน</t>
    </r>
  </si>
  <si>
    <t xml:space="preserve">TC-[150]-006</t>
  </si>
  <si>
    <t xml:space="preserve">TC-[150]-007</t>
  </si>
  <si>
    <t xml:space="preserve">TC-[150]-008</t>
  </si>
  <si>
    <t xml:space="preserve">TC-[150]-009</t>
  </si>
  <si>
    <t xml:space="preserve">TC-[150]-010</t>
  </si>
  <si>
    <t xml:space="preserve">TC-[150]-011</t>
  </si>
  <si>
    <t xml:space="preserve">TC-[150]-012</t>
  </si>
  <si>
    <t xml:space="preserve">TC-[150]-013</t>
  </si>
  <si>
    <t xml:space="preserve">TC-[150]-014</t>
  </si>
  <si>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14,021.70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96,000.00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96,000.00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18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29,912.96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</si>
  <si>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TC-[150]-015</t>
  </si>
  <si>
    <t xml:space="preserve">TC-[150]-016</t>
  </si>
  <si>
    <t xml:space="preserve">TC-[150]-017</t>
  </si>
  <si>
    <t xml:space="preserve">TC-[150]-018</t>
  </si>
  <si>
    <t xml:space="preserve">TC-[150]-019</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</si>
  <si>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</si>
  <si>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TC-[150]-020</t>
  </si>
  <si>
    <t xml:space="preserve">TC-[150]-021</t>
  </si>
  <si>
    <t xml:space="preserve">TC-[150]-022</t>
  </si>
  <si>
    <r>
      <rPr>
        <sz val="9"/>
        <color rgb="FF000000"/>
        <rFont val="Arial"/>
        <family val="0"/>
        <charset val="1"/>
      </rPr>
      <t xml:space="preserve">ระบบแสดงข้อความ "</t>
    </r>
    <r>
      <rPr>
        <b val="true"/>
        <sz val="11"/>
        <rFont val="Arial"/>
        <family val="0"/>
        <charset val="1"/>
      </rPr>
      <t xml:space="preserve">แบบสัญญาหลัก </t>
    </r>
    <r>
      <rPr>
        <b val="true"/>
        <sz val="11"/>
        <rFont val="Cambria"/>
        <family val="0"/>
        <charset val="1"/>
      </rPr>
      <t xml:space="preserve">(</t>
    </r>
    <r>
      <rPr>
        <b val="true"/>
        <sz val="11"/>
        <rFont val="Arial"/>
        <family val="0"/>
        <charset val="1"/>
      </rPr>
      <t xml:space="preserve">คุ้มคุ้ม </t>
    </r>
    <r>
      <rPr>
        <b val="true"/>
        <sz val="11"/>
        <rFont val="Cambria"/>
        <family val="0"/>
        <charset val="1"/>
      </rPr>
      <t xml:space="preserve">(20/15)) </t>
    </r>
    <r>
      <rPr>
        <b val="true"/>
        <sz val="11"/>
        <rFont val="Arial"/>
        <family val="0"/>
        <charset val="1"/>
      </rPr>
      <t xml:space="preserve">กำหนดเบี้ยประกันภัยรวมต่อคนสูงสุดไม่เกิน </t>
    </r>
    <r>
      <rPr>
        <b val="true"/>
        <sz val="11"/>
        <rFont val="Cambria"/>
        <family val="0"/>
        <charset val="1"/>
      </rPr>
      <t xml:space="preserve">4,000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</si>
  <si>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t xml:space="preserve">Regression Product Phase 2 ALT2 --&gt; Channel : Worksite_485</t>
  </si>
  <si>
    <t xml:space="preserve">TC-[485]-001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</si>
  <si>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 เซฟสมาร์ท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8,100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t>
    </r>
  </si>
  <si>
    <t xml:space="preserve">- เพศ : ชาย
- อายุ : 25 ปี</t>
  </si>
  <si>
    <t xml:space="preserve">TC-[485]-002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</si>
  <si>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:300,000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ครั้งเดียว</t>
    </r>
    <r>
      <rPr>
        <sz val="11"/>
        <color rgb="FF0000FF"/>
        <rFont val="Arial"/>
        <family val="0"/>
        <charset val="1"/>
      </rPr>
      <t xml:space="preserve"> </t>
    </r>
    <r>
      <rPr>
        <sz val="11"/>
        <color rgb="FF0000FF"/>
        <rFont val="Cambria"/>
        <family val="0"/>
        <charset val="1"/>
      </rPr>
      <t xml:space="preserve">: 6,500</t>
    </r>
  </si>
  <si>
    <t xml:space="preserve">TC-[485]-003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</si>
  <si>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8,100.00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t>
    </r>
    <r>
      <rPr>
        <sz val="11"/>
        <color rgb="FF0000FF"/>
        <rFont val="Cambria"/>
        <family val="0"/>
        <charset val="1"/>
      </rPr>
      <t xml:space="preserve"> 8,100.00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C = </t>
    </r>
    <r>
      <rPr>
        <sz val="11"/>
        <color rgb="FF0000FF"/>
        <rFont val="Cambria"/>
        <family val="0"/>
        <charset val="1"/>
      </rPr>
      <t xml:space="preserve"> 6,500.00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14,600.00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12,018.40</t>
    </r>
  </si>
  <si>
    <t xml:space="preserve">TC-[485]-004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</si>
  <si>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t>
    </r>
    <r>
      <rPr>
        <sz val="11"/>
        <color rgb="FF0000FF"/>
        <rFont val="Cambria"/>
        <family val="0"/>
        <charset val="1"/>
      </rPr>
      <t xml:space="preserve"> O485
</t>
    </r>
    <r>
      <rPr>
        <sz val="9"/>
        <color rgb="FF000000"/>
        <rFont val="Arial"/>
        <family val="0"/>
        <charset val="1"/>
      </rPr>
      <t xml:space="preserve">- ชื่อแบบ :</t>
    </r>
    <r>
      <rPr>
        <sz val="11"/>
        <color rgb="FF0000FF"/>
        <rFont val="Cambria"/>
        <family val="0"/>
        <charset val="1"/>
      </rPr>
      <t xml:space="preserve"> </t>
    </r>
    <r>
      <rPr>
        <sz val="11"/>
        <color rgb="FF0000FF"/>
        <rFont val="Arial"/>
        <family val="0"/>
        <charset val="1"/>
      </rPr>
      <t xml:space="preserve">ไทยสมุทร เซฟสมาร์ท </t>
    </r>
    <r>
      <rPr>
        <sz val="11"/>
        <color rgb="FF0000FF"/>
        <rFont val="Cambria"/>
        <family val="0"/>
        <charset val="1"/>
      </rPr>
      <t xml:space="preserve">10/5
</t>
    </r>
    <r>
      <rPr>
        <sz val="9"/>
        <color rgb="FF000000"/>
        <rFont val="Arial"/>
        <family val="0"/>
        <charset val="1"/>
      </rPr>
      <t xml:space="preserve">- ประเภท :</t>
    </r>
    <r>
      <rPr>
        <sz val="11"/>
        <color rgb="FF0000FF"/>
        <rFont val="Cambria"/>
        <family val="0"/>
        <charset val="1"/>
      </rPr>
      <t xml:space="preserve"> </t>
    </r>
    <r>
      <rPr>
        <sz val="11"/>
        <color rgb="FF0000FF"/>
        <rFont val="Arial"/>
        <family val="0"/>
        <charset val="1"/>
      </rPr>
      <t xml:space="preserve">กรมธรรม์ประเภทสามัญ
</t>
    </r>
    <r>
      <rPr>
        <sz val="9"/>
        <color rgb="FF000000"/>
        <rFont val="Arial"/>
        <family val="0"/>
        <charset val="1"/>
      </rPr>
      <t xml:space="preserve">- แบบ :</t>
    </r>
    <r>
      <rPr>
        <sz val="11"/>
        <color rgb="FF0000FF"/>
        <rFont val="Cambria"/>
        <family val="0"/>
        <charset val="1"/>
      </rPr>
      <t xml:space="preserve"> </t>
    </r>
    <r>
      <rPr>
        <sz val="11"/>
        <color rgb="FF0000FF"/>
        <rFont val="Arial"/>
        <family val="0"/>
        <charset val="1"/>
      </rPr>
      <t xml:space="preserve">สะสมทรัพย์
</t>
    </r>
    <r>
      <rPr>
        <sz val="9"/>
        <color rgb="FF000000"/>
        <rFont val="Arial"/>
        <family val="0"/>
        <charset val="1"/>
      </rPr>
      <t xml:space="preserve">- อายุรับประกัน :</t>
    </r>
    <r>
      <rPr>
        <sz val="11"/>
        <color rgb="FF0000FF"/>
        <rFont val="Cambria"/>
        <family val="0"/>
        <charset val="1"/>
      </rPr>
      <t xml:space="preserve"> 30 </t>
    </r>
    <r>
      <rPr>
        <sz val="11"/>
        <color rgb="FF0000FF"/>
        <rFont val="Arial"/>
        <family val="0"/>
        <charset val="1"/>
      </rPr>
      <t xml:space="preserve">วัน </t>
    </r>
    <r>
      <rPr>
        <sz val="11"/>
        <color rgb="FF0000FF"/>
        <rFont val="Cambria"/>
        <family val="0"/>
        <charset val="1"/>
      </rPr>
      <t xml:space="preserve">- 65 </t>
    </r>
    <r>
      <rPr>
        <sz val="11"/>
        <color rgb="FF0000FF"/>
        <rFont val="Arial"/>
        <family val="0"/>
        <charset val="1"/>
      </rPr>
      <t xml:space="preserve">ปี
</t>
    </r>
    <r>
      <rPr>
        <sz val="9"/>
        <color rgb="FF000000"/>
        <rFont val="Arial"/>
        <family val="0"/>
        <charset val="1"/>
      </rPr>
      <t xml:space="preserve">- ระยะเวลาคุ้มครอง :</t>
    </r>
    <r>
      <rPr>
        <sz val="11"/>
        <color rgb="FF0000FF"/>
        <rFont val="Cambria"/>
        <family val="0"/>
        <charset val="1"/>
      </rPr>
      <t xml:space="preserve"> 10 </t>
    </r>
    <r>
      <rPr>
        <sz val="11"/>
        <color rgb="FF0000FF"/>
        <rFont val="Arial"/>
        <family val="0"/>
        <charset val="1"/>
      </rPr>
      <t xml:space="preserve">ปี
</t>
    </r>
    <r>
      <rPr>
        <sz val="9"/>
        <color rgb="FF000000"/>
        <rFont val="Arial"/>
        <family val="0"/>
        <charset val="1"/>
      </rPr>
      <t xml:space="preserve">- ระยะเวลาชำระเบี้ยประกันภัย</t>
    </r>
    <r>
      <rPr>
        <sz val="11"/>
        <color rgb="FF0000FF"/>
        <rFont val="Arial"/>
        <family val="0"/>
        <charset val="1"/>
      </rPr>
      <t xml:space="preserve"> </t>
    </r>
    <r>
      <rPr>
        <sz val="11"/>
        <color rgb="FF0000FF"/>
        <rFont val="Cambria"/>
        <family val="0"/>
        <charset val="1"/>
      </rPr>
      <t xml:space="preserve">: 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t>
    </r>
    <r>
      <rPr>
        <sz val="11"/>
        <color rgb="FF0000FF"/>
        <rFont val="Cambria"/>
        <family val="0"/>
        <charset val="1"/>
      </rPr>
      <t xml:space="preserve"> 30,000
</t>
    </r>
    <r>
      <rPr>
        <sz val="9"/>
        <color rgb="FF000000"/>
        <rFont val="Arial"/>
        <family val="0"/>
        <charset val="1"/>
      </rPr>
      <t xml:space="preserve">- การเพิ่มจำนวนเงินเอาประกันภัย (บาท)</t>
    </r>
    <r>
      <rPr>
        <sz val="11"/>
        <color rgb="FF0000FF"/>
        <rFont val="Cambria"/>
        <family val="0"/>
        <charset val="1"/>
      </rPr>
      <t xml:space="preserve"> : 1
</t>
    </r>
    <r>
      <rPr>
        <sz val="9"/>
        <color rgb="FF000000"/>
        <rFont val="Arial"/>
        <family val="0"/>
        <charset val="1"/>
      </rPr>
      <t xml:space="preserve">- จำนวนเงินเอาประกันภัยสูงสุด (บาท) :</t>
    </r>
    <r>
      <rPr>
        <sz val="11"/>
        <color rgb="FF0000FF"/>
        <rFont val="Cambria"/>
        <family val="0"/>
        <charset val="1"/>
      </rPr>
      <t xml:space="preserve">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t>
    </r>
    <r>
      <rPr>
        <sz val="11"/>
        <color rgb="FF0000FF"/>
        <rFont val="Cambria"/>
        <family val="0"/>
        <charset val="1"/>
      </rPr>
      <t xml:space="preserve">9 </t>
    </r>
    <r>
      <rPr>
        <sz val="11"/>
        <color rgb="FF0000FF"/>
        <rFont val="Arial"/>
        <family val="0"/>
        <charset val="1"/>
      </rPr>
      <t xml:space="preserve">ครั้ง รวม </t>
    </r>
    <r>
      <rPr>
        <sz val="11"/>
        <color rgb="FF0000FF"/>
        <rFont val="Cambria"/>
        <family val="0"/>
        <charset val="1"/>
      </rPr>
      <t xml:space="preserve">54%
</t>
    </r>
    <r>
      <rPr>
        <sz val="9"/>
        <color rgb="FF000000"/>
        <rFont val="Arial"/>
        <family val="0"/>
        <charset val="1"/>
      </rPr>
      <t xml:space="preserve">- เงินครบกำหนดสัญญา </t>
    </r>
    <r>
      <rPr>
        <sz val="11"/>
        <color rgb="FF0000FF"/>
        <rFont val="Cambria"/>
        <family val="0"/>
        <charset val="1"/>
      </rPr>
      <t xml:space="preserve">: 530%
</t>
    </r>
    <r>
      <rPr>
        <sz val="9"/>
        <color rgb="FF000000"/>
        <rFont val="Arial"/>
        <family val="0"/>
        <charset val="1"/>
      </rPr>
      <t xml:space="preserve">- การตรวจสุขภาพ : </t>
    </r>
    <r>
      <rPr>
        <sz val="11"/>
        <color rgb="FF0000FF"/>
        <rFont val="Arial"/>
        <family val="0"/>
        <charset val="1"/>
      </rPr>
      <t xml:space="preserve">ไม่ต้องตรวจสุขภาพ แต่ต้องแถลงคำถามสุขภาพ</t>
    </r>
  </si>
  <si>
    <t xml:space="preserve">- เพศ : ชาย
- อายุ : 25 ปี
- แบบประกันภัย : ไทยสมุทร เซฟสมาร์ท 10/5
- จำนวนเงินเอาประกันภัย : 30,000
- เบี้ยประกันภัย : 8,100
- งวดการชำระประกันภัย : ราย 3 เดือน</t>
  </si>
  <si>
    <t xml:space="preserve">TC-[485]-006</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</si>
  <si>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ไทยสมุทร เซฟสมาร์ท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30,000
</t>
    </r>
    <r>
      <rPr>
        <sz val="9"/>
        <color rgb="FF000000"/>
        <rFont val="Arial"/>
        <family val="0"/>
        <charset val="1"/>
      </rPr>
      <t xml:space="preserve">- เบี้ยประกันภัย : </t>
    </r>
    <r>
      <rPr>
        <sz val="11"/>
        <color rgb="FF0000FF"/>
        <rFont val="Cambria"/>
        <family val="0"/>
        <charset val="1"/>
      </rPr>
      <t xml:space="preserve">8,100
</t>
    </r>
    <r>
      <rPr>
        <sz val="9"/>
        <color rgb="FF000000"/>
        <rFont val="Arial"/>
        <family val="0"/>
        <charset val="1"/>
      </rPr>
      <t xml:space="preserve">- งวดการชำระประกันภัย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t>
    </r>
  </si>
  <si>
    <t xml:space="preserve">TC-[485]-007</t>
  </si>
  <si>
    <t xml:space="preserve">TC-[485]-008</t>
  </si>
  <si>
    <t xml:space="preserve">TC-[485]-009</t>
  </si>
  <si>
    <t xml:space="preserve">TC-[485]-010</t>
  </si>
  <si>
    <t xml:space="preserve">TC-[485]-011</t>
  </si>
  <si>
    <t xml:space="preserve">TC-[485]-012</t>
  </si>
  <si>
    <t xml:space="preserve">TC-[485]-013</t>
  </si>
  <si>
    <t xml:space="preserve">TC-[485]-014</t>
  </si>
  <si>
    <t xml:space="preserve">TC-[485]-015</t>
  </si>
  <si>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7,200.00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32,400.00
</t>
    </r>
    <r>
      <rPr>
        <sz val="9"/>
        <color rgb="FF000000"/>
        <rFont val="Arial"/>
        <family val="0"/>
        <charset val="1"/>
      </rPr>
      <t xml:space="preserve">  - เงินคืนระหว่างสัญญา : </t>
    </r>
    <r>
      <rPr>
        <sz val="11"/>
        <color rgb="FF0000FF"/>
        <rFont val="Cambria"/>
        <family val="0"/>
        <charset val="1"/>
      </rPr>
      <t xml:space="preserve"> 1,800.00
</t>
    </r>
    <r>
      <rPr>
        <sz val="9"/>
        <color rgb="FF000000"/>
        <rFont val="Arial"/>
        <family val="0"/>
        <charset val="1"/>
      </rPr>
      <t xml:space="preserve">  - ชำระสุทธิ : </t>
    </r>
    <r>
      <rPr>
        <sz val="11"/>
        <color rgb="FF0000FF"/>
        <rFont val="Cambria"/>
        <family val="0"/>
        <charset val="1"/>
      </rPr>
      <t xml:space="preserve">30,600.00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10,200.00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9,480.00
</t>
    </r>
  </si>
  <si>
    <t xml:space="preserve">TC-[485]-016</t>
  </si>
  <si>
    <t xml:space="preserve">TC-[485]-017</t>
  </si>
  <si>
    <t xml:space="preserve">TC-[485]-018</t>
  </si>
  <si>
    <t xml:space="preserve">TC-[485]-019</t>
  </si>
  <si>
    <t xml:space="preserve">TC-[485]-020</t>
  </si>
  <si>
    <t xml:space="preserve">TC-[485]-021</t>
  </si>
  <si>
    <t xml:space="preserve">TC-[485]-022</t>
  </si>
  <si>
    <t xml:space="preserve">Regression Product Phase 2 ALT2 --&gt; Channel : Worksite_540</t>
  </si>
  <si>
    <t xml:space="preserve">TC-[540]-001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</si>
  <si>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ไทยสมุทรออมสบาย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101,000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101,000.00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t>
    </r>
  </si>
  <si>
    <t xml:space="preserve">- เพศ : ชาย
- อายุ : 30 ปี</t>
  </si>
  <si>
    <t xml:space="preserve">09/09/19
v.1.2.9</t>
  </si>
  <si>
    <t xml:space="preserve">TC-[540]-002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</si>
  <si>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:500,000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ครั้งเดียว</t>
    </r>
    <r>
      <rPr>
        <sz val="11"/>
        <color rgb="FF0000FF"/>
        <rFont val="Arial"/>
        <family val="0"/>
        <charset val="1"/>
      </rPr>
      <t xml:space="preserve"> </t>
    </r>
    <r>
      <rPr>
        <sz val="11"/>
        <color rgb="FF0000FF"/>
        <rFont val="Cambria"/>
        <family val="0"/>
        <charset val="1"/>
      </rPr>
      <t xml:space="preserve">: 10,000</t>
    </r>
  </si>
  <si>
    <t xml:space="preserve">TC-[540]-003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</si>
  <si>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101,000.00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101,000.00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C = </t>
    </r>
    <r>
      <rPr>
        <sz val="11"/>
        <color rgb="FF0000FF"/>
        <rFont val="Cambria"/>
        <family val="0"/>
        <charset val="1"/>
      </rPr>
      <t xml:space="preserve"> 10,000.00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111,000.00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100,000.00</t>
    </r>
  </si>
  <si>
    <t xml:space="preserve">TC-[540]-004</t>
  </si>
  <si>
    <r>
      <rPr>
        <sz val="9"/>
        <color rgb="FF000000"/>
        <rFont val="Arial"/>
        <family val="0"/>
        <charset val="1"/>
      </rPr>
      <t xml:space="preserve">ระบบแสดงผลหน้าข้อมูลเกี่ยวกับแบบประกันถูกต้อง
- รหัส :</t>
    </r>
    <r>
      <rPr>
        <sz val="11"/>
        <color rgb="FF0000FF"/>
        <rFont val="Cambria"/>
        <family val="0"/>
        <charset val="1"/>
      </rPr>
      <t xml:space="preserve"> O540
</t>
    </r>
    <r>
      <rPr>
        <sz val="9"/>
        <color rgb="FF000000"/>
        <rFont val="Arial"/>
        <family val="0"/>
        <charset val="1"/>
      </rPr>
      <t xml:space="preserve">- ชื่อแบบ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ประเภท : </t>
    </r>
    <r>
      <rPr>
        <sz val="11"/>
        <color rgb="FF0000FF"/>
        <rFont val="Arial"/>
        <family val="0"/>
        <charset val="1"/>
      </rPr>
      <t xml:space="preserve">กรมธรรม์ประเภทสามัญ
</t>
    </r>
    <r>
      <rPr>
        <sz val="9"/>
        <color rgb="FF000000"/>
        <rFont val="Arial"/>
        <family val="0"/>
        <charset val="1"/>
      </rPr>
      <t xml:space="preserve">- แบบ : </t>
    </r>
    <r>
      <rPr>
        <sz val="11"/>
        <color rgb="FF0000FF"/>
        <rFont val="Arial"/>
        <family val="0"/>
        <charset val="1"/>
      </rPr>
      <t xml:space="preserve">สะสมทรัพย์
</t>
    </r>
    <r>
      <rPr>
        <sz val="9"/>
        <color rgb="FF000000"/>
        <rFont val="Arial"/>
        <family val="0"/>
        <charset val="1"/>
      </rPr>
      <t xml:space="preserve">- อายุรับประกัน :</t>
    </r>
    <r>
      <rPr>
        <sz val="11"/>
        <color rgb="FF0000FF"/>
        <rFont val="Cambria"/>
        <family val="0"/>
        <charset val="1"/>
      </rPr>
      <t xml:space="preserve"> 20-70 </t>
    </r>
    <r>
      <rPr>
        <sz val="11"/>
        <color rgb="FF0000FF"/>
        <rFont val="Arial"/>
        <family val="0"/>
        <charset val="1"/>
      </rPr>
      <t xml:space="preserve">ปี
</t>
    </r>
    <r>
      <rPr>
        <sz val="9"/>
        <color rgb="FF000000"/>
        <rFont val="Arial"/>
        <family val="0"/>
        <charset val="1"/>
      </rPr>
      <t xml:space="preserve">- ระยะเวลาคุ้มครอง :</t>
    </r>
    <r>
      <rPr>
        <sz val="11"/>
        <color rgb="FF0000FF"/>
        <rFont val="Cambria"/>
        <family val="0"/>
        <charset val="1"/>
      </rPr>
      <t xml:space="preserve"> 10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t>
    </r>
    <r>
      <rPr>
        <sz val="11"/>
        <color rgb="FF0000FF"/>
        <rFont val="Cambria"/>
        <family val="0"/>
        <charset val="1"/>
      </rPr>
      <t xml:space="preserve"> 30,000
</t>
    </r>
    <r>
      <rPr>
        <sz val="9"/>
        <color rgb="FF000000"/>
        <rFont val="Arial"/>
        <family val="0"/>
        <charset val="1"/>
      </rPr>
      <t xml:space="preserve">- การเพิ่มจำนวนเงินเอาประกันภัย (บาท) :</t>
    </r>
    <r>
      <rPr>
        <sz val="11"/>
        <color rgb="FF0000FF"/>
        <rFont val="Cambria"/>
        <family val="0"/>
        <charset val="1"/>
      </rPr>
      <t xml:space="preserve"> 1,000
</t>
    </r>
    <r>
      <rPr>
        <sz val="9"/>
        <color rgb="FF000000"/>
        <rFont val="Arial"/>
        <family val="0"/>
        <charset val="1"/>
      </rPr>
      <t xml:space="preserve">- จำนวนเงินเอาประกันภัยสูงสุด (บาท) :</t>
    </r>
    <r>
      <rPr>
        <sz val="11"/>
        <color rgb="FF0000FF"/>
        <rFont val="Cambria"/>
        <family val="0"/>
        <charset val="1"/>
      </rPr>
      <t xml:space="preserve"> 1,000,000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t>
    </r>
    <r>
      <rPr>
        <sz val="11"/>
        <color rgb="FF0000FF"/>
        <rFont val="Cambria"/>
        <family val="0"/>
        <charset val="1"/>
      </rPr>
      <t xml:space="preserve">9 </t>
    </r>
    <r>
      <rPr>
        <sz val="11"/>
        <color rgb="FF0000FF"/>
        <rFont val="Arial"/>
        <family val="0"/>
        <charset val="1"/>
      </rPr>
      <t xml:space="preserve">ครั้ง รวม </t>
    </r>
    <r>
      <rPr>
        <sz val="11"/>
        <color rgb="FF0000FF"/>
        <rFont val="Cambria"/>
        <family val="0"/>
        <charset val="1"/>
      </rPr>
      <t xml:space="preserve">420%
</t>
    </r>
    <r>
      <rPr>
        <sz val="9"/>
        <color rgb="FF000000"/>
        <rFont val="Arial"/>
        <family val="0"/>
        <charset val="1"/>
      </rPr>
      <t xml:space="preserve">- เงินครบกำหนดสัญญา : </t>
    </r>
    <r>
      <rPr>
        <sz val="11"/>
        <color rgb="FF0000FF"/>
        <rFont val="Cambria"/>
        <family val="0"/>
        <charset val="1"/>
      </rPr>
      <t xml:space="preserve">140%
</t>
    </r>
    <r>
      <rPr>
        <sz val="9"/>
        <color rgb="FF000000"/>
        <rFont val="Arial"/>
        <family val="0"/>
        <charset val="1"/>
      </rPr>
      <t xml:space="preserve">- การตรวจสุขภาพ : </t>
    </r>
    <r>
      <rPr>
        <sz val="11"/>
        <color rgb="FF0000FF"/>
        <rFont val="Arial"/>
        <family val="0"/>
        <charset val="1"/>
      </rPr>
      <t xml:space="preserve">ยกเว้นการตรวจสุขภาพ</t>
    </r>
  </si>
  <si>
    <r>
      <rPr>
        <sz val="9"/>
        <color rgb="FF000000"/>
        <rFont val="Arial"/>
        <family val="0"/>
        <charset val="1"/>
      </rPr>
      <t xml:space="preserve">- เพศ: ชาย
- อายุ: 30
- แบบประกันภัย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101,000
</t>
    </r>
    <r>
      <rPr>
        <sz val="9"/>
        <color rgb="FF000000"/>
        <rFont val="Arial"/>
        <family val="0"/>
        <charset val="1"/>
      </rPr>
      <t xml:space="preserve">- เบี้ยประกันภัย : </t>
    </r>
    <r>
      <rPr>
        <sz val="11"/>
        <color rgb="FF0000FF"/>
        <rFont val="Cambria"/>
        <family val="0"/>
        <charset val="1"/>
      </rPr>
      <t xml:space="preserve">101,000.00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</si>
  <si>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TC-[540]-005</t>
  </si>
  <si>
    <t xml:space="preserve">TC-[540]-006</t>
  </si>
  <si>
    <t xml:space="preserve">TC-[540]-007</t>
  </si>
  <si>
    <t xml:space="preserve">TC-[540]-008</t>
  </si>
  <si>
    <t xml:space="preserve">TC-[540]-009</t>
  </si>
  <si>
    <t xml:space="preserve">TC-[540]-010</t>
  </si>
  <si>
    <t xml:space="preserve">TC-[540]-011</t>
  </si>
  <si>
    <t xml:space="preserve">TC-[540]-012</t>
  </si>
  <si>
    <t xml:space="preserve">TC-[540]-013</t>
  </si>
  <si>
    <t xml:space="preserve">TC-[540]-014</t>
  </si>
  <si>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21,109.00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101,000.00
</t>
    </r>
    <r>
      <rPr>
        <sz val="9"/>
        <color rgb="FF000000"/>
        <rFont val="Arial"/>
        <family val="0"/>
        <charset val="1"/>
      </rPr>
      <t xml:space="preserve">  - เงินคืนระหว่างสัญญา : </t>
    </r>
    <r>
      <rPr>
        <sz val="11"/>
        <color rgb="FF0000FF"/>
        <rFont val="Cambria"/>
        <family val="0"/>
        <charset val="1"/>
      </rPr>
      <t xml:space="preserve"> 20,200.00
</t>
    </r>
    <r>
      <rPr>
        <sz val="9"/>
        <color rgb="FF000000"/>
        <rFont val="Arial"/>
        <family val="0"/>
        <charset val="1"/>
      </rPr>
      <t xml:space="preserve">  - ชำระสุทธิ :80,800.00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29,896.00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26,967.00
</t>
    </r>
  </si>
  <si>
    <t xml:space="preserve">TC-[540]-015</t>
  </si>
  <si>
    <t xml:space="preserve">TC-[540]-016</t>
  </si>
  <si>
    <t xml:space="preserve">TC-[540]-017</t>
  </si>
  <si>
    <t xml:space="preserve">TC-[540]-018</t>
  </si>
  <si>
    <t xml:space="preserve">TC-[540]-019</t>
  </si>
  <si>
    <t xml:space="preserve">TC-[540]-020</t>
  </si>
  <si>
    <t xml:space="preserve">TC-[540]-021</t>
  </si>
  <si>
    <t xml:space="preserve">Regression Product Phase 2 ALT2 --&gt; Channel : Worksite_490</t>
  </si>
  <si>
    <t xml:space="preserve">TC-[490]-001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</si>
  <si>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32,040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t>
    </r>
  </si>
  <si>
    <t xml:space="preserve">- เพศ : ชาย
- อายุ : 35 ปี </t>
  </si>
  <si>
    <t xml:space="preserve">9/9/19
v.1.2.9</t>
  </si>
  <si>
    <t xml:space="preserve">TC-[490]-002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</si>
  <si>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ครั้งเดียว</t>
    </r>
    <r>
      <rPr>
        <sz val="11"/>
        <color rgb="FF0000FF"/>
        <rFont val="Arial"/>
        <family val="0"/>
        <charset val="1"/>
      </rPr>
      <t xml:space="preserve"> </t>
    </r>
    <r>
      <rPr>
        <sz val="11"/>
        <color rgb="FF0000FF"/>
        <rFont val="Cambria"/>
        <family val="0"/>
        <charset val="1"/>
      </rPr>
      <t xml:space="preserve">: 4,300</t>
    </r>
  </si>
  <si>
    <t xml:space="preserve">TC-[490]-003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</si>
  <si>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32,040.00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32,040.00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C = </t>
    </r>
    <r>
      <rPr>
        <sz val="11"/>
        <color rgb="FF0000FF"/>
        <rFont val="Cambria"/>
        <family val="0"/>
        <charset val="1"/>
      </rPr>
      <t xml:space="preserve"> 4,300.00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36,340.00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34,632.70</t>
    </r>
  </si>
  <si>
    <t xml:space="preserve">TC-[490]-004</t>
  </si>
  <si>
    <r>
      <rPr>
        <sz val="9"/>
        <color rgb="FF000000"/>
        <rFont val="Arial"/>
        <family val="0"/>
        <charset val="1"/>
      </rPr>
      <t xml:space="preserve">ระบบแสดงผลหน้าข้อมูลเกี่ยวกับแบบประกันถูกต้อง
- รหัส :</t>
    </r>
    <r>
      <rPr>
        <sz val="11"/>
        <color rgb="FF9900FF"/>
        <rFont val="Cambria"/>
        <family val="0"/>
        <charset val="1"/>
      </rPr>
      <t xml:space="preserve"> </t>
    </r>
    <r>
      <rPr>
        <sz val="11"/>
        <color rgb="FF0000FF"/>
        <rFont val="Cambria"/>
        <family val="0"/>
        <charset val="1"/>
      </rPr>
      <t xml:space="preserve">O490
</t>
    </r>
    <r>
      <rPr>
        <sz val="9"/>
        <color rgb="FF000000"/>
        <rFont val="Arial"/>
        <family val="0"/>
        <charset val="1"/>
      </rPr>
      <t xml:space="preserve">- ชื่อแบบ </t>
    </r>
    <r>
      <rPr>
        <sz val="11"/>
        <color rgb="FF0000FF"/>
        <rFont val="Cambria"/>
        <family val="0"/>
        <charset val="1"/>
      </rPr>
      <t xml:space="preserve">: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ประเภท</t>
    </r>
    <r>
      <rPr>
        <sz val="11"/>
        <color rgb="FF0000FF"/>
        <rFont val="Arial"/>
        <family val="0"/>
        <charset val="1"/>
      </rPr>
      <t xml:space="preserve"> </t>
    </r>
    <r>
      <rPr>
        <sz val="11"/>
        <color rgb="FF0000FF"/>
        <rFont val="Cambria"/>
        <family val="0"/>
        <charset val="1"/>
      </rPr>
      <t xml:space="preserve">: </t>
    </r>
    <r>
      <rPr>
        <sz val="11"/>
        <color rgb="FF0000FF"/>
        <rFont val="Arial"/>
        <family val="0"/>
        <charset val="1"/>
      </rPr>
      <t xml:space="preserve">กรมธรรม์ประเภทสามัญ
</t>
    </r>
    <r>
      <rPr>
        <sz val="9"/>
        <color rgb="FF000000"/>
        <rFont val="Arial"/>
        <family val="0"/>
        <charset val="1"/>
      </rPr>
      <t xml:space="preserve">- แบบ : </t>
    </r>
    <r>
      <rPr>
        <sz val="11"/>
        <color rgb="FF0000FF"/>
        <rFont val="Arial"/>
        <family val="0"/>
        <charset val="1"/>
      </rPr>
      <t xml:space="preserve">บำนาญ
</t>
    </r>
    <r>
      <rPr>
        <sz val="9"/>
        <color rgb="FF000000"/>
        <rFont val="Arial"/>
        <family val="0"/>
        <charset val="1"/>
      </rPr>
      <t xml:space="preserve">- อายุรับประกัน : </t>
    </r>
    <r>
      <rPr>
        <sz val="11"/>
        <color rgb="FF0000FF"/>
        <rFont val="Cambria"/>
        <family val="0"/>
        <charset val="1"/>
      </rPr>
      <t xml:space="preserve">20-55 </t>
    </r>
    <r>
      <rPr>
        <sz val="11"/>
        <color rgb="FF0000FF"/>
        <rFont val="Arial"/>
        <family val="0"/>
        <charset val="1"/>
      </rPr>
      <t xml:space="preserve">ปี
</t>
    </r>
    <r>
      <rPr>
        <sz val="9"/>
        <color rgb="FF000000"/>
        <rFont val="Arial"/>
        <family val="0"/>
        <charset val="1"/>
      </rPr>
      <t xml:space="preserve">- ระยะเวลาคุ้มครอง </t>
    </r>
    <r>
      <rPr>
        <sz val="11"/>
        <color rgb="FF0000FF"/>
        <rFont val="Cambria"/>
        <family val="0"/>
        <charset val="1"/>
      </rPr>
      <t xml:space="preserve">: </t>
    </r>
    <r>
      <rPr>
        <sz val="11"/>
        <color rgb="FF0000FF"/>
        <rFont val="Arial"/>
        <family val="0"/>
        <charset val="1"/>
      </rPr>
      <t xml:space="preserve">ถึงอายุครบ </t>
    </r>
    <r>
      <rPr>
        <sz val="11"/>
        <color rgb="FF0000FF"/>
        <rFont val="Cambria"/>
        <family val="0"/>
        <charset val="1"/>
      </rPr>
      <t xml:space="preserve">90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10,000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t>
    </r>
    <r>
      <rPr>
        <sz val="11"/>
        <color rgb="FF0000FF"/>
        <rFont val="Cambria"/>
        <family val="0"/>
        <charset val="1"/>
      </rPr>
      <t xml:space="preserve">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เงินคืนระหว่างสัญญา : </t>
    </r>
    <r>
      <rPr>
        <sz val="11"/>
        <color rgb="FF0000FF"/>
        <rFont val="Arial"/>
        <family val="0"/>
        <charset val="1"/>
      </rPr>
      <t xml:space="preserve">กรณีเลือกรับเงินบำนาญรายปี รวมผลประโยชน์สูงสุด </t>
    </r>
    <r>
      <rPr>
        <sz val="11"/>
        <color rgb="FF0000FF"/>
        <rFont val="Cambria"/>
        <family val="0"/>
        <charset val="1"/>
      </rPr>
      <t xml:space="preserve">480% </t>
    </r>
    <r>
      <rPr>
        <sz val="11"/>
        <color rgb="FF0000FF"/>
        <rFont val="Arial"/>
        <family val="0"/>
        <charset val="1"/>
      </rPr>
      <t xml:space="preserve">หรือ กรณีเลือกรับเงินบำนาญรายเดือน รวมผลประโยชน์สูงสุด </t>
    </r>
    <r>
      <rPr>
        <sz val="11"/>
        <color rgb="FF0000FF"/>
        <rFont val="Cambria"/>
        <family val="0"/>
        <charset val="1"/>
      </rPr>
      <t xml:space="preserve">484.08%
</t>
    </r>
    <r>
      <rPr>
        <sz val="9"/>
        <color rgb="FF000000"/>
        <rFont val="Arial"/>
        <family val="0"/>
        <charset val="1"/>
      </rPr>
      <t xml:space="preserve">- เงินครบกำหนดสัญญา : -
- การตรวจสุขภาพ :</t>
    </r>
    <r>
      <rPr>
        <sz val="11"/>
        <color rgb="FF0000FF"/>
        <rFont val="Cambria"/>
        <family val="0"/>
        <charset val="1"/>
      </rPr>
      <t xml:space="preserve"> </t>
    </r>
    <r>
      <rPr>
        <sz val="11"/>
        <color rgb="FF0000FF"/>
        <rFont val="Arial"/>
        <family val="0"/>
        <charset val="1"/>
      </rPr>
      <t xml:space="preserve">ตามหลักเกณฑ์ฯ ของบริษัทฯ
</t>
    </r>
  </si>
  <si>
    <t xml:space="preserve">- เพศ : ชาย
- อายุ : 35 ปี 
- แบบประกันภัย : เซฟเกษียณ มีบำนาญ 90/5 (บำนาญแบบลดหย่อนภาษีได้)
- จำนวนเงินเอาประกันภัย : 100,000
- เบี้ยประกันภัย : 32,040
- งวดการชำระประกันภัย : รายปี</t>
  </si>
  <si>
    <t xml:space="preserve">TC-[490]-005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</si>
  <si>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32,040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</si>
  <si>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TC-[490]-006</t>
  </si>
  <si>
    <r>
      <rPr>
        <sz val="9"/>
        <color rgb="FF000000"/>
        <rFont val="Arial"/>
        <family val="0"/>
        <charset val="1"/>
      </rPr>
      <t xml:space="preserve">- ระบบแสดงรายละเอียดการตรวจสุขภาพถูกต้อง
- อายุ 16-40 ปี </t>
    </r>
    <r>
      <rPr>
        <sz val="11"/>
        <color rgb="FF0000FF"/>
        <rFont val="Cambria"/>
        <family val="0"/>
        <charset val="1"/>
      </rPr>
      <t xml:space="preserve">&gt;&gt;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</si>
  <si>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Cambria"/>
        <family val="0"/>
        <charset val="1"/>
      </rPr>
      <t xml:space="preserve"> 2,400,000
</t>
    </r>
    <r>
      <rPr>
        <sz val="9"/>
        <color rgb="FF000000"/>
        <rFont val="Arial"/>
        <family val="0"/>
        <charset val="1"/>
      </rPr>
      <t xml:space="preserve">- การชำระเบี้ยประกันภัย :</t>
    </r>
    <r>
      <rPr>
        <sz val="11"/>
        <color rgb="FF0000FF"/>
        <rFont val="Cambria"/>
        <family val="0"/>
        <charset val="1"/>
      </rPr>
      <t xml:space="preserve"> 6 </t>
    </r>
    <r>
      <rPr>
        <sz val="11"/>
        <color rgb="FF0000FF"/>
        <rFont val="Arial"/>
        <family val="0"/>
        <charset val="1"/>
      </rPr>
      <t xml:space="preserve">เดือน</t>
    </r>
  </si>
  <si>
    <t xml:space="preserve">TC-[490]-007</t>
  </si>
  <si>
    <r>
      <rPr>
        <sz val="9"/>
        <color rgb="FF000000"/>
        <rFont val="Arial"/>
        <family val="0"/>
        <charset val="1"/>
      </rPr>
      <t xml:space="preserve">- ระบบแสดงรายละเอียดการตรวจสุขภาพถูกต้อง
- อายุ 16-64 ปี </t>
    </r>
    <r>
      <rPr>
        <sz val="11"/>
        <color rgb="FF0000FF"/>
        <rFont val="Cambria"/>
        <family val="0"/>
        <charset val="1"/>
      </rPr>
      <t xml:space="preserve">&gt;&gt; </t>
    </r>
    <r>
      <rPr>
        <sz val="11"/>
        <color rgb="FF0000FF"/>
        <rFont val="Arial"/>
        <family val="0"/>
        <charset val="1"/>
      </rPr>
      <t xml:space="preserve">ชุดที่ </t>
    </r>
    <r>
      <rPr>
        <sz val="11"/>
        <color rgb="FF0000FF"/>
        <rFont val="Cambria"/>
        <family val="0"/>
        <charset val="1"/>
      </rPr>
      <t xml:space="preserve">4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คลื่นหัวใจออกกําลัง</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</si>
  <si>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</si>
  <si>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TC-[490]-008</t>
  </si>
  <si>
    <r>
      <rPr>
        <sz val="9"/>
        <color rgb="FF000000"/>
        <rFont val="Arial"/>
        <family val="0"/>
        <charset val="1"/>
      </rPr>
      <t xml:space="preserve">- เพศ: ชาย
- อายุ: 35 ปี
- แบบประกันภัย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32,040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</si>
  <si>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TC-[490]-009</t>
  </si>
  <si>
    <t xml:space="preserve">TC-[490]-010</t>
  </si>
  <si>
    <t xml:space="preserve">TC-[490]-011</t>
  </si>
  <si>
    <t xml:space="preserve">TC-[490]-012</t>
  </si>
  <si>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7,200.00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32,400.00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32,040.00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54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12,800.00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</si>
  <si>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TC-[490]-013</t>
  </si>
  <si>
    <t xml:space="preserve">TC-[490]-014</t>
  </si>
  <si>
    <t xml:space="preserve">ตรวจสอบการแสดงผล Tab มูลค่าปัจุบันของเงินบำนาญ </t>
  </si>
  <si>
    <t xml:space="preserve">ระบบแสดงรายละเอียดตาราง มูลค่าปัจุบันของเงินบำนาญ ถูกต้อง</t>
  </si>
  <si>
    <t xml:space="preserve">TC-[490]-015</t>
  </si>
  <si>
    <t xml:space="preserve">TC-[490]-016</t>
  </si>
  <si>
    <t xml:space="preserve">TC-[490]-017</t>
  </si>
  <si>
    <t xml:space="preserve">TC-[490]-018</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</si>
  <si>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</si>
  <si>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t xml:space="preserve">TC-[490]-019</t>
  </si>
  <si>
    <t xml:space="preserve">TC-[490]-020</t>
  </si>
  <si>
    <t xml:space="preserve">Regression Product Phase 2 ALT2 --&gt; Channel : Worksite_491</t>
  </si>
  <si>
    <t xml:space="preserve">TC-[491]-001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</si>
  <si>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11,400,000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275,538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t>
    </r>
  </si>
  <si>
    <r>
      <rPr>
        <sz val="9"/>
        <color rgb="FF000000"/>
        <rFont val="Arial"/>
        <family val="0"/>
        <charset val="1"/>
      </rPr>
      <t xml:space="preserve">- เพศ: ชาย
- อายุ: 30
- แบบประกันภัย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11,400,000
</t>
    </r>
    <r>
      <rPr>
        <sz val="9"/>
        <color rgb="FF000000"/>
        <rFont val="Arial"/>
        <family val="0"/>
        <charset val="1"/>
      </rPr>
      <t xml:space="preserve">- เบี้ยประกันภัย : </t>
    </r>
    <r>
      <rPr>
        <sz val="11"/>
        <color rgb="FF0000FF"/>
        <rFont val="Cambria"/>
        <family val="0"/>
        <charset val="1"/>
      </rPr>
      <t xml:space="preserve">275,538
</t>
    </r>
    <r>
      <rPr>
        <sz val="9"/>
        <color rgb="FF000000"/>
        <rFont val="Arial"/>
        <family val="0"/>
        <charset val="1"/>
      </rPr>
      <t xml:space="preserve">- งวดการชำระประกันภัย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t>
    </r>
  </si>
  <si>
    <t xml:space="preserve">TC-[491]-002</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</si>
  <si>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:300,000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ครั้งเดียว</t>
    </r>
    <r>
      <rPr>
        <sz val="11"/>
        <color rgb="FF0000FF"/>
        <rFont val="Arial"/>
        <family val="0"/>
        <charset val="1"/>
      </rPr>
      <t xml:space="preserve"> </t>
    </r>
    <r>
      <rPr>
        <sz val="11"/>
        <color rgb="FF0000FF"/>
        <rFont val="Cambria"/>
        <family val="0"/>
        <charset val="1"/>
      </rPr>
      <t xml:space="preserve">: 6,500</t>
    </r>
  </si>
  <si>
    <t xml:space="preserve">TC-[491]-003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</si>
  <si>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275,538.00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275,538.00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C = </t>
    </r>
    <r>
      <rPr>
        <sz val="11"/>
        <color rgb="FF0000FF"/>
        <rFont val="Cambria"/>
        <family val="0"/>
        <charset val="1"/>
      </rPr>
      <t xml:space="preserve"> 6,500.00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282,038.00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279,456.40</t>
    </r>
  </si>
  <si>
    <t xml:space="preserve">TC-[491]-004</t>
  </si>
  <si>
    <r>
      <rPr>
        <sz val="9"/>
        <color rgb="FF000000"/>
        <rFont val="Arial"/>
        <family val="0"/>
        <charset val="1"/>
      </rPr>
      <t xml:space="preserve">ระบบแสดงผลหน้าข้อมูลเกี่ยวกับแบบประกันถูกต้อง
- รหัส :</t>
    </r>
    <r>
      <rPr>
        <sz val="11"/>
        <color rgb="FF0000FF"/>
        <rFont val="Cambria"/>
        <family val="0"/>
        <charset val="1"/>
      </rPr>
      <t xml:space="preserve"> O491
</t>
    </r>
    <r>
      <rPr>
        <sz val="9"/>
        <color rgb="FF000000"/>
        <rFont val="Arial"/>
        <family val="0"/>
        <charset val="1"/>
      </rPr>
      <t xml:space="preserve">- ชื่อแบบ :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ประเภท :</t>
    </r>
    <r>
      <rPr>
        <sz val="11"/>
        <color rgb="FF0000FF"/>
        <rFont val="Cambria"/>
        <family val="0"/>
        <charset val="1"/>
      </rPr>
      <t xml:space="preserve"> </t>
    </r>
    <r>
      <rPr>
        <sz val="11"/>
        <color rgb="FF0000FF"/>
        <rFont val="Arial"/>
        <family val="0"/>
        <charset val="1"/>
      </rPr>
      <t xml:space="preserve">กรมธรรม์ประเภทสามัญ
</t>
    </r>
    <r>
      <rPr>
        <sz val="9"/>
        <color rgb="FF000000"/>
        <rFont val="Arial"/>
        <family val="0"/>
        <charset val="1"/>
      </rPr>
      <t xml:space="preserve">- แบบ : </t>
    </r>
    <r>
      <rPr>
        <sz val="11"/>
        <color rgb="FF0000FF"/>
        <rFont val="Arial"/>
        <family val="0"/>
        <charset val="1"/>
      </rPr>
      <t xml:space="preserve">บำนาญ
</t>
    </r>
    <r>
      <rPr>
        <sz val="9"/>
        <color rgb="FF000000"/>
        <rFont val="Arial"/>
        <family val="0"/>
        <charset val="1"/>
      </rPr>
      <t xml:space="preserve">- อายุรับประกัน </t>
    </r>
    <r>
      <rPr>
        <sz val="11"/>
        <color rgb="FF0000FF"/>
        <rFont val="Cambria"/>
        <family val="0"/>
        <charset val="1"/>
      </rPr>
      <t xml:space="preserve">: 20-50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Arial"/>
        <family val="0"/>
        <charset val="1"/>
      </rPr>
      <t xml:space="preserve">ถึงอายุครบ </t>
    </r>
    <r>
      <rPr>
        <sz val="11"/>
        <color rgb="FF0000FF"/>
        <rFont val="Cambria"/>
        <family val="0"/>
        <charset val="1"/>
      </rPr>
      <t xml:space="preserve">90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ถึงอายุครบ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Arial"/>
        <family val="0"/>
        <charset val="1"/>
      </rPr>
      <t xml:space="preserve">รายปี หรืองวด </t>
    </r>
    <r>
      <rPr>
        <sz val="11"/>
        <color rgb="FF0000FF"/>
        <rFont val="Cambria"/>
        <family val="0"/>
        <charset val="1"/>
      </rPr>
      <t xml:space="preserve">6, 3, 1 </t>
    </r>
    <r>
      <rPr>
        <sz val="11"/>
        <color rgb="FF0000FF"/>
        <rFont val="Arial"/>
        <family val="0"/>
        <charset val="1"/>
      </rPr>
      <t xml:space="preserve">เดือน 
</t>
    </r>
    <r>
      <rPr>
        <sz val="9"/>
        <color rgb="FF000000"/>
        <rFont val="Arial"/>
        <family val="0"/>
        <charset val="1"/>
      </rPr>
      <t xml:space="preserve">- ส่วนลดเบี้ยประกันภัย </t>
    </r>
    <r>
      <rPr>
        <sz val="11"/>
        <color rgb="FF0000FF"/>
        <rFont val="Cambria"/>
        <family val="0"/>
        <charset val="1"/>
      </rPr>
      <t xml:space="preserve">: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t>
    </r>
    <r>
      <rPr>
        <sz val="11"/>
        <color rgb="FF0000FF"/>
        <rFont val="Cambria"/>
        <family val="0"/>
        <charset val="1"/>
      </rPr>
      <t xml:space="preserve"> 10,000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t>
    </r>
    <r>
      <rPr>
        <sz val="11"/>
        <color rgb="FF0000FF"/>
        <rFont val="Cambria"/>
        <family val="0"/>
        <charset val="1"/>
      </rPr>
      <t xml:space="preserve">: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t>
    </r>
    <r>
      <rPr>
        <sz val="11"/>
        <color rgb="FF0000FF"/>
        <rFont val="Cambria"/>
        <family val="0"/>
        <charset val="1"/>
      </rPr>
      <t xml:space="preserve"> </t>
    </r>
    <r>
      <rPr>
        <sz val="11"/>
        <color rgb="FF0000FF"/>
        <rFont val="Arial"/>
        <family val="0"/>
        <charset val="1"/>
      </rPr>
      <t xml:space="preserve">กรณีเลือกรับเงินบำนาญรายปี รวมผลประโยชน์สูงสุด </t>
    </r>
    <r>
      <rPr>
        <sz val="11"/>
        <color rgb="FF0000FF"/>
        <rFont val="Cambria"/>
        <family val="0"/>
        <charset val="1"/>
      </rPr>
      <t xml:space="preserve">555% </t>
    </r>
    <r>
      <rPr>
        <sz val="11"/>
        <color rgb="FF0000FF"/>
        <rFont val="Arial"/>
        <family val="0"/>
        <charset val="1"/>
      </rPr>
      <t xml:space="preserve">หรือ กรณีเลือกรับเงินบำนาญรายเดือน รวมผลประโยชน์สูงสุด </t>
    </r>
    <r>
      <rPr>
        <sz val="11"/>
        <color rgb="FF0000FF"/>
        <rFont val="Cambria"/>
        <family val="0"/>
        <charset val="1"/>
      </rPr>
      <t xml:space="preserve">559.68%
</t>
    </r>
    <r>
      <rPr>
        <sz val="9"/>
        <color rgb="FF000000"/>
        <rFont val="Arial"/>
        <family val="0"/>
        <charset val="1"/>
      </rPr>
      <t xml:space="preserve">- เงินครบกำหนดสัญญา : -
- การตรวจสุขภาพ :</t>
    </r>
    <r>
      <rPr>
        <sz val="11"/>
        <color rgb="FF0000FF"/>
        <rFont val="Cambria"/>
        <family val="0"/>
        <charset val="1"/>
      </rPr>
      <t xml:space="preserve"> </t>
    </r>
    <r>
      <rPr>
        <sz val="11"/>
        <color rgb="FF0000FF"/>
        <rFont val="Arial"/>
        <family val="0"/>
        <charset val="1"/>
      </rPr>
      <t xml:space="preserve">ตามหลักเกณฑ์ฯ ของบริษัทฯ
</t>
    </r>
  </si>
  <si>
    <t xml:space="preserve">TC-[491]-005</t>
  </si>
  <si>
    <t xml:space="preserve">TC-[491]-006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</si>
  <si>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t>
    </r>
  </si>
  <si>
    <t xml:space="preserve">- ระบบแสดงรายละเอียดการตรวจสุขภาพถูกต้อง
- อายุ 16-64 ปี &gt;&gt; Med, MU, ECG, HIV, Blood2</t>
  </si>
  <si>
    <r>
      <rPr>
        <sz val="9"/>
        <color rgb="FF000000"/>
        <rFont val="Arial"/>
        <family val="0"/>
        <charset val="1"/>
      </rPr>
      <t xml:space="preserve">- เพศ : ชาย
- อายุ : 35  ปี
-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t>
    </r>
    <r>
      <rPr>
        <sz val="11"/>
        <color rgb="FF0000FF"/>
        <rFont val="Cambria"/>
        <family val="0"/>
        <charset val="1"/>
      </rPr>
      <t xml:space="preserve"> 500,000
</t>
    </r>
    <r>
      <rPr>
        <sz val="9"/>
        <color rgb="FF000000"/>
        <rFont val="Arial"/>
        <family val="0"/>
        <charset val="1"/>
      </rPr>
      <t xml:space="preserve">- จำนวนเงินเอาประกันภัยเดิม  : </t>
    </r>
    <r>
      <rPr>
        <sz val="11"/>
        <color rgb="FF0000FF"/>
        <rFont val="Cambria"/>
        <family val="0"/>
        <charset val="1"/>
      </rPr>
      <t xml:space="preserve">2,400,000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</si>
  <si>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TC-[491]-007</t>
  </si>
  <si>
    <r>
      <rPr>
        <sz val="9"/>
        <color rgb="FF000000"/>
        <rFont val="Arial"/>
        <family val="0"/>
        <charset val="1"/>
      </rPr>
      <t xml:space="preserve">- เพศ : ชาย
- อายุ : 35  ปี
-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t>
    </r>
    <r>
      <rPr>
        <sz val="11"/>
        <color rgb="FF0000FF"/>
        <rFont val="Cambria"/>
        <family val="0"/>
        <charset val="1"/>
      </rPr>
      <t xml:space="preserve"> 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</si>
  <si>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t xml:space="preserve">TC-[491]-008</t>
  </si>
  <si>
    <t xml:space="preserve">TC-[491]-009</t>
  </si>
  <si>
    <t xml:space="preserve">TC-[491]-010</t>
  </si>
  <si>
    <t xml:space="preserve">TC-[491]-011</t>
  </si>
  <si>
    <t xml:space="preserve">TC-[491]-012</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</si>
  <si>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สิ้นปีที่ </t>
    </r>
    <r>
      <rPr>
        <sz val="11"/>
        <rFont val="Cambria"/>
        <family val="0"/>
        <charset val="1"/>
      </rPr>
      <t xml:space="preserve">8</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</si>
  <si>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7,603,800.00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8,817,216.00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8,817,216.00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52
</t>
    </r>
    <r>
      <rPr>
        <sz val="9"/>
        <color rgb="FF000000"/>
        <rFont val="Arial"/>
        <family val="0"/>
        <charset val="1"/>
      </rPr>
      <t xml:space="preserve">  - เงินจ่ายคืนทันที : </t>
    </r>
    <r>
      <rPr>
        <sz val="11"/>
        <color rgb="FF0000FF"/>
        <rFont val="Cambria"/>
        <family val="0"/>
        <charset val="1"/>
      </rPr>
      <t xml:space="preserve">34,200.00
</t>
    </r>
    <r>
      <rPr>
        <sz val="9"/>
        <color rgb="FF000000"/>
        <rFont val="Arial"/>
        <family val="0"/>
        <charset val="1"/>
      </rPr>
      <t xml:space="preserve">  - มูลค่าความคุ้มครอง : </t>
    </r>
    <r>
      <rPr>
        <sz val="11"/>
        <color rgb="FF0000FF"/>
        <rFont val="Cambria"/>
        <family val="0"/>
        <charset val="1"/>
      </rPr>
      <t xml:space="preserve">11,400,000.00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</si>
  <si>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TC-[491]-013</t>
  </si>
  <si>
    <t xml:space="preserve">TC-[491]-014</t>
  </si>
  <si>
    <t xml:space="preserve">TC-[491]-015</t>
  </si>
  <si>
    <t xml:space="preserve">TC-[491]-016</t>
  </si>
  <si>
    <t xml:space="preserve">TC-[491]-017</t>
  </si>
  <si>
    <t xml:space="preserve">TC-[491]-018</t>
  </si>
  <si>
    <t xml:space="preserve">TC-[491]-019</t>
  </si>
  <si>
    <t xml:space="preserve">TC-[491]-020</t>
  </si>
  <si>
    <t xml:space="preserve">Regression Product Phase 2 ALT2 --&gt; Channel : Worksite_PA037</t>
  </si>
  <si>
    <t xml:space="preserve">TC-[PA037]-001</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</si>
  <si>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1 (PA037)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:500,000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Arial"/>
        <family val="0"/>
        <charset val="1"/>
      </rPr>
      <t xml:space="preserve">ไม่มีค่าชดเชยรายได้
</t>
    </r>
    <r>
      <rPr>
        <sz val="11"/>
        <rFont val="Cambria"/>
        <family val="0"/>
        <charset val="1"/>
      </rPr>
      <t xml:space="preserve">- </t>
    </r>
    <r>
      <rPr>
        <sz val="11"/>
        <rFont val="Arial"/>
        <family val="0"/>
        <charset val="1"/>
      </rPr>
      <t xml:space="preserve">การชำระเบี้ยประกันภัย รายปี </t>
    </r>
    <r>
      <rPr>
        <sz val="11"/>
        <rFont val="Cambria"/>
        <family val="0"/>
        <charset val="1"/>
      </rPr>
      <t xml:space="preserve">: </t>
    </r>
    <r>
      <rPr>
        <sz val="11"/>
        <color rgb="FF0000FF"/>
        <rFont val="Cambria"/>
        <family val="0"/>
        <charset val="1"/>
      </rPr>
      <t xml:space="preserve">2,100</t>
    </r>
  </si>
  <si>
    <t xml:space="preserve">- เพศ : ชาย
- อายุ : 35 ปี
- แบบประกันภัย : ไทยสมุทรคุ้มค่า 1
- จำนวนเงินเอาประกันภัย : 500,000
- การชำระเบี้ยประกันภัย: 2,100
- งวดการชำระประกันภัย : รายปี</t>
  </si>
  <si>
    <t xml:space="preserve">TC-[PA037]-002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</si>
  <si>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 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A   =</t>
    </r>
    <r>
      <rPr>
        <sz val="11"/>
        <color rgb="FF0000FF"/>
        <rFont val="Cambria"/>
        <family val="0"/>
        <charset val="1"/>
      </rPr>
      <t xml:space="preserve"> 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2,100.00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2,100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1,290.80</t>
    </r>
  </si>
  <si>
    <t xml:space="preserve">TC-[PA037]-003</t>
  </si>
  <si>
    <r>
      <rPr>
        <sz val="9"/>
        <color rgb="FF000000"/>
        <rFont val="Arial"/>
        <family val="0"/>
        <charset val="1"/>
      </rPr>
      <t xml:space="preserve">ระบบแสดงผล Tab ตารางเบี้ยประกันภัย ถูกต้อง
ตารางเบี้ยประกันภัย
Tab ประกันอุบัติเหตุส่วนบุคคล
  แบบประกันอุบัติเหตุส่วนบุคคล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t>
    </r>
    <r>
      <rPr>
        <sz val="9"/>
        <color rgb="FF000000"/>
        <rFont val="Arial"/>
        <family val="0"/>
        <charset val="1"/>
      </rPr>
      <t xml:space="preserve">  </t>
    </r>
    <r>
      <rPr>
        <sz val="11"/>
        <color rgb="FF0000FF"/>
        <rFont val="Cambria"/>
        <family val="0"/>
        <charset val="1"/>
      </rPr>
      <t xml:space="preserve"> - </t>
    </r>
    <r>
      <rPr>
        <sz val="11"/>
        <color rgb="FF0000FF"/>
        <rFont val="Arial"/>
        <family val="0"/>
        <charset val="1"/>
      </rPr>
      <t xml:space="preserve">ระบบแสดงตารางเบี้ยประกันอุบัติเหตุส่วนบุคคลถูกต้อง</t>
    </r>
  </si>
  <si>
    <r>
      <rPr>
        <sz val="9"/>
        <color rgb="FF000000"/>
        <rFont val="Arial"/>
        <family val="0"/>
        <charset val="1"/>
      </rPr>
      <t xml:space="preserve">- เพศ: ชาย
- อายุ: 35
- แบบประกันภัย : </t>
    </r>
    <r>
      <rPr>
        <sz val="11"/>
        <color rgb="FF0000FF"/>
        <rFont val="Arial"/>
        <family val="0"/>
        <charset val="1"/>
      </rPr>
      <t xml:space="preserve">ไทยสมุทรคุ้มค่า </t>
    </r>
    <r>
      <rPr>
        <sz val="11"/>
        <color rgb="FF0000FF"/>
        <rFont val="Cambria"/>
        <family val="0"/>
        <charset val="1"/>
      </rPr>
      <t xml:space="preserve">1 (PA037)
</t>
    </r>
    <r>
      <rPr>
        <sz val="9"/>
        <color rgb="FF000000"/>
        <rFont val="Arial"/>
        <family val="0"/>
        <charset val="1"/>
      </rPr>
      <t xml:space="preserve">- แผนความคุ้มครอง :</t>
    </r>
    <r>
      <rPr>
        <sz val="11"/>
        <color rgb="FF0000FF"/>
        <rFont val="Cambria"/>
        <family val="0"/>
        <charset val="1"/>
      </rPr>
      <t xml:space="preserve">500,000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การชำระเบี้ยประกันภัย รายปี : </t>
    </r>
    <r>
      <rPr>
        <sz val="11"/>
        <color rgb="FF0000FF"/>
        <rFont val="Cambria"/>
        <family val="0"/>
        <charset val="1"/>
      </rPr>
      <t xml:space="preserve">2,100</t>
    </r>
  </si>
  <si>
    <t xml:space="preserve">TC-[PA037]-004</t>
  </si>
  <si>
    <t xml:space="preserve">TC-[PA037]-005</t>
  </si>
  <si>
    <t xml:space="preserve">TC-[PA037]-006</t>
  </si>
  <si>
    <t xml:space="preserve">TC-[PA037]-007</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</si>
  <si>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เบี้ยประกันอุบัติเหตุ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</si>
  <si>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TC-[PA037]-008</t>
  </si>
  <si>
    <t xml:space="preserve">TC-[PA037]-009</t>
  </si>
  <si>
    <t xml:space="preserve">Regression Product Phase 2 ALT2 --&gt; Channel : Worksite_PA038</t>
  </si>
  <si>
    <t xml:space="preserve">TC-[PA038]-001</t>
  </si>
  <si>
    <r>
      <rPr>
        <b val="true"/>
        <sz val="9"/>
        <color rgb="FF000000"/>
        <rFont val="Arial"/>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Arial"/>
        <family val="0"/>
        <charset val="1"/>
      </rPr>
      <t xml:space="preserve">แผนความคุ้มครอง </t>
    </r>
    <r>
      <rPr>
        <sz val="11"/>
        <color rgb="FF0000FF"/>
        <rFont val="Cambria"/>
        <family val="0"/>
        <charset val="1"/>
      </rPr>
      <t xml:space="preserve">: 1,000,000
</t>
    </r>
    <r>
      <rPr>
        <sz val="11"/>
        <rFont val="Cambria"/>
        <family val="0"/>
        <charset val="1"/>
      </rPr>
      <t xml:space="preserve">- </t>
    </r>
    <r>
      <rPr>
        <sz val="11"/>
        <rFont val="Arial"/>
        <family val="0"/>
        <charset val="1"/>
      </rPr>
      <t xml:space="preserve">ชดเชยรายได้วันละ ครั้งเดียว  </t>
    </r>
    <r>
      <rPr>
        <sz val="11"/>
        <rFont val="Cambria"/>
        <family val="0"/>
        <charset val="1"/>
      </rPr>
      <t xml:space="preserve">:</t>
    </r>
    <r>
      <rPr>
        <sz val="11"/>
        <color rgb="FF0000FF"/>
        <rFont val="Cambria"/>
        <family val="0"/>
        <charset val="1"/>
      </rPr>
      <t xml:space="preserve">19,600</t>
    </r>
  </si>
  <si>
    <t xml:space="preserve">- เพศ : ชาย
- อายุ : 35 ปี
- แบบประกันภัย : ไทยสมุทรคุ้มค่า 2
- จำนวนเงินเอาประกันภัย : 1,000,000
- เการชำระเบี้ยประกันภัย: 19,600
- งวดการชำระประกันภัย : ครั้งเดียว</t>
  </si>
  <si>
    <t xml:space="preserve">TC-[PA038]-002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</si>
  <si>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 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A   =</t>
    </r>
    <r>
      <rPr>
        <sz val="11"/>
        <color rgb="FF0000FF"/>
        <rFont val="Cambria"/>
        <family val="0"/>
        <charset val="1"/>
      </rPr>
      <t xml:space="preserve"> 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C = </t>
    </r>
    <r>
      <rPr>
        <sz val="11"/>
        <color rgb="FF0000FF"/>
        <rFont val="Cambria"/>
        <family val="0"/>
        <charset val="1"/>
      </rPr>
      <t xml:space="preserve"> 19,600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19,600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11,823.20</t>
    </r>
  </si>
  <si>
    <t xml:space="preserve">TC-[PA038]-003</t>
  </si>
  <si>
    <r>
      <rPr>
        <sz val="9"/>
        <color rgb="FF000000"/>
        <rFont val="Arial"/>
        <family val="0"/>
        <charset val="1"/>
      </rPr>
      <t xml:space="preserve">- เพศ: ชาย
- อายุ: 35
- แบบประกันภัย : </t>
    </r>
    <r>
      <rPr>
        <sz val="11"/>
        <color rgb="FF0000FF"/>
        <rFont val="Arial"/>
        <family val="0"/>
        <charset val="1"/>
      </rPr>
      <t xml:space="preserve">ไทยสมุทรคุ้มค่า </t>
    </r>
    <r>
      <rPr>
        <sz val="11"/>
        <color rgb="FF0000FF"/>
        <rFont val="Cambria"/>
        <family val="0"/>
        <charset val="1"/>
      </rPr>
      <t xml:space="preserve">2 (PA038)
</t>
    </r>
    <r>
      <rPr>
        <sz val="9"/>
        <color rgb="FF000000"/>
        <rFont val="Arial"/>
        <family val="0"/>
        <charset val="1"/>
      </rPr>
      <t xml:space="preserve">- แผนความคุ้มครอง : </t>
    </r>
    <r>
      <rPr>
        <sz val="11"/>
        <color rgb="FF0000FF"/>
        <rFont val="Cambria"/>
        <family val="0"/>
        <charset val="1"/>
      </rPr>
      <t xml:space="preserve">1,000,000
</t>
    </r>
    <r>
      <rPr>
        <sz val="9"/>
        <color rgb="FF000000"/>
        <rFont val="Arial"/>
        <family val="0"/>
        <charset val="1"/>
      </rPr>
      <t xml:space="preserve">- ชดเชยรายได้วันละ ครั้งเดียว  : </t>
    </r>
    <r>
      <rPr>
        <sz val="11"/>
        <color rgb="FF0000FF"/>
        <rFont val="Cambria"/>
        <family val="0"/>
        <charset val="1"/>
      </rPr>
      <t xml:space="preserve">19,600</t>
    </r>
  </si>
  <si>
    <t xml:space="preserve">TC-[PA038]-004</t>
  </si>
  <si>
    <t xml:space="preserve">TC-[PA038]-005</t>
  </si>
  <si>
    <t xml:space="preserve">TC-[PA038]-006</t>
  </si>
  <si>
    <t xml:space="preserve">TC-[PA038]-007</t>
  </si>
  <si>
    <t xml:space="preserve">TC-[PA038]-008</t>
  </si>
  <si>
    <t xml:space="preserve">TC-[PA038]-009</t>
  </si>
  <si>
    <t xml:space="preserve">Regression Product Phase 2  ALT2 --&gt; Channel : Worksite คุ้มทรัพย์ (LR16) สหกรณ์ออมทรัพย์มณฑลทหารบกที่ 23 จำกัด</t>
  </si>
  <si>
    <t xml:space="preserve">TC-[MR01]-001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</si>
  <si>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t>
    </r>
    <r>
      <rPr>
        <sz val="11"/>
        <rFont val="Arial"/>
        <family val="0"/>
        <charset val="1"/>
      </rPr>
      <t xml:space="preserve">ระยะความคุ้มครอง </t>
    </r>
    <r>
      <rPr>
        <sz val="11"/>
        <rFont val="Cambria"/>
        <family val="0"/>
        <charset val="1"/>
      </rPr>
      <t xml:space="preserve">:</t>
    </r>
    <r>
      <rPr>
        <sz val="11"/>
        <color rgb="FF0000FF"/>
        <rFont val="Cambria"/>
        <family val="0"/>
        <charset val="1"/>
      </rPr>
      <t xml:space="preserve"> 1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4,785,417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54,602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</si>
  <si>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64  </t>
    </r>
    <r>
      <rPr>
        <sz val="11"/>
        <color rgb="FF0000FF"/>
        <rFont val="Arial"/>
        <family val="0"/>
        <charset val="1"/>
      </rPr>
      <t xml:space="preserve">ปี</t>
    </r>
  </si>
  <si>
    <t xml:space="preserve">12/9/19
v.1.2.12</t>
  </si>
  <si>
    <t xml:space="preserve">TC-[MR01]-002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</si>
  <si>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54,602 </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เบี้ยประกันภัยที่ต้องชำระ: ครั้งเดียว A: </t>
    </r>
    <r>
      <rPr>
        <sz val="11"/>
        <color rgb="FF0000FF"/>
        <rFont val="Cambria"/>
        <family val="0"/>
        <charset val="1"/>
      </rPr>
      <t xml:space="preserve">54,602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 </t>
    </r>
    <r>
      <rPr>
        <sz val="11"/>
        <color rgb="FF0000FF"/>
        <rFont val="Cambria"/>
        <family val="0"/>
        <charset val="1"/>
      </rPr>
      <t xml:space="preserve">54,602
</t>
    </r>
  </si>
  <si>
    <t xml:space="preserve">TC-[MR01]-003</t>
  </si>
  <si>
    <r>
      <rPr>
        <b val="true"/>
        <sz val="11"/>
        <rFont val="Arial"/>
        <family val="0"/>
        <charset val="1"/>
      </rPr>
      <t xml:space="preserve">ระบบแสดงผลหน้าข้อมูลเกี่ยวกับผลประโยชน์และความคุ้มครองถูกต้อง </t>
    </r>
    <r>
      <rPr>
        <b val="true"/>
        <sz val="11"/>
        <rFont val="Cambria"/>
        <family val="0"/>
        <charset val="1"/>
      </rPr>
      <t xml:space="preserve">(</t>
    </r>
    <r>
      <rPr>
        <b val="true"/>
        <sz val="11"/>
        <rFont val="Arial"/>
        <family val="0"/>
        <charset val="1"/>
      </rPr>
      <t xml:space="preserve">ต่อ</t>
    </r>
    <r>
      <rPr>
        <b val="true"/>
        <sz val="11"/>
        <rFont val="Cambria"/>
        <family val="0"/>
        <charset val="1"/>
      </rPr>
      <t xml:space="preserve">)
</t>
    </r>
    <r>
      <rPr>
        <b val="true"/>
        <sz val="11"/>
        <rFont val="Arial"/>
        <family val="0"/>
        <charset val="1"/>
      </rPr>
      <t xml:space="preserve">รายละเอียดความคุ้มครองของสัญญาเพิ่มเติมและประกันอุบัติเหตุส่วนบุคคล
</t>
    </r>
    <r>
      <rPr>
        <sz val="9"/>
        <color rgb="FF000000"/>
        <rFont val="Arial"/>
        <family val="0"/>
        <charset val="1"/>
      </rPr>
      <t xml:space="preserve">CPA &gt;&gt;- </t>
    </r>
    <r>
      <rPr>
        <sz val="11"/>
        <color rgb="FFFF0000"/>
        <rFont val="Arial"/>
        <family val="0"/>
        <charset val="1"/>
      </rPr>
      <t xml:space="preserve">ไม่มีสัญญาเพิ่มเติมนี้ </t>
    </r>
    <r>
      <rPr>
        <sz val="11"/>
        <color rgb="FFFF0000"/>
        <rFont val="Cambria"/>
        <family val="0"/>
        <charset val="1"/>
      </rPr>
      <t xml:space="preserve">-
</t>
    </r>
    <r>
      <rPr>
        <sz val="9"/>
        <color rgb="FF000000"/>
        <rFont val="Arial"/>
        <family val="0"/>
        <charset val="1"/>
      </rPr>
      <t xml:space="preserve">DAB&gt;&gt;- </t>
    </r>
    <r>
      <rPr>
        <sz val="11"/>
        <color rgb="FFFF0000"/>
        <rFont val="Arial"/>
        <family val="0"/>
        <charset val="1"/>
      </rPr>
      <t xml:space="preserve">ไม่มีสัญญาเพิ่มเติมนี้ </t>
    </r>
    <r>
      <rPr>
        <sz val="11"/>
        <color rgb="FFFF0000"/>
        <rFont val="Cambria"/>
        <family val="0"/>
        <charset val="1"/>
      </rPr>
      <t xml:space="preserve">-
</t>
    </r>
    <r>
      <rPr>
        <sz val="9"/>
        <color rgb="FF000000"/>
        <rFont val="Arial"/>
        <family val="0"/>
        <charset val="1"/>
      </rPr>
      <t xml:space="preserve">HC&gt;&gt;- </t>
    </r>
    <r>
      <rPr>
        <sz val="11"/>
        <color rgb="FFFF0000"/>
        <rFont val="Arial"/>
        <family val="0"/>
        <charset val="1"/>
      </rPr>
      <t xml:space="preserve">ไม่มีสัญญาเพิ่มเติมนี้ </t>
    </r>
    <r>
      <rPr>
        <sz val="11"/>
        <color rgb="FFFF0000"/>
        <rFont val="Cambria"/>
        <family val="0"/>
        <charset val="1"/>
      </rPr>
      <t xml:space="preserve">-
</t>
    </r>
    <r>
      <rPr>
        <sz val="9"/>
        <color rgb="FF000000"/>
        <rFont val="Arial"/>
        <family val="0"/>
        <charset val="1"/>
      </rPr>
      <t xml:space="preserve">CB&gt;&gt;- </t>
    </r>
    <r>
      <rPr>
        <sz val="11"/>
        <color rgb="FFFF0000"/>
        <rFont val="Arial"/>
        <family val="0"/>
        <charset val="1"/>
      </rPr>
      <t xml:space="preserve">ไม่มีสัญญาเพิ่มเติมนี้ </t>
    </r>
    <r>
      <rPr>
        <sz val="11"/>
        <color rgb="FFFF0000"/>
        <rFont val="Cambria"/>
        <family val="0"/>
        <charset val="1"/>
      </rPr>
      <t xml:space="preserve">-
</t>
    </r>
    <r>
      <rPr>
        <sz val="9"/>
        <color rgb="FF000000"/>
        <rFont val="Arial"/>
        <family val="0"/>
        <charset val="1"/>
      </rPr>
      <t xml:space="preserve">CI&gt;&gt;- </t>
    </r>
    <r>
      <rPr>
        <sz val="11"/>
        <color rgb="FFFF0000"/>
        <rFont val="Arial"/>
        <family val="0"/>
        <charset val="1"/>
      </rPr>
      <t xml:space="preserve">ไม่มีสัญญาเพิ่มเติมนี้ </t>
    </r>
    <r>
      <rPr>
        <sz val="11"/>
        <color rgb="FFFF0000"/>
        <rFont val="Cambria"/>
        <family val="0"/>
        <charset val="1"/>
      </rPr>
      <t xml:space="preserve">-
</t>
    </r>
    <r>
      <rPr>
        <sz val="9"/>
        <color rgb="FF000000"/>
        <rFont val="Arial"/>
        <family val="0"/>
        <charset val="1"/>
      </rPr>
      <t xml:space="preserve">PA&gt;&gt;- </t>
    </r>
    <r>
      <rPr>
        <sz val="11"/>
        <color rgb="FFFF0000"/>
        <rFont val="Arial"/>
        <family val="0"/>
        <charset val="1"/>
      </rPr>
      <t xml:space="preserve">ไม่มีสัญญาเพิ่มเติมนี้ </t>
    </r>
    <r>
      <rPr>
        <sz val="11"/>
        <color rgb="FFFF0000"/>
        <rFont val="Cambria"/>
        <family val="0"/>
        <charset val="1"/>
      </rPr>
      <t xml:space="preserve">-
</t>
    </r>
  </si>
  <si>
    <t xml:space="preserve">TC-[MR01]-004</t>
  </si>
  <si>
    <t xml:space="preserve">ตรวจสอบ การแสดงผลหน้าข้อมูลเกี่ยวกับข้อมูลแบบประกัน
</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</si>
  <si>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C01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16-64 </t>
    </r>
    <r>
      <rPr>
        <sz val="11"/>
        <color rgb="FF0000FF"/>
        <rFont val="Arial"/>
        <family val="0"/>
        <charset val="1"/>
      </rPr>
      <t xml:space="preserve">ปี
</t>
    </r>
    <r>
      <rPr>
        <sz val="9"/>
        <color rgb="FF000000"/>
        <rFont val="Arial"/>
        <family val="0"/>
        <charset val="1"/>
      </rPr>
      <t xml:space="preserve">- ระยะเวลาคุ้มครอง :</t>
    </r>
    <r>
      <rPr>
        <sz val="11"/>
        <color rgb="FF0000FF"/>
        <rFont val="Cambria"/>
        <family val="0"/>
        <charset val="1"/>
      </rPr>
      <t xml:space="preserve"> 1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</si>
  <si>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หญิง
</t>
    </r>
    <r>
      <rPr>
        <sz val="9"/>
        <rFont val="Arial"/>
        <family val="0"/>
        <charset val="1"/>
      </rPr>
      <t xml:space="preserve">- อายุ : </t>
    </r>
    <r>
      <rPr>
        <sz val="11"/>
        <color rgb="FF0000FF"/>
        <rFont val="Cambria"/>
        <family val="0"/>
        <charset val="1"/>
      </rPr>
      <t xml:space="preserve">64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4,785,417
</t>
    </r>
    <r>
      <rPr>
        <sz val="9"/>
        <rFont val="Arial"/>
        <family val="0"/>
        <charset val="1"/>
      </rPr>
      <t xml:space="preserve">- เบี้ยประกันภัย : </t>
    </r>
    <r>
      <rPr>
        <sz val="11"/>
        <color rgb="FF0000FF"/>
        <rFont val="Cambria"/>
        <family val="0"/>
        <charset val="1"/>
      </rPr>
      <t xml:space="preserve">54,602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</si>
  <si>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TC-[MR01]-005</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</si>
  <si>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t>
    </r>
    <r>
      <rPr>
        <sz val="11"/>
        <color rgb="FF0000FF"/>
        <rFont val="Cambria"/>
        <family val="0"/>
        <charset val="1"/>
      </rPr>
      <t xml:space="preserve">&gt;&gt; </t>
    </r>
    <r>
      <rPr>
        <sz val="11"/>
        <color rgb="FF0000FF"/>
        <rFont val="Arial"/>
        <family val="0"/>
        <charset val="1"/>
      </rPr>
      <t xml:space="preserve">ขึ้นกับจำนวนเงินเอาประกันภัย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</si>
  <si>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45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752,000
</t>
    </r>
    <r>
      <rPr>
        <sz val="9"/>
        <color rgb="FF000000"/>
        <rFont val="Arial"/>
        <family val="0"/>
        <charset val="1"/>
      </rPr>
      <t xml:space="preserve">- เบี้ยประกันภัย: </t>
    </r>
    <r>
      <rPr>
        <sz val="11"/>
        <color rgb="FFFF0000"/>
        <rFont val="Cambria"/>
        <family val="0"/>
        <charset val="1"/>
      </rPr>
      <t xml:space="preserve">25,906
</t>
    </r>
  </si>
  <si>
    <t xml:space="preserve">TC-[MR01]-006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</si>
  <si>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น้อยกว่า </t>
    </r>
    <r>
      <rPr>
        <sz val="11"/>
        <color rgb="FF0000FF"/>
        <rFont val="Cambria"/>
        <family val="0"/>
        <charset val="1"/>
      </rPr>
      <t xml:space="preserve">1,000,000</t>
    </r>
  </si>
  <si>
    <r>
      <rPr>
        <sz val="9"/>
        <color rgb="FF000000"/>
        <rFont val="Arial"/>
        <family val="0"/>
        <charset val="1"/>
      </rPr>
      <t xml:space="preserve">- ระบบแสดงรายละเอียดการตรวจสุขภาพถูกต้อง
- อายุ 16-60 ปี &gt;&gt; </t>
    </r>
    <r>
      <rPr>
        <sz val="11"/>
        <color rgb="FF0000FF"/>
        <rFont val="Cambria"/>
        <family val="0"/>
        <charset val="1"/>
      </rPr>
      <t xml:space="preserve">Non-med
</t>
    </r>
    <r>
      <rPr>
        <sz val="9"/>
        <color rgb="FF000000"/>
        <rFont val="Arial"/>
        <family val="0"/>
        <charset val="1"/>
      </rPr>
      <t xml:space="preserve">- อายุ 61-64 ปี &gt;&gt; Med, MU, ECG, Blood1</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</si>
  <si>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662
</t>
    </r>
  </si>
  <si>
    <t xml:space="preserve">TC-[MR01]-007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</si>
  <si>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1,000,001-2,500,000</t>
    </r>
  </si>
  <si>
    <r>
      <rPr>
        <sz val="9"/>
        <color rgb="FF000000"/>
        <rFont val="Arial"/>
        <family val="0"/>
        <charset val="1"/>
      </rPr>
      <t xml:space="preserve">- ระบบแสดงรายละเอียดการตรวจสุขภาพถูกต้อง
- อายุ 16-55 ปี &gt;&gt; Non-med
- อายุ 56-64 ปี &gt;&gt; </t>
    </r>
    <r>
      <rPr>
        <sz val="11"/>
        <color rgb="FF0000FF"/>
        <rFont val="Cambria"/>
        <family val="0"/>
        <charset val="1"/>
      </rPr>
      <t xml:space="preserve">Med, MU, ECG, HIV, Blood2</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</si>
  <si>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1,500,000
</t>
    </r>
    <r>
      <rPr>
        <sz val="9"/>
        <color rgb="FF000000"/>
        <rFont val="Arial"/>
        <family val="0"/>
        <charset val="1"/>
      </rPr>
      <t xml:space="preserve">- เบี้ยประกันภัย: </t>
    </r>
    <r>
      <rPr>
        <sz val="11"/>
        <color rgb="FFFF0000"/>
        <rFont val="Cambria"/>
        <family val="0"/>
        <charset val="1"/>
      </rPr>
      <t xml:space="preserve">60,015
</t>
    </r>
  </si>
  <si>
    <t xml:space="preserve">TC-[MR01]-008</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</si>
  <si>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2,500,001
</t>
    </r>
    <r>
      <rPr>
        <sz val="9"/>
        <color rgb="FF000000"/>
        <rFont val="Arial"/>
        <family val="0"/>
        <charset val="1"/>
      </rPr>
      <t xml:space="preserve">- เบี้ยประกันภัย: </t>
    </r>
    <r>
      <rPr>
        <sz val="11"/>
        <color rgb="FFFF0000"/>
        <rFont val="Cambria"/>
        <family val="0"/>
        <charset val="1"/>
      </rPr>
      <t xml:space="preserve">100,025
</t>
    </r>
  </si>
  <si>
    <t xml:space="preserve">TC-[MR01]-009</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</si>
  <si>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25
</t>
    </r>
    <r>
      <rPr>
        <sz val="9"/>
        <color rgb="FF000000"/>
        <rFont val="Arial"/>
        <family val="0"/>
        <charset val="1"/>
      </rPr>
      <t xml:space="preserve">- ระยะความคุ้มครอง : </t>
    </r>
    <r>
      <rPr>
        <sz val="11"/>
        <color rgb="FFFF0000"/>
        <rFont val="Cambria"/>
        <family val="0"/>
        <charset val="1"/>
      </rPr>
      <t xml:space="preserve">15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5,500,001
</t>
    </r>
    <r>
      <rPr>
        <sz val="9"/>
        <color rgb="FF000000"/>
        <rFont val="Arial"/>
        <family val="0"/>
        <charset val="1"/>
      </rPr>
      <t xml:space="preserve">- เบี้ยประกันภัย: </t>
    </r>
    <r>
      <rPr>
        <sz val="11"/>
        <color rgb="FFFF0000"/>
        <rFont val="Cambria"/>
        <family val="0"/>
        <charset val="1"/>
      </rPr>
      <t xml:space="preserve">124,850
</t>
    </r>
  </si>
  <si>
    <t xml:space="preserve">TC-[MR01]-010</t>
  </si>
  <si>
    <r>
      <rPr>
        <b val="true"/>
        <sz val="9"/>
        <color rgb="FF000000"/>
        <rFont val="Arial"/>
        <family val="0"/>
        <charset val="1"/>
      </rPr>
      <t xml:space="preserve">ตรวจสอบเงื่อนไขรายละเอียดการตรวจสุขภาพ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t>
    </r>
  </si>
  <si>
    <r>
      <rPr>
        <sz val="9"/>
        <color rgb="FF000000"/>
        <rFont val="Arial"/>
        <family val="0"/>
        <charset val="1"/>
      </rPr>
      <t xml:space="preserve">- ระบบแสดงรายละเอียด</t>
    </r>
    <r>
      <rPr>
        <sz val="11"/>
        <color rgb="FF0000FF"/>
        <rFont val="Arial"/>
        <family val="0"/>
        <charset val="1"/>
      </rPr>
      <t xml:space="preserve">ตารางตรวจสุขภาพ</t>
    </r>
    <r>
      <rPr>
        <sz val="9"/>
        <color rgb="FF000000"/>
        <rFont val="Arial"/>
        <family val="0"/>
        <charset val="1"/>
      </rPr>
      <t xml:space="preserve"> </t>
    </r>
    <r>
      <rPr>
        <sz val="11"/>
        <color rgb="FFFF0000"/>
        <rFont val="Arial"/>
        <family val="0"/>
        <charset val="1"/>
      </rPr>
      <t xml:space="preserve">บุคคลทั่วไป </t>
    </r>
    <r>
      <rPr>
        <sz val="9"/>
        <color rgb="FF000000"/>
        <rFont val="Arial"/>
        <family val="0"/>
        <charset val="1"/>
      </rPr>
      <t xml:space="preserve">ถูกต้อง
- ระบบแสดงรายละเอียด</t>
    </r>
    <r>
      <rPr>
        <sz val="11"/>
        <color rgb="FF0000FF"/>
        <rFont val="Arial"/>
        <family val="0"/>
        <charset val="1"/>
      </rPr>
      <t xml:space="preserve">ค่าตรวจสุขภาพ</t>
    </r>
    <r>
      <rPr>
        <sz val="9"/>
        <color rgb="FF000000"/>
        <rFont val="Arial"/>
        <family val="0"/>
        <charset val="1"/>
      </rPr>
      <t xml:space="preserve"> </t>
    </r>
    <r>
      <rPr>
        <sz val="11"/>
        <color rgb="FFFF0000"/>
        <rFont val="Arial"/>
        <family val="0"/>
        <charset val="1"/>
      </rPr>
      <t xml:space="preserve">บุคคลทั่วไป</t>
    </r>
    <r>
      <rPr>
        <sz val="9"/>
        <color rgb="FF000000"/>
        <rFont val="Arial"/>
        <family val="0"/>
        <charset val="1"/>
      </rPr>
      <t xml:space="preserve"> ถูกต้อง
</t>
    </r>
  </si>
  <si>
    <t xml:space="preserve">TC-[MR01]-011</t>
  </si>
  <si>
    <r>
      <rPr>
        <b val="true"/>
        <sz val="9"/>
        <color rgb="FF000000"/>
        <rFont val="Arial"/>
        <family val="0"/>
        <charset val="1"/>
      </rPr>
      <t xml:space="preserve">ตรวจสอบเงื่อนไขรายละเอียดการตรวจสุขภาพ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t>
    </r>
  </si>
  <si>
    <r>
      <rPr>
        <sz val="9"/>
        <color rgb="FF000000"/>
        <rFont val="Arial"/>
        <family val="0"/>
        <charset val="1"/>
      </rPr>
      <t xml:space="preserve">- ระบบแสดงรายละเอียด</t>
    </r>
    <r>
      <rPr>
        <sz val="11"/>
        <color rgb="FF0000FF"/>
        <rFont val="Arial"/>
        <family val="0"/>
        <charset val="1"/>
      </rPr>
      <t xml:space="preserve">ตารางตรวจสุขภาพ</t>
    </r>
    <r>
      <rPr>
        <sz val="9"/>
        <color rgb="FF000000"/>
        <rFont val="Arial"/>
        <family val="0"/>
        <charset val="1"/>
      </rPr>
      <t xml:space="preserve"> </t>
    </r>
    <r>
      <rPr>
        <sz val="11"/>
        <color rgb="FFFF0000"/>
        <rFont val="Arial"/>
        <family val="0"/>
        <charset val="1"/>
      </rPr>
      <t xml:space="preserve">ต่างชาติ </t>
    </r>
    <r>
      <rPr>
        <sz val="9"/>
        <color rgb="FF000000"/>
        <rFont val="Arial"/>
        <family val="0"/>
        <charset val="1"/>
      </rPr>
      <t xml:space="preserve">ถูกต้อง
- ระบบแสดงรายละเอียด</t>
    </r>
    <r>
      <rPr>
        <sz val="11"/>
        <color rgb="FF0000FF"/>
        <rFont val="Arial"/>
        <family val="0"/>
        <charset val="1"/>
      </rPr>
      <t xml:space="preserve">ค่าตรวจสุขภาพ</t>
    </r>
    <r>
      <rPr>
        <sz val="9"/>
        <color rgb="FF000000"/>
        <rFont val="Arial"/>
        <family val="0"/>
        <charset val="1"/>
      </rPr>
      <t xml:space="preserve"> </t>
    </r>
    <r>
      <rPr>
        <sz val="11"/>
        <color rgb="FFFF0000"/>
        <rFont val="Arial"/>
        <family val="0"/>
        <charset val="1"/>
      </rPr>
      <t xml:space="preserve">ต่างชาติ</t>
    </r>
    <r>
      <rPr>
        <sz val="9"/>
        <color rgb="FF000000"/>
        <rFont val="Arial"/>
        <family val="0"/>
        <charset val="1"/>
      </rPr>
      <t xml:space="preserve"> ถูกต้อง
</t>
    </r>
  </si>
  <si>
    <t xml:space="preserve">TC-[MR01]-012</t>
  </si>
  <si>
    <t xml:space="preserve">TC-[MR01]-013</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</si>
  <si>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t>
    </r>
    <r>
      <rPr>
        <sz val="11"/>
        <color rgb="FF0000FF"/>
        <rFont val="Cambria"/>
        <family val="0"/>
        <charset val="1"/>
      </rPr>
      <t xml:space="preserve"> 
</t>
    </r>
    <r>
      <rPr>
        <sz val="9"/>
        <color rgb="FF000000"/>
        <rFont val="Arial"/>
        <family val="0"/>
        <charset val="1"/>
      </rPr>
      <t xml:space="preserve">  </t>
    </r>
    <r>
      <rPr>
        <sz val="11"/>
        <color rgb="FF0000FF"/>
        <rFont val="Cambria"/>
        <family val="0"/>
        <charset val="1"/>
      </rPr>
      <t xml:space="preserve"> - </t>
    </r>
    <r>
      <rPr>
        <sz val="11"/>
        <color rgb="FF0000FF"/>
        <rFont val="Arial"/>
        <family val="0"/>
        <charset val="1"/>
      </rPr>
      <t xml:space="preserve">ไม่มีข้อมูลประกันอุบัติเหตุส่วนบุคคล</t>
    </r>
  </si>
  <si>
    <t xml:space="preserve">TC-[MR01]-014</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</si>
  <si>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ไม่มีข้อมูลสัญญาเพิ่มเติม</t>
    </r>
  </si>
  <si>
    <t xml:space="preserve">TC-[MR01]-015</t>
  </si>
  <si>
    <t xml:space="preserve">TC-[MR01]-016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</si>
  <si>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18,048.00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25,906.00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25,906.00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9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</si>
  <si>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TC-[MR01]-017</t>
  </si>
  <si>
    <t xml:space="preserve">TC-[MR01]-018</t>
  </si>
  <si>
    <t xml:space="preserve">TC-[MR01]-019</t>
  </si>
  <si>
    <t xml:space="preserve">TC-[MR01]-020</t>
  </si>
  <si>
    <t xml:space="preserve">TC-[MR01]-021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</si>
  <si>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3,338.00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3,338.00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</si>
  <si>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TC-[MR01]-022</t>
  </si>
  <si>
    <t xml:space="preserve">TC-[MR01]-023</t>
  </si>
  <si>
    <t xml:space="preserve">Regression Product Phase 2  ALT2 --&gt; Channel : Worksite คุ้มทรัพย์ (LR16) สหกรณ์ออมทรัพย์สาธารณสุขหนองคาย จำกัด</t>
  </si>
  <si>
    <t xml:space="preserve">TC-[MR02]-001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</si>
  <si>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28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3,587,427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162,044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</si>
  <si>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20  </t>
    </r>
    <r>
      <rPr>
        <sz val="11"/>
        <color rgb="FF0000FF"/>
        <rFont val="Arial"/>
        <family val="0"/>
        <charset val="1"/>
      </rPr>
      <t xml:space="preserve">ปี</t>
    </r>
  </si>
  <si>
    <t xml:space="preserve">TC-[MR02]-002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</si>
  <si>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162,044</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เบี้ยประกันภัยที่ต้องชำระ: ครั้งเดียว A: </t>
    </r>
    <r>
      <rPr>
        <sz val="11"/>
        <color rgb="FF0000FF"/>
        <rFont val="Cambria"/>
        <family val="0"/>
        <charset val="1"/>
      </rPr>
      <t xml:space="preserve">162,044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 </t>
    </r>
    <r>
      <rPr>
        <sz val="11"/>
        <color rgb="FF0000FF"/>
        <rFont val="Cambria"/>
        <family val="0"/>
        <charset val="1"/>
      </rPr>
      <t xml:space="preserve">162,044
</t>
    </r>
  </si>
  <si>
    <t xml:space="preserve">TC-[MR02]-003</t>
  </si>
  <si>
    <t xml:space="preserve">TC-[MR02]-004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</si>
  <si>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C28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11"/>
        <color rgb="FF0000FF"/>
        <rFont val="Cambria"/>
        <family val="0"/>
        <charset val="1"/>
      </rPr>
      <t xml:space="preserve">- </t>
    </r>
    <r>
      <rPr>
        <sz val="9"/>
        <color rgb="FF000000"/>
        <rFont val="Arial"/>
        <family val="0"/>
        <charset val="1"/>
      </rPr>
      <t xml:space="preserve">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16-37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28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</si>
  <si>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ชาย
</t>
    </r>
    <r>
      <rPr>
        <sz val="9"/>
        <rFont val="Arial"/>
        <family val="0"/>
        <charset val="1"/>
      </rPr>
      <t xml:space="preserve">- อายุ : </t>
    </r>
    <r>
      <rPr>
        <sz val="11"/>
        <color rgb="FF0000FF"/>
        <rFont val="Cambria"/>
        <family val="0"/>
        <charset val="1"/>
      </rPr>
      <t xml:space="preserve">20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3,587,427
</t>
    </r>
    <r>
      <rPr>
        <sz val="9"/>
        <rFont val="Arial"/>
        <family val="0"/>
        <charset val="1"/>
      </rPr>
      <t xml:space="preserve">- เบี้ยประกันภัย :</t>
    </r>
    <r>
      <rPr>
        <sz val="11"/>
        <color rgb="FF0000FF"/>
        <rFont val="Cambria"/>
        <family val="0"/>
        <charset val="1"/>
      </rPr>
      <t xml:space="preserve"> 162,044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</si>
  <si>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TC-[MR02]-005</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</si>
  <si>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60
</t>
    </r>
    <r>
      <rPr>
        <sz val="9"/>
        <color rgb="FF000000"/>
        <rFont val="Arial"/>
        <family val="0"/>
        <charset val="1"/>
      </rPr>
      <t xml:space="preserve">- ระยะความคุ้มครอง : 5</t>
    </r>
    <r>
      <rPr>
        <sz val="11"/>
        <color rgb="FFFF0000"/>
        <rFont val="Cambria"/>
        <family val="0"/>
        <charset val="1"/>
      </rPr>
      <t xml:space="preserve">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26,666,600
</t>
    </r>
    <r>
      <rPr>
        <sz val="9"/>
        <color rgb="FF000000"/>
        <rFont val="Arial"/>
        <family val="0"/>
        <charset val="1"/>
      </rPr>
      <t xml:space="preserve">- เบี้ยประกันภัย: </t>
    </r>
    <r>
      <rPr>
        <sz val="11"/>
        <color rgb="FFFF0000"/>
        <rFont val="Cambria"/>
        <family val="0"/>
        <charset val="1"/>
      </rPr>
      <t xml:space="preserve">826,398
</t>
    </r>
  </si>
  <si>
    <t xml:space="preserve">TC-[MR02]-006</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</si>
  <si>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1,012
</t>
    </r>
  </si>
  <si>
    <t xml:space="preserve">TC-[MR02]-007</t>
  </si>
  <si>
    <r>
      <rPr>
        <sz val="9"/>
        <color rgb="FF000000"/>
        <rFont val="Arial"/>
        <family val="0"/>
        <charset val="1"/>
      </rPr>
      <t xml:space="preserve">- ระบบแสดงรายละเอียดการตรวจสุขภาพถูกต้อง
- อายุ 16-55 ปี &gt;&gt; </t>
    </r>
    <r>
      <rPr>
        <sz val="11"/>
        <color rgb="FF0000FF"/>
        <rFont val="Cambria"/>
        <family val="0"/>
        <charset val="1"/>
      </rPr>
      <t xml:space="preserve">Non-med
</t>
    </r>
    <r>
      <rPr>
        <sz val="9"/>
        <color rgb="FF000000"/>
        <rFont val="Arial"/>
        <family val="0"/>
        <charset val="1"/>
      </rPr>
      <t xml:space="preserve">- อายุ 56-64 ปี &gt;&gt; Med, MU, ECG, HIV, Blood2</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</si>
  <si>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1,100,000
</t>
    </r>
    <r>
      <rPr>
        <sz val="9"/>
        <color rgb="FF000000"/>
        <rFont val="Arial"/>
        <family val="0"/>
        <charset val="1"/>
      </rPr>
      <t xml:space="preserve">- เบี้ยประกันภัย: </t>
    </r>
    <r>
      <rPr>
        <sz val="11"/>
        <color rgb="FFFF0000"/>
        <rFont val="Cambria"/>
        <family val="0"/>
        <charset val="1"/>
      </rPr>
      <t xml:space="preserve">11,132
</t>
    </r>
  </si>
  <si>
    <t xml:space="preserve">TC-[MR02]-008</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</si>
  <si>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2,500,001
</t>
    </r>
    <r>
      <rPr>
        <sz val="9"/>
        <color rgb="FF000000"/>
        <rFont val="Arial"/>
        <family val="0"/>
        <charset val="1"/>
      </rPr>
      <t xml:space="preserve">- เบี้ยประกันภัย: </t>
    </r>
    <r>
      <rPr>
        <sz val="11"/>
        <color rgb="FFFF0000"/>
        <rFont val="Cambria"/>
        <family val="0"/>
        <charset val="1"/>
      </rPr>
      <t xml:space="preserve">48,225
</t>
    </r>
  </si>
  <si>
    <t xml:space="preserve">TC-[MR02]-009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</si>
  <si>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t>
    </r>
  </si>
  <si>
    <t xml:space="preserve">- ระบบแสดงรายละเอียดการตรวจสุขภาพถูกต้อง
- อายุ 16-64 ปี &gt;&gt; Med, MU, CXR, EST, HIV, Blood 2</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</si>
  <si>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55,500,001
</t>
    </r>
    <r>
      <rPr>
        <sz val="9"/>
        <color rgb="FF000000"/>
        <rFont val="Arial"/>
        <family val="0"/>
        <charset val="1"/>
      </rPr>
      <t xml:space="preserve">- เบี้ยประกันภัย: </t>
    </r>
    <r>
      <rPr>
        <sz val="11"/>
        <color rgb="FFFF0000"/>
        <rFont val="Cambria"/>
        <family val="0"/>
        <charset val="1"/>
      </rPr>
      <t xml:space="preserve">1,070,595
</t>
    </r>
  </si>
  <si>
    <t xml:space="preserve">TC-[MR02]-010</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</si>
  <si>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60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26,666,600
</t>
    </r>
    <r>
      <rPr>
        <sz val="9"/>
        <color rgb="FF000000"/>
        <rFont val="Arial"/>
        <family val="0"/>
        <charset val="1"/>
      </rPr>
      <t xml:space="preserve">- เบี้ยประกันภัย: </t>
    </r>
    <r>
      <rPr>
        <sz val="11"/>
        <color rgb="FFFF0000"/>
        <rFont val="Cambria"/>
        <family val="0"/>
        <charset val="1"/>
      </rPr>
      <t xml:space="preserve">826,398
</t>
    </r>
  </si>
  <si>
    <t xml:space="preserve">TC-[MR02]-011</t>
  </si>
  <si>
    <t xml:space="preserve">TC-[MR02]-012</t>
  </si>
  <si>
    <t xml:space="preserve">TC-[MR02]-013</t>
  </si>
  <si>
    <t xml:space="preserve">TC-[MR02]-014</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</si>
  <si>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ไม่มีข้อมูลสัญญาเพิ่มเติม
</t>
    </r>
  </si>
  <si>
    <t xml:space="preserve">TC-[MR02]-015</t>
  </si>
  <si>
    <t xml:space="preserve">TC-[MR02]-016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</si>
  <si>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533,332.00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826,398.00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826,398.00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5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</si>
  <si>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TC-[MR02]-017</t>
  </si>
  <si>
    <t xml:space="preserve">TC-[MR02]-018</t>
  </si>
  <si>
    <t xml:space="preserve">TC-[MR02]-019</t>
  </si>
  <si>
    <t xml:space="preserve">TC-[MR02]-020</t>
  </si>
  <si>
    <t xml:space="preserve">TC-[MR02]-021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</si>
  <si>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15,000.00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15,000.00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</si>
  <si>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TC-[MR02]-022</t>
  </si>
  <si>
    <t xml:space="preserve">TC-[MR02]-023</t>
  </si>
  <si>
    <t xml:space="preserve">Regression Product Phase 2  ALT2 --&gt; Channel : Worksite คุ้มทรัพย์ (LR16) สหกรณ์ออมทรัพย์สามัญศึกษาจังหวัดมุกดาหาร จำกัด</t>
  </si>
  <si>
    <t xml:space="preserve">TC-[MR03]-001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</si>
  <si>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8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745,125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55,393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</si>
  <si>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57  </t>
    </r>
    <r>
      <rPr>
        <sz val="11"/>
        <color rgb="FF0000FF"/>
        <rFont val="Arial"/>
        <family val="0"/>
        <charset val="1"/>
      </rPr>
      <t xml:space="preserve">ปี</t>
    </r>
  </si>
  <si>
    <t xml:space="preserve">TC-[MR03]-002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</si>
  <si>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t>
    </r>
    <r>
      <rPr>
        <sz val="11"/>
        <color rgb="FF0000FF"/>
        <rFont val="Cambria"/>
        <family val="0"/>
        <charset val="1"/>
      </rPr>
      <t xml:space="preserve"> 55,393</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เบี้ยประกันภัยที่ต้องชำระ: ครั้งเดียว A: </t>
    </r>
    <r>
      <rPr>
        <sz val="11"/>
        <color rgb="FF0000FF"/>
        <rFont val="Cambria"/>
        <family val="0"/>
        <charset val="1"/>
      </rPr>
      <t xml:space="preserve">55,393
</t>
    </r>
    <r>
      <rPr>
        <sz val="9"/>
        <color rgb="FF000000"/>
        <rFont val="Arial"/>
        <family val="0"/>
        <charset val="1"/>
      </rPr>
      <t xml:space="preserve">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 </t>
    </r>
    <r>
      <rPr>
        <sz val="11"/>
        <color rgb="FF0000FF"/>
        <rFont val="Cambria"/>
        <family val="0"/>
        <charset val="1"/>
      </rPr>
      <t xml:space="preserve">55,393
</t>
    </r>
  </si>
  <si>
    <t xml:space="preserve">TC-[MR03]-003</t>
  </si>
  <si>
    <t xml:space="preserve">TC-[MR03]-004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</si>
  <si>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C08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16-57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8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</si>
  <si>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ชาย
</t>
    </r>
    <r>
      <rPr>
        <sz val="9"/>
        <rFont val="Arial"/>
        <family val="0"/>
        <charset val="1"/>
      </rPr>
      <t xml:space="preserve">- อายุ : </t>
    </r>
    <r>
      <rPr>
        <sz val="11"/>
        <color rgb="FF0000FF"/>
        <rFont val="Cambria"/>
        <family val="0"/>
        <charset val="1"/>
      </rPr>
      <t xml:space="preserve">57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745,125
</t>
    </r>
    <r>
      <rPr>
        <sz val="9"/>
        <rFont val="Arial"/>
        <family val="0"/>
        <charset val="1"/>
      </rPr>
      <t xml:space="preserve">- เบี้ยประกันภัย : </t>
    </r>
    <r>
      <rPr>
        <sz val="11"/>
        <color rgb="FF0000FF"/>
        <rFont val="Cambria"/>
        <family val="0"/>
        <charset val="1"/>
      </rPr>
      <t xml:space="preserve">55,393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</si>
  <si>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TC-[MR03]-005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</si>
  <si>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47
</t>
    </r>
    <r>
      <rPr>
        <sz val="9"/>
        <color rgb="FF000000"/>
        <rFont val="Arial"/>
        <family val="0"/>
        <charset val="1"/>
      </rPr>
      <t xml:space="preserve">- ระยะความคุ้มครอง : </t>
    </r>
    <r>
      <rPr>
        <sz val="11"/>
        <color rgb="FFFF0000"/>
        <rFont val="Cambria"/>
        <family val="0"/>
        <charset val="1"/>
      </rPr>
      <t xml:space="preserve">10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789,410
</t>
    </r>
    <r>
      <rPr>
        <sz val="9"/>
        <color rgb="FF000000"/>
        <rFont val="Arial"/>
        <family val="0"/>
        <charset val="1"/>
      </rPr>
      <t xml:space="preserve">- เบี้ยประกันภัย: </t>
    </r>
    <r>
      <rPr>
        <sz val="11"/>
        <color rgb="FFFF0000"/>
        <rFont val="Cambria"/>
        <family val="0"/>
        <charset val="1"/>
      </rPr>
      <t xml:space="preserve">35,871
</t>
    </r>
  </si>
  <si>
    <t xml:space="preserve">TC-[MR03]-006</t>
  </si>
  <si>
    <t xml:space="preserve">TC-[MR03]-007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</si>
  <si>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1,000,001-2,500,000
</t>
    </r>
    <r>
      <rPr>
        <sz val="11"/>
        <color rgb="FFFF0000"/>
        <rFont val="Cambria"/>
        <family val="0"/>
        <charset val="1"/>
      </rPr>
      <t xml:space="preserve">**</t>
    </r>
    <r>
      <rPr>
        <sz val="11"/>
        <color rgb="FFFF0000"/>
        <rFont val="Arial"/>
        <family val="0"/>
        <charset val="1"/>
      </rPr>
      <t xml:space="preserve">จำนวนเงินเอาประกันเดิม </t>
    </r>
    <r>
      <rPr>
        <sz val="11"/>
        <color rgb="FFFF0000"/>
        <rFont val="Cambria"/>
        <family val="0"/>
        <charset val="1"/>
      </rPr>
      <t xml:space="preserve">1,000,000</t>
    </r>
  </si>
  <si>
    <t xml:space="preserve">TC-[MR03]-008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</si>
  <si>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จำนวนเงินเอาประกันเดิม </t>
    </r>
    <r>
      <rPr>
        <sz val="11"/>
        <color rgb="FFFF0000"/>
        <rFont val="Cambria"/>
        <family val="0"/>
        <charset val="1"/>
      </rPr>
      <t xml:space="preserve">10,000,000</t>
    </r>
  </si>
  <si>
    <t xml:space="preserve">TC-[MR03]-009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</si>
  <si>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จำนวนเงินเอาประกันเดิม </t>
    </r>
    <r>
      <rPr>
        <sz val="11"/>
        <color rgb="FFFF0000"/>
        <rFont val="Cambria"/>
        <family val="0"/>
        <charset val="1"/>
      </rPr>
      <t xml:space="preserve">20,000,000</t>
    </r>
  </si>
  <si>
    <t xml:space="preserve">- ระบบแสดงรายละเอียดการตรวจสุขภาพถูกต้อง
- อายุ 16-64 ปี &gt;&gt; Med, MU, CXR, EST, HIV, Blood2</t>
  </si>
  <si>
    <t xml:space="preserve">TC-[MR03]-010</t>
  </si>
  <si>
    <t xml:space="preserve">TC-[MR03]-011</t>
  </si>
  <si>
    <t xml:space="preserve">TC-[MR03]-012</t>
  </si>
  <si>
    <t xml:space="preserve">TC-[MR03]-013</t>
  </si>
  <si>
    <t xml:space="preserve">TC-[MR03]-014</t>
  </si>
  <si>
    <t xml:space="preserve">TC-[MR03]-015</t>
  </si>
  <si>
    <t xml:space="preserve">TC-[MR03]-016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</si>
  <si>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25,261.12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35,871.00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35,871.00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t>
    </r>
    <r>
      <rPr>
        <strike val="true"/>
        <sz val="11"/>
        <color rgb="FF0000FF"/>
        <rFont val="Cambria"/>
        <family val="0"/>
        <charset val="1"/>
      </rPr>
      <t xml:space="preserve"> 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</si>
  <si>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TC-[MR03]-017</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</si>
  <si>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47
</t>
    </r>
    <r>
      <rPr>
        <sz val="9"/>
        <color rgb="FF000000"/>
        <rFont val="Arial"/>
        <family val="0"/>
        <charset val="1"/>
      </rPr>
      <t xml:space="preserve">- ระยะความคุ้มครอง : </t>
    </r>
    <r>
      <rPr>
        <sz val="11"/>
        <color rgb="FFFF0000"/>
        <rFont val="Cambria"/>
        <family val="0"/>
        <charset val="1"/>
      </rPr>
      <t xml:space="preserve">10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789,410
</t>
    </r>
    <r>
      <rPr>
        <sz val="9"/>
        <color rgb="FF000000"/>
        <rFont val="Arial"/>
        <family val="0"/>
        <charset val="1"/>
      </rPr>
      <t xml:space="preserve">- เบี้ยประกันภัย: </t>
    </r>
    <r>
      <rPr>
        <sz val="11"/>
        <color rgb="FFFF0000"/>
        <rFont val="Cambria"/>
        <family val="0"/>
        <charset val="1"/>
      </rPr>
      <t xml:space="preserve">35,871
</t>
    </r>
    <r>
      <rPr>
        <sz val="9"/>
        <color rgb="FF000000"/>
        <rFont val="Arial"/>
        <family val="0"/>
        <charset val="1"/>
      </rPr>
      <t xml:space="preserve">- เบี้ยประกันภัยสัญญาเพิ่มเติม: </t>
    </r>
    <r>
      <rPr>
        <sz val="11"/>
        <color rgb="FFFF0000"/>
        <rFont val="Cambria"/>
        <family val="0"/>
        <charset val="1"/>
      </rPr>
      <t xml:space="preserve">35,871.00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35,871.00</t>
    </r>
  </si>
  <si>
    <t xml:space="preserve">TC-[MR03]-018</t>
  </si>
  <si>
    <t xml:space="preserve">TC-[MR03]-019</t>
  </si>
  <si>
    <t xml:space="preserve">TC-[MR03]-020</t>
  </si>
  <si>
    <t xml:space="preserve">TC-[MR03]-021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</si>
  <si>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31,269.00
- </t>
    </r>
    <r>
      <rPr>
        <sz val="11"/>
        <color rgb="FF0000FF"/>
        <rFont val="Arial"/>
        <family val="0"/>
        <charset val="1"/>
      </rPr>
      <t xml:space="preserve">เบี้ยประกันสุขภาพ</t>
    </r>
    <r>
      <rPr>
        <sz val="11"/>
        <color rgb="FF0000FF"/>
        <rFont val="Cambria"/>
        <family val="0"/>
        <charset val="1"/>
      </rPr>
      <t xml:space="preserve">: 4,602.00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35,871.00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</si>
  <si>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TC-[MR03]-022</t>
  </si>
  <si>
    <t xml:space="preserve">TC-[MR03]-023</t>
  </si>
  <si>
    <t xml:space="preserve">Regression Product Phase 2  ALT2 --&gt; Channel : Worksite คุ้มทรัพย์ (LR16) สหกรณ์ออมทรัพย์โรงพยาบาลพัทลุง จำกัด</t>
  </si>
  <si>
    <t xml:space="preserve">TC-[MR04]-001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</si>
  <si>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25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785,411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7,438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</si>
  <si>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16  </t>
    </r>
    <r>
      <rPr>
        <sz val="11"/>
        <color rgb="FF0000FF"/>
        <rFont val="Arial"/>
        <family val="0"/>
        <charset val="1"/>
      </rPr>
      <t xml:space="preserve">ปี
</t>
    </r>
    <r>
      <rPr>
        <sz val="9"/>
        <color rgb="FF000000"/>
        <rFont val="Arial"/>
        <family val="0"/>
        <charset val="1"/>
      </rPr>
      <t xml:space="preserve">
</t>
    </r>
  </si>
  <si>
    <t xml:space="preserve">TC-[MR04]-002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</si>
  <si>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7,438 </t>
    </r>
    <r>
      <rPr>
        <sz val="9"/>
        <color rgb="FF000000"/>
        <rFont val="Arial"/>
        <family val="0"/>
        <charset val="1"/>
      </rPr>
      <t xml:space="preserve">       
- ส่วนลดสัญญาหลัก (ถ้ามี):</t>
    </r>
    <r>
      <rPr>
        <sz val="11"/>
        <color rgb="FF0000FF"/>
        <rFont val="Cambria"/>
        <family val="0"/>
        <charset val="1"/>
      </rPr>
      <t xml:space="preserve"> 0 </t>
    </r>
    <r>
      <rPr>
        <sz val="9"/>
        <color rgb="FF000000"/>
        <rFont val="Arial"/>
        <family val="0"/>
        <charset val="1"/>
      </rPr>
      <t xml:space="preserve">       
- เบี้ยประกันภัยที่ต้องชำระ: ครั้งเดียว A: </t>
    </r>
    <r>
      <rPr>
        <sz val="11"/>
        <color rgb="FF0000FF"/>
        <rFont val="Cambria"/>
        <family val="0"/>
        <charset val="1"/>
      </rPr>
      <t xml:space="preserve">7,438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7,438 
</t>
    </r>
  </si>
  <si>
    <t xml:space="preserve">TC-[MR04]-003</t>
  </si>
  <si>
    <t xml:space="preserve">TC-[MR04]-004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</si>
  <si>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C25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16-40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25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</si>
  <si>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หญิง
</t>
    </r>
    <r>
      <rPr>
        <sz val="9"/>
        <rFont val="Arial"/>
        <family val="0"/>
        <charset val="1"/>
      </rPr>
      <t xml:space="preserve">- อายุ : </t>
    </r>
    <r>
      <rPr>
        <sz val="11"/>
        <color rgb="FF0000FF"/>
        <rFont val="Cambria"/>
        <family val="0"/>
        <charset val="1"/>
      </rPr>
      <t xml:space="preserve">16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785,411
</t>
    </r>
    <r>
      <rPr>
        <sz val="9"/>
        <rFont val="Arial"/>
        <family val="0"/>
        <charset val="1"/>
      </rPr>
      <t xml:space="preserve">- เบี้ยประกันภัย : </t>
    </r>
    <r>
      <rPr>
        <sz val="11"/>
        <color rgb="FF0000FF"/>
        <rFont val="Cambria"/>
        <family val="0"/>
        <charset val="1"/>
      </rPr>
      <t xml:space="preserve">7,438
</t>
    </r>
    <r>
      <rPr>
        <sz val="9"/>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t>
    </r>
  </si>
  <si>
    <t xml:space="preserve">TC-[MR04]-005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</si>
  <si>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3</t>
    </r>
    <r>
      <rPr>
        <sz val="11"/>
        <color rgb="FFFF0000"/>
        <rFont val="Cambria"/>
        <family val="0"/>
        <charset val="1"/>
      </rPr>
      <t xml:space="preserve">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999,999,999
</t>
    </r>
    <r>
      <rPr>
        <sz val="9"/>
        <color rgb="FF000000"/>
        <rFont val="Arial"/>
        <family val="0"/>
        <charset val="1"/>
      </rPr>
      <t xml:space="preserve">- เบี้ยประกันภัย: </t>
    </r>
    <r>
      <rPr>
        <sz val="11"/>
        <color rgb="FFFF0000"/>
        <rFont val="Cambria"/>
        <family val="0"/>
        <charset val="1"/>
      </rPr>
      <t xml:space="preserve">67,230,000
</t>
    </r>
  </si>
  <si>
    <t xml:space="preserve">TC-[MR04]-006</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</si>
  <si>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1,000,000
</t>
    </r>
    <r>
      <rPr>
        <sz val="9"/>
        <color rgb="FF000000"/>
        <rFont val="Arial"/>
        <family val="0"/>
        <charset val="1"/>
      </rPr>
      <t xml:space="preserve">- เบี้ยประกันภัย: </t>
    </r>
    <r>
      <rPr>
        <sz val="11"/>
        <color rgb="FFFF0000"/>
        <rFont val="Cambria"/>
        <family val="0"/>
        <charset val="1"/>
      </rPr>
      <t xml:space="preserve">7,670
</t>
    </r>
  </si>
  <si>
    <t xml:space="preserve">TC-[MR04]-007</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</si>
  <si>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1,000,001
</t>
    </r>
    <r>
      <rPr>
        <sz val="9"/>
        <color rgb="FF000000"/>
        <rFont val="Arial"/>
        <family val="0"/>
        <charset val="1"/>
      </rPr>
      <t xml:space="preserve">- เบี้ยประกันภัย: </t>
    </r>
    <r>
      <rPr>
        <sz val="11"/>
        <color rgb="FFFF0000"/>
        <rFont val="Cambria"/>
        <family val="0"/>
        <charset val="1"/>
      </rPr>
      <t xml:space="preserve">7,670
</t>
    </r>
  </si>
  <si>
    <t xml:space="preserve">TC-[MR04]-008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</si>
  <si>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จำนวนเอาประกันภัยเดิม </t>
    </r>
    <r>
      <rPr>
        <sz val="11"/>
        <color rgb="FFFF0000"/>
        <rFont val="Cambria"/>
        <family val="0"/>
        <charset val="1"/>
      </rPr>
      <t xml:space="preserve">2,000,000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</si>
  <si>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t>
    </r>
    <r>
      <rPr>
        <sz val="11"/>
        <color rgb="FFFF0000"/>
        <rFont val="Cambria"/>
        <family val="0"/>
        <charset val="1"/>
      </rPr>
      <t xml:space="preserve">30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
</t>
    </r>
    <r>
      <rPr>
        <sz val="9"/>
        <color rgb="FF000000"/>
        <rFont val="Arial"/>
        <family val="0"/>
        <charset val="1"/>
      </rPr>
      <t xml:space="preserve">- เบี้ยประกันภัย: </t>
    </r>
    <r>
      <rPr>
        <sz val="11"/>
        <color rgb="FFFF0000"/>
        <rFont val="Cambria"/>
        <family val="0"/>
        <charset val="1"/>
      </rPr>
      <t xml:space="preserve">67,230
</t>
    </r>
  </si>
  <si>
    <t xml:space="preserve">TC-[MR04]-009</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</si>
  <si>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t>
    </r>
    <r>
      <rPr>
        <sz val="11"/>
        <color rgb="FFFF0000"/>
        <rFont val="Cambria"/>
        <family val="0"/>
        <charset val="1"/>
      </rPr>
      <t xml:space="preserve">30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999,999,999
</t>
    </r>
    <r>
      <rPr>
        <sz val="9"/>
        <color rgb="FF000000"/>
        <rFont val="Arial"/>
        <family val="0"/>
        <charset val="1"/>
      </rPr>
      <t xml:space="preserve">- เบี้ยประกันภัย: </t>
    </r>
    <r>
      <rPr>
        <sz val="11"/>
        <color rgb="FFFF0000"/>
        <rFont val="Cambria"/>
        <family val="0"/>
        <charset val="1"/>
      </rPr>
      <t xml:space="preserve">67,230,000
</t>
    </r>
  </si>
  <si>
    <t xml:space="preserve">TC-[MR04]-010</t>
  </si>
  <si>
    <t xml:space="preserve">TC-[MR04]-011</t>
  </si>
  <si>
    <t xml:space="preserve">TC-[MR04]-012</t>
  </si>
  <si>
    <t xml:space="preserve">TC-[MR04]-013</t>
  </si>
  <si>
    <t xml:space="preserve">TC-[MR04]-014</t>
  </si>
  <si>
    <t xml:space="preserve">TC-[MR04]-015</t>
  </si>
  <si>
    <t xml:space="preserve">TC-[MR04]-016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</si>
  <si>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56,999,999.94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67,230,000.00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67,230,000.00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30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</si>
  <si>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TC-[MR04]-017</t>
  </si>
  <si>
    <t xml:space="preserve">TC-[MR04]-018</t>
  </si>
  <si>
    <t xml:space="preserve">TC-[MR04]-019</t>
  </si>
  <si>
    <t xml:space="preserve">TC-[MR04]-020</t>
  </si>
  <si>
    <t xml:space="preserve">TC-[MR04]-021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</si>
  <si>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100,000.00
- </t>
    </r>
    <r>
      <rPr>
        <sz val="11"/>
        <color rgb="FF0000FF"/>
        <rFont val="Arial"/>
        <family val="0"/>
        <charset val="1"/>
      </rPr>
      <t xml:space="preserve">เบี้ยประกันสุขภาพ</t>
    </r>
    <r>
      <rPr>
        <sz val="11"/>
        <color rgb="FF0000FF"/>
        <rFont val="Cambria"/>
        <family val="0"/>
        <charset val="1"/>
      </rPr>
      <t xml:space="preserve">: 15,000.00
- </t>
    </r>
    <r>
      <rPr>
        <sz val="11"/>
        <color rgb="FF0000FF"/>
        <rFont val="Arial"/>
        <family val="0"/>
        <charset val="1"/>
      </rPr>
      <t xml:space="preserve">เบี้ยประกันอุบัติเหตุส่วนบุคคล</t>
    </r>
    <r>
      <rPr>
        <sz val="11"/>
        <color rgb="FF0000FF"/>
        <rFont val="Cambria"/>
        <family val="0"/>
        <charset val="1"/>
      </rPr>
      <t xml:space="preserve">: 0.00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</si>
  <si>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TC-[MR04]-022</t>
  </si>
  <si>
    <t xml:space="preserve">TC-[MR04]-023</t>
  </si>
  <si>
    <t xml:space="preserve">Regression Product Phase 2  ALT2 --&gt; Channel : Worksite คุ้มทรัพย์ (LR16) สหกรณ์ออมทรัพย์ตำรวจสงขลา จำกัด</t>
  </si>
  <si>
    <t xml:space="preserve">TC-[MR05]-001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</si>
  <si>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4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7,412,141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32,984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</si>
  <si>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t xml:space="preserve">TC-[MR05]-002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</si>
  <si>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32,984  </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 เบี้ยประกันภัยที่ต้องชำระ: ครั้งเดียว A: </t>
    </r>
    <r>
      <rPr>
        <sz val="11"/>
        <color rgb="FF0000FF"/>
        <rFont val="Cambria"/>
        <family val="0"/>
        <charset val="1"/>
      </rPr>
      <t xml:space="preserve">32,984  </t>
    </r>
    <r>
      <rPr>
        <sz val="9"/>
        <color rgb="FF000000"/>
        <rFont val="Arial"/>
        <family val="0"/>
        <charset val="1"/>
      </rPr>
      <t xml:space="preserve">      
สัญญาเพิ่มเติม (ถ้ามี) : เบี้ยประกันภัย (บาท)
- รวมเบี้ยประกันภัยที่ต้องชำระ:  B:</t>
    </r>
    <r>
      <rPr>
        <sz val="11"/>
        <color rgb="FF0000FF"/>
        <rFont val="Cambria"/>
        <family val="0"/>
        <charset val="1"/>
      </rPr>
      <t xml:space="preserve"> 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32,984 
</t>
    </r>
  </si>
  <si>
    <t xml:space="preserve">TC-[MR05]-003</t>
  </si>
  <si>
    <t xml:space="preserve">TC-[MR05]-004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</si>
  <si>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C04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16-61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4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</si>
  <si>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ชาย
</t>
    </r>
    <r>
      <rPr>
        <sz val="9"/>
        <rFont val="Arial"/>
        <family val="0"/>
        <charset val="1"/>
      </rPr>
      <t xml:space="preserve">- อายุ : </t>
    </r>
    <r>
      <rPr>
        <sz val="11"/>
        <color rgb="FF0000FF"/>
        <rFont val="Cambria"/>
        <family val="0"/>
        <charset val="1"/>
      </rPr>
      <t xml:space="preserve">20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7,412,141
</t>
    </r>
    <r>
      <rPr>
        <sz val="9"/>
        <rFont val="Arial"/>
        <family val="0"/>
        <charset val="1"/>
      </rPr>
      <t xml:space="preserve">- เบี้ยประกันภัย : </t>
    </r>
    <r>
      <rPr>
        <sz val="11"/>
        <color rgb="FF0000FF"/>
        <rFont val="Cambria"/>
        <family val="0"/>
        <charset val="1"/>
      </rPr>
      <t xml:space="preserve">32,984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</si>
  <si>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TC-[MR05]-005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</si>
  <si>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22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150,000
</t>
    </r>
    <r>
      <rPr>
        <sz val="9"/>
        <color rgb="FF000000"/>
        <rFont val="Arial"/>
        <family val="0"/>
        <charset val="1"/>
      </rPr>
      <t xml:space="preserve">- เบี้ยประกันภัย: </t>
    </r>
    <r>
      <rPr>
        <sz val="11"/>
        <color rgb="FFFF0000"/>
        <rFont val="Cambria"/>
        <family val="0"/>
        <charset val="1"/>
      </rPr>
      <t xml:space="preserve">212
</t>
    </r>
  </si>
  <si>
    <t xml:space="preserve">TC-[MR05]-006</t>
  </si>
  <si>
    <t xml:space="preserve">TC-[MR05]-007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</si>
  <si>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1,000,001-2,500,000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1,500,000</t>
    </r>
  </si>
  <si>
    <t xml:space="preserve">TC-[MR05]-008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</si>
  <si>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2,500,000</t>
    </r>
  </si>
  <si>
    <t xml:space="preserve">TC-[MR05]-009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</si>
  <si>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999,999,999</t>
    </r>
  </si>
  <si>
    <t xml:space="preserve">TC-[MR05]-010</t>
  </si>
  <si>
    <t xml:space="preserve">TC-[MR05]-011</t>
  </si>
  <si>
    <t xml:space="preserve">TC-[MR05]-012</t>
  </si>
  <si>
    <t xml:space="preserve">TC-[MR05]-013</t>
  </si>
  <si>
    <t xml:space="preserve">TC-[MR05]-014</t>
  </si>
  <si>
    <t xml:space="preserve">TC-[MR05]-015</t>
  </si>
  <si>
    <t xml:space="preserve">TC-[MR05]-016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</si>
  <si>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212.00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212.00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</si>
  <si>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TC-[MR05]-017</t>
  </si>
  <si>
    <t xml:space="preserve">TC-[MR05]-018</t>
  </si>
  <si>
    <t xml:space="preserve">TC-[MR05]-019</t>
  </si>
  <si>
    <t xml:space="preserve">TC-[MR05]-020</t>
  </si>
  <si>
    <t xml:space="preserve">TC-[MR05]-021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</si>
  <si>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29.00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29.00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</si>
  <si>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TC-[MR05]-022</t>
  </si>
  <si>
    <t xml:space="preserve">TC-[MR05]-023</t>
  </si>
  <si>
    <t xml:space="preserve">Regression Product Phase 2  ALT2 --&gt; Channel : Worksite คุ้มทรัพย์ (LR16) สหกรณ์ออมทรัพย์ศูนย์ชีววิทยาทางทะเลภูเก็ต จำกัด</t>
  </si>
  <si>
    <t xml:space="preserve">TC-[MR06]-001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</si>
  <si>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3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574,101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16,075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</si>
  <si>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62  </t>
    </r>
    <r>
      <rPr>
        <sz val="11"/>
        <color rgb="FF0000FF"/>
        <rFont val="Arial"/>
        <family val="0"/>
        <charset val="1"/>
      </rPr>
      <t xml:space="preserve">ปี
</t>
    </r>
    <r>
      <rPr>
        <sz val="9"/>
        <color rgb="FF000000"/>
        <rFont val="Arial"/>
        <family val="0"/>
        <charset val="1"/>
      </rPr>
      <t xml:space="preserve">
</t>
    </r>
  </si>
  <si>
    <t xml:space="preserve">TC-[MR06]-002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</si>
  <si>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16,075 </t>
    </r>
    <r>
      <rPr>
        <sz val="9"/>
        <color rgb="FF000000"/>
        <rFont val="Arial"/>
        <family val="0"/>
        <charset val="1"/>
      </rPr>
      <t xml:space="preserve">       
- ส่วนลดสัญญาหลัก (ถ้ามี):</t>
    </r>
    <r>
      <rPr>
        <sz val="11"/>
        <color rgb="FF0000FF"/>
        <rFont val="Cambria"/>
        <family val="0"/>
        <charset val="1"/>
      </rPr>
      <t xml:space="preserve"> 0 </t>
    </r>
    <r>
      <rPr>
        <sz val="9"/>
        <color rgb="FF000000"/>
        <rFont val="Arial"/>
        <family val="0"/>
        <charset val="1"/>
      </rPr>
      <t xml:space="preserve">       
- เบี้ยประกันภัยที่ต้องชำระ: ครั้งเดียว A: </t>
    </r>
    <r>
      <rPr>
        <sz val="11"/>
        <color rgb="FF0000FF"/>
        <rFont val="Cambria"/>
        <family val="0"/>
        <charset val="1"/>
      </rPr>
      <t xml:space="preserve">16,075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16,075 
</t>
    </r>
  </si>
  <si>
    <t xml:space="preserve">TC-[MR06]-003</t>
  </si>
  <si>
    <t xml:space="preserve">TC-[MR06]-004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</si>
  <si>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C03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16-62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3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Cambria"/>
        <family val="0"/>
        <charset val="1"/>
      </rPr>
      <t xml:space="preserve">2,500,000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</si>
  <si>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หญิง
</t>
    </r>
    <r>
      <rPr>
        <sz val="9"/>
        <rFont val="Arial"/>
        <family val="0"/>
        <charset val="1"/>
      </rPr>
      <t xml:space="preserve">- อายุ : </t>
    </r>
    <r>
      <rPr>
        <sz val="11"/>
        <color rgb="FF0000FF"/>
        <rFont val="Cambria"/>
        <family val="0"/>
        <charset val="1"/>
      </rPr>
      <t xml:space="preserve">62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574,101
</t>
    </r>
    <r>
      <rPr>
        <sz val="9"/>
        <rFont val="Arial"/>
        <family val="0"/>
        <charset val="1"/>
      </rPr>
      <t xml:space="preserve">- เบี้ยประกันภัย : </t>
    </r>
    <r>
      <rPr>
        <sz val="11"/>
        <color rgb="FF0000FF"/>
        <rFont val="Cambria"/>
        <family val="0"/>
        <charset val="1"/>
      </rPr>
      <t xml:space="preserve">16,075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</si>
  <si>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TC-[MR06]-005</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</si>
  <si>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1,141
</t>
    </r>
  </si>
  <si>
    <t xml:space="preserve">TC-[MR06]-006</t>
  </si>
  <si>
    <r>
      <rPr>
        <sz val="9"/>
        <color rgb="FF000000"/>
        <rFont val="Arial"/>
        <family val="0"/>
        <charset val="1"/>
      </rPr>
      <t xml:space="preserve">- ระบบแสดงรายละเอียดการตรวจสุขภาพถูกต้อง
- อายุ 16-60 ปี &gt;&gt; Non-med
- อายุ 61-64 ปี &gt;&gt; </t>
    </r>
    <r>
      <rPr>
        <sz val="11"/>
        <color rgb="FF0000FF"/>
        <rFont val="Cambria"/>
        <family val="0"/>
        <charset val="1"/>
      </rPr>
      <t xml:space="preserve">Med, MU, ECG, Blood2</t>
    </r>
  </si>
  <si>
    <t xml:space="preserve">TC-[MR06]-007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</si>
  <si>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1,000,001-2,500,000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1,000,000</t>
    </r>
  </si>
  <si>
    <t xml:space="preserve">TC-[MR06]-008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</si>
  <si>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14,000,000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</si>
  <si>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1,141
</t>
    </r>
    <r>
      <rPr>
        <sz val="11"/>
        <color rgb="FF0000FF"/>
        <rFont val="Cambria"/>
        <family val="0"/>
        <charset val="1"/>
      </rPr>
      <t xml:space="preserve">*</t>
    </r>
    <r>
      <rPr>
        <sz val="11"/>
        <color rgb="FF0000FF"/>
        <rFont val="Arial"/>
        <family val="0"/>
        <charset val="1"/>
      </rPr>
      <t xml:space="preserve">จำนวนเงินเอาประกันภัยสูงสุด </t>
    </r>
    <r>
      <rPr>
        <sz val="11"/>
        <color rgb="FF0000FF"/>
        <rFont val="Cambria"/>
        <family val="0"/>
        <charset val="1"/>
      </rPr>
      <t xml:space="preserve">: 2,500,000</t>
    </r>
  </si>
  <si>
    <t xml:space="preserve">TC-[MR06]-009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</si>
  <si>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20,000,000</t>
    </r>
  </si>
  <si>
    <t xml:space="preserve">TC-[MR06]-010</t>
  </si>
  <si>
    <t xml:space="preserve">TC-[MR06]-011</t>
  </si>
  <si>
    <t xml:space="preserve">TC-[MR06]-012</t>
  </si>
  <si>
    <t xml:space="preserve">TC-[MR06]-013</t>
  </si>
  <si>
    <t xml:space="preserve">TC-[MR06]-014</t>
  </si>
  <si>
    <t xml:space="preserve">TC-[MR06]-015</t>
  </si>
  <si>
    <t xml:space="preserve">TC-[MR06]-016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</si>
  <si>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600.00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1,141.00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1,141.00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</si>
  <si>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TC-[MR06]-017</t>
  </si>
  <si>
    <t xml:space="preserve">TC-[MR06]-018</t>
  </si>
  <si>
    <t xml:space="preserve">TC-[MR06]-019</t>
  </si>
  <si>
    <t xml:space="preserve">TC-[MR06]-020</t>
  </si>
  <si>
    <t xml:space="preserve">TC-[MR06]-021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</si>
  <si>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149.00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149.00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</si>
  <si>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TC-[MR06]-022</t>
  </si>
  <si>
    <t xml:space="preserve">TC-[MR06]-023</t>
  </si>
  <si>
    <t xml:space="preserve">Regression Product Phase 2  ALT2 --&gt; Channel : Worksite คุ้มทรัพย์ (LR16) สอ. สาธารณสุขสุราษฎร์ธานี จำกัด</t>
  </si>
  <si>
    <t xml:space="preserve">TC-[MR07]-001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</si>
  <si>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13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473,200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</si>
  <si>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57  </t>
    </r>
    <r>
      <rPr>
        <sz val="11"/>
        <color rgb="FF0000FF"/>
        <rFont val="Arial"/>
        <family val="0"/>
        <charset val="1"/>
      </rPr>
      <t xml:space="preserve">ปี
</t>
    </r>
    <r>
      <rPr>
        <sz val="9"/>
        <color rgb="FF000000"/>
        <rFont val="Arial"/>
        <family val="0"/>
        <charset val="1"/>
      </rPr>
      <t xml:space="preserve">
</t>
    </r>
  </si>
  <si>
    <t xml:space="preserve">TC-[MR07]-002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</si>
  <si>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t>
    </r>
    <r>
      <rPr>
        <sz val="11"/>
        <color rgb="FF0000FF"/>
        <rFont val="Cambria"/>
        <family val="0"/>
        <charset val="1"/>
      </rPr>
      <t xml:space="preserve"> 473,200 
</t>
    </r>
    <r>
      <rPr>
        <sz val="9"/>
        <color rgb="FF000000"/>
        <rFont val="Arial"/>
        <family val="0"/>
        <charset val="1"/>
      </rPr>
      <t xml:space="preserve">- ส่วนลดสัญญาหลัก (ถ้ามี):</t>
    </r>
    <r>
      <rPr>
        <sz val="11"/>
        <color rgb="FF4A86E8"/>
        <rFont val="Cambria"/>
        <family val="0"/>
        <charset val="1"/>
      </rPr>
      <t xml:space="preserve"> </t>
    </r>
    <r>
      <rPr>
        <sz val="11"/>
        <color rgb="FF0000FF"/>
        <rFont val="Cambria"/>
        <family val="0"/>
        <charset val="1"/>
      </rPr>
      <t xml:space="preserve">0  
</t>
    </r>
    <r>
      <rPr>
        <sz val="9"/>
        <color rgb="FF000000"/>
        <rFont val="Arial"/>
        <family val="0"/>
        <charset val="1"/>
      </rPr>
      <t xml:space="preserve">- เบี้ยประกันภัยที่ต้องชำระ: ครั้งเดียว A: </t>
    </r>
    <r>
      <rPr>
        <sz val="11"/>
        <color rgb="FF0000FF"/>
        <rFont val="Cambria"/>
        <family val="0"/>
        <charset val="1"/>
      </rPr>
      <t xml:space="preserve">473,200 
</t>
    </r>
    <r>
      <rPr>
        <sz val="9"/>
        <color rgb="FF000000"/>
        <rFont val="Arial"/>
        <family val="0"/>
        <charset val="1"/>
      </rPr>
      <t xml:space="preserve">สัญญาเพิ่มเติม (ถ้ามี) : เบี้ยประกันภัย (บาท)
- รวมเบี้ยประกันภัยที่ต้องชำระ:  B:</t>
    </r>
    <r>
      <rPr>
        <sz val="11"/>
        <color rgb="FF0000FF"/>
        <rFont val="Cambria"/>
        <family val="0"/>
        <charset val="1"/>
      </rPr>
      <t xml:space="preserve"> 0
</t>
    </r>
    <r>
      <rPr>
        <sz val="9"/>
        <color rgb="FF000000"/>
        <rFont val="Arial"/>
        <family val="0"/>
        <charset val="1"/>
      </rPr>
      <t xml:space="preserve">ประกันอุบัติเหตุส่วนบุคคล (ถ้ามี) : เบี้ยประกันภัย (บาท)
- รวมเบี้ยประกันภัยที่ต้องชำระ:  C:</t>
    </r>
    <r>
      <rPr>
        <sz val="11"/>
        <color rgb="FF0000FF"/>
        <rFont val="Cambria"/>
        <family val="0"/>
        <charset val="1"/>
      </rPr>
      <t xml:space="preserve"> 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473,200 
</t>
    </r>
  </si>
  <si>
    <t xml:space="preserve">TC-[MR07]-003</t>
  </si>
  <si>
    <t xml:space="preserve">TC-[MR07]-004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</si>
  <si>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C13
</t>
    </r>
    <r>
      <rPr>
        <sz val="9"/>
        <color rgb="FF000000"/>
        <rFont val="Arial"/>
        <family val="0"/>
        <charset val="1"/>
      </rPr>
      <t xml:space="preserve">- ชื่อแบบ : </t>
    </r>
    <r>
      <rPr>
        <sz val="11"/>
        <color rgb="FF0000FF"/>
        <rFont val="Arial"/>
        <family val="0"/>
        <charset val="1"/>
      </rPr>
      <t xml:space="preserve">คุ้มทรัพย์
</t>
    </r>
    <r>
      <rPr>
        <sz val="9"/>
        <color rgb="FF000000"/>
        <rFont val="Arial"/>
        <family val="0"/>
        <charset val="1"/>
      </rPr>
      <t xml:space="preserve">- ประเภท :</t>
    </r>
    <r>
      <rPr>
        <sz val="11"/>
        <color rgb="FF0000FF"/>
        <rFont val="Cambria"/>
        <family val="0"/>
        <charset val="1"/>
      </rPr>
      <t xml:space="preserve">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MRTA
</t>
    </r>
    <r>
      <rPr>
        <sz val="9"/>
        <color rgb="FF000000"/>
        <rFont val="Arial"/>
        <family val="0"/>
        <charset val="1"/>
      </rPr>
      <t xml:space="preserve">- อายุรับประกัน : </t>
    </r>
    <r>
      <rPr>
        <sz val="11"/>
        <color rgb="FF0000FF"/>
        <rFont val="Cambria"/>
        <family val="0"/>
        <charset val="1"/>
      </rPr>
      <t xml:space="preserve">16-57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13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Cambria"/>
        <family val="0"/>
        <charset val="1"/>
      </rPr>
      <t xml:space="preserve">4,000,000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</si>
  <si>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r>
      <rPr>
        <sz val="9"/>
        <rFont val="Arial"/>
        <family val="0"/>
        <charset val="1"/>
      </rPr>
      <t xml:space="preserve">- เพศ : </t>
    </r>
    <r>
      <rPr>
        <sz val="11"/>
        <color rgb="FF0000FF"/>
        <rFont val="Arial"/>
        <family val="0"/>
        <charset val="1"/>
      </rPr>
      <t xml:space="preserve">ชาย
</t>
    </r>
    <r>
      <rPr>
        <sz val="9"/>
        <rFont val="Arial"/>
        <family val="0"/>
        <charset val="1"/>
      </rPr>
      <t xml:space="preserve">- อายุ : </t>
    </r>
    <r>
      <rPr>
        <sz val="11"/>
        <color rgb="FF0000FF"/>
        <rFont val="Cambria"/>
        <family val="0"/>
        <charset val="1"/>
      </rPr>
      <t xml:space="preserve">57  </t>
    </r>
    <r>
      <rPr>
        <sz val="11"/>
        <color rgb="FF0000FF"/>
        <rFont val="Arial"/>
        <family val="0"/>
        <charset val="1"/>
      </rPr>
      <t xml:space="preserve">ปี
</t>
    </r>
    <r>
      <rPr>
        <sz val="9"/>
        <rFont val="Arial"/>
        <family val="0"/>
        <charset val="1"/>
      </rPr>
      <t xml:space="preserve">- จำนวนเงินเอาประกันภัย : </t>
    </r>
    <r>
      <rPr>
        <sz val="11"/>
        <color rgb="FF0000FF"/>
        <rFont val="Cambria"/>
        <family val="0"/>
        <charset val="1"/>
      </rPr>
      <t xml:space="preserve">3,999,999
</t>
    </r>
    <r>
      <rPr>
        <sz val="9"/>
        <rFont val="Arial"/>
        <family val="0"/>
        <charset val="1"/>
      </rPr>
      <t xml:space="preserve">- เบี้ยประกันภัย : </t>
    </r>
    <r>
      <rPr>
        <sz val="11"/>
        <color rgb="FF0000FF"/>
        <rFont val="Cambria"/>
        <family val="0"/>
        <charset val="1"/>
      </rPr>
      <t xml:space="preserve">473,200
</t>
    </r>
    <r>
      <rPr>
        <sz val="9"/>
        <rFont val="Arial"/>
        <family val="0"/>
        <charset val="1"/>
      </rPr>
      <t xml:space="preserve">- งวดการชำระเบี้ยประกันภัย  : </t>
    </r>
    <r>
      <rPr>
        <sz val="11"/>
        <color rgb="FF0000FF"/>
        <rFont val="Arial"/>
        <family val="0"/>
        <charset val="1"/>
      </rPr>
      <t xml:space="preserve">ครั้งเดียว</t>
    </r>
  </si>
  <si>
    <t xml:space="preserve">TC-[MR07]-005</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</si>
  <si>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14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6,494
</t>
    </r>
    <r>
      <rPr>
        <sz val="9"/>
        <color rgb="FF000000"/>
        <rFont val="Arial"/>
        <family val="0"/>
        <charset val="1"/>
      </rPr>
      <t xml:space="preserve">- เบี้ยประกันภัยสัญญาเพิ่มเติม: </t>
    </r>
    <r>
      <rPr>
        <sz val="11"/>
        <color rgb="FFFF0000"/>
        <rFont val="Cambria"/>
        <family val="0"/>
        <charset val="1"/>
      </rPr>
      <t xml:space="preserve">6,494.00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6,494.00</t>
    </r>
  </si>
  <si>
    <t xml:space="preserve">TC-[MR07]-006</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</si>
  <si>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14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6,494
</t>
    </r>
  </si>
  <si>
    <t xml:space="preserve">TC-[MR07]-007</t>
  </si>
  <si>
    <t xml:space="preserve">TC-[MR07]-008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</si>
  <si>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10,000,000</t>
    </r>
  </si>
  <si>
    <t xml:space="preserve">TC-[MR07]-009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</si>
  <si>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15,000,000</t>
    </r>
  </si>
  <si>
    <t xml:space="preserve">TC-[MR07]-010</t>
  </si>
  <si>
    <t xml:space="preserve">TC-[MR07]-011</t>
  </si>
  <si>
    <t xml:space="preserve">TC-[MR07]-012</t>
  </si>
  <si>
    <t xml:space="preserve">TC-[MR07]-013</t>
  </si>
  <si>
    <t xml:space="preserve">TC-[MR07]-014</t>
  </si>
  <si>
    <t xml:space="preserve">TC-[MR07]-015</t>
  </si>
  <si>
    <t xml:space="preserve">TC-[MR07]-016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</si>
  <si>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5,500.00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6,494.00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6,494.00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14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t>
    </r>
    <r>
      <rPr>
        <strike val="true"/>
        <sz val="11"/>
        <color rgb="FF0000FF"/>
        <rFont val="Cambria"/>
        <family val="0"/>
        <charset val="1"/>
      </rPr>
      <t xml:space="preserve">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</si>
  <si>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TC-[MR07]-017</t>
  </si>
  <si>
    <t xml:space="preserve">TC-[MR07]-018</t>
  </si>
  <si>
    <t xml:space="preserve">TC-[MR07]-019</t>
  </si>
  <si>
    <t xml:space="preserve">TC-[MR07]-020</t>
  </si>
  <si>
    <t xml:space="preserve">TC-[MR07]-021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</si>
  <si>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5,676.00
- </t>
    </r>
    <r>
      <rPr>
        <sz val="11"/>
        <color rgb="FF0000FF"/>
        <rFont val="Arial"/>
        <family val="0"/>
        <charset val="1"/>
      </rPr>
      <t xml:space="preserve">เบี้ยประกันสุขภาพ</t>
    </r>
    <r>
      <rPr>
        <sz val="11"/>
        <color rgb="FF0000FF"/>
        <rFont val="Cambria"/>
        <family val="0"/>
        <charset val="1"/>
      </rPr>
      <t xml:space="preserve">: 818.00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6,494.00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</si>
  <si>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TC-[MR07]-022</t>
  </si>
  <si>
    <t xml:space="preserve">TC-[MR07]-023</t>
  </si>
  <si>
    <t xml:space="preserve">Regression Product Phase 2  ALT2 --&gt; Channel : Worksite เพื่อนคู่ทรัพย์ 1 พลัส (MLTA-D61-D80) สหกรณ์ออมทรัพย์ตำรวจภูธรจังหวัดสมุทรสงคราม จำกัด</t>
  </si>
  <si>
    <t xml:space="preserve">TC-[ML01]-001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</si>
  <si>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20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878,741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41,090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</si>
  <si>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20 </t>
    </r>
    <r>
      <rPr>
        <sz val="11"/>
        <color rgb="FF0000FF"/>
        <rFont val="Arial"/>
        <family val="0"/>
        <charset val="1"/>
      </rPr>
      <t xml:space="preserve">ปี</t>
    </r>
  </si>
  <si>
    <t xml:space="preserve">TC-[ML01]-002</t>
  </si>
  <si>
    <t xml:space="preserve">ตรวจสอบ หน้าแสดงผลหน้าข้อมูลเกี่ยวกับผลประโยชน์และความคุ้มครอง</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</si>
  <si>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41,090  </t>
    </r>
    <r>
      <rPr>
        <sz val="9"/>
        <color rgb="FF000000"/>
        <rFont val="Arial"/>
        <family val="0"/>
        <charset val="1"/>
      </rPr>
      <t xml:space="preserve">      
- ส่วนลดสัญญาหลัก (ถ้ามี):</t>
    </r>
    <r>
      <rPr>
        <sz val="11"/>
        <color rgb="FF0000FF"/>
        <rFont val="Cambria"/>
        <family val="0"/>
        <charset val="1"/>
      </rPr>
      <t xml:space="preserve"> 0 </t>
    </r>
    <r>
      <rPr>
        <sz val="9"/>
        <color rgb="FF000000"/>
        <rFont val="Arial"/>
        <family val="0"/>
        <charset val="1"/>
      </rPr>
      <t xml:space="preserve">       
- เบี้ยประกันภัยที่ต้องชำระ: ครั้งเดียว A: </t>
    </r>
    <r>
      <rPr>
        <sz val="11"/>
        <color rgb="FF0000FF"/>
        <rFont val="Cambria"/>
        <family val="0"/>
        <charset val="1"/>
      </rPr>
      <t xml:space="preserve">41,090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41,090 
</t>
    </r>
  </si>
  <si>
    <t xml:space="preserve">TC-[ML01]-003</t>
  </si>
  <si>
    <t xml:space="preserve">ตรวจสอบ หน้าแสดงผลหน้าข้อมูลเกี่ยวกับผลประโยชน์และความคุ้มครอง (ต่อ)</t>
  </si>
  <si>
    <t xml:space="preserve">TC-[ML01]-004</t>
  </si>
  <si>
    <t xml:space="preserve">ตรวจสอบ หน้าแสดงผลหน้าข้อมูลเกี่ยวกับแบบประกัน</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</si>
  <si>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D80
</t>
    </r>
    <r>
      <rPr>
        <sz val="9"/>
        <color rgb="FF000000"/>
        <rFont val="Arial"/>
        <family val="0"/>
        <charset val="1"/>
      </rPr>
      <t xml:space="preserve">- ชื่อแบบ :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MLTA
</t>
    </r>
    <r>
      <rPr>
        <sz val="9"/>
        <color rgb="FF000000"/>
        <rFont val="Arial"/>
        <family val="0"/>
        <charset val="1"/>
      </rPr>
      <t xml:space="preserve">- อายุรับประกัน : </t>
    </r>
    <r>
      <rPr>
        <sz val="11"/>
        <color rgb="FF0000FF"/>
        <rFont val="Cambria"/>
        <family val="0"/>
        <charset val="1"/>
      </rPr>
      <t xml:space="preserve">20-45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Cambria"/>
        <family val="0"/>
        <charset val="1"/>
      </rPr>
      <t xml:space="preserve">2,500,000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t>
    </r>
    <r>
      <rPr>
        <sz val="11"/>
        <color rgb="FF0000FF"/>
        <rFont val="Cambria"/>
        <family val="0"/>
        <charset val="1"/>
      </rPr>
      <t xml:space="preserve">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</si>
  <si>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t xml:space="preserve">TC-[ML01]-005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</si>
  <si>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1,250,000
</t>
    </r>
    <r>
      <rPr>
        <sz val="9"/>
        <color rgb="FF000000"/>
        <rFont val="Arial"/>
        <family val="0"/>
        <charset val="1"/>
      </rPr>
      <t xml:space="preserve">- เบี้ยประกันภัย: </t>
    </r>
    <r>
      <rPr>
        <sz val="11"/>
        <color rgb="FFFF0000"/>
        <rFont val="Cambria"/>
        <family val="0"/>
        <charset val="1"/>
      </rPr>
      <t xml:space="preserve">3,575
</t>
    </r>
  </si>
  <si>
    <t xml:space="preserve">TC-[ML01]-006</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</si>
  <si>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
</t>
    </r>
    <r>
      <rPr>
        <sz val="9"/>
        <color rgb="FF000000"/>
        <rFont val="Arial"/>
        <family val="0"/>
        <charset val="1"/>
      </rPr>
      <t xml:space="preserve">- เบี้ยประกันภัย: </t>
    </r>
    <r>
      <rPr>
        <sz val="11"/>
        <color rgb="FFFF0000"/>
        <rFont val="Cambria"/>
        <family val="0"/>
        <charset val="1"/>
      </rPr>
      <t xml:space="preserve">715
</t>
    </r>
  </si>
  <si>
    <t xml:space="preserve">TC-[ML01]-007</t>
  </si>
  <si>
    <t xml:space="preserve">Pitchaya</t>
  </si>
  <si>
    <t xml:space="preserve">TC-[ML01]-008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</si>
  <si>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2,000,000</t>
    </r>
  </si>
  <si>
    <t xml:space="preserve">TC-[ML01]-009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</si>
  <si>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22,000,000</t>
    </r>
  </si>
  <si>
    <t xml:space="preserve">TC-[ML01]-010</t>
  </si>
  <si>
    <t xml:space="preserve">TC-[ML01]-011</t>
  </si>
  <si>
    <t xml:space="preserve">TC-[ML01]-012</t>
  </si>
  <si>
    <t xml:space="preserve">TC-[ML01]-013</t>
  </si>
  <si>
    <t xml:space="preserve">TC-[ML01]-014</t>
  </si>
  <si>
    <t xml:space="preserve">TC-[ML01]-015</t>
  </si>
  <si>
    <t xml:space="preserve">TC-[ML01]-016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</si>
  <si>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2,500.00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3,575.00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3,575.00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t>
    </r>
    <r>
      <rPr>
        <strike val="true"/>
        <sz val="11"/>
        <color rgb="FF0000FF"/>
        <rFont val="Cambria"/>
        <family val="0"/>
        <charset val="1"/>
      </rPr>
      <t xml:space="preserve"> 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</si>
  <si>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TC-[ML01]-017</t>
  </si>
  <si>
    <t xml:space="preserve">TC-[ML01]-018</t>
  </si>
  <si>
    <t xml:space="preserve">TC-[ML01]-019</t>
  </si>
  <si>
    <t xml:space="preserve">TC-[ML01]-020</t>
  </si>
  <si>
    <t xml:space="preserve">TC-[ML01]-021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</si>
  <si>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462.00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462.00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</si>
  <si>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TC-[ML01]-022</t>
  </si>
  <si>
    <t xml:space="preserve">TC-[ML01]-023</t>
  </si>
  <si>
    <t xml:space="preserve">Regression Product Phase 2  ALT2 --&gt; Channel : Worksite เพื่อนคู่ทรัพย์ 1 พลัส (MLTA-D61-D80) สหกรณ์ออมทรัพย์ครูกรมสามัญศึกษาจังหวัดเลย จำกัด</t>
  </si>
  <si>
    <t xml:space="preserve">TC-[ML02]-001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</si>
  <si>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9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254,102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25,331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</si>
  <si>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rFont val="Arial"/>
        <family val="0"/>
        <charset val="1"/>
      </rPr>
      <t xml:space="preserve">- อายุ : </t>
    </r>
    <r>
      <rPr>
        <sz val="11"/>
        <color rgb="FF0000FF"/>
        <rFont val="Cambria"/>
        <family val="0"/>
        <charset val="1"/>
      </rPr>
      <t xml:space="preserve">60 </t>
    </r>
    <r>
      <rPr>
        <sz val="11"/>
        <color rgb="FF0000FF"/>
        <rFont val="Arial"/>
        <family val="0"/>
        <charset val="1"/>
      </rPr>
      <t xml:space="preserve">ปี</t>
    </r>
  </si>
  <si>
    <t xml:space="preserve">TC-[ML02]-002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</si>
  <si>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25,331 </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 เบี้ยประกันภัยที่ต้องชำระ: ครั้งเดียว A: </t>
    </r>
    <r>
      <rPr>
        <sz val="11"/>
        <color rgb="FF0000FF"/>
        <rFont val="Cambria"/>
        <family val="0"/>
        <charset val="1"/>
      </rPr>
      <t xml:space="preserve">25,331</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25,331 
</t>
    </r>
  </si>
  <si>
    <t xml:space="preserve">TC-[ML02]-003</t>
  </si>
  <si>
    <t xml:space="preserve">TC-[ML02]-004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</si>
  <si>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D69
</t>
    </r>
    <r>
      <rPr>
        <sz val="9"/>
        <color rgb="FF000000"/>
        <rFont val="Arial"/>
        <family val="0"/>
        <charset val="1"/>
      </rPr>
      <t xml:space="preserve">- ชื่อแบบ :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MLTA
</t>
    </r>
    <r>
      <rPr>
        <sz val="9"/>
        <color rgb="FF000000"/>
        <rFont val="Arial"/>
        <family val="0"/>
        <charset val="1"/>
      </rPr>
      <t xml:space="preserve">- อายุรับประกัน : </t>
    </r>
    <r>
      <rPr>
        <sz val="11"/>
        <color rgb="FF0000FF"/>
        <rFont val="Cambria"/>
        <family val="0"/>
        <charset val="1"/>
      </rPr>
      <t xml:space="preserve">20-61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9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Arial"/>
        <family val="0"/>
        <charset val="1"/>
      </rPr>
      <t xml:space="preserve">ไม่จำกัด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t>
    </r>
    <r>
      <rPr>
        <sz val="11"/>
        <color rgb="FF0000FF"/>
        <rFont val="Cambria"/>
        <family val="0"/>
        <charset val="1"/>
      </rPr>
      <t xml:space="preserve">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</si>
  <si>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t xml:space="preserve">TC-[ML02]-005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</si>
  <si>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286
</t>
    </r>
  </si>
  <si>
    <t xml:space="preserve">TC-[ML02]-006</t>
  </si>
  <si>
    <t xml:space="preserve">TC-[ML02]-007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</si>
  <si>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1,000,001-2,500,000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2,310,000</t>
    </r>
  </si>
  <si>
    <t xml:space="preserve">TC-[ML02]-008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</si>
  <si>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2,500,001-15,000,000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12,510,000</t>
    </r>
  </si>
  <si>
    <t xml:space="preserve">TC-[ML02]-009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</si>
  <si>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t>
    </r>
    <r>
      <rPr>
        <sz val="11"/>
        <color rgb="FF0000FF"/>
        <rFont val="Arial"/>
        <family val="0"/>
        <charset val="1"/>
      </rPr>
      <t xml:space="preserve">หรือมากกว่า
</t>
    </r>
    <r>
      <rPr>
        <sz val="11"/>
        <color rgb="FFFF0000"/>
        <rFont val="Cambria"/>
        <family val="0"/>
        <charset val="1"/>
      </rPr>
      <t xml:space="preserve">**</t>
    </r>
    <r>
      <rPr>
        <sz val="11"/>
        <color rgb="FFFF0000"/>
        <rFont val="Arial"/>
        <family val="0"/>
        <charset val="1"/>
      </rPr>
      <t xml:space="preserve">จำนวนเงินเอาประกันภัยเดิม </t>
    </r>
    <r>
      <rPr>
        <sz val="11"/>
        <color rgb="FFFF0000"/>
        <rFont val="Cambria"/>
        <family val="0"/>
        <charset val="1"/>
      </rPr>
      <t xml:space="preserve">42,000,000</t>
    </r>
  </si>
  <si>
    <t xml:space="preserve">TC-[ML02]-010</t>
  </si>
  <si>
    <t xml:space="preserve">TC-[ML02]-011</t>
  </si>
  <si>
    <t xml:space="preserve">TC-[ML02]-012</t>
  </si>
  <si>
    <t xml:space="preserve">TC-[ML02]-013</t>
  </si>
  <si>
    <t xml:space="preserve">TC-[ML02]-014</t>
  </si>
  <si>
    <t xml:space="preserve">TC-[ML02]-015</t>
  </si>
  <si>
    <t xml:space="preserve">TC-[ML02]-016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</si>
  <si>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200.00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 286.00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286.00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t>
    </r>
    <r>
      <rPr>
        <strike val="true"/>
        <sz val="11"/>
        <color rgb="FF0000FF"/>
        <rFont val="Cambria"/>
        <family val="0"/>
        <charset val="1"/>
      </rPr>
      <t xml:space="preserve"> 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</si>
  <si>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TC-[ML02]-017</t>
  </si>
  <si>
    <t xml:space="preserve">TC-[ML02]-018</t>
  </si>
  <si>
    <t xml:space="preserve">TC-[ML02]-019</t>
  </si>
  <si>
    <t xml:space="preserve">TC-[ML02]-020</t>
  </si>
  <si>
    <t xml:space="preserve">TC-[ML02]-021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</si>
  <si>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37.00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37.00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</si>
  <si>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TC-[ML02]-022</t>
  </si>
  <si>
    <t xml:space="preserve">TC-[ML02]-023</t>
  </si>
  <si>
    <t xml:space="preserve">Regression Product Phase 2  ALT2 --&gt; Channel : Worksite เพื่อนคู่ทรัพย์ 1 พลัส (MLTA-D61-D80) สอ. สาธารณสุขสุราษฎร์ธานี จำกัด</t>
  </si>
  <si>
    <t xml:space="preserve">TC-[ML03]-001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</si>
  <si>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7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878,741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140,467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</si>
  <si>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63 </t>
    </r>
    <r>
      <rPr>
        <sz val="11"/>
        <color rgb="FF0000FF"/>
        <rFont val="Arial"/>
        <family val="0"/>
        <charset val="1"/>
      </rPr>
      <t xml:space="preserve">ปี</t>
    </r>
  </si>
  <si>
    <t xml:space="preserve">TC-[ML03]-002</t>
  </si>
  <si>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สัญญาหลัก : เบี้ยประกันภัย (บาท)
- สัญญาหลัก (ก่อนหักส่วนลด): </t>
    </r>
    <r>
      <rPr>
        <sz val="11"/>
        <color rgb="FF0000FF"/>
        <rFont val="Cambria"/>
        <family val="0"/>
        <charset val="1"/>
      </rPr>
      <t xml:space="preserve">140,467    </t>
    </r>
    <r>
      <rPr>
        <sz val="9"/>
        <color rgb="FF000000"/>
        <rFont val="Arial"/>
        <family val="0"/>
        <charset val="1"/>
      </rPr>
      <t xml:space="preserve">    
- ส่วนลดสัญญาหลัก (ถ้ามี): </t>
    </r>
    <r>
      <rPr>
        <sz val="11"/>
        <color rgb="FF0000FF"/>
        <rFont val="Cambria"/>
        <family val="0"/>
        <charset val="1"/>
      </rPr>
      <t xml:space="preserve">0   </t>
    </r>
    <r>
      <rPr>
        <sz val="9"/>
        <color rgb="FF000000"/>
        <rFont val="Arial"/>
        <family val="0"/>
        <charset val="1"/>
      </rPr>
      <t xml:space="preserve">     
- เบี้ยประกันภัยที่ต้องชำระ: ครั้งเดียว A:</t>
    </r>
    <r>
      <rPr>
        <sz val="11"/>
        <color rgb="FF0000FF"/>
        <rFont val="Cambria"/>
        <family val="0"/>
        <charset val="1"/>
      </rPr>
      <t xml:space="preserve"> 140,467 </t>
    </r>
    <r>
      <rPr>
        <sz val="9"/>
        <color rgb="FF000000"/>
        <rFont val="Arial"/>
        <family val="0"/>
        <charset val="1"/>
      </rPr>
      <t xml:space="preserve">       
สัญญาเพิ่มเติม (ถ้ามี) : เบี้ยประกันภัย (บาท)
- รวมเบี้ยประกันภัยที่ต้องชำระ:  B: </t>
    </r>
    <r>
      <rPr>
        <sz val="11"/>
        <color rgb="FF0000FF"/>
        <rFont val="Cambria"/>
        <family val="0"/>
        <charset val="1"/>
      </rPr>
      <t xml:space="preserve">0
</t>
    </r>
    <r>
      <rPr>
        <sz val="9"/>
        <color rgb="FF000000"/>
        <rFont val="Arial"/>
        <family val="0"/>
        <charset val="1"/>
      </rPr>
      <t xml:space="preserve">ประกันอุบัติเหตุส่วนบุคคล (ถ้ามี) : เบี้ยประกันภัย (บาท)
- รวมเบี้ยประกันภัยที่ต้องชำระ:  C: </t>
    </r>
    <r>
      <rPr>
        <sz val="11"/>
        <color rgb="FF0000FF"/>
        <rFont val="Cambria"/>
        <family val="0"/>
        <charset val="1"/>
      </rPr>
      <t xml:space="preserve">0
</t>
    </r>
    <r>
      <rPr>
        <sz val="9"/>
        <color rgb="FF000000"/>
        <rFont val="Arial"/>
        <family val="0"/>
        <charset val="1"/>
      </rPr>
      <t xml:space="preserve">รวมเบี้ยประกันภัยที่ต้องชำระทั้งหมด
จาก A + B + C: </t>
    </r>
    <r>
      <rPr>
        <sz val="11"/>
        <color rgb="FF0000FF"/>
        <rFont val="Cambria"/>
        <family val="0"/>
        <charset val="1"/>
      </rPr>
      <t xml:space="preserve">140,467 
</t>
    </r>
    <r>
      <rPr>
        <sz val="9"/>
        <color rgb="FF000000"/>
        <rFont val="Arial"/>
        <family val="0"/>
        <charset val="1"/>
      </rPr>
      <t xml:space="preserve">เบี้ยประกันที่สามารถนำไปลดหย่อนภาษี(สูงสุด)*: </t>
    </r>
    <r>
      <rPr>
        <sz val="11"/>
        <color rgb="FF0000FF"/>
        <rFont val="Cambria"/>
        <family val="0"/>
        <charset val="1"/>
      </rPr>
      <t xml:space="preserve">15,000</t>
    </r>
  </si>
  <si>
    <t xml:space="preserve">TC-[ML03]-003</t>
  </si>
  <si>
    <t xml:space="preserve">TC-[ML03]-004</t>
  </si>
  <si>
    <r>
      <rPr>
        <b val="true"/>
        <sz val="11"/>
        <rFont val="Arial"/>
        <family val="0"/>
        <charset val="1"/>
      </rPr>
      <t xml:space="preserve">ระบบแสดงผลหน้าข้อมูลเกี่ยวกับแบบประกันถูกต้อง
</t>
    </r>
    <r>
      <rPr>
        <sz val="9"/>
        <color rgb="FF000000"/>
        <rFont val="Arial"/>
        <family val="0"/>
        <charset val="1"/>
      </rPr>
      <t xml:space="preserve">- รหัส : </t>
    </r>
    <r>
      <rPr>
        <sz val="11"/>
        <color rgb="FF0000FF"/>
        <rFont val="Cambria"/>
        <family val="0"/>
        <charset val="1"/>
      </rPr>
      <t xml:space="preserve">D67
</t>
    </r>
    <r>
      <rPr>
        <sz val="9"/>
        <color rgb="FF000000"/>
        <rFont val="Arial"/>
        <family val="0"/>
        <charset val="1"/>
      </rPr>
      <t xml:space="preserve">- ชื่อแบบ :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9"/>
        <color rgb="FF000000"/>
        <rFont val="Arial"/>
        <family val="0"/>
        <charset val="1"/>
      </rPr>
      <t xml:space="preserve">- ประเภท : </t>
    </r>
    <r>
      <rPr>
        <sz val="11"/>
        <color rgb="FF0000FF"/>
        <rFont val="Arial"/>
        <family val="0"/>
        <charset val="1"/>
      </rPr>
      <t xml:space="preserve">การประกันภัยกลุ่มคุ้มครองสินเชื่อ
</t>
    </r>
    <r>
      <rPr>
        <sz val="9"/>
        <color rgb="FF000000"/>
        <rFont val="Arial"/>
        <family val="0"/>
        <charset val="1"/>
      </rPr>
      <t xml:space="preserve">- แบบ : </t>
    </r>
    <r>
      <rPr>
        <sz val="11"/>
        <color rgb="FF0000FF"/>
        <rFont val="Cambria"/>
        <family val="0"/>
        <charset val="1"/>
      </rPr>
      <t xml:space="preserve">MLTA
</t>
    </r>
    <r>
      <rPr>
        <sz val="9"/>
        <color rgb="FF000000"/>
        <rFont val="Arial"/>
        <family val="0"/>
        <charset val="1"/>
      </rPr>
      <t xml:space="preserve">- อายุรับประกัน : </t>
    </r>
    <r>
      <rPr>
        <sz val="11"/>
        <color rgb="FF0000FF"/>
        <rFont val="Cambria"/>
        <family val="0"/>
        <charset val="1"/>
      </rPr>
      <t xml:space="preserve">20-63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7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Arial"/>
        <family val="0"/>
        <charset val="1"/>
      </rPr>
      <t xml:space="preserve">ชำระครั้งเดียว
</t>
    </r>
    <r>
      <rPr>
        <sz val="9"/>
        <color rgb="FF000000"/>
        <rFont val="Arial"/>
        <family val="0"/>
        <charset val="1"/>
      </rPr>
      <t xml:space="preserve">- การชำระเบี้ยประกันภัย : </t>
    </r>
    <r>
      <rPr>
        <sz val="11"/>
        <color rgb="FF0000FF"/>
        <rFont val="Arial"/>
        <family val="0"/>
        <charset val="1"/>
      </rPr>
      <t xml:space="preserve">ชำระครั้งเดียว
</t>
    </r>
    <r>
      <rPr>
        <sz val="9"/>
        <color rgb="FF000000"/>
        <rFont val="Arial"/>
        <family val="0"/>
        <charset val="1"/>
      </rPr>
      <t xml:space="preserve">- ส่วนลดเบี้ยประกันภัย : </t>
    </r>
    <r>
      <rPr>
        <sz val="11"/>
        <color rgb="FF0000FF"/>
        <rFont val="Arial"/>
        <family val="0"/>
        <charset val="1"/>
      </rPr>
      <t xml:space="preserve">ไม่มีส่วนลด
</t>
    </r>
    <r>
      <rPr>
        <sz val="9"/>
        <color rgb="FF000000"/>
        <rFont val="Arial"/>
        <family val="0"/>
        <charset val="1"/>
      </rPr>
      <t xml:space="preserve">- จำนวนเงินเอาประกันภัยขั้นต่ำ (บาท) : </t>
    </r>
    <r>
      <rPr>
        <sz val="11"/>
        <color rgb="FF0000FF"/>
        <rFont val="Cambria"/>
        <family val="0"/>
        <charset val="1"/>
      </rPr>
      <t xml:space="preserve">100,000
</t>
    </r>
    <r>
      <rPr>
        <sz val="9"/>
        <color rgb="FF000000"/>
        <rFont val="Arial"/>
        <family val="0"/>
        <charset val="1"/>
      </rPr>
      <t xml:space="preserve">- การเพิ่มจำนวนเงินเอาประกันภัย (บาท) : </t>
    </r>
    <r>
      <rPr>
        <sz val="11"/>
        <color rgb="FF0000FF"/>
        <rFont val="Cambria"/>
        <family val="0"/>
        <charset val="1"/>
      </rPr>
      <t xml:space="preserve">1
</t>
    </r>
    <r>
      <rPr>
        <sz val="9"/>
        <color rgb="FF000000"/>
        <rFont val="Arial"/>
        <family val="0"/>
        <charset val="1"/>
      </rPr>
      <t xml:space="preserve">- จำนวนเงินเอาประกันภัยสูงสุด (บาท) : </t>
    </r>
    <r>
      <rPr>
        <sz val="11"/>
        <color rgb="FF0000FF"/>
        <rFont val="Cambria"/>
        <family val="0"/>
        <charset val="1"/>
      </rPr>
      <t xml:space="preserve">4,000,000
</t>
    </r>
    <r>
      <rPr>
        <sz val="9"/>
        <color rgb="FF000000"/>
        <rFont val="Arial"/>
        <family val="0"/>
        <charset val="1"/>
      </rPr>
      <t xml:space="preserve">- การยกเว้นชำระเบี้ยประกันภัย : </t>
    </r>
    <r>
      <rPr>
        <sz val="11"/>
        <color rgb="FF0000FF"/>
        <rFont val="Arial"/>
        <family val="0"/>
        <charset val="1"/>
      </rPr>
      <t xml:space="preserve">ไม่แถมสัญญาเพิ่มเติม </t>
    </r>
    <r>
      <rPr>
        <sz val="11"/>
        <color rgb="FF0000FF"/>
        <rFont val="Cambria"/>
        <family val="0"/>
        <charset val="1"/>
      </rPr>
      <t xml:space="preserve">WP
</t>
    </r>
    <r>
      <rPr>
        <sz val="9"/>
        <color rgb="FF000000"/>
        <rFont val="Arial"/>
        <family val="0"/>
        <charset val="1"/>
      </rPr>
      <t xml:space="preserve">- เบี้ยประกันภัยรายเดือนขั้นต่ำ (บาท) : </t>
    </r>
    <r>
      <rPr>
        <sz val="11"/>
        <color rgb="FF0000FF"/>
        <rFont val="Cambria"/>
        <family val="0"/>
        <charset val="1"/>
      </rPr>
      <t xml:space="preserve">-
</t>
    </r>
    <r>
      <rPr>
        <sz val="9"/>
        <color rgb="FF000000"/>
        <rFont val="Arial"/>
        <family val="0"/>
        <charset val="1"/>
      </rPr>
      <t xml:space="preserve">- การเพิ่มเบี้ยประกันภัยรายเดือน (บาท) : </t>
    </r>
    <r>
      <rPr>
        <sz val="11"/>
        <color rgb="FF0000FF"/>
        <rFont val="Cambria"/>
        <family val="0"/>
        <charset val="1"/>
      </rPr>
      <t xml:space="preserve">-
</t>
    </r>
    <r>
      <rPr>
        <sz val="9"/>
        <color rgb="FF000000"/>
        <rFont val="Arial"/>
        <family val="0"/>
        <charset val="1"/>
      </rPr>
      <t xml:space="preserve">- เบี้ยประกันภัยรายเดือนสูงสุด (บาท) : </t>
    </r>
    <r>
      <rPr>
        <sz val="11"/>
        <color rgb="FF0000FF"/>
        <rFont val="Cambria"/>
        <family val="0"/>
        <charset val="1"/>
      </rPr>
      <t xml:space="preserve">-
</t>
    </r>
    <r>
      <rPr>
        <sz val="9"/>
        <color rgb="FF000000"/>
        <rFont val="Arial"/>
        <family val="0"/>
        <charset val="1"/>
      </rPr>
      <t xml:space="preserve">- เงินคืนระหว่างสัญญา :</t>
    </r>
    <r>
      <rPr>
        <sz val="11"/>
        <color rgb="FF0000FF"/>
        <rFont val="Cambria"/>
        <family val="0"/>
        <charset val="1"/>
      </rPr>
      <t xml:space="preserve">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
</t>
    </r>
    <r>
      <rPr>
        <sz val="9"/>
        <color rgb="FF000000"/>
        <rFont val="Arial"/>
        <family val="0"/>
        <charset val="1"/>
      </rPr>
      <t xml:space="preserve">- การตรวจสุขภาพ : </t>
    </r>
    <r>
      <rPr>
        <sz val="11"/>
        <color rgb="FF0000FF"/>
        <rFont val="Arial"/>
        <family val="0"/>
        <charset val="1"/>
      </rPr>
      <t xml:space="preserve">ตามหลักเกณฑ์ฯ ของบริษัทฯ</t>
    </r>
  </si>
  <si>
    <t xml:space="preserve">TC-[ML03]-005</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</si>
  <si>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61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2,640
</t>
    </r>
  </si>
  <si>
    <t xml:space="preserve">TC-[ML03]-006</t>
  </si>
  <si>
    <r>
      <rPr>
        <sz val="9"/>
        <color rgb="FF000000"/>
        <rFont val="Arial"/>
        <family val="0"/>
        <charset val="1"/>
      </rPr>
      <t xml:space="preserve">- ระบบแสดงรายละเอียดการตรวจสุขภาพถูกต้อง
- อายุ 16-60 ปี &gt;&gt; Non-med
- อายุ 61-64 ปี &gt;&gt; </t>
    </r>
    <r>
      <rPr>
        <sz val="11"/>
        <color rgb="FF0000FF"/>
        <rFont val="Cambria"/>
        <family val="0"/>
        <charset val="1"/>
      </rPr>
      <t xml:space="preserve">Med, MU, ECG, Blood1</t>
    </r>
  </si>
  <si>
    <t xml:space="preserve">TC-[ML03]-007</t>
  </si>
  <si>
    <t xml:space="preserve">TC-[ML03]-008</t>
  </si>
  <si>
    <t xml:space="preserve">TC-[ML03]-009</t>
  </si>
  <si>
    <t xml:space="preserve">TC-[ML03]-010</t>
  </si>
  <si>
    <t xml:space="preserve">TC-[ML03]-011</t>
  </si>
  <si>
    <t xml:space="preserve">TC-[ML03]-012</t>
  </si>
  <si>
    <t xml:space="preserve">TC-[ML03]-013</t>
  </si>
  <si>
    <t xml:space="preserve">TC-[ML03]-014</t>
  </si>
  <si>
    <t xml:space="preserve">TC-[ML03]-015</t>
  </si>
  <si>
    <t xml:space="preserve">TC-[ML03]-016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</si>
  <si>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1,800.00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2,640.00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2,640.00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t>
    </r>
    <r>
      <rPr>
        <strike val="true"/>
        <sz val="11"/>
        <color rgb="FF0000FF"/>
        <rFont val="Cambria"/>
        <family val="0"/>
        <charset val="1"/>
      </rPr>
      <t xml:space="preserve"> 0/0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t>
    </r>
    <r>
      <rPr>
        <strike val="true"/>
        <sz val="11"/>
        <color rgb="FF0000FF"/>
        <rFont val="Cambria"/>
        <family val="0"/>
        <charset val="1"/>
      </rPr>
      <t xml:space="preserve"> 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</si>
  <si>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TC-[ML03]-017</t>
  </si>
  <si>
    <t xml:space="preserve">TC-[ML03]-018</t>
  </si>
  <si>
    <t xml:space="preserve">TC-[ML03]-019</t>
  </si>
  <si>
    <t xml:space="preserve">TC-[ML03]-020</t>
  </si>
  <si>
    <t xml:space="preserve">TC-[ML03]-021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</si>
  <si>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345.00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345.00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</si>
  <si>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TC-[ML03]-022</t>
  </si>
  <si>
    <t xml:space="preserve">TC-[ML03]-023</t>
  </si>
  <si>
    <t xml:space="preserve">Regression Product Phase 2  ALT2 --&gt; Channel : Worksite สัญญาเพิ่มเติมคุ้มครองอุบัติเหตุส่วนบุคคลพิเศษ (CPA)</t>
  </si>
  <si>
    <t xml:space="preserve">TC-[CPA01]-001</t>
  </si>
  <si>
    <t xml:space="preserve">รายละเอียด Rider</t>
  </si>
  <si>
    <t xml:space="preserve">ตรวจสอบ การแสดงผลหน้าข้อมูลเกี่ยวกับสัญญาเพิ่มเติม</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</si>
  <si>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750
</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</si>
  <si>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 </t>
    </r>
    <r>
      <rPr>
        <sz val="9"/>
        <color rgb="FF0000FF"/>
        <rFont val="Arial"/>
        <family val="0"/>
        <charset val="1"/>
      </rPr>
      <t xml:space="preserve">รักได้คืน 14/7
</t>
    </r>
    <r>
      <rPr>
        <sz val="11"/>
        <color rgb="FF000000"/>
        <rFont val="Cambria"/>
        <family val="0"/>
        <charset val="1"/>
      </rPr>
      <t xml:space="preserve">- </t>
    </r>
    <r>
      <rPr>
        <sz val="11"/>
        <color rgb="FF000000"/>
        <rFont val="Arial"/>
        <family val="0"/>
        <charset val="1"/>
      </rPr>
      <t xml:space="preserve">จำนวนเงินเอาประกันภัย </t>
    </r>
    <r>
      <rPr>
        <sz val="11"/>
        <color rgb="FF000000"/>
        <rFont val="Cambria"/>
        <family val="0"/>
        <charset val="1"/>
      </rPr>
      <t xml:space="preserve">: </t>
    </r>
    <r>
      <rPr>
        <sz val="9"/>
        <color rgb="FF0000FF"/>
        <rFont val="Arial"/>
        <family val="0"/>
        <charset val="1"/>
      </rPr>
      <t xml:space="preserve">50,000
</t>
    </r>
    <r>
      <rPr>
        <sz val="11"/>
        <color rgb="FF000000"/>
        <rFont val="Cambria"/>
        <family val="0"/>
        <charset val="1"/>
      </rPr>
      <t xml:space="preserve">- </t>
    </r>
    <r>
      <rPr>
        <sz val="11"/>
        <color rgb="FF000000"/>
        <rFont val="Arial"/>
        <family val="0"/>
        <charset val="1"/>
      </rPr>
      <t xml:space="preserve">เบี้ยประกันภัย </t>
    </r>
    <r>
      <rPr>
        <sz val="11"/>
        <color rgb="FF000000"/>
        <rFont val="Cambria"/>
        <family val="0"/>
        <charset val="1"/>
      </rPr>
      <t xml:space="preserve">: </t>
    </r>
    <r>
      <rPr>
        <sz val="9"/>
        <color rgb="FF0000FF"/>
        <rFont val="Arial"/>
        <family val="0"/>
        <charset val="1"/>
      </rPr>
      <t xml:space="preserve">10,900</t>
    </r>
  </si>
  <si>
    <t xml:space="preserve">V.1.2.10</t>
  </si>
  <si>
    <t xml:space="preserve">TC-[CPA01]-002</t>
  </si>
  <si>
    <t xml:space="preserve">ตรวจสอบ การแสดงผลหน้าข้อมูลเกี่ยวกับผลประโยชน์และความคุ้มครอง</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</si>
  <si>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750</t>
    </r>
  </si>
  <si>
    <t xml:space="preserve">TC-[CPA01]-003</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</si>
  <si>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1,125
</t>
    </r>
  </si>
  <si>
    <t xml:space="preserve">TC-[CPA01]-004</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</si>
  <si>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1,125</t>
    </r>
  </si>
  <si>
    <t xml:space="preserve">TC-[CPA01]-005</t>
  </si>
  <si>
    <r>
      <rPr>
        <sz val="9"/>
        <color rgb="FF000000"/>
        <rFont val="Arial"/>
        <family val="0"/>
        <charset val="1"/>
      </rPr>
      <t xml:space="preserve">- เพศ : หญิง 
- อายุ : 35 ปี
- สัญญาหลัก: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จำนวนเงินเอาประกันภัย :</t>
    </r>
    <r>
      <rPr>
        <sz val="11"/>
        <color rgb="FF0000FF"/>
        <rFont val="Cambria"/>
        <family val="0"/>
        <charset val="1"/>
      </rPr>
      <t xml:space="preserve"> 50,000
</t>
    </r>
    <r>
      <rPr>
        <sz val="9"/>
        <color rgb="FF000000"/>
        <rFont val="Arial"/>
        <family val="0"/>
        <charset val="1"/>
      </rPr>
      <t xml:space="preserve">- เบี้ยประกันภัย :</t>
    </r>
    <r>
      <rPr>
        <sz val="11"/>
        <color rgb="FF0000FF"/>
        <rFont val="Cambria"/>
        <family val="0"/>
        <charset val="1"/>
      </rPr>
      <t xml:space="preserve"> 10,900
</t>
    </r>
    <r>
      <rPr>
        <sz val="9"/>
        <color rgb="FF000000"/>
        <rFont val="Arial"/>
        <family val="0"/>
        <charset val="1"/>
      </rPr>
      <t xml:space="preserve">- สัญญาเพิ่มเติม: </t>
    </r>
    <r>
      <rPr>
        <sz val="11"/>
        <color rgb="FF0000FF"/>
        <rFont val="Cambria"/>
        <family val="0"/>
        <charset val="1"/>
      </rPr>
      <t xml:space="preserve">CPA
</t>
    </r>
    <r>
      <rPr>
        <sz val="9"/>
        <color rgb="FF000000"/>
        <rFont val="Arial"/>
        <family val="0"/>
        <charset val="1"/>
      </rPr>
      <t xml:space="preserve">-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750 </t>
    </r>
    <r>
      <rPr>
        <sz val="11"/>
        <color rgb="FF0000FF"/>
        <rFont val="Arial"/>
        <family val="0"/>
        <charset val="1"/>
      </rPr>
      <t xml:space="preserve">รายปี</t>
    </r>
  </si>
  <si>
    <t xml:space="preserve">TC-[CPA01]-006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</si>
  <si>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u val="single"/>
        <sz val="11"/>
        <color rgb="FFFF0000"/>
        <rFont val="Arial"/>
        <family val="0"/>
        <charset val="1"/>
      </rPr>
      <t xml:space="preserve">ไม่มี</t>
    </r>
    <r>
      <rPr>
        <sz val="11"/>
        <rFont val="Arial"/>
        <family val="0"/>
        <charset val="1"/>
      </rPr>
      <t xml:space="preserve">จำนวนเงินเอาประกันเดิม</t>
    </r>
  </si>
  <si>
    <t xml:space="preserve">TC-[CPA01]-007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</si>
  <si>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u val="single"/>
        <sz val="11"/>
        <color rgb="FFFF0000"/>
        <rFont val="Arial"/>
        <family val="0"/>
        <charset val="1"/>
      </rPr>
      <t xml:space="preserve">มี</t>
    </r>
    <r>
      <rPr>
        <sz val="11"/>
        <rFont val="Arial"/>
        <family val="0"/>
        <charset val="1"/>
      </rPr>
      <t xml:space="preserve">จำนวนเงินเอาประกันเดิม</t>
    </r>
  </si>
  <si>
    <r>
      <rPr>
        <sz val="9"/>
        <color rgb="FF000000"/>
        <rFont val="Arial"/>
        <family val="0"/>
        <charset val="1"/>
      </rPr>
      <t xml:space="preserve">- ระบบแสดงรายละเอียดการตรวจสุขภาพถูกต้อง
- ระบบคำนวณการรวมทุนและแสดง list Rider ถูกต้อง</t>
    </r>
    <r>
      <rPr>
        <sz val="11"/>
        <color rgb="FF0000FF"/>
        <rFont val="Arial"/>
        <family val="0"/>
        <charset val="1"/>
      </rPr>
      <t xml:space="preserve"> </t>
    </r>
    <r>
      <rPr>
        <sz val="11"/>
        <color rgb="FF0000FF"/>
        <rFont val="Cambria"/>
        <family val="0"/>
        <charset val="1"/>
      </rPr>
      <t xml:space="preserve">**CPA </t>
    </r>
    <r>
      <rPr>
        <sz val="11"/>
        <color rgb="FF0000FF"/>
        <rFont val="Arial"/>
        <family val="0"/>
        <charset val="1"/>
      </rPr>
      <t xml:space="preserve">ไม่มีการคำนวณการรวมทุน</t>
    </r>
  </si>
  <si>
    <t xml:space="preserve">TC-[CPA01]-008</t>
  </si>
  <si>
    <t xml:space="preserve">TC-[CPA01]-009</t>
  </si>
  <si>
    <t xml:space="preserve">Regression Product Phase 2  Omni --&gt; Channel : สัญญาเพิ่มเติมคุ้มครองอุบัติเหตุส่วนบุคคลพิเศษ (CPA)</t>
  </si>
  <si>
    <t xml:space="preserve">TC-[CPA02]-001</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</si>
  <si>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71
</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</si>
  <si>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ชาย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7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 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 </t>
    </r>
    <r>
      <rPr>
        <sz val="11"/>
        <color rgb="FF000000"/>
        <rFont val="Cambria"/>
        <family val="0"/>
        <charset val="1"/>
      </rPr>
      <t xml:space="preserve">: </t>
    </r>
    <r>
      <rPr>
        <sz val="9"/>
        <color rgb="FF0000FF"/>
        <rFont val="Arial"/>
        <family val="0"/>
        <charset val="1"/>
      </rPr>
      <t xml:space="preserve">124,567
</t>
    </r>
    <r>
      <rPr>
        <sz val="11"/>
        <color rgb="FF000000"/>
        <rFont val="Cambria"/>
        <family val="0"/>
        <charset val="1"/>
      </rPr>
      <t xml:space="preserve">- </t>
    </r>
    <r>
      <rPr>
        <sz val="11"/>
        <color rgb="FF000000"/>
        <rFont val="Arial"/>
        <family val="0"/>
        <charset val="1"/>
      </rPr>
      <t xml:space="preserve">เบี้ยประกันภัย </t>
    </r>
    <r>
      <rPr>
        <sz val="11"/>
        <color rgb="FF000000"/>
        <rFont val="Cambria"/>
        <family val="0"/>
        <charset val="1"/>
      </rPr>
      <t xml:space="preserve">: </t>
    </r>
    <r>
      <rPr>
        <sz val="9"/>
        <color rgb="FF0000FF"/>
        <rFont val="Arial"/>
        <family val="0"/>
        <charset val="1"/>
      </rPr>
      <t xml:space="preserve">1,121.10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รายเดือน</t>
    </r>
  </si>
  <si>
    <t xml:space="preserve">TC-[CPA02]-002</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</si>
  <si>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71.00</t>
    </r>
  </si>
  <si>
    <t xml:space="preserve">TC-[CPA02]-003</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</si>
  <si>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107
</t>
    </r>
  </si>
  <si>
    <t xml:space="preserve">TC-[CPA02]-004</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</si>
  <si>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107.00</t>
    </r>
  </si>
  <si>
    <t xml:space="preserve">TC-[CPA02]-005</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</si>
  <si>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142
</t>
    </r>
  </si>
  <si>
    <t xml:space="preserve">TC-[CPA02]-006</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</si>
  <si>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142.00</t>
    </r>
  </si>
  <si>
    <t xml:space="preserve">TC-[CPA02]-007</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</si>
  <si>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250,000
</t>
    </r>
    <r>
      <rPr>
        <sz val="9"/>
        <color rgb="FF000000"/>
        <rFont val="Arial"/>
        <family val="0"/>
        <charset val="1"/>
      </rPr>
      <t xml:space="preserve">- เบี้ยประกันภัย: </t>
    </r>
    <r>
      <rPr>
        <sz val="11"/>
        <color rgb="FF0000FF"/>
        <rFont val="Cambria"/>
        <family val="0"/>
        <charset val="1"/>
      </rPr>
      <t xml:space="preserve">178
</t>
    </r>
  </si>
  <si>
    <t xml:space="preserve">TC-[CPA02]-008</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</si>
  <si>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178.00</t>
    </r>
  </si>
  <si>
    <t xml:space="preserve">TC-[CPA02]-009</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</si>
  <si>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9"/>
        <color rgb="FF000000"/>
        <rFont val="Arial"/>
        <family val="0"/>
        <charset val="1"/>
      </rPr>
      <t xml:space="preserve">- เบี้ยประกันภัย: </t>
    </r>
    <r>
      <rPr>
        <sz val="11"/>
        <color rgb="FF0000FF"/>
        <rFont val="Cambria"/>
        <family val="0"/>
        <charset val="1"/>
      </rPr>
      <t xml:space="preserve">213
</t>
    </r>
  </si>
  <si>
    <t xml:space="preserve">TC-[CPA02]-010</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</si>
  <si>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213.00</t>
    </r>
  </si>
  <si>
    <t xml:space="preserve">TC-[CPA02]-011</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</si>
  <si>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350,000
</t>
    </r>
    <r>
      <rPr>
        <sz val="9"/>
        <color rgb="FF000000"/>
        <rFont val="Arial"/>
        <family val="0"/>
        <charset val="1"/>
      </rPr>
      <t xml:space="preserve">- เบี้ยประกันภัย: </t>
    </r>
    <r>
      <rPr>
        <sz val="11"/>
        <color rgb="FF0000FF"/>
        <rFont val="Cambria"/>
        <family val="0"/>
        <charset val="1"/>
      </rPr>
      <t xml:space="preserve">248.50
</t>
    </r>
  </si>
  <si>
    <t xml:space="preserve">TC-[CPA02]-012</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</si>
  <si>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248.50</t>
    </r>
  </si>
  <si>
    <t xml:space="preserve">TC-[CPA02]-013</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</si>
  <si>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35 </t>
    </r>
    <r>
      <rPr>
        <sz val="11"/>
        <color rgb="FFFF0000"/>
        <rFont val="Arial"/>
        <family val="0"/>
        <charset val="1"/>
      </rPr>
      <t xml:space="preserve">ปี
</t>
    </r>
    <r>
      <rPr>
        <sz val="9"/>
        <color rgb="FF000000"/>
        <rFont val="Arial"/>
        <family val="0"/>
        <charset val="1"/>
      </rPr>
      <t xml:space="preserve">- แบบสัญญาหลัก :</t>
    </r>
    <r>
      <rPr>
        <sz val="11"/>
        <color rgb="FFFF0000"/>
        <rFont val="Cambria"/>
        <family val="0"/>
        <charset val="1"/>
      </rPr>
      <t xml:space="preserve"> </t>
    </r>
    <r>
      <rPr>
        <sz val="11"/>
        <color rgb="FFFF0000"/>
        <rFont val="Arial"/>
        <family val="0"/>
        <charset val="1"/>
      </rPr>
      <t xml:space="preserve">สบายชัวร์ </t>
    </r>
    <r>
      <rPr>
        <sz val="11"/>
        <color rgb="FFFF0000"/>
        <rFont val="Cambria"/>
        <family val="0"/>
        <charset val="1"/>
      </rPr>
      <t xml:space="preserve">(</t>
    </r>
    <r>
      <rPr>
        <sz val="11"/>
        <color rgb="FFFF0000"/>
        <rFont val="Arial"/>
        <family val="0"/>
        <charset val="1"/>
      </rPr>
      <t xml:space="preserve">โครงการสบายชัวร์ไม่กลัวอะไรเลย</t>
    </r>
    <r>
      <rPr>
        <sz val="11"/>
        <color rgb="FFFF0000"/>
        <rFont val="Cambria"/>
        <family val="0"/>
        <charset val="1"/>
      </rPr>
      <t xml:space="preserve">)
</t>
    </r>
    <r>
      <rPr>
        <sz val="9"/>
        <color rgb="FF000000"/>
        <rFont val="Arial"/>
        <family val="0"/>
        <charset val="1"/>
      </rPr>
      <t xml:space="preserve">- สัญญาเพิ่มเติม</t>
    </r>
    <r>
      <rPr>
        <sz val="11"/>
        <color rgb="FFFF0000"/>
        <rFont val="Arial"/>
        <family val="0"/>
        <charset val="1"/>
      </rPr>
      <t xml:space="preserve">  </t>
    </r>
    <r>
      <rPr>
        <sz val="11"/>
        <color rgb="FFFF0000"/>
        <rFont val="Cambria"/>
        <family val="0"/>
        <charset val="1"/>
      </rPr>
      <t xml:space="preserve">CPA
</t>
    </r>
    <r>
      <rPr>
        <sz val="9"/>
        <color rgb="FF000000"/>
        <rFont val="Arial"/>
        <family val="0"/>
        <charset val="1"/>
      </rPr>
      <t xml:space="preserve">- เงินเอาประกันภัย: </t>
    </r>
    <r>
      <rPr>
        <sz val="11"/>
        <color rgb="FFFF0000"/>
        <rFont val="Cambria"/>
        <family val="0"/>
        <charset val="1"/>
      </rPr>
      <t xml:space="preserve">350,000
</t>
    </r>
    <r>
      <rPr>
        <sz val="9"/>
        <color rgb="FF000000"/>
        <rFont val="Arial"/>
        <family val="0"/>
        <charset val="1"/>
      </rPr>
      <t xml:space="preserve">- เบี้ยประกันภัย: </t>
    </r>
    <r>
      <rPr>
        <sz val="11"/>
        <color rgb="FFFF0000"/>
        <rFont val="Cambria"/>
        <family val="0"/>
        <charset val="1"/>
      </rPr>
      <t xml:space="preserve">248.50 </t>
    </r>
  </si>
  <si>
    <t xml:space="preserve">TC-[CPA02]-014</t>
  </si>
  <si>
    <t xml:space="preserve">TC-[CPA02]-015</t>
  </si>
  <si>
    <t xml:space="preserve">TC-[CPA02]-016</t>
  </si>
  <si>
    <t xml:space="preserve">TC-[CPA02]-017</t>
  </si>
  <si>
    <t xml:space="preserve">Regression Product Phase 2  ALT2 --&gt; Channel : สัญญาเพิ่มเติมคุ้มครองอุบัติเหตุพิเศษ (CPA 2.6)</t>
  </si>
  <si>
    <t xml:space="preserve">TC-[CPA.201]-001</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</si>
  <si>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308</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</si>
  <si>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 </t>
    </r>
    <r>
      <rPr>
        <sz val="9"/>
        <color rgb="FF0000FF"/>
        <rFont val="Arial"/>
        <family val="0"/>
        <charset val="1"/>
      </rPr>
      <t xml:space="preserve">รักได้คืน 14/7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50,000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10,900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</si>
  <si>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t xml:space="preserve">TC-[CPA.201]-002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</si>
  <si>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308</t>
    </r>
  </si>
  <si>
    <t xml:space="preserve">TC-[CPA.201]-003</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</si>
  <si>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462</t>
    </r>
  </si>
  <si>
    <t xml:space="preserve">TC-[CPA.201]-004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</si>
  <si>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462</t>
    </r>
  </si>
  <si>
    <t xml:space="preserve">TC-[CPA.201]-005</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</si>
  <si>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t>
    </r>
    <r>
      <rPr>
        <sz val="9"/>
        <color rgb="FF0000FF"/>
        <rFont val="Arial"/>
        <family val="0"/>
        <charset val="1"/>
      </rPr>
      <t xml:space="preserve"> CPA2.6
</t>
    </r>
    <r>
      <rPr>
        <sz val="11"/>
        <color rgb="FF000000"/>
        <rFont val="Cambria"/>
        <family val="0"/>
        <charset val="1"/>
      </rPr>
      <t xml:space="preserve">- </t>
    </r>
    <r>
      <rPr>
        <sz val="11"/>
        <color rgb="FF000000"/>
        <rFont val="Arial"/>
        <family val="0"/>
        <charset val="1"/>
      </rPr>
      <t xml:space="preserve">เงินเอาประกันภัย</t>
    </r>
    <r>
      <rPr>
        <sz val="11"/>
        <color rgb="FF000000"/>
        <rFont val="Cambria"/>
        <family val="0"/>
        <charset val="1"/>
      </rPr>
      <t xml:space="preserve">: </t>
    </r>
    <r>
      <rPr>
        <sz val="9"/>
        <color rgb="FF0000FF"/>
        <rFont val="Arial"/>
        <family val="0"/>
        <charset val="1"/>
      </rPr>
      <t xml:space="preserve">100,000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 </t>
    </r>
    <r>
      <rPr>
        <sz val="9"/>
        <color rgb="FF0000FF"/>
        <rFont val="Arial"/>
        <family val="0"/>
        <charset val="1"/>
      </rPr>
      <t xml:space="preserve">308
</t>
    </r>
  </si>
  <si>
    <t xml:space="preserve">TC-[CPA.201]-006</t>
  </si>
  <si>
    <t xml:space="preserve">TC-[CPA.201]-007</t>
  </si>
  <si>
    <t xml:space="preserve">TC-[CPA.201]-008</t>
  </si>
  <si>
    <t xml:space="preserve">TC-[CPA.201]-009</t>
  </si>
  <si>
    <t xml:space="preserve">Regression Product Phase 2  Omni --&gt; Channel : สัญญาเพิ่มเติมคุ้มครองอุบัติเหตุพิเศษ (CPA 2.6)</t>
  </si>
  <si>
    <t xml:space="preserve">TC-[CPA.202]-001</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</si>
  <si>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28</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</si>
  <si>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</si>
  <si>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t xml:space="preserve">TC-[CPA.202]-002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</si>
  <si>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28.00</t>
    </r>
  </si>
  <si>
    <t xml:space="preserve">TC-[CPA.202]-003</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</si>
  <si>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42</t>
    </r>
  </si>
  <si>
    <t xml:space="preserve">TC-[CPA.202]-004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</si>
  <si>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42.00</t>
    </r>
  </si>
  <si>
    <t xml:space="preserve">TC-[CPA.202]-005</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</si>
  <si>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56</t>
    </r>
  </si>
  <si>
    <t xml:space="preserve">TC-[CPA.202]-006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</si>
  <si>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56.00</t>
    </r>
  </si>
  <si>
    <t xml:space="preserve">TC-[CPA.202]-007</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</si>
  <si>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250,000
</t>
    </r>
    <r>
      <rPr>
        <sz val="9"/>
        <color rgb="FF000000"/>
        <rFont val="Arial"/>
        <family val="0"/>
        <charset val="1"/>
      </rPr>
      <t xml:space="preserve">- เบี้ยประกันภัย: </t>
    </r>
    <r>
      <rPr>
        <sz val="11"/>
        <color rgb="FF0000FF"/>
        <rFont val="Cambria"/>
        <family val="0"/>
        <charset val="1"/>
      </rPr>
      <t xml:space="preserve">70</t>
    </r>
  </si>
  <si>
    <t xml:space="preserve">TC-[CPA.202]-008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</si>
  <si>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70.00</t>
    </r>
  </si>
  <si>
    <t xml:space="preserve">TC-[CPA.202]-009</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</si>
  <si>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9"/>
        <color rgb="FF000000"/>
        <rFont val="Arial"/>
        <family val="0"/>
        <charset val="1"/>
      </rPr>
      <t xml:space="preserve">- เบี้ยประกันภัย: </t>
    </r>
    <r>
      <rPr>
        <sz val="11"/>
        <color rgb="FF0000FF"/>
        <rFont val="Cambria"/>
        <family val="0"/>
        <charset val="1"/>
      </rPr>
      <t xml:space="preserve">84</t>
    </r>
  </si>
  <si>
    <t xml:space="preserve">TC-[CPA.202]-010</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</si>
  <si>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:84</t>
    </r>
    <r>
      <rPr>
        <sz val="11"/>
        <color rgb="FF0000FF"/>
        <rFont val="Cambria"/>
        <family val="0"/>
        <charset val="1"/>
      </rPr>
      <t xml:space="preserve">.00</t>
    </r>
  </si>
  <si>
    <t xml:space="preserve">TC-[CPA.202]-011</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</si>
  <si>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9"/>
        <color rgb="FF0000FF"/>
        <rFont val="Arial"/>
        <family val="0"/>
        <charset val="1"/>
      </rPr>
      <t xml:space="preserve"> CPA2.6
</t>
    </r>
    <r>
      <rPr>
        <sz val="11"/>
        <color rgb="FF000000"/>
        <rFont val="Cambria"/>
        <family val="0"/>
        <charset val="1"/>
      </rPr>
      <t xml:space="preserve">- </t>
    </r>
    <r>
      <rPr>
        <sz val="11"/>
        <color rgb="FF000000"/>
        <rFont val="Arial"/>
        <family val="0"/>
        <charset val="1"/>
      </rPr>
      <t xml:space="preserve">เงินเอาประกันภัย</t>
    </r>
    <r>
      <rPr>
        <sz val="11"/>
        <color rgb="FF000000"/>
        <rFont val="Cambria"/>
        <family val="0"/>
        <charset val="1"/>
      </rPr>
      <t xml:space="preserve">:</t>
    </r>
    <r>
      <rPr>
        <sz val="9"/>
        <color rgb="FF0000FF"/>
        <rFont val="Arial"/>
        <family val="0"/>
        <charset val="1"/>
      </rPr>
      <t xml:space="preserve"> 300,000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t>
    </r>
    <r>
      <rPr>
        <sz val="9"/>
        <color rgb="FF0000FF"/>
        <rFont val="Arial"/>
        <family val="0"/>
        <charset val="1"/>
      </rPr>
      <t xml:space="preserve"> 84
</t>
    </r>
  </si>
  <si>
    <t xml:space="preserve">TC-[CPA.202]-012</t>
  </si>
  <si>
    <t xml:space="preserve">TC-[CPA.202]-013</t>
  </si>
  <si>
    <t xml:space="preserve">TC-[CPA.202]-014</t>
  </si>
  <si>
    <t xml:space="preserve">TC-[CPA.202]-015</t>
  </si>
  <si>
    <t xml:space="preserve">Regression Product Phase 2  ALT2 --&gt; Channel : Worksite สัญญาเพิ่มเติมค่าชดเชยรายได้เนื่องจากการเจ็บป่วยหรือประสบอุบัติเหตุ (DAB)</t>
  </si>
  <si>
    <t xml:space="preserve">TC-[DAB01]-001</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</si>
  <si>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1,020</t>
    </r>
  </si>
  <si>
    <t xml:space="preserve">TC-[DAB01]-002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</si>
  <si>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1,020</t>
    </r>
  </si>
  <si>
    <t xml:space="preserve">TC-[DAB01]-003</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</si>
  <si>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1000
</t>
    </r>
    <r>
      <rPr>
        <sz val="9"/>
        <color rgb="FF000000"/>
        <rFont val="Arial"/>
        <family val="0"/>
        <charset val="1"/>
      </rPr>
      <t xml:space="preserve">- เบี้ยประกันภัย: </t>
    </r>
    <r>
      <rPr>
        <sz val="11"/>
        <color rgb="FF0000FF"/>
        <rFont val="Cambria"/>
        <family val="0"/>
        <charset val="1"/>
      </rPr>
      <t xml:space="preserve">2,040</t>
    </r>
  </si>
  <si>
    <t xml:space="preserve">TC-[DAB01]-004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</si>
  <si>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2,040</t>
    </r>
  </si>
  <si>
    <t xml:space="preserve">TC-[DAB01]-005</t>
  </si>
  <si>
    <r>
      <rPr>
        <sz val="9"/>
        <color rgb="FF000000"/>
        <rFont val="Arial"/>
        <family val="0"/>
        <charset val="1"/>
      </rPr>
      <t xml:space="preserve">ระบบแสดงผลหน้าข้อมูลเกี่ยวกับแบบสัญญาเพิ่มเติมถูกต้อง
- ผลประโยชน์รายวัน:1</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3,060</t>
    </r>
  </si>
  <si>
    <t xml:space="preserve">TC-[DAB01]-006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</si>
  <si>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3,060</t>
    </r>
  </si>
  <si>
    <t xml:space="preserve">TC-[DAB01]-007</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</si>
  <si>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11,111.10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 </t>
    </r>
    <r>
      <rPr>
        <sz val="9"/>
        <color rgb="FF0000FF"/>
        <rFont val="Arial"/>
        <family val="0"/>
        <charset val="1"/>
      </rPr>
      <t xml:space="preserve">DAB
</t>
    </r>
    <r>
      <rPr>
        <sz val="11"/>
        <color rgb="FF000000"/>
        <rFont val="Cambria"/>
        <family val="0"/>
        <charset val="1"/>
      </rPr>
      <t xml:space="preserve">- </t>
    </r>
    <r>
      <rPr>
        <sz val="11"/>
        <color rgb="FF000000"/>
        <rFont val="Arial"/>
        <family val="0"/>
        <charset val="1"/>
      </rPr>
      <t xml:space="preserve">ผลประโยชน์รายวัน</t>
    </r>
    <r>
      <rPr>
        <sz val="11"/>
        <color rgb="FF000000"/>
        <rFont val="Cambria"/>
        <family val="0"/>
        <charset val="1"/>
      </rPr>
      <t xml:space="preserve">:</t>
    </r>
    <r>
      <rPr>
        <sz val="9"/>
        <color rgb="FF0000FF"/>
        <rFont val="Arial"/>
        <family val="0"/>
        <charset val="1"/>
      </rPr>
      <t xml:space="preserve">2500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t>
    </r>
    <r>
      <rPr>
        <sz val="9"/>
        <color rgb="FF0000FF"/>
        <rFont val="Arial"/>
        <family val="0"/>
        <charset val="1"/>
      </rPr>
      <t xml:space="preserve"> 462.50
</t>
    </r>
  </si>
  <si>
    <t xml:space="preserve">TC-[DAB01]-008</t>
  </si>
  <si>
    <t xml:space="preserve">TC-[DAB01]-009</t>
  </si>
  <si>
    <t xml:space="preserve">TC-[DAB01]-010</t>
  </si>
  <si>
    <t xml:space="preserve">TC-[DAB01]-011</t>
  </si>
  <si>
    <t xml:space="preserve">Regression Product Phase 2  Omni --&gt; Channel : สัญญาเพิ่มเติมค่าชดเชยรายได้เนื่องจากการเจ็บป่วยหรือประสบอุบัติเหตุ (DAB)</t>
  </si>
  <si>
    <t xml:space="preserve">TC-[DAB02]-001</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</si>
  <si>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92.50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</si>
  <si>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11,111.10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</si>
  <si>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t xml:space="preserve">TC-[DAB02]-002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</si>
  <si>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92.50</t>
    </r>
  </si>
  <si>
    <t xml:space="preserve">TC-[DAB02]-003</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</si>
  <si>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1000
</t>
    </r>
    <r>
      <rPr>
        <sz val="9"/>
        <color rgb="FF000000"/>
        <rFont val="Arial"/>
        <family val="0"/>
        <charset val="1"/>
      </rPr>
      <t xml:space="preserve">- เบี้ยประกันภัย: </t>
    </r>
    <r>
      <rPr>
        <sz val="11"/>
        <color rgb="FF0000FF"/>
        <rFont val="Cambria"/>
        <family val="0"/>
        <charset val="1"/>
      </rPr>
      <t xml:space="preserve">185</t>
    </r>
  </si>
  <si>
    <t xml:space="preserve">TC-[DAB02]-004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</si>
  <si>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185</t>
    </r>
  </si>
  <si>
    <t xml:space="preserve">TC-[DAB02]-005</t>
  </si>
  <si>
    <r>
      <rPr>
        <sz val="9"/>
        <color rgb="FF000000"/>
        <rFont val="Arial"/>
        <family val="0"/>
        <charset val="1"/>
      </rPr>
      <t xml:space="preserve">ระบบแสดงผลหน้าข้อมูลเกี่ยวกับแบบสัญญาเพิ่มเติมถูกต้อง
- ผลประโยชน์รายวัน:1</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277.50</t>
    </r>
  </si>
  <si>
    <t xml:space="preserve">TC-[DAB02]-006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</si>
  <si>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277.50</t>
    </r>
  </si>
  <si>
    <t xml:space="preserve">TC-[DAB02]-007</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</si>
  <si>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2000 
</t>
    </r>
    <r>
      <rPr>
        <sz val="9"/>
        <color rgb="FF000000"/>
        <rFont val="Arial"/>
        <family val="0"/>
        <charset val="1"/>
      </rPr>
      <t xml:space="preserve">- เบี้ยประกันภัย: </t>
    </r>
    <r>
      <rPr>
        <sz val="11"/>
        <color rgb="FF0000FF"/>
        <rFont val="Cambria"/>
        <family val="0"/>
        <charset val="1"/>
      </rPr>
      <t xml:space="preserve">370</t>
    </r>
  </si>
  <si>
    <t xml:space="preserve">TC-[DAB02]-008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</si>
  <si>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370</t>
    </r>
  </si>
  <si>
    <t xml:space="preserve">TC-[DAB02]-009</t>
  </si>
  <si>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2500 
</t>
    </r>
    <r>
      <rPr>
        <sz val="9"/>
        <color rgb="FF000000"/>
        <rFont val="Arial"/>
        <family val="0"/>
        <charset val="1"/>
      </rPr>
      <t xml:space="preserve">- เบี้ยประกันภัย: </t>
    </r>
    <r>
      <rPr>
        <sz val="11"/>
        <color rgb="FF0000FF"/>
        <rFont val="Cambria"/>
        <family val="0"/>
        <charset val="1"/>
      </rPr>
      <t xml:space="preserve">462.50</t>
    </r>
  </si>
  <si>
    <t xml:space="preserve">TC-[DAB02]-010</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</si>
  <si>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462.50</t>
    </r>
  </si>
  <si>
    <t xml:space="preserve">TC-[DAB02]-011</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</si>
  <si>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11,111.10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9"/>
        <color rgb="FF0000FF"/>
        <rFont val="Arial"/>
        <family val="0"/>
        <charset val="1"/>
      </rPr>
      <t xml:space="preserve"> DAB
</t>
    </r>
    <r>
      <rPr>
        <sz val="11"/>
        <color rgb="FF000000"/>
        <rFont val="Cambria"/>
        <family val="0"/>
        <charset val="1"/>
      </rPr>
      <t xml:space="preserve">- </t>
    </r>
    <r>
      <rPr>
        <sz val="11"/>
        <color rgb="FF000000"/>
        <rFont val="Arial"/>
        <family val="0"/>
        <charset val="1"/>
      </rPr>
      <t xml:space="preserve">ผลประโยชน์รายวัน</t>
    </r>
    <r>
      <rPr>
        <sz val="11"/>
        <color rgb="FF000000"/>
        <rFont val="Cambria"/>
        <family val="0"/>
        <charset val="1"/>
      </rPr>
      <t xml:space="preserve">:</t>
    </r>
    <r>
      <rPr>
        <sz val="9"/>
        <color rgb="FF0000FF"/>
        <rFont val="Arial"/>
        <family val="0"/>
        <charset val="1"/>
      </rPr>
      <t xml:space="preserve">2500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t>
    </r>
    <r>
      <rPr>
        <sz val="9"/>
        <color rgb="FF0000FF"/>
        <rFont val="Arial"/>
        <family val="0"/>
        <charset val="1"/>
      </rPr>
      <t xml:space="preserve"> 462.50
</t>
    </r>
  </si>
  <si>
    <t xml:space="preserve">TC-[DAB02]-012</t>
  </si>
  <si>
    <t xml:space="preserve">TC-[DAB02]-013</t>
  </si>
  <si>
    <t xml:space="preserve">TC-[DAB02]-014</t>
  </si>
  <si>
    <t xml:space="preserve">TC-[DAB02]-015</t>
  </si>
  <si>
    <t xml:space="preserve">Regression Product Phase 2  ALT1 --&gt; Channel : Thai Post/ABB (Broker)  สัญญาเพิ่มเติมค่าชดเชยรายได้รายวัน (DAB2) --&gt; รวมทุน</t>
  </si>
  <si>
    <t xml:space="preserve">TC-[DAB2]-001</t>
  </si>
  <si>
    <t xml:space="preserve">ตรวจสอบ การแสดงผลหน้าข้อมูลเกี่ยวกับ แบบสัญญาเพิ่มเติม</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</si>
  <si>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500
</t>
    </r>
    <r>
      <rPr>
        <sz val="9"/>
        <color rgb="FF000000"/>
        <rFont val="Arial"/>
        <family val="0"/>
        <charset val="1"/>
      </rPr>
      <t xml:space="preserve">- เบี้ยประกันภัย:</t>
    </r>
    <r>
      <rPr>
        <sz val="11"/>
        <color rgb="FF0000FF"/>
        <rFont val="Cambria"/>
        <family val="0"/>
        <charset val="1"/>
      </rPr>
      <t xml:space="preserve"> 650</t>
    </r>
  </si>
  <si>
    <r>
      <rPr>
        <sz val="11"/>
        <color rgb="FF000000"/>
        <rFont val="Cambria"/>
        <family val="0"/>
        <charset val="1"/>
      </rPr>
      <t xml:space="preserve">Channel : Thai Post
-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t>
    </r>
    <r>
      <rPr>
        <sz val="9"/>
        <color rgb="FF0000FF"/>
        <rFont val="Arial"/>
        <family val="0"/>
        <charset val="1"/>
      </rPr>
      <t xml:space="preserve">  : ไทยสมุทร เพื่อรัก 85/20</t>
    </r>
  </si>
  <si>
    <t xml:space="preserve">TC-[DAB2]-002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</si>
  <si>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650</t>
    </r>
  </si>
  <si>
    <t xml:space="preserve">TC-[DAB2]-003</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</si>
  <si>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1000
</t>
    </r>
    <r>
      <rPr>
        <sz val="9"/>
        <color rgb="FF000000"/>
        <rFont val="Arial"/>
        <family val="0"/>
        <charset val="1"/>
      </rPr>
      <t xml:space="preserve">- เบี้ยประกันภัย: </t>
    </r>
    <r>
      <rPr>
        <sz val="11"/>
        <color rgb="FF0000FF"/>
        <rFont val="Cambria"/>
        <family val="0"/>
        <charset val="1"/>
      </rPr>
      <t xml:space="preserve">1,300</t>
    </r>
  </si>
  <si>
    <t xml:space="preserve">TC-[DAB2]-004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</si>
  <si>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1,300</t>
    </r>
  </si>
  <si>
    <t xml:space="preserve">TC-[DAB2]-005</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</si>
  <si>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9"/>
        <color rgb="FF000000"/>
        <rFont val="Arial"/>
        <family val="0"/>
        <charset val="1"/>
      </rPr>
      <t xml:space="preserve">- เบี้ยประกันภัย: </t>
    </r>
    <r>
      <rPr>
        <sz val="11"/>
        <color rgb="FF0000FF"/>
        <rFont val="Cambria"/>
        <family val="0"/>
        <charset val="1"/>
      </rPr>
      <t xml:space="preserve">1,950</t>
    </r>
  </si>
  <si>
    <t xml:space="preserve">TC-[DAB2]-006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</si>
  <si>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1,950</t>
    </r>
  </si>
  <si>
    <t xml:space="preserve">TC-[DAB2]-007</t>
  </si>
  <si>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O502 </t>
    </r>
    <r>
      <rPr>
        <i val="true"/>
        <sz val="11"/>
        <color rgb="FFFF00FF"/>
        <rFont val="Arial"/>
        <family val="0"/>
        <charset val="1"/>
      </rPr>
      <t xml:space="preserve">เพื่อรัก </t>
    </r>
    <r>
      <rPr>
        <i val="true"/>
        <sz val="11"/>
        <color rgb="FFFF00FF"/>
        <rFont val="Cambria"/>
        <family val="0"/>
        <charset val="1"/>
      </rPr>
      <t xml:space="preserve">30/15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</si>
  <si>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Channel : Thai Post
User : 8190001
Pass : P@ssw0rd
</t>
    </r>
    <r>
      <rPr>
        <sz val="9"/>
        <color rgb="FF000000"/>
        <rFont val="Arial"/>
        <family val="0"/>
        <charset val="1"/>
      </rPr>
      <t xml:space="preserve">- O501  เพื่อรัก 20/10        
</t>
    </r>
    <r>
      <rPr>
        <sz val="11"/>
        <color rgb="FF0000FF"/>
        <rFont val="Cambria"/>
        <family val="0"/>
        <charset val="1"/>
      </rPr>
      <t xml:space="preserve">- O502 </t>
    </r>
    <r>
      <rPr>
        <sz val="11"/>
        <color rgb="FF0000FF"/>
        <rFont val="Arial"/>
        <family val="0"/>
        <charset val="1"/>
      </rPr>
      <t xml:space="preserve">เพื่อรัก </t>
    </r>
    <r>
      <rPr>
        <sz val="11"/>
        <color rgb="FF0000FF"/>
        <rFont val="Cambria"/>
        <family val="0"/>
        <charset val="1"/>
      </rPr>
      <t xml:space="preserve">30/15   </t>
    </r>
    <r>
      <rPr>
        <sz val="9"/>
        <color rgb="FF000000"/>
        <rFont val="Arial"/>
        <family val="0"/>
        <charset val="1"/>
      </rPr>
      <t xml:space="preserve">     
- OA33 เพื่อรัก 85/20
- OA34เพื่อรัก สุดคุ้ม 30/15
</t>
    </r>
    <r>
      <rPr>
        <b val="true"/>
        <sz val="11"/>
        <rFont val="Cambria"/>
        <family val="0"/>
        <charset val="1"/>
      </rPr>
      <t xml:space="preserve">
Channel : ABB (Broker) </t>
    </r>
    <r>
      <rPr>
        <sz val="9"/>
        <color rgb="FF000000"/>
        <rFont val="Arial"/>
        <family val="0"/>
        <charset val="1"/>
      </rPr>
      <t xml:space="preserve">   
</t>
    </r>
    <r>
      <rPr>
        <b val="true"/>
        <sz val="11"/>
        <rFont val="Cambria"/>
        <family val="0"/>
        <charset val="1"/>
      </rPr>
      <t xml:space="preserve">User :  8910001
Pass : P@ssw0rd    
</t>
    </r>
    <r>
      <rPr>
        <sz val="9"/>
        <color rgb="FF000000"/>
        <rFont val="Arial"/>
        <family val="0"/>
        <charset val="1"/>
      </rPr>
      <t xml:space="preserve">- OE22  เซฟปั๊ป 20/12    
- OE23 ไทยสมุทรบำนาญ 85/60 (บำนาญแบบลดหย่อนภาษีได้)
- เพศ: หญิง
- อายุ: 16
- แบบ ปก.หลัก : ไทยสมุทร เพื่อรัก 30/15
- เงินเอาประกันภัย: 2,000,000
- เบี้ยประกันภัย:415,600
- รายปี
สัญญาเพิ่มเติม DAB2
- ผลประโยชน์รายวัน: 4,500
- เบี้ยประกันภัย:  5,850</t>
    </r>
  </si>
  <si>
    <t xml:space="preserve">TC-[DAB2]-008</t>
  </si>
  <si>
    <r>
      <rPr>
        <sz val="9"/>
        <color rgb="FF000000"/>
        <rFont val="Arial"/>
        <family val="0"/>
        <charset val="1"/>
      </rPr>
      <t xml:space="preserve">- เพศ: หญิง
- อายุ: 16
- แบบ ปก.หลัก : ไทยสมุทร เพื่อรัก 30/15
- เงินเอาประกันภัย: 2,000,000
- เบี้ยประกันภัย:415,600
- รายปี
สัญญาเพิ่มเติม DAB2
- ผลประโยชน์รายวัน: 4,500
- เบี้ยประกันภัย:  5,850
</t>
    </r>
    <r>
      <rPr>
        <b val="true"/>
        <sz val="11"/>
        <rFont val="Cambria"/>
        <family val="0"/>
        <charset val="1"/>
      </rPr>
      <t xml:space="preserve">Rider
</t>
    </r>
    <r>
      <rPr>
        <sz val="9"/>
        <color rgb="FF000000"/>
        <rFont val="Arial"/>
        <family val="0"/>
        <charset val="1"/>
      </rPr>
      <t xml:space="preserve">- DAB2  500 ถึง 4,500</t>
    </r>
  </si>
  <si>
    <t xml:space="preserve">TC-[DAB2]-009</t>
  </si>
  <si>
    <r>
      <rPr>
        <sz val="9"/>
        <color rgb="FF000000"/>
        <rFont val="Arial"/>
        <family val="0"/>
        <charset val="1"/>
      </rPr>
      <t xml:space="preserve">- เพศ: หญิง
- อายุ: 16
- แบบ ปก.หลัก : ไทยสมุทร เพื่อรัก 30/15
</t>
    </r>
    <r>
      <rPr>
        <sz val="11"/>
        <color rgb="FF0000FF"/>
        <rFont val="Cambria"/>
        <family val="0"/>
        <charset val="1"/>
      </rPr>
      <t xml:space="preserve">- </t>
    </r>
    <r>
      <rPr>
        <sz val="11"/>
        <color rgb="FF0000FF"/>
        <rFont val="Arial"/>
        <family val="0"/>
        <charset val="1"/>
      </rPr>
      <t xml:space="preserve">เงินเอาประกันภัย</t>
    </r>
    <r>
      <rPr>
        <sz val="11"/>
        <color rgb="FF0000FF"/>
        <rFont val="Cambria"/>
        <family val="0"/>
        <charset val="1"/>
      </rPr>
      <t xml:space="preserve">: 2,000,000
</t>
    </r>
    <r>
      <rPr>
        <sz val="9"/>
        <color rgb="FF000000"/>
        <rFont val="Arial"/>
        <family val="0"/>
        <charset val="1"/>
      </rPr>
      <t xml:space="preserve">- เบี้ยประกันภัย:415,600
- รายปี
สัญญาเพิ่มเติม DAB2
- ผลประโยชน์รายวัน: 4,500
- เบี้ยประกันภัย:  5,850
</t>
    </r>
    <r>
      <rPr>
        <sz val="11"/>
        <color rgb="FF0000FF"/>
        <rFont val="Cambria"/>
        <family val="0"/>
        <charset val="1"/>
      </rPr>
      <t xml:space="preserve">- </t>
    </r>
    <r>
      <rPr>
        <sz val="11"/>
        <color rgb="FF0000FF"/>
        <rFont val="Arial"/>
        <family val="0"/>
        <charset val="1"/>
      </rPr>
      <t xml:space="preserve">จำนวนเงินเอาประกันภัยเดิมที่มีผลบังคับ</t>
    </r>
    <r>
      <rPr>
        <sz val="11"/>
        <color rgb="FF0000FF"/>
        <rFont val="Cambria"/>
        <family val="0"/>
        <charset val="1"/>
      </rPr>
      <t xml:space="preserve">: 3,000,001
</t>
    </r>
    <r>
      <rPr>
        <sz val="9"/>
        <color rgb="FF000000"/>
        <rFont val="Arial"/>
        <family val="0"/>
        <charset val="1"/>
      </rPr>
      <t xml:space="preserve">
</t>
    </r>
    <r>
      <rPr>
        <b val="true"/>
        <sz val="11"/>
        <rFont val="Cambria"/>
        <family val="0"/>
        <charset val="1"/>
      </rPr>
      <t xml:space="preserve">Rider
</t>
    </r>
    <r>
      <rPr>
        <sz val="9"/>
        <color rgb="FF000000"/>
        <rFont val="Arial"/>
        <family val="0"/>
        <charset val="1"/>
      </rPr>
      <t xml:space="preserve">- DAB2  500 ถึง 4,500 </t>
    </r>
    <r>
      <rPr>
        <sz val="11"/>
        <color rgb="FF0000FF"/>
        <rFont val="Cambria"/>
        <family val="0"/>
        <charset val="1"/>
      </rPr>
      <t xml:space="preserve">(</t>
    </r>
    <r>
      <rPr>
        <sz val="11"/>
        <color rgb="FF0000FF"/>
        <rFont val="Arial"/>
        <family val="0"/>
        <charset val="1"/>
      </rPr>
      <t xml:space="preserve">มีรวมทุน</t>
    </r>
    <r>
      <rPr>
        <sz val="11"/>
        <color rgb="FF0000FF"/>
        <rFont val="Cambria"/>
        <family val="0"/>
        <charset val="1"/>
      </rPr>
      <t xml:space="preserve">)</t>
    </r>
  </si>
  <si>
    <t xml:space="preserve">TC-[DAB2]-010</t>
  </si>
  <si>
    <r>
      <rPr>
        <b val="true"/>
        <sz val="11"/>
        <rFont val="Cambria"/>
        <family val="0"/>
        <charset val="1"/>
      </rPr>
      <t xml:space="preserve">Rider
</t>
    </r>
    <r>
      <rPr>
        <sz val="9"/>
        <color rgb="FF000000"/>
        <rFont val="Arial"/>
        <family val="0"/>
        <charset val="1"/>
      </rPr>
      <t xml:space="preserve">- PB 
- HC
- CB
- DAB2</t>
    </r>
  </si>
  <si>
    <t xml:space="preserve">TC-[DAB2]-011</t>
  </si>
  <si>
    <t xml:space="preserve">Regression Product Phase 2  ALT2 --&gt; Worksite   สัญญาเพิ่มเติมค่าชดเชยรายได้รายวัน (DAB2) --&gt; รวมทุน</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</si>
  <si>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โอเชี่ยนไลฟ์ คุ้มครองตลอดชีพ 99/20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123,456,789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2,760,494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</si>
  <si>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1,300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</si>
  <si>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9"/>
        <color rgb="FF000000"/>
        <rFont val="Arial"/>
        <family val="0"/>
        <charset val="1"/>
      </rPr>
      <t xml:space="preserve">- เบี้ยประกันภัย:</t>
    </r>
    <r>
      <rPr>
        <sz val="11"/>
        <color rgb="FF0000FF"/>
        <rFont val="Cambria"/>
        <family val="0"/>
        <charset val="1"/>
      </rPr>
      <t xml:space="preserve">1,950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</si>
  <si>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1,950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</si>
  <si>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2000
</t>
    </r>
    <r>
      <rPr>
        <sz val="9"/>
        <color rgb="FF000000"/>
        <rFont val="Arial"/>
        <family val="0"/>
        <charset val="1"/>
      </rPr>
      <t xml:space="preserve">- เบี้ยประกันภัย:</t>
    </r>
    <r>
      <rPr>
        <sz val="11"/>
        <color rgb="FF0000FF"/>
        <rFont val="Cambria"/>
        <family val="0"/>
        <charset val="1"/>
      </rPr>
      <t xml:space="preserve">2,600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</si>
  <si>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2,600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</si>
  <si>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2500
</t>
    </r>
    <r>
      <rPr>
        <sz val="9"/>
        <color rgb="FF000000"/>
        <rFont val="Arial"/>
        <family val="0"/>
        <charset val="1"/>
      </rPr>
      <t xml:space="preserve">- เบี้ยประกันภัย:</t>
    </r>
    <r>
      <rPr>
        <sz val="11"/>
        <color rgb="FF0000FF"/>
        <rFont val="Cambria"/>
        <family val="0"/>
        <charset val="1"/>
      </rPr>
      <t xml:space="preserve">3,250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</si>
  <si>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3,250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</si>
  <si>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3000
</t>
    </r>
    <r>
      <rPr>
        <sz val="9"/>
        <color rgb="FF000000"/>
        <rFont val="Arial"/>
        <family val="0"/>
        <charset val="1"/>
      </rPr>
      <t xml:space="preserve">- เบี้ยประกันภัย:</t>
    </r>
    <r>
      <rPr>
        <sz val="11"/>
        <color rgb="FF0000FF"/>
        <rFont val="Cambria"/>
        <family val="0"/>
        <charset val="1"/>
      </rPr>
      <t xml:space="preserve">3,900</t>
    </r>
  </si>
  <si>
    <t xml:space="preserve">TC-[DAB2]-012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</si>
  <si>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3,900</t>
    </r>
  </si>
  <si>
    <t xml:space="preserve">TC-[DAB2]-013</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</si>
  <si>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3500
</t>
    </r>
    <r>
      <rPr>
        <sz val="9"/>
        <color rgb="FF000000"/>
        <rFont val="Arial"/>
        <family val="0"/>
        <charset val="1"/>
      </rPr>
      <t xml:space="preserve">- เบี้ยประกันภัย:</t>
    </r>
    <r>
      <rPr>
        <sz val="11"/>
        <color rgb="FF0000FF"/>
        <rFont val="Cambria"/>
        <family val="0"/>
        <charset val="1"/>
      </rPr>
      <t xml:space="preserve">4,550</t>
    </r>
  </si>
  <si>
    <t xml:space="preserve">TC-[DAB2]-014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</si>
  <si>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4,550</t>
    </r>
  </si>
  <si>
    <t xml:space="preserve">TC-[DAB2]-015</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</si>
  <si>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4000
</t>
    </r>
    <r>
      <rPr>
        <sz val="9"/>
        <color rgb="FF000000"/>
        <rFont val="Arial"/>
        <family val="0"/>
        <charset val="1"/>
      </rPr>
      <t xml:space="preserve">- เบี้ยประกันภัย:</t>
    </r>
    <r>
      <rPr>
        <sz val="11"/>
        <color rgb="FF0000FF"/>
        <rFont val="Cambria"/>
        <family val="0"/>
        <charset val="1"/>
      </rPr>
      <t xml:space="preserve">5,200</t>
    </r>
  </si>
  <si>
    <t xml:space="preserve">TC-[DAB2]-016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</si>
  <si>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5,200</t>
    </r>
  </si>
  <si>
    <t xml:space="preserve">TC-[DAB2]-017</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</si>
  <si>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4500
</t>
    </r>
    <r>
      <rPr>
        <sz val="9"/>
        <color rgb="FF000000"/>
        <rFont val="Arial"/>
        <family val="0"/>
        <charset val="1"/>
      </rPr>
      <t xml:space="preserve">- เบี้ยประกันภัย:</t>
    </r>
    <r>
      <rPr>
        <sz val="11"/>
        <color rgb="FF0000FF"/>
        <rFont val="Cambria"/>
        <family val="0"/>
        <charset val="1"/>
      </rPr>
      <t xml:space="preserve">5,850</t>
    </r>
  </si>
  <si>
    <t xml:space="preserve">TC-[DAB2]-018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</si>
  <si>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5,850</t>
    </r>
  </si>
  <si>
    <t xml:space="preserve">TC-[DAB2]-019</t>
  </si>
  <si>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O479 </t>
    </r>
    <r>
      <rPr>
        <i val="true"/>
        <sz val="11"/>
        <color rgb="FFFF00FF"/>
        <rFont val="Arial"/>
        <family val="0"/>
        <charset val="1"/>
      </rPr>
      <t xml:space="preserve">สบายชัวร์  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</si>
  <si>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Alternative 2 --&gt;  Channel : Worksite
User : 8290001
Pass : P@ssw0rd
</t>
    </r>
    <r>
      <rPr>
        <sz val="11"/>
        <color rgb="FF0000FF"/>
        <rFont val="Cambria"/>
        <family val="0"/>
        <charset val="1"/>
      </rPr>
      <t xml:space="preserve">- O560 </t>
    </r>
    <r>
      <rPr>
        <sz val="11"/>
        <color rgb="FF0000FF"/>
        <rFont val="Arial"/>
        <family val="0"/>
        <charset val="1"/>
      </rPr>
      <t xml:space="preserve">รักได้คืน </t>
    </r>
    <r>
      <rPr>
        <sz val="11"/>
        <color rgb="FF0000FF"/>
        <rFont val="Cambria"/>
        <family val="0"/>
        <charset val="1"/>
      </rPr>
      <t xml:space="preserve">14/7
- O479  </t>
    </r>
    <r>
      <rPr>
        <sz val="11"/>
        <color rgb="FF0000FF"/>
        <rFont val="Arial"/>
        <family val="0"/>
        <charset val="1"/>
      </rPr>
      <t xml:space="preserve">สบายชัวร์
</t>
    </r>
    <r>
      <rPr>
        <sz val="9"/>
        <color rgb="FF000000"/>
        <rFont val="Arial"/>
        <family val="0"/>
        <charset val="1"/>
      </rPr>
      <t xml:space="preserve">- OA41 โอเชี่ยนไลฟ์ คุ้มครองตลอดชีพ 99/20
- O214  ไทยสมุทร สมาร์ท เซฟวิ่ง (10/10)
- O215 ไทยสมุทร ออมออม (20/16)
- O493 ชื่ ไทยสมุทร เซฟสมาร์ท 20/10)
- เพศ: หญิง
- อายุ: 35
- แบบ ปก.หลัก : สบายชัวร์
- เงินเอาประกันภัย: 123,145
- เบี้ยประกันภัย:6,403.54
- ราย 6 เดือน
</t>
    </r>
    <r>
      <rPr>
        <b val="true"/>
        <sz val="11"/>
        <rFont val="Arial"/>
        <family val="0"/>
        <charset val="1"/>
      </rPr>
      <t xml:space="preserve">สัญญาเพิ่มเติม </t>
    </r>
    <r>
      <rPr>
        <b val="true"/>
        <sz val="11"/>
        <rFont val="Cambria"/>
        <family val="0"/>
        <charset val="1"/>
      </rPr>
      <t xml:space="preserve">DAB2
</t>
    </r>
    <r>
      <rPr>
        <sz val="9"/>
        <color rgb="FF000000"/>
        <rFont val="Arial"/>
        <family val="0"/>
        <charset val="1"/>
      </rPr>
      <t xml:space="preserve">- ผลประโยชน์รายวัน: 500
- เบี้ยประกันภัย: 338</t>
    </r>
  </si>
  <si>
    <t xml:space="preserve">TC-[DAB2]-020</t>
  </si>
  <si>
    <r>
      <rPr>
        <sz val="9"/>
        <color rgb="FF000000"/>
        <rFont val="Arial"/>
        <family val="0"/>
        <charset val="1"/>
      </rPr>
      <t xml:space="preserve">- เพศ: หญิง
- อายุ: 35
- แบบ ปก.หลัก : สบายชัวร์
- เงินเอาประกันภัย: 123,145
- เบี้ยประกันภัย:6,403.54
- ราย 6 เดือน
สัญญาเพิ่มเติม DAB2
- ผลประโยชน์รายวัน: 500
- เบี้ยประกันภัย: 338
</t>
    </r>
    <r>
      <rPr>
        <b val="true"/>
        <sz val="11"/>
        <rFont val="Cambria"/>
        <family val="0"/>
        <charset val="1"/>
      </rPr>
      <t xml:space="preserve">Rider
</t>
    </r>
    <r>
      <rPr>
        <sz val="9"/>
        <color rgb="FF000000"/>
        <rFont val="Arial"/>
        <family val="0"/>
        <charset val="1"/>
      </rPr>
      <t xml:space="preserve">- DAB2  500 ถึง1,500</t>
    </r>
  </si>
  <si>
    <t xml:space="preserve">TC-[DAB2]-021</t>
  </si>
  <si>
    <r>
      <rPr>
        <sz val="9"/>
        <color rgb="FF000000"/>
        <rFont val="Arial"/>
        <family val="0"/>
        <charset val="1"/>
      </rPr>
      <t xml:space="preserve">- เพศ: หญิง
- อายุ: 16
- แบบ ปก.หลัก : ไทยสมุทร เพื่อรัก 30/15
</t>
    </r>
    <r>
      <rPr>
        <sz val="11"/>
        <color rgb="FF0000FF"/>
        <rFont val="Cambria"/>
        <family val="0"/>
        <charset val="1"/>
      </rPr>
      <t xml:space="preserve">- </t>
    </r>
    <r>
      <rPr>
        <sz val="11"/>
        <color rgb="FF0000FF"/>
        <rFont val="Arial"/>
        <family val="0"/>
        <charset val="1"/>
      </rPr>
      <t xml:space="preserve">เงินเอาประกันภัย</t>
    </r>
    <r>
      <rPr>
        <sz val="11"/>
        <color rgb="FF0000FF"/>
        <rFont val="Cambria"/>
        <family val="0"/>
        <charset val="1"/>
      </rPr>
      <t xml:space="preserve">: 2,000,000
</t>
    </r>
    <r>
      <rPr>
        <sz val="9"/>
        <color rgb="FF000000"/>
        <rFont val="Arial"/>
        <family val="0"/>
        <charset val="1"/>
      </rPr>
      <t xml:space="preserve">- เบี้ยประกันภัย:415,600
- รายปี
สัญญาเพิ่มเติม DAB2
- ผลประโยชน์รายวัน: 4,500
- เบี้ยประกันภัย:  5,850
</t>
    </r>
    <r>
      <rPr>
        <sz val="11"/>
        <color rgb="FF0000FF"/>
        <rFont val="Cambria"/>
        <family val="0"/>
        <charset val="1"/>
      </rPr>
      <t xml:space="preserve">- </t>
    </r>
    <r>
      <rPr>
        <sz val="11"/>
        <color rgb="FF0000FF"/>
        <rFont val="Arial"/>
        <family val="0"/>
        <charset val="1"/>
      </rPr>
      <t xml:space="preserve">จำนวนเงินเอาประกันภัยเดิมที่มีผลบังคับ</t>
    </r>
    <r>
      <rPr>
        <sz val="11"/>
        <color rgb="FF0000FF"/>
        <rFont val="Cambria"/>
        <family val="0"/>
        <charset val="1"/>
      </rPr>
      <t xml:space="preserve">: 3,000,001
</t>
    </r>
    <r>
      <rPr>
        <sz val="9"/>
        <color rgb="FF000000"/>
        <rFont val="Arial"/>
        <family val="0"/>
        <charset val="1"/>
      </rPr>
      <t xml:space="preserve">
</t>
    </r>
    <r>
      <rPr>
        <b val="true"/>
        <sz val="11"/>
        <rFont val="Cambria"/>
        <family val="0"/>
        <charset val="1"/>
      </rPr>
      <t xml:space="preserve">Rider
</t>
    </r>
    <r>
      <rPr>
        <sz val="9"/>
        <color rgb="FF000000"/>
        <rFont val="Arial"/>
        <family val="0"/>
        <charset val="1"/>
      </rPr>
      <t xml:space="preserve">-  DAB2  500 ถึง 4,500 </t>
    </r>
    <r>
      <rPr>
        <sz val="11"/>
        <color rgb="FF0000FF"/>
        <rFont val="Cambria"/>
        <family val="0"/>
        <charset val="1"/>
      </rPr>
      <t xml:space="preserve">(</t>
    </r>
    <r>
      <rPr>
        <sz val="11"/>
        <color rgb="FF0000FF"/>
        <rFont val="Arial"/>
        <family val="0"/>
        <charset val="1"/>
      </rPr>
      <t xml:space="preserve">มีรวมทุน</t>
    </r>
    <r>
      <rPr>
        <sz val="11"/>
        <color rgb="FF0000FF"/>
        <rFont val="Cambria"/>
        <family val="0"/>
        <charset val="1"/>
      </rPr>
      <t xml:space="preserve">)
</t>
    </r>
  </si>
  <si>
    <t xml:space="preserve">TC-[DAB2]-022</t>
  </si>
  <si>
    <t xml:space="preserve">TC-[DAB2]-023</t>
  </si>
  <si>
    <t xml:space="preserve">Regression Product Phase 2  OMNI --&gt;   สัญญาเพิ่มเติมค่าชดเชยรายได้รายวัน (DAB2) --&gt; รวมทุน</t>
  </si>
  <si>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58.50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</si>
  <si>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999,999,999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8,999,999.99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</si>
  <si>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58.50</t>
    </r>
  </si>
  <si>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1000
</t>
    </r>
    <r>
      <rPr>
        <sz val="9"/>
        <color rgb="FF000000"/>
        <rFont val="Arial"/>
        <family val="0"/>
        <charset val="1"/>
      </rPr>
      <t xml:space="preserve">- เบี้ยประกันภัย: 1</t>
    </r>
    <r>
      <rPr>
        <sz val="11"/>
        <color rgb="FF0000FF"/>
        <rFont val="Cambria"/>
        <family val="0"/>
        <charset val="1"/>
      </rPr>
      <t xml:space="preserve">17</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</si>
  <si>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117.00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</si>
  <si>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9"/>
        <color rgb="FF000000"/>
        <rFont val="Arial"/>
        <family val="0"/>
        <charset val="1"/>
      </rPr>
      <t xml:space="preserve">- เบี้ยประกันภัย: </t>
    </r>
    <r>
      <rPr>
        <sz val="11"/>
        <color rgb="FF0000FF"/>
        <rFont val="Cambria"/>
        <family val="0"/>
        <charset val="1"/>
      </rPr>
      <t xml:space="preserve">175.50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</si>
  <si>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175.50</t>
    </r>
  </si>
  <si>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2000
</t>
    </r>
    <r>
      <rPr>
        <sz val="9"/>
        <color rgb="FF000000"/>
        <rFont val="Arial"/>
        <family val="0"/>
        <charset val="1"/>
      </rPr>
      <t xml:space="preserve">- เบี้ยประกันภัย: </t>
    </r>
    <r>
      <rPr>
        <sz val="11"/>
        <color rgb="FF0000FF"/>
        <rFont val="Cambria"/>
        <family val="0"/>
        <charset val="1"/>
      </rPr>
      <t xml:space="preserve">234</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</si>
  <si>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234.00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</si>
  <si>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2500
</t>
    </r>
    <r>
      <rPr>
        <sz val="9"/>
        <color rgb="FF000000"/>
        <rFont val="Arial"/>
        <family val="0"/>
        <charset val="1"/>
      </rPr>
      <t xml:space="preserve">- เบี้ยประกันภัย: </t>
    </r>
    <r>
      <rPr>
        <sz val="11"/>
        <color rgb="FF0000FF"/>
        <rFont val="Cambria"/>
        <family val="0"/>
        <charset val="1"/>
      </rPr>
      <t xml:space="preserve">292.50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</si>
  <si>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292.50</t>
    </r>
  </si>
  <si>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3000
</t>
    </r>
    <r>
      <rPr>
        <sz val="9"/>
        <color rgb="FF000000"/>
        <rFont val="Arial"/>
        <family val="0"/>
        <charset val="1"/>
      </rPr>
      <t xml:space="preserve">- เบี้ยประกันภัย: </t>
    </r>
    <r>
      <rPr>
        <sz val="11"/>
        <color rgb="FF0000FF"/>
        <rFont val="Cambria"/>
        <family val="0"/>
        <charset val="1"/>
      </rPr>
      <t xml:space="preserve">351</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</si>
  <si>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351.00</t>
    </r>
  </si>
  <si>
    <r>
      <rPr>
        <sz val="9"/>
        <color rgb="FF000000"/>
        <rFont val="Arial"/>
        <family val="0"/>
        <charset val="1"/>
      </rPr>
      <t xml:space="preserve">ระบบแสดงผลหน้าข้อมูลเกี่ยวกับแบบสัญญาเพิ่มเติมถูกต้อง
- ผลประโยชน์รายวัน: 3</t>
    </r>
    <r>
      <rPr>
        <sz val="11"/>
        <color rgb="FF0000FF"/>
        <rFont val="Cambria"/>
        <family val="0"/>
        <charset val="1"/>
      </rPr>
      <t xml:space="preserve">500
</t>
    </r>
    <r>
      <rPr>
        <sz val="9"/>
        <color rgb="FF000000"/>
        <rFont val="Arial"/>
        <family val="0"/>
        <charset val="1"/>
      </rPr>
      <t xml:space="preserve">- เบี้ยประกันภัย: </t>
    </r>
    <r>
      <rPr>
        <sz val="11"/>
        <color rgb="FF0000FF"/>
        <rFont val="Cambria"/>
        <family val="0"/>
        <charset val="1"/>
      </rPr>
      <t xml:space="preserve">409.50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</si>
  <si>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409.50</t>
    </r>
  </si>
  <si>
    <r>
      <rPr>
        <sz val="9"/>
        <color rgb="FF000000"/>
        <rFont val="Arial"/>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4000
</t>
    </r>
    <r>
      <rPr>
        <sz val="9"/>
        <color rgb="FF000000"/>
        <rFont val="Arial"/>
        <family val="0"/>
        <charset val="1"/>
      </rPr>
      <t xml:space="preserve">- เบี้ยประกันภัย: </t>
    </r>
    <r>
      <rPr>
        <sz val="11"/>
        <color rgb="FF0000FF"/>
        <rFont val="Cambria"/>
        <family val="0"/>
        <charset val="1"/>
      </rPr>
      <t xml:space="preserve">468</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</si>
  <si>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468.00</t>
    </r>
  </si>
  <si>
    <r>
      <rPr>
        <sz val="9"/>
        <color rgb="FF000000"/>
        <rFont val="Arial"/>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4500
</t>
    </r>
    <r>
      <rPr>
        <sz val="9"/>
        <color rgb="FF000000"/>
        <rFont val="Arial"/>
        <family val="0"/>
        <charset val="1"/>
      </rPr>
      <t xml:space="preserve">- เบี้ยประกันภัย: </t>
    </r>
    <r>
      <rPr>
        <sz val="11"/>
        <color rgb="FF0000FF"/>
        <rFont val="Cambria"/>
        <family val="0"/>
        <charset val="1"/>
      </rPr>
      <t xml:space="preserve">526.50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</si>
  <si>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526.50</t>
    </r>
  </si>
  <si>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OB94 </t>
    </r>
    <r>
      <rPr>
        <i val="true"/>
        <sz val="11"/>
        <color rgb="FFFF00FF"/>
        <rFont val="Arial"/>
        <family val="0"/>
        <charset val="1"/>
      </rPr>
      <t xml:space="preserve">โอเชี่ยนไลฟ์ คุ้มครองตลอดชีพ </t>
    </r>
    <r>
      <rPr>
        <i val="true"/>
        <sz val="11"/>
        <color rgb="FFFF00FF"/>
        <rFont val="Cambria"/>
        <family val="0"/>
        <charset val="1"/>
      </rPr>
      <t xml:space="preserve">99/15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</si>
  <si>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Omni Channel (Digital Sales)
User : 8500001
Pass : P@ssw0rd
</t>
    </r>
    <r>
      <rPr>
        <sz val="9"/>
        <color rgb="FF000000"/>
        <rFont val="Arial"/>
        <family val="0"/>
        <charset val="1"/>
      </rPr>
      <t xml:space="preserve">- O222   สบายชัวร์ (โครงการสบายชัวร์ไม่กลัวอะไรเลย)
- O538 ออมคุ้มครอง 10/10
- O534 ออมคุ้มครอง 10/6
-  O535 ออมคุ้มครอง 10/7
-  O536   ออมคุ้มครอง 10/8
-  O537  ออมคุ้มครอง 10/9
</t>
    </r>
    <r>
      <rPr>
        <sz val="11"/>
        <color rgb="FF0000FF"/>
        <rFont val="Cambria"/>
        <family val="0"/>
        <charset val="1"/>
      </rPr>
      <t xml:space="preserve">- OB94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 เพศ: ชาย
- อายุ: 35
- แบบ ปก.หลัก : โอเชี่ยนไลฟ์ คุ้มครองตลอดชีพ 99/15
- เงินเอาประกันภัย: 325,526
- เบี้ยประกันภัย:3,109
- ราย 3 เดือน
</t>
    </r>
    <r>
      <rPr>
        <b val="true"/>
        <sz val="11"/>
        <rFont val="Arial"/>
        <family val="0"/>
        <charset val="1"/>
      </rPr>
      <t xml:space="preserve">สัญญาเพิ่มเติม </t>
    </r>
    <r>
      <rPr>
        <b val="true"/>
        <sz val="11"/>
        <rFont val="Cambria"/>
        <family val="0"/>
        <charset val="1"/>
      </rPr>
      <t xml:space="preserve">DAB2
</t>
    </r>
    <r>
      <rPr>
        <sz val="9"/>
        <color rgb="FF000000"/>
        <rFont val="Arial"/>
        <family val="0"/>
        <charset val="1"/>
      </rPr>
      <t xml:space="preserve">- ผลประโยชน์รายวัน: 1,500
- เบี้ยประกันภัย: 516.75</t>
    </r>
  </si>
  <si>
    <r>
      <rPr>
        <b val="true"/>
        <sz val="11"/>
        <rFont val="Cambria"/>
        <family val="0"/>
        <charset val="1"/>
      </rPr>
      <t xml:space="preserve">Rider
</t>
    </r>
    <r>
      <rPr>
        <sz val="9"/>
        <color rgb="FF000000"/>
        <rFont val="Arial"/>
        <family val="0"/>
        <charset val="1"/>
      </rPr>
      <t xml:space="preserve">- PB 
- HC
- HC เหมาจ่าย
- CB
- CI
- CI50
- DAB2
- DAB
- CPA
- CPA 2.6</t>
    </r>
  </si>
  <si>
    <t xml:space="preserve">Regression Product Phase 2  ALT2 --&gt; Channel : Worksite สัญญาเพิ่มเติมคุ้มครองสุขภาพเหมาจ่าย (HC เหมาจ่าย)</t>
  </si>
  <si>
    <t xml:space="preserve">TC-[HC เหมาจ่าย01]-001</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</si>
  <si>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9"/>
        <color rgb="FF000000"/>
        <rFont val="Arial"/>
        <family val="0"/>
        <charset val="1"/>
      </rPr>
      <t xml:space="preserve">- เบี้ยประกันภัย:</t>
    </r>
    <r>
      <rPr>
        <sz val="11"/>
        <color rgb="FF0000FF"/>
        <rFont val="Cambria"/>
        <family val="0"/>
        <charset val="1"/>
      </rPr>
      <t xml:space="preserve">6,600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</si>
  <si>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ไทยสมุทร ออมออม (20/16)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7,000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</si>
  <si>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t xml:space="preserve">TC-[HC เหมาจ่าย01]-002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</si>
  <si>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6,600</t>
    </r>
  </si>
  <si>
    <t xml:space="preserve">TC-[HC เหมาจ่าย01]-003</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</si>
  <si>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150000
</t>
    </r>
    <r>
      <rPr>
        <sz val="9"/>
        <color rgb="FF000000"/>
        <rFont val="Arial"/>
        <family val="0"/>
        <charset val="1"/>
      </rPr>
      <t xml:space="preserve">- เบี้ยประกันภัย:</t>
    </r>
    <r>
      <rPr>
        <sz val="11"/>
        <color rgb="FF0000FF"/>
        <rFont val="Cambria"/>
        <family val="0"/>
        <charset val="1"/>
      </rPr>
      <t xml:space="preserve">8,100</t>
    </r>
  </si>
  <si>
    <t xml:space="preserve">TC-[HC เหมาจ่าย01]-004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</si>
  <si>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8,100</t>
    </r>
  </si>
  <si>
    <t xml:space="preserve">TC-[HC เหมาจ่าย01]-005</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</si>
  <si>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9"/>
        <color rgb="FF000000"/>
        <rFont val="Arial"/>
        <family val="0"/>
        <charset val="1"/>
      </rPr>
      <t xml:space="preserve">- เบี้ยประกันภัย:</t>
    </r>
    <r>
      <rPr>
        <sz val="11"/>
        <color rgb="FF0000FF"/>
        <rFont val="Cambria"/>
        <family val="0"/>
        <charset val="1"/>
      </rPr>
      <t xml:space="preserve">9,200</t>
    </r>
  </si>
  <si>
    <t xml:space="preserve">TC-[HC เหมาจ่าย01]-006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</si>
  <si>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9,200</t>
    </r>
  </si>
  <si>
    <t xml:space="preserve">TC-[HC เหมาจ่าย01]-007</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</si>
  <si>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250000
</t>
    </r>
    <r>
      <rPr>
        <sz val="9"/>
        <color rgb="FF000000"/>
        <rFont val="Arial"/>
        <family val="0"/>
        <charset val="1"/>
      </rPr>
      <t xml:space="preserve">- เบี้ยประกันภัย:</t>
    </r>
    <r>
      <rPr>
        <sz val="11"/>
        <color rgb="FF0000FF"/>
        <rFont val="Cambria"/>
        <family val="0"/>
        <charset val="1"/>
      </rPr>
      <t xml:space="preserve">10,100</t>
    </r>
  </si>
  <si>
    <t xml:space="preserve">TC-[HC เหมาจ่าย01]-008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</si>
  <si>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10,100</t>
    </r>
  </si>
  <si>
    <t xml:space="preserve">TC-[HC เหมาจ่าย01]-009</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</si>
  <si>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9"/>
        <color rgb="FF000000"/>
        <rFont val="Arial"/>
        <family val="0"/>
        <charset val="1"/>
      </rPr>
      <t xml:space="preserve">- เบี้ยประกันภัย:</t>
    </r>
    <r>
      <rPr>
        <sz val="11"/>
        <color rgb="FF0000FF"/>
        <rFont val="Cambria"/>
        <family val="0"/>
        <charset val="1"/>
      </rPr>
      <t xml:space="preserve">11,100</t>
    </r>
  </si>
  <si>
    <t xml:space="preserve">TC-[HC เหมาจ่าย01]-010</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</si>
  <si>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11,100</t>
    </r>
  </si>
  <si>
    <t xml:space="preserve">TC-[HC เหมาจ่าย01]-011</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</si>
  <si>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แผนความคุ้มครอง: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5,500</t>
    </r>
  </si>
  <si>
    <t xml:space="preserve">TC-[HC เหมาจ่าย01]-012</t>
  </si>
  <si>
    <t xml:space="preserve">TC-[HC เหมาจ่าย01]-013</t>
  </si>
  <si>
    <t xml:space="preserve">TC-[HC เหมาจ่าย01]-014</t>
  </si>
  <si>
    <t xml:space="preserve">TC-[HC เหมาจ่าย01]-015</t>
  </si>
  <si>
    <t xml:space="preserve">Regression Product Phase 2  Omni --&gt; Channel : สัญญาเพิ่มเติมคุ้มครองสุขภาพเหมาจ่าย (HC เหมาจ่าย)</t>
  </si>
  <si>
    <t xml:space="preserve">TC-[HC เหมาจ่าย02]-001</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</si>
  <si>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9"/>
        <color rgb="FF0000FF"/>
        <rFont val="Arial"/>
        <family val="0"/>
        <charset val="1"/>
      </rPr>
      <t xml:space="preserve">โอเชี่ยนไลฟ์ คุ้มครองตลอดชีพ 99/15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3,071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</si>
  <si>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t xml:space="preserve">TC-[HC เหมาจ่าย02]-002</t>
  </si>
  <si>
    <t xml:space="preserve">TC-[HC เหมาจ่าย02]-003</t>
  </si>
  <si>
    <t xml:space="preserve">TC-[HC เหมาจ่าย02]-004</t>
  </si>
  <si>
    <t xml:space="preserve">TC-[HC เหมาจ่าย02]-005</t>
  </si>
  <si>
    <t xml:space="preserve">TC-[HC เหมาจ่าย02]-006</t>
  </si>
  <si>
    <t xml:space="preserve">TC-[HC เหมาจ่าย02]-007</t>
  </si>
  <si>
    <t xml:space="preserve">TC-[HC เหมาจ่าย02]-008</t>
  </si>
  <si>
    <t xml:space="preserve">TC-[HC เหมาจ่าย02]-009</t>
  </si>
  <si>
    <t xml:space="preserve">TC-[HC เหมาจ่าย02]-010</t>
  </si>
  <si>
    <t xml:space="preserve">TC-[HC เหมาจ่าย02]-011</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</si>
  <si>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แผนความคุ้มครอง: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6,600</t>
    </r>
  </si>
  <si>
    <t xml:space="preserve">TC-[HC เหมาจ่าย02]-012</t>
  </si>
  <si>
    <t xml:space="preserve">TC-[HC เหมาจ่าย02]-013</t>
  </si>
  <si>
    <t xml:space="preserve">TC-[HC เหมาจ่าย02]-014</t>
  </si>
  <si>
    <t xml:space="preserve">TC-[HC เหมาจ่าย02]-015</t>
  </si>
  <si>
    <t xml:space="preserve">Regression Product Phase 2  ALT1 --&gt; Channel : Thai Post/ABB (Broker)  สัญญาเพิ่มเติมคุ้มครองสุขภาพ(HC) --&gt; รวมทุน</t>
  </si>
  <si>
    <t xml:space="preserve">TC-[HC]-001</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</si>
  <si>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9"/>
        <color rgb="FF000000"/>
        <rFont val="Arial"/>
        <family val="0"/>
        <charset val="1"/>
      </rPr>
      <t xml:space="preserve">- เบี้ยประกันภัย: </t>
    </r>
    <r>
      <rPr>
        <sz val="11"/>
        <color rgb="FF0000FF"/>
        <rFont val="Cambria"/>
        <family val="0"/>
        <charset val="1"/>
      </rPr>
      <t xml:space="preserve">2,352</t>
    </r>
  </si>
  <si>
    <r>
      <rPr>
        <sz val="11"/>
        <color rgb="FF000000"/>
        <rFont val="Cambria"/>
        <family val="0"/>
        <charset val="1"/>
      </rPr>
      <t xml:space="preserve">Channel : Thai Post
-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ชาย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16 ปี
</t>
    </r>
    <r>
      <rPr>
        <sz val="11"/>
        <color rgb="FF000000"/>
        <rFont val="Cambria"/>
        <family val="0"/>
        <charset val="1"/>
      </rPr>
      <t xml:space="preserve">- </t>
    </r>
    <r>
      <rPr>
        <sz val="11"/>
        <color rgb="FF000000"/>
        <rFont val="Arial"/>
        <family val="0"/>
        <charset val="1"/>
      </rPr>
      <t xml:space="preserve">แบบสัญญาหลัก</t>
    </r>
    <r>
      <rPr>
        <sz val="9"/>
        <color rgb="FF0000FF"/>
        <rFont val="Arial"/>
        <family val="0"/>
        <charset val="1"/>
      </rPr>
      <t xml:space="preserve">  : ไทยสมุทร เพื่อรัก 30/15</t>
    </r>
  </si>
  <si>
    <t xml:space="preserve">TC-[HC]-002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</si>
  <si>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2,352</t>
    </r>
  </si>
  <si>
    <t xml:space="preserve">TC-[HC]-003</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</si>
  <si>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9"/>
        <color rgb="FF000000"/>
        <rFont val="Arial"/>
        <family val="0"/>
        <charset val="1"/>
      </rPr>
      <t xml:space="preserve">- เบี้ยประกันภัย: </t>
    </r>
    <r>
      <rPr>
        <sz val="11"/>
        <color rgb="FF0000FF"/>
        <rFont val="Cambria"/>
        <family val="0"/>
        <charset val="1"/>
      </rPr>
      <t xml:space="preserve">3,274</t>
    </r>
  </si>
  <si>
    <t xml:space="preserve">TC-[HC]-004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</si>
  <si>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3,274</t>
    </r>
  </si>
  <si>
    <t xml:space="preserve">TC-[HC]-005</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</si>
  <si>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9"/>
        <color rgb="FF000000"/>
        <rFont val="Arial"/>
        <family val="0"/>
        <charset val="1"/>
      </rPr>
      <t xml:space="preserve">- เบี้ยประกันภัย: </t>
    </r>
    <r>
      <rPr>
        <sz val="11"/>
        <color rgb="FF0000FF"/>
        <rFont val="Cambria"/>
        <family val="0"/>
        <charset val="1"/>
      </rPr>
      <t xml:space="preserve">4,773</t>
    </r>
  </si>
  <si>
    <t xml:space="preserve">TC-[HC]-006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</si>
  <si>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 </t>
    </r>
    <r>
      <rPr>
        <sz val="11"/>
        <color rgb="FF0000FF"/>
        <rFont val="Cambria"/>
        <family val="0"/>
        <charset val="1"/>
      </rPr>
      <t xml:space="preserve">4,773</t>
    </r>
  </si>
  <si>
    <t xml:space="preserve">TC-[HC]-007</t>
  </si>
  <si>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O502 </t>
    </r>
    <r>
      <rPr>
        <i val="true"/>
        <sz val="11"/>
        <color rgb="FFFF00FF"/>
        <rFont val="Arial"/>
        <family val="0"/>
        <charset val="1"/>
      </rPr>
      <t xml:space="preserve">เพื่อรัก </t>
    </r>
    <r>
      <rPr>
        <i val="true"/>
        <sz val="11"/>
        <color rgb="FFFF00FF"/>
        <rFont val="Cambria"/>
        <family val="0"/>
        <charset val="1"/>
      </rPr>
      <t xml:space="preserve">30/15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</si>
  <si>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Channel : Thai Post
User : 8190001
Pass : P@ssw0rd
</t>
    </r>
    <r>
      <rPr>
        <sz val="9"/>
        <color rgb="FF000000"/>
        <rFont val="Arial"/>
        <family val="0"/>
        <charset val="1"/>
      </rPr>
      <t xml:space="preserve">- O501  เพื่อรัก 20/10        
</t>
    </r>
    <r>
      <rPr>
        <sz val="11"/>
        <color rgb="FF0000FF"/>
        <rFont val="Cambria"/>
        <family val="0"/>
        <charset val="1"/>
      </rPr>
      <t xml:space="preserve">- O502 </t>
    </r>
    <r>
      <rPr>
        <sz val="11"/>
        <color rgb="FF0000FF"/>
        <rFont val="Arial"/>
        <family val="0"/>
        <charset val="1"/>
      </rPr>
      <t xml:space="preserve">เพื่อรัก </t>
    </r>
    <r>
      <rPr>
        <sz val="11"/>
        <color rgb="FF0000FF"/>
        <rFont val="Cambria"/>
        <family val="0"/>
        <charset val="1"/>
      </rPr>
      <t xml:space="preserve">30/15   </t>
    </r>
    <r>
      <rPr>
        <sz val="9"/>
        <color rgb="FF000000"/>
        <rFont val="Arial"/>
        <family val="0"/>
        <charset val="1"/>
      </rPr>
      <t xml:space="preserve">     
- OA33 เพื่อรัก 85/20
- OA34เพื่อรัก สุดคุ้ม 30/15
</t>
    </r>
    <r>
      <rPr>
        <b val="true"/>
        <sz val="11"/>
        <rFont val="Cambria"/>
        <family val="0"/>
        <charset val="1"/>
      </rPr>
      <t xml:space="preserve">
Channel : ABB (Broker) </t>
    </r>
    <r>
      <rPr>
        <sz val="9"/>
        <color rgb="FF000000"/>
        <rFont val="Arial"/>
        <family val="0"/>
        <charset val="1"/>
      </rPr>
      <t xml:space="preserve">   
</t>
    </r>
    <r>
      <rPr>
        <b val="true"/>
        <sz val="11"/>
        <rFont val="Cambria"/>
        <family val="0"/>
        <charset val="1"/>
      </rPr>
      <t xml:space="preserve">User :  8910001
Pass : P@ssw0rd    
</t>
    </r>
    <r>
      <rPr>
        <sz val="9"/>
        <color rgb="FF000000"/>
        <rFont val="Arial"/>
        <family val="0"/>
        <charset val="1"/>
      </rPr>
      <t xml:space="preserve">- OE22  เซฟปั๊ป 20/12    
- เพศ: หญิง
- อายุ: 35
- แบบ ปก.หลัก : ไทยสมุทร เพื่อรัก 30/15
- เงินเอาประกันภัย: 250,000
- เบี้ยประกันภัย: 27,015
- ราย 6 เดือน
- สัญญาเพิ่มเติม HC2000
- เบี้ยประกันภัย: 3,829
</t>
    </r>
  </si>
  <si>
    <t xml:space="preserve">TC-[HC]-008</t>
  </si>
  <si>
    <t xml:space="preserve">- เพศ: หญิง
- อายุ: 35
- แบบ ปก.หลัก : ไทยสมุทร เพื่อรัก 30/15
- เงินเอาประกันภัย: 250,000
- เบี้ยประกันภัย: 27,015
- ราย 6 เดือน
- สัญญาเพิ่มเติม HC2000
- เบี้ยประกันภัย: 3,829</t>
  </si>
  <si>
    <t xml:space="preserve">TC-[HC]-009</t>
  </si>
  <si>
    <r>
      <rPr>
        <sz val="9"/>
        <color rgb="FF000000"/>
        <rFont val="Arial"/>
        <family val="0"/>
        <charset val="1"/>
      </rPr>
      <t xml:space="preserve">- เพศ: หญิง
- อายุ: 35
- แบบ ปก.หลัก : ไทยสมุทร เพื่อรัก 30/15
- เงินเอาประกันภัย: 250,000
- เบี้ยประกันภัย: </t>
    </r>
    <r>
      <rPr>
        <sz val="11"/>
        <color rgb="FF0000FF"/>
        <rFont val="Cambria"/>
        <family val="0"/>
        <charset val="1"/>
      </rPr>
      <t xml:space="preserve">27,015
</t>
    </r>
    <r>
      <rPr>
        <sz val="9"/>
        <color rgb="FF000000"/>
        <rFont val="Arial"/>
        <family val="0"/>
        <charset val="1"/>
      </rPr>
      <t xml:space="preserve">- ราย 6 เดือน
- </t>
    </r>
    <r>
      <rPr>
        <sz val="11"/>
        <color rgb="FF0000FF"/>
        <rFont val="Arial"/>
        <family val="0"/>
        <charset val="1"/>
      </rPr>
      <t xml:space="preserve">จำนวนเงินเอาประกันภัยเดิมที่มีผลบังคับ </t>
    </r>
    <r>
      <rPr>
        <sz val="11"/>
        <color rgb="FF0000FF"/>
        <rFont val="Cambria"/>
        <family val="0"/>
        <charset val="1"/>
      </rPr>
      <t xml:space="preserve">: 500,000
</t>
    </r>
    <r>
      <rPr>
        <sz val="9"/>
        <color rgb="FF000000"/>
        <rFont val="Arial"/>
        <family val="0"/>
        <charset val="1"/>
      </rPr>
      <t xml:space="preserve">
- สัญญาเพิ่มเติม HC5000
- เบี้ยประกันภัย: 8,128
</t>
    </r>
  </si>
  <si>
    <t xml:space="preserve">TC-[HC]-010</t>
  </si>
  <si>
    <t xml:space="preserve">TC-[HC]-011</t>
  </si>
  <si>
    <t xml:space="preserve">Regression Product Phase 2  ALT2 --&gt; Worksite   สัญญาเพิ่มเติมคุ้มครองสุขภาพ(HC) --&gt; รวมทุน</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</si>
  <si>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9"/>
        <color rgb="FF000000"/>
        <rFont val="Arial"/>
        <family val="0"/>
        <charset val="1"/>
      </rPr>
      <t xml:space="preserve">- เบี้ยประกันภัย: </t>
    </r>
    <r>
      <rPr>
        <sz val="11"/>
        <color rgb="FF0000FF"/>
        <rFont val="Cambria"/>
        <family val="0"/>
        <charset val="1"/>
      </rPr>
      <t xml:space="preserve">3,628</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</si>
  <si>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3,628</t>
    </r>
  </si>
  <si>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9"/>
        <color rgb="FF000000"/>
        <rFont val="Arial"/>
        <family val="0"/>
        <charset val="1"/>
      </rPr>
      <t xml:space="preserve">- เบี้ยประกันภัย: </t>
    </r>
    <r>
      <rPr>
        <sz val="11"/>
        <color rgb="FF0000FF"/>
        <rFont val="Cambria"/>
        <family val="0"/>
        <charset val="1"/>
      </rPr>
      <t xml:space="preserve">5,051</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</si>
  <si>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5,051</t>
    </r>
  </si>
  <si>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9"/>
        <color rgb="FF000000"/>
        <rFont val="Arial"/>
        <family val="0"/>
        <charset val="1"/>
      </rPr>
      <t xml:space="preserve">- เบี้ยประกันภัย: </t>
    </r>
    <r>
      <rPr>
        <sz val="11"/>
        <color rgb="FF0000FF"/>
        <rFont val="Cambria"/>
        <family val="0"/>
        <charset val="1"/>
      </rPr>
      <t xml:space="preserve">7,363</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</si>
  <si>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 </t>
    </r>
    <r>
      <rPr>
        <sz val="11"/>
        <color rgb="FF0000FF"/>
        <rFont val="Cambria"/>
        <family val="0"/>
        <charset val="1"/>
      </rPr>
      <t xml:space="preserve">7,363</t>
    </r>
  </si>
  <si>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O560 </t>
    </r>
    <r>
      <rPr>
        <i val="true"/>
        <sz val="11"/>
        <color rgb="FFFF00FF"/>
        <rFont val="Arial"/>
        <family val="0"/>
        <charset val="1"/>
      </rPr>
      <t xml:space="preserve">รักได้คืน </t>
    </r>
    <r>
      <rPr>
        <i val="true"/>
        <sz val="11"/>
        <color rgb="FFFF00FF"/>
        <rFont val="Cambria"/>
        <family val="0"/>
        <charset val="1"/>
      </rPr>
      <t xml:space="preserve">14/7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</si>
  <si>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Alternative 2 --&gt;  Channel : Worksite
User : 8290001
Pass : P@ssw0rd
</t>
    </r>
    <r>
      <rPr>
        <sz val="11"/>
        <color rgb="FF0000FF"/>
        <rFont val="Cambria"/>
        <family val="0"/>
        <charset val="1"/>
      </rPr>
      <t xml:space="preserve">- O560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O479  สบายชัวร์
- OA41 โอเชี่ยนไลฟ์ คุ้มครองตลอดชีพ 99/20
- O214  ไทยสมุทร สมาร์ท เซฟวิ่ง (10/10)
- O215 ไทยสมุทร ออมออม (20/16)
- O493 ชื่ ไทยสมุทร เซฟสมาร์ท 20/10
- เพศ: หญิง
- อายุ: 25
- แบบ ปก.หลัก : รักได้คืน 14/7
- เงินเอาประกันภัย: 150,000
- เบี้ยประกันภัย: 8,829
- ราย 3 เดือน
- สัญญาเพิ่มเติม HC2000
- เบี้ยประกันภัย: 1,311
</t>
    </r>
  </si>
  <si>
    <t xml:space="preserve">- เพศ: หญิง
- อายุ: 25
- แบบ ปก.หลัก : รักได้คืน 14/7
- เงินเอาประกันภัย: 150,000
- เบี้ยประกันภัย: 8,829
- ราย 3 เดือน
- สัญญาเพิ่มเติม HC2000
- เบี้ยประกันภัย: 1,311
</t>
  </si>
  <si>
    <t xml:space="preserve">- เพศ: หญิง
- อายุ: 25
- แบบ ปก.หลัก : รักได้คืน 14/7
- เงินเอาประกันภัย: 150,000
- เบี้ยประกันภัย: 8,829
- ราย 3 เดือน
- จำนวนเงินเอาประกันภัยเดิมที่มีผลบังคับ: 546,589
- สัญญาเพิ่มเติม HC25000
- เบี้ยประกันภัย: 2,783
</t>
  </si>
  <si>
    <t xml:space="preserve">Regression Product Phase 2  OMNI --&gt; สัญญาเพิ่มเติมคุ้มครองสุขภาพ(HC) --&gt; รวมทุน</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</si>
  <si>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9"/>
        <color rgb="FF000000"/>
        <rFont val="Arial"/>
        <family val="0"/>
        <charset val="1"/>
      </rPr>
      <t xml:space="preserve">- เบี้ยประกันภัย:</t>
    </r>
    <r>
      <rPr>
        <sz val="11"/>
        <color rgb="FF0000FF"/>
        <rFont val="Cambria"/>
        <family val="0"/>
        <charset val="1"/>
      </rPr>
      <t xml:space="preserve"> 327</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</si>
  <si>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327.00</t>
    </r>
  </si>
  <si>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9"/>
        <color rgb="FF000000"/>
        <rFont val="Arial"/>
        <family val="0"/>
        <charset val="1"/>
      </rPr>
      <t xml:space="preserve">- เบี้ยประกันภัย: </t>
    </r>
    <r>
      <rPr>
        <sz val="11"/>
        <color rgb="FF0000FF"/>
        <rFont val="Cambria"/>
        <family val="0"/>
        <charset val="1"/>
      </rPr>
      <t xml:space="preserve">455</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</si>
  <si>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455.00</t>
    </r>
  </si>
  <si>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9"/>
        <color rgb="FF000000"/>
        <rFont val="Arial"/>
        <family val="0"/>
        <charset val="1"/>
      </rPr>
      <t xml:space="preserve">- เบี้ยประกันภัย: </t>
    </r>
    <r>
      <rPr>
        <sz val="11"/>
        <color rgb="FF0000FF"/>
        <rFont val="Cambria"/>
        <family val="0"/>
        <charset val="1"/>
      </rPr>
      <t xml:space="preserve">663</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</si>
  <si>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t>
    </r>
    <r>
      <rPr>
        <sz val="11"/>
        <color rgb="FF0000FF"/>
        <rFont val="Cambria"/>
        <family val="0"/>
        <charset val="1"/>
      </rPr>
      <t xml:space="preserve">663..00</t>
    </r>
  </si>
  <si>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sz val="11"/>
        <color rgb="FFFF00FF"/>
        <rFont val="Cambria"/>
        <family val="0"/>
        <charset val="1"/>
      </rPr>
      <t xml:space="preserve">OB94 </t>
    </r>
    <r>
      <rPr>
        <i val="true"/>
        <sz val="11"/>
        <color rgb="FFFF00FF"/>
        <rFont val="Arial"/>
        <family val="0"/>
        <charset val="1"/>
      </rPr>
      <t xml:space="preserve">โอเชี่ยนไลฟ์ คุ้มครองตลอดชีพ </t>
    </r>
    <r>
      <rPr>
        <i val="true"/>
        <sz val="11"/>
        <color rgb="FFFF00FF"/>
        <rFont val="Cambria"/>
        <family val="0"/>
        <charset val="1"/>
      </rPr>
      <t xml:space="preserve">99/15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t>
    </r>
  </si>
  <si>
    <r>
      <rPr>
        <b val="true"/>
        <sz val="11"/>
        <rFont val="Cambria"/>
        <family val="0"/>
        <charset val="1"/>
      </rPr>
      <t xml:space="preserve">Omni Channel (Digital Sales)
User : 8500001
Pass : P@ssw0rd
</t>
    </r>
    <r>
      <rPr>
        <sz val="9"/>
        <color rgb="FF000000"/>
        <rFont val="Arial"/>
        <family val="0"/>
        <charset val="1"/>
      </rPr>
      <t xml:space="preserve">- O222   สบายชัวร์ (โครงการสบายชัวร์ไม่กลัวอะไรเลย)
- OB94 โอเชี่ยนไลฟ์ คุ้มครองตลอดชีพ 99/15
- เพศ: หญิง
- อายุ: 50
- แบบ ปก.หลัก : โอเชี่ยนไลฟ์ คุ้มครองตลอดชีพ 99/15
- เงินเอาประกันภัย: 750,000
- เบี้ยประกันภัย: 16,500
- ราย 6 เดือน
- สัญญาเพิ่มเติม HC600
- เบี้ยประกันภัย: 2,480
</t>
    </r>
  </si>
  <si>
    <t xml:space="preserve">- เพศ: หญิง
- อายุ: 50
- แบบ ปก.หลัก : โอเชี่ยนไลฟ์ คุ้มครองตลอดชีพ 99/15
- เงินเอาประกันภัย: 750,000
- เบี้ยประกันภัย: 16,500
- ราย 6 เดือน
- สัญญาเพิ่มเติม HC600
- เบี้ยประกันภัย: 2,480
</t>
  </si>
  <si>
    <t xml:space="preserve">- เพศ: หญิง
- อายุ: 50
- แบบ ปก.หลัก : โอเชี่ยนไลฟ์ คุ้มครองตลอดชีพ 99/15
- เงินเอาประกันภัย: 750,000
- เบี้ยประกันภัย: 16,500
- ราย 6 เดือน
- จำนวนเงินเอาประกันภัยเดิมที่มีผลบังคับ : 500,000
- สัญญาเพิ่มเติม HC5000
- เบี้ยประกันภัย: 10,683
</t>
  </si>
  <si>
    <t xml:space="preserve">Regression Product Phase 2  ALT2 --&gt; Channel : Worksite สัญญาเพิ่มเติมการประกันภัยโรคร้ายแรง (CI)</t>
  </si>
  <si>
    <t xml:space="preserve">TC-[CI01]-001</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</si>
  <si>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348.40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</si>
  <si>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โอเชี่ยนไลฟ์ คุ้มครองตลอดชีพ 99/20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300,000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3,489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6 เดือน
</t>
    </r>
  </si>
  <si>
    <t xml:space="preserve">TC-[CI01]-002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</si>
  <si>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348.40</t>
    </r>
  </si>
  <si>
    <t xml:space="preserve">TC-[CI01]-003</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</si>
  <si>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681.20</t>
    </r>
  </si>
  <si>
    <t xml:space="preserve">TC-[CI01]-004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</si>
  <si>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681.20</t>
    </r>
  </si>
  <si>
    <t xml:space="preserve">TC-[CI01]-005</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</si>
  <si>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9"/>
        <color rgb="FF000000"/>
        <rFont val="Arial"/>
        <family val="0"/>
        <charset val="1"/>
      </rPr>
      <t xml:space="preserve">- เบี้ยประกันภัย: </t>
    </r>
    <r>
      <rPr>
        <sz val="11"/>
        <color rgb="FF0000FF"/>
        <rFont val="Cambria"/>
        <family val="0"/>
        <charset val="1"/>
      </rPr>
      <t xml:space="preserve">1,014</t>
    </r>
  </si>
  <si>
    <t xml:space="preserve">TC-[CI01]-006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</si>
  <si>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1,014</t>
    </r>
  </si>
  <si>
    <t xml:space="preserve">TC-[CI01]-007</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</si>
  <si>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400000
</t>
    </r>
    <r>
      <rPr>
        <sz val="9"/>
        <color rgb="FF000000"/>
        <rFont val="Arial"/>
        <family val="0"/>
        <charset val="1"/>
      </rPr>
      <t xml:space="preserve">- เบี้ยประกันภัย: </t>
    </r>
    <r>
      <rPr>
        <sz val="11"/>
        <color rgb="FF0000FF"/>
        <rFont val="Cambria"/>
        <family val="0"/>
        <charset val="1"/>
      </rPr>
      <t xml:space="preserve">1,336.40</t>
    </r>
  </si>
  <si>
    <t xml:space="preserve">TC-[CI01]-008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</si>
  <si>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1,336.40</t>
    </r>
  </si>
  <si>
    <t xml:space="preserve">TC-[CI01]-009</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</si>
  <si>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1,653.60</t>
    </r>
  </si>
  <si>
    <t xml:space="preserve">TC-[CI01]-010</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</si>
  <si>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1,653.60</t>
    </r>
  </si>
  <si>
    <t xml:space="preserve">TC-[CI01]-011</t>
  </si>
  <si>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แผนความคุ้มครอง: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910</t>
    </r>
  </si>
  <si>
    <t xml:space="preserve">TC-[CI01]-012</t>
  </si>
  <si>
    <t xml:space="preserve">TC-[CI01]-013</t>
  </si>
  <si>
    <t xml:space="preserve">TC-[CI01]-014</t>
  </si>
  <si>
    <t xml:space="preserve">TC-[CI01]-015</t>
  </si>
  <si>
    <t xml:space="preserve">Regression Product Phase 2  Omni --&gt; Channel : สัญญาเพิ่มเติมการประกันภัยโรคร้ายแรง (CI)</t>
  </si>
  <si>
    <t xml:space="preserve">TC-[CI02]-001</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</si>
  <si>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180.90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</si>
  <si>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โอเชี่ยนไลฟ์ คุ้มครองตลอดชีพ 99/15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999,999,999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7,480,000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3 เดือน
</t>
    </r>
  </si>
  <si>
    <t xml:space="preserve">TC-[CI02]-002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</si>
  <si>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180.90</t>
    </r>
  </si>
  <si>
    <t xml:space="preserve">TC-[CI02]-003</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</si>
  <si>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353.70</t>
    </r>
  </si>
  <si>
    <t xml:space="preserve">TC-[CI02]-004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</si>
  <si>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353.70</t>
    </r>
  </si>
  <si>
    <t xml:space="preserve">TC-[CI02]-005</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</si>
  <si>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9"/>
        <color rgb="FF000000"/>
        <rFont val="Arial"/>
        <family val="0"/>
        <charset val="1"/>
      </rPr>
      <t xml:space="preserve">- เบี้ยประกันภัย: </t>
    </r>
    <r>
      <rPr>
        <sz val="11"/>
        <color rgb="FF0000FF"/>
        <rFont val="Cambria"/>
        <family val="0"/>
        <charset val="1"/>
      </rPr>
      <t xml:space="preserve">526.50</t>
    </r>
  </si>
  <si>
    <t xml:space="preserve">TC-[CI02]-006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</si>
  <si>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526.50</t>
    </r>
  </si>
  <si>
    <t xml:space="preserve">TC-[CI02]-007</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</si>
  <si>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400000
</t>
    </r>
    <r>
      <rPr>
        <sz val="9"/>
        <color rgb="FF000000"/>
        <rFont val="Arial"/>
        <family val="0"/>
        <charset val="1"/>
      </rPr>
      <t xml:space="preserve">- เบี้ยประกันภัย: </t>
    </r>
    <r>
      <rPr>
        <sz val="11"/>
        <color rgb="FF0000FF"/>
        <rFont val="Cambria"/>
        <family val="0"/>
        <charset val="1"/>
      </rPr>
      <t xml:space="preserve">693.90</t>
    </r>
  </si>
  <si>
    <t xml:space="preserve">TC-[CI02]-008</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</si>
  <si>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693.90</t>
    </r>
  </si>
  <si>
    <t xml:space="preserve">TC-[CI02]-009</t>
  </si>
  <si>
    <r>
      <rPr>
        <sz val="9"/>
        <color rgb="FF000000"/>
        <rFont val="Arial"/>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858.60</t>
    </r>
  </si>
  <si>
    <t xml:space="preserve">TC-[CI02]-010</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</si>
  <si>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858.60</t>
    </r>
  </si>
  <si>
    <t xml:space="preserve">TC-[CI02]-011</t>
  </si>
  <si>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38
</t>
    </r>
    <r>
      <rPr>
        <sz val="9"/>
        <color rgb="FF000000"/>
        <rFont val="Arial"/>
        <family val="0"/>
        <charset val="1"/>
      </rPr>
      <t xml:space="preserve">- แผนความคุ้มครอง: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670 </t>
    </r>
    <r>
      <rPr>
        <sz val="11"/>
        <color rgb="FFFF0000"/>
        <rFont val="Arial"/>
        <family val="0"/>
        <charset val="1"/>
      </rPr>
      <t xml:space="preserve">รายปี</t>
    </r>
  </si>
  <si>
    <t xml:space="preserve">TC-[CI02]-012</t>
  </si>
  <si>
    <t xml:space="preserve">TC-[CI02]-013</t>
  </si>
  <si>
    <t xml:space="preserve">TC-[CI02]-014</t>
  </si>
  <si>
    <t xml:space="preserve">TC-[CI02]-015</t>
  </si>
  <si>
    <t xml:space="preserve">Regression Product Phase 2  ALT1 --&gt; Channel : Thai Post/ABB (Broker)  สัญญาเพิ่มเติมการประกันภัยโรคมะเร็ง (CB)</t>
  </si>
  <si>
    <t xml:space="preserve">TC-[CB]-001</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</si>
  <si>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101</t>
    </r>
  </si>
  <si>
    <r>
      <rPr>
        <sz val="11"/>
        <color rgb="FF000000"/>
        <rFont val="Cambria"/>
        <family val="0"/>
        <charset val="1"/>
      </rPr>
      <t xml:space="preserve">Channel : Thai Post
-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ชาย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t>
    </r>
    <r>
      <rPr>
        <sz val="9"/>
        <color rgb="FF0000FF"/>
        <rFont val="Arial"/>
        <family val="0"/>
        <charset val="1"/>
      </rPr>
      <t xml:space="preserve">  : ไทยสมุทร เพื่อรัก 85/20</t>
    </r>
  </si>
  <si>
    <t xml:space="preserve">TC-[CB]-002</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</si>
  <si>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101</t>
    </r>
  </si>
  <si>
    <t xml:space="preserve">TC-[CB]-003</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</si>
  <si>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202</t>
    </r>
  </si>
  <si>
    <t xml:space="preserve">TC-[CB]-004</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</si>
  <si>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202</t>
    </r>
  </si>
  <si>
    <t xml:space="preserve">TC-[CB]-005</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</si>
  <si>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9"/>
        <color rgb="FF000000"/>
        <rFont val="Arial"/>
        <family val="0"/>
        <charset val="1"/>
      </rPr>
      <t xml:space="preserve">- เบี้ยประกันภัย: </t>
    </r>
    <r>
      <rPr>
        <sz val="11"/>
        <color rgb="FF0000FF"/>
        <rFont val="Cambria"/>
        <family val="0"/>
        <charset val="1"/>
      </rPr>
      <t xml:space="preserve">303</t>
    </r>
  </si>
  <si>
    <t xml:space="preserve">TC-[CB]-006</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</si>
  <si>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303</t>
    </r>
  </si>
  <si>
    <t xml:space="preserve">TC-[CB]-007</t>
  </si>
  <si>
    <r>
      <rPr>
        <b val="true"/>
        <sz val="11"/>
        <rFont val="Cambria"/>
        <family val="0"/>
        <charset val="1"/>
      </rPr>
      <t xml:space="preserve">Channel : Thai Post
User : 8190001
Pass : P@ssw0rd
</t>
    </r>
    <r>
      <rPr>
        <sz val="9"/>
        <color rgb="FF000000"/>
        <rFont val="Arial"/>
        <family val="0"/>
        <charset val="1"/>
      </rPr>
      <t xml:space="preserve">- O501  เพื่อรัก 20/10        
</t>
    </r>
    <r>
      <rPr>
        <sz val="11"/>
        <color rgb="FF0000FF"/>
        <rFont val="Cambria"/>
        <family val="0"/>
        <charset val="1"/>
      </rPr>
      <t xml:space="preserve">- O502 </t>
    </r>
    <r>
      <rPr>
        <sz val="11"/>
        <color rgb="FF0000FF"/>
        <rFont val="Arial"/>
        <family val="0"/>
        <charset val="1"/>
      </rPr>
      <t xml:space="preserve">เพื่อรัก </t>
    </r>
    <r>
      <rPr>
        <sz val="11"/>
        <color rgb="FF0000FF"/>
        <rFont val="Cambria"/>
        <family val="0"/>
        <charset val="1"/>
      </rPr>
      <t xml:space="preserve">30/15   </t>
    </r>
    <r>
      <rPr>
        <sz val="9"/>
        <color rgb="FF000000"/>
        <rFont val="Arial"/>
        <family val="0"/>
        <charset val="1"/>
      </rPr>
      <t xml:space="preserve">     
- OA33 เพื่อรัก 85/20
- OA34เพื่อรัก สุดคุ้ม 30/15
</t>
    </r>
    <r>
      <rPr>
        <b val="true"/>
        <sz val="11"/>
        <rFont val="Cambria"/>
        <family val="0"/>
        <charset val="1"/>
      </rPr>
      <t xml:space="preserve">
Channel : ABB (Broker) </t>
    </r>
    <r>
      <rPr>
        <sz val="9"/>
        <color rgb="FF000000"/>
        <rFont val="Arial"/>
        <family val="0"/>
        <charset val="1"/>
      </rPr>
      <t xml:space="preserve">   
</t>
    </r>
    <r>
      <rPr>
        <b val="true"/>
        <sz val="11"/>
        <rFont val="Cambria"/>
        <family val="0"/>
        <charset val="1"/>
      </rPr>
      <t xml:space="preserve">User :  8910001
Pass : P@ssw0rd    
</t>
    </r>
    <r>
      <rPr>
        <sz val="9"/>
        <color rgb="FF000000"/>
        <rFont val="Arial"/>
        <family val="0"/>
        <charset val="1"/>
      </rPr>
      <t xml:space="preserve">- OE22  เซฟปั๊ป 20/12    
- เพศ: หญิง
- อายุ: 35
- แบบ ปก.หลัก : ไทยสมุทร เพื่อรัก 30/15
- เงินเอาประกันภัย: 250,000
- เบี้ยประกันภัย: 27,015
- ราย 6 เดือน
- สัญญาเพิ่มเติม CB
- เงินเอาประกันภัย: 300,000
- เบี้ยประกันภัย: 353
</t>
    </r>
  </si>
  <si>
    <t xml:space="preserve">TC-[CB]-008</t>
  </si>
  <si>
    <t xml:space="preserve">- เพศ: หญิง
- อายุ: 35
- แบบ ปก.หลัก : ไทยสมุทร เพื่อรัก 30/15
- เงินเอาประกันภัย: 250,000
- เบี้ยประกันภัย: 27,015
- ราย 6 เดือน
- สัญญาเพิ่มเติม CB
- เงินเอาประกันภัย: 300,000
- เบี้ยประกันภัย: 353
</t>
  </si>
  <si>
    <t xml:space="preserve">TC-[CB]-009</t>
  </si>
  <si>
    <r>
      <rPr>
        <sz val="9"/>
        <color rgb="FF000000"/>
        <rFont val="Arial"/>
        <family val="0"/>
        <charset val="1"/>
      </rPr>
      <t xml:space="preserve">- เพศ: หญิง
- อายุ: 35
- แบบ ปก.หลัก : ไทยสมุทร เพื่อรัก 30/15
- เงินเอาประกันภัย: 250,000
- เบี้ยประกันภัย: </t>
    </r>
    <r>
      <rPr>
        <sz val="11"/>
        <color rgb="FF0000FF"/>
        <rFont val="Cambria"/>
        <family val="0"/>
        <charset val="1"/>
      </rPr>
      <t xml:space="preserve">27,015
</t>
    </r>
    <r>
      <rPr>
        <sz val="9"/>
        <color rgb="FF000000"/>
        <rFont val="Arial"/>
        <family val="0"/>
        <charset val="1"/>
      </rPr>
      <t xml:space="preserve">- ราย 6 เดือน
- </t>
    </r>
    <r>
      <rPr>
        <sz val="11"/>
        <color rgb="FF0000FF"/>
        <rFont val="Arial"/>
        <family val="0"/>
        <charset val="1"/>
      </rPr>
      <t xml:space="preserve">จำนวนเงินเอาประกันภัยเดิมที่มีผลบังคับ </t>
    </r>
    <r>
      <rPr>
        <sz val="11"/>
        <color rgb="FF0000FF"/>
        <rFont val="Cambria"/>
        <family val="0"/>
        <charset val="1"/>
      </rPr>
      <t xml:space="preserve">: 500,000
</t>
    </r>
    <r>
      <rPr>
        <sz val="9"/>
        <color rgb="FF000000"/>
        <rFont val="Arial"/>
        <family val="0"/>
        <charset val="1"/>
      </rPr>
      <t xml:space="preserve">
- สัญญาเพิ่มเติม CB
- เงินเอาประกันภัย: 300,000
- เบี้ยประกันภัย: 353
</t>
    </r>
  </si>
  <si>
    <t xml:space="preserve">TC-[CB]-010</t>
  </si>
  <si>
    <t xml:space="preserve">TC-[CB]-011</t>
  </si>
  <si>
    <t xml:space="preserve">Regression Product Phase 2  ALT2 --&gt; Worksite สัญญาเพิ่มเติมการประกันภัยโรคมะเร็ง (CB)</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</si>
  <si>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226</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</si>
  <si>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10,000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</si>
  <si>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226</t>
    </r>
  </si>
  <si>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2,000,000
</t>
    </r>
    <r>
      <rPr>
        <sz val="9"/>
        <color rgb="FF000000"/>
        <rFont val="Arial"/>
        <family val="0"/>
        <charset val="1"/>
      </rPr>
      <t xml:space="preserve">- เบี้ยประกันภัย: </t>
    </r>
    <r>
      <rPr>
        <sz val="11"/>
        <color rgb="FF0000FF"/>
        <rFont val="Cambria"/>
        <family val="0"/>
        <charset val="1"/>
      </rPr>
      <t xml:space="preserve">4,520</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</si>
  <si>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999,999,999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100,000,000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</si>
  <si>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4,520</t>
    </r>
  </si>
  <si>
    <r>
      <rPr>
        <b val="true"/>
        <sz val="11"/>
        <rFont val="Cambria"/>
        <family val="0"/>
        <charset val="1"/>
      </rPr>
      <t xml:space="preserve">Alternative 2 --&gt;  Channel : Worksite
User : 8290001
Pass : P@ssw0rd
</t>
    </r>
    <r>
      <rPr>
        <sz val="11"/>
        <color rgb="FF0000FF"/>
        <rFont val="Cambria"/>
        <family val="0"/>
        <charset val="1"/>
      </rPr>
      <t xml:space="preserve">- O560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O479  สบายชัวร์
- OA41 โอเชี่ยนไลฟ์ คุ้มครองตลอดชีพ 99/20
- O214  ไทยสมุทร สมาร์ท เซฟวิ่ง (10/10)
- O215 ไทยสมุทร ออมออม (20/16)
- O493 ชื่ ไทยสมุทร เซฟสมาร์ท 20/10
- เพศ: หญิง
- อายุ: 25
- แบบ ปก.หลัก : รักได้คืน 14/7
- เงินเอาประกันภัย: 150,000
- เบี้ยประกันภัย: 8,829
- ราย 3 เดือน
- สัญญาเพิ่มเติม CB
- เงินเอาประกันภัย: 200,000
- เบี้ยประกันภัย: 32
</t>
    </r>
  </si>
  <si>
    <t xml:space="preserve">- เพศ: หญิง
- อายุ: 15
- แบบ ปก.หลัก : รักได้คืน 14/7
- เงินเอาประกันภัย: 50,000
- เบี้ยประกันภัย: 5,668
- ราย 6 เดือน
- สัญญาเพิ่มเติม PB : หญิง
- อายุ: 25
- เบี้ยประกันภัย: 30.61
</t>
  </si>
  <si>
    <t xml:space="preserve">- เพศ: หญิง
- อายุ: 25
- แบบ ปก.หลัก : รักได้คืน 14/7
- เงินเอาประกันภัย: 150,000
- เบี้ยประกันภัย: 8,829
- ราย 3 เดือน
จำนวนเงินเอาประกันภัยเดิมที่มีผลบังคับ: 1,000,000
- สัญญาเพิ่มเติม CB
- เงินเอาประกันภัย: 200,000
- เบี้ยประกันภัย: 32
</t>
  </si>
  <si>
    <t xml:space="preserve">Regression Product Phase 2  OMNI --&gt; สัญญาเพิ่มเติมการประกันภัยโรคมะเร็ง (CB)</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</si>
  <si>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20</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</si>
  <si>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20.00</t>
    </r>
  </si>
  <si>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2,000,000
</t>
    </r>
    <r>
      <rPr>
        <sz val="9"/>
        <color rgb="FF000000"/>
        <rFont val="Arial"/>
        <family val="0"/>
        <charset val="1"/>
      </rPr>
      <t xml:space="preserve">- เบี้ยประกันภัย: </t>
    </r>
    <r>
      <rPr>
        <sz val="11"/>
        <color rgb="FF0000FF"/>
        <rFont val="Cambria"/>
        <family val="0"/>
        <charset val="1"/>
      </rPr>
      <t xml:space="preserve">406</t>
    </r>
  </si>
  <si>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406.00</t>
    </r>
  </si>
  <si>
    <r>
      <rPr>
        <b val="true"/>
        <sz val="11"/>
        <rFont val="Cambria"/>
        <family val="0"/>
        <charset val="1"/>
      </rPr>
      <t xml:space="preserve">Omni Channel (Digital Sales)
User : 8500001
Pass : P@ssw0rd
</t>
    </r>
    <r>
      <rPr>
        <sz val="9"/>
        <color rgb="FF000000"/>
        <rFont val="Arial"/>
        <family val="0"/>
        <charset val="1"/>
      </rPr>
      <t xml:space="preserve">- O222   สบายชัวร์ (โครงการสบายชัวร์ไม่กลัวอะไรเลย)
- OB94 โอเชี่ยนไลฟ์ คุ้มครองตลอดชีพ 99/15
- เพศ: ชาย
- อายุ: 35
- แบบ ปก.หลัก :  โอเชี่ยนไลฟ์ คุ้มครองตลอดชีพ 99/15
- เงินเอาประกันภัย:100,000
- เบี้ยประกันภัย: 3,536
- รายปี
- สัญญาเพิ่มเติม  CB
- เงินเอาประกันภัย: : 200,000
- เบี้ยประกันภัย: 202
</t>
    </r>
  </si>
  <si>
    <t xml:space="preserve">- เพศ: ชาย
- อายุ: 35
- แบบ ปก.หลัก :  โอเชี่ยนไลฟ์ คุ้มครองตลอดชีพ 99/15
- เงินเอาประกันภัย:100,000
- เบี้ยประกันภัย: 3,536
- รายปี
- สัญญาเพิ่มเติม  CB
- เงินเอาประกันภัย: : 200,000
- เบี้ยประกันภัย: 202
</t>
  </si>
  <si>
    <t xml:space="preserve">- เพศ: ชาย
- อายุ: 35
- แบบ ปก.หลัก :  โอเชี่ยนไลฟ์ คุ้มครองตลอดชีพ 99/15
- เงินเอาประกันภัย:100,000
- เบี้ยประกันภัย: 3,536
- รายปี
- จำนวนเงินเอาประกันภัยเดิมที่มีผลบังคับ : 500,000
- สัญญาเพิ่มเติม  CB
- เงินเอาประกันภัย: : 200,000
- เบี้ยประกันภัย: 202
</t>
  </si>
  <si>
    <t xml:space="preserve">Regression Product Phase 2  ALT1 --&gt; Channel : Thai Post/ABB (Broker)  สัญญาเพิ่มเติมผลประโยชน์ผู้ชำระเบี้ยประกัน (PB)</t>
  </si>
  <si>
    <t xml:space="preserve">TC-[PB]-001</t>
  </si>
  <si>
    <r>
      <rPr>
        <sz val="9"/>
        <color rgb="FF000000"/>
        <rFont val="Arial"/>
        <family val="0"/>
        <charset val="1"/>
      </rPr>
      <t xml:space="preserve">ระบบแสดงผลหน้าข้อมูลเกี่ยวกับแบบสัญญาเพิ่มเติมถูกต้อง
- ผู้ชำระเบี้ยประกันภัย เพศ: ชาย
- วันเกิด :</t>
    </r>
    <r>
      <rPr>
        <sz val="11"/>
        <color rgb="FF0000FF"/>
        <rFont val="Cambria"/>
        <family val="0"/>
        <charset val="1"/>
      </rPr>
      <t xml:space="preserve"> 03-05-2528
</t>
    </r>
    <r>
      <rPr>
        <sz val="9"/>
        <color rgb="FF000000"/>
        <rFont val="Arial"/>
        <family val="0"/>
        <charset val="1"/>
      </rPr>
      <t xml:space="preserve">- อายุ : </t>
    </r>
    <r>
      <rPr>
        <sz val="11"/>
        <color rgb="FF0000FF"/>
        <rFont val="Cambria"/>
        <family val="0"/>
        <charset val="1"/>
      </rPr>
      <t xml:space="preserve">34
</t>
    </r>
    <r>
      <rPr>
        <sz val="9"/>
        <color rgb="FF000000"/>
        <rFont val="Arial"/>
        <family val="0"/>
        <charset val="1"/>
      </rPr>
      <t xml:space="preserve">- เบี้ยประกันภัย: </t>
    </r>
    <r>
      <rPr>
        <sz val="11"/>
        <color rgb="FF0000FF"/>
        <rFont val="Cambria"/>
        <family val="0"/>
        <charset val="1"/>
      </rPr>
      <t xml:space="preserve">527.81</t>
    </r>
  </si>
  <si>
    <t xml:space="preserve">- ผู้เอาประกันหลักอายุ 5 ปี / เพศชาย
- แบบสัญญาหลัก : ไทยสมุทร เพื่อรัก 30/15
</t>
  </si>
  <si>
    <t xml:space="preserve">TC-[PB]-002</t>
  </si>
  <si>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527.81</t>
    </r>
  </si>
  <si>
    <t xml:space="preserve">TC-[PB]-003</t>
  </si>
  <si>
    <r>
      <rPr>
        <b val="true"/>
        <sz val="11"/>
        <rFont val="Cambria"/>
        <family val="0"/>
        <charset val="1"/>
      </rPr>
      <t xml:space="preserve">Channel : Thai Post
User : 8190001
Pass : P@ssw0rd
</t>
    </r>
    <r>
      <rPr>
        <sz val="9"/>
        <color rgb="FF000000"/>
        <rFont val="Arial"/>
        <family val="0"/>
        <charset val="1"/>
      </rPr>
      <t xml:space="preserve">- O501  เพื่อรัก 20/10        
</t>
    </r>
    <r>
      <rPr>
        <sz val="11"/>
        <color rgb="FF0000FF"/>
        <rFont val="Cambria"/>
        <family val="0"/>
        <charset val="1"/>
      </rPr>
      <t xml:space="preserve">- O502 </t>
    </r>
    <r>
      <rPr>
        <sz val="11"/>
        <color rgb="FF0000FF"/>
        <rFont val="Arial"/>
        <family val="0"/>
        <charset val="1"/>
      </rPr>
      <t xml:space="preserve">เพื่อรัก </t>
    </r>
    <r>
      <rPr>
        <sz val="11"/>
        <color rgb="FF0000FF"/>
        <rFont val="Cambria"/>
        <family val="0"/>
        <charset val="1"/>
      </rPr>
      <t xml:space="preserve">30/15   </t>
    </r>
    <r>
      <rPr>
        <sz val="9"/>
        <color rgb="FF000000"/>
        <rFont val="Arial"/>
        <family val="0"/>
        <charset val="1"/>
      </rPr>
      <t xml:space="preserve">     
- OA33 เพื่อรัก 85/20
- OA34เพื่อรัก สุดคุ้ม 30/15
</t>
    </r>
    <r>
      <rPr>
        <b val="true"/>
        <sz val="11"/>
        <rFont val="Cambria"/>
        <family val="0"/>
        <charset val="1"/>
      </rPr>
      <t xml:space="preserve">
Channel : ABB (Broker) </t>
    </r>
    <r>
      <rPr>
        <sz val="9"/>
        <color rgb="FF000000"/>
        <rFont val="Arial"/>
        <family val="0"/>
        <charset val="1"/>
      </rPr>
      <t xml:space="preserve">   
</t>
    </r>
    <r>
      <rPr>
        <b val="true"/>
        <sz val="11"/>
        <rFont val="Cambria"/>
        <family val="0"/>
        <charset val="1"/>
      </rPr>
      <t xml:space="preserve">User :  8910001
Pass : P@ssw0rd    
</t>
    </r>
    <r>
      <rPr>
        <sz val="9"/>
        <color rgb="FF000000"/>
        <rFont val="Arial"/>
        <family val="0"/>
        <charset val="1"/>
      </rPr>
      <t xml:space="preserve">- OE22  เซฟปั๊ป 20/12    
- เพศ: หญิง
- อายุ: 5
- แบบ ปก.หลัก : ไทยสมุทร เพื่อรัก 30/15
- เงินเอาประกันภัย: 50,000
- เบี้ยประกันภัย: 10,390
- รายปี
- สัญญาเพิ่มเติม PB : ชาย 
- อายุ: 20
- เบี้ยประกันภัย: 491.45 
</t>
    </r>
  </si>
  <si>
    <t xml:space="preserve">TC-[PB]-004</t>
  </si>
  <si>
    <t xml:space="preserve">- เพศ: หญิง
- อายุ: 5
- แบบ ปก.หลัก : ไทยสมุทร เพื่อรัก 30/15
- เงินเอาประกันภัย: 50,000
- เบี้ยประกันภัย: 10,390
- รายปี
- สัญญาเพิ่มเติม PB : ชาย 
- อายุ: 20
- เบี้ยประกันภัย: 491.45 
</t>
  </si>
  <si>
    <t xml:space="preserve">TC-[PB]-005</t>
  </si>
  <si>
    <r>
      <rPr>
        <sz val="9"/>
        <color rgb="FF000000"/>
        <rFont val="Arial"/>
        <family val="0"/>
        <charset val="1"/>
      </rPr>
      <t xml:space="preserve">- เพศ: หญิง
- อายุ: 5
- แบบ ปก.หลัก : ไทยสมุทร เพื่อรัก 30/15
- เงินเอาประกันภัย: 50,000
- </t>
    </r>
    <r>
      <rPr>
        <sz val="11"/>
        <color rgb="FF0000FF"/>
        <rFont val="Arial"/>
        <family val="0"/>
        <charset val="1"/>
      </rPr>
      <t xml:space="preserve">เบี้ยประกันภัย</t>
    </r>
    <r>
      <rPr>
        <sz val="11"/>
        <color rgb="FF0000FF"/>
        <rFont val="Cambria"/>
        <family val="0"/>
        <charset val="1"/>
      </rPr>
      <t xml:space="preserve">: 10,390
</t>
    </r>
    <r>
      <rPr>
        <sz val="9"/>
        <color rgb="FF000000"/>
        <rFont val="Arial"/>
        <family val="0"/>
        <charset val="1"/>
      </rPr>
      <t xml:space="preserve">- รายปี
- </t>
    </r>
    <r>
      <rPr>
        <sz val="11"/>
        <color rgb="FF0000FF"/>
        <rFont val="Arial"/>
        <family val="0"/>
        <charset val="1"/>
      </rPr>
      <t xml:space="preserve">จำนวนเงินเอาประกันภัยเดิมที่มีผลบังคับ </t>
    </r>
    <r>
      <rPr>
        <sz val="11"/>
        <color rgb="FF0000FF"/>
        <rFont val="Cambria"/>
        <family val="0"/>
        <charset val="1"/>
      </rPr>
      <t xml:space="preserve">: 500,000
</t>
    </r>
    <r>
      <rPr>
        <sz val="9"/>
        <color rgb="FF000000"/>
        <rFont val="Arial"/>
        <family val="0"/>
        <charset val="1"/>
      </rPr>
      <t xml:space="preserve">
สัญญาเพิ่มเติม PB
- เพศ : ชาย 
- อายุ: 20
- เบี้ยประกันภัย: 491.45 
</t>
    </r>
  </si>
  <si>
    <t xml:space="preserve">TC-[PB]-006</t>
  </si>
  <si>
    <t xml:space="preserve">TC-[PB]-007</t>
  </si>
  <si>
    <t xml:space="preserve">Regression Product Phase 2  ALT2 --&gt; Worksite  สัญญาเพิ่มเติมผลประโยชน์ผู้ชำระเบี้ยประกัน (PB)</t>
  </si>
  <si>
    <r>
      <rPr>
        <sz val="9"/>
        <color rgb="FF000000"/>
        <rFont val="Arial"/>
        <family val="0"/>
        <charset val="1"/>
      </rPr>
      <t xml:space="preserve">ระบบแสดงผลหน้าข้อมูลเกี่ยวกับแบบสัญญาเพิ่มเติมถูกต้อง
- ผู้ชำระเบี้ยประกันภัย เพศ: </t>
    </r>
    <r>
      <rPr>
        <sz val="11"/>
        <color rgb="FF0000FF"/>
        <rFont val="Arial"/>
        <family val="0"/>
        <charset val="1"/>
      </rPr>
      <t xml:space="preserve">ชาย
</t>
    </r>
    <r>
      <rPr>
        <sz val="9"/>
        <color rgb="FF000000"/>
        <rFont val="Arial"/>
        <family val="0"/>
        <charset val="1"/>
      </rPr>
      <t xml:space="preserve">- วันเกิด : </t>
    </r>
    <r>
      <rPr>
        <sz val="11"/>
        <color rgb="FF0000FF"/>
        <rFont val="Cambria"/>
        <family val="0"/>
        <charset val="1"/>
      </rPr>
      <t xml:space="preserve">03-05-2526
</t>
    </r>
    <r>
      <rPr>
        <sz val="9"/>
        <color rgb="FF000000"/>
        <rFont val="Arial"/>
        <family val="0"/>
        <charset val="1"/>
      </rPr>
      <t xml:space="preserve">- อายุ : </t>
    </r>
    <r>
      <rPr>
        <sz val="11"/>
        <color rgb="FF0000FF"/>
        <rFont val="Cambria"/>
        <family val="0"/>
        <charset val="1"/>
      </rPr>
      <t xml:space="preserve">36
</t>
    </r>
    <r>
      <rPr>
        <sz val="9"/>
        <color rgb="FF000000"/>
        <rFont val="Arial"/>
        <family val="0"/>
        <charset val="1"/>
      </rPr>
      <t xml:space="preserve">- เบี้ยประกันภัย: </t>
    </r>
    <r>
      <rPr>
        <sz val="11"/>
        <color rgb="FF0000FF"/>
        <rFont val="Cambria"/>
        <family val="0"/>
        <charset val="1"/>
      </rPr>
      <t xml:space="preserve">262.69</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</si>
  <si>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 </t>
    </r>
    <r>
      <rPr>
        <sz val="9"/>
        <color rgb="FF0000FF"/>
        <rFont val="Arial"/>
        <family val="0"/>
        <charset val="1"/>
      </rPr>
      <t xml:space="preserve">รักได้คืน 14/7
- จำนวนเงินเอาประกันภัย :50,000
- เบี้ยประกันภัย : 10,900
- งวดการชำระเบี้ยประกันภัย : รายปี
</t>
    </r>
  </si>
  <si>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262.69</t>
    </r>
  </si>
  <si>
    <r>
      <rPr>
        <b val="true"/>
        <sz val="11"/>
        <rFont val="Cambria"/>
        <family val="0"/>
        <charset val="1"/>
      </rPr>
      <t xml:space="preserve">Alternative 2 --&gt;  Channel : Worksite
User : 8290001
Pass : P@ssw0rd
</t>
    </r>
    <r>
      <rPr>
        <sz val="11"/>
        <color rgb="FF0000FF"/>
        <rFont val="Cambria"/>
        <family val="0"/>
        <charset val="1"/>
      </rPr>
      <t xml:space="preserve">- O560 </t>
    </r>
    <r>
      <rPr>
        <sz val="11"/>
        <color rgb="FF0000FF"/>
        <rFont val="Arial"/>
        <family val="0"/>
        <charset val="1"/>
      </rPr>
      <t xml:space="preserve">รักได้คืน </t>
    </r>
    <r>
      <rPr>
        <sz val="11"/>
        <color rgb="FF0000FF"/>
        <rFont val="Cambria"/>
        <family val="0"/>
        <charset val="1"/>
      </rPr>
      <t xml:space="preserve">14/7
</t>
    </r>
    <r>
      <rPr>
        <sz val="9"/>
        <color rgb="FF000000"/>
        <rFont val="Arial"/>
        <family val="0"/>
        <charset val="1"/>
      </rPr>
      <t xml:space="preserve">- O479  สบายชัวร์
- OA41 โอเชี่ยนไลฟ์ คุ้มครองตลอดชีพ 99/20
- O214  ไทยสมุทร สมาร์ท เซฟวิ่ง (10/10)
- O215 ไทยสมุทร ออมออม (20/16)
- O493 ชื่ ไทยสมุทร เซฟสมาร์ท 20/10
- เพศ: หญิง
- อายุ: 15
- แบบ ปก.หลัก : รักได้คืน 14/7
- เงินเอาประกันภัย: 50,000
- เบี้ยประกันภัย: 5,668
- ราย 6 เดือน
- สัญญาเพิ่มเติม PB : หญิง
- อายุ: 25
- เบี้ยประกันภัย: 30.61
</t>
    </r>
  </si>
  <si>
    <t xml:space="preserve">- เพศ: หญิง
- อายุ: 15
- แบบ ปก.หลัก : รักได้คืน 14/7
- เงินเอาประกันภัย: 50,000
- เบี้ยประกันภัย: 5,668
- ราย 6 เดือน
- จำนวนเงินเอาประกันภัยเดิมที่มีผลบังคับ : 1,000,000
- สัญญาเพิ่มเติม PB : หญิง
- อายุ: 25
- เบี้ยประกันภัย: 30.61
</t>
  </si>
  <si>
    <t xml:space="preserve">Regression Product Phase 2  OMNI --&gt;  สัญญาเพิ่มเติมผลประโยชน์ผู้ชำระเบี้ยประกัน (PB)</t>
  </si>
  <si>
    <r>
      <rPr>
        <sz val="9"/>
        <color rgb="FF000000"/>
        <rFont val="Arial"/>
        <family val="0"/>
        <charset val="1"/>
      </rPr>
      <t xml:space="preserve">ระบบแสดงผลหน้าข้อมูลเกี่ยวกับแบบสัญญาเพิ่มเติมถูกต้อง
- ผู้ชำระเบี้ยประกันภัย เพศ: </t>
    </r>
    <r>
      <rPr>
        <sz val="11"/>
        <color rgb="FF0000FF"/>
        <rFont val="Arial"/>
        <family val="0"/>
        <charset val="1"/>
      </rPr>
      <t xml:space="preserve">ชาย
</t>
    </r>
    <r>
      <rPr>
        <sz val="9"/>
        <color rgb="FF000000"/>
        <rFont val="Arial"/>
        <family val="0"/>
        <charset val="1"/>
      </rPr>
      <t xml:space="preserve">- วันเกิด : </t>
    </r>
    <r>
      <rPr>
        <sz val="11"/>
        <color rgb="FF0000FF"/>
        <rFont val="Cambria"/>
        <family val="0"/>
        <charset val="1"/>
      </rPr>
      <t xml:space="preserve">03-05-2529
</t>
    </r>
    <r>
      <rPr>
        <sz val="9"/>
        <color rgb="FF000000"/>
        <rFont val="Arial"/>
        <family val="0"/>
        <charset val="1"/>
      </rPr>
      <t xml:space="preserve">- อายุ : </t>
    </r>
    <r>
      <rPr>
        <sz val="11"/>
        <color rgb="FF0000FF"/>
        <rFont val="Cambria"/>
        <family val="0"/>
        <charset val="1"/>
      </rPr>
      <t xml:space="preserve">33
</t>
    </r>
    <r>
      <rPr>
        <sz val="9"/>
        <color rgb="FF000000"/>
        <rFont val="Arial"/>
        <family val="0"/>
        <charset val="1"/>
      </rPr>
      <t xml:space="preserve">- เบี้ยประกันภัย: </t>
    </r>
    <r>
      <rPr>
        <sz val="11"/>
        <color rgb="FF0000FF"/>
        <rFont val="Cambria"/>
        <family val="0"/>
        <charset val="1"/>
      </rPr>
      <t xml:space="preserve">56.95</t>
    </r>
  </si>
  <si>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56.95</t>
    </r>
  </si>
  <si>
    <r>
      <rPr>
        <b val="true"/>
        <sz val="11"/>
        <rFont val="Cambria"/>
        <family val="0"/>
        <charset val="1"/>
      </rPr>
      <t xml:space="preserve">Omni Channel (Digital Sales)
User : 8500001
Pass : P@ssw0rd
</t>
    </r>
    <r>
      <rPr>
        <sz val="9"/>
        <color rgb="FF000000"/>
        <rFont val="Arial"/>
        <family val="0"/>
        <charset val="1"/>
      </rPr>
      <t xml:space="preserve">- O222   สบายชัวร์ (โครงการสบายชัวร์ไม่กลัวอะไรเลย)
- OB94 โอเชี่ยนไลฟ์ คุ้มครองตลอดชีพ 99/15
- เพศ: ชาย
- อายุ: 10
- แบบ ปก.หลัก :  โอเชี่ยนไลฟ์ คุ้มครองตลอดชีพ 99/15
- เงินเอาประกันภัย:100,000
- เบี้ยประกันภัย: 2,236
- รายปี
- สัญญาเพิ่มเติม PB : ชาย 
- อายุ: 20
- เบี้ยประกันภัย: 105.76
</t>
    </r>
  </si>
  <si>
    <t xml:space="preserve">- เพศ: ชาย
- อายุ: 10
- แบบ ปก.หลัก :  โอเชี่ยนไลฟ์ คุ้มครองตลอดชีพ 99/15
- เงินเอาประกันภัย:100,000
- เบี้ยประกันภัย: 2,236
- รายปี
- สัญญาเพิ่มเติม PB : ชาย 
- อายุ: 20
- เบี้ยประกันภัย: 105.76
</t>
  </si>
  <si>
    <t xml:space="preserve">Regression Product Phase 2 ALT1 --&gt; Channel : Thai Post  สัญญาเพิ่มเติมผลประโยชน์การยกเว้นเบี้ยประกันภัย (WP)</t>
  </si>
  <si>
    <t xml:space="preserve">TC-[WP]-001</t>
  </si>
  <si>
    <t xml:space="preserve">ระบบแสดงผลหน้าการยกเว้นชำระเบี้ยประกัน(WP)</t>
  </si>
  <si>
    <t xml:space="preserve">TC-[WP]-002</t>
  </si>
  <si>
    <t xml:space="preserve">ตรวจสอบ การแสดงผลหน้าข้อมูลเกี่ยวกับ ข้อมูลแบบประกัน</t>
  </si>
  <si>
    <t xml:space="preserve">ระบบแสดงผลหน้าข้อมูลเกี่ยวกับสัญญาหลัก ถูกต้อง
- การยกเว้นชำระเบี้ยประกันภัย : แถมฟรี WP (ทุนประกันรวมไม่เกิน 1,000,000 บาท (นับรวมกรมธรรม์สามัญทุกฉบับ))</t>
  </si>
  <si>
    <r>
      <rPr>
        <sz val="11"/>
        <color rgb="FFFF0000"/>
        <rFont val="Cambria"/>
        <family val="0"/>
        <charset val="1"/>
      </rPr>
      <t xml:space="preserve">Channel : Thai Post
</t>
    </r>
    <r>
      <rPr>
        <sz val="9"/>
        <color rgb="FF000000"/>
        <rFont val="Arial"/>
        <family val="0"/>
        <charset val="1"/>
      </rPr>
      <t xml:space="preserve">แบบสัญญาหลัก
- OA33
- O502
สัญญาหลัก
- อายุ  16-55 ปี (ให้ความคุ้มครองถึงอายุ 60 ปี)</t>
    </r>
  </si>
  <si>
    <t xml:space="preserve">TC-[WP]-003</t>
  </si>
  <si>
    <t xml:space="preserve">ตรวจสอบการแสดงผล Tab หลักเกณฑ์
</t>
  </si>
  <si>
    <t xml:space="preserve">- เพศ: ชาย
- อายุ: 35
- แบบ ปก.หลัก : ไทยสมุทร เพื่อรัก สุดคุ้ม 30/15
- เงินเอาประกันภัย: 100,000
- เบี้ยประกันภัย: 8,888
- รายปี
</t>
  </si>
  <si>
    <t xml:space="preserve">TC-[WP]-004</t>
  </si>
  <si>
    <t xml:space="preserve">TC-[WP]-005</t>
  </si>
  <si>
    <t xml:space="preserve">TC-[WP]-006</t>
  </si>
  <si>
    <t xml:space="preserve">TC-[WP]-007</t>
  </si>
  <si>
    <t xml:space="preserve">Regression Product Phase 2 ALT2 --&gt; Channel : Worksite สัญญาเพิ่มเติมผลประโยชน์การยกเว้นเบี้ยประกันภัย (WP)</t>
  </si>
  <si>
    <r>
      <rPr>
        <b val="true"/>
        <sz val="11"/>
        <rFont val="Arial"/>
        <family val="0"/>
        <charset val="1"/>
      </rPr>
      <t xml:space="preserve">แบบสัญญาหลัก
</t>
    </r>
    <r>
      <rPr>
        <sz val="9"/>
        <color rgb="FF000000"/>
        <rFont val="Arial"/>
        <family val="0"/>
        <charset val="1"/>
      </rPr>
      <t xml:space="preserve">- รหัส : O560
ชื่อแบบ : รักได้คืน 14/7
- รหัส : O479
ชื่อแบบ : สบายชัวร์
- รหัส : OA41
ชื่อแบบ : โอเชี่ยนไลฟ์ คุ้มครองตลอดชีพ 99/20
- รหัส : O215
ชื่อแบบ : ไทยสมุทร ออมออม (20/16)
</t>
    </r>
    <r>
      <rPr>
        <b val="true"/>
        <sz val="11"/>
        <rFont val="Arial"/>
        <family val="0"/>
        <charset val="1"/>
      </rPr>
      <t xml:space="preserve">สัญญาหลัก
</t>
    </r>
    <r>
      <rPr>
        <sz val="9"/>
        <color rgb="FF000000"/>
        <rFont val="Arial"/>
        <family val="0"/>
        <charset val="1"/>
      </rPr>
      <t xml:space="preserve">- อายุ  16-55 ปี (ให้ความคุ้มครองถึงอายุ 60 ปี)</t>
    </r>
  </si>
  <si>
    <t xml:space="preserve">ระบบแสดงผลหน้าข้อมูลเกี่ยวกับสัญญาหลัก ถูกต้อง
- การยกเว้นชำระเบี้ยประกันภัย : ไม่แถมสัญญาเพิ่มเติม WP</t>
  </si>
  <si>
    <r>
      <rPr>
        <b val="true"/>
        <sz val="11"/>
        <rFont val="Arial"/>
        <family val="0"/>
        <charset val="1"/>
      </rPr>
      <t xml:space="preserve">แบบสัญญาหลัก
</t>
    </r>
    <r>
      <rPr>
        <sz val="9"/>
        <color rgb="FF000000"/>
        <rFont val="Arial"/>
        <family val="0"/>
        <charset val="1"/>
      </rPr>
      <t xml:space="preserve">รหัส : O490
ชื่อแบบ : เซฟเกษียณ มีบำนาญ 90/5 (บำนาญแบบลดหย่อนภาษีได้)
รหัส : O491
ชื่อแบบ : เซฟเกษียณ มีบำนาญ 90/55 (บำนาญแบบลดหย่อนภาษีได้)
รหัส : O485
ชื่อแบบ : ไทยสมุทร เซฟสมาร์ท 10/5
รหัส : O540
ชื่อแบบ : ไทยสมุทรออมสบาย 10/5
</t>
    </r>
  </si>
  <si>
    <t xml:space="preserve">- เพศ: ชาย
- อายุ: 35
- แบบ ปก.หลัก : สบายชัวร์
- เงินเอาประกันภัย: 325,526
- เบี้ยประกันภัย:32,553
- รายปี
</t>
  </si>
  <si>
    <t xml:space="preserve">TC-[WP]-008</t>
  </si>
  <si>
    <t xml:space="preserve">Regression Product Phase 2 OMNI --&gt; Channel : Digital Sale (Omni)  สัญญาเพิ่มเติมผลประโยชน์การยกเว้นเบี้ยประกันภัย (WP)</t>
  </si>
  <si>
    <t xml:space="preserve">- ชาย
- อายุ 35</t>
  </si>
  <si>
    <r>
      <rPr>
        <b val="true"/>
        <sz val="11"/>
        <rFont val="Arial"/>
        <family val="0"/>
        <charset val="1"/>
      </rPr>
      <t xml:space="preserve">แบบสัญญาหลัก
</t>
    </r>
    <r>
      <rPr>
        <sz val="9"/>
        <color rgb="FF000000"/>
        <rFont val="Arial"/>
        <family val="0"/>
        <charset val="1"/>
      </rPr>
      <t xml:space="preserve">- รหัส : O222
ชื่อแบบ : สบายชัวร์ (โครงการสบายชัวร์ไม่กลัวอะไรเลย)
-รหัส : OB94
ชื่อแบบ : โอเชี่ยนไลฟ์ คุ้มครองตลอดชีพ 99/15
</t>
    </r>
    <r>
      <rPr>
        <b val="true"/>
        <sz val="11"/>
        <rFont val="Arial"/>
        <family val="0"/>
        <charset val="1"/>
      </rPr>
      <t xml:space="preserve">สัญญาหลัก
</t>
    </r>
    <r>
      <rPr>
        <sz val="9"/>
        <color rgb="FF000000"/>
        <rFont val="Arial"/>
        <family val="0"/>
        <charset val="1"/>
      </rPr>
      <t xml:space="preserve">- อายุ  16-55 ปี (ให้ความคุ้มครองถึงอายุ 60 ปี)</t>
    </r>
  </si>
  <si>
    <r>
      <rPr>
        <b val="true"/>
        <sz val="11"/>
        <rFont val="Arial"/>
        <family val="0"/>
        <charset val="1"/>
      </rPr>
      <t xml:space="preserve">แบบสัญญาหลัก
</t>
    </r>
    <r>
      <rPr>
        <sz val="9"/>
        <color rgb="FF000000"/>
        <rFont val="Arial"/>
        <family val="0"/>
        <charset val="1"/>
      </rPr>
      <t xml:space="preserve">- รหัส : OB99
ชื่อแบบ : ไทยสมุทร รักปั้นเงิน 3/2
- รหัส : O997
ชื่อแบบ : ไทยสมุทรออมสบาย 10/5
</t>
    </r>
  </si>
  <si>
    <t xml:space="preserve">Omni Channel (Digital Sales)
User : 8500001
Pass : P@ssw0rd
- เพศ: ชาย
- อายุ: 35
- แบบ ปก.หลัก : โอเชี่ยนไลฟ์ คุ้มครองตลอดชีพ 99/15
- เงินเอาประกันภัย: 325,526
- เบี้ยประกันภัย:3,109
- ราย 3 เดือน
</t>
  </si>
  <si>
    <t xml:space="preserve">- เพศ: ชาย
- อายุ: 35
- แบบ ปก.หลัก : โอเชี่ยนไลฟ์ คุ้มครองตลอดชีพ 99/15
- เงินเอาประกันภัย: 325,526
- เบี้ยประกันภัย:3,109
- ราย 3 เดือน
</t>
  </si>
  <si>
    <t xml:space="preserve">Regression Product Phase 2 Omni  --&gt; Channel : 148 - คุ้มทวี (20/15) </t>
  </si>
  <si>
    <t xml:space="preserve">TC-[148]-001</t>
  </si>
  <si>
    <t xml:space="preserve">เลือกแแบบสัญญาหลัก</t>
  </si>
  <si>
    <t xml:space="preserve">- ระบุชือ- สกุล
- เลือก เพศ
- ระบุอายุ
- แบบสัญญ่หลัก : คุ้มทวี (20/15) 
</t>
  </si>
  <si>
    <r>
      <rPr>
        <b val="true"/>
        <sz val="11"/>
        <rFont val="Arial"/>
        <family val="0"/>
        <charset val="1"/>
      </rPr>
      <t xml:space="preserve">ระบบแสดงข้อมูลถูกต้องดังนี้
</t>
    </r>
    <r>
      <rPr>
        <sz val="9"/>
        <rFont val="Arial"/>
        <family val="0"/>
        <charset val="1"/>
      </rPr>
      <t xml:space="preserve">- ผลประโยชน์และความคุ้มครอง
- ข้อมูลแบบประกัน</t>
    </r>
  </si>
  <si>
    <r>
      <rPr>
        <b val="true"/>
        <sz val="11"/>
        <rFont val="Cambria"/>
        <family val="0"/>
        <charset val="1"/>
      </rPr>
      <t xml:space="preserve">Omni
</t>
    </r>
    <r>
      <rPr>
        <sz val="9"/>
        <color rgb="FF000000"/>
        <rFont val="Arial"/>
        <family val="0"/>
        <charset val="1"/>
      </rPr>
      <t xml:space="preserve">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จำนวนเงินเอาประกันภัย : </t>
    </r>
    <r>
      <rPr>
        <sz val="11"/>
        <color rgb="FF0000FF"/>
        <rFont val="Cambria"/>
        <family val="0"/>
        <charset val="1"/>
      </rPr>
      <t xml:space="preserve">70,110
</t>
    </r>
    <r>
      <rPr>
        <sz val="9"/>
        <color rgb="FF000000"/>
        <rFont val="Arial"/>
        <family val="0"/>
        <charset val="1"/>
      </rPr>
      <t xml:space="preserve">- เบี้ยประกันภัย : 6</t>
    </r>
    <r>
      <rPr>
        <sz val="11"/>
        <color rgb="FF0000FF"/>
        <rFont val="Cambria"/>
        <family val="0"/>
        <charset val="1"/>
      </rPr>
      <t xml:space="preserve">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</si>
  <si>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t xml:space="preserve">29/08/19
v.1.2.7</t>
  </si>
  <si>
    <t xml:space="preserve">TC-[148]-002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</si>
  <si>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จำนวนเงินเอาประกันภัย : </t>
    </r>
    <r>
      <rPr>
        <sz val="11"/>
        <color rgb="FF0000FF"/>
        <rFont val="Cambria"/>
        <family val="0"/>
        <charset val="1"/>
      </rPr>
      <t xml:space="preserve">70,110
</t>
    </r>
    <r>
      <rPr>
        <sz val="9"/>
        <color rgb="FF000000"/>
        <rFont val="Arial"/>
        <family val="0"/>
        <charset val="1"/>
      </rPr>
      <t xml:space="preserve">- เบี้ยประกันภัย : 6</t>
    </r>
    <r>
      <rPr>
        <sz val="11"/>
        <color rgb="FF0000FF"/>
        <rFont val="Cambria"/>
        <family val="0"/>
        <charset val="1"/>
      </rPr>
      <t xml:space="preserve">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</si>
  <si>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t xml:space="preserve">TC-[148]-003</t>
  </si>
  <si>
    <t xml:space="preserve">TC-[148]-004</t>
  </si>
  <si>
    <t xml:space="preserve">TC-[148]-005</t>
  </si>
  <si>
    <t xml:space="preserve">TC-[148]-006</t>
  </si>
  <si>
    <t xml:space="preserve">TC-[148]-007</t>
  </si>
  <si>
    <t xml:space="preserve">TC-[148]-008</t>
  </si>
  <si>
    <t xml:space="preserve">TC-[148]-009</t>
  </si>
  <si>
    <t xml:space="preserve">TC-[148]-010</t>
  </si>
  <si>
    <t xml:space="preserve">TC-[148]-011</t>
  </si>
  <si>
    <t xml:space="preserve">ระบบคำนวณและแสดงมูลค่ากรมธรรม์ ณ สิ้นปี ถูกต้อง ตามกรมธรรม์หลัก
1. เงินค่าเวนคืนกรมธรรม์ :
2. จำนวนเบี้ยประกันที่ชำระแล้ว
  - เบี้ยฯ หักส่วนลด :
  - เงินคืนระหว่างสัญญา :
  - ชำระสุทธิ :
3. กรมธรรม์ใช้เงินสำเร็จ
  - เวลาคุ้มครอง (ปี) :
  - เงินจ่ายคืนทันที :
  - มูลค่าความคุ้มครอง :
4. กรมธรรม์ขยายระยะเวลา
  - เวลาคุ้มครอง (ปี/วัน) :
  - เงินจ่ายคืนทันที :
  - เงินครบกำหนด :
</t>
  </si>
  <si>
    <t xml:space="preserve">TC-[148]-012</t>
  </si>
  <si>
    <t xml:space="preserve">TC-[148]-013</t>
  </si>
  <si>
    <t xml:space="preserve">TC-[148]-014</t>
  </si>
  <si>
    <t xml:space="preserve">TC-[148]-015</t>
  </si>
  <si>
    <t xml:space="preserve">TC-[148]-016</t>
  </si>
  <si>
    <t xml:space="preserve">TC-[148]-017</t>
  </si>
  <si>
    <t xml:space="preserve">TC-[148]-018</t>
  </si>
  <si>
    <t xml:space="preserve">29/08/19
v.1.2.7
12/9/19
v.1.2.12</t>
  </si>
  <si>
    <t xml:space="preserve">TC-[148]-019</t>
  </si>
  <si>
    <r>
      <rPr>
        <sz val="9"/>
        <color rgb="FF000000"/>
        <rFont val="Arial"/>
        <family val="0"/>
        <charset val="1"/>
      </rPr>
      <t xml:space="preserve">ระบบแสดงข้อความ "</t>
    </r>
    <r>
      <rPr>
        <b val="true"/>
        <sz val="11"/>
        <rFont val="Arial"/>
        <family val="0"/>
        <charset val="1"/>
      </rPr>
      <t xml:space="preserve">แบบสัญญาหลัก </t>
    </r>
    <r>
      <rPr>
        <b val="true"/>
        <sz val="11"/>
        <rFont val="Cambria"/>
        <family val="0"/>
        <charset val="1"/>
      </rPr>
      <t xml:space="preserve">((</t>
    </r>
    <r>
      <rPr>
        <b val="true"/>
        <sz val="11"/>
        <rFont val="Arial"/>
        <family val="0"/>
        <charset val="1"/>
      </rPr>
      <t xml:space="preserve">คุ้มคุ้ม </t>
    </r>
    <r>
      <rPr>
        <b val="true"/>
        <sz val="11"/>
        <rFont val="Cambria"/>
        <family val="0"/>
        <charset val="1"/>
      </rPr>
      <t xml:space="preserve">(20/15)) </t>
    </r>
    <r>
      <rPr>
        <b val="true"/>
        <sz val="11"/>
        <rFont val="Arial"/>
        <family val="0"/>
        <charset val="1"/>
      </rPr>
      <t xml:space="preserve">กำหนดเบี้ยประกันภัยรวมต่อคนสูงสุดไม่เกิน </t>
    </r>
    <r>
      <rPr>
        <b val="true"/>
        <sz val="11"/>
        <rFont val="Cambria"/>
        <family val="0"/>
        <charset val="1"/>
      </rPr>
      <t xml:space="preserve">4,000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</si>
  <si>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t xml:space="preserve">Regression Product Phase 2 Omni --&gt; Channel : B99 - ไทยสมุทร รักปั้นเงิน 3/2</t>
  </si>
  <si>
    <t xml:space="preserve">TC-[ฺB99]-001</t>
  </si>
  <si>
    <t xml:space="preserve">- ระบุชือ- สกุล
- เลือก เพศ
- ระบุอายุ
- แบบสัญญาหลัก :ไทยสมุทร รักปั้นเงิน 3/2
</t>
  </si>
  <si>
    <r>
      <rPr>
        <sz val="9"/>
        <color rgb="FF000000"/>
        <rFont val="Arial"/>
        <family val="0"/>
        <charset val="1"/>
      </rPr>
      <t xml:space="preserve">Omni
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 รักปั้นเงิน </t>
    </r>
    <r>
      <rPr>
        <sz val="11"/>
        <color rgb="FF0000FF"/>
        <rFont val="Cambria"/>
        <family val="0"/>
        <charset val="1"/>
      </rPr>
      <t xml:space="preserve">3/2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99,200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</si>
  <si>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30/08/19
v.1.2.8</t>
  </si>
  <si>
    <t xml:space="preserve">TC-[ฺB99]-002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</si>
  <si>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 รักปั้นเงิน </t>
    </r>
    <r>
      <rPr>
        <sz val="11"/>
        <color rgb="FF0000FF"/>
        <rFont val="Cambria"/>
        <family val="0"/>
        <charset val="1"/>
      </rPr>
      <t xml:space="preserve">3/2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99,200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</si>
  <si>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TC-[ฺB99]-003</t>
  </si>
  <si>
    <t xml:space="preserve">TC-[ฺB99]-004</t>
  </si>
  <si>
    <t xml:space="preserve">TC-[ฺB99]-005</t>
  </si>
  <si>
    <t xml:space="preserve">TC-[ฺB99]-006</t>
  </si>
  <si>
    <t xml:space="preserve">TC-[ฺB99]-007</t>
  </si>
  <si>
    <t xml:space="preserve">TC-[ฺB99]-008</t>
  </si>
  <si>
    <t xml:space="preserve">TC-[ฺB99]-009</t>
  </si>
  <si>
    <t xml:space="preserve">TC-[ฺB99]-010</t>
  </si>
  <si>
    <t xml:space="preserve">TC-[ฺB99]-011</t>
  </si>
  <si>
    <t xml:space="preserve">TC-[ฺB99]-012</t>
  </si>
  <si>
    <t xml:space="preserve">TC-[ฺB99]-013</t>
  </si>
  <si>
    <t xml:space="preserve">TC-[ฺB99]-014</t>
  </si>
  <si>
    <t xml:space="preserve">TC-[ฺB99]-015</t>
  </si>
  <si>
    <t xml:space="preserve">TC-[ฺB99]-016</t>
  </si>
  <si>
    <t xml:space="preserve">TC-[ฺB99]-017</t>
  </si>
  <si>
    <t xml:space="preserve">TC-[ฺB99]-018</t>
  </si>
  <si>
    <t xml:space="preserve">Regression Product Phase 2 Omni --&gt; Channel : 997 - ไทยสมุทรออมสบาย 10/5</t>
  </si>
  <si>
    <t xml:space="preserve">TC-[ฺ997]-001</t>
  </si>
  <si>
    <t xml:space="preserve">- ระบุชือ- สกุล
- เลือก เพศ
- ระบุอายุ
- แบบสัญญาหลัก : ไทยสมุทรออมสบาย 10/5
</t>
  </si>
  <si>
    <r>
      <rPr>
        <sz val="9"/>
        <color rgb="FF000000"/>
        <rFont val="Arial"/>
        <family val="0"/>
        <charset val="1"/>
      </rPr>
      <t xml:space="preserve">Omni
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30,000
</t>
    </r>
    <r>
      <rPr>
        <sz val="9"/>
        <color rgb="FF000000"/>
        <rFont val="Arial"/>
        <family val="0"/>
        <charset val="1"/>
      </rPr>
      <t xml:space="preserve">- เบี้ยประกันภัย : </t>
    </r>
    <r>
      <rPr>
        <sz val="11"/>
        <color rgb="FF0000FF"/>
        <rFont val="Cambria"/>
        <family val="0"/>
        <charset val="1"/>
      </rPr>
      <t xml:space="preserve">30,000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</si>
  <si>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TC-[ฺ997]-002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</si>
  <si>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30,000
</t>
    </r>
    <r>
      <rPr>
        <sz val="9"/>
        <color rgb="FF000000"/>
        <rFont val="Arial"/>
        <family val="0"/>
        <charset val="1"/>
      </rPr>
      <t xml:space="preserve">- เบี้ยประกันภัย : </t>
    </r>
    <r>
      <rPr>
        <sz val="11"/>
        <color rgb="FF0000FF"/>
        <rFont val="Cambria"/>
        <family val="0"/>
        <charset val="1"/>
      </rPr>
      <t xml:space="preserve">30,000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</si>
  <si>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TC-[ฺ997]-003</t>
  </si>
  <si>
    <t xml:space="preserve">TC-[ฺ997]-004</t>
  </si>
  <si>
    <t xml:space="preserve">TC-[ฺ997]-005</t>
  </si>
  <si>
    <t xml:space="preserve">TC-[ฺ997]-006</t>
  </si>
  <si>
    <t xml:space="preserve">TC-[ฺ997]-007</t>
  </si>
  <si>
    <t xml:space="preserve">TC-[ฺ997]-008</t>
  </si>
  <si>
    <t xml:space="preserve">TC-[ฺ997]-009</t>
  </si>
  <si>
    <t xml:space="preserve">TC-[ฺ997]-010</t>
  </si>
  <si>
    <t xml:space="preserve">TC-[ฺ997]-011</t>
  </si>
  <si>
    <t xml:space="preserve">TC-[ฺ997]-012</t>
  </si>
  <si>
    <t xml:space="preserve">TC-[ฺ997]-013</t>
  </si>
  <si>
    <t xml:space="preserve">TC-[ฺ997]-014</t>
  </si>
  <si>
    <t xml:space="preserve">TC-[ฺ997]-015</t>
  </si>
  <si>
    <t xml:space="preserve">TC-[ฺ997]-016</t>
  </si>
  <si>
    <t xml:space="preserve">TC-[ฺ997]-017</t>
  </si>
  <si>
    <t xml:space="preserve">TC-[ฺ997]-018</t>
  </si>
  <si>
    <t xml:space="preserve">2019/08/19
2019/08/21</t>
  </si>
  <si>
    <t xml:space="preserve">กรกรด 19/08/2562 11:00 รอนำขึ้น UAT ที่ Version 1.2.5 SING01-760</t>
  </si>
  <si>
    <t xml:space="preserve">Regression Product Phase 2 Omni  --&gt; Channel : 222 - สบายชัวร์ (โครงการสบายชัวร์ไม่กลัวอะไรเลย)</t>
  </si>
  <si>
    <t xml:space="preserve">TC-[ฺ222]-001</t>
  </si>
  <si>
    <t xml:space="preserve">- ระบุชือ- สกุล
- เลือก เพศ
- ระบุอายุ
- แบบสัญญาหลัก :สบายชัวร์ (โครงการสบายชัวร์ไม่กลัวอะไรเลย)
</t>
  </si>
  <si>
    <r>
      <rPr>
        <sz val="9"/>
        <color rgb="FF000000"/>
        <rFont val="Arial"/>
        <family val="0"/>
        <charset val="1"/>
      </rPr>
      <t xml:space="preserve">Omni
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</si>
  <si>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t xml:space="preserve">30/8/19
v.1.2.8</t>
  </si>
  <si>
    <t xml:space="preserve">TC-[ฺ222]-002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</si>
  <si>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</si>
  <si>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t xml:space="preserve">TC-[ฺ222]-003</t>
  </si>
  <si>
    <t xml:space="preserve">ตรวจสอบเงื่อนไข การรวมทุน
&gt;&gt;กรณีจำนวนเงินเอาประกันเดิม และจำนวนเงินเอาประกันภัย 500,001 - 1,000,000</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</si>
  <si>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400,000
</t>
    </r>
    <r>
      <rPr>
        <sz val="9"/>
        <color rgb="FF000000"/>
        <rFont val="Arial"/>
        <family val="0"/>
        <charset val="1"/>
      </rPr>
      <t xml:space="preserve">- การชำระเบี้ยประกันภัย : รายเดือน</t>
    </r>
  </si>
  <si>
    <t xml:space="preserve">TC-[ฺ222]-004</t>
  </si>
  <si>
    <t xml:space="preserve">ตรวจสอบเงื่อนไข การรวมทุน
&gt;&gt;กรณีจำนวนเงินเอาประกันเดิม และจำนวนเงินเอาประกันภัย 1,000,001-1,500,000</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</si>
  <si>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50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รายเดือน</t>
    </r>
  </si>
  <si>
    <t xml:space="preserve">TC-[ฺ222]-005</t>
  </si>
  <si>
    <t xml:space="preserve">ตรวจสอบเงื่อนไข การรวมทุน
&gt;&gt;กรณีจำนวนเงินเอาประกันเดิม และจำนวนเงินเอาประกันภัย 2,000,001 - 5,000,000</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</si>
  <si>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2,400,000
</t>
    </r>
    <r>
      <rPr>
        <sz val="9"/>
        <color rgb="FF000000"/>
        <rFont val="Arial"/>
        <family val="0"/>
        <charset val="1"/>
      </rPr>
      <t xml:space="preserve">- การชำระเบี้ยประกันภัย : </t>
    </r>
    <r>
      <rPr>
        <sz val="11"/>
        <color rgb="FF0000FF"/>
        <rFont val="Arial"/>
        <family val="0"/>
        <charset val="1"/>
      </rPr>
      <t xml:space="preserve">รายเดือน</t>
    </r>
  </si>
  <si>
    <t xml:space="preserve">TC-[ฺ222]-006</t>
  </si>
  <si>
    <t xml:space="preserve">ตรวจสอบเงื่อนไข การรวมทุน
&gt;&gt;กรณีจำนวนเงินเอาประกันเดิม และจำนวนเงินเอาประกันภัย 5,000,001 หรือมากกว่า</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</si>
  <si>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Arial"/>
        <family val="0"/>
        <charset val="1"/>
      </rPr>
      <t xml:space="preserve">รายเดือน</t>
    </r>
  </si>
  <si>
    <t xml:space="preserve">TC-[ฺ222]-007</t>
  </si>
  <si>
    <t xml:space="preserve">TC-[ฺ222]-008</t>
  </si>
  <si>
    <t xml:space="preserve">TC-[ฺ222]-009</t>
  </si>
  <si>
    <t xml:space="preserve">TC-[ฺ222]-010</t>
  </si>
  <si>
    <t xml:space="preserve">TC-[ฺ222]-011</t>
  </si>
  <si>
    <t xml:space="preserve">TC-[ฺ222]-012</t>
  </si>
  <si>
    <t xml:space="preserve">TC-[ฺ222]-013</t>
  </si>
  <si>
    <t xml:space="preserve">TC-[ฺ222]-014</t>
  </si>
  <si>
    <t xml:space="preserve">TC-[ฺ222]-015</t>
  </si>
  <si>
    <t xml:space="preserve">TC-[ฺ222]-016</t>
  </si>
  <si>
    <t xml:space="preserve">TC-[ฺ222]-017</t>
  </si>
  <si>
    <t xml:space="preserve">TC-[ฺ222]-018</t>
  </si>
  <si>
    <t xml:space="preserve">TC-[ฺ222]-019</t>
  </si>
  <si>
    <t xml:space="preserve">TC-[ฺ222]-020</t>
  </si>
  <si>
    <t xml:space="preserve">TC-[ฺ222]-021</t>
  </si>
  <si>
    <t xml:space="preserve">TC-[ฺ222]-022</t>
  </si>
  <si>
    <t xml:space="preserve">Regression Product Phase 2 Omni --&gt; Channel : B94 - โอเชี่ยนไลฟ์ คุ้มครองตลอดชีพ 99/15</t>
  </si>
  <si>
    <t xml:space="preserve">TC-[ฺB94]-001</t>
  </si>
  <si>
    <t xml:space="preserve">- ระบุชือ- สกุล
- เลือก เพศ
- ระบุอายุ
- แบบสัญญาหลัก :ประกันโอชิ คุ้มครองอุบัติเหตุ
</t>
  </si>
  <si>
    <r>
      <rPr>
        <sz val="9"/>
        <color rgb="FF000000"/>
        <rFont val="Arial"/>
        <family val="0"/>
        <charset val="1"/>
      </rPr>
      <t xml:space="preserve">Omni
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ประกันโอชิ คุ้มครองอุบัติเหตุ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การชำระประกันภัย : </t>
    </r>
    <r>
      <rPr>
        <sz val="11"/>
        <color rgb="FF0000FF"/>
        <rFont val="Arial"/>
        <family val="0"/>
        <charset val="1"/>
      </rPr>
      <t xml:space="preserve">รายปี </t>
    </r>
    <r>
      <rPr>
        <sz val="11"/>
        <color rgb="FF0000FF"/>
        <rFont val="Cambria"/>
        <family val="0"/>
        <charset val="1"/>
      </rPr>
      <t xml:space="preserve">350</t>
    </r>
  </si>
  <si>
    <t xml:space="preserve">TC-[ฺB94]-002</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</si>
  <si>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MED_000</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</si>
  <si>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3,536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</si>
  <si>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TC-[ฺB94]-003</t>
  </si>
  <si>
    <r>
      <rPr>
        <sz val="9"/>
        <color rgb="FF000000"/>
        <rFont val="Arial"/>
        <family val="0"/>
        <charset val="1"/>
      </rPr>
      <t xml:space="preserve">- เพศ : ชาย
- อายุ : 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</si>
  <si>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TC-[ฺB94]-004</t>
  </si>
  <si>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</si>
  <si>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TC-[ฺB94]-005</t>
  </si>
  <si>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</si>
  <si>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TC-[ฺB94]-006</t>
  </si>
  <si>
    <r>
      <rPr>
        <sz val="9"/>
        <color rgb="FF000000"/>
        <rFont val="Arial"/>
        <family val="0"/>
        <charset val="1"/>
      </rPr>
      <t xml:space="preserve">- เพศ : ชาย
- อายุ : 35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</si>
  <si>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TC-[ฺB94]-007</t>
  </si>
  <si>
    <r>
      <rPr>
        <sz val="9"/>
        <color rgb="FF000000"/>
        <rFont val="Arial"/>
        <family val="0"/>
        <charset val="1"/>
      </rPr>
      <t xml:space="preserve">- เพศ : ชาย
- อายุ : 5  ปี
-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99/15
</t>
    </r>
    <r>
      <rPr>
        <sz val="9"/>
        <color rgb="FF000000"/>
        <rFont val="Arial"/>
        <family val="0"/>
        <charset val="1"/>
      </rPr>
      <t xml:space="preserve">- จำนวนเงินเอาประกันภัยใหม่  : 2</t>
    </r>
    <r>
      <rPr>
        <sz val="11"/>
        <color rgb="FF0000FF"/>
        <rFont val="Cambria"/>
        <family val="0"/>
        <charset val="1"/>
      </rPr>
      <t xml:space="preserve">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</si>
  <si>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TC-[ฺB94]-008</t>
  </si>
  <si>
    <t xml:space="preserve">TC-[ฺB94]-009</t>
  </si>
  <si>
    <t xml:space="preserve">TC-[ฺB94]-010</t>
  </si>
  <si>
    <t xml:space="preserve">TC-[ฺB94]-011</t>
  </si>
  <si>
    <t xml:space="preserve">TC-[ฺB94]-012</t>
  </si>
  <si>
    <t xml:space="preserve">TC-[ฺB94]-013</t>
  </si>
  <si>
    <t xml:space="preserve">TC-[ฺB94]-014</t>
  </si>
  <si>
    <t xml:space="preserve">TC-[ฺB94]-015</t>
  </si>
  <si>
    <t xml:space="preserve">TC-[ฺB94]-016</t>
  </si>
  <si>
    <t xml:space="preserve">TC-[ฺB94]-017</t>
  </si>
  <si>
    <t xml:space="preserve">TC-[ฺB94]-018</t>
  </si>
  <si>
    <t xml:space="preserve">TC-[ฺB94]-019</t>
  </si>
  <si>
    <t xml:space="preserve">TC-[ฺB94]-020</t>
  </si>
  <si>
    <t xml:space="preserve">TC-[ฺB94]-021</t>
  </si>
  <si>
    <t xml:space="preserve">TC-[ฺB94]-022</t>
  </si>
  <si>
    <t xml:space="preserve">TC-[ฺB94]-023</t>
  </si>
  <si>
    <t xml:space="preserve">TC-[ฺB94]-024</t>
  </si>
  <si>
    <t xml:space="preserve">TC-[ฺB94]-025</t>
  </si>
  <si>
    <t xml:space="preserve">TC-[ฺB94]-026</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</si>
  <si>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15/5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99,000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</si>
  <si>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Regression Product Phase 2 Omni --&gt; Channel : PA073-PA076  ประกันโอชิ คุ้มครองอุบัติเหตุ</t>
  </si>
  <si>
    <t xml:space="preserve">TC-PA073-PA076-001</t>
  </si>
  <si>
    <t xml:space="preserve">21/8/19
v.1.2.5</t>
  </si>
  <si>
    <t xml:space="preserve">TC-PA073-PA076-002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</si>
  <si>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ประกันโอชิ คุ้มครองอุบัติเหตุ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การชำระประกันภัย : </t>
    </r>
    <r>
      <rPr>
        <sz val="11"/>
        <color rgb="FF0000FF"/>
        <rFont val="Arial"/>
        <family val="0"/>
        <charset val="1"/>
      </rPr>
      <t xml:space="preserve">รายปี </t>
    </r>
    <r>
      <rPr>
        <sz val="11"/>
        <color rgb="FF0000FF"/>
        <rFont val="Cambria"/>
        <family val="0"/>
        <charset val="1"/>
      </rPr>
      <t xml:space="preserve">350</t>
    </r>
  </si>
  <si>
    <t xml:space="preserve">TC-PA073-PA076-003</t>
  </si>
  <si>
    <t xml:space="preserve">TC-PA073-PA076-004</t>
  </si>
  <si>
    <t xml:space="preserve">TC-PA073-PA076-005</t>
  </si>
  <si>
    <t xml:space="preserve">TC-PA073-PA076-006</t>
  </si>
  <si>
    <t xml:space="preserve">TC-PA073-PA076-007</t>
  </si>
  <si>
    <t xml:space="preserve">TC-PA073-PA076-008</t>
  </si>
  <si>
    <t xml:space="preserve">Regression Product Phase 2 Omni --&gt; Channel : PA081-PA084  เลือกง่ายได้เพิ่ม</t>
  </si>
  <si>
    <t xml:space="preserve">TC-[PA081-PA084]-001</t>
  </si>
  <si>
    <t xml:space="preserve">- ระบุชือ- สกุล
- เลือก เพศ
- ระบุอายุ
- แบบสัญญาหลัก : เลือกง่ายได้เพิ่ม
</t>
  </si>
  <si>
    <r>
      <rPr>
        <sz val="9"/>
        <color rgb="FF000000"/>
        <rFont val="Arial"/>
        <family val="0"/>
        <charset val="1"/>
      </rPr>
      <t xml:space="preserve">Omni
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เลือกง่ายได้เพิ่ม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การชำระประกันภัย : </t>
    </r>
    <r>
      <rPr>
        <sz val="11"/>
        <color rgb="FF0000FF"/>
        <rFont val="Arial"/>
        <family val="0"/>
        <charset val="1"/>
      </rPr>
      <t xml:space="preserve">รายปี </t>
    </r>
    <r>
      <rPr>
        <sz val="11"/>
        <color rgb="FF0000FF"/>
        <rFont val="Cambria"/>
        <family val="0"/>
        <charset val="1"/>
      </rPr>
      <t xml:space="preserve">550</t>
    </r>
  </si>
  <si>
    <t xml:space="preserve">TC-[PA081-PA084]-002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</si>
  <si>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เลือกง่ายได้เพิ่ม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การชำระประกันภัย : </t>
    </r>
    <r>
      <rPr>
        <sz val="11"/>
        <color rgb="FF0000FF"/>
        <rFont val="Arial"/>
        <family val="0"/>
        <charset val="1"/>
      </rPr>
      <t xml:space="preserve">รายปี </t>
    </r>
    <r>
      <rPr>
        <sz val="11"/>
        <color rgb="FF0000FF"/>
        <rFont val="Cambria"/>
        <family val="0"/>
        <charset val="1"/>
      </rPr>
      <t xml:space="preserve">550</t>
    </r>
  </si>
  <si>
    <t xml:space="preserve">TC-[PA081-PA084]-003</t>
  </si>
  <si>
    <t xml:space="preserve">TC-[PA081-PA084]-004</t>
  </si>
  <si>
    <t xml:space="preserve">TC-[PA081-PA084]-005</t>
  </si>
  <si>
    <t xml:space="preserve">TC-[PA081-PA084]-006</t>
  </si>
  <si>
    <t xml:space="preserve">TC-[PA081-PA084]-007</t>
  </si>
  <si>
    <t xml:space="preserve">TC-[PA081-PA084]-008</t>
  </si>
  <si>
    <t xml:space="preserve">ตรวจสอบหน้าจอแสดงข้อมูลสำหรับ New Feature Phase 3 ใน Product Phase 1_LH Bank</t>
  </si>
  <si>
    <t xml:space="preserve">Regression Product Phase 1 ALT1 --&gt;  LH Bank คุ้มครองชีวิต product code O256 = LH BANK ทรัพย์มั่งมี 20/12</t>
  </si>
  <si>
    <t xml:space="preserve">TC-256-001</t>
  </si>
  <si>
    <t xml:space="preserve">- ระบุชือ- สกุล
- เลือก เพศ
- ระบุอายุ
- ประเภทผลิตภัณฑ์ : คุ้มครองชีวิต
- แบบสัญญ่หลัก : เซฟปั๊ป รับคืนทุกปี 20/12 (LH BANK ทรัพย์มั่งมี 20/12)
</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</si>
  <si>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30</t>
    </r>
    <r>
      <rPr>
        <sz val="9"/>
        <color rgb="FF000000"/>
        <rFont val="Arial"/>
        <family val="0"/>
        <charset val="1"/>
      </rPr>
      <t xml:space="preserve"> 
- แบบประกันภัย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15,972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</si>
  <si>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28/08/62</t>
  </si>
  <si>
    <t xml:space="preserve">TC-256-002</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</si>
  <si>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MED 005</t>
    </r>
  </si>
  <si>
    <r>
      <rPr>
        <sz val="9"/>
        <color rgb="FF000000"/>
        <rFont val="Arial"/>
        <family val="0"/>
        <charset val="1"/>
      </rPr>
      <t xml:space="preserve">ระบบแสดงผล 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9"/>
        <color rgb="FF000000"/>
        <rFont val="Arial"/>
        <family val="0"/>
        <charset val="1"/>
      </rPr>
      <t xml:space="preserve">]: -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</si>
  <si>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TC-256-003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</si>
  <si>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&lt;=500,000</t>
    </r>
  </si>
  <si>
    <t xml:space="preserve">- ระบบแสดงรายละเอียดการตรวจสุขภาพถูกต้อง
- อายุ 16 - 40 ปี &gt;&gt; Non - med</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</si>
  <si>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30</t>
    </r>
    <r>
      <rPr>
        <sz val="9"/>
        <color rgb="FF000000"/>
        <rFont val="Arial"/>
        <family val="0"/>
        <charset val="1"/>
      </rPr>
      <t xml:space="preserve"> 
- แบบประกันภัย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15,972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</si>
  <si>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TC-256-004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</si>
  <si>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500,001 - 1,000,000</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</si>
  <si>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</si>
  <si>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TC-256-005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</si>
  <si>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1,000,001-1,500,000</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</si>
  <si>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50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</si>
  <si>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TC-256-006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</si>
  <si>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2,000,001 - 5,000,000</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</si>
  <si>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2,400,000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</si>
  <si>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TC-256-007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</si>
  <si>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5,000,001 </t>
    </r>
    <r>
      <rPr>
        <sz val="11"/>
        <rFont val="Arial"/>
        <family val="0"/>
        <charset val="1"/>
      </rPr>
      <t xml:space="preserve">หรือมากกว่า</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</si>
  <si>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</si>
  <si>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TC-256-008</t>
  </si>
  <si>
    <t xml:space="preserve">TC-256-009</t>
  </si>
  <si>
    <t xml:space="preserve">TC-256-010</t>
  </si>
  <si>
    <t xml:space="preserve">TC-256-011</t>
  </si>
  <si>
    <t xml:space="preserve">TC-256-012</t>
  </si>
  <si>
    <r>
      <rPr>
        <b val="true"/>
        <sz val="11"/>
        <rFont val="Arial"/>
        <family val="0"/>
        <charset val="1"/>
      </rPr>
      <t xml:space="preserve">ตารางเบี้ยประกันภัย
</t>
    </r>
    <r>
      <rPr>
        <sz val="9"/>
        <color rgb="FF000000"/>
        <rFont val="Arial"/>
        <family val="0"/>
        <charset val="1"/>
      </rPr>
      <t xml:space="preserve"> &gt;&gt; ตารางเบี้ยประกันภัย</t>
    </r>
  </si>
  <si>
    <t xml:space="preserve">TC-256-013</t>
  </si>
  <si>
    <t xml:space="preserve">TC-256-014</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</si>
  <si>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Arial"/>
        <family val="0"/>
        <charset val="1"/>
      </rPr>
      <t xml:space="preserve">ไม่มีข้อมูลสัญญาเพิ่มเติม
</t>
    </r>
  </si>
  <si>
    <t xml:space="preserve">TC-256-015</t>
  </si>
  <si>
    <t xml:space="preserve">TC-256-016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</si>
  <si>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15,972.00
</t>
    </r>
    <r>
      <rPr>
        <sz val="9"/>
        <color rgb="FF000000"/>
        <rFont val="Arial"/>
        <family val="0"/>
        <charset val="1"/>
      </rPr>
      <t xml:space="preserve">  - เงินคืนระหว่างสัญญา : </t>
    </r>
    <r>
      <rPr>
        <sz val="11"/>
        <color rgb="FF0000FF"/>
        <rFont val="Cambria"/>
        <family val="0"/>
        <charset val="1"/>
      </rPr>
      <t xml:space="preserve">1,500.00
</t>
    </r>
    <r>
      <rPr>
        <sz val="9"/>
        <color rgb="FF000000"/>
        <rFont val="Arial"/>
        <family val="0"/>
        <charset val="1"/>
      </rPr>
      <t xml:space="preserve">  - ชำระสุทธิ : </t>
    </r>
    <r>
      <rPr>
        <sz val="11"/>
        <color rgb="FF0000FF"/>
        <rFont val="Cambria"/>
        <family val="0"/>
        <charset val="1"/>
      </rPr>
      <t xml:space="preserve">14,472.00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t>
    </r>
    <r>
      <rPr>
        <sz val="11"/>
        <color rgb="FF0000FF"/>
        <rFont val="Cambria"/>
        <family val="0"/>
        <charset val="1"/>
      </rPr>
      <t xml:space="preserve"> 19
</t>
    </r>
    <r>
      <rPr>
        <sz val="9"/>
        <color rgb="FF000000"/>
        <rFont val="Arial"/>
        <family val="0"/>
        <charset val="1"/>
      </rPr>
      <t xml:space="preserve">  - มูลค่าความคุ้มครอง :</t>
    </r>
    <r>
      <rPr>
        <sz val="11"/>
        <color rgb="FF0000FF"/>
        <rFont val="Cambria"/>
        <family val="0"/>
        <charset val="1"/>
      </rPr>
      <t xml:space="preserve"> 750.00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284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r>
      <rPr>
        <sz val="9"/>
        <color rgb="FF000000"/>
        <rFont val="Arial"/>
        <family val="0"/>
        <charset val="1"/>
      </rPr>
      <t xml:space="preserve"> </t>
    </r>
  </si>
  <si>
    <t xml:space="preserve">TC-256-017</t>
  </si>
  <si>
    <t xml:space="preserve">TC-256-018</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</si>
  <si>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30</t>
    </r>
    <r>
      <rPr>
        <sz val="9"/>
        <color rgb="FF000000"/>
        <rFont val="Arial"/>
        <family val="0"/>
        <charset val="1"/>
      </rPr>
      <t xml:space="preserve"> 
- แบบประกันภัย : </t>
    </r>
    <r>
      <rPr>
        <sz val="11"/>
        <color rgb="FF0000FF"/>
        <rFont val="Arial"/>
        <family val="0"/>
        <charset val="1"/>
      </rPr>
      <t xml:space="preserve">แบบ เซฟปั๊ป รับคืนทุกปี </t>
    </r>
    <r>
      <rPr>
        <sz val="11"/>
        <color rgb="FF0000FF"/>
        <rFont val="Cambria"/>
        <family val="0"/>
        <charset val="1"/>
      </rPr>
      <t xml:space="preserve">20/12 (LH BANK </t>
    </r>
    <r>
      <rPr>
        <sz val="11"/>
        <color rgb="FF0000FF"/>
        <rFont val="Arial"/>
        <family val="0"/>
        <charset val="1"/>
      </rPr>
      <t xml:space="preserve">ทรัพย์มั่งมี </t>
    </r>
    <r>
      <rPr>
        <sz val="11"/>
        <color rgb="FF0000FF"/>
        <rFont val="Cambria"/>
        <family val="0"/>
        <charset val="1"/>
      </rPr>
      <t xml:space="preserve">20/12) (O256)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15,972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</si>
  <si>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TC-256-019</t>
  </si>
  <si>
    <t xml:space="preserve">TC-256-020</t>
  </si>
  <si>
    <t xml:space="preserve">TC-256-021</t>
  </si>
  <si>
    <r>
      <rPr>
        <b val="true"/>
        <sz val="9"/>
        <color rgb="FF000000"/>
        <rFont val="Arial"/>
        <family val="0"/>
        <charset val="1"/>
      </rPr>
      <t xml:space="preserve">ตรวจสอบสิทธิลดหย่อนภาษี
 </t>
    </r>
    <r>
      <rPr>
        <sz val="11"/>
        <rFont val="Cambria"/>
        <family val="0"/>
        <charset val="1"/>
      </rPr>
      <t xml:space="preserve">&gt;&gt; </t>
    </r>
    <r>
      <rPr>
        <sz val="11"/>
        <rFont val="Arial"/>
        <family val="0"/>
        <charset val="1"/>
      </rPr>
      <t xml:space="preserve">เบี้ยประกันภัยสำหรับอ้างอิงลดหย่อนภาษี </t>
    </r>
    <r>
      <rPr>
        <sz val="11"/>
        <rFont val="Cambria"/>
        <family val="0"/>
        <charset val="1"/>
      </rPr>
      <t xml:space="preserve">(</t>
    </r>
    <r>
      <rPr>
        <sz val="11"/>
        <rFont val="Arial"/>
        <family val="0"/>
        <charset val="1"/>
      </rPr>
      <t xml:space="preserve">บาท</t>
    </r>
    <r>
      <rPr>
        <sz val="11"/>
        <rFont val="Cambria"/>
        <family val="0"/>
        <charset val="1"/>
      </rPr>
      <t xml:space="preserve">)</t>
    </r>
  </si>
  <si>
    <r>
      <rPr>
        <sz val="9"/>
        <color rgb="FF000000"/>
        <rFont val="Arial"/>
        <family val="0"/>
        <charset val="1"/>
      </rPr>
      <t xml:space="preserve">ระบบแสดงสิทธิลดหย่อนภาษีถูกต้อง
เบี้ยประกันภัยสำหรับอ้างอิงลดหย่อนภาษี (บาท)
- เบี้ยประกันภัยสัญญาหลัก : </t>
    </r>
    <r>
      <rPr>
        <sz val="11"/>
        <color rgb="FF0000FF"/>
        <rFont val="Cambria"/>
        <family val="0"/>
        <charset val="1"/>
      </rPr>
      <t xml:space="preserve">15,972.00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15,972.00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</si>
  <si>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TC-256-022</t>
  </si>
  <si>
    <t xml:space="preserve">TC-256-023</t>
  </si>
  <si>
    <t xml:space="preserve">Regression Product Phase 1 ALT1 --&gt;  LH Bank คุ้มครองชีวิต product code O199 = LH Bank Life 85/60</t>
  </si>
  <si>
    <t xml:space="preserve">TC-199-001</t>
  </si>
  <si>
    <t xml:space="preserve">- ระบุชือ- สกุล
 - เลือก เพศ
 - ระบุอายุ
 - ประเภทผลิตภัณฑ์ : คุ้มครองชีวิต
 - แบบสัญญ่หลัก : ไทยสมุทรบำนาญ 85/60 (บำนาญแบบลดหย่อนภาษีได้)</t>
  </si>
  <si>
    <r>
      <rPr>
        <b val="true"/>
        <sz val="9"/>
        <color rgb="FF000000"/>
        <rFont val="Arial"/>
        <family val="0"/>
        <charset val="1"/>
      </rPr>
      <t xml:space="preserve">ระบบแสดงข้อมูลถูกต้องดังนี้
</t>
    </r>
    <r>
      <rPr>
        <sz val="11"/>
        <rFont val="Cambria"/>
        <family val="0"/>
        <charset val="1"/>
      </rPr>
      <t xml:space="preserve">- </t>
    </r>
    <r>
      <rPr>
        <sz val="11"/>
        <rFont val="Arial"/>
        <family val="0"/>
        <charset val="1"/>
      </rPr>
      <t xml:space="preserve">ผลประโยชน์และความคุ้มครอง 
</t>
    </r>
    <r>
      <rPr>
        <sz val="11"/>
        <rFont val="Cambria"/>
        <family val="0"/>
        <charset val="1"/>
      </rPr>
      <t xml:space="preserve">- </t>
    </r>
    <r>
      <rPr>
        <sz val="11"/>
        <rFont val="Arial"/>
        <family val="0"/>
        <charset val="1"/>
      </rPr>
      <t xml:space="preserve">ข้อมูลแบบประกัน</t>
    </r>
  </si>
  <si>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4,170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</si>
  <si>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</si>
  <si>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4,170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</si>
  <si>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TC-199-002</t>
  </si>
  <si>
    <r>
      <rPr>
        <b val="true"/>
        <sz val="9"/>
        <color rgb="FF000000"/>
        <rFont val="Arial"/>
        <family val="0"/>
        <charset val="1"/>
      </rPr>
      <t xml:space="preserve">ตรวจสอบเงื่อนไข การรวมทุน
</t>
    </r>
    <r>
      <rPr>
        <sz val="11"/>
        <rFont val="Arial"/>
        <family val="0"/>
        <charset val="1"/>
      </rPr>
      <t xml:space="preserve">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&lt;=500,000</t>
    </r>
  </si>
  <si>
    <t xml:space="preserve">- ระบบแสดงรายละเอียดการตรวจสุขภาพถูกต้อง
 - อายุ 16 - 40 ปี &gt;&gt; Non - med</t>
  </si>
  <si>
    <t xml:space="preserve">TC-199-003</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</si>
  <si>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</si>
  <si>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TC-199-004</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</si>
  <si>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50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</si>
  <si>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TC-199-005</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</si>
  <si>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2,400,000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</si>
  <si>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TC-199-006</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</si>
  <si>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</si>
  <si>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TC-199-007</t>
  </si>
  <si>
    <t xml:space="preserve">TC-199-008</t>
  </si>
  <si>
    <t xml:space="preserve">TC-199-009</t>
  </si>
  <si>
    <t xml:space="preserve">TC-199-010</t>
  </si>
  <si>
    <t xml:space="preserve">TC-199-011</t>
  </si>
  <si>
    <t xml:space="preserve">TC-199-012</t>
  </si>
  <si>
    <t xml:space="preserve">TC-199-013</t>
  </si>
  <si>
    <t xml:space="preserve">TC-199-014</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</si>
  <si>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4,170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</si>
  <si>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TC-199-015</t>
  </si>
  <si>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4,170.00
  - เงินคืนระหว่างสัญญา : 0.00
  - ชำระสุทธิ : 4,170.00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</si>
  <si>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t xml:space="preserve">TC-199-016</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</si>
  <si>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มูลค่ากรมธรรม์ประกันภัย ต่อ จำนวนเงินเอาประกันภัย</t>
    </r>
  </si>
  <si>
    <t xml:space="preserve">TC-199-017</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</si>
  <si>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แบบไทยสมุทรบำนาญ </t>
    </r>
    <r>
      <rPr>
        <sz val="11"/>
        <color rgb="FF0000FF"/>
        <rFont val="Cambria"/>
        <family val="0"/>
        <charset val="1"/>
      </rPr>
      <t xml:space="preserve">85/60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4,170
</t>
    </r>
    <r>
      <rPr>
        <sz val="9"/>
        <color rgb="FF000000"/>
        <rFont val="Arial"/>
        <family val="0"/>
        <charset val="1"/>
      </rPr>
      <t xml:space="preserve">- 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</si>
  <si>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TC-199-018</t>
  </si>
  <si>
    <r>
      <rPr>
        <b val="true"/>
        <sz val="9"/>
        <color rgb="FF000000"/>
        <rFont val="Arial"/>
        <family val="0"/>
        <charset val="1"/>
      </rPr>
      <t xml:space="preserve">ตรวจสอบการเปรียบเทียบแบบประกัน 
</t>
    </r>
    <r>
      <rPr>
        <sz val="11"/>
        <rFont val="Cambria"/>
        <family val="0"/>
        <charset val="1"/>
      </rPr>
      <t xml:space="preserve">&gt;&gt; Pop-up </t>
    </r>
    <r>
      <rPr>
        <sz val="11"/>
        <rFont val="Arial"/>
        <family val="0"/>
        <charset val="1"/>
      </rPr>
      <t xml:space="preserve">หน้าเปรียบเทียบแบบประกัน</t>
    </r>
  </si>
  <si>
    <t xml:space="preserve">TC-199-019</t>
  </si>
  <si>
    <t xml:space="preserve">TC-199-020</t>
  </si>
  <si>
    <r>
      <rPr>
        <b val="true"/>
        <sz val="9"/>
        <color rgb="FF000000"/>
        <rFont val="Arial"/>
        <family val="0"/>
        <charset val="1"/>
      </rPr>
      <t xml:space="preserve">ตรวจสอบสิทธิลดหย่อนภาษี 
</t>
    </r>
    <r>
      <rPr>
        <sz val="11"/>
        <rFont val="Cambria"/>
        <family val="0"/>
        <charset val="1"/>
      </rPr>
      <t xml:space="preserve">&gt;&gt; </t>
    </r>
    <r>
      <rPr>
        <sz val="11"/>
        <rFont val="Arial"/>
        <family val="0"/>
        <charset val="1"/>
      </rPr>
      <t xml:space="preserve">เบี้ยประกันภัยสำหรับอ้างอิงลดหย่อนภาษี </t>
    </r>
    <r>
      <rPr>
        <sz val="11"/>
        <rFont val="Cambria"/>
        <family val="0"/>
        <charset val="1"/>
      </rPr>
      <t xml:space="preserve">(</t>
    </r>
    <r>
      <rPr>
        <sz val="11"/>
        <rFont val="Arial"/>
        <family val="0"/>
        <charset val="1"/>
      </rPr>
      <t xml:space="preserve">บาท</t>
    </r>
    <r>
      <rPr>
        <sz val="11"/>
        <rFont val="Cambria"/>
        <family val="0"/>
        <charset val="1"/>
      </rPr>
      <t xml:space="preserve">)</t>
    </r>
  </si>
  <si>
    <r>
      <rPr>
        <sz val="9"/>
        <color rgb="FF000000"/>
        <rFont val="Arial"/>
        <family val="0"/>
        <charset val="1"/>
      </rPr>
      <t xml:space="preserve">ระบบแสดงสิทธิลดหย่อนภาษีถูกต้อง
เบี้ยประกันภัยสำหรับอ้างอิงลดหย่อนภาษี (บาท)
- เบี้ยประกันภัยสัญญาหลัก :</t>
    </r>
    <r>
      <rPr>
        <sz val="11"/>
        <color rgb="FF0000FF"/>
        <rFont val="Cambria"/>
        <family val="0"/>
        <charset val="1"/>
      </rPr>
      <t xml:space="preserve">4,170.00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4,170.00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</si>
  <si>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t xml:space="preserve">TC-199-021</t>
  </si>
  <si>
    <r>
      <rPr>
        <b val="true"/>
        <sz val="9"/>
        <color rgb="FF000000"/>
        <rFont val="Arial"/>
        <family val="0"/>
        <charset val="1"/>
      </rPr>
      <t xml:space="preserve">ตรวจสอบสิทธิลดหย่อนภาษี 
</t>
    </r>
    <r>
      <rPr>
        <sz val="11"/>
        <rFont val="Cambria"/>
        <family val="0"/>
        <charset val="1"/>
      </rPr>
      <t xml:space="preserve">&gt;&gt; </t>
    </r>
    <r>
      <rPr>
        <sz val="11"/>
        <rFont val="Arial"/>
        <family val="0"/>
        <charset val="1"/>
      </rPr>
      <t xml:space="preserve">ปุ่ม เบี้ยประกันภัยที่ชำระ</t>
    </r>
  </si>
  <si>
    <t xml:space="preserve">ระบบแสดง ปุ่ม เบี้ยประกันภัยที่ชำระ
- สามารถกดปุ่ม เบี้ยประกันภัยที่ชำระ เพื่อกลับสู่หน้า เบี้ยประกันภัย ได้</t>
  </si>
  <si>
    <t xml:space="preserve">TC-199-022</t>
  </si>
  <si>
    <t xml:space="preserve">Regression Product Phase 1 ALT1 --&gt;  LH Bank  คุ้มครองชีวิต product code O217 = LH Bank Life 10/2</t>
  </si>
  <si>
    <t xml:space="preserve">TC-217-001</t>
  </si>
  <si>
    <t xml:space="preserve">- ระบุชือ- สกุล
 - เลือก เพศ
 - ระบุอายุ
 - ประเภทผลิตภัณฑ์ : คุ้มครองชีวิต
 - แบบสัญญ่หลัก : ไทยสมุทรทรัพย์ทวี 10/2 (ทุนประกัน 150,000 - 4,999,999)</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</si>
  <si>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150,000 - 4,999,999)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150,000.00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</si>
  <si>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TC-217-002</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</si>
  <si>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</si>
  <si>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</si>
  <si>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150,000 - 4,999,999)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150,000.00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</si>
  <si>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TC-217-003</t>
  </si>
  <si>
    <t xml:space="preserve">TC-217-004</t>
  </si>
  <si>
    <t xml:space="preserve">TC-217-005</t>
  </si>
  <si>
    <t xml:space="preserve">TC-217-006</t>
  </si>
  <si>
    <t xml:space="preserve">TC-217-007</t>
  </si>
  <si>
    <r>
      <rPr>
        <b val="true"/>
        <sz val="11"/>
        <rFont val="Arial"/>
        <family val="0"/>
        <charset val="1"/>
      </rPr>
      <t xml:space="preserve">ตารางเบี้ยประกันภัย</t>
    </r>
    <r>
      <rPr>
        <sz val="9"/>
        <color rgb="FF000000"/>
        <rFont val="Arial"/>
        <family val="0"/>
        <charset val="1"/>
      </rPr>
      <t xml:space="preserve"> 
&gt;&gt; ตารางเบี้ยประกันภัย</t>
    </r>
  </si>
  <si>
    <t xml:space="preserve">TC-217-008</t>
  </si>
  <si>
    <t xml:space="preserve">TC-217-009</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</si>
  <si>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Arial"/>
        <family val="0"/>
        <charset val="1"/>
      </rPr>
      <t xml:space="preserve">ไม่มีข้อมูลสัญญาเพิ่มเติม  </t>
    </r>
  </si>
  <si>
    <t xml:space="preserve">TC-217-010</t>
  </si>
  <si>
    <t xml:space="preserve">TC-217-011</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</si>
  <si>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t>
    </r>
  </si>
  <si>
    <t xml:space="preserve">ระบบคำนวณและแสดงมูลค่ากรมธรรม์ ณ สิ้นปี ถูกต้อง ตามกรมธรรม์หลัก
1. เงินค่าเวนคืนกรมธรรม์ : 109,350.00
2. จำนวนเบี้ยประกันที่ชำระแล้ว
  - เบี้ยฯ หักส่วนลด : 150,000.00
  - เงินคืนระหว่างสัญญา : 4,500.00
  - ชำระสุทธิ : 145,500.00
3. กรมธรรม์ใช้เงินสำเร็จ
  - เวลาคุ้มครอง (ปี) : 9
  - เงินจ่ายคืนทันที : 0.00
  - มูลค่าความคุ้มครอง : 148,500.00
4. กรมธรรม์ขยายระยะเวลา
  - เวลาคุ้มครอง (ปี/วัน) : 9 / 0
  - เงินจ่ายคืนทันที : 0.00
  - เงินครบกำหนด : 148,200.00
</t>
  </si>
  <si>
    <t xml:space="preserve">TC-217-012</t>
  </si>
  <si>
    <t xml:space="preserve">TC-217-013</t>
  </si>
  <si>
    <t xml:space="preserve">TC-217-014</t>
  </si>
  <si>
    <t xml:space="preserve">TC-217-015</t>
  </si>
  <si>
    <t xml:space="preserve">TC-217-016</t>
  </si>
  <si>
    <t xml:space="preserve">TC-217-017</t>
  </si>
  <si>
    <t xml:space="preserve">TC-217-018</t>
  </si>
  <si>
    <t xml:space="preserve">Regression Product Phase 1 ALT1 --&gt;  LH Bank  คุ้มครองชีวิต product code O660 = LH Bank Life 10/2</t>
  </si>
  <si>
    <t xml:space="preserve">TC-660-001</t>
  </si>
  <si>
    <t xml:space="preserve">- ระบุชือ- สกุล
 - เลือก เพศ
 - ระบุอายุ
 - ประเภทผลิตภัณฑ์ : คุ้มครองชีวิต
 - แบบสัญญ่หลัก :  ไทยสมุทรทรัพย์ทวี 10/2</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</si>
  <si>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5,000,000 </t>
    </r>
    <r>
      <rPr>
        <sz val="11"/>
        <color rgb="FF0000FF"/>
        <rFont val="Arial"/>
        <family val="0"/>
        <charset val="1"/>
      </rPr>
      <t xml:space="preserve">ขึ้นไป</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5,000,000
</t>
    </r>
    <r>
      <rPr>
        <sz val="9"/>
        <color rgb="FF000000"/>
        <rFont val="Arial"/>
        <family val="0"/>
        <charset val="1"/>
      </rPr>
      <t xml:space="preserve">- เบี้ยประกันภัย : </t>
    </r>
    <r>
      <rPr>
        <sz val="11"/>
        <color rgb="FF0000FF"/>
        <rFont val="Cambria"/>
        <family val="0"/>
        <charset val="1"/>
      </rPr>
      <t xml:space="preserve">5,000,000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</si>
  <si>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TC-660-002</t>
  </si>
  <si>
    <r>
      <rPr>
        <sz val="9"/>
        <color rgb="FF000000"/>
        <rFont val="Arial"/>
        <family val="0"/>
        <charset val="1"/>
      </rPr>
      <t xml:space="preserve">-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5,000,000 </t>
    </r>
    <r>
      <rPr>
        <sz val="11"/>
        <color rgb="FF0000FF"/>
        <rFont val="Arial"/>
        <family val="0"/>
        <charset val="1"/>
      </rPr>
      <t xml:space="preserve">ขึ้นไป</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5,000,001
</t>
    </r>
    <r>
      <rPr>
        <sz val="9"/>
        <color rgb="FF000000"/>
        <rFont val="Arial"/>
        <family val="0"/>
        <charset val="1"/>
      </rPr>
      <t xml:space="preserve">- เบี้ยประกันภัย : </t>
    </r>
    <r>
      <rPr>
        <sz val="11"/>
        <color rgb="FF0000FF"/>
        <rFont val="Cambria"/>
        <family val="0"/>
        <charset val="1"/>
      </rPr>
      <t xml:space="preserve"> 5,000,001.00
</t>
    </r>
    <r>
      <rPr>
        <sz val="9"/>
        <color rgb="FF000000"/>
        <rFont val="Arial"/>
        <family val="0"/>
        <charset val="1"/>
      </rPr>
      <t xml:space="preserve">- การชำระประกันภัย : </t>
    </r>
    <r>
      <rPr>
        <sz val="11"/>
        <color rgb="FF0000FF"/>
        <rFont val="Arial"/>
        <family val="0"/>
        <charset val="1"/>
      </rPr>
      <t xml:space="preserve">รายปี
</t>
    </r>
  </si>
  <si>
    <t xml:space="preserve">TC-660-003</t>
  </si>
  <si>
    <r>
      <rPr>
        <sz val="9"/>
        <color rgb="FF000000"/>
        <rFont val="Arial"/>
        <family val="0"/>
        <charset val="1"/>
      </rPr>
      <t xml:space="preserve">- ระบบแสดงรายละเอียดการตรวจสุขภาพถูกต้อง
</t>
    </r>
    <r>
      <rPr>
        <sz val="11"/>
        <color rgb="FF0000FF"/>
        <rFont val="Cambria"/>
        <family val="0"/>
        <charset val="1"/>
      </rPr>
      <t xml:space="preserve">&gt;&gt; </t>
    </r>
    <r>
      <rPr>
        <sz val="11"/>
        <color rgb="FF0000FF"/>
        <rFont val="Arial"/>
        <family val="0"/>
        <charset val="1"/>
      </rPr>
      <t xml:space="preserve">ไม่ตรวจ
</t>
    </r>
    <r>
      <rPr>
        <sz val="9"/>
        <color rgb="FF000000"/>
        <rFont val="Arial"/>
        <family val="0"/>
        <charset val="1"/>
      </rPr>
      <t xml:space="preserve">- ระบบคำนวณการรวมทุนและแสดง list Rider ถูกต้อง
</t>
    </r>
    <r>
      <rPr>
        <sz val="11"/>
        <color rgb="FF0000FF"/>
        <rFont val="Cambria"/>
        <family val="0"/>
        <charset val="1"/>
      </rPr>
      <t xml:space="preserve">&gt;&gt; </t>
    </r>
    <r>
      <rPr>
        <sz val="11"/>
        <color rgb="FF0000FF"/>
        <rFont val="Arial"/>
        <family val="0"/>
        <charset val="1"/>
      </rPr>
      <t xml:space="preserve">ไม่มี </t>
    </r>
    <r>
      <rPr>
        <sz val="11"/>
        <color rgb="FF0000FF"/>
        <rFont val="Cambria"/>
        <family val="0"/>
        <charset val="1"/>
      </rPr>
      <t xml:space="preserve">Rider</t>
    </r>
  </si>
  <si>
    <t xml:space="preserve">TC-660-004</t>
  </si>
  <si>
    <r>
      <rPr>
        <sz val="9"/>
        <color rgb="FF000000"/>
        <rFont val="Arial"/>
        <family val="0"/>
        <charset val="1"/>
      </rPr>
      <t xml:space="preserve">-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5,000,000 </t>
    </r>
    <r>
      <rPr>
        <sz val="11"/>
        <color rgb="FF0000FF"/>
        <rFont val="Arial"/>
        <family val="0"/>
        <charset val="1"/>
      </rPr>
      <t xml:space="preserve">ขึ้นไป</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5,000,001
</t>
    </r>
    <r>
      <rPr>
        <sz val="9"/>
        <color rgb="FF000000"/>
        <rFont val="Arial"/>
        <family val="0"/>
        <charset val="1"/>
      </rPr>
      <t xml:space="preserve">- เบี้ยประกันภัย : </t>
    </r>
    <r>
      <rPr>
        <sz val="11"/>
        <color rgb="FF0000FF"/>
        <rFont val="Cambria"/>
        <family val="0"/>
        <charset val="1"/>
      </rPr>
      <t xml:space="preserve"> 5,000,001.00
</t>
    </r>
    <r>
      <rPr>
        <sz val="9"/>
        <color rgb="FF000000"/>
        <rFont val="Arial"/>
        <family val="0"/>
        <charset val="1"/>
      </rPr>
      <t xml:space="preserve">- การชำระประกันภัย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600,000</t>
    </r>
  </si>
  <si>
    <t xml:space="preserve">TC-660-005</t>
  </si>
  <si>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 ระบบคำนวณการรวมทุนและแสดง list Rider ถูกต้อง 
</t>
    </r>
    <r>
      <rPr>
        <sz val="11"/>
        <color rgb="FF0000FF"/>
        <rFont val="Cambria"/>
        <family val="0"/>
        <charset val="1"/>
      </rPr>
      <t xml:space="preserve">&gt;&gt; </t>
    </r>
    <r>
      <rPr>
        <sz val="11"/>
        <color rgb="FF0000FF"/>
        <rFont val="Arial"/>
        <family val="0"/>
        <charset val="1"/>
      </rPr>
      <t xml:space="preserve">ไม่มี </t>
    </r>
    <r>
      <rPr>
        <sz val="11"/>
        <color rgb="FF0000FF"/>
        <rFont val="Cambria"/>
        <family val="0"/>
        <charset val="1"/>
      </rPr>
      <t xml:space="preserve">Rider</t>
    </r>
  </si>
  <si>
    <t xml:space="preserve">TC-660-006</t>
  </si>
  <si>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ต่างชาติ</t>
    </r>
    <r>
      <rPr>
        <sz val="9"/>
        <color rgb="FF000000"/>
        <rFont val="Arial"/>
        <family val="0"/>
        <charset val="1"/>
      </rPr>
      <t xml:space="preserve"> ถูกต้อง 
- ระบบคำนวณการรวมทุนและแสดง list Rider ถูกต้อง 
</t>
    </r>
    <r>
      <rPr>
        <sz val="11"/>
        <color rgb="FF0000FF"/>
        <rFont val="Cambria"/>
        <family val="0"/>
        <charset val="1"/>
      </rPr>
      <t xml:space="preserve">&gt;&gt; </t>
    </r>
    <r>
      <rPr>
        <sz val="11"/>
        <color rgb="FF0000FF"/>
        <rFont val="Arial"/>
        <family val="0"/>
        <charset val="1"/>
      </rPr>
      <t xml:space="preserve">ไม่มี </t>
    </r>
    <r>
      <rPr>
        <sz val="11"/>
        <color rgb="FF0000FF"/>
        <rFont val="Cambria"/>
        <family val="0"/>
        <charset val="1"/>
      </rPr>
      <t xml:space="preserve">Rider</t>
    </r>
  </si>
  <si>
    <t xml:space="preserve">TC-660-007</t>
  </si>
  <si>
    <t xml:space="preserve">TC-660-008</t>
  </si>
  <si>
    <t xml:space="preserve">TC-660-009</t>
  </si>
  <si>
    <t xml:space="preserve">TC-660-010</t>
  </si>
  <si>
    <t xml:space="preserve">TC-660-011</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</si>
  <si>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3,645,000.73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5,000,001.00
</t>
    </r>
    <r>
      <rPr>
        <sz val="9"/>
        <color rgb="FF000000"/>
        <rFont val="Arial"/>
        <family val="0"/>
        <charset val="1"/>
      </rPr>
      <t xml:space="preserve">  - เงินคืนระหว่างสัญญา : </t>
    </r>
    <r>
      <rPr>
        <sz val="11"/>
        <color rgb="FF0000FF"/>
        <rFont val="Cambria"/>
        <family val="0"/>
        <charset val="1"/>
      </rPr>
      <t xml:space="preserve">150,000.03
</t>
    </r>
    <r>
      <rPr>
        <sz val="9"/>
        <color rgb="FF000000"/>
        <rFont val="Arial"/>
        <family val="0"/>
        <charset val="1"/>
      </rPr>
      <t xml:space="preserve">  - ชำระสุทธิ :4,850,000.97
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36,84,955,000.99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149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t>
    </r>
    <r>
      <rPr>
        <sz val="11"/>
        <color rgb="FF0000FF"/>
        <rFont val="Cambria"/>
        <family val="0"/>
        <charset val="1"/>
      </rPr>
      <t xml:space="preserve">4,950,000.99
</t>
    </r>
  </si>
  <si>
    <t xml:space="preserve">TC-660-012</t>
  </si>
  <si>
    <t xml:space="preserve">TC-660-013</t>
  </si>
  <si>
    <t xml:space="preserve">TC-660-014</t>
  </si>
  <si>
    <t xml:space="preserve">TC-660-015</t>
  </si>
  <si>
    <t xml:space="preserve">TC-660-016</t>
  </si>
  <si>
    <r>
      <rPr>
        <b val="true"/>
        <sz val="11"/>
        <rFont val="Arial"/>
        <family val="0"/>
        <charset val="1"/>
      </rPr>
      <t xml:space="preserve">ระบบแสดงสิทธิลดหย่อนภาษีถูกต้อง
เบี้ยประกันภัยสำหรับอ้างอิงลดหย่อนภาษี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เบี้ยประกันภัยสัญญาหลัก</t>
    </r>
    <r>
      <rPr>
        <sz val="11"/>
        <color rgb="FF0000FF"/>
        <rFont val="Cambria"/>
        <family val="0"/>
        <charset val="1"/>
      </rPr>
      <t xml:space="preserve">:        5,000,001.00
</t>
    </r>
    <r>
      <rPr>
        <sz val="9"/>
        <color rgb="FF000000"/>
        <rFont val="Arial"/>
        <family val="0"/>
        <charset val="1"/>
      </rPr>
      <t xml:space="preserve">- เบี้ยประกันภัยสัญญาเพิ่มเติม :</t>
    </r>
    <r>
      <rPr>
        <sz val="11"/>
        <color rgb="FF0000FF"/>
        <rFont val="Cambria"/>
        <family val="0"/>
        <charset val="1"/>
      </rPr>
      <t xml:space="preserve"> 0.00
</t>
    </r>
    <r>
      <rPr>
        <sz val="9"/>
        <color rgb="FF000000"/>
        <rFont val="Arial"/>
        <family val="0"/>
        <charset val="1"/>
      </rPr>
      <t xml:space="preserve">- เบี้ยประกันอุบัติ</t>
    </r>
    <r>
      <rPr>
        <sz val="11"/>
        <color rgb="FF0000FF"/>
        <rFont val="Arial"/>
        <family val="0"/>
        <charset val="1"/>
      </rPr>
      <t xml:space="preserve">เ</t>
    </r>
    <r>
      <rPr>
        <sz val="9"/>
        <color rgb="FF000000"/>
        <rFont val="Arial"/>
        <family val="0"/>
        <charset val="1"/>
      </rPr>
      <t xml:space="preserve">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t>
    </r>
    <r>
      <rPr>
        <sz val="11"/>
        <color rgb="FF0000FF"/>
        <rFont val="Cambria"/>
        <family val="0"/>
        <charset val="1"/>
      </rPr>
      <t xml:space="preserve"> :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</si>
  <si>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TC-660-017</t>
  </si>
  <si>
    <t xml:space="preserve">Regression Product Phase 1 ALT1 --&gt;  LH Bank  คุ้มครองชีวิต product code OE33 = LH Bank Life 3/10 </t>
  </si>
  <si>
    <t xml:space="preserve">TC-OE33-001</t>
  </si>
  <si>
    <t xml:space="preserve">- ระบุชือ- สกุล
 - เลือก เพศ
 - ระบุอายุ
 - ประเภทผลิตภัณฑ์ : คุ้มครองชีวิต
 - แบบสัญญ่หลัก : โอเชี่ยนไลฟ์ เลิฟ เซฟวิ่ง 10/3</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</si>
  <si>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10/3
</t>
    </r>
    <r>
      <rPr>
        <sz val="9"/>
        <color rgb="FF000000"/>
        <rFont val="Arial"/>
        <family val="0"/>
        <charset val="1"/>
      </rPr>
      <t xml:space="preserve">- จำนวนเงินเอาประกันภัย : </t>
    </r>
    <r>
      <rPr>
        <sz val="11"/>
        <color rgb="FF0000FF"/>
        <rFont val="Cambria"/>
        <family val="0"/>
        <charset val="1"/>
      </rPr>
      <t xml:space="preserve">456,123
</t>
    </r>
    <r>
      <rPr>
        <sz val="9"/>
        <color rgb="FF000000"/>
        <rFont val="Arial"/>
        <family val="0"/>
        <charset val="1"/>
      </rPr>
      <t xml:space="preserve">- เบี้ยประกันภัย : </t>
    </r>
    <r>
      <rPr>
        <sz val="11"/>
        <color rgb="FF0000FF"/>
        <rFont val="Cambria"/>
        <family val="0"/>
        <charset val="1"/>
      </rPr>
      <t xml:space="preserve">456,123.00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</si>
  <si>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TC-OE33-002</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</si>
  <si>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10/3
</t>
    </r>
    <r>
      <rPr>
        <sz val="9"/>
        <color rgb="FF000000"/>
        <rFont val="Arial"/>
        <family val="0"/>
        <charset val="1"/>
      </rPr>
      <t xml:space="preserve">- จำนวนเงินเอาประกันภัย : </t>
    </r>
    <r>
      <rPr>
        <sz val="11"/>
        <color rgb="FF0000FF"/>
        <rFont val="Cambria"/>
        <family val="0"/>
        <charset val="1"/>
      </rPr>
      <t xml:space="preserve">456,123
</t>
    </r>
    <r>
      <rPr>
        <sz val="9"/>
        <color rgb="FF000000"/>
        <rFont val="Arial"/>
        <family val="0"/>
        <charset val="1"/>
      </rPr>
      <t xml:space="preserve">- เบี้ยประกันภัย : </t>
    </r>
    <r>
      <rPr>
        <sz val="11"/>
        <color rgb="FF0000FF"/>
        <rFont val="Cambria"/>
        <family val="0"/>
        <charset val="1"/>
      </rPr>
      <t xml:space="preserve">456,123.00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</si>
  <si>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TC-OE33-003</t>
  </si>
  <si>
    <t xml:space="preserve">TC-OE33-004</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</si>
  <si>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10/3
</t>
    </r>
    <r>
      <rPr>
        <sz val="9"/>
        <color rgb="FF000000"/>
        <rFont val="Arial"/>
        <family val="0"/>
        <charset val="1"/>
      </rPr>
      <t xml:space="preserve">- จำนวนเงินเอาประกันภัย : </t>
    </r>
    <r>
      <rPr>
        <sz val="11"/>
        <color rgb="FF0000FF"/>
        <rFont val="Cambria"/>
        <family val="0"/>
        <charset val="1"/>
      </rPr>
      <t xml:space="preserve">456,123
</t>
    </r>
    <r>
      <rPr>
        <sz val="9"/>
        <color rgb="FF000000"/>
        <rFont val="Arial"/>
        <family val="0"/>
        <charset val="1"/>
      </rPr>
      <t xml:space="preserve">- เบี้ยประกันภัย : </t>
    </r>
    <r>
      <rPr>
        <sz val="11"/>
        <color rgb="FF0000FF"/>
        <rFont val="Cambria"/>
        <family val="0"/>
        <charset val="1"/>
      </rPr>
      <t xml:space="preserve">456,123.00
</t>
    </r>
    <r>
      <rPr>
        <sz val="9"/>
        <color rgb="FF000000"/>
        <rFont val="Arial"/>
        <family val="0"/>
        <charset val="1"/>
      </rPr>
      <t xml:space="preserve">- การชำระประกันภัย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600,000</t>
    </r>
  </si>
  <si>
    <t xml:space="preserve">TC-OE33-005</t>
  </si>
  <si>
    <t xml:space="preserve">TC-OE33-006</t>
  </si>
  <si>
    <t xml:space="preserve">TC-OE33-007</t>
  </si>
  <si>
    <t xml:space="preserve">TC-OE33-008</t>
  </si>
  <si>
    <t xml:space="preserve">TC-OE33-009</t>
  </si>
  <si>
    <t xml:space="preserve">TC-OE33-010</t>
  </si>
  <si>
    <t xml:space="preserve">TC-OE33-011</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</si>
  <si>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281,884.01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456,123.00
</t>
    </r>
    <r>
      <rPr>
        <sz val="9"/>
        <color rgb="FF000000"/>
        <rFont val="Arial"/>
        <family val="0"/>
        <charset val="1"/>
      </rPr>
      <t xml:space="preserve">  - เงินคืนระหว่างสัญญา : </t>
    </r>
    <r>
      <rPr>
        <sz val="11"/>
        <color rgb="FF0000FF"/>
        <rFont val="Cambria"/>
        <family val="0"/>
        <charset val="1"/>
      </rPr>
      <t xml:space="preserve">18,244.92
</t>
    </r>
    <r>
      <rPr>
        <sz val="9"/>
        <color rgb="FF000000"/>
        <rFont val="Arial"/>
        <family val="0"/>
        <charset val="1"/>
      </rPr>
      <t xml:space="preserve">  - ชำระสุทธิ : </t>
    </r>
    <r>
      <rPr>
        <sz val="11"/>
        <color rgb="FF0000FF"/>
        <rFont val="Cambria"/>
        <family val="0"/>
        <charset val="1"/>
      </rPr>
      <t xml:space="preserve">18,244.92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399,563.75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397,283.13
</t>
    </r>
  </si>
  <si>
    <t xml:space="preserve">TC-OE33-012</t>
  </si>
  <si>
    <t xml:space="preserve">TC-OE33-013</t>
  </si>
  <si>
    <t xml:space="preserve">TC-OE33-014</t>
  </si>
  <si>
    <t xml:space="preserve">TC-OE33-015</t>
  </si>
  <si>
    <t xml:space="preserve">TC-OE33-016</t>
  </si>
  <si>
    <r>
      <rPr>
        <b val="true"/>
        <sz val="11"/>
        <rFont val="Arial"/>
        <family val="0"/>
        <charset val="1"/>
      </rPr>
      <t xml:space="preserve">ระบบแสดงสิทธิลดหย่อนภาษีถูกต้อง
เบี้ยประกันภัยสำหรับอ้างอิงลดหย่อนภาษี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เบี้ยประกันภัยสัญญาหลัก</t>
    </r>
    <r>
      <rPr>
        <sz val="11"/>
        <color rgb="FF0000FF"/>
        <rFont val="Cambria"/>
        <family val="0"/>
        <charset val="1"/>
      </rPr>
      <t xml:space="preserve">:456,123.00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</si>
  <si>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TC-OE33-017</t>
  </si>
  <si>
    <r>
      <rPr>
        <sz val="9"/>
        <color rgb="FF000000"/>
        <rFont val="Arial"/>
        <family val="0"/>
        <charset val="1"/>
      </rPr>
      <t xml:space="preserve">ระบบแสดง ปุ่ม เบี้ยประกันภัยที่ชำระ
</t>
    </r>
    <r>
      <rPr>
        <sz val="11"/>
        <color rgb="FF0000FF"/>
        <rFont val="Arial"/>
        <family val="0"/>
        <charset val="1"/>
      </rPr>
      <t xml:space="preserve"> </t>
    </r>
    <r>
      <rPr>
        <sz val="11"/>
        <color rgb="FF0000FF"/>
        <rFont val="Cambria"/>
        <family val="0"/>
        <charset val="1"/>
      </rPr>
      <t xml:space="preserve">- </t>
    </r>
    <r>
      <rPr>
        <sz val="11"/>
        <color rgb="FF0000FF"/>
        <rFont val="Arial"/>
        <family val="0"/>
        <charset val="1"/>
      </rPr>
      <t xml:space="preserve">สามารถกดปุ่ม เบี้ยประกันภัยที่ชำระ เพื่อกลับสู่หน้า เบี้ยประกันภัย ได้</t>
    </r>
  </si>
  <si>
    <t xml:space="preserve">TC-OE33-018</t>
  </si>
  <si>
    <t xml:space="preserve">Regression Product Phase 1 ALT1 --&gt;  LH Bank  คุ้มครองชีวิต product code OE34 = LH Bank Life 5/15</t>
  </si>
  <si>
    <t xml:space="preserve">TC-OE34-001</t>
  </si>
  <si>
    <t xml:space="preserve">- ระบุชือ- สกุล
 - เลือก เพศ
 - ระบุอายุ
 - ประเภทผลิตภัณฑ์ : คุ้มครองชีวิต
 - แบบสัญญ่หลัก : โอเชี่ยนไลฟ์ เลิฟ เซฟวิ่ง 15/5</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</si>
  <si>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15/5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99,000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</si>
  <si>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TC-OE34-002</t>
  </si>
  <si>
    <t xml:space="preserve">TC-OE34-003</t>
  </si>
  <si>
    <t xml:space="preserve">TC-OE34-004</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</si>
  <si>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เลิฟ เซฟวิ่ง </t>
    </r>
    <r>
      <rPr>
        <sz val="11"/>
        <color rgb="FF0000FF"/>
        <rFont val="Cambria"/>
        <family val="0"/>
        <charset val="1"/>
      </rPr>
      <t xml:space="preserve">15/5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sz val="11"/>
        <color rgb="FF0000FF"/>
        <rFont val="Cambria"/>
        <family val="0"/>
        <charset val="1"/>
      </rPr>
      <t xml:space="preserve">99,000
</t>
    </r>
    <r>
      <rPr>
        <sz val="9"/>
        <color rgb="FF000000"/>
        <rFont val="Arial"/>
        <family val="0"/>
        <charset val="1"/>
      </rPr>
      <t xml:space="preserve">- การชำระประกันภัย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600</t>
    </r>
  </si>
  <si>
    <t xml:space="preserve">TC-OE34-005</t>
  </si>
  <si>
    <t xml:space="preserve">TC-OE34-006</t>
  </si>
  <si>
    <t xml:space="preserve">TC-OE34-007</t>
  </si>
  <si>
    <t xml:space="preserve">TC-OE34-008</t>
  </si>
  <si>
    <t xml:space="preserve">TC-OE34-009</t>
  </si>
  <si>
    <t xml:space="preserve">TC-OE34-010</t>
  </si>
  <si>
    <t xml:space="preserve">TC-OE34-011</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</si>
  <si>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21,500.00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99,000.00
</t>
    </r>
    <r>
      <rPr>
        <sz val="9"/>
        <color rgb="FF000000"/>
        <rFont val="Arial"/>
        <family val="0"/>
        <charset val="1"/>
      </rPr>
      <t xml:space="preserve">  - เงินคืนระหว่างสัญญา : </t>
    </r>
    <r>
      <rPr>
        <sz val="11"/>
        <color rgb="FF0000FF"/>
        <rFont val="Cambria"/>
        <family val="0"/>
        <charset val="1"/>
      </rPr>
      <t xml:space="preserve">8,000.00
</t>
    </r>
    <r>
      <rPr>
        <sz val="9"/>
        <color rgb="FF000000"/>
        <rFont val="Arial"/>
        <family val="0"/>
        <charset val="1"/>
      </rPr>
      <t xml:space="preserve">  - ชำระสุทธิ : </t>
    </r>
    <r>
      <rPr>
        <sz val="11"/>
        <color rgb="FF0000FF"/>
        <rFont val="Cambria"/>
        <family val="0"/>
        <charset val="1"/>
      </rPr>
      <t xml:space="preserve">91,000.00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14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36,800.00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14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31,800.00
</t>
    </r>
  </si>
  <si>
    <t xml:space="preserve">TC-OE34-012</t>
  </si>
  <si>
    <t xml:space="preserve">TC-OE34-013</t>
  </si>
  <si>
    <t xml:space="preserve">- เพศ: ชาย
- อายุ: 35
- ประเภทผลิตภัณฑ์ : คุ้มครองชีวิต
- แบบสัญญาหลัก : โอเชี่ยนไลฟ์ เลิฟ เซฟวิ่ง 15/5
 - จำนวนเงินเอาประกันภัย:100,000
- เบี้ยประกันภัย: 99,000</t>
  </si>
  <si>
    <t xml:space="preserve">TC-OE34-014</t>
  </si>
  <si>
    <t xml:space="preserve">TC-OE34-015</t>
  </si>
  <si>
    <t xml:space="preserve">TC-OE34-016</t>
  </si>
  <si>
    <r>
      <rPr>
        <b val="true"/>
        <sz val="11"/>
        <rFont val="Arial"/>
        <family val="0"/>
        <charset val="1"/>
      </rPr>
      <t xml:space="preserve">ระบบแสดงสิทธิลดหย่อนภาษีถูกต้อง
เบี้ยประกันภัยสำหรับอ้างอิงลดหย่อนภาษี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เบี้ยประกันภัยสัญญาหลัก</t>
    </r>
    <r>
      <rPr>
        <sz val="11"/>
        <color rgb="FF0000FF"/>
        <rFont val="Cambria"/>
        <family val="0"/>
        <charset val="1"/>
      </rPr>
      <t xml:space="preserve">:99,000.00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99,000.00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</si>
  <si>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TC-OE34-017</t>
  </si>
  <si>
    <t xml:space="preserve">TC-OE34-018</t>
  </si>
  <si>
    <t xml:space="preserve">Regression Product Phase 1 ALT1 --&gt;  LH Bank  คุ้มครองสินเชื่อ เพื่อนคู่ทรัพย์ 1 (ทุนคงที่)</t>
  </si>
  <si>
    <t xml:space="preserve">TC-D31-D50-001</t>
  </si>
  <si>
    <t xml:space="preserve">- ระบุชือ- สกุล
 - เลือก เพศ
 - ระบุอายุ
 - ประเภทผลิตภัณฑ์ : คุ้มครองวงเงินสินเชื่อ
 - แบบสัญญาหลัก : เพื่อนคู่ทรัพย์ 1</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</si>
  <si>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หญิง
</t>
    </r>
    <r>
      <rPr>
        <sz val="9"/>
        <color rgb="FF000000"/>
        <rFont val="Arial"/>
        <family val="0"/>
        <charset val="1"/>
      </rPr>
      <t xml:space="preserve">- อายุ : </t>
    </r>
    <r>
      <rPr>
        <sz val="11"/>
        <color rgb="FF0000FF"/>
        <rFont val="Cambria"/>
        <family val="0"/>
        <charset val="1"/>
      </rPr>
      <t xml:space="preserve">24
</t>
    </r>
    <r>
      <rPr>
        <sz val="9"/>
        <color rgb="FF000000"/>
        <rFont val="Arial"/>
        <family val="0"/>
        <charset val="1"/>
      </rPr>
      <t xml:space="preserve">- แบบประกันภัย : </t>
    </r>
    <r>
      <rPr>
        <sz val="11"/>
        <color rgb="FF0000FF"/>
        <rFont val="Arial"/>
        <family val="0"/>
        <charset val="1"/>
      </rPr>
      <t xml:space="preserve">เพื่อนคู่ทรัพย์ </t>
    </r>
    <r>
      <rPr>
        <sz val="11"/>
        <color rgb="FF0000FF"/>
        <rFont val="Cambria"/>
        <family val="0"/>
        <charset val="1"/>
      </rPr>
      <t xml:space="preserve">1
</t>
    </r>
    <r>
      <rPr>
        <sz val="9"/>
        <color rgb="FF000000"/>
        <rFont val="Arial"/>
        <family val="0"/>
        <charset val="1"/>
      </rPr>
      <t xml:space="preserve">- จำนวนเงินเอาประกันภัย : </t>
    </r>
    <r>
      <rPr>
        <sz val="11"/>
        <color rgb="FF0000FF"/>
        <rFont val="Cambria"/>
        <family val="0"/>
        <charset val="1"/>
      </rPr>
      <t xml:space="preserve">7,450,000
</t>
    </r>
    <r>
      <rPr>
        <sz val="9"/>
        <color rgb="FF000000"/>
        <rFont val="Arial"/>
        <family val="0"/>
        <charset val="1"/>
      </rPr>
      <t xml:space="preserve">- เบี้ยประกันภัย : </t>
    </r>
    <r>
      <rPr>
        <sz val="11"/>
        <color rgb="FF0000FF"/>
        <rFont val="Cambria"/>
        <family val="0"/>
        <charset val="1"/>
      </rPr>
      <t xml:space="preserve">7,599</t>
    </r>
  </si>
  <si>
    <t xml:space="preserve">30/08/62</t>
  </si>
  <si>
    <t xml:space="preserve">TC-D31-D50-002</t>
  </si>
  <si>
    <r>
      <rPr>
        <b val="true"/>
        <sz val="9"/>
        <color rgb="FF000000"/>
        <rFont val="Arial"/>
        <family val="0"/>
        <charset val="1"/>
      </rPr>
      <t xml:space="preserve">หลักเกณฑ์ &gt;&gt; </t>
    </r>
    <r>
      <rPr>
        <sz val="11"/>
        <rFont val="Arial"/>
        <family val="0"/>
        <charset val="1"/>
      </rPr>
      <t xml:space="preserve">หลักเกณฑ์ และข้อกำหนดต่างๆ ในการตรวจสุขภาพประกอบการขอเอาประกันชีวิต</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</si>
  <si>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24
</t>
    </r>
    <r>
      <rPr>
        <sz val="9"/>
        <color rgb="FF000000"/>
        <rFont val="Arial"/>
        <family val="0"/>
        <charset val="1"/>
      </rPr>
      <t xml:space="preserve">- ระยะความคุ้มครอง :</t>
    </r>
    <r>
      <rPr>
        <sz val="11"/>
        <color rgb="FF0000FF"/>
        <rFont val="Cambria"/>
        <family val="0"/>
        <charset val="1"/>
      </rPr>
      <t xml:space="preserve"> 1</t>
    </r>
    <r>
      <rPr>
        <sz val="9"/>
        <color rgb="FF000000"/>
        <rFont val="Arial"/>
        <family val="0"/>
        <charset val="1"/>
      </rPr>
      <t xml:space="preserve"> ปี
- จำนวนเงินเอาประกันภัย:</t>
    </r>
    <r>
      <rPr>
        <sz val="11"/>
        <color rgb="FF0000FF"/>
        <rFont val="Cambria"/>
        <family val="0"/>
        <charset val="1"/>
      </rPr>
      <t xml:space="preserve"> 7,450,000
</t>
    </r>
    <r>
      <rPr>
        <sz val="9"/>
        <color rgb="FF000000"/>
        <rFont val="Arial"/>
        <family val="0"/>
        <charset val="1"/>
      </rPr>
      <t xml:space="preserve">- เบี้ยประกันภัย: </t>
    </r>
    <r>
      <rPr>
        <sz val="11"/>
        <color rgb="FF0000FF"/>
        <rFont val="Cambria"/>
        <family val="0"/>
        <charset val="1"/>
      </rPr>
      <t xml:space="preserve">7,599
</t>
    </r>
    <r>
      <rPr>
        <sz val="9"/>
        <color rgb="FF000000"/>
        <rFont val="Arial"/>
        <family val="0"/>
        <charset val="1"/>
      </rPr>
      <t xml:space="preserve">- เบี้ยประกันภัยสัญญาเพิ่มเติม:</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t>
    </r>
  </si>
  <si>
    <t xml:space="preserve">TC-D31-D50-003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</si>
  <si>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&lt;= 3,000,000</t>
    </r>
  </si>
  <si>
    <r>
      <rPr>
        <sz val="9"/>
        <color rgb="FF000000"/>
        <rFont val="Arial"/>
        <family val="0"/>
        <charset val="1"/>
      </rPr>
      <t xml:space="preserve">- ระบบแสดงรายละเอียดการตรวจสุขภาพถูกต้อง
- อายุ 20-64 ปี &gt;&gt;</t>
    </r>
    <r>
      <rPr>
        <sz val="11"/>
        <color rgb="FF0000FF"/>
        <rFont val="Cambria"/>
        <family val="0"/>
        <charset val="1"/>
      </rPr>
      <t xml:space="preserve"> Non-med</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</si>
  <si>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24
</t>
    </r>
    <r>
      <rPr>
        <sz val="9"/>
        <color rgb="FF000000"/>
        <rFont val="Arial"/>
        <family val="0"/>
        <charset val="1"/>
      </rPr>
      <t xml:space="preserve">- ระยะความคุ้มครอง : </t>
    </r>
    <r>
      <rPr>
        <sz val="11"/>
        <color rgb="FF0000FF"/>
        <rFont val="Cambria"/>
        <family val="0"/>
        <charset val="1"/>
      </rPr>
      <t xml:space="preserve">1</t>
    </r>
    <r>
      <rPr>
        <sz val="9"/>
        <color rgb="FF000000"/>
        <rFont val="Arial"/>
        <family val="0"/>
        <charset val="1"/>
      </rPr>
      <t xml:space="preserve"> ปี
- จำนวนเงินเอาประกันภัย: </t>
    </r>
    <r>
      <rPr>
        <sz val="11"/>
        <color rgb="FF0000FF"/>
        <rFont val="Cambria"/>
        <family val="0"/>
        <charset val="1"/>
      </rPr>
      <t xml:space="preserve">2,450,000
</t>
    </r>
    <r>
      <rPr>
        <sz val="9"/>
        <color rgb="FF000000"/>
        <rFont val="Arial"/>
        <family val="0"/>
        <charset val="1"/>
      </rPr>
      <t xml:space="preserve">- เบี้ยประกันภัย: </t>
    </r>
    <r>
      <rPr>
        <sz val="11"/>
        <color rgb="FF0000FF"/>
        <rFont val="Cambria"/>
        <family val="0"/>
        <charset val="1"/>
      </rPr>
      <t xml:space="preserve">2,499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t>
    </r>
  </si>
  <si>
    <t xml:space="preserve">TC-D31-D50-004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</si>
  <si>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3,000,001-5,000,000</t>
    </r>
  </si>
  <si>
    <r>
      <rPr>
        <sz val="9"/>
        <color rgb="FF000000"/>
        <rFont val="Arial"/>
        <family val="0"/>
        <charset val="1"/>
      </rPr>
      <t xml:space="preserve">- ระบบแสดงรายละเอียดการตรวจสุขภาพถูกต้อง
- </t>
    </r>
    <r>
      <rPr>
        <sz val="11"/>
        <color rgb="FF0000FF"/>
        <rFont val="Arial"/>
        <family val="0"/>
        <charset val="1"/>
      </rPr>
      <t xml:space="preserve">อายุ </t>
    </r>
    <r>
      <rPr>
        <sz val="11"/>
        <color rgb="FF0000FF"/>
        <rFont val="Cambria"/>
        <family val="0"/>
        <charset val="1"/>
      </rPr>
      <t xml:space="preserve">20-60 </t>
    </r>
    <r>
      <rPr>
        <sz val="11"/>
        <color rgb="FF0000FF"/>
        <rFont val="Arial"/>
        <family val="0"/>
        <charset val="1"/>
      </rPr>
      <t xml:space="preserve">ปี </t>
    </r>
    <r>
      <rPr>
        <sz val="11"/>
        <color rgb="FF0000FF"/>
        <rFont val="Cambria"/>
        <family val="0"/>
        <charset val="1"/>
      </rPr>
      <t xml:space="preserve">&gt;&gt; Non-med
</t>
    </r>
    <r>
      <rPr>
        <sz val="9"/>
        <color rgb="FF000000"/>
        <rFont val="Arial"/>
        <family val="0"/>
        <charset val="1"/>
      </rPr>
      <t xml:space="preserve">- อายุ 61-64 ปี &gt;&gt; Med, MU, ECG, Blood 1</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</si>
  <si>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40
</t>
    </r>
    <r>
      <rPr>
        <sz val="9"/>
        <color rgb="FF000000"/>
        <rFont val="Arial"/>
        <family val="0"/>
        <charset val="1"/>
      </rPr>
      <t xml:space="preserve">- ระยะความคุ้มครอง : </t>
    </r>
    <r>
      <rPr>
        <sz val="11"/>
        <color rgb="FF0000FF"/>
        <rFont val="Cambria"/>
        <family val="0"/>
        <charset val="1"/>
      </rPr>
      <t xml:space="preserve">1</t>
    </r>
    <r>
      <rPr>
        <sz val="9"/>
        <color rgb="FF000000"/>
        <rFont val="Arial"/>
        <family val="0"/>
        <charset val="1"/>
      </rPr>
      <t xml:space="preserve"> ปี
- จำนวนเงินเอาประกันภัย: </t>
    </r>
    <r>
      <rPr>
        <sz val="11"/>
        <color rgb="FF0000FF"/>
        <rFont val="Cambria"/>
        <family val="0"/>
        <charset val="1"/>
      </rPr>
      <t xml:space="preserve">3,550,000
</t>
    </r>
    <r>
      <rPr>
        <sz val="9"/>
        <color rgb="FF000000"/>
        <rFont val="Arial"/>
        <family val="0"/>
        <charset val="1"/>
      </rPr>
      <t xml:space="preserve">- เบี้ยประกันภัย: </t>
    </r>
    <r>
      <rPr>
        <sz val="11"/>
        <color rgb="FF0000FF"/>
        <rFont val="Cambria"/>
        <family val="0"/>
        <charset val="1"/>
      </rPr>
      <t xml:space="preserve">5,290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t>
    </r>
  </si>
  <si>
    <t xml:space="preserve">TC-D31-D50-005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</si>
  <si>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5,000,001 -11,000,000</t>
    </r>
  </si>
  <si>
    <r>
      <rPr>
        <sz val="9"/>
        <color rgb="FF000000"/>
        <rFont val="Arial"/>
        <family val="0"/>
        <charset val="1"/>
      </rPr>
      <t xml:space="preserve">- ระบบแสดงรายละเอียดการตรวจสุขภาพถูกต้อง
- อายุ 20-55 ปี &gt;&gt; Non-med
- อายุ 56-64 ปี &gt;&gt; </t>
    </r>
    <r>
      <rPr>
        <sz val="11"/>
        <color rgb="FF0000FF"/>
        <rFont val="Cambria"/>
        <family val="0"/>
        <charset val="1"/>
      </rPr>
      <t xml:space="preserve">Med, MU, ECG, HIV, Blood 2</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</si>
  <si>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61
</t>
    </r>
    <r>
      <rPr>
        <sz val="9"/>
        <color rgb="FF000000"/>
        <rFont val="Arial"/>
        <family val="0"/>
        <charset val="1"/>
      </rPr>
      <t xml:space="preserve">- ระยะความคุ้มครอง : </t>
    </r>
    <r>
      <rPr>
        <sz val="11"/>
        <color rgb="FF0000FF"/>
        <rFont val="Cambria"/>
        <family val="0"/>
        <charset val="1"/>
      </rPr>
      <t xml:space="preserve">9 </t>
    </r>
    <r>
      <rPr>
        <sz val="9"/>
        <color rgb="FF000000"/>
        <rFont val="Arial"/>
        <family val="0"/>
        <charset val="1"/>
      </rPr>
      <t xml:space="preserve">ปี
- จำนวนเงินเอาประกันภัย: </t>
    </r>
    <r>
      <rPr>
        <sz val="11"/>
        <color rgb="FF0000FF"/>
        <rFont val="Cambria"/>
        <family val="0"/>
        <charset val="1"/>
      </rPr>
      <t xml:space="preserve">10,550,000
</t>
    </r>
    <r>
      <rPr>
        <sz val="9"/>
        <color rgb="FF000000"/>
        <rFont val="Arial"/>
        <family val="0"/>
        <charset val="1"/>
      </rPr>
      <t xml:space="preserve">- เบี้ยประกันภัย: </t>
    </r>
    <r>
      <rPr>
        <sz val="11"/>
        <color rgb="FF0000FF"/>
        <rFont val="Cambria"/>
        <family val="0"/>
        <charset val="1"/>
      </rPr>
      <t xml:space="preserve">2,256,223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t>
    </r>
  </si>
  <si>
    <t xml:space="preserve">TC-D31-D50-006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</si>
  <si>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11,000,001 - 15,000,000</t>
    </r>
  </si>
  <si>
    <r>
      <rPr>
        <sz val="9"/>
        <color rgb="FF000000"/>
        <rFont val="Arial"/>
        <family val="0"/>
        <charset val="1"/>
      </rPr>
      <t xml:space="preserve">- ระบบแสดงรายละเอียดการตรวจสุขภาพถูกต้อง
- อายุ 20-64 ปี &gt;&gt; </t>
    </r>
    <r>
      <rPr>
        <sz val="11"/>
        <color rgb="FF0000FF"/>
        <rFont val="Cambria"/>
        <family val="0"/>
        <charset val="1"/>
      </rPr>
      <t xml:space="preserve">Med, MU, ECG, HIV, Blood 2</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</si>
  <si>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14,999,999
</t>
    </r>
    <r>
      <rPr>
        <sz val="9"/>
        <color rgb="FF000000"/>
        <rFont val="Arial"/>
        <family val="0"/>
        <charset val="1"/>
      </rPr>
      <t xml:space="preserve">- เบี้ยประกันภัย: </t>
    </r>
    <r>
      <rPr>
        <sz val="11"/>
        <color rgb="FF0000FF"/>
        <rFont val="Cambria"/>
        <family val="0"/>
        <charset val="1"/>
      </rPr>
      <t xml:space="preserve">132,600
</t>
    </r>
    <r>
      <rPr>
        <sz val="9"/>
        <color rgb="FF000000"/>
        <rFont val="Arial"/>
        <family val="0"/>
        <charset val="1"/>
      </rPr>
      <t xml:space="preserve">- เบี้ยประกันภัยสัญญาเพิ่มเติม: </t>
    </r>
    <r>
      <rPr>
        <sz val="11"/>
        <color rgb="FF0000FF"/>
        <rFont val="Cambria"/>
        <family val="0"/>
        <charset val="1"/>
      </rPr>
      <t xml:space="preserve">336,000.00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</si>
  <si>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t xml:space="preserve">TC-D31-D50-007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</si>
  <si>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15,000,001 up</t>
    </r>
  </si>
  <si>
    <r>
      <rPr>
        <sz val="9"/>
        <color rgb="FF000000"/>
        <rFont val="Arial"/>
        <family val="0"/>
        <charset val="1"/>
      </rPr>
      <t xml:space="preserve">- ระบบแสดงรายละเอียดการตรวจสุขภาพถูกต้อง
- อายุ 20-64 ปี &gt;&gt; </t>
    </r>
    <r>
      <rPr>
        <sz val="11"/>
        <color rgb="FF0000FF"/>
        <rFont val="Cambria"/>
        <family val="0"/>
        <charset val="1"/>
      </rPr>
      <t xml:space="preserve">Med, MU, CXR, EST, HIV, Blood 2</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</si>
  <si>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ระยะความคุ้มครอง : </t>
    </r>
    <r>
      <rPr>
        <sz val="11"/>
        <color rgb="FF0000FF"/>
        <rFont val="Cambria"/>
        <family val="0"/>
        <charset val="1"/>
      </rPr>
      <t xml:space="preserve">10 </t>
    </r>
    <r>
      <rPr>
        <sz val="9"/>
        <color rgb="FF000000"/>
        <rFont val="Arial"/>
        <family val="0"/>
        <charset val="1"/>
      </rPr>
      <t xml:space="preserve">ปี
- จำนวนเงินเอาประกันภัย: </t>
    </r>
    <r>
      <rPr>
        <sz val="11"/>
        <color rgb="FF0000FF"/>
        <rFont val="Cambria"/>
        <family val="0"/>
        <charset val="1"/>
      </rPr>
      <t xml:space="preserve">15,000,001
</t>
    </r>
    <r>
      <rPr>
        <sz val="9"/>
        <color rgb="FF000000"/>
        <rFont val="Arial"/>
        <family val="0"/>
        <charset val="1"/>
      </rPr>
      <t xml:space="preserve">- เบี้ยประกันภัย: </t>
    </r>
    <r>
      <rPr>
        <sz val="11"/>
        <color rgb="FF0000FF"/>
        <rFont val="Cambria"/>
        <family val="0"/>
        <charset val="1"/>
      </rPr>
      <t xml:space="preserve">336,000
</t>
    </r>
    <r>
      <rPr>
        <sz val="9"/>
        <color rgb="FF000000"/>
        <rFont val="Arial"/>
        <family val="0"/>
        <charset val="1"/>
      </rPr>
      <t xml:space="preserve">- เบี้ยประกันภัยสัญญาเพิ่มเติม: </t>
    </r>
    <r>
      <rPr>
        <sz val="11"/>
        <color rgb="FF0000FF"/>
        <rFont val="Cambria"/>
        <family val="0"/>
        <charset val="1"/>
      </rPr>
      <t xml:space="preserve">336,000.00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</si>
  <si>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t xml:space="preserve">TC-D31-D50-008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</si>
  <si>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ไม่มี</t>
    </r>
    <r>
      <rPr>
        <sz val="11"/>
        <rFont val="Arial"/>
        <family val="0"/>
        <charset val="1"/>
      </rPr>
      <t xml:space="preserve">จำนวนเงินเอาประกันเดิม</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</si>
  <si>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24
</t>
    </r>
    <r>
      <rPr>
        <sz val="9"/>
        <color rgb="FF000000"/>
        <rFont val="Arial"/>
        <family val="0"/>
        <charset val="1"/>
      </rPr>
      <t xml:space="preserve">- ระยะความคุ้มครอง : </t>
    </r>
    <r>
      <rPr>
        <sz val="11"/>
        <color rgb="FF0000FF"/>
        <rFont val="Cambria"/>
        <family val="0"/>
        <charset val="1"/>
      </rPr>
      <t xml:space="preserve">1</t>
    </r>
    <r>
      <rPr>
        <sz val="9"/>
        <color rgb="FF000000"/>
        <rFont val="Arial"/>
        <family val="0"/>
        <charset val="1"/>
      </rPr>
      <t xml:space="preserve"> ปี
- จำนวนเงินเอาประกันภัย: </t>
    </r>
    <r>
      <rPr>
        <sz val="11"/>
        <color rgb="FF0000FF"/>
        <rFont val="Cambria"/>
        <family val="0"/>
        <charset val="1"/>
      </rPr>
      <t xml:space="preserve">7,450,000
</t>
    </r>
    <r>
      <rPr>
        <sz val="9"/>
        <color rgb="FF000000"/>
        <rFont val="Arial"/>
        <family val="0"/>
        <charset val="1"/>
      </rPr>
      <t xml:space="preserve">- เบี้ยประกันภัย: </t>
    </r>
    <r>
      <rPr>
        <sz val="11"/>
        <color rgb="FF0000FF"/>
        <rFont val="Cambria"/>
        <family val="0"/>
        <charset val="1"/>
      </rPr>
      <t xml:space="preserve">7,599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t>
    </r>
  </si>
  <si>
    <t xml:space="preserve">TC-D31-D50-009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</si>
  <si>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มี</t>
    </r>
    <r>
      <rPr>
        <sz val="11"/>
        <rFont val="Arial"/>
        <family val="0"/>
        <charset val="1"/>
      </rPr>
      <t xml:space="preserve">จำนวนเงินเอาประกันเดิม</t>
    </r>
  </si>
  <si>
    <t xml:space="preserve">TC-D31-D50-010</t>
  </si>
  <si>
    <t xml:space="preserve">TC-D31-D50-011</t>
  </si>
  <si>
    <t xml:space="preserve">TC-D31-D50-012</t>
  </si>
  <si>
    <r>
      <rPr>
        <b val="true"/>
        <sz val="9"/>
        <color rgb="FF000000"/>
        <rFont val="Arial"/>
        <family val="0"/>
        <charset val="1"/>
      </rPr>
      <t xml:space="preserve">ตารางเบี้ยประกันภัย </t>
    </r>
    <r>
      <rPr>
        <sz val="11"/>
        <rFont val="Cambria"/>
        <family val="0"/>
        <charset val="1"/>
      </rPr>
      <t xml:space="preserve">&gt;&gt; </t>
    </r>
    <r>
      <rPr>
        <sz val="11"/>
        <rFont val="Arial"/>
        <family val="0"/>
        <charset val="1"/>
      </rPr>
      <t xml:space="preserve">ตารางเบี้ยประกันภัย</t>
    </r>
  </si>
  <si>
    <r>
      <rPr>
        <sz val="9"/>
        <color rgb="FF000000"/>
        <rFont val="Arial"/>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 
</t>
    </r>
    <r>
      <rPr>
        <sz val="11"/>
        <color rgb="FF0000FF"/>
        <rFont val="Cambria"/>
        <family val="0"/>
        <charset val="1"/>
      </rPr>
      <t xml:space="preserve">   -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</si>
  <si>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TC-D31-D50-013</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</si>
  <si>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t>
    </r>
    <r>
      <rPr>
        <sz val="11"/>
        <color rgb="FF0000FF"/>
        <rFont val="Cambria"/>
        <family val="0"/>
        <charset val="1"/>
      </rPr>
      <t xml:space="preserve">   - </t>
    </r>
    <r>
      <rPr>
        <sz val="11"/>
        <color rgb="FF0000FF"/>
        <rFont val="Arial"/>
        <family val="0"/>
        <charset val="1"/>
      </rPr>
      <t xml:space="preserve">ไม่มีข้อมูลประกันอุบัติเหตุส่วนบุคคล</t>
    </r>
  </si>
  <si>
    <t xml:space="preserve">TC-D31-D50-014</t>
  </si>
  <si>
    <t xml:space="preserve">TC-D31-D50-015</t>
  </si>
  <si>
    <t xml:space="preserve">TC-D31-D50-016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</si>
  <si>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7,450.00 ณ สิ้นปีที่ 0
2. จำนวนเบี้ยประกันที่ชำระแล้ว
  - เบี้ยฯ หักส่วนลด : 7,599.00
  - เงินคืนระหว่างสัญญา : 0.00
  - ชำระสุทธิ : 7,599.00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Default = 1
  - </t>
    </r>
    <r>
      <rPr>
        <strike val="true"/>
        <sz val="11"/>
        <rFont val="Arial"/>
        <family val="0"/>
        <charset val="1"/>
      </rPr>
      <t xml:space="preserve">เงินจ่ายคืนทันที </t>
    </r>
    <r>
      <rPr>
        <strike val="true"/>
        <sz val="11"/>
        <rFont val="Cambria"/>
        <family val="0"/>
        <charset val="1"/>
      </rPr>
      <t xml:space="preserve">: Default = 0
  - </t>
    </r>
    <r>
      <rPr>
        <strike val="true"/>
        <sz val="11"/>
        <rFont val="Arial"/>
        <family val="0"/>
        <charset val="1"/>
      </rPr>
      <t xml:space="preserve">มูลค่าความคุ้มครอง </t>
    </r>
    <r>
      <rPr>
        <strike val="true"/>
        <sz val="11"/>
        <rFont val="Cambria"/>
        <family val="0"/>
        <charset val="1"/>
      </rPr>
      <t xml:space="preserve">: Default = 0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Default = 0/0
  - </t>
    </r>
    <r>
      <rPr>
        <strike val="true"/>
        <sz val="11"/>
        <rFont val="Arial"/>
        <family val="0"/>
        <charset val="1"/>
      </rPr>
      <t xml:space="preserve">เงินจ่ายคืนทันที </t>
    </r>
    <r>
      <rPr>
        <strike val="true"/>
        <sz val="11"/>
        <rFont val="Cambria"/>
        <family val="0"/>
        <charset val="1"/>
      </rPr>
      <t xml:space="preserve">: Default = 0
  - </t>
    </r>
    <r>
      <rPr>
        <strike val="true"/>
        <sz val="11"/>
        <rFont val="Arial"/>
        <family val="0"/>
        <charset val="1"/>
      </rPr>
      <t xml:space="preserve">เงินครบกำหนด </t>
    </r>
    <r>
      <rPr>
        <strike val="true"/>
        <sz val="11"/>
        <rFont val="Cambria"/>
        <family val="0"/>
        <charset val="1"/>
      </rPr>
      <t xml:space="preserve">: Default = 0
</t>
    </r>
  </si>
  <si>
    <t xml:space="preserve">TC-D31-D50-017</t>
  </si>
  <si>
    <t xml:space="preserve">TC-D31-D50-018</t>
  </si>
  <si>
    <r>
      <rPr>
        <sz val="9"/>
        <color rgb="FF000000"/>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</si>
  <si>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TC-D31-D50-019</t>
  </si>
  <si>
    <t xml:space="preserve">- ระบบแสดง Pop-up หน้าจอเปรียบเทียบแบบประกัน
- ระบบแสดง List แบบประกันที่นำมาเปรียบเทียบภายใต้ Partner ถูกต้อง
- สามารถ Print screen หน้าจอเปรียบเทียบแบบประกันได้</t>
  </si>
  <si>
    <t xml:space="preserve">TC-D31-D50-020</t>
  </si>
  <si>
    <t xml:space="preserve">TC-D31-D50-021</t>
  </si>
  <si>
    <t xml:space="preserve">TC-D31-D50-022</t>
  </si>
  <si>
    <t xml:space="preserve">TC-D31-D50-023</t>
  </si>
  <si>
    <t xml:space="preserve">Regression Product Phase 1 ALT1 --&gt;  LH Bank  คุ้มครองสินเชื่อ เพื่อนคู่ทรัพย์ 1 พลัส (ทุนคงที่)</t>
  </si>
  <si>
    <t xml:space="preserve">TC-D61-D90-001</t>
  </si>
  <si>
    <t xml:space="preserve">- ระบุชือ- สกุล
 - เลือก เพศ
 - ระบุอายุ
 - ประเภทผลิตภัณฑ์ : คุ้มครองวงเงินสินเชื่อ
 - แบบสัญญาหลัก : เพื่อนคู่ทรัพย์ 1 พลัส</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</si>
  <si>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20
</t>
    </r>
    <r>
      <rPr>
        <sz val="9"/>
        <color rgb="FF000000"/>
        <rFont val="Arial"/>
        <family val="0"/>
        <charset val="1"/>
      </rPr>
      <t xml:space="preserve">- แบบประกันภัย :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
</t>
    </r>
    <r>
      <rPr>
        <sz val="9"/>
        <color rgb="FF000000"/>
        <rFont val="Arial"/>
        <family val="0"/>
        <charset val="1"/>
      </rPr>
      <t xml:space="preserve">- จำนวนเงินเอาประกันภัย : </t>
    </r>
    <r>
      <rPr>
        <sz val="11"/>
        <color rgb="FF0000FF"/>
        <rFont val="Cambria"/>
        <family val="0"/>
        <charset val="1"/>
      </rPr>
      <t xml:space="preserve">450,000 
</t>
    </r>
    <r>
      <rPr>
        <sz val="9"/>
        <color rgb="FF000000"/>
        <rFont val="Arial"/>
        <family val="0"/>
        <charset val="1"/>
      </rPr>
      <t xml:space="preserve">- เบี้ยประกันภัย : </t>
    </r>
    <r>
      <rPr>
        <sz val="11"/>
        <color rgb="FF0000FF"/>
        <rFont val="Cambria"/>
        <family val="0"/>
        <charset val="1"/>
      </rPr>
      <t xml:space="preserve">11,133</t>
    </r>
  </si>
  <si>
    <t xml:space="preserve">pitchaya</t>
  </si>
  <si>
    <t xml:space="preserve">TC-D61-D90-002</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</si>
  <si>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20
</t>
    </r>
    <r>
      <rPr>
        <sz val="9"/>
        <color rgb="FF000000"/>
        <rFont val="Arial"/>
        <family val="0"/>
        <charset val="1"/>
      </rPr>
      <t xml:space="preserve">- ระยะความคุ้มครอง : </t>
    </r>
    <r>
      <rPr>
        <sz val="11"/>
        <color rgb="FF0000FF"/>
        <rFont val="Cambria"/>
        <family val="0"/>
        <charset val="1"/>
      </rPr>
      <t xml:space="preserve">11</t>
    </r>
    <r>
      <rPr>
        <sz val="9"/>
        <color rgb="FF000000"/>
        <rFont val="Arial"/>
        <family val="0"/>
        <charset val="1"/>
      </rPr>
      <t xml:space="preserve"> ปี
- จำนวนเงินเอาประกันภัย: </t>
    </r>
    <r>
      <rPr>
        <sz val="11"/>
        <color rgb="FF0000FF"/>
        <rFont val="Cambria"/>
        <family val="0"/>
        <charset val="1"/>
      </rPr>
      <t xml:space="preserve">450,000
</t>
    </r>
    <r>
      <rPr>
        <sz val="9"/>
        <color rgb="FF000000"/>
        <rFont val="Arial"/>
        <family val="0"/>
        <charset val="1"/>
      </rPr>
      <t xml:space="preserve">- เบี้ยประกันภัย: </t>
    </r>
    <r>
      <rPr>
        <sz val="11"/>
        <color rgb="FF0000FF"/>
        <rFont val="Cambria"/>
        <family val="0"/>
        <charset val="1"/>
      </rPr>
      <t xml:space="preserve">11,133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11,133.00</t>
    </r>
  </si>
  <si>
    <t xml:space="preserve">TC-D61-D90-003</t>
  </si>
  <si>
    <r>
      <rPr>
        <sz val="9"/>
        <color rgb="FF000000"/>
        <rFont val="Arial"/>
        <family val="0"/>
        <charset val="1"/>
      </rPr>
      <t xml:space="preserve">- ระบบแสดงรายละเอียดการตรวจสุขภาพถูกต้อง
- อายุ 20-64 ปี &gt;&gt; </t>
    </r>
    <r>
      <rPr>
        <sz val="11"/>
        <color rgb="FF0000FF"/>
        <rFont val="Cambria"/>
        <family val="0"/>
        <charset val="1"/>
      </rPr>
      <t xml:space="preserve">Non-med</t>
    </r>
  </si>
  <si>
    <t xml:space="preserve">TC-D61-D90-004</t>
  </si>
  <si>
    <r>
      <rPr>
        <sz val="9"/>
        <color rgb="FF000000"/>
        <rFont val="Arial"/>
        <family val="0"/>
        <charset val="1"/>
      </rPr>
      <t xml:space="preserve">- ระบบแสดงรายละเอียดการตรวจสุขภาพถูกต้อง
- อายุ 20-60 ปี &gt;&gt; </t>
    </r>
    <r>
      <rPr>
        <sz val="11"/>
        <color rgb="FF0000FF"/>
        <rFont val="Cambria"/>
        <family val="0"/>
        <charset val="1"/>
      </rPr>
      <t xml:space="preserve">Non-med
</t>
    </r>
    <r>
      <rPr>
        <sz val="9"/>
        <color rgb="FF000000"/>
        <rFont val="Arial"/>
        <family val="0"/>
        <charset val="1"/>
      </rPr>
      <t xml:space="preserve">- อายุ 61-64 ปี &gt;&gt; Med, MU, ECG, Blood 1</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</si>
  <si>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14,999,999
</t>
    </r>
    <r>
      <rPr>
        <sz val="9"/>
        <color rgb="FF000000"/>
        <rFont val="Arial"/>
        <family val="0"/>
        <charset val="1"/>
      </rPr>
      <t xml:space="preserve">- เบี้ยประกันภัย: </t>
    </r>
    <r>
      <rPr>
        <sz val="11"/>
        <color rgb="FF0000FF"/>
        <rFont val="Cambria"/>
        <family val="0"/>
        <charset val="1"/>
      </rPr>
      <t xml:space="preserve">132,600
</t>
    </r>
    <r>
      <rPr>
        <sz val="9"/>
        <color rgb="FF000000"/>
        <rFont val="Arial"/>
        <family val="0"/>
        <charset val="1"/>
      </rPr>
      <t xml:space="preserve">- เบี้ยประกันภัยสัญญาเพิ่มเติม: </t>
    </r>
    <r>
      <rPr>
        <sz val="11"/>
        <color rgb="FF0000FF"/>
        <rFont val="Cambria"/>
        <family val="0"/>
        <charset val="1"/>
      </rPr>
      <t xml:space="preserve">132,600.00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</si>
  <si>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t xml:space="preserve">TC-D61-D90-005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</si>
  <si>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64
</t>
    </r>
    <r>
      <rPr>
        <sz val="9"/>
        <color rgb="FF000000"/>
        <rFont val="Arial"/>
        <family val="0"/>
        <charset val="1"/>
      </rPr>
      <t xml:space="preserve">- ระยะความคุ้มครอง : </t>
    </r>
    <r>
      <rPr>
        <sz val="11"/>
        <color rgb="FF0000FF"/>
        <rFont val="Cambria"/>
        <family val="0"/>
        <charset val="1"/>
      </rPr>
      <t xml:space="preserve">1</t>
    </r>
    <r>
      <rPr>
        <sz val="9"/>
        <color rgb="FF000000"/>
        <rFont val="Arial"/>
        <family val="0"/>
        <charset val="1"/>
      </rPr>
      <t xml:space="preserve"> ปี
- จำนวนเงินเอาประกันภัย: </t>
    </r>
    <r>
      <rPr>
        <sz val="11"/>
        <color rgb="FF0000FF"/>
        <rFont val="Cambria"/>
        <family val="0"/>
        <charset val="1"/>
      </rPr>
      <t xml:space="preserve">5,000,001
</t>
    </r>
    <r>
      <rPr>
        <sz val="9"/>
        <color rgb="FF000000"/>
        <rFont val="Arial"/>
        <family val="0"/>
        <charset val="1"/>
      </rPr>
      <t xml:space="preserve">- เบี้ยประกันภัย: </t>
    </r>
    <r>
      <rPr>
        <sz val="11"/>
        <color rgb="FF0000FF"/>
        <rFont val="Cambria"/>
        <family val="0"/>
        <charset val="1"/>
      </rPr>
      <t xml:space="preserve">160,950
</t>
    </r>
    <r>
      <rPr>
        <sz val="9"/>
        <color rgb="FF000000"/>
        <rFont val="Arial"/>
        <family val="0"/>
        <charset val="1"/>
      </rPr>
      <t xml:space="preserve">- เบี้ยประกันภัยสัญญาเพิ่มเติม:</t>
    </r>
    <r>
      <rPr>
        <sz val="11"/>
        <color rgb="FF0000FF"/>
        <rFont val="Cambria"/>
        <family val="0"/>
        <charset val="1"/>
      </rPr>
      <t xml:space="preserve"> 21,000.00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15,000.00</t>
    </r>
  </si>
  <si>
    <t xml:space="preserve">TC-D61-D90-006</t>
  </si>
  <si>
    <t xml:space="preserve">TC-D61-D90-007</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</si>
  <si>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15,000,001
</t>
    </r>
    <r>
      <rPr>
        <sz val="9"/>
        <color rgb="FF000000"/>
        <rFont val="Arial"/>
        <family val="0"/>
        <charset val="1"/>
      </rPr>
      <t xml:space="preserve">- เบี้ยประกันภัย:</t>
    </r>
    <r>
      <rPr>
        <sz val="11"/>
        <color rgb="FF0000FF"/>
        <rFont val="Cambria"/>
        <family val="0"/>
        <charset val="1"/>
      </rPr>
      <t xml:space="preserve"> 385,950
</t>
    </r>
    <r>
      <rPr>
        <sz val="9"/>
        <color rgb="FF000000"/>
        <rFont val="Arial"/>
        <family val="0"/>
        <charset val="1"/>
      </rPr>
      <t xml:space="preserve">- เบี้ยประกันภัยสัญญาเพิ่มเติม: </t>
    </r>
    <r>
      <rPr>
        <sz val="11"/>
        <color rgb="FF0000FF"/>
        <rFont val="Cambria"/>
        <family val="0"/>
        <charset val="1"/>
      </rPr>
      <t xml:space="preserve">385,950.00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</si>
  <si>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t xml:space="preserve">TC-D61-D90-008</t>
  </si>
  <si>
    <t xml:space="preserve">- ระบบแสดงรายละเอียดการตรวจสุขภาพถูกต้อง</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</si>
  <si>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20
</t>
    </r>
    <r>
      <rPr>
        <sz val="9"/>
        <color rgb="FF000000"/>
        <rFont val="Arial"/>
        <family val="0"/>
        <charset val="1"/>
      </rPr>
      <t xml:space="preserve">- ระยะความคุ้มครอง : </t>
    </r>
    <r>
      <rPr>
        <sz val="11"/>
        <color rgb="FF0000FF"/>
        <rFont val="Cambria"/>
        <family val="0"/>
        <charset val="1"/>
      </rPr>
      <t xml:space="preserve">11</t>
    </r>
    <r>
      <rPr>
        <sz val="9"/>
        <color rgb="FF000000"/>
        <rFont val="Arial"/>
        <family val="0"/>
        <charset val="1"/>
      </rPr>
      <t xml:space="preserve"> ปี
- จำนวนเงินเอาประกันภัย: </t>
    </r>
    <r>
      <rPr>
        <sz val="11"/>
        <color rgb="FF0000FF"/>
        <rFont val="Cambria"/>
        <family val="0"/>
        <charset val="1"/>
      </rPr>
      <t xml:space="preserve">450,000
</t>
    </r>
    <r>
      <rPr>
        <sz val="9"/>
        <color rgb="FF000000"/>
        <rFont val="Arial"/>
        <family val="0"/>
        <charset val="1"/>
      </rPr>
      <t xml:space="preserve">- เบี้ยประกันภัย: </t>
    </r>
    <r>
      <rPr>
        <sz val="11"/>
        <color rgb="FF0000FF"/>
        <rFont val="Cambria"/>
        <family val="0"/>
        <charset val="1"/>
      </rPr>
      <t xml:space="preserve">11,133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11,133.00</t>
    </r>
  </si>
  <si>
    <t xml:space="preserve">TC-D61-D90-009</t>
  </si>
  <si>
    <t xml:space="preserve">TC-D61-D90-010</t>
  </si>
  <si>
    <t xml:space="preserve">TC-D61-D90-011</t>
  </si>
  <si>
    <t xml:space="preserve">TC-D61-D90-012</t>
  </si>
  <si>
    <r>
      <rPr>
        <b val="true"/>
        <sz val="9"/>
        <color rgb="FF000000"/>
        <rFont val="Arial"/>
        <family val="0"/>
        <charset val="1"/>
      </rPr>
      <t xml:space="preserve">ตารางเบี้ยประกันภัย</t>
    </r>
    <r>
      <rPr>
        <sz val="11"/>
        <rFont val="Arial"/>
        <family val="0"/>
        <charset val="1"/>
      </rPr>
      <t xml:space="preserve"> </t>
    </r>
    <r>
      <rPr>
        <sz val="11"/>
        <rFont val="Cambria"/>
        <family val="0"/>
        <charset val="1"/>
      </rPr>
      <t xml:space="preserve">&gt;&gt; </t>
    </r>
    <r>
      <rPr>
        <sz val="11"/>
        <rFont val="Arial"/>
        <family val="0"/>
        <charset val="1"/>
      </rPr>
      <t xml:space="preserve">ตารางเบี้ยประกันภัย</t>
    </r>
  </si>
  <si>
    <t xml:space="preserve">TC-D61-D90-013</t>
  </si>
  <si>
    <t xml:space="preserve">TC-D61-D90-014</t>
  </si>
  <si>
    <r>
      <rPr>
        <b val="true"/>
        <sz val="9"/>
        <color rgb="FF000000"/>
        <rFont val="Arial"/>
        <family val="0"/>
        <charset val="1"/>
      </rPr>
      <t xml:space="preserve">ตรวจสอบการแสดงผล Tab ตารางเบี้ยประกันภัย</t>
    </r>
    <r>
      <rPr>
        <sz val="11"/>
        <rFont val="Arial"/>
        <family val="0"/>
        <charset val="1"/>
      </rPr>
      <t xml:space="preserve"> </t>
    </r>
    <r>
      <rPr>
        <sz val="11"/>
        <rFont val="Cambria"/>
        <family val="0"/>
        <charset val="1"/>
      </rPr>
      <t xml:space="preserve">&gt;&gt; </t>
    </r>
    <r>
      <rPr>
        <sz val="11"/>
        <rFont val="Arial"/>
        <family val="0"/>
        <charset val="1"/>
      </rPr>
      <t xml:space="preserve">สัญญาเพิ่มเติม</t>
    </r>
  </si>
  <si>
    <t xml:space="preserve">TC-D61-D90-015</t>
  </si>
  <si>
    <t xml:space="preserve">TC-D61-D90-016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</si>
  <si>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7,650.00 ณ สิ้นปีที่ 0
2. จำนวนเบี้ยประกันที่ชำระแล้ว
  - เบี้ยฯ หักส่วนลด : 11,133.00
  - เงินคืนระหว่างสัญญา : 0.00
  - ชำระสุทธิ : 11,133.00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 </t>
    </r>
    <r>
      <rPr>
        <strike val="true"/>
        <sz val="11"/>
        <rFont val="Arial"/>
        <family val="0"/>
        <charset val="1"/>
      </rPr>
      <t xml:space="preserve">เงินจ่ายคืนทันที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 </t>
    </r>
    <r>
      <rPr>
        <strike val="true"/>
        <sz val="11"/>
        <rFont val="Arial"/>
        <family val="0"/>
        <charset val="1"/>
      </rPr>
      <t xml:space="preserve">เงินจ่ายคืนทันที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</si>
  <si>
    <t xml:space="preserve">TC-D61-D90-017</t>
  </si>
  <si>
    <r>
      <rPr>
        <b val="true"/>
        <sz val="9"/>
        <color rgb="FF000000"/>
        <rFont val="Arial"/>
        <family val="0"/>
        <charset val="1"/>
      </rPr>
      <t xml:space="preserve">ตรวจสอบการแสดงผล Tab มูลค่ากรมธรรม์</t>
    </r>
    <r>
      <rPr>
        <sz val="11"/>
        <rFont val="Arial"/>
        <family val="0"/>
        <charset val="1"/>
      </rPr>
      <t xml:space="preserve"> </t>
    </r>
    <r>
      <rPr>
        <sz val="11"/>
        <rFont val="Cambria"/>
        <family val="0"/>
        <charset val="1"/>
      </rPr>
      <t xml:space="preserve">&gt;&gt; </t>
    </r>
    <r>
      <rPr>
        <sz val="11"/>
        <rFont val="Arial"/>
        <family val="0"/>
        <charset val="1"/>
      </rPr>
      <t xml:space="preserve">มูลค่ากรมธรรม์ประกันภัย ต่อ จำนวนเงินเอาประกันภัย</t>
    </r>
  </si>
  <si>
    <t xml:space="preserve">TC-D61-D90-018</t>
  </si>
  <si>
    <t xml:space="preserve">TC-D61-D90-019</t>
  </si>
  <si>
    <t xml:space="preserve">TC-D61-D90-020</t>
  </si>
  <si>
    <t xml:space="preserve">TC-D61-D90-021</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</si>
  <si>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11,133.00
- </t>
    </r>
    <r>
      <rPr>
        <sz val="11"/>
        <color rgb="FF0000FF"/>
        <rFont val="Arial"/>
        <family val="0"/>
        <charset val="1"/>
      </rPr>
      <t xml:space="preserve">เบี้ยประกันภัยสัญญาเพิ่มเติม </t>
    </r>
    <r>
      <rPr>
        <sz val="11"/>
        <color rgb="FF0000FF"/>
        <rFont val="Cambria"/>
        <family val="0"/>
        <charset val="1"/>
      </rPr>
      <t xml:space="preserve">: 0.00
- </t>
    </r>
    <r>
      <rPr>
        <sz val="11"/>
        <color rgb="FF0000FF"/>
        <rFont val="Arial"/>
        <family val="0"/>
        <charset val="1"/>
      </rPr>
      <t xml:space="preserve">เบี้ยประกันอุบัติเหตุ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11,133.00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</si>
  <si>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TC-D61-D90-022</t>
  </si>
  <si>
    <r>
      <rPr>
        <b val="true"/>
        <sz val="9"/>
        <color rgb="FF000000"/>
        <rFont val="Arial"/>
        <family val="0"/>
        <charset val="1"/>
      </rPr>
      <t xml:space="preserve">ตรวจสอบสิทธิลดหย่อนภาษี</t>
    </r>
    <r>
      <rPr>
        <sz val="11"/>
        <rFont val="Arial"/>
        <family val="0"/>
        <charset val="1"/>
      </rPr>
      <t xml:space="preserve"> </t>
    </r>
    <r>
      <rPr>
        <sz val="11"/>
        <rFont val="Cambria"/>
        <family val="0"/>
        <charset val="1"/>
      </rPr>
      <t xml:space="preserve">&gt;&gt; </t>
    </r>
    <r>
      <rPr>
        <sz val="11"/>
        <rFont val="Arial"/>
        <family val="0"/>
        <charset val="1"/>
      </rPr>
      <t xml:space="preserve">ปุ่ม เบี้ยประกันภัยที่ชำระ</t>
    </r>
  </si>
  <si>
    <t xml:space="preserve">TC-D61-D90-023</t>
  </si>
  <si>
    <t xml:space="preserve">Regression Product Phase 1 ALT1 --&gt;  LH Bank  คุ้มครองสินเชื่อ คุ้มทรัพย์ (LR16) (ทุนลดหลั่น)</t>
  </si>
  <si>
    <t xml:space="preserve">TC-D01-D30-001</t>
  </si>
  <si>
    <t xml:space="preserve">- ระบุชือ- สกุล
 - เลือก เพศ
 - ระบุอายุ
 - ประเภทผลิตภัณฑ์ : คุ้มครองวงเงินสินเชื่อ
 - แบบสัญญาหลัก : คุ้มทรัพย์ (LR16)</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</si>
  <si>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คุ้มทรัพย์ </t>
    </r>
    <r>
      <rPr>
        <sz val="11"/>
        <color rgb="FF0000FF"/>
        <rFont val="Cambria"/>
        <family val="0"/>
        <charset val="1"/>
      </rPr>
      <t xml:space="preserve">(LR16)
</t>
    </r>
    <r>
      <rPr>
        <sz val="9"/>
        <color rgb="FF000000"/>
        <rFont val="Arial"/>
        <family val="0"/>
        <charset val="1"/>
      </rPr>
      <t xml:space="preserve">- ระยะความคุ้มครอง : </t>
    </r>
    <r>
      <rPr>
        <sz val="11"/>
        <color rgb="FF0000FF"/>
        <rFont val="Cambria"/>
        <family val="0"/>
        <charset val="1"/>
      </rPr>
      <t xml:space="preserve">20</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6,427</t>
    </r>
  </si>
  <si>
    <t xml:space="preserve">TC-D01-D30-002</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</si>
  <si>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20</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6,427
</t>
    </r>
    <r>
      <rPr>
        <sz val="9"/>
        <color rgb="FF000000"/>
        <rFont val="Arial"/>
        <family val="0"/>
        <charset val="1"/>
      </rPr>
      <t xml:space="preserve">- เบี้ยประกันภัยสัญญาเพิ่มเติม: </t>
    </r>
    <r>
      <rPr>
        <sz val="11"/>
        <color rgb="FF0000FF"/>
        <rFont val="Cambria"/>
        <family val="0"/>
        <charset val="1"/>
      </rPr>
      <t xml:space="preserve">6,427.00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6,427.00</t>
    </r>
  </si>
  <si>
    <t xml:space="preserve">TC-D01-D30-003</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</si>
  <si>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5</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1,066
</t>
    </r>
    <r>
      <rPr>
        <sz val="9"/>
        <color rgb="FF000000"/>
        <rFont val="Arial"/>
        <family val="0"/>
        <charset val="1"/>
      </rPr>
      <t xml:space="preserve">- เบี้ยประกันภัยสัญญาเพิ่มเติม: </t>
    </r>
    <r>
      <rPr>
        <sz val="11"/>
        <color rgb="FF0000FF"/>
        <rFont val="Cambria"/>
        <family val="0"/>
        <charset val="1"/>
      </rPr>
      <t xml:space="preserve">139.00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139.00</t>
    </r>
  </si>
  <si>
    <t xml:space="preserve">TC-D01-D30-004</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</si>
  <si>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5</t>
    </r>
    <r>
      <rPr>
        <sz val="9"/>
        <color rgb="FF000000"/>
        <rFont val="Arial"/>
        <family val="0"/>
        <charset val="1"/>
      </rPr>
      <t xml:space="preserve"> ปี
- จำนวนเงินเอาประกันภัย: </t>
    </r>
    <r>
      <rPr>
        <sz val="11"/>
        <color rgb="FF0000FF"/>
        <rFont val="Cambria"/>
        <family val="0"/>
        <charset val="1"/>
      </rPr>
      <t xml:space="preserve">4,999,999
</t>
    </r>
    <r>
      <rPr>
        <sz val="9"/>
        <color rgb="FF000000"/>
        <rFont val="Arial"/>
        <family val="0"/>
        <charset val="1"/>
      </rPr>
      <t xml:space="preserve">- เบี้ยประกันภัย: </t>
    </r>
    <r>
      <rPr>
        <sz val="11"/>
        <color rgb="FF0000FF"/>
        <rFont val="Cambria"/>
        <family val="0"/>
        <charset val="1"/>
      </rPr>
      <t xml:space="preserve">53,300
</t>
    </r>
    <r>
      <rPr>
        <sz val="9"/>
        <color rgb="FF000000"/>
        <rFont val="Arial"/>
        <family val="0"/>
        <charset val="1"/>
      </rPr>
      <t xml:space="preserve">- เบี้ยประกันภัยสัญญาเพิ่มเติม: </t>
    </r>
    <r>
      <rPr>
        <sz val="11"/>
        <color rgb="FF0000FF"/>
        <rFont val="Cambria"/>
        <family val="0"/>
        <charset val="1"/>
      </rPr>
      <t xml:space="preserve">6,950.00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6,950.00</t>
    </r>
  </si>
  <si>
    <t xml:space="preserve">TC-D01-D30-005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</si>
  <si>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64
</t>
    </r>
    <r>
      <rPr>
        <sz val="9"/>
        <color rgb="FF000000"/>
        <rFont val="Arial"/>
        <family val="0"/>
        <charset val="1"/>
      </rPr>
      <t xml:space="preserve">- ระยะความคุ้มครอง :</t>
    </r>
    <r>
      <rPr>
        <sz val="11"/>
        <color rgb="FF0000FF"/>
        <rFont val="Cambria"/>
        <family val="0"/>
        <charset val="1"/>
      </rPr>
      <t xml:space="preserve"> 1</t>
    </r>
    <r>
      <rPr>
        <sz val="9"/>
        <color rgb="FF000000"/>
        <rFont val="Arial"/>
        <family val="0"/>
        <charset val="1"/>
      </rPr>
      <t xml:space="preserve"> ปี
- จำนวนเงินเอาประกันภัย: </t>
    </r>
    <r>
      <rPr>
        <sz val="11"/>
        <color rgb="FF0000FF"/>
        <rFont val="Cambria"/>
        <family val="0"/>
        <charset val="1"/>
      </rPr>
      <t xml:space="preserve">5,999,999
</t>
    </r>
    <r>
      <rPr>
        <sz val="9"/>
        <color rgb="FF000000"/>
        <rFont val="Arial"/>
        <family val="0"/>
        <charset val="1"/>
      </rPr>
      <t xml:space="preserve">- เบี้ยประกันภัย: </t>
    </r>
    <r>
      <rPr>
        <sz val="11"/>
        <color rgb="FF0000FF"/>
        <rFont val="Cambria"/>
        <family val="0"/>
        <charset val="1"/>
      </rPr>
      <t xml:space="preserve">115,740
</t>
    </r>
    <r>
      <rPr>
        <sz val="9"/>
        <color rgb="FF000000"/>
        <rFont val="Arial"/>
        <family val="0"/>
        <charset val="1"/>
      </rPr>
      <t xml:space="preserve">- เบี้ยประกันภัยสัญญาเพิ่มเติม: </t>
    </r>
    <r>
      <rPr>
        <sz val="11"/>
        <color rgb="FF0000FF"/>
        <rFont val="Cambria"/>
        <family val="0"/>
        <charset val="1"/>
      </rPr>
      <t xml:space="preserve">15,120.00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15,000.00</t>
    </r>
  </si>
  <si>
    <t xml:space="preserve">TC-D01-D30-006</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</si>
  <si>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64
</t>
    </r>
    <r>
      <rPr>
        <sz val="9"/>
        <color rgb="FF000000"/>
        <rFont val="Arial"/>
        <family val="0"/>
        <charset val="1"/>
      </rPr>
      <t xml:space="preserve">- ระยะความคุ้มครอง : </t>
    </r>
    <r>
      <rPr>
        <sz val="11"/>
        <color rgb="FF0000FF"/>
        <rFont val="Cambria"/>
        <family val="0"/>
        <charset val="1"/>
      </rPr>
      <t xml:space="preserve">1</t>
    </r>
    <r>
      <rPr>
        <sz val="9"/>
        <color rgb="FF000000"/>
        <rFont val="Arial"/>
        <family val="0"/>
        <charset val="1"/>
      </rPr>
      <t xml:space="preserve"> ปี
- จำนวนเงินเอาประกันภัย: </t>
    </r>
    <r>
      <rPr>
        <sz val="11"/>
        <color rgb="FF0000FF"/>
        <rFont val="Cambria"/>
        <family val="0"/>
        <charset val="1"/>
      </rPr>
      <t xml:space="preserve">14,999,999
</t>
    </r>
    <r>
      <rPr>
        <sz val="9"/>
        <color rgb="FF000000"/>
        <rFont val="Arial"/>
        <family val="0"/>
        <charset val="1"/>
      </rPr>
      <t xml:space="preserve">- เบี้ยประกันภัย: </t>
    </r>
    <r>
      <rPr>
        <sz val="11"/>
        <color rgb="FF0000FF"/>
        <rFont val="Cambria"/>
        <family val="0"/>
        <charset val="1"/>
      </rPr>
      <t xml:space="preserve">171,150
</t>
    </r>
    <r>
      <rPr>
        <sz val="9"/>
        <color rgb="FF000000"/>
        <rFont val="Arial"/>
        <family val="0"/>
        <charset val="1"/>
      </rPr>
      <t xml:space="preserve">- เบี้ยประกันภัยสัญญาเพิ่มเติม:</t>
    </r>
    <r>
      <rPr>
        <sz val="11"/>
        <color rgb="FF0000FF"/>
        <rFont val="Cambria"/>
        <family val="0"/>
        <charset val="1"/>
      </rPr>
      <t xml:space="preserve"> 22,350.00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15,000.00</t>
    </r>
  </si>
  <si>
    <t xml:space="preserve">TC-D01-D30-007</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</si>
  <si>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999,999,999
</t>
    </r>
    <r>
      <rPr>
        <sz val="9"/>
        <color rgb="FF000000"/>
        <rFont val="Arial"/>
        <family val="0"/>
        <charset val="1"/>
      </rPr>
      <t xml:space="preserve">- เบี้ยประกันภัย: </t>
    </r>
    <r>
      <rPr>
        <sz val="11"/>
        <color rgb="FF0000FF"/>
        <rFont val="Cambria"/>
        <family val="0"/>
        <charset val="1"/>
      </rPr>
      <t xml:space="preserve">23,160,000
</t>
    </r>
    <r>
      <rPr>
        <sz val="9"/>
        <color rgb="FF000000"/>
        <rFont val="Arial"/>
        <family val="0"/>
        <charset val="1"/>
      </rPr>
      <t xml:space="preserve">- เบี้ยประกันภัยสัญญาเพิ่มเติม: </t>
    </r>
    <r>
      <rPr>
        <sz val="11"/>
        <color rgb="FF0000FF"/>
        <rFont val="Cambria"/>
        <family val="0"/>
        <charset val="1"/>
      </rPr>
      <t xml:space="preserve">23,160,000.00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</si>
  <si>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t xml:space="preserve">TC-D01-D30-008</t>
  </si>
  <si>
    <t xml:space="preserve">TC-D01-D30-009</t>
  </si>
  <si>
    <t xml:space="preserve">TC-D01-D30-010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</si>
  <si>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20</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6,427
</t>
    </r>
    <r>
      <rPr>
        <sz val="9"/>
        <color rgb="FF000000"/>
        <rFont val="Arial"/>
        <family val="0"/>
        <charset val="1"/>
      </rPr>
      <t xml:space="preserve">- เบี้ยประกันภัยสัญญาเพิ่มเติม: </t>
    </r>
    <r>
      <rPr>
        <sz val="11"/>
        <color rgb="FF0000FF"/>
        <rFont val="Cambria"/>
        <family val="0"/>
        <charset val="1"/>
      </rPr>
      <t xml:space="preserve">6,427.00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6,427.00</t>
    </r>
  </si>
  <si>
    <t xml:space="preserve">TC-D01-D30-011</t>
  </si>
  <si>
    <t xml:space="preserve">TC-D01-D30-012</t>
  </si>
  <si>
    <t xml:space="preserve">TC-D01-D30-013</t>
  </si>
  <si>
    <t xml:space="preserve">TC-D01-D30-014</t>
  </si>
  <si>
    <t xml:space="preserve">TC-D01-D30-015</t>
  </si>
  <si>
    <t xml:space="preserve">TC-D01-D30-016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</si>
  <si>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4,500.00 ณ สิ้นปีที่ 0
2. จำนวนเบี้ยประกันที่ชำระแล้ว
  - เบี้ยฯ หักส่วนลด : 6,427.00
  - เงินคืนระหว่างสัญญา : 0.00
  - ชำระสุทธิ : 6,427.00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 </t>
    </r>
    <r>
      <rPr>
        <strike val="true"/>
        <sz val="11"/>
        <rFont val="Arial"/>
        <family val="0"/>
        <charset val="1"/>
      </rPr>
      <t xml:space="preserve">เงินจ่ายคืนทันที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 </t>
    </r>
    <r>
      <rPr>
        <strike val="true"/>
        <sz val="11"/>
        <rFont val="Arial"/>
        <family val="0"/>
        <charset val="1"/>
      </rPr>
      <t xml:space="preserve">เงินจ่ายคืนทันที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</si>
  <si>
    <t xml:space="preserve">TC-D01-D30-017</t>
  </si>
  <si>
    <t xml:space="preserve">TC-D01-D30-018</t>
  </si>
  <si>
    <t xml:space="preserve">TC-D01-D30-019</t>
  </si>
  <si>
    <t xml:space="preserve">TC-D01-D30-020</t>
  </si>
  <si>
    <t xml:space="preserve">TC-D01-D30-021</t>
  </si>
  <si>
    <r>
      <rPr>
        <b val="true"/>
        <sz val="9"/>
        <color rgb="FF000000"/>
        <rFont val="Arial"/>
        <family val="0"/>
        <charset val="1"/>
      </rPr>
      <t xml:space="preserve">ตรวจสอบสิทธิลดหย่อนภาษี</t>
    </r>
    <r>
      <rPr>
        <sz val="11"/>
        <rFont val="Arial"/>
        <family val="0"/>
        <charset val="1"/>
      </rPr>
      <t xml:space="preserve"> </t>
    </r>
    <r>
      <rPr>
        <sz val="11"/>
        <rFont val="Cambria"/>
        <family val="0"/>
        <charset val="1"/>
      </rPr>
      <t xml:space="preserve">&gt;&gt; </t>
    </r>
    <r>
      <rPr>
        <sz val="11"/>
        <rFont val="Arial"/>
        <family val="0"/>
        <charset val="1"/>
      </rPr>
      <t xml:space="preserve">เบี้ยประกันภัยสำหรับอ้างอิงลดหย่อนภาษี </t>
    </r>
    <r>
      <rPr>
        <sz val="11"/>
        <rFont val="Cambria"/>
        <family val="0"/>
        <charset val="1"/>
      </rPr>
      <t xml:space="preserve">(</t>
    </r>
    <r>
      <rPr>
        <sz val="11"/>
        <rFont val="Arial"/>
        <family val="0"/>
        <charset val="1"/>
      </rPr>
      <t xml:space="preserve">บาท</t>
    </r>
    <r>
      <rPr>
        <sz val="11"/>
        <rFont val="Cambria"/>
        <family val="0"/>
        <charset val="1"/>
      </rPr>
      <t xml:space="preserve">)</t>
    </r>
  </si>
  <si>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6,427.00
- </t>
    </r>
    <r>
      <rPr>
        <sz val="11"/>
        <color rgb="FF0000FF"/>
        <rFont val="Arial"/>
        <family val="0"/>
        <charset val="1"/>
      </rPr>
      <t xml:space="preserve">เบี้ยประกันภัยสัญญาเพิ่มเติม </t>
    </r>
    <r>
      <rPr>
        <sz val="11"/>
        <color rgb="FF0000FF"/>
        <rFont val="Cambria"/>
        <family val="0"/>
        <charset val="1"/>
      </rPr>
      <t xml:space="preserve">: 0.00
- </t>
    </r>
    <r>
      <rPr>
        <sz val="11"/>
        <color rgb="FF0000FF"/>
        <rFont val="Arial"/>
        <family val="0"/>
        <charset val="1"/>
      </rPr>
      <t xml:space="preserve">เบี้ยประกันอุบัติเหตุ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6,427.00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</si>
  <si>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TC-D01-D30-022</t>
  </si>
  <si>
    <t xml:space="preserve">TC-D01-D30-023</t>
  </si>
  <si>
    <t xml:space="preserve">ตรวจสอบหน้าจอแสดงข้อมูลสำหรับ New Feature Phase 3 ใน Product Phase 3</t>
  </si>
  <si>
    <t xml:space="preserve">ALT1 --&gt; Channel : Thai Post _O500 - เพื่อรัก 10/5 </t>
  </si>
  <si>
    <t xml:space="preserve">TC-[O500]-001</t>
  </si>
  <si>
    <t xml:space="preserve">ตรวจสอบ การแสดงผลหน้าข้อมูล</t>
  </si>
  <si>
    <t xml:space="preserve">แบบสัญญาหลัก</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</si>
  <si>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1,234,567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1,216,048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</si>
  <si>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t>
    </r>
  </si>
  <si>
    <t xml:space="preserve">TC-[O500]-002</t>
  </si>
  <si>
    <t xml:space="preserve">แบบประกันอุบัติเหตุส่วนบุคคล</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</si>
  <si>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Cambria"/>
        <family val="0"/>
        <charset val="1"/>
      </rPr>
      <t xml:space="preserve"> P.A.</t>
    </r>
    <r>
      <rPr>
        <sz val="11"/>
        <color rgb="FF0000FF"/>
        <rFont val="Arial"/>
        <family val="0"/>
        <charset val="1"/>
      </rPr>
      <t xml:space="preserve">เพื่อรัก </t>
    </r>
    <r>
      <rPr>
        <sz val="11"/>
        <color rgb="FF0000FF"/>
        <rFont val="Cambria"/>
        <family val="0"/>
        <charset val="1"/>
      </rPr>
      <t xml:space="preserve">(PA048)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1,411
</t>
    </r>
    <r>
      <rPr>
        <b val="true"/>
        <sz val="9"/>
        <color rgb="FF000000"/>
        <rFont val="Arial"/>
        <family val="0"/>
        <charset val="1"/>
      </rPr>
      <t xml:space="preserve">
</t>
    </r>
  </si>
  <si>
    <t xml:space="preserve">TC-[O500]-003</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</si>
  <si>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ผลประโยชน์และความคุ้มครอง</t>
    </r>
  </si>
  <si>
    <t xml:space="preserve">- รูปภาพ
- สัญญาหลัก
- สัญญาเพิ่มเติม  (ถ้ามี)
- ประกันอุบัติเหตุส่วนบุคคล   (ถ้ามี)
- รวมเบี้ยประกันภัยที่ต้องชำระทั้งหมด</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</si>
  <si>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1,216,048.00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1,216,048.00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:(B)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ประกันอุบัติเหตุส่วนบุคคล (ถ้ามี) : เบี้ยประกันภัย (บาท)
</t>
    </r>
    <r>
      <rPr>
        <sz val="11"/>
        <rFont val="Arial"/>
        <family val="0"/>
        <charset val="1"/>
      </rPr>
      <t xml:space="preserve">ิ</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1,411.00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1,217,459.00
</t>
    </r>
  </si>
  <si>
    <t xml:space="preserve">TC-[O500]-004</t>
  </si>
  <si>
    <t xml:space="preserve">กดปุ่ม "สิทธิลดหย่อนภาษี" </t>
  </si>
  <si>
    <r>
      <rPr>
        <sz val="9"/>
        <color rgb="FF000000"/>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1,216,048.00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577.50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</si>
  <si>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t>
    </r>
    <r>
      <rPr>
        <sz val="11"/>
        <color rgb="FFD9D2E9"/>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1,234,567
</t>
    </r>
    <r>
      <rPr>
        <sz val="9"/>
        <color rgb="FF000000"/>
        <rFont val="Arial"/>
        <family val="0"/>
        <charset val="1"/>
      </rPr>
      <t xml:space="preserve">- เบี้ยประกันภัย : </t>
    </r>
    <r>
      <rPr>
        <sz val="11"/>
        <color rgb="FF0000FF"/>
        <rFont val="Cambria"/>
        <family val="0"/>
        <charset val="1"/>
      </rPr>
      <t xml:space="preserve">1,216,048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</si>
  <si>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b val="true"/>
        <u val="single"/>
        <sz val="11"/>
        <rFont val="Arial"/>
        <family val="0"/>
        <charset val="1"/>
      </rPr>
      <t xml:space="preserve">เพิ่มข้อความตามตัวหนังสือสีแดง 
</t>
    </r>
    <r>
      <rPr>
        <sz val="9"/>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1,216,048.00
- เบี้ยประกันภัยสัญญาเพิ่มเติม :0.00
- เบี้ยประกันอุบัติเหตุ</t>
    </r>
    <r>
      <rPr>
        <b val="true"/>
        <sz val="11"/>
        <color rgb="FFFF0000"/>
        <rFont val="Arial"/>
        <family val="0"/>
        <charset val="1"/>
      </rPr>
      <t xml:space="preserve">ส่วนบุคคล </t>
    </r>
    <r>
      <rPr>
        <sz val="9"/>
        <rFont val="Arial"/>
        <family val="0"/>
        <charset val="1"/>
      </rPr>
      <t xml:space="preserve"> : 577.50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Sawitree Retest V.1.2.10  2019/09/06 Passed</t>
    </r>
  </si>
  <si>
    <t xml:space="preserve">TC-[O500]-005</t>
  </si>
  <si>
    <t xml:space="preserve">กดปุ่ม " เบี้ยประกันภัยที่ชำระ" </t>
  </si>
  <si>
    <r>
      <rPr>
        <sz val="9"/>
        <color rgb="FF000000"/>
        <rFont val="Arial"/>
        <family val="0"/>
        <charset val="1"/>
      </rPr>
      <t xml:space="preserve">สามารถกดปุ่ม "</t>
    </r>
    <r>
      <rPr>
        <b val="true"/>
        <sz val="11"/>
        <rFont val="Arial"/>
        <family val="0"/>
        <charset val="1"/>
      </rPr>
      <t xml:space="preserve">เบี้ยประกันภัยที่ชำระ</t>
    </r>
    <r>
      <rPr>
        <sz val="9"/>
        <color rgb="FF000000"/>
        <rFont val="Arial"/>
        <family val="0"/>
        <charset val="1"/>
      </rPr>
      <t xml:space="preserve">" เพื่อกลับสู่หน้าเบี้ยประกันภัย ถูกต้อง
</t>
    </r>
  </si>
  <si>
    <t xml:space="preserve">TC-[O500]-006</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</si>
  <si>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ข้อมูลแบบประกัน</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</si>
  <si>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O500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30%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520%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ยกเว้นการตรวจสุขภาพ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30,000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</si>
  <si>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ระบบแสดงผลหน้าข้อมูลเกี่ยวกับสัญญาหลักถูกต้อง</t>
  </si>
  <si>
    <t xml:space="preserve">TC-[O500]-007</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</si>
  <si>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หลักเกณฑ์</t>
    </r>
  </si>
  <si>
    <t xml:space="preserve">ตรวจสอบการแสดงผล หลักเกณฑ์ และข้อกำหนดต่างๆ ในการตรวจสุขภาพประกอบการขอเอาประกันชีวิต</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</si>
  <si>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</si>
  <si>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TC-[O500]-008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</si>
  <si>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t>
    </r>
  </si>
  <si>
    <t xml:space="preserve">- ระบบแสดงรายละเอียดค่าตรวจสุขภาพถูกต้อง 
- ระบบคำนวณการรวมทุนและแสดง list Rider ถูกต้อง
</t>
  </si>
  <si>
    <r>
      <rPr>
        <sz val="9"/>
        <color rgb="FF000000"/>
        <rFont val="Arial"/>
        <family val="0"/>
        <charset val="1"/>
      </rPr>
      <t xml:space="preserve">- เพศ:</t>
    </r>
    <r>
      <rPr>
        <sz val="11"/>
        <color rgb="FFD9D2E9"/>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1,234,567
</t>
    </r>
    <r>
      <rPr>
        <sz val="9"/>
        <color rgb="FF000000"/>
        <rFont val="Arial"/>
        <family val="0"/>
        <charset val="1"/>
      </rPr>
      <t xml:space="preserve">- เบี้ยประกันภัย : </t>
    </r>
    <r>
      <rPr>
        <sz val="11"/>
        <color rgb="FF0000FF"/>
        <rFont val="Cambria"/>
        <family val="0"/>
        <charset val="1"/>
      </rPr>
      <t xml:space="preserve">1,216,048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</si>
  <si>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TC-[O500]-009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</si>
  <si>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t>
    </r>
  </si>
  <si>
    <r>
      <rPr>
        <sz val="9"/>
        <color rgb="FF000000"/>
        <rFont val="Arial"/>
        <family val="0"/>
        <charset val="1"/>
      </rPr>
      <t xml:space="preserve">- เพศ:</t>
    </r>
    <r>
      <rPr>
        <sz val="11"/>
        <color rgb="FFD9D2E9"/>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1,234,567
</t>
    </r>
    <r>
      <rPr>
        <sz val="9"/>
        <color rgb="FF000000"/>
        <rFont val="Arial"/>
        <family val="0"/>
        <charset val="1"/>
      </rPr>
      <t xml:space="preserve">- เบี้ยประกันภัย : </t>
    </r>
    <r>
      <rPr>
        <sz val="11"/>
        <color rgb="FF0000FF"/>
        <rFont val="Cambria"/>
        <family val="0"/>
        <charset val="1"/>
      </rPr>
      <t xml:space="preserve">1,216,048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:500,000
</t>
    </r>
  </si>
  <si>
    <t xml:space="preserve">TC-[O500]-010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</si>
  <si>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t>
    </r>
  </si>
  <si>
    <t xml:space="preserve">TC-[O500]-011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</si>
  <si>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t>
    </r>
  </si>
  <si>
    <t xml:space="preserve">TC-[O500]-012</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</si>
  <si>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ตารางเบี้ยประกันภัย
</t>
    </r>
  </si>
  <si>
    <t xml:space="preserve">สัญญาหลัก
- คุ้มคุ้ม 20/15
- ไทยสมุทร เพื่อรัก 10/5
- ไทยสมุทร เพื่อรัก 20/10
- ไทยสมุทร เพื่อรัก 30/15
- ไทยสมุทร เพื่อรัก 85/20
- ไทยสมุทร เพื่อรัก สุดคุ้ม 30/15
</t>
  </si>
  <si>
    <t xml:space="preserve">TC-[O500]-013</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</si>
  <si>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</si>
  <si>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t xml:space="preserve">อุบัติเหตุส่วนบุคคล
-  P.A.เพื่อรัก(PA048)   
</t>
  </si>
  <si>
    <t xml:space="preserve">เพิ่ม "(ปี)" ตรงอายุ และเพิ่ม "รายได้" หลังคำว่าชดเชย
Sawitree Retest V.1.2.10  2019/09/06 Passed</t>
  </si>
  <si>
    <t xml:space="preserve">TC-[O500]-014</t>
  </si>
  <si>
    <t xml:space="preserve">TC-[O500]-015</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</si>
  <si>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มูลค่ากรมธรรม์
</t>
    </r>
    <r>
      <rPr>
        <b val="true"/>
        <sz val="9"/>
        <color rgb="FF000000"/>
        <rFont val="Arial"/>
        <family val="0"/>
        <charset val="1"/>
      </rPr>
      <t xml:space="preserve">
</t>
    </r>
  </si>
  <si>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สิ้นปีที่ </t>
    </r>
    <r>
      <rPr>
        <sz val="11"/>
        <rFont val="Cambria"/>
        <family val="0"/>
        <charset val="1"/>
      </rPr>
      <t xml:space="preserve">1</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</si>
  <si>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285,184.98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1,216,048.00
</t>
    </r>
    <r>
      <rPr>
        <sz val="9"/>
        <color rgb="FF000000"/>
        <rFont val="Arial"/>
        <family val="0"/>
        <charset val="1"/>
      </rPr>
      <t xml:space="preserve">  - เงินคืนระหว่างสัญญา : </t>
    </r>
    <r>
      <rPr>
        <sz val="11"/>
        <color rgb="FF0000FF"/>
        <rFont val="Cambria"/>
        <family val="0"/>
        <charset val="1"/>
      </rPr>
      <t xml:space="preserve">37,037.01
</t>
    </r>
    <r>
      <rPr>
        <sz val="9"/>
        <color rgb="FF000000"/>
        <rFont val="Arial"/>
        <family val="0"/>
        <charset val="1"/>
      </rPr>
      <t xml:space="preserve">  - ชำระสุทธิ :</t>
    </r>
    <r>
      <rPr>
        <sz val="11"/>
        <color rgb="FF0000FF"/>
        <rFont val="Cambria"/>
        <family val="0"/>
        <charset val="1"/>
      </rPr>
      <t xml:space="preserve">1,179,010.99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403,703.41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359,259.00
</t>
    </r>
  </si>
  <si>
    <r>
      <rPr>
        <b val="true"/>
        <u val="single"/>
        <sz val="11"/>
        <rFont val="Arial"/>
        <family val="0"/>
        <charset val="1"/>
      </rPr>
      <t xml:space="preserve">เพิ่มข้อความในทุกแบบประกันดังนี้
</t>
    </r>
    <r>
      <rPr>
        <sz val="9"/>
        <rFont val="Arial"/>
        <family val="0"/>
        <charset val="1"/>
      </rPr>
      <t xml:space="preserve">1. สามารถเลือกแสดงมูลค่ากรมธรรม์ในปีอื่น ๆ ได้โดยคลิกที่ตาราง
2. เพิ่มข้อควรทราบท้ายตารางCV โดยมีเงื่อนไขว่า ถ้าอยู่ในกลุ่มสินค้า Ordinary,Industrial,MRTA จะใช้ Remark Note ที่ 3 และ 4 แต่ถ้าอยู่ในกลุ่มสินค้า Annuity จะใช้ Remark Note ที่ 3 และ 47
Sawitree Retest V.1.2.10  2019/09/06 Passed</t>
    </r>
  </si>
  <si>
    <t xml:space="preserve">TC-[O500]-016</t>
  </si>
  <si>
    <t xml:space="preserve">ระบบแสดงรายละเอียดตาราง มูลค่ากรมธรรม์ประกันภัย ต่อ จำนวนเงินเอาประกันภัย ถูกต้อง
- แสดงสิ้นปีกรมธรรม์ที่ ถูกต้อง
- แสดงเงินค่าเวนคืนกรมธรรม์ ถูกต้อง</t>
  </si>
  <si>
    <t xml:space="preserve">TC-[O500]-017</t>
  </si>
  <si>
    <t xml:space="preserve">ระบบแสดงการเปรียบเทียบแบบประกันถูกต้อง
- ระบบแสดงเปรียบเทียบแบบประกันได้สูงสุด 3 แบบประกัน
</t>
  </si>
  <si>
    <t xml:space="preserve">TC-[O500]-018</t>
  </si>
  <si>
    <t xml:space="preserve">1.เปลี่ยนคำว่า เปรียบเทียบแบบสัญญาหลัก เป็น เปรียบเทียบแบบประกัน
2.กรณีที่ไม่ได้เลือกสัญญาหลักไว้ ตรงกรมธรรม์ประกันภัยหลัก เบี้ยประกัน ให้แสดงว่า ไม่เลือกซื้อ
Sawitree Retest V.1.2.10  2019/09/06 Passed</t>
  </si>
  <si>
    <t xml:space="preserve">TC-[O500]-019</t>
  </si>
  <si>
    <t xml:space="preserve">https://drive.google.com/open?id=1Uj87k1G3YTEauCgS1azObPUQ_ZZt_WVZ</t>
  </si>
  <si>
    <t xml:space="preserve">ALT1 --&gt; Channel : Thai Post _O501 - เพื่อรัก 20/10</t>
  </si>
  <si>
    <t xml:space="preserve">TC-[O501]-001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</si>
  <si>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20/10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787,878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95,593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</si>
  <si>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46
</t>
    </r>
    <r>
      <rPr>
        <sz val="9"/>
        <color rgb="FF000000"/>
        <rFont val="Arial"/>
        <family val="0"/>
        <charset val="1"/>
      </rPr>
      <t xml:space="preserve">
</t>
    </r>
  </si>
  <si>
    <t xml:space="preserve">TC-[O501]-002</t>
  </si>
  <si>
    <t xml:space="preserve">สัญญาเพิ่มเติม</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</si>
  <si>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PB
- HC
- CB
- DAB2
- WP
</t>
    </r>
  </si>
  <si>
    <t xml:space="preserve">- HC600 เบี้ยประกันภัย 2,480
- CB 
เงินเอาประกันภัย: 100,000
เบี้ยประกันภัย: 256
- DAB2  
ผลประโยชน์รายวัน:500  
เบี้ยประกันภัย:  338</t>
  </si>
  <si>
    <t xml:space="preserve">TC-[O501]-003</t>
  </si>
  <si>
    <t xml:space="preserve">TC-[O501]-004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</si>
  <si>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95,593.00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95,593.00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3,074.00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1,411.00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100,078.00</t>
    </r>
  </si>
  <si>
    <t xml:space="preserve">สัญญาเพิ่มเติม
- HC600 เบี้ยประกันภัย 2,480
- CB 
เงินเอาประกันภัย: 100,000
เบี้ยประกันภัย: 256
- DAB2  
ผลประโยชน์รายวัน:500  
เบี้ยประกันภัย:  338
รวม 3,074.00 บาท</t>
  </si>
  <si>
    <t xml:space="preserve">TC-[O501]-005</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</si>
  <si>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95,593.00
</t>
    </r>
    <r>
      <rPr>
        <sz val="9"/>
        <color rgb="FF000000"/>
        <rFont val="Arial"/>
        <family val="0"/>
        <charset val="1"/>
      </rPr>
      <t xml:space="preserve">- เบี้ยประกันภัยสัญญาเพิ่มเติม :</t>
    </r>
    <r>
      <rPr>
        <sz val="11"/>
        <color rgb="FF0000FF"/>
        <rFont val="Cambria"/>
        <family val="0"/>
        <charset val="1"/>
      </rPr>
      <t xml:space="preserve">2,736.00
</t>
    </r>
    <r>
      <rPr>
        <sz val="9"/>
        <color rgb="FF000000"/>
        <rFont val="Arial"/>
        <family val="0"/>
        <charset val="1"/>
      </rPr>
      <t xml:space="preserve">- เบี้ยประกันอุบัติเหตุ : </t>
    </r>
    <r>
      <rPr>
        <sz val="11"/>
        <color rgb="FF0000FF"/>
        <rFont val="Cambria"/>
        <family val="0"/>
        <charset val="1"/>
      </rPr>
      <t xml:space="preserve">577.50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98,906.50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</si>
  <si>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46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 </t>
    </r>
    <r>
      <rPr>
        <sz val="11"/>
        <color rgb="FF0000FF"/>
        <rFont val="Cambria"/>
        <family val="0"/>
        <charset val="1"/>
      </rPr>
      <t xml:space="preserve">787,878
</t>
    </r>
    <r>
      <rPr>
        <sz val="9"/>
        <color rgb="FF000000"/>
        <rFont val="Arial"/>
        <family val="0"/>
        <charset val="1"/>
      </rPr>
      <t xml:space="preserve">- เบี้ยประกันภัย : </t>
    </r>
    <r>
      <rPr>
        <sz val="11"/>
        <color rgb="FF0000FF"/>
        <rFont val="Cambria"/>
        <family val="0"/>
        <charset val="1"/>
      </rPr>
      <t xml:space="preserve">95,593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
</t>
    </r>
  </si>
  <si>
    <r>
      <rPr>
        <b val="true"/>
        <u val="single"/>
        <sz val="9"/>
        <color rgb="FF000000"/>
        <rFont val="Arial"/>
        <family val="0"/>
        <charset val="1"/>
      </rPr>
      <t xml:space="preserve">เพิ่มข้อความตามตัวหนังสือสีแดง
</t>
    </r>
    <r>
      <rPr>
        <sz val="11"/>
        <rFont val="Cambria"/>
        <family val="0"/>
        <charset val="1"/>
      </rPr>
      <t xml:space="preserve">- </t>
    </r>
    <r>
      <rPr>
        <sz val="11"/>
        <rFont val="Arial"/>
        <family val="0"/>
        <charset val="1"/>
      </rPr>
      <t xml:space="preserve">เบี้ยประกันภัยสัญญาหลัก </t>
    </r>
    <r>
      <rPr>
        <sz val="11"/>
        <rFont val="Cambria"/>
        <family val="0"/>
        <charset val="1"/>
      </rPr>
      <t xml:space="preserve">: 95,593.00
- </t>
    </r>
    <r>
      <rPr>
        <sz val="11"/>
        <rFont val="Arial"/>
        <family val="0"/>
        <charset val="1"/>
      </rPr>
      <t xml:space="preserve">เบี้ยประกันภัยสัญญาเพิ่มเติม </t>
    </r>
    <r>
      <rPr>
        <sz val="11"/>
        <rFont val="Cambria"/>
        <family val="0"/>
        <charset val="1"/>
      </rPr>
      <t xml:space="preserve">:2,736.00
- </t>
    </r>
    <r>
      <rPr>
        <sz val="11"/>
        <rFont val="Arial"/>
        <family val="0"/>
        <charset val="1"/>
      </rPr>
      <t xml:space="preserve">เบี้ยประกันอุบัติเหตุ</t>
    </r>
    <r>
      <rPr>
        <sz val="11"/>
        <color rgb="FFFF0000"/>
        <rFont val="Arial"/>
        <family val="0"/>
        <charset val="1"/>
      </rPr>
      <t xml:space="preserve">ส่วนบุคคล</t>
    </r>
    <r>
      <rPr>
        <sz val="11"/>
        <rFont val="Arial"/>
        <family val="0"/>
        <charset val="1"/>
      </rPr>
      <t xml:space="preserve"> </t>
    </r>
    <r>
      <rPr>
        <sz val="11"/>
        <rFont val="Cambria"/>
        <family val="0"/>
        <charset val="1"/>
      </rPr>
      <t xml:space="preserve">: 577.50
-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98,906.50
Sawitree Retest V.1.2.10  2019/09/06 Passed</t>
    </r>
  </si>
  <si>
    <t xml:space="preserve">TC-[O501]-006</t>
  </si>
  <si>
    <r>
      <rPr>
        <sz val="9"/>
        <color rgb="FF000000"/>
        <rFont val="Arial"/>
        <family val="0"/>
        <charset val="1"/>
      </rPr>
      <t xml:space="preserve">สามารถกดปุ่ม </t>
    </r>
    <r>
      <rPr>
        <b val="true"/>
        <sz val="11"/>
        <rFont val="Cambria"/>
        <family val="0"/>
        <charset val="1"/>
      </rPr>
      <t xml:space="preserve">"</t>
    </r>
    <r>
      <rPr>
        <b val="true"/>
        <sz val="11"/>
        <rFont val="Arial"/>
        <family val="0"/>
        <charset val="1"/>
      </rPr>
      <t xml:space="preserve">เบี้ยประกันภัยที่ชำระ</t>
    </r>
    <r>
      <rPr>
        <sz val="9"/>
        <color rgb="FF000000"/>
        <rFont val="Arial"/>
        <family val="0"/>
        <charset val="1"/>
      </rPr>
      <t xml:space="preserve">" เพื่อกลับสู่หน้าเบี้ยประกันภัย ถูกต้อง
</t>
    </r>
  </si>
  <si>
    <t xml:space="preserve">TC-[O501]-007</t>
  </si>
  <si>
    <t xml:space="preserve">ตรวจสอบ การแสดงผล &gt;&gt; Tab ข้อมูลแบบประกัน</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</si>
  <si>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O501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t>
    </r>
    <r>
      <rPr>
        <sz val="11"/>
        <rFont val="Cambria"/>
        <family val="0"/>
        <charset val="1"/>
      </rPr>
      <t xml:space="preserve">20/10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20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250%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</si>
  <si>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TC-[O501]-008</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</si>
  <si>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t>
    </r>
    <r>
      <rPr>
        <sz val="11"/>
        <color rgb="FF0000FF"/>
        <rFont val="Cambria"/>
        <family val="0"/>
        <charset val="1"/>
      </rPr>
      <t xml:space="preserve">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</si>
  <si>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TC-[O501]-009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</si>
  <si>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700,001 - 900,000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</si>
  <si>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2,500</t>
    </r>
  </si>
  <si>
    <t xml:space="preserve">TC-[O501]-010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</si>
  <si>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&lt;= 200,000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</si>
  <si>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z val="11"/>
        <color rgb="FF0000FF"/>
        <rFont val="Cambria"/>
        <family val="0"/>
        <charset val="1"/>
      </rPr>
      <t xml:space="preserve">17,333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9,999</t>
    </r>
  </si>
  <si>
    <t xml:space="preserve">TC-[O501]-011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</si>
  <si>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200,001 - 600,000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</si>
  <si>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10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30,000
</t>
    </r>
    <r>
      <rPr>
        <sz val="9"/>
        <color rgb="FF000000"/>
        <rFont val="Arial"/>
        <family val="0"/>
        <charset val="1"/>
      </rPr>
      <t xml:space="preserve">- 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100,000</t>
    </r>
  </si>
  <si>
    <t xml:space="preserve">TC-[O501]-012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</si>
  <si>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600,001 - 700,000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</si>
  <si>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10,500
</t>
    </r>
    <r>
      <rPr>
        <sz val="9"/>
        <color rgb="FF000000"/>
        <rFont val="Arial"/>
        <family val="0"/>
        <charset val="1"/>
      </rPr>
      <t xml:space="preserve">- 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t>
    </r>
  </si>
  <si>
    <t xml:space="preserve">TC-[O501]-013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</si>
  <si>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700,001 - 900,000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</si>
  <si>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600,001
</t>
    </r>
    <r>
      <rPr>
        <sz val="9"/>
        <color rgb="FF000000"/>
        <rFont val="Arial"/>
        <family val="0"/>
        <charset val="1"/>
      </rPr>
      <t xml:space="preserve">- เบี้ยประกันภัย: </t>
    </r>
    <r>
      <rPr>
        <sz val="11"/>
        <color rgb="FF0000FF"/>
        <rFont val="Cambria"/>
        <family val="0"/>
        <charset val="1"/>
      </rPr>
      <t xml:space="preserve">133,332
</t>
    </r>
    <r>
      <rPr>
        <sz val="9"/>
        <color rgb="FF000000"/>
        <rFont val="Arial"/>
        <family val="0"/>
        <charset val="1"/>
      </rPr>
      <t xml:space="preserve">- ราย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t>
    </r>
  </si>
  <si>
    <t xml:space="preserve">TC-[O501]-014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</si>
  <si>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900,001 - 1,000,000</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</si>
  <si>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&gt;&gt; DAB2   500 ถึง 2,500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</si>
  <si>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91,222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160,554</t>
    </r>
  </si>
  <si>
    <t xml:space="preserve">TC-[O501]-015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</si>
  <si>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1,000,001 - 1,200,000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</si>
  <si>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192,975
</t>
    </r>
    <r>
      <rPr>
        <sz val="9"/>
        <color rgb="FF000000"/>
        <rFont val="Arial"/>
        <family val="0"/>
        <charset val="1"/>
      </rPr>
      <t xml:space="preserve">-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t>
    </r>
  </si>
  <si>
    <t xml:space="preserve">TC-[O501]-016</t>
  </si>
  <si>
    <t xml:space="preserve">
</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</si>
  <si>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1,200,001 - 1,500,000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</si>
  <si>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889,456
</t>
    </r>
    <r>
      <rPr>
        <sz val="9"/>
        <color rgb="FF000000"/>
        <rFont val="Arial"/>
        <family val="0"/>
        <charset val="1"/>
      </rPr>
      <t xml:space="preserve">- เบี้ยประกันภัย: </t>
    </r>
    <r>
      <rPr>
        <sz val="11"/>
        <color rgb="FF0000FF"/>
        <rFont val="Cambria"/>
        <family val="0"/>
        <charset val="1"/>
      </rPr>
      <t xml:space="preserve">207,537
</t>
    </r>
    <r>
      <rPr>
        <sz val="9"/>
        <color rgb="FF000000"/>
        <rFont val="Arial"/>
        <family val="0"/>
        <charset val="1"/>
      </rPr>
      <t xml:space="preserve">-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t>
    </r>
  </si>
  <si>
    <t xml:space="preserve">TC-[O501]-017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</si>
  <si>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1,500,001 - 5,000,000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</si>
  <si>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40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91,222
</t>
    </r>
    <r>
      <rPr>
        <sz val="9"/>
        <color rgb="FF000000"/>
        <rFont val="Arial"/>
        <family val="0"/>
        <charset val="1"/>
      </rPr>
      <t xml:space="preserve">-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 3,500,055</t>
    </r>
  </si>
  <si>
    <t xml:space="preserve">TC-[O501]-018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</si>
  <si>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&gt; </t>
    </r>
    <r>
      <rPr>
        <sz val="11"/>
        <rFont val="Arial"/>
        <family val="0"/>
        <charset val="1"/>
      </rPr>
      <t xml:space="preserve">หรือเท่ากับ </t>
    </r>
    <r>
      <rPr>
        <sz val="11"/>
        <rFont val="Cambria"/>
        <family val="0"/>
        <charset val="1"/>
      </rPr>
      <t xml:space="preserve">5,000,001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</si>
  <si>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2,999,999
</t>
    </r>
    <r>
      <rPr>
        <sz val="9"/>
        <color rgb="FF000000"/>
        <rFont val="Arial"/>
        <family val="0"/>
        <charset val="1"/>
      </rPr>
      <t xml:space="preserve">- เบี้ยประกันภัย: </t>
    </r>
    <r>
      <rPr>
        <sz val="11"/>
        <color rgb="FF0000FF"/>
        <rFont val="Cambria"/>
        <family val="0"/>
        <charset val="1"/>
      </rPr>
      <t xml:space="preserve">180,000
</t>
    </r>
    <r>
      <rPr>
        <sz val="9"/>
        <color rgb="FF000000"/>
        <rFont val="Arial"/>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3,333,333</t>
    </r>
  </si>
  <si>
    <t xml:space="preserve">TC-[O501]-019</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</si>
  <si>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ตารางเบี้ยประกันภัย
</t>
    </r>
  </si>
  <si>
    <r>
      <rPr>
        <b val="true"/>
        <sz val="9"/>
        <color rgb="FF000000"/>
        <rFont val="Arial"/>
        <family val="0"/>
        <charset val="1"/>
      </rPr>
      <t xml:space="preserve">ตรวจสอบการแสดงผล Tab ตารางเบี้ยประกันภัย </t>
    </r>
    <r>
      <rPr>
        <sz val="11"/>
        <rFont val="Cambria"/>
        <family val="0"/>
        <charset val="1"/>
      </rPr>
      <t xml:space="preserve">&gt;&gt; </t>
    </r>
    <r>
      <rPr>
        <sz val="11"/>
        <rFont val="Arial"/>
        <family val="0"/>
        <charset val="1"/>
      </rPr>
      <t xml:space="preserve">กรมธรรม์ประกันภัยหลั</t>
    </r>
    <r>
      <rPr>
        <b val="true"/>
        <sz val="9"/>
        <color rgb="FF000000"/>
        <rFont val="Arial"/>
        <family val="0"/>
        <charset val="1"/>
      </rPr>
      <t xml:space="preserve">ก</t>
    </r>
  </si>
  <si>
    <t xml:space="preserve">TC-[O501]-020</t>
  </si>
  <si>
    <t xml:space="preserve">TC-[O501]-021</t>
  </si>
  <si>
    <t xml:space="preserve">TC-[O501]-022</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</si>
  <si>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มูลค่ากรมธรรม์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</si>
  <si>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9,454.54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191,186.00
</t>
    </r>
    <r>
      <rPr>
        <sz val="9"/>
        <color rgb="FF000000"/>
        <rFont val="Arial"/>
        <family val="0"/>
        <charset val="1"/>
      </rPr>
      <t xml:space="preserve">   - เงินคืนระหว่างสัญญา : </t>
    </r>
    <r>
      <rPr>
        <sz val="11"/>
        <color rgb="FF0000FF"/>
        <rFont val="Cambria"/>
        <family val="0"/>
        <charset val="1"/>
      </rPr>
      <t xml:space="preserve">7,878.78
</t>
    </r>
    <r>
      <rPr>
        <sz val="9"/>
        <color rgb="FF000000"/>
        <rFont val="Arial"/>
        <family val="0"/>
        <charset val="1"/>
      </rPr>
      <t xml:space="preserve">  - ชำระสุทธิ :</t>
    </r>
    <r>
      <rPr>
        <sz val="11"/>
        <color rgb="FF0000FF"/>
        <rFont val="Cambria"/>
        <family val="0"/>
        <charset val="1"/>
      </rPr>
      <t xml:space="preserve">183,307.22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16,545.44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3 / 326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0.00
</t>
    </r>
  </si>
  <si>
    <t xml:space="preserve">TC-[O501]-023</t>
  </si>
  <si>
    <t xml:space="preserve">TC-[O501]-024</t>
  </si>
  <si>
    <t xml:space="preserve">TC-[O501]-025</t>
  </si>
  <si>
    <t xml:space="preserve">TC-[O501]-026</t>
  </si>
  <si>
    <t xml:space="preserve">https://drive.google.com/open?id=1BZA8JjMzWvP_vC7y5urGTuZvUfEZlwS0</t>
  </si>
  <si>
    <t xml:space="preserve">ALT1 --&gt; Channel : Thai Post _OA34 - เพื่อรัก สุดคุ้ม 30/15 </t>
  </si>
  <si>
    <t xml:space="preserve">TC-[OA34]-001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</si>
  <si>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100,036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2,777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3 </t>
    </r>
    <r>
      <rPr>
        <sz val="11"/>
        <color rgb="FF0000FF"/>
        <rFont val="Arial"/>
        <family val="0"/>
        <charset val="1"/>
      </rPr>
      <t xml:space="preserve">เดือน</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</si>
  <si>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t>
    </r>
  </si>
  <si>
    <t xml:space="preserve">TC-[OA34]-002</t>
  </si>
  <si>
    <t xml:space="preserve">- HC600 เบี้ยประกันภัย 1,217
- CB 
เงินเอาประกันภัย: 200,000
เบี้ยประกันภัย: 570
- DAB2  
ผลประโยชน์รายวัน: 1,500  
เบี้ยประกันภัย:  516.75</t>
  </si>
  <si>
    <t xml:space="preserve">TC-[OA34]-003</t>
  </si>
  <si>
    <t xml:space="preserve">TC-[OA34]-004</t>
  </si>
  <si>
    <t xml:space="preserve">ตรวจสอบ การแสดงผล &gt;&gt; Tab ผลประโยชน์และความคุ้มครอง</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</si>
  <si>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2,777.00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2,777.00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2,303.75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1,411.00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6,491.75</t>
    </r>
  </si>
  <si>
    <t xml:space="preserve">สัญญาเพิ่มเติม
- HC600 เบี้ยประกันภัย 1,217
- CB 
เงินเอาประกันภัย: 200,000
เบี้ยประกันภัย: 570
- DAB2  
ผลประโยชน์รายวัน: 1,500  
เบี้ยประกันภัย:  516.75
รวม 2,303.75 บาท</t>
  </si>
  <si>
    <t xml:space="preserve">TC-[OA34]-005</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</si>
  <si>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2,777.00
</t>
    </r>
    <r>
      <rPr>
        <sz val="9"/>
        <color rgb="FF000000"/>
        <rFont val="Arial"/>
        <family val="0"/>
        <charset val="1"/>
      </rPr>
      <t xml:space="preserve">- เบี้ยประกันภัยสัญญาเพิ่มเติม :</t>
    </r>
    <r>
      <rPr>
        <sz val="11"/>
        <color rgb="FF0000FF"/>
        <rFont val="Cambria"/>
        <family val="0"/>
        <charset val="1"/>
      </rPr>
      <t xml:space="preserve">1,787.00
</t>
    </r>
    <r>
      <rPr>
        <sz val="9"/>
        <color rgb="FF000000"/>
        <rFont val="Arial"/>
        <family val="0"/>
        <charset val="1"/>
      </rPr>
      <t xml:space="preserve">- เบี้ยประกันอุบัติเหตุ : </t>
    </r>
    <r>
      <rPr>
        <sz val="11"/>
        <color rgb="FF0000FF"/>
        <rFont val="Cambria"/>
        <family val="0"/>
        <charset val="1"/>
      </rPr>
      <t xml:space="preserve">577.50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5,141.50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</si>
  <si>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55
</t>
    </r>
    <r>
      <rPr>
        <sz val="9"/>
        <color rgb="FF000000"/>
        <rFont val="Arial"/>
        <family val="0"/>
        <charset val="1"/>
      </rPr>
      <t xml:space="preserve">- แบบสัญญาหลัก :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 : </t>
    </r>
    <r>
      <rPr>
        <sz val="11"/>
        <color rgb="FF0000FF"/>
        <rFont val="Cambria"/>
        <family val="0"/>
        <charset val="1"/>
      </rPr>
      <t xml:space="preserve">100,036
</t>
    </r>
    <r>
      <rPr>
        <sz val="9"/>
        <color rgb="FF000000"/>
        <rFont val="Arial"/>
        <family val="0"/>
        <charset val="1"/>
      </rPr>
      <t xml:space="preserve">- เบี้ยประกันภัย :</t>
    </r>
    <r>
      <rPr>
        <sz val="11"/>
        <color rgb="FF0000FF"/>
        <rFont val="Cambria"/>
        <family val="0"/>
        <charset val="1"/>
      </rPr>
      <t xml:space="preserve"> 2,777
</t>
    </r>
    <r>
      <rPr>
        <sz val="9"/>
        <color rgb="FF000000"/>
        <rFont val="Arial"/>
        <family val="0"/>
        <charset val="1"/>
      </rPr>
      <t xml:space="preserve">- งวดการชำระเบี้ยประกันภัย  :  </t>
    </r>
    <r>
      <rPr>
        <sz val="11"/>
        <color rgb="FF0000FF"/>
        <rFont val="Cambria"/>
        <family val="0"/>
        <charset val="1"/>
      </rPr>
      <t xml:space="preserve">3 </t>
    </r>
    <r>
      <rPr>
        <sz val="11"/>
        <color rgb="FF0000FF"/>
        <rFont val="Arial"/>
        <family val="0"/>
        <charset val="1"/>
      </rPr>
      <t xml:space="preserve">เดือน
</t>
    </r>
  </si>
  <si>
    <r>
      <rPr>
        <sz val="9"/>
        <color rgb="FF000000"/>
        <rFont val="Arial"/>
        <family val="0"/>
        <charset val="1"/>
      </rPr>
      <t xml:space="preserve">- เบี้ยประกันภัยสัญญาหลัก : 2,777.00 
- เบี้ยประกันภัยสัญญาเพิ่มเติม :1,787.00 
- เบี้ยประกันอุบัติเหตุ</t>
    </r>
    <r>
      <rPr>
        <b val="true"/>
        <sz val="11"/>
        <color rgb="FFFF0000"/>
        <rFont val="Arial"/>
        <family val="0"/>
        <charset val="1"/>
      </rPr>
      <t xml:space="preserve">ส่วนบุคคล</t>
    </r>
    <r>
      <rPr>
        <sz val="9"/>
        <color rgb="FF000000"/>
        <rFont val="Arial"/>
        <family val="0"/>
        <charset val="1"/>
      </rPr>
      <t xml:space="preserve"> : 577.50 
- เบี้ยประกันที่สามารถนำไปลดหย่อนภาษี(สูงสุด)* : 5,141.50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</si>
  <si>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TC-[OA34]-006</t>
  </si>
  <si>
    <t xml:space="preserve">TC-[OA34]-007</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</si>
  <si>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OA34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สุดคุ้ม </t>
    </r>
    <r>
      <rPr>
        <sz val="11"/>
        <rFont val="Cambria"/>
        <family val="0"/>
        <charset val="1"/>
      </rPr>
      <t xml:space="preserve">30/15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30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180%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</si>
  <si>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TC-[OA34]-008</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</si>
  <si>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t>
    </r>
    <r>
      <rPr>
        <sz val="11"/>
        <color rgb="FF0000FF"/>
        <rFont val="Cambria"/>
        <family val="0"/>
        <charset val="1"/>
      </rPr>
      <t xml:space="preserve">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</si>
  <si>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TC-[OA34]-009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</si>
  <si>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200,000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</si>
  <si>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2 แสน
&gt;&gt; DAB2   500 ถึง 1,500</t>
    </r>
  </si>
  <si>
    <t xml:space="preserve">TC-[OA34]-010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</si>
  <si>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 </t>
    </r>
    <r>
      <rPr>
        <sz val="11"/>
        <rFont val="Cambria"/>
        <family val="0"/>
        <charset val="1"/>
      </rPr>
      <t xml:space="preserve">200,000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</si>
  <si>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PB
&gt;&gt; HC600 ถึง  HC2000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</si>
  <si>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แบบสัญญาหลัก :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6,933
</t>
    </r>
    <r>
      <rPr>
        <sz val="9"/>
        <color rgb="FF000000"/>
        <rFont val="Arial"/>
        <family val="0"/>
        <charset val="1"/>
      </rPr>
      <t xml:space="preserve">- 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9,999</t>
    </r>
  </si>
  <si>
    <t xml:space="preserve">TC-[OA34]-011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</si>
  <si>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200,001 - 600,000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</si>
  <si>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PB
&gt;&gt; HC600 ถึง  HC5000 
&gt;&gt; DAB2   500 ถึง 2,500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</si>
  <si>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10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 500,000
</t>
    </r>
    <r>
      <rPr>
        <sz val="9"/>
        <color rgb="FF000000"/>
        <rFont val="Arial"/>
        <family val="0"/>
        <charset val="1"/>
      </rPr>
      <t xml:space="preserve">- เบี้ยประกันภัย</t>
    </r>
    <r>
      <rPr>
        <sz val="11"/>
        <color rgb="FF0000FF"/>
        <rFont val="Cambria"/>
        <family val="0"/>
        <charset val="1"/>
      </rPr>
      <t xml:space="preserve">: 12,000
</t>
    </r>
    <r>
      <rPr>
        <sz val="9"/>
        <color rgb="FF000000"/>
        <rFont val="Arial"/>
        <family val="0"/>
        <charset val="1"/>
      </rPr>
      <t xml:space="preserve">- 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100,000</t>
    </r>
  </si>
  <si>
    <t xml:space="preserve">TC-[OA34]-012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</si>
  <si>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600,001 - 700,000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</si>
  <si>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 ล้าน
&gt;&gt; DAB2   500 ถึง 2,500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</si>
  <si>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 500,000
</t>
    </r>
    <r>
      <rPr>
        <sz val="9"/>
        <color rgb="FF000000"/>
        <rFont val="Arial"/>
        <family val="0"/>
        <charset val="1"/>
      </rPr>
      <t xml:space="preserve">- เบี้ยประกันภัย</t>
    </r>
    <r>
      <rPr>
        <sz val="11"/>
        <color rgb="FF0000FF"/>
        <rFont val="Cambria"/>
        <family val="0"/>
        <charset val="1"/>
      </rPr>
      <t xml:space="preserve">: 4,275
</t>
    </r>
    <r>
      <rPr>
        <sz val="9"/>
        <color rgb="FF000000"/>
        <rFont val="Arial"/>
        <family val="0"/>
        <charset val="1"/>
      </rPr>
      <t xml:space="preserve">- ราย1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t>
    </r>
  </si>
  <si>
    <t xml:space="preserve">TC-[OA34]-013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</si>
  <si>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700,001 - 900,000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</si>
  <si>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</si>
  <si>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 600,001
</t>
    </r>
    <r>
      <rPr>
        <sz val="9"/>
        <color rgb="FF000000"/>
        <rFont val="Arial"/>
        <family val="0"/>
        <charset val="1"/>
      </rPr>
      <t xml:space="preserve">- เบี้ยประกันภัย</t>
    </r>
    <r>
      <rPr>
        <sz val="11"/>
        <color rgb="FF0000FF"/>
        <rFont val="Cambria"/>
        <family val="0"/>
        <charset val="1"/>
      </rPr>
      <t xml:space="preserve">: 53,328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150,000</t>
    </r>
  </si>
  <si>
    <t xml:space="preserve">TC-[OA34]-014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</si>
  <si>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900,001 - 1,000,000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</si>
  <si>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&gt;&gt; DAB2   500 ถึง 2,500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</si>
  <si>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1</t>
    </r>
    <r>
      <rPr>
        <sz val="11"/>
        <color rgb="FF0000FF"/>
        <rFont val="Cambria"/>
        <family val="0"/>
        <charset val="1"/>
      </rPr>
      <t xml:space="preserve">5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 789,456
</t>
    </r>
    <r>
      <rPr>
        <sz val="9"/>
        <color rgb="FF000000"/>
        <rFont val="Arial"/>
        <family val="0"/>
        <charset val="1"/>
      </rPr>
      <t xml:space="preserve">- เบี้ยประกันภัย</t>
    </r>
    <r>
      <rPr>
        <sz val="11"/>
        <color rgb="FF0000FF"/>
        <rFont val="Cambria"/>
        <family val="0"/>
        <charset val="1"/>
      </rPr>
      <t xml:space="preserve">: 36,489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160,554</t>
    </r>
  </si>
  <si>
    <t xml:space="preserve">TC-[OA34]-015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</si>
  <si>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1,000,001 - 1,200,000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</si>
  <si>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</si>
  <si>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789,456
</t>
    </r>
    <r>
      <rPr>
        <sz val="9"/>
        <color rgb="FF000000"/>
        <rFont val="Arial"/>
        <family val="0"/>
        <charset val="1"/>
      </rPr>
      <t xml:space="preserve">- เบี้ยประกันภัย</t>
    </r>
    <r>
      <rPr>
        <sz val="11"/>
        <color rgb="FF0000FF"/>
        <rFont val="Cambria"/>
        <family val="0"/>
        <charset val="1"/>
      </rPr>
      <t xml:space="preserve">: 81,156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410,544</t>
    </r>
  </si>
  <si>
    <t xml:space="preserve">TC-[OA34]-016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</si>
  <si>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1,200,001 - 1,500,000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</si>
  <si>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1.7 ล้าน
&gt;&gt; DAB2   500 ถึง 3,000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</si>
  <si>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889,456
</t>
    </r>
    <r>
      <rPr>
        <sz val="9"/>
        <color rgb="FF000000"/>
        <rFont val="Arial"/>
        <family val="0"/>
        <charset val="1"/>
      </rPr>
      <t xml:space="preserve">- เบี้ยประกันภัย</t>
    </r>
    <r>
      <rPr>
        <sz val="11"/>
        <color rgb="FF0000FF"/>
        <rFont val="Cambria"/>
        <family val="0"/>
        <charset val="1"/>
      </rPr>
      <t xml:space="preserve">: 81,554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410,544</t>
    </r>
  </si>
  <si>
    <t xml:space="preserve">TC-[OA34]-017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</si>
  <si>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1,500,001 - 5,000,000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</si>
  <si>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4,500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</si>
  <si>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40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789,456
</t>
    </r>
    <r>
      <rPr>
        <sz val="9"/>
        <color rgb="FF000000"/>
        <rFont val="Arial"/>
        <family val="0"/>
        <charset val="1"/>
      </rPr>
      <t xml:space="preserve">- เบี้ยประกันภัย</t>
    </r>
    <r>
      <rPr>
        <sz val="11"/>
        <color rgb="FF0000FF"/>
        <rFont val="Cambria"/>
        <family val="0"/>
        <charset val="1"/>
      </rPr>
      <t xml:space="preserve">: 36,489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3,500,055</t>
    </r>
  </si>
  <si>
    <t xml:space="preserve">TC-[OA34]-018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</si>
  <si>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&gt; </t>
    </r>
    <r>
      <rPr>
        <sz val="11"/>
        <rFont val="Arial"/>
        <family val="0"/>
        <charset val="1"/>
      </rPr>
      <t xml:space="preserve">หรือเท่ากับ </t>
    </r>
    <r>
      <rPr>
        <sz val="11"/>
        <rFont val="Cambria"/>
        <family val="0"/>
        <charset val="1"/>
      </rPr>
      <t xml:space="preserve">5,000,001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</si>
  <si>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</si>
  <si>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สุดคุ้ม </t>
    </r>
    <r>
      <rPr>
        <sz val="11"/>
        <color rgb="FF0000FF"/>
        <rFont val="Cambria"/>
        <family val="0"/>
        <charset val="1"/>
      </rPr>
      <t xml:space="preserve">30/15
</t>
    </r>
    <r>
      <rPr>
        <sz val="9"/>
        <color rgb="FF000000"/>
        <rFont val="Arial"/>
        <family val="0"/>
        <charset val="1"/>
      </rPr>
      <t xml:space="preserve">- จำนวนเงินเอาประกันภัย:</t>
    </r>
    <r>
      <rPr>
        <sz val="11"/>
        <color rgb="FF0000FF"/>
        <rFont val="Cambria"/>
        <family val="0"/>
        <charset val="1"/>
      </rPr>
      <t xml:space="preserve">2,999,999
</t>
    </r>
    <r>
      <rPr>
        <sz val="9"/>
        <color rgb="FF000000"/>
        <rFont val="Arial"/>
        <family val="0"/>
        <charset val="1"/>
      </rPr>
      <t xml:space="preserve">- เบี้ยประกันภัย</t>
    </r>
    <r>
      <rPr>
        <sz val="11"/>
        <color rgb="FF0000FF"/>
        <rFont val="Cambria"/>
        <family val="0"/>
        <charset val="1"/>
      </rPr>
      <t xml:space="preserve">: 72,000
</t>
    </r>
    <r>
      <rPr>
        <sz val="9"/>
        <color rgb="FF000000"/>
        <rFont val="Arial"/>
        <family val="0"/>
        <charset val="1"/>
      </rPr>
      <t xml:space="preserve">- ราย 3 เดือน
- จำนวนเงินเอาประกันภัยเดิมที่มีผลบังคับ: </t>
    </r>
    <r>
      <rPr>
        <sz val="11"/>
        <color rgb="FF0000FF"/>
        <rFont val="Cambria"/>
        <family val="0"/>
        <charset val="1"/>
      </rPr>
      <t xml:space="preserve"> 3,333,333</t>
    </r>
  </si>
  <si>
    <t xml:space="preserve">TC-[OA34]-019</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</si>
  <si>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ตารางเบี้ยประกันภัย
</t>
    </r>
  </si>
  <si>
    <t xml:space="preserve">TC-[OA34]-020</t>
  </si>
  <si>
    <r>
      <rPr>
        <b val="true"/>
        <sz val="9"/>
        <color rgb="FF000000"/>
        <rFont val="Arial"/>
        <family val="0"/>
        <charset val="1"/>
      </rPr>
      <t xml:space="preserve">ตรวจสอบการแสดงผล Tab ตารางเบี้ยประกันภัย</t>
    </r>
    <r>
      <rPr>
        <sz val="11"/>
        <rFont val="Arial"/>
        <family val="0"/>
        <charset val="1"/>
      </rPr>
      <t xml:space="preserve"> </t>
    </r>
    <r>
      <rPr>
        <sz val="11"/>
        <rFont val="Cambria"/>
        <family val="0"/>
        <charset val="1"/>
      </rPr>
      <t xml:space="preserve">&gt;&gt; </t>
    </r>
    <r>
      <rPr>
        <sz val="11"/>
        <rFont val="Arial"/>
        <family val="0"/>
        <charset val="1"/>
      </rPr>
      <t xml:space="preserve">ประกันอุบัติเหตุส่วนบุคคล</t>
    </r>
  </si>
  <si>
    <r>
      <rPr>
        <sz val="9"/>
        <rFont val="Arial"/>
        <family val="0"/>
        <charset val="1"/>
      </rPr>
      <t xml:space="preserve">เพิ่ม "(ปี)" ตรงอายุ และเพิ่ม "รายได้" หลังคำว่าชดเชย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</si>
  <si>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TC-[OA34]-021</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</si>
  <si>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</si>
  <si>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TC-[OA34]-022</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</si>
  <si>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มูลค่ากรมธรรม์
</t>
    </r>
    <r>
      <rPr>
        <b val="true"/>
        <sz val="9"/>
        <color rgb="FF000000"/>
        <rFont val="Arial"/>
        <family val="0"/>
        <charset val="1"/>
      </rPr>
      <t xml:space="preserve">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</si>
  <si>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11,108.00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11,108.00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</si>
  <si>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r>
      <rPr>
        <b val="true"/>
        <u val="single"/>
        <sz val="11"/>
        <rFont val="Arial"/>
        <family val="0"/>
        <charset val="1"/>
      </rPr>
      <t xml:space="preserve">เพิ่มข้อความในทุกแบบประกันดังนี้
</t>
    </r>
    <r>
      <rPr>
        <sz val="9"/>
        <rFont val="Arial"/>
        <family val="0"/>
        <charset val="1"/>
      </rPr>
      <t xml:space="preserve">1. สามารถเลือกแสดงมูลค่ากรมธรรม์ในปีอื่น ๆ ได้โดยคลิกที่ตาราง
2. เพิ่มข้อควรทราบท้ายตารางCV โดยมีเงื่อนไขว่า ถ้าอยู่ในกลุ่มสินค้า Ordinary,Industrial,MRTA จะใช้ Remark Note ที่ 3 และ 4 แต่ถ้าอยู่ในกลุ่มสินค้า Annuity จะใช้ Remark Note ที่ 3 และ 47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</si>
  <si>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TC-[OA34]-023</t>
  </si>
  <si>
    <t xml:space="preserve">TC-[OA34]-024</t>
  </si>
  <si>
    <t xml:space="preserve">TC-[OA34]-025</t>
  </si>
  <si>
    <r>
      <rPr>
        <sz val="9"/>
        <rFont val="Arial"/>
        <family val="0"/>
        <charset val="1"/>
      </rPr>
      <t xml:space="preserve">1.เปลี่ยนคำว่า เปรียบเทียบแบบสัญญาหลัก เป็น เปรียบเทียบแบบประกัน
2.กรณีที่ไม่ได้เลือกสัญญาหลักไว้ ตรงกรมธรรม์ประกันภัยหลัก เบี้ยประกัน ให้แสดงว่า ไม่เลือกซื้อ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</si>
  <si>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TC-[OA34]-026</t>
  </si>
  <si>
    <t xml:space="preserve">https://drive.google.com/open?id=12M6A560NkMCJa41j3GIM1ENbjwBw-oB6</t>
  </si>
  <si>
    <t xml:space="preserve">ALT1 --&gt; Channel : HNW_OA67 - โอเชี่ยนไลฟ์ คุ้มครองตลอดชีพ 99/1 
</t>
  </si>
  <si>
    <t xml:space="preserve">TC-[OA67]-001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</si>
  <si>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CFE2F3"/>
        <rFont val="Cambria"/>
        <family val="0"/>
        <charset val="1"/>
      </rPr>
      <t xml:space="preserve">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1,111,111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654,122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</si>
  <si>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t xml:space="preserve">TC-[OA67]-002</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</si>
  <si>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PB
- HC
- CB
- DAB2
</t>
    </r>
  </si>
  <si>
    <t xml:space="preserve">- HC5000 เบี้ยประกันภัย 19,779
- CB 
เงินเอาประกันภัย: 2,000,000
เบี้ยประกันภัย: 21,500
- DAB2  
ผลประโยชน์รายวัน:3,000
เบี้ยประกันภัย:  3,900</t>
  </si>
  <si>
    <t xml:space="preserve">TC-[OA67]-003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</si>
  <si>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654,122.00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(A) = </t>
    </r>
    <r>
      <rPr>
        <sz val="11"/>
        <color rgb="FF0000FF"/>
        <rFont val="Cambria"/>
        <family val="0"/>
        <charset val="1"/>
      </rPr>
      <t xml:space="preserve"> 654,122.00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(B) = </t>
    </r>
    <r>
      <rPr>
        <sz val="11"/>
        <color rgb="FF0000FF"/>
        <rFont val="Cambria"/>
        <family val="0"/>
        <charset val="1"/>
      </rPr>
      <t xml:space="preserve">45,179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699,301.00
</t>
    </r>
  </si>
  <si>
    <t xml:space="preserve">สัญญาเพิ่มเติม
- HC5000 เบี้ยประกันภัย 19,779
- CB 
เงินเอาประกันภัย: 2,000,000
เบี้ยประกันภัย: 21,500
- DAB2  
ผลประโยชน์รายวัน:3,000
เบี้ยประกันภัย:  3,900
รวม 45,179.00 บาท</t>
  </si>
  <si>
    <t xml:space="preserve">TC-[OA67]-004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</si>
  <si>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654,122.00
</t>
    </r>
    <r>
      <rPr>
        <sz val="9"/>
        <color rgb="FF000000"/>
        <rFont val="Arial"/>
        <family val="0"/>
        <charset val="1"/>
      </rPr>
      <t xml:space="preserve">- เบี้ยประกันภัยสัญญาเพิ่มเติม :</t>
    </r>
    <r>
      <rPr>
        <sz val="11"/>
        <color rgb="FF0000FF"/>
        <rFont val="Cambria"/>
        <family val="0"/>
        <charset val="1"/>
      </rPr>
      <t xml:space="preserve">41,279.00
</t>
    </r>
    <r>
      <rPr>
        <sz val="9"/>
        <color rgb="FF000000"/>
        <rFont val="Arial"/>
        <family val="0"/>
        <charset val="1"/>
      </rPr>
      <t xml:space="preserve">- เบี้ยประกันอุบัติเหตุ :</t>
    </r>
    <r>
      <rPr>
        <sz val="11"/>
        <color rgb="FFD9D2E9"/>
        <rFont val="Cambria"/>
        <family val="0"/>
        <charset val="1"/>
      </rPr>
      <t xml:space="preserve">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</si>
  <si>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1,111,111
</t>
    </r>
    <r>
      <rPr>
        <sz val="9"/>
        <color rgb="FF000000"/>
        <rFont val="Arial"/>
        <family val="0"/>
        <charset val="1"/>
      </rPr>
      <t xml:space="preserve">- เบี้ยประกันภัย : </t>
    </r>
    <r>
      <rPr>
        <sz val="11"/>
        <color rgb="FF0000FF"/>
        <rFont val="Cambria"/>
        <family val="0"/>
        <charset val="1"/>
      </rPr>
      <t xml:space="preserve">654,122.00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
</t>
    </r>
  </si>
  <si>
    <r>
      <rPr>
        <sz val="9"/>
        <color rgb="FF000000"/>
        <rFont val="Arial"/>
        <family val="0"/>
        <charset val="1"/>
      </rPr>
      <t xml:space="preserve">แก้ตามตัวหนังสือสีแดง
- เบี้ยประกันภัยสัญญาหลัก :</t>
    </r>
    <r>
      <rPr>
        <sz val="11"/>
        <color rgb="FF0000FF"/>
        <rFont val="Cambria"/>
        <family val="0"/>
        <charset val="1"/>
      </rPr>
      <t xml:space="preserve"> </t>
    </r>
    <r>
      <rPr>
        <strike val="true"/>
        <sz val="11"/>
        <color rgb="FF0000FF"/>
        <rFont val="Cambria"/>
        <family val="0"/>
        <charset val="1"/>
      </rPr>
      <t xml:space="preserve">654,122.00 </t>
    </r>
    <r>
      <rPr>
        <b val="true"/>
        <sz val="11"/>
        <color rgb="FFFF0000"/>
        <rFont val="Cambria"/>
        <family val="0"/>
        <charset val="1"/>
      </rPr>
      <t xml:space="preserve">100,000.00
</t>
    </r>
    <r>
      <rPr>
        <sz val="9"/>
        <color rgb="FF000000"/>
        <rFont val="Arial"/>
        <family val="0"/>
        <charset val="1"/>
      </rPr>
      <t xml:space="preserve">- เบี้ยประกันภัยสัญญาเพิ่มเติม :</t>
    </r>
    <r>
      <rPr>
        <strike val="true"/>
        <sz val="11"/>
        <color rgb="FF0000FF"/>
        <rFont val="Cambria"/>
        <family val="0"/>
        <charset val="1"/>
      </rPr>
      <t xml:space="preserve">41,279.00 </t>
    </r>
    <r>
      <rPr>
        <b val="true"/>
        <sz val="11"/>
        <color rgb="FFFF0000"/>
        <rFont val="Cambria"/>
        <family val="0"/>
        <charset val="1"/>
      </rPr>
      <t xml:space="preserve">15,000.00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t>
    </r>
    <r>
      <rPr>
        <sz val="11"/>
        <color rgb="FFD9D2E9"/>
        <rFont val="Cambria"/>
        <family val="0"/>
        <charset val="1"/>
      </rPr>
      <t xml:space="preserve">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t>
    </r>
    <r>
      <rPr>
        <sz val="9"/>
        <color rgb="FF000000"/>
        <rFont val="Arial"/>
        <family val="0"/>
        <charset val="1"/>
      </rPr>
      <t xml:space="preserve">Sawitree Retest V.1.2.10  2019/09/06 Passed</t>
    </r>
  </si>
  <si>
    <t xml:space="preserve">TC-[OA67]-005</t>
  </si>
  <si>
    <t xml:space="preserve">TC-[OA67]-006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</si>
  <si>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OA67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คุ้มครองตลอดชีพ </t>
    </r>
    <r>
      <rPr>
        <sz val="11"/>
        <rFont val="Cambria"/>
        <family val="0"/>
        <charset val="1"/>
      </rPr>
      <t xml:space="preserve">99/1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ตลอดชีพ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20-70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99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100%
- </t>
    </r>
    <r>
      <rPr>
        <sz val="11"/>
        <rFont val="Arial"/>
        <family val="0"/>
        <charset val="1"/>
      </rPr>
      <t xml:space="preserve">ระยะเวลาชำระเบี้ยประกันภัย </t>
    </r>
    <r>
      <rPr>
        <sz val="11"/>
        <rFont val="Cambria"/>
        <family val="0"/>
        <charset val="1"/>
      </rPr>
      <t xml:space="preserve">: 1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ครั้งเดียว เท่านั้น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</si>
  <si>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r>
      <rPr>
        <sz val="9"/>
        <color rgb="FF000000"/>
        <rFont val="Arial"/>
        <family val="0"/>
        <charset val="1"/>
      </rPr>
      <t xml:space="preserve">แก้ตามตัวหนังสือสีแดง
- ระยะเวลาชำระเบี้ยประกันภัย : </t>
    </r>
    <r>
      <rPr>
        <strike val="true"/>
        <sz val="11"/>
        <rFont val="Cambria"/>
        <family val="0"/>
        <charset val="1"/>
      </rPr>
      <t xml:space="preserve">1 </t>
    </r>
    <r>
      <rPr>
        <strike val="true"/>
        <sz val="11"/>
        <rFont val="Arial"/>
        <family val="0"/>
        <charset val="1"/>
      </rPr>
      <t xml:space="preserve">ปี </t>
    </r>
    <r>
      <rPr>
        <b val="true"/>
        <sz val="11"/>
        <color rgb="FFFF0000"/>
        <rFont val="Arial"/>
        <family val="0"/>
        <charset val="1"/>
      </rPr>
      <t xml:space="preserve">ชำระครั้งเดียว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</si>
  <si>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TC-[OA67]-007</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</si>
  <si>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t>
    </r>
    <r>
      <rPr>
        <sz val="11"/>
        <color rgb="FF0000FF"/>
        <rFont val="Cambria"/>
        <family val="0"/>
        <charset val="1"/>
      </rPr>
      <t xml:space="preserve">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Arial"/>
        <family val="0"/>
        <charset val="1"/>
      </rPr>
      <t xml:space="preserve">ชุดที่ </t>
    </r>
    <r>
      <rPr>
        <sz val="11"/>
        <color rgb="FF0000FF"/>
        <rFont val="Cambria"/>
        <family val="0"/>
        <charset val="1"/>
      </rPr>
      <t xml:space="preserve">2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t>
    </r>
    <r>
      <rPr>
        <sz val="9"/>
        <color rgb="FF000000"/>
        <rFont val="Arial"/>
        <family val="0"/>
        <charset val="1"/>
      </rPr>
      <t xml:space="preserve">-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</si>
  <si>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TC-[OA67]-008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</si>
  <si>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b val="true"/>
        <sz val="9"/>
        <color rgb="FF000000"/>
        <rFont val="Arial"/>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1,000,001 - 1,500,000</t>
    </r>
  </si>
  <si>
    <r>
      <rPr>
        <sz val="9"/>
        <color rgb="FF000000"/>
        <rFont val="Arial"/>
        <family val="0"/>
        <charset val="1"/>
      </rPr>
      <t xml:space="preserve">- ระบบแสดงรายละเอียดค่าตรวจสุขภาพถูกต้อง (Med Code MED 005)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t>
    </r>
    <r>
      <rPr>
        <sz val="11"/>
        <color rgb="FF0000FF"/>
        <rFont val="Arial"/>
        <family val="0"/>
        <charset val="1"/>
      </rPr>
      <t xml:space="preserve">ชุดที่ </t>
    </r>
    <r>
      <rPr>
        <sz val="11"/>
        <color rgb="FF0000FF"/>
        <rFont val="Cambria"/>
        <family val="0"/>
        <charset val="1"/>
      </rPr>
      <t xml:space="preserve">2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3,000</t>
    </r>
  </si>
  <si>
    <t xml:space="preserve">TC-[OA67]-009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</si>
  <si>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b val="true"/>
        <sz val="9"/>
        <color rgb="FF000000"/>
        <rFont val="Arial"/>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500,000
</t>
    </r>
    <r>
      <rPr>
        <i val="true"/>
        <u val="single"/>
        <sz val="11"/>
        <color rgb="FFFF00FF"/>
        <rFont val="Arial"/>
        <family val="0"/>
        <charset val="1"/>
      </rPr>
      <t xml:space="preserve">หมายเหตุ </t>
    </r>
    <r>
      <rPr>
        <i val="true"/>
        <sz val="11"/>
        <color rgb="FFFF00FF"/>
        <rFont val="Arial"/>
        <family val="0"/>
        <charset val="1"/>
      </rPr>
      <t xml:space="preserve">แบบประกันนี้มีจำนวนเงินเอาประกันภัย ขั้นต่ำ  </t>
    </r>
    <r>
      <rPr>
        <i val="true"/>
        <sz val="11"/>
        <color rgb="FFFF00FF"/>
        <rFont val="Cambria"/>
        <family val="0"/>
        <charset val="1"/>
      </rPr>
      <t xml:space="preserve">1 </t>
    </r>
    <r>
      <rPr>
        <i val="true"/>
        <sz val="11"/>
        <color rgb="FFFF00FF"/>
        <rFont val="Arial"/>
        <family val="0"/>
        <charset val="1"/>
      </rPr>
      <t xml:space="preserve">ล้าน </t>
    </r>
    <r>
      <rPr>
        <i val="true"/>
        <sz val="11"/>
        <color rgb="FFFF00FF"/>
        <rFont val="Cambria"/>
        <family val="0"/>
        <charset val="1"/>
      </rPr>
      <t xml:space="preserve">- </t>
    </r>
    <r>
      <rPr>
        <i val="true"/>
        <sz val="11"/>
        <color rgb="FFFF00FF"/>
        <rFont val="Arial"/>
        <family val="0"/>
        <charset val="1"/>
      </rPr>
      <t xml:space="preserve">เศษหน่วย </t>
    </r>
    <r>
      <rPr>
        <i val="true"/>
        <sz val="11"/>
        <color rgb="FFFF00FF"/>
        <rFont val="Cambria"/>
        <family val="0"/>
        <charset val="1"/>
      </rPr>
      <t xml:space="preserve">1 </t>
    </r>
    <r>
      <rPr>
        <i val="true"/>
        <sz val="11"/>
        <color rgb="FFFF00FF"/>
        <rFont val="Arial"/>
        <family val="0"/>
        <charset val="1"/>
      </rPr>
      <t xml:space="preserve">บาท ระบุยอดต่ำกว่า </t>
    </r>
    <r>
      <rPr>
        <i val="true"/>
        <sz val="11"/>
        <color rgb="FFFF00FF"/>
        <rFont val="Cambria"/>
        <family val="0"/>
        <charset val="1"/>
      </rPr>
      <t xml:space="preserve">1 </t>
    </r>
    <r>
      <rPr>
        <i val="true"/>
        <sz val="11"/>
        <color rgb="FFFF00FF"/>
        <rFont val="Arial"/>
        <family val="0"/>
        <charset val="1"/>
      </rPr>
      <t xml:space="preserve">ล้านได้ แต่ไม่สามารถพิมพ์เอกสารได้</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</si>
  <si>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Rider ถูกต้อง
</t>
    </r>
    <r>
      <rPr>
        <b val="true"/>
        <i val="true"/>
        <u val="singl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ไม่สามารถเลือก </t>
    </r>
    <r>
      <rPr>
        <i val="true"/>
        <sz val="11"/>
        <color rgb="FFFF00FF"/>
        <rFont val="Cambria"/>
        <family val="0"/>
        <charset val="1"/>
      </rPr>
      <t xml:space="preserve">list  </t>
    </r>
    <r>
      <rPr>
        <i val="true"/>
        <sz val="11"/>
        <color rgb="FFFF00FF"/>
        <rFont val="Arial"/>
        <family val="0"/>
        <charset val="1"/>
      </rPr>
      <t xml:space="preserve">ของ </t>
    </r>
    <r>
      <rPr>
        <i val="true"/>
        <sz val="11"/>
        <color rgb="FFFF00FF"/>
        <rFont val="Cambria"/>
        <family val="0"/>
        <charset val="1"/>
      </rPr>
      <t xml:space="preserve">Rider </t>
    </r>
    <r>
      <rPr>
        <i val="true"/>
        <sz val="11"/>
        <color rgb="FFFF00FF"/>
        <rFont val="Arial"/>
        <family val="0"/>
        <charset val="1"/>
      </rPr>
      <t xml:space="preserve">ได้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</si>
  <si>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300,000
</t>
    </r>
    <r>
      <rPr>
        <sz val="9"/>
        <color rgb="FF000000"/>
        <rFont val="Arial"/>
        <family val="0"/>
        <charset val="1"/>
      </rPr>
      <t xml:space="preserve">- เบี้ยประกันภัย : </t>
    </r>
    <r>
      <rPr>
        <sz val="11"/>
        <color rgb="FF0000FF"/>
        <rFont val="Cambria"/>
        <family val="0"/>
        <charset val="1"/>
      </rPr>
      <t xml:space="preserve">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 : </t>
    </r>
    <r>
      <rPr>
        <sz val="11"/>
        <color rgb="FF0000FF"/>
        <rFont val="Cambria"/>
        <family val="0"/>
        <charset val="1"/>
      </rPr>
      <t xml:space="preserve">100,000</t>
    </r>
  </si>
  <si>
    <t xml:space="preserve">TC-[OA67]-010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</si>
  <si>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500,001 – 1,000,000
</t>
    </r>
  </si>
  <si>
    <r>
      <rPr>
        <sz val="9"/>
        <color rgb="FF000000"/>
        <rFont val="Arial"/>
        <family val="0"/>
        <charset val="1"/>
      </rPr>
      <t xml:space="preserve">- ระบบแสดงรายละเอียดค่าตรวจสุขภาพถูกต้อง (Med Code MED 005)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t>
    </r>
    <r>
      <rPr>
        <sz val="11"/>
        <color rgb="FF0000FF"/>
        <rFont val="Arial"/>
        <family val="0"/>
        <charset val="1"/>
      </rPr>
      <t xml:space="preserve">ชุดที่ </t>
    </r>
    <r>
      <rPr>
        <sz val="11"/>
        <color rgb="FF0000FF"/>
        <rFont val="Cambria"/>
        <family val="0"/>
        <charset val="1"/>
      </rPr>
      <t xml:space="preserve">1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3,000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</si>
  <si>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60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t>
    </r>
    <r>
      <rPr>
        <sz val="11"/>
        <color rgb="FF0000FF"/>
        <rFont val="Cambria"/>
        <family val="0"/>
        <charset val="1"/>
      </rPr>
      <t xml:space="preserve"> 606,100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
</t>
    </r>
  </si>
  <si>
    <t xml:space="preserve">TC-[OA67]-011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</si>
  <si>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1,000,001 - 1,500,000</t>
    </r>
  </si>
  <si>
    <r>
      <rPr>
        <sz val="9"/>
        <color rgb="FF000000"/>
        <rFont val="Arial"/>
        <family val="0"/>
        <charset val="1"/>
      </rPr>
      <t xml:space="preserve">- ระบบแสดงรายละเอียดค่าตรวจสุขภาพถูกต้อง (Med Code MED 005)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t>
    </r>
    <r>
      <rPr>
        <sz val="11"/>
        <color rgb="FF0000FF"/>
        <rFont val="Arial"/>
        <family val="0"/>
        <charset val="1"/>
      </rPr>
      <t xml:space="preserve">ชุดที่ </t>
    </r>
    <r>
      <rPr>
        <sz val="11"/>
        <color rgb="FF0000FF"/>
        <rFont val="Cambria"/>
        <family val="0"/>
        <charset val="1"/>
      </rPr>
      <t xml:space="preserve">2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t>
    </r>
    <r>
      <rPr>
        <sz val="9"/>
        <color rgb="FF000000"/>
        <rFont val="Arial"/>
        <family val="0"/>
        <charset val="1"/>
      </rPr>
      <t xml:space="preserve">
- ระบบคำนวณการรวมทุนและ</t>
    </r>
    <r>
      <rPr>
        <u val="single"/>
        <sz val="11"/>
        <rFont val="Arial"/>
        <family val="0"/>
        <charset val="1"/>
      </rPr>
      <t xml:space="preserve">ไม่แสดง </t>
    </r>
    <r>
      <rPr>
        <sz val="9"/>
        <color rgb="FF000000"/>
        <rFont val="Arial"/>
        <family val="0"/>
        <charset val="1"/>
      </rPr>
      <t xml:space="preserve">list Rider ถูกต้อง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</si>
  <si>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70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782,320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499,999</t>
    </r>
  </si>
  <si>
    <t xml:space="preserve">TC-[OA67]-012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</si>
  <si>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1,500,001 - 2,000,000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</si>
  <si>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2 ล้าน
&gt;&gt; DAB2   500 ถึง 3,500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</si>
  <si>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1,000,025
</t>
    </r>
    <r>
      <rPr>
        <sz val="9"/>
        <color rgb="FF000000"/>
        <rFont val="Arial"/>
        <family val="0"/>
        <charset val="1"/>
      </rPr>
      <t xml:space="preserve">- เบี้ยประกันภัย : </t>
    </r>
    <r>
      <rPr>
        <sz val="11"/>
        <color rgb="FF0000FF"/>
        <rFont val="Cambria"/>
        <family val="0"/>
        <charset val="1"/>
      </rPr>
      <t xml:space="preserve">177,644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499,980</t>
    </r>
  </si>
  <si>
    <t xml:space="preserve">TC-[OA67]-013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</si>
  <si>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2,000,001 - 5,000,000</t>
    </r>
  </si>
  <si>
    <r>
      <rPr>
        <sz val="9"/>
        <color rgb="FF000000"/>
        <rFont val="Arial"/>
        <family val="0"/>
        <charset val="1"/>
      </rPr>
      <t xml:space="preserve">- ระบบแสดงรายละเอียดค่าตรวจสุขภาพถูกต้อง (Med Code MED 005)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</si>
  <si>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4,888,888
</t>
    </r>
    <r>
      <rPr>
        <sz val="9"/>
        <color rgb="FF000000"/>
        <rFont val="Arial"/>
        <family val="0"/>
        <charset val="1"/>
      </rPr>
      <t xml:space="preserve">- เบี้ยประกันภัย : </t>
    </r>
    <r>
      <rPr>
        <sz val="11"/>
        <color rgb="FF0000FF"/>
        <rFont val="Cambria"/>
        <family val="0"/>
        <charset val="1"/>
      </rPr>
      <t xml:space="preserve">868,462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1</t>
    </r>
  </si>
  <si>
    <t xml:space="preserve">TC-[OA67]-014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</si>
  <si>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5,000,001 ≥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</si>
  <si>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005)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   </t>
    </r>
    <r>
      <rPr>
        <sz val="11"/>
        <color rgb="FF0000FF"/>
        <rFont val="Arial"/>
        <family val="0"/>
        <charset val="1"/>
      </rPr>
      <t xml:space="preserve">ชุดที่ </t>
    </r>
    <r>
      <rPr>
        <sz val="11"/>
        <color rgb="FF0000FF"/>
        <rFont val="Cambria"/>
        <family val="0"/>
        <charset val="1"/>
      </rPr>
      <t xml:space="preserve">4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 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คลื่นหัวใจออกกําลัง</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</si>
  <si>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 999,999,999
</t>
    </r>
    <r>
      <rPr>
        <sz val="9"/>
        <color rgb="FF000000"/>
        <rFont val="Arial"/>
        <family val="0"/>
        <charset val="1"/>
      </rPr>
      <t xml:space="preserve">- เบี้ยประกันภัย : </t>
    </r>
    <r>
      <rPr>
        <sz val="11"/>
        <color rgb="FF0000FF"/>
        <rFont val="Cambria"/>
        <family val="0"/>
        <charset val="1"/>
      </rPr>
      <t xml:space="preserve">526,429,999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999,999,999</t>
    </r>
  </si>
  <si>
    <t xml:space="preserve">TC-[OA67]-015</t>
  </si>
  <si>
    <r>
      <rPr>
        <b val="true"/>
        <sz val="9"/>
        <color rgb="FF000000"/>
        <rFont val="Arial"/>
        <family val="0"/>
        <charset val="1"/>
      </rPr>
      <t xml:space="preserve">ตรวจสอบการแสดงผล Tab ตารางเบี้ยประกันภัย</t>
    </r>
    <r>
      <rPr>
        <sz val="11"/>
        <rFont val="Arial"/>
        <family val="0"/>
        <charset val="1"/>
      </rPr>
      <t xml:space="preserve"> </t>
    </r>
    <r>
      <rPr>
        <sz val="11"/>
        <rFont val="Cambria"/>
        <family val="0"/>
        <charset val="1"/>
      </rPr>
      <t xml:space="preserve">&gt;&gt; </t>
    </r>
    <r>
      <rPr>
        <sz val="11"/>
        <rFont val="Arial"/>
        <family val="0"/>
        <charset val="1"/>
      </rPr>
      <t xml:space="preserve">กรมธรรม์ประกันภัยหลัก</t>
    </r>
  </si>
  <si>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เพิ่มรัก 10/5
- โอเชี่ยนไลฟ์ เพิ่มรัก 85/15        
- ไทยสมุทร รักปั้นเงิน 3/2        
- ไทยสมุทร เพื่อรัก 10/5
</t>
  </si>
  <si>
    <r>
      <rPr>
        <sz val="9"/>
        <rFont val="Arial"/>
        <family val="0"/>
        <charset val="1"/>
      </rPr>
      <t xml:space="preserve">แก้ไขเรื่องการเรียงลำดับสินค้า 
1. เรียงตามประเภทสินค้า
2. เรียงตามชื่อสินค้า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t>
    </r>
    <r>
      <rPr>
        <b val="true"/>
        <sz val="11"/>
        <color rgb="FFFF0000"/>
        <rFont val="Cambria"/>
        <family val="0"/>
        <charset val="1"/>
      </rPr>
      <t xml:space="preserve">Sawitree Retest V.1.2.10  2019/09/06 Failed
</t>
    </r>
    <r>
      <rPr>
        <sz val="11"/>
        <color rgb="FF38761D"/>
        <rFont val="Arial"/>
        <family val="0"/>
        <charset val="1"/>
      </rPr>
      <t xml:space="preserve">เอกภพ </t>
    </r>
    <r>
      <rPr>
        <sz val="11"/>
        <color rgb="FF38761D"/>
        <rFont val="Cambria"/>
        <family val="0"/>
        <charset val="1"/>
      </rPr>
      <t xml:space="preserve">10/09/2562
Deploy </t>
    </r>
    <r>
      <rPr>
        <sz val="11"/>
        <color rgb="FF38761D"/>
        <rFont val="Arial"/>
        <family val="0"/>
        <charset val="1"/>
      </rPr>
      <t xml:space="preserve">ขึ้น </t>
    </r>
    <r>
      <rPr>
        <sz val="11"/>
        <color rgb="FF38761D"/>
        <rFont val="Cambria"/>
        <family val="0"/>
        <charset val="1"/>
      </rPr>
      <t xml:space="preserve">UAT version 1.2.11 </t>
    </r>
    <r>
      <rPr>
        <sz val="11"/>
        <color rgb="FF38761D"/>
        <rFont val="Arial"/>
        <family val="0"/>
        <charset val="1"/>
      </rPr>
      <t xml:space="preserve">เรียบร้อยแล้ว รบกวนช่วยตรวจสอบให้อีกครั้งครับ
</t>
    </r>
    <r>
      <rPr>
        <sz val="9"/>
        <rFont val="Arial"/>
        <family val="0"/>
        <charset val="1"/>
      </rPr>
      <t xml:space="preserve">Sawitree Retest V.1.2.12  2019/09/11 Passed</t>
    </r>
  </si>
  <si>
    <t xml:space="preserve">TC-[OA67]-016</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</si>
  <si>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t>
    </r>
    <r>
      <rPr>
        <sz val="11"/>
        <color rgb="FF0000FF"/>
        <rFont val="Arial"/>
        <family val="0"/>
        <charset val="1"/>
      </rPr>
      <t xml:space="preserve">ไม่มีข้อมูลประกันอุบัติเหตุส่วนบุคคล</t>
    </r>
  </si>
  <si>
    <t xml:space="preserve">TC-[OA67]-017</t>
  </si>
  <si>
    <r>
      <rPr>
        <sz val="9"/>
        <rFont val="Arial"/>
        <family val="0"/>
        <charset val="1"/>
      </rPr>
      <t xml:space="preserve">ตารางเบี้ย PB จำนวนที่ถึงหลักพันขึ้นไปใส่ Comma
แก้ทุกช่องทาง ทุก Partner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</si>
  <si>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TC-[OA67]-018</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</si>
  <si>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มูลค่ากรมธรรม์
</t>
    </r>
  </si>
  <si>
    <t xml:space="preserve">ตรวจสอบการแสดงผล Tab มูลค่ากรมธรรม์ 
&gt;&gt; มูลค่ากรมธรรม์ ณ สิ้นปีที่ 0</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</si>
  <si>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549,999.94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645,122.00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645,122.00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44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</si>
  <si>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https://drive.google.com/open?id=1lqPuU6lSFtrrrGFp2KPnJNYmlAFe7n3o
1.ทศนิยมไม่ตรงตามเอกสารเสนอขาย
2.เนื่องจากไม่มีข้อมูลในส่วนกรมธรรม์ใช่เงินสำเร็จ และกรมธรรม์ขยายเวลา ข้อมูลส่วนนี้จึงควรแสดงเป็น 0 หรือ -
Sawitree Retest V.1.2.10  2019/09/06 Passed</t>
  </si>
  <si>
    <t xml:space="preserve">https://drive.google.com/open?id=1dxuzK_fAfRwpeIvmnTyxRNBC-y_ZrHVJ</t>
  </si>
  <si>
    <t xml:space="preserve">TC-[OA67]-019</t>
  </si>
  <si>
    <r>
      <rPr>
        <sz val="9"/>
        <color rgb="FF000000"/>
        <rFont val="Arial"/>
        <family val="0"/>
        <charset val="1"/>
      </rPr>
      <t xml:space="preserve">ระบบแสดงรายละเอียดตาราง มูลค่ากรมธรรม์ประกันภัย ต่อ จำนวนเงินเอาประกันภัย ถูกต้อง
</t>
    </r>
    <r>
      <rPr>
        <sz val="11"/>
        <rFont val="Cambria"/>
        <family val="0"/>
        <charset val="1"/>
      </rPr>
      <t xml:space="preserve">- </t>
    </r>
    <r>
      <rPr>
        <sz val="11"/>
        <rFont val="Arial"/>
        <family val="0"/>
        <charset val="1"/>
      </rPr>
      <t xml:space="preserve">แสดงสิ้นปีกรมธรรม์ที่ ถูกต้อง
</t>
    </r>
    <r>
      <rPr>
        <sz val="11"/>
        <rFont val="Cambria"/>
        <family val="0"/>
        <charset val="1"/>
      </rPr>
      <t xml:space="preserve">- </t>
    </r>
    <r>
      <rPr>
        <sz val="11"/>
        <rFont val="Arial"/>
        <family val="0"/>
        <charset val="1"/>
      </rPr>
      <t xml:space="preserve">แสดงเงินค่าเวนคืนกรมธรรม์ ถูกต้อง</t>
    </r>
  </si>
  <si>
    <t xml:space="preserve">TC-[OA67]-020</t>
  </si>
  <si>
    <r>
      <rPr>
        <sz val="9"/>
        <color rgb="FF000000"/>
        <rFont val="Arial"/>
        <family val="0"/>
        <charset val="1"/>
      </rPr>
      <t xml:space="preserve">ระบบแสดงการเปรียบเทียบแบบประกันถูกต้อง
</t>
    </r>
    <r>
      <rPr>
        <sz val="11"/>
        <rFont val="Cambria"/>
        <family val="0"/>
        <charset val="1"/>
      </rPr>
      <t xml:space="preserve">- </t>
    </r>
    <r>
      <rPr>
        <sz val="11"/>
        <rFont val="Arial"/>
        <family val="0"/>
        <charset val="1"/>
      </rPr>
      <t xml:space="preserve">ระบบแสดงเปรียบเทียบแบบประกันได้สูงสุด </t>
    </r>
    <r>
      <rPr>
        <sz val="11"/>
        <rFont val="Cambria"/>
        <family val="0"/>
        <charset val="1"/>
      </rPr>
      <t xml:space="preserve">3 </t>
    </r>
    <r>
      <rPr>
        <sz val="11"/>
        <rFont val="Arial"/>
        <family val="0"/>
        <charset val="1"/>
      </rPr>
      <t xml:space="preserve">แบบประกัน
</t>
    </r>
  </si>
  <si>
    <t xml:space="preserve">TC-[OA67]-021</t>
  </si>
  <si>
    <r>
      <rPr>
        <sz val="9"/>
        <rFont val="Arial"/>
        <family val="0"/>
        <charset val="1"/>
      </rPr>
      <t xml:space="preserve">แก้ไข
1.ชื่อ Rider ใช้ตามหน้าจอหลัก
2.แสดงการเปรียบเทียบในส่วน Rider เฉพาะที่เลือกเท่านั้น
3.เพิ่มคำว่าภัยหลังคำว่า เบี้ยประกัน
4.กรณีเป็น Single Premium ระบุเป็น เบี้ยประกันภัยชำระครั้งเดียว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V.1.2.10  2019/09/06 Passed</t>
    </r>
  </si>
  <si>
    <t xml:space="preserve">TC-[OA67]-022</t>
  </si>
  <si>
    <t xml:space="preserve">ALT1 --&gt; Channel : HNW_OB98 - ไทยสมุทร รักปั้นเงิน 3/2</t>
  </si>
  <si>
    <t xml:space="preserve">TC-[OB98]-001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</si>
  <si>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รักปั้นเงิน </t>
    </r>
    <r>
      <rPr>
        <sz val="11"/>
        <color rgb="FF0000FF"/>
        <rFont val="Cambria"/>
        <family val="0"/>
        <charset val="1"/>
      </rPr>
      <t xml:space="preserve">3/2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1,111,111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1,088,889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</si>
  <si>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15
</t>
    </r>
  </si>
  <si>
    <t xml:space="preserve">TC-[OB98]-003</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</si>
  <si>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ผลประโยชน์และความคุ้มครอง</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</si>
  <si>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1,102,222.00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13,333,00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1,088,889.00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1,088,889.00
</t>
    </r>
  </si>
  <si>
    <t xml:space="preserve">TC-[OB98]-004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</si>
  <si>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0.00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</si>
  <si>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15
</t>
    </r>
    <r>
      <rPr>
        <sz val="9"/>
        <color rgb="FF000000"/>
        <rFont val="Arial"/>
        <family val="0"/>
        <charset val="1"/>
      </rPr>
      <t xml:space="preserve">- แบบสัญญาหลัก : </t>
    </r>
    <r>
      <rPr>
        <sz val="11"/>
        <color rgb="FF0000FF"/>
        <rFont val="Arial"/>
        <family val="0"/>
        <charset val="1"/>
      </rPr>
      <t xml:space="preserve">ไทยสมุทร รักปั้นเงิน </t>
    </r>
    <r>
      <rPr>
        <sz val="11"/>
        <color rgb="FF0000FF"/>
        <rFont val="Cambria"/>
        <family val="0"/>
        <charset val="1"/>
      </rPr>
      <t xml:space="preserve">3/2
</t>
    </r>
    <r>
      <rPr>
        <sz val="9"/>
        <color rgb="FF000000"/>
        <rFont val="Arial"/>
        <family val="0"/>
        <charset val="1"/>
      </rPr>
      <t xml:space="preserve">- จำนวนเงินเอาประกันภัย : </t>
    </r>
    <r>
      <rPr>
        <sz val="11"/>
        <color rgb="FF0000FF"/>
        <rFont val="Cambria"/>
        <family val="0"/>
        <charset val="1"/>
      </rPr>
      <t xml:space="preserve">1,111,111
</t>
    </r>
    <r>
      <rPr>
        <sz val="9"/>
        <color rgb="FF000000"/>
        <rFont val="Arial"/>
        <family val="0"/>
        <charset val="1"/>
      </rPr>
      <t xml:space="preserve">- เบี้ยประกันภัย : </t>
    </r>
    <r>
      <rPr>
        <sz val="11"/>
        <color rgb="FF0000FF"/>
        <rFont val="Cambria"/>
        <family val="0"/>
        <charset val="1"/>
      </rPr>
      <t xml:space="preserve">1,088,889.00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</si>
  <si>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t xml:space="preserve">TC-[OB98]-005</t>
  </si>
  <si>
    <r>
      <rPr>
        <sz val="9"/>
        <color rgb="FF000000"/>
        <rFont val="Arial"/>
        <family val="0"/>
        <charset val="1"/>
      </rPr>
      <t xml:space="preserve">สามารถกดปุ่ม "</t>
    </r>
    <r>
      <rPr>
        <b val="true"/>
        <sz val="11"/>
        <rFont val="Arial"/>
        <family val="0"/>
        <charset val="1"/>
      </rPr>
      <t xml:space="preserve">เบี้ยประกันภัยที่ชำระ</t>
    </r>
    <r>
      <rPr>
        <b val="true"/>
        <sz val="11"/>
        <rFont val="Cambria"/>
        <family val="0"/>
        <charset val="1"/>
      </rPr>
      <t xml:space="preserve">"</t>
    </r>
    <r>
      <rPr>
        <sz val="9"/>
        <color rgb="FF000000"/>
        <rFont val="Arial"/>
        <family val="0"/>
        <charset val="1"/>
      </rPr>
      <t xml:space="preserve"> เพื่อกลับสู่หน้าเบี้ยประกันภัย ถูกต้อง
</t>
    </r>
  </si>
  <si>
    <t xml:space="preserve">TC-[OB98]-006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</si>
  <si>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OB98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รักปั้นเงิน </t>
    </r>
    <r>
      <rPr>
        <sz val="11"/>
        <rFont val="Cambria"/>
        <family val="0"/>
        <charset val="1"/>
      </rPr>
      <t xml:space="preserve">3/2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- 75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3 </t>
    </r>
    <r>
      <rPr>
        <sz val="11"/>
        <rFont val="Arial"/>
        <family val="0"/>
        <charset val="1"/>
      </rPr>
      <t xml:space="preserve">ครั้ง รวม </t>
    </r>
    <r>
      <rPr>
        <sz val="11"/>
        <rFont val="Cambria"/>
        <family val="0"/>
        <charset val="1"/>
      </rPr>
      <t xml:space="preserve">6%
- </t>
    </r>
    <r>
      <rPr>
        <sz val="11"/>
        <rFont val="Arial"/>
        <family val="0"/>
        <charset val="1"/>
      </rPr>
      <t xml:space="preserve">ระยะเวลาคุ้มครอง </t>
    </r>
    <r>
      <rPr>
        <sz val="11"/>
        <rFont val="Cambria"/>
        <family val="0"/>
        <charset val="1"/>
      </rPr>
      <t xml:space="preserve">: 3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2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มีส่วนลด </t>
    </r>
    <r>
      <rPr>
        <sz val="11"/>
        <rFont val="Cambria"/>
        <family val="0"/>
        <charset val="1"/>
      </rPr>
      <t xml:space="preserve">(</t>
    </r>
    <r>
      <rPr>
        <sz val="11"/>
        <rFont val="Arial"/>
        <family val="0"/>
        <charset val="1"/>
      </rPr>
      <t xml:space="preserve">ขึ้นกับจำนวนเงินเอาประกันภัย</t>
    </r>
    <r>
      <rPr>
        <sz val="11"/>
        <rFont val="Cambria"/>
        <family val="0"/>
        <charset val="1"/>
      </rPr>
      <t xml:space="preserve">)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</si>
  <si>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TC-[OB98]-007</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</si>
  <si>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หลักเกณฑ์</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</si>
  <si>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</si>
  <si>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TC-[OB98]-008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</si>
  <si>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t>
    </r>
  </si>
  <si>
    <t xml:space="preserve">TC-[OB98]-009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</si>
  <si>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</si>
  <si>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75
</t>
    </r>
    <r>
      <rPr>
        <sz val="9"/>
        <color rgb="FF000000"/>
        <rFont val="Arial"/>
        <family val="0"/>
        <charset val="1"/>
      </rPr>
      <t xml:space="preserve">- แบบสัญญาหลัก : </t>
    </r>
    <r>
      <rPr>
        <sz val="11"/>
        <color rgb="FF0000FF"/>
        <rFont val="Arial"/>
        <family val="0"/>
        <charset val="1"/>
      </rPr>
      <t xml:space="preserve">ไทยสมุทร รักปั้นเงิน </t>
    </r>
    <r>
      <rPr>
        <sz val="11"/>
        <color rgb="FF0000FF"/>
        <rFont val="Cambria"/>
        <family val="0"/>
        <charset val="1"/>
      </rPr>
      <t xml:space="preserve">3/2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980,000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6,000,000</t>
    </r>
  </si>
  <si>
    <t xml:space="preserve">TC-[OB98]-010</t>
  </si>
  <si>
    <t xml:space="preserve">TC-[OB98]-011</t>
  </si>
  <si>
    <t xml:space="preserve">TC-[OB98]-012</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</si>
  <si>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t>
    </r>
    <r>
      <rPr>
        <sz val="11"/>
        <color rgb="FF0000FF"/>
        <rFont val="Arial"/>
        <family val="0"/>
        <charset val="1"/>
      </rPr>
      <t xml:space="preserve">  </t>
    </r>
    <r>
      <rPr>
        <sz val="11"/>
        <color rgb="FF0000FF"/>
        <rFont val="Cambria"/>
        <family val="0"/>
        <charset val="1"/>
      </rPr>
      <t xml:space="preserve">3.1 </t>
    </r>
    <r>
      <rPr>
        <sz val="11"/>
        <color rgb="FF0000FF"/>
        <rFont val="Arial"/>
        <family val="0"/>
        <charset val="1"/>
      </rPr>
      <t xml:space="preserve">แบบสัญญาเพิ่มเติม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</si>
  <si>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TC-[OB98]-013</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</si>
  <si>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สิ้นปีที่ </t>
    </r>
    <r>
      <rPr>
        <sz val="11"/>
        <rFont val="Cambria"/>
        <family val="0"/>
        <charset val="1"/>
      </rPr>
      <t xml:space="preserve">2</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</si>
  <si>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2,157,777.56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2,177,778.00
</t>
    </r>
    <r>
      <rPr>
        <sz val="9"/>
        <color rgb="FF000000"/>
        <rFont val="Arial"/>
        <family val="0"/>
        <charset val="1"/>
      </rPr>
      <t xml:space="preserve">  - เงินคืนระหว่างสัญญา : </t>
    </r>
    <r>
      <rPr>
        <sz val="11"/>
        <color rgb="FF0000FF"/>
        <rFont val="Cambria"/>
        <family val="0"/>
        <charset val="1"/>
      </rPr>
      <t xml:space="preserve">44,444.44
</t>
    </r>
    <r>
      <rPr>
        <sz val="9"/>
        <color rgb="FF000000"/>
        <rFont val="Arial"/>
        <family val="0"/>
        <charset val="1"/>
      </rPr>
      <t xml:space="preserve">  - ชำระสุทธิ :</t>
    </r>
    <r>
      <rPr>
        <sz val="11"/>
        <color rgb="FF0000FF"/>
        <rFont val="Cambria"/>
        <family val="0"/>
        <charset val="1"/>
      </rPr>
      <t xml:space="preserve">2,133,333.56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Arial"/>
        <family val="0"/>
        <charset val="1"/>
      </rPr>
      <t xml:space="preserve">ชำระครบ
</t>
    </r>
    <r>
      <rPr>
        <sz val="9"/>
        <color rgb="FF000000"/>
        <rFont val="Arial"/>
        <family val="0"/>
        <charset val="1"/>
      </rPr>
      <t xml:space="preserve">  - เงินจ่ายคืนทันที : </t>
    </r>
    <r>
      <rPr>
        <sz val="11"/>
        <color rgb="FF0000FF"/>
        <rFont val="Arial"/>
        <family val="0"/>
        <charset val="1"/>
      </rPr>
      <t xml:space="preserve">ชำระครบ
</t>
    </r>
    <r>
      <rPr>
        <sz val="9"/>
        <color rgb="FF000000"/>
        <rFont val="Arial"/>
        <family val="0"/>
        <charset val="1"/>
      </rPr>
      <t xml:space="preserve">  - มูลค่าความคุ้มครอง : </t>
    </r>
    <r>
      <rPr>
        <sz val="11"/>
        <color rgb="FF0000FF"/>
        <rFont val="Arial"/>
        <family val="0"/>
        <charset val="1"/>
      </rPr>
      <t xml:space="preserve">ชำระครบ
</t>
    </r>
    <r>
      <rPr>
        <sz val="9"/>
        <color rgb="FF000000"/>
        <rFont val="Arial"/>
        <family val="0"/>
        <charset val="1"/>
      </rPr>
      <t xml:space="preserve">4. กรมธรรม์ขยายระยะเวลา
  - เวลาคุ้มครอง (ปี/วัน) : </t>
    </r>
    <r>
      <rPr>
        <sz val="11"/>
        <color rgb="FF0000FF"/>
        <rFont val="Arial"/>
        <family val="0"/>
        <charset val="1"/>
      </rPr>
      <t xml:space="preserve">ชำระครบ
</t>
    </r>
    <r>
      <rPr>
        <sz val="9"/>
        <color rgb="FF000000"/>
        <rFont val="Arial"/>
        <family val="0"/>
        <charset val="1"/>
      </rPr>
      <t xml:space="preserve">  - เงินจ่ายคืนทันที : </t>
    </r>
    <r>
      <rPr>
        <sz val="11"/>
        <color rgb="FF0000FF"/>
        <rFont val="Arial"/>
        <family val="0"/>
        <charset val="1"/>
      </rPr>
      <t xml:space="preserve">ชำระครบ
</t>
    </r>
    <r>
      <rPr>
        <sz val="9"/>
        <color rgb="FF000000"/>
        <rFont val="Arial"/>
        <family val="0"/>
        <charset val="1"/>
      </rPr>
      <t xml:space="preserve">  - เงินครบกำหนด : </t>
    </r>
    <r>
      <rPr>
        <sz val="11"/>
        <color rgb="FF0000FF"/>
        <rFont val="Arial"/>
        <family val="0"/>
        <charset val="1"/>
      </rPr>
      <t xml:space="preserve">ชำระครบ
</t>
    </r>
  </si>
  <si>
    <t xml:space="preserve">TC-[OB98]-014</t>
  </si>
  <si>
    <t xml:space="preserve">TC-[OB98]-015</t>
  </si>
  <si>
    <t xml:space="preserve">TC-[OB98]-016</t>
  </si>
  <si>
    <t xml:space="preserve">ตรวจสอบการเปรียบเทียบแบบประกัน 
&gt;&gt; Pop-up หน้าเปรียบเทียบแบบประกัน</t>
  </si>
  <si>
    <t xml:space="preserve">TC-[OB98]-017</t>
  </si>
  <si>
    <t xml:space="preserve">https://drive.google.com/open?id=1YHmfF7LVGxJdEmivWQCiF7moHiln6uos</t>
  </si>
  <si>
    <t xml:space="preserve">ALT1 --&gt; Channel : HNW_O093 - เมคชัวร์ 10/4</t>
  </si>
  <si>
    <t xml:space="preserve">TC-[O093]-001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</si>
  <si>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เมคชัวร์ </t>
    </r>
    <r>
      <rPr>
        <sz val="11"/>
        <color rgb="FF0000FF"/>
        <rFont val="Cambria"/>
        <family val="0"/>
        <charset val="1"/>
      </rPr>
      <t xml:space="preserve">10/4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1,111,111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1,105,555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</si>
  <si>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t>
    </r>
  </si>
  <si>
    <t xml:space="preserve">TC-[O093]-003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</si>
  <si>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1,105,555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1,105,555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1,105,555.00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</si>
  <si>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เมคชัวร์ </t>
    </r>
    <r>
      <rPr>
        <sz val="11"/>
        <color rgb="FF0000FF"/>
        <rFont val="Cambria"/>
        <family val="0"/>
        <charset val="1"/>
      </rPr>
      <t xml:space="preserve">10/4
</t>
    </r>
    <r>
      <rPr>
        <sz val="9"/>
        <color rgb="FF000000"/>
        <rFont val="Arial"/>
        <family val="0"/>
        <charset val="1"/>
      </rPr>
      <t xml:space="preserve">- จำนวนเงินเอาประกันภัย : </t>
    </r>
    <r>
      <rPr>
        <sz val="11"/>
        <color rgb="FF0000FF"/>
        <rFont val="Cambria"/>
        <family val="0"/>
        <charset val="1"/>
      </rPr>
      <t xml:space="preserve">1,111,111
</t>
    </r>
    <r>
      <rPr>
        <sz val="9"/>
        <color rgb="FF000000"/>
        <rFont val="Arial"/>
        <family val="0"/>
        <charset val="1"/>
      </rPr>
      <t xml:space="preserve">- เบี้ยประกันภัย :</t>
    </r>
    <r>
      <rPr>
        <sz val="11"/>
        <color rgb="FF0000FF"/>
        <rFont val="Cambria"/>
        <family val="0"/>
        <charset val="1"/>
      </rPr>
      <t xml:space="preserve"> 1,105,555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</si>
  <si>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t xml:space="preserve">TC-[O093]-004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</si>
  <si>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1,105,555.00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</si>
  <si>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แก้ตามตัวหนังสือสีแดง
- เบี้ยประกันภัยสัญญาหลัก : </t>
    </r>
    <r>
      <rPr>
        <strike val="true"/>
        <sz val="11"/>
        <color rgb="FF0000FF"/>
        <rFont val="Cambria"/>
        <family val="0"/>
        <charset val="1"/>
      </rPr>
      <t xml:space="preserve">1,105,555.00 </t>
    </r>
    <r>
      <rPr>
        <b val="true"/>
        <sz val="11"/>
        <color rgb="FFFF0000"/>
        <rFont val="Cambria"/>
        <family val="0"/>
        <charset val="1"/>
      </rPr>
      <t xml:space="preserve">100,000.00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t>
    </r>
    <r>
      <rPr>
        <sz val="11"/>
        <color rgb="FF4A86E8"/>
        <rFont val="Cambria"/>
        <family val="0"/>
        <charset val="1"/>
      </rPr>
      <t xml:space="preserve">Sawitree Retest V.1.2.10  2019/09/06 Passed</t>
    </r>
  </si>
  <si>
    <t xml:space="preserve">TC-[O093]-005</t>
  </si>
  <si>
    <t xml:space="preserve">TC-[O093]-006</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</si>
  <si>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ข้อมูลแบบประกัน</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</si>
  <si>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O093
- </t>
    </r>
    <r>
      <rPr>
        <sz val="11"/>
        <rFont val="Arial"/>
        <family val="0"/>
        <charset val="1"/>
      </rPr>
      <t xml:space="preserve">ชื่อแบบ </t>
    </r>
    <r>
      <rPr>
        <sz val="11"/>
        <rFont val="Cambria"/>
        <family val="0"/>
        <charset val="1"/>
      </rPr>
      <t xml:space="preserve">: </t>
    </r>
    <r>
      <rPr>
        <sz val="11"/>
        <rFont val="Arial"/>
        <family val="0"/>
        <charset val="1"/>
      </rPr>
      <t xml:space="preserve">เมคชัวร์ </t>
    </r>
    <r>
      <rPr>
        <sz val="11"/>
        <rFont val="Cambria"/>
        <family val="0"/>
        <charset val="1"/>
      </rPr>
      <t xml:space="preserve">10/4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66%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410%
- </t>
    </r>
    <r>
      <rPr>
        <sz val="11"/>
        <rFont val="Arial"/>
        <family val="0"/>
        <charset val="1"/>
      </rPr>
      <t xml:space="preserve">ระยะเวลาชำระเบี้ยประกันภัย </t>
    </r>
    <r>
      <rPr>
        <sz val="11"/>
        <rFont val="Cambria"/>
        <family val="0"/>
        <charset val="1"/>
      </rPr>
      <t xml:space="preserve">: 4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มีส่วนลด </t>
    </r>
    <r>
      <rPr>
        <sz val="11"/>
        <rFont val="Cambria"/>
        <family val="0"/>
        <charset val="1"/>
      </rPr>
      <t xml:space="preserve">(</t>
    </r>
    <r>
      <rPr>
        <sz val="11"/>
        <rFont val="Arial"/>
        <family val="0"/>
        <charset val="1"/>
      </rPr>
      <t xml:space="preserve">ขึ้นกับจำนวนเงินเอาประกันภัย</t>
    </r>
    <r>
      <rPr>
        <sz val="11"/>
        <rFont val="Cambria"/>
        <family val="0"/>
        <charset val="1"/>
      </rPr>
      <t xml:space="preserve">)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</si>
  <si>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TC-[O093]-007</t>
  </si>
  <si>
    <t xml:space="preserve">TC-[O093]-008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</si>
  <si>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t>
    </r>
  </si>
  <si>
    <r>
      <rPr>
        <sz val="9"/>
        <color rgb="FF000000"/>
        <rFont val="Arial"/>
        <family val="0"/>
        <charset val="1"/>
      </rPr>
      <t xml:space="preserve">- ระบบแสดงรายละเอียดค่าตรวจสุขภาพถูกต้อง 
</t>
    </r>
    <r>
      <rPr>
        <sz val="11"/>
        <color rgb="FF0000FF"/>
        <rFont val="Cambria"/>
        <family val="0"/>
        <charset val="1"/>
      </rPr>
      <t xml:space="preserve">&gt;&gt; </t>
    </r>
    <r>
      <rPr>
        <sz val="11"/>
        <color rgb="FF0000FF"/>
        <rFont val="Arial"/>
        <family val="0"/>
        <charset val="1"/>
      </rPr>
      <t xml:space="preserve">ไม่ตรวจ
</t>
    </r>
    <r>
      <rPr>
        <sz val="9"/>
        <color rgb="FF000000"/>
        <rFont val="Arial"/>
        <family val="0"/>
        <charset val="1"/>
      </rPr>
      <t xml:space="preserve">
- ระบบคำนวณการรวมทุนและแสดง list Rider ถูกต้อง
</t>
    </r>
    <r>
      <rPr>
        <sz val="11"/>
        <color rgb="FF0000FF"/>
        <rFont val="Cambria"/>
        <family val="0"/>
        <charset val="1"/>
      </rPr>
      <t xml:space="preserve">&gt;&gt; </t>
    </r>
    <r>
      <rPr>
        <sz val="11"/>
        <color rgb="FF0000FF"/>
        <rFont val="Arial"/>
        <family val="0"/>
        <charset val="1"/>
      </rPr>
      <t xml:space="preserve">ไม่มี </t>
    </r>
    <r>
      <rPr>
        <sz val="11"/>
        <color rgb="FF0000FF"/>
        <rFont val="Cambria"/>
        <family val="0"/>
        <charset val="1"/>
      </rPr>
      <t xml:space="preserve">Rider </t>
    </r>
  </si>
  <si>
    <t xml:space="preserve">TC-[O093]-009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</si>
  <si>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t>
    </r>
  </si>
  <si>
    <r>
      <rPr>
        <sz val="9"/>
        <color rgb="FF000000"/>
        <rFont val="Arial"/>
        <family val="0"/>
        <charset val="1"/>
      </rPr>
      <t xml:space="preserve">- เพศ: ชาย
- อายุ: 60
- แบบสัญญาหลัก : เมคชัวร์ 10/4
- จำนวนเงินเอาประกันภัย : 1,111,111
- เบี้ยประกันภัย : 1,105,555
- งวดการชำระเบี้ยประกันภัย  : รายปี
- จำนวนเงินเอาประกันภัยเดิมที่มีผลบังคับ:
</t>
    </r>
    <r>
      <rPr>
        <sz val="11"/>
        <color rgb="FF0000FF"/>
        <rFont val="Cambria"/>
        <family val="0"/>
        <charset val="1"/>
      </rPr>
      <t xml:space="preserve">1,000,000</t>
    </r>
  </si>
  <si>
    <t xml:space="preserve">TC-[O093]-010</t>
  </si>
  <si>
    <r>
      <rPr>
        <b val="true"/>
        <sz val="9"/>
        <color rgb="FF000000"/>
        <rFont val="Arial"/>
        <family val="0"/>
        <charset val="1"/>
      </rPr>
      <t xml:space="preserve">ตรวจสอบ การแสดงผล</t>
    </r>
    <r>
      <rPr>
        <sz val="11"/>
        <rFont val="Arial"/>
        <family val="0"/>
        <charset val="1"/>
      </rPr>
      <t xml:space="preserve"> </t>
    </r>
    <r>
      <rPr>
        <sz val="11"/>
        <rFont val="Cambria"/>
        <family val="0"/>
        <charset val="1"/>
      </rPr>
      <t xml:space="preserve">&gt;&gt;  Tab </t>
    </r>
    <r>
      <rPr>
        <sz val="11"/>
        <rFont val="Arial"/>
        <family val="0"/>
        <charset val="1"/>
      </rPr>
      <t xml:space="preserve">ตารางเบี้ยประกันภัย
</t>
    </r>
  </si>
  <si>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เพิ่มรัก 10/5
- โอเชี่ยนไลฟ์ เพิ่มรัก 85/15        
- ไทยสมุทร รักปั้นเงิน 3/2        
- ไทยสมุทร เพื่อรัก 10/5
</t>
  </si>
  <si>
    <t xml:space="preserve">TC-[O093]-011</t>
  </si>
  <si>
    <t xml:space="preserve">TC-[O093]-012</t>
  </si>
  <si>
    <t xml:space="preserve">TC-[O093]-013</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</si>
  <si>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2,724,444.17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3,316,665.00
</t>
    </r>
    <r>
      <rPr>
        <sz val="9"/>
        <color rgb="FF000000"/>
        <rFont val="Arial"/>
        <family val="0"/>
        <charset val="1"/>
      </rPr>
      <t xml:space="preserve">  - เงินคืนระหว่างสัญญา :</t>
    </r>
    <r>
      <rPr>
        <sz val="11"/>
        <color rgb="FF0000FF"/>
        <rFont val="Cambria"/>
        <family val="0"/>
        <charset val="1"/>
      </rPr>
      <t xml:space="preserve"> 66,666,66
</t>
    </r>
    <r>
      <rPr>
        <sz val="9"/>
        <color rgb="FF000000"/>
        <rFont val="Arial"/>
        <family val="0"/>
        <charset val="1"/>
      </rPr>
      <t xml:space="preserve">  - ชำระสุทธิ :</t>
    </r>
    <r>
      <rPr>
        <sz val="11"/>
        <color rgb="FF0000FF"/>
        <rFont val="Cambria"/>
        <family val="0"/>
        <charset val="1"/>
      </rPr>
      <t xml:space="preserve">3,249,998,34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7
</t>
    </r>
    <r>
      <rPr>
        <sz val="9"/>
        <color rgb="FF000000"/>
        <rFont val="Arial"/>
        <family val="0"/>
        <charset val="1"/>
      </rPr>
      <t xml:space="preserve">  - เงินจ่ายคืนทันที </t>
    </r>
    <r>
      <rPr>
        <sz val="11"/>
        <color rgb="FF0000FF"/>
        <rFont val="Cambria"/>
        <family val="0"/>
        <charset val="1"/>
      </rPr>
      <t xml:space="preserve">: 1,859,999.81
</t>
    </r>
    <r>
      <rPr>
        <sz val="9"/>
        <color rgb="FF000000"/>
        <rFont val="Arial"/>
        <family val="0"/>
        <charset val="1"/>
      </rPr>
      <t xml:space="preserve">  - มูลค่าความคุ้มครอง :</t>
    </r>
    <r>
      <rPr>
        <sz val="11"/>
        <color rgb="FF0000FF"/>
        <rFont val="Cambria"/>
        <family val="0"/>
        <charset val="1"/>
      </rPr>
      <t xml:space="preserve"> 1,111,111.00
</t>
    </r>
    <r>
      <rPr>
        <sz val="9"/>
        <color rgb="FF000000"/>
        <rFont val="Arial"/>
        <family val="0"/>
        <charset val="1"/>
      </rPr>
      <t xml:space="preserve">4. กรมธรรม์ขยายระยะเวลา
  - เวลาคุ้มครอง (ปี/วัน)</t>
    </r>
    <r>
      <rPr>
        <sz val="11"/>
        <color rgb="FF0000FF"/>
        <rFont val="Cambria"/>
        <family val="0"/>
        <charset val="1"/>
      </rPr>
      <t xml:space="preserve"> : 7 / 0
</t>
    </r>
    <r>
      <rPr>
        <sz val="9"/>
        <color rgb="FF000000"/>
        <rFont val="Arial"/>
        <family val="0"/>
        <charset val="1"/>
      </rPr>
      <t xml:space="preserve">  - เงินจ่ายคืนทันที : </t>
    </r>
    <r>
      <rPr>
        <sz val="11"/>
        <color rgb="FF0000FF"/>
        <rFont val="Cambria"/>
        <family val="0"/>
        <charset val="1"/>
      </rPr>
      <t xml:space="preserve"> 1,859,999.81
</t>
    </r>
    <r>
      <rPr>
        <sz val="9"/>
        <color rgb="FF000000"/>
        <rFont val="Arial"/>
        <family val="0"/>
        <charset val="1"/>
      </rPr>
      <t xml:space="preserve">  - เงินครบกำหนด :</t>
    </r>
    <r>
      <rPr>
        <sz val="11"/>
        <color rgb="FF0000FF"/>
        <rFont val="Cambria"/>
        <family val="0"/>
        <charset val="1"/>
      </rPr>
      <t xml:space="preserve"> 1,111,111.00
</t>
    </r>
  </si>
  <si>
    <t xml:space="preserve">TC-[O093]-014</t>
  </si>
  <si>
    <t xml:space="preserve">TC-[O093]-015</t>
  </si>
  <si>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เพิ่มรัก 10/5
- โอเชี่ยนไลฟ์ เพิ่มรัก 85/15        
- ไทยสมุทร รักปั้นเงิน 3/2        
- ไทยสมุทร เพื่อรัก 10/5
</t>
  </si>
  <si>
    <t xml:space="preserve">TC-[O093]-016</t>
  </si>
  <si>
    <t xml:space="preserve">TC-[O093]-017</t>
  </si>
  <si>
    <t xml:space="preserve">https://drive.google.com/open?id=1IC2fl8oBKhAmNmVdCpGQa4PXa4vSYdXq</t>
  </si>
  <si>
    <t xml:space="preserve">ALT1 --&gt; Channel : HNW_OE59 - โอเชี่ยนไลฟ์ รักปั้นเงิน  5/2</t>
  </si>
  <si>
    <t xml:space="preserve">TC-[OE59]-001</t>
  </si>
  <si>
    <r>
      <rPr>
        <sz val="9"/>
        <color rgb="FF000000"/>
        <rFont val="Arial"/>
        <family val="0"/>
        <charset val="1"/>
      </rPr>
      <t xml:space="preserve">ระบบแสดงผลหน้าข้อมูลเกี่ยวกับแบบประกันหลักถูกต้อง
-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t>
    </r>
    <r>
      <rPr>
        <sz val="11"/>
        <color rgb="FF0000FF"/>
        <rFont val="Cambria"/>
        <family val="0"/>
        <charset val="1"/>
      </rPr>
      <t xml:space="preserve"> 1,111,111
</t>
    </r>
    <r>
      <rPr>
        <sz val="9"/>
        <color rgb="FF000000"/>
        <rFont val="Arial"/>
        <family val="0"/>
        <charset val="1"/>
      </rPr>
      <t xml:space="preserve">- เบี้ยประกันภัย : </t>
    </r>
    <r>
      <rPr>
        <sz val="11"/>
        <color rgb="FF0000FF"/>
        <rFont val="Cambria"/>
        <family val="0"/>
        <charset val="1"/>
      </rPr>
      <t xml:space="preserve">1,102,222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</si>
  <si>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65
</t>
    </r>
    <r>
      <rPr>
        <sz val="9"/>
        <color rgb="FF000000"/>
        <rFont val="Arial"/>
        <family val="0"/>
        <charset val="1"/>
      </rPr>
      <t xml:space="preserve">
</t>
    </r>
  </si>
  <si>
    <t xml:space="preserve">TC-[OE59]-002</t>
  </si>
  <si>
    <r>
      <rPr>
        <sz val="9"/>
        <color rgb="FF000000"/>
        <rFont val="Arial"/>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1,110,000.00
</t>
    </r>
    <r>
      <rPr>
        <sz val="9"/>
        <color rgb="FF000000"/>
        <rFont val="Arial"/>
        <family val="0"/>
        <charset val="1"/>
      </rPr>
      <t xml:space="preserve">- ส่วนลดสัญญาหลัก (ถ้ามี)  = </t>
    </r>
    <r>
      <rPr>
        <sz val="11"/>
        <color rgb="FF0000FF"/>
        <rFont val="Cambria"/>
        <family val="0"/>
        <charset val="1"/>
      </rPr>
      <t xml:space="preserve">7,778.00
</t>
    </r>
    <r>
      <rPr>
        <sz val="9"/>
        <color rgb="FF000000"/>
        <rFont val="Arial"/>
        <family val="0"/>
        <charset val="1"/>
      </rPr>
      <t xml:space="preserve">- เบี้ยประกันภัยที่ต้องชำระ: รายปี  (A) =  </t>
    </r>
    <r>
      <rPr>
        <sz val="11"/>
        <color rgb="FF0000FF"/>
        <rFont val="Cambria"/>
        <family val="0"/>
        <charset val="1"/>
      </rPr>
      <t xml:space="preserve">1,102,222.00
</t>
    </r>
    <r>
      <rPr>
        <sz val="9"/>
        <color rgb="FF000000"/>
        <rFont val="Arial"/>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9"/>
        <color rgb="FF000000"/>
        <rFont val="Arial"/>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sz val="9"/>
        <color rgb="FF000000"/>
        <rFont val="Arial"/>
        <family val="0"/>
        <charset val="1"/>
      </rPr>
      <t xml:space="preserve">
รวมเบี้ยประกันภัยที่ต้องชำระทั้งหมด 
จาก A + B + C  =  </t>
    </r>
    <r>
      <rPr>
        <sz val="11"/>
        <color rgb="FF0000FF"/>
        <rFont val="Cambria"/>
        <family val="0"/>
        <charset val="1"/>
      </rPr>
      <t xml:space="preserve">1,102,222.00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</si>
  <si>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 </t>
    </r>
    <r>
      <rPr>
        <sz val="11"/>
        <color rgb="FF0000FF"/>
        <rFont val="Cambria"/>
        <family val="0"/>
        <charset val="1"/>
      </rPr>
      <t xml:space="preserve">1,111,111
</t>
    </r>
    <r>
      <rPr>
        <sz val="9"/>
        <color rgb="FF000000"/>
        <rFont val="Arial"/>
        <family val="0"/>
        <charset val="1"/>
      </rPr>
      <t xml:space="preserve">- เบี้ยประกันภัย : </t>
    </r>
    <r>
      <rPr>
        <sz val="11"/>
        <color rgb="FF0000FF"/>
        <rFont val="Cambria"/>
        <family val="0"/>
        <charset val="1"/>
      </rPr>
      <t xml:space="preserve">1,102,222.00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</si>
  <si>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t xml:space="preserve">TC-[OE59]-003</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</si>
  <si>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0.00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</si>
  <si>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แก้ตามตัวหนังสือสีแดง
- เบี้ยประกันภัยสัญญาหลัก : </t>
    </r>
    <r>
      <rPr>
        <sz val="11"/>
        <color rgb="FF0000FF"/>
        <rFont val="Cambria"/>
        <family val="0"/>
        <charset val="1"/>
      </rPr>
      <t xml:space="preserve">0.00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t>
    </r>
    <r>
      <rPr>
        <sz val="11"/>
        <color rgb="FF38761D"/>
        <rFont val="Arial"/>
        <family val="0"/>
        <charset val="1"/>
      </rPr>
      <t xml:space="preserve">เอกภพ </t>
    </r>
    <r>
      <rPr>
        <sz val="11"/>
        <color rgb="FF38761D"/>
        <rFont val="Cambria"/>
        <family val="0"/>
        <charset val="1"/>
      </rPr>
      <t xml:space="preserve">10/09/2562
Deploy </t>
    </r>
    <r>
      <rPr>
        <sz val="11"/>
        <color rgb="FF38761D"/>
        <rFont val="Arial"/>
        <family val="0"/>
        <charset val="1"/>
      </rPr>
      <t xml:space="preserve">ขึ้น </t>
    </r>
    <r>
      <rPr>
        <sz val="11"/>
        <color rgb="FF38761D"/>
        <rFont val="Cambria"/>
        <family val="0"/>
        <charset val="1"/>
      </rPr>
      <t xml:space="preserve">UAT version 1.2.11 </t>
    </r>
    <r>
      <rPr>
        <sz val="11"/>
        <color rgb="FF38761D"/>
        <rFont val="Arial"/>
        <family val="0"/>
        <charset val="1"/>
      </rPr>
      <t xml:space="preserve">เรียบร้อยแล้ว รบกวนช่วยตรวจสอบให้อีกครั้งครับ
</t>
    </r>
    <r>
      <rPr>
        <sz val="9"/>
        <color rgb="FF000000"/>
        <rFont val="Arial"/>
        <family val="0"/>
        <charset val="1"/>
      </rPr>
      <t xml:space="preserve">
Sawitree Retest V.1.2.12  2019/09/11 Passed</t>
    </r>
  </si>
  <si>
    <t xml:space="preserve">TC-[OE59]-004</t>
  </si>
  <si>
    <t xml:space="preserve">TC-[OE59]-005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</si>
  <si>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OE59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รักปั้นเงิน </t>
    </r>
    <r>
      <rPr>
        <sz val="11"/>
        <rFont val="Cambria"/>
        <family val="0"/>
        <charset val="1"/>
      </rPr>
      <t xml:space="preserve">5/2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- 75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5 </t>
    </r>
    <r>
      <rPr>
        <sz val="11"/>
        <rFont val="Arial"/>
        <family val="0"/>
        <charset val="1"/>
      </rPr>
      <t xml:space="preserve">ครั้ง รวม </t>
    </r>
    <r>
      <rPr>
        <sz val="11"/>
        <rFont val="Cambria"/>
        <family val="0"/>
        <charset val="1"/>
      </rPr>
      <t xml:space="preserve">19%
- </t>
    </r>
    <r>
      <rPr>
        <sz val="11"/>
        <rFont val="Arial"/>
        <family val="0"/>
        <charset val="1"/>
      </rPr>
      <t xml:space="preserve">ระยะเวลาคุ้มครอง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2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มีส่วนลด </t>
    </r>
    <r>
      <rPr>
        <sz val="11"/>
        <rFont val="Cambria"/>
        <family val="0"/>
        <charset val="1"/>
      </rPr>
      <t xml:space="preserve">(</t>
    </r>
    <r>
      <rPr>
        <sz val="11"/>
        <rFont val="Arial"/>
        <family val="0"/>
        <charset val="1"/>
      </rPr>
      <t xml:space="preserve">ขึ้นกับจำนวนเงินเอาประกันภัย</t>
    </r>
    <r>
      <rPr>
        <sz val="11"/>
        <rFont val="Cambria"/>
        <family val="0"/>
        <charset val="1"/>
      </rPr>
      <t xml:space="preserve">)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</si>
  <si>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TC-[OE59]-006</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</si>
  <si>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t>
    </r>
    <r>
      <rPr>
        <sz val="9"/>
        <color rgb="FF000000"/>
        <rFont val="Arial"/>
        <family val="0"/>
        <charset val="1"/>
      </rPr>
      <t xml:space="preserve">ยม
-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</si>
  <si>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TC-[OE59]-007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</si>
  <si>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บุคคลทั่วไป
</t>
    </r>
    <r>
      <rPr>
        <sz val="11"/>
        <rFont val="Cambria"/>
        <family val="0"/>
        <charset val="1"/>
      </rPr>
      <t xml:space="preserve">&gt;&gt;</t>
    </r>
    <r>
      <rPr>
        <sz val="11"/>
        <rFont val="Arial"/>
        <family val="0"/>
        <charset val="1"/>
      </rPr>
      <t xml:space="preserve">กรณี ไม่มี จำนวนเงินเอาประกันเดิม
</t>
    </r>
  </si>
  <si>
    <t xml:space="preserve">- ระบบแสดงรายละเอียดค่าตรวจสุขภาพถูกต้อง 
&gt;&gt; ไม่ตรวจ
- ระบบคำนวณการรวมทุนและแสดง list Rider ถูกต้อง
&gt;&gt; ไม่มี Rider </t>
  </si>
  <si>
    <t xml:space="preserve">TC-[OE59]-008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</si>
  <si>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บุคคลทั่วไป
</t>
    </r>
    <r>
      <rPr>
        <sz val="11"/>
        <rFont val="Cambria"/>
        <family val="0"/>
        <charset val="1"/>
      </rPr>
      <t xml:space="preserve">&gt;&gt;</t>
    </r>
    <r>
      <rPr>
        <sz val="11"/>
        <rFont val="Arial"/>
        <family val="0"/>
        <charset val="1"/>
      </rPr>
      <t xml:space="preserve">กรณี มี จำนวนเงินเอาประกันเดิม
</t>
    </r>
  </si>
  <si>
    <r>
      <rPr>
        <sz val="9"/>
        <color rgb="FF000000"/>
        <rFont val="Arial"/>
        <family val="0"/>
        <charset val="1"/>
      </rPr>
      <t xml:space="preserve">- เพศ: ชาย
- อายุ: 65
- แบบสัญญาหลัก : โอเชี่ยนไลฟ์ รักปั้นเงิน 5/2
- จำนวนเงินเอาประกันภัย : 1,111,111
- เบี้ยประกันภัย : 1,102,222.00
- งวดการชำระเบี้ยประกันภัย  : รายปี
- จำนวนเงินเอาประกันภัยเดิมที่มีผลบังคับ:</t>
    </r>
    <r>
      <rPr>
        <sz val="11"/>
        <color rgb="FF0000FF"/>
        <rFont val="Cambria"/>
        <family val="0"/>
        <charset val="1"/>
      </rPr>
      <t xml:space="preserve"> 5,000,000
</t>
    </r>
  </si>
  <si>
    <t xml:space="preserve">TC-[OE59]-009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</si>
  <si>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ต่างชาติ
</t>
    </r>
    <r>
      <rPr>
        <sz val="11"/>
        <rFont val="Cambria"/>
        <family val="0"/>
        <charset val="1"/>
      </rPr>
      <t xml:space="preserve">&gt;&gt;</t>
    </r>
    <r>
      <rPr>
        <sz val="11"/>
        <rFont val="Arial"/>
        <family val="0"/>
        <charset val="1"/>
      </rPr>
      <t xml:space="preserve">กรณี ไม่มี จำนวนเงินเอาประกันเดิม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</si>
  <si>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75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 </t>
    </r>
    <r>
      <rPr>
        <sz val="11"/>
        <color rgb="FF0000FF"/>
        <rFont val="Cambria"/>
        <family val="0"/>
        <charset val="1"/>
      </rPr>
      <t xml:space="preserve">1,000,001
</t>
    </r>
    <r>
      <rPr>
        <sz val="9"/>
        <color rgb="FF000000"/>
        <rFont val="Arial"/>
        <family val="0"/>
        <charset val="1"/>
      </rPr>
      <t xml:space="preserve">- เบี้ยประกันภัย : </t>
    </r>
    <r>
      <rPr>
        <sz val="11"/>
        <color rgb="FF0000FF"/>
        <rFont val="Cambria"/>
        <family val="0"/>
        <charset val="1"/>
      </rPr>
      <t xml:space="preserve">992,001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</si>
  <si>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TC-[OE59]-010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</si>
  <si>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ต่างชาติ
</t>
    </r>
    <r>
      <rPr>
        <sz val="11"/>
        <rFont val="Cambria"/>
        <family val="0"/>
        <charset val="1"/>
      </rPr>
      <t xml:space="preserve">&gt;&gt;</t>
    </r>
    <r>
      <rPr>
        <sz val="11"/>
        <rFont val="Arial"/>
        <family val="0"/>
        <charset val="1"/>
      </rPr>
      <t xml:space="preserve">กรณี มี จำนวนเงินเอาประกันเดิม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</si>
  <si>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75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 </t>
    </r>
    <r>
      <rPr>
        <sz val="11"/>
        <color rgb="FF0000FF"/>
        <rFont val="Cambria"/>
        <family val="0"/>
        <charset val="1"/>
      </rPr>
      <t xml:space="preserve">1,000,001
</t>
    </r>
    <r>
      <rPr>
        <sz val="9"/>
        <color rgb="FF000000"/>
        <rFont val="Arial"/>
        <family val="0"/>
        <charset val="1"/>
      </rPr>
      <t xml:space="preserve">- เบี้ยประกันภัย : </t>
    </r>
    <r>
      <rPr>
        <sz val="11"/>
        <color rgb="FF0000FF"/>
        <rFont val="Cambria"/>
        <family val="0"/>
        <charset val="1"/>
      </rPr>
      <t xml:space="preserve">992,001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999
</t>
    </r>
  </si>
  <si>
    <t xml:space="preserve">TC-[OE59]-011</t>
  </si>
  <si>
    <t xml:space="preserve">ระบบแสดงผล Tab ตารางเบี้ยประกันภัย ถูกต้อง
ตารางเบี้ยประกันภัย
1. Tab กรมธรรม์ประกันภัยหลัก
  1.1 แบบสัญญาหลัก : 
   - ระบบแสดงสัญญาหลักได้ถูกต้องตาม Partner
   - ระบบแสดงตารางเบี้ยประกันภัยที่เลือกถูกต้อง</t>
  </si>
  <si>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รักปั้นเงิน 5/2  
- โอเชี่ยนไลฟ์ เพิ่มรัก 10/5
- โอเชี่ยนไลฟ์ เพิ่มรัก 85/15        
- ไทยสมุทร รักปั้นเงิน 3/2        
- ไทยสมุทร เพื่อรัก 10/5
</t>
  </si>
  <si>
    <t xml:space="preserve">TC-[OE59]-012</t>
  </si>
  <si>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ไม่มีข้อมูลประกันอุบัติเหตุส่วนบุคคล</t>
  </si>
  <si>
    <t xml:space="preserve">TC-[OE59]-013</t>
  </si>
  <si>
    <t xml:space="preserve">ระบบแสดงผล Tab ตารางเบี้ยประกันภัย ถูกต้อง
ตารางเบี้ยประกันภัย
3. Tab สัญญาเพิ่มเติม
  3.1 แบบสัญญาเพิ่มเติม : 
   - ระบบแสดงสัญญาเพิ่มเติมได้ถูกต้องตามPartner
   - ระบบแสดงตารางเบี้ยสัญญาเพิ่มเติมถูกต้อง</t>
  </si>
  <si>
    <t xml:space="preserve">TC-[OE59]-014</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</si>
  <si>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917,777.69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1,102,222.00
</t>
    </r>
    <r>
      <rPr>
        <sz val="9"/>
        <color rgb="FF000000"/>
        <rFont val="Arial"/>
        <family val="0"/>
        <charset val="1"/>
      </rPr>
      <t xml:space="preserve">  - เงินคืนระหว่างสัญญา : </t>
    </r>
    <r>
      <rPr>
        <sz val="11"/>
        <color rgb="FF0000FF"/>
        <rFont val="Cambria"/>
        <family val="0"/>
        <charset val="1"/>
      </rPr>
      <t xml:space="preserve">33,333.33
</t>
    </r>
    <r>
      <rPr>
        <sz val="9"/>
        <color rgb="FF000000"/>
        <rFont val="Arial"/>
        <family val="0"/>
        <charset val="1"/>
      </rPr>
      <t xml:space="preserve">  - ชำระสุทธิ :</t>
    </r>
    <r>
      <rPr>
        <sz val="11"/>
        <color rgb="FF0000FF"/>
        <rFont val="Cambria"/>
        <family val="0"/>
        <charset val="1"/>
      </rPr>
      <t xml:space="preserve">1,068,888.67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1,048,888,78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 4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1,037,777.67
</t>
    </r>
  </si>
  <si>
    <r>
      <rPr>
        <b val="true"/>
        <u val="single"/>
        <sz val="11"/>
        <rFont val="Arial"/>
        <family val="0"/>
        <charset val="1"/>
      </rPr>
      <t xml:space="preserve">เพิ่มข้อความในทุกแบบประกันดังนี้
</t>
    </r>
    <r>
      <rPr>
        <sz val="9"/>
        <rFont val="Arial"/>
        <family val="0"/>
        <charset val="1"/>
      </rPr>
      <t xml:space="preserve">1. สามารถเลือกแสดงมูลค่ากรมธรรม์ในปีอื่น ๆ ได้โดยคลิกที่ตาราง
2. เพิ่มข้อควรทราบท้ายตารางCV โดยมีเงื่อนไขว่า ถ้าอยู่ในกลุ่มสินค้า Ordinary,Industrial,MRTA จะใช้ Remark Note ที่ 3 และ 4 แต่ถ้าอยู่ในกลุ่มสินค้า Annuity จะใช้ Remark Note ที่ 3 และ 47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V.1.2.12  2019/09/11 Passed</t>
    </r>
  </si>
  <si>
    <t xml:space="preserve">TC-[OE59]-015</t>
  </si>
  <si>
    <t xml:space="preserve">TC-[OE59]-016</t>
  </si>
  <si>
    <t xml:space="preserve">TC-[OE59]-017</t>
  </si>
  <si>
    <r>
      <rPr>
        <sz val="9"/>
        <rFont val="Arial"/>
        <family val="0"/>
        <charset val="1"/>
      </rPr>
      <t xml:space="preserve">แก้ไข
1.ชื่อ Rider ใช้ตามหน้าจอหลัก
2.แสดงการเปรียบเทียบในส่วน Rider เฉพาะที่เลือกเท่านั้น
3.เพิ่มคำว่าภัยหลังคำว่า เบี้ยประกัน
4.กรณีเป็น Single Premium ระบุเป็น เบี้ยประกันภัยชำระครั้งเดียว
</t>
    </r>
    <r>
      <rPr>
        <sz val="11"/>
        <color rgb="FF38761D"/>
        <rFont val="Arial"/>
        <family val="0"/>
        <charset val="1"/>
      </rPr>
      <t xml:space="preserve">กรกรด
</t>
    </r>
    <r>
      <rPr>
        <sz val="11"/>
        <color rgb="FF38761D"/>
        <rFont val="Cambria"/>
        <family val="0"/>
        <charset val="1"/>
      </rPr>
      <t xml:space="preserve">21/08/2562 10:00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1.2.5
Sawitree Retest V.1.2.12  2019/09/11 Passed</t>
    </r>
  </si>
  <si>
    <t xml:space="preserve">TC-[OE59]-018</t>
  </si>
  <si>
    <t xml:space="preserve">ALT1  --&gt; Channel : BAAC_D61-D80 - เพื่อนคู่ทรัพย์ 1 พลัส (MLTA)</t>
  </si>
  <si>
    <t xml:space="preserve">TC-[D61-80]-001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</si>
  <si>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คุ้มครองวงเงินสินเชื่อ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t>
    </r>
    <r>
      <rPr>
        <sz val="11"/>
        <color rgb="FF0000FF"/>
        <rFont val="Cambria"/>
        <family val="0"/>
        <charset val="1"/>
      </rPr>
      <t xml:space="preserve"> 9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22,970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</si>
  <si>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 เพื่อนคู่ทรัพย์ 1 พลัส(ทุนคงที่)
- ระยะความคุ้มครอง : </t>
    </r>
    <r>
      <rPr>
        <sz val="11"/>
        <color rgb="FF0000FF"/>
        <rFont val="Cambria"/>
        <family val="0"/>
        <charset val="1"/>
      </rPr>
      <t xml:space="preserve">9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1,000,001
</t>
    </r>
    <r>
      <rPr>
        <sz val="9"/>
        <color rgb="FF000000"/>
        <rFont val="Arial"/>
        <family val="0"/>
        <charset val="1"/>
      </rPr>
      <t xml:space="preserve">- เบี้ยประกันภัย : </t>
    </r>
    <r>
      <rPr>
        <sz val="11"/>
        <color rgb="FF0000FF"/>
        <rFont val="Cambria"/>
        <family val="0"/>
        <charset val="1"/>
      </rPr>
      <t xml:space="preserve">22,970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t>
    </r>
  </si>
  <si>
    <t xml:space="preserve">TC-[D61-80]-002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</si>
  <si>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22,970.00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22,970.00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22,970.00
</t>
    </r>
  </si>
  <si>
    <t xml:space="preserve">TC-[D61-80]-003</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</si>
  <si>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เบี้ยประกันภัยสัญญาหลัก </t>
    </r>
    <r>
      <rPr>
        <sz val="11"/>
        <color rgb="FF0000FF"/>
        <rFont val="Cambria"/>
        <family val="0"/>
        <charset val="1"/>
      </rPr>
      <t xml:space="preserve">: 0.00
- </t>
    </r>
    <r>
      <rPr>
        <sz val="11"/>
        <color rgb="FF0000FF"/>
        <rFont val="Arial"/>
        <family val="0"/>
        <charset val="1"/>
      </rPr>
      <t xml:space="preserve">เบี้ยประกันภัยสัญญาเพิ่มเติม </t>
    </r>
    <r>
      <rPr>
        <sz val="11"/>
        <color rgb="FF0000FF"/>
        <rFont val="Cambria"/>
        <family val="0"/>
        <charset val="1"/>
      </rPr>
      <t xml:space="preserve">: 2,980.00
- </t>
    </r>
    <r>
      <rPr>
        <sz val="11"/>
        <color rgb="FF0000FF"/>
        <rFont val="Arial"/>
        <family val="0"/>
        <charset val="1"/>
      </rPr>
      <t xml:space="preserve">เบี้ยประกันอุบัติเหตุ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2,980.00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</si>
  <si>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Retest 2019/08/26 v.1.2.6 </t>
  </si>
  <si>
    <t xml:space="preserve">TC-[D61-80]-004</t>
  </si>
  <si>
    <t xml:space="preserve">สามารถกดปุ่ม "เบี้ยประกันภัยที่ชำระ" เพื่อกลับสู่หน้าเบี้ยประกันภัย ถูกต้อง
</t>
  </si>
  <si>
    <t xml:space="preserve">TC-[D61-80]-005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</si>
  <si>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D69
- </t>
    </r>
    <r>
      <rPr>
        <sz val="11"/>
        <rFont val="Arial"/>
        <family val="0"/>
        <charset val="1"/>
      </rPr>
      <t xml:space="preserve">ชื่อแบบ </t>
    </r>
    <r>
      <rPr>
        <sz val="11"/>
        <rFont val="Cambria"/>
        <family val="0"/>
        <charset val="1"/>
      </rPr>
      <t xml:space="preserve">: </t>
    </r>
    <r>
      <rPr>
        <sz val="11"/>
        <rFont val="Arial"/>
        <family val="0"/>
        <charset val="1"/>
      </rPr>
      <t xml:space="preserve">เพื่อนคู่ทรัพย์ </t>
    </r>
    <r>
      <rPr>
        <sz val="11"/>
        <rFont val="Cambria"/>
        <family val="0"/>
        <charset val="1"/>
      </rPr>
      <t xml:space="preserve">1 </t>
    </r>
    <r>
      <rPr>
        <sz val="11"/>
        <rFont val="Arial"/>
        <family val="0"/>
        <charset val="1"/>
      </rPr>
      <t xml:space="preserve">พลัส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การประกันภัยกลุ่มคุ้มครองสินเชื่อ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MLTA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20-61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9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</si>
  <si>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TC-[D61-80]-006</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</si>
  <si>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 เพื่อนคู่ทรัพย์ 1 พลัส(ทุนคงที่)
- ระยะความคุ้มครอง : 20</t>
    </r>
    <r>
      <rPr>
        <sz val="11"/>
        <color rgb="FF0000FF"/>
        <rFont val="Cambria"/>
        <family val="0"/>
        <charset val="1"/>
      </rPr>
      <t xml:space="preserve">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555,555
</t>
    </r>
    <r>
      <rPr>
        <sz val="9"/>
        <color rgb="FF000000"/>
        <rFont val="Arial"/>
        <family val="0"/>
        <charset val="1"/>
      </rPr>
      <t xml:space="preserve">- เบี้ยประกันภัย : </t>
    </r>
    <r>
      <rPr>
        <sz val="11"/>
        <color rgb="FF0000FF"/>
        <rFont val="Cambria"/>
        <family val="0"/>
        <charset val="1"/>
      </rPr>
      <t xml:space="preserve">32,711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t>
    </r>
  </si>
  <si>
    <t xml:space="preserve">TC-[D61-80]-007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</si>
  <si>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น้อยกว่า </t>
    </r>
    <r>
      <rPr>
        <sz val="11"/>
        <color rgb="FF0000FF"/>
        <rFont val="Cambria"/>
        <family val="0"/>
        <charset val="1"/>
      </rPr>
      <t xml:space="preserve">3,000,000</t>
    </r>
  </si>
  <si>
    <r>
      <rPr>
        <sz val="9"/>
        <color rgb="FF000000"/>
        <rFont val="Arial"/>
        <family val="0"/>
        <charset val="1"/>
      </rPr>
      <t xml:space="preserve">- ระบบแสดงรายละเอียดการตรวจสุขภาพถูกต้อง
- อายุ 20 - 40 ปี &gt;&gt;</t>
    </r>
    <r>
      <rPr>
        <sz val="11"/>
        <color rgb="FF0000FF"/>
        <rFont val="Cambria"/>
        <family val="0"/>
        <charset val="1"/>
      </rPr>
      <t xml:space="preserve"> Non-med
</t>
    </r>
    <r>
      <rPr>
        <sz val="9"/>
        <color rgb="FF000000"/>
        <rFont val="Arial"/>
        <family val="0"/>
        <charset val="1"/>
      </rPr>
      <t xml:space="preserve">- อายุ 41 - 55 ปี &gt;&gt; Non-med
- อายุ 56 - 60 ปี &gt;&gt; Non-med
- อายุ 61 - 64 ปี &gt;&gt; Non-med</t>
    </r>
  </si>
  <si>
    <t xml:space="preserve">TC-[D61-80]-008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</si>
  <si>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3,000,001 - 5,000,000
**</t>
    </r>
    <r>
      <rPr>
        <sz val="11"/>
        <color rgb="FF0000FF"/>
        <rFont val="Arial"/>
        <family val="0"/>
        <charset val="1"/>
      </rPr>
      <t xml:space="preserve">จำนวนเงินเอาประกันภัยเดิม </t>
    </r>
    <r>
      <rPr>
        <sz val="11"/>
        <color rgb="FF0000FF"/>
        <rFont val="Cambria"/>
        <family val="0"/>
        <charset val="1"/>
      </rPr>
      <t xml:space="preserve">3,000,000</t>
    </r>
  </si>
  <si>
    <r>
      <rPr>
        <sz val="9"/>
        <color rgb="FF000000"/>
        <rFont val="Arial"/>
        <family val="0"/>
        <charset val="1"/>
      </rPr>
      <t xml:space="preserve">- ระบบแสดงรายละเอียดการตรวจสุขภาพถูกต้อง
- อายุ 20 - 40 ปี &gt;&gt; Non-med
- อายุ 41 - 55 ปี &gt;&gt; Non-med
- อายุ 56 - 60 ปี &gt;&gt; </t>
    </r>
    <r>
      <rPr>
        <sz val="11"/>
        <color rgb="FF0000FF"/>
        <rFont val="Cambria"/>
        <family val="0"/>
        <charset val="1"/>
      </rPr>
      <t xml:space="preserve">Non-med
</t>
    </r>
    <r>
      <rPr>
        <sz val="9"/>
        <color rgb="FF000000"/>
        <rFont val="Arial"/>
        <family val="0"/>
        <charset val="1"/>
      </rPr>
      <t xml:space="preserve">- อายุ 61 - 64 ปี &gt;&gt; Med, MU, ECG, HIV, Blood 2</t>
    </r>
  </si>
  <si>
    <t xml:space="preserve">TC-[D61-80]-009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</si>
  <si>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5,000,001 - 7,500,000
**</t>
    </r>
    <r>
      <rPr>
        <sz val="11"/>
        <color rgb="FF0000FF"/>
        <rFont val="Arial"/>
        <family val="0"/>
        <charset val="1"/>
      </rPr>
      <t xml:space="preserve">จำนวนเงินเอาประกันภัยเดิม </t>
    </r>
    <r>
      <rPr>
        <sz val="11"/>
        <color rgb="FF0000FF"/>
        <rFont val="Cambria"/>
        <family val="0"/>
        <charset val="1"/>
      </rPr>
      <t xml:space="preserve">4,000,000</t>
    </r>
  </si>
  <si>
    <r>
      <rPr>
        <sz val="9"/>
        <color rgb="FF000000"/>
        <rFont val="Arial"/>
        <family val="0"/>
        <charset val="1"/>
      </rPr>
      <t xml:space="preserve">- ระบบแสดงรายละเอียดการตรวจสุขภาพถูกต้อง
- อายุ 20 - 40 ปี &gt;&gt; Non-med
- อายุ 41 - 55 ปี &gt;&gt; Non-med
- อายุ 56 - 60 ปี &gt;&gt;</t>
    </r>
    <r>
      <rPr>
        <sz val="11"/>
        <color rgb="FF0000FF"/>
        <rFont val="Cambria"/>
        <family val="0"/>
        <charset val="1"/>
      </rPr>
      <t xml:space="preserve"> Med, MU, ECG, HIV, Blood 2
</t>
    </r>
    <r>
      <rPr>
        <sz val="9"/>
        <color rgb="FF000000"/>
        <rFont val="Arial"/>
        <family val="0"/>
        <charset val="1"/>
      </rPr>
      <t xml:space="preserve">- อายุ 61 - 64 ปี &gt;&gt; Med, MU, ECG, HIV, Blood 2
</t>
    </r>
  </si>
  <si>
    <t xml:space="preserve">TC-[D61-80]-010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</si>
  <si>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7,500,001 - 15,000,000
**</t>
    </r>
    <r>
      <rPr>
        <sz val="11"/>
        <color rgb="FF0000FF"/>
        <rFont val="Arial"/>
        <family val="0"/>
        <charset val="1"/>
      </rPr>
      <t xml:space="preserve">จำนวนเงินเอาประกันภัยเดิม </t>
    </r>
    <r>
      <rPr>
        <sz val="11"/>
        <color rgb="FF0000FF"/>
        <rFont val="Cambria"/>
        <family val="0"/>
        <charset val="1"/>
      </rPr>
      <t xml:space="preserve">6,100,000</t>
    </r>
  </si>
  <si>
    <r>
      <rPr>
        <sz val="9"/>
        <color rgb="FF000000"/>
        <rFont val="Arial"/>
        <family val="0"/>
        <charset val="1"/>
      </rPr>
      <t xml:space="preserve">- ระบบแสดงรายละเอียดการตรวจสุขภาพถูกต้อง
- อายุ 20 - 40 ปี &gt;&gt; </t>
    </r>
    <r>
      <rPr>
        <sz val="11"/>
        <color rgb="FF0000FF"/>
        <rFont val="Cambria"/>
        <family val="0"/>
        <charset val="1"/>
      </rPr>
      <t xml:space="preserve">Med, MU, ECG, HIV, Blood 2
</t>
    </r>
    <r>
      <rPr>
        <sz val="9"/>
        <color rgb="FF000000"/>
        <rFont val="Arial"/>
        <family val="0"/>
        <charset val="1"/>
      </rPr>
      <t xml:space="preserve">- อายุ 41 - 55 ปี &gt;&gt; Med, MU, ECG, HIV, Blood 2
- อายุ 56 - 60 ปี &gt;&gt; Med, MU, ECG, HIV, Blood 2
- อายุ 61 - 64 ปี &gt;&gt; Med, MU, ECG, HIV, Blood 2
</t>
    </r>
  </si>
  <si>
    <t xml:space="preserve">- เพศ: ชาย
- อายุ: 30
- แบบสัญญาหลัก : เพื่อนคู่ทรัพย์ 1 พลัส(ทุนคงที่)
- ระยะความคุ้มครอง : 20 ปี
- จำนวนเงินเอาประกันภัย : 555,555
- เบี้ยประกันภัย : 32,711
- งวดการชำระเบี้ยประกันภัย : ครั้งเดียว</t>
  </si>
  <si>
    <t xml:space="preserve">TC-[D61-80]-011</t>
  </si>
  <si>
    <r>
      <rPr>
        <sz val="9"/>
        <color rgb="FF000000"/>
        <rFont val="Arial"/>
        <family val="0"/>
        <charset val="1"/>
      </rPr>
      <t xml:space="preserve">- ระบบแสดงรายละเอียดการตรวจสุขภาพถูกต้อง
- อายุ 20 - 40 ปี &gt;&gt; </t>
    </r>
    <r>
      <rPr>
        <sz val="11"/>
        <color rgb="FF0000FF"/>
        <rFont val="Cambria"/>
        <family val="0"/>
        <charset val="1"/>
      </rPr>
      <t xml:space="preserve">Med, MU, CXR, EST, HIV, Blood 2
</t>
    </r>
    <r>
      <rPr>
        <sz val="9"/>
        <color rgb="FF000000"/>
        <rFont val="Arial"/>
        <family val="0"/>
        <charset val="1"/>
      </rPr>
      <t xml:space="preserve">- อายุ 41 - 55 ปี &gt;&gt; Med, MU, CXR, EST, HIV, Blood 2
- อายุ 56 - 60 ปี &gt;&gt; Med, MU, CXR, EST, HIV, Blood 2
- อายุ 61 - 64 ปี &gt;&gt; Med, MU, CXR, EST, HIV, Blood 2
</t>
    </r>
  </si>
  <si>
    <t xml:space="preserve">- เพศ: ชาย
- อายุ: 35
- แบบสัญญาหลัก : เพื่อนคู่ทรัพย์ 1 พลัส(ทุนคงที่)
- ระยะความคุ้มครอง : 9 ปี
- จำนวนเงินเอาประกันภัย : 999,999,999
- เบี้ยประกันภัย : 36,370,000
- งวดการชำระเบี้ยประกันภัย : ครั้งเดียว</t>
  </si>
  <si>
    <t xml:space="preserve">TC-[D61-80]-012</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</si>
  <si>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9"/>
        <color rgb="FF000000"/>
        <rFont val="Arial"/>
        <family val="0"/>
        <charset val="1"/>
      </rPr>
      <t xml:space="preserve">- ระยะความคุ้มครอง : </t>
    </r>
    <r>
      <rPr>
        <sz val="11"/>
        <color rgb="FF0000FF"/>
        <rFont val="Cambria"/>
        <family val="0"/>
        <charset val="1"/>
      </rPr>
      <t xml:space="preserve">9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1,451,000
</t>
    </r>
    <r>
      <rPr>
        <sz val="9"/>
        <color rgb="FF000000"/>
        <rFont val="Arial"/>
        <family val="0"/>
        <charset val="1"/>
      </rPr>
      <t xml:space="preserve">- เบี้ยประกันภัย : </t>
    </r>
    <r>
      <rPr>
        <sz val="11"/>
        <color rgb="FF0000FF"/>
        <rFont val="Cambria"/>
        <family val="0"/>
        <charset val="1"/>
      </rPr>
      <t xml:space="preserve">52,773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t>
    </r>
  </si>
  <si>
    <t xml:space="preserve">TC-[D61-80]-013</t>
  </si>
  <si>
    <r>
      <rPr>
        <b val="true"/>
        <sz val="9"/>
        <color rgb="FF000000"/>
        <rFont val="Arial"/>
        <family val="0"/>
        <charset val="1"/>
      </rPr>
      <t xml:space="preserve">ตรวจสอบเงื่อนไขรายละเอียดการตรวจสุขภาพ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ต่างชาติ</t>
    </r>
  </si>
  <si>
    <t xml:space="preserve">TC-[D61-80]-014</t>
  </si>
  <si>
    <t xml:space="preserve">TC-[D61-80]-015</t>
  </si>
  <si>
    <t xml:space="preserve">TC-[D61-80]-016</t>
  </si>
  <si>
    <t xml:space="preserve">TC-[D61-80]-017</t>
  </si>
  <si>
    <t xml:space="preserve">TC-[D61-80]-018</t>
  </si>
  <si>
    <t xml:space="preserve">ตรวจสอบการแสดงผล Tab มูลค่ากรมธรรม์ &gt;&gt; มูลค่ากรมธรรม์ ณ สิ้นปี</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</si>
  <si>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22,777.76.00 ณ สิ้นปีที่ 0
2. จำนวนเบี้ยประกันที่ชำระแล้ว
  - เบี้ยฯ หักส่วนลด : 32,711.00
  - เงินคืนระหว่างสัญญา : 0.00
  - ชำระสุทธิ : 32,711.00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9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มูลค่าความคุ้มครอง </t>
    </r>
    <r>
      <rPr>
        <strike val="true"/>
        <sz val="11"/>
        <rFont val="Cambria"/>
        <family val="0"/>
        <charset val="1"/>
      </rPr>
      <t xml:space="preserve">: 0.00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0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0.00
</t>
    </r>
  </si>
  <si>
    <t xml:space="preserve">TC-[D61-80]-019</t>
  </si>
  <si>
    <t xml:space="preserve">TC-[D61-80]-020</t>
  </si>
  <si>
    <t xml:space="preserve">สัญญาหลัก
- อุ่นใจ 2
- เพื่อนคู่ทรัพย์ 1 พลัส</t>
  </si>
  <si>
    <t xml:space="preserve">TC-[D61-80]-021</t>
  </si>
  <si>
    <t xml:space="preserve">TC-[D61-80]-022</t>
  </si>
  <si>
    <t xml:space="preserve">ALT1 --&gt; Channel : BAAC_938 - อุ่นใจ 2</t>
  </si>
  <si>
    <t xml:space="preserve">TC-[938]-001</t>
  </si>
  <si>
    <r>
      <rPr>
        <b val="true"/>
        <sz val="9"/>
        <color rgb="FF000000"/>
        <rFont val="Arial"/>
        <family val="0"/>
        <charset val="1"/>
      </rPr>
      <t xml:space="preserve">ระบบแสดงผลหน้าข้อมูลเกี่ยวกับแบบประกันหลักถูกต้อง
- </t>
    </r>
    <r>
      <rPr>
        <sz val="11"/>
        <rFont val="Arial"/>
        <family val="0"/>
        <charset val="1"/>
      </rPr>
      <t xml:space="preserve">ประเภทผลิตภัณฑ์ </t>
    </r>
    <r>
      <rPr>
        <sz val="11"/>
        <rFont val="Cambria"/>
        <family val="0"/>
        <charset val="1"/>
      </rPr>
      <t xml:space="preserve">: </t>
    </r>
    <r>
      <rPr>
        <sz val="11"/>
        <rFont val="Arial"/>
        <family val="0"/>
        <charset val="1"/>
      </rPr>
      <t xml:space="preserve">คุ้มครองวงเงินสินเชื่อ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อุ่นใจ </t>
    </r>
    <r>
      <rPr>
        <sz val="11"/>
        <rFont val="Cambria"/>
        <family val="0"/>
        <charset val="1"/>
      </rPr>
      <t xml:space="preserve">2(</t>
    </r>
    <r>
      <rPr>
        <sz val="11"/>
        <rFont val="Arial"/>
        <family val="0"/>
        <charset val="1"/>
      </rPr>
      <t xml:space="preserve">ทุนคงที่</t>
    </r>
    <r>
      <rPr>
        <sz val="11"/>
        <rFont val="Cambria"/>
        <family val="0"/>
        <charset val="1"/>
      </rPr>
      <t xml:space="preserve">)
- </t>
    </r>
    <r>
      <rPr>
        <sz val="11"/>
        <rFont val="Arial"/>
        <family val="0"/>
        <charset val="1"/>
      </rPr>
      <t xml:space="preserve">ระยะความคุ้มครอง </t>
    </r>
    <r>
      <rPr>
        <sz val="11"/>
        <rFont val="Cambria"/>
        <family val="0"/>
        <charset val="1"/>
      </rPr>
      <t xml:space="preserve">: 1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1,111,111
- </t>
    </r>
    <r>
      <rPr>
        <sz val="11"/>
        <rFont val="Arial"/>
        <family val="0"/>
        <charset val="1"/>
      </rPr>
      <t xml:space="preserve">เบี้ยประกันภัย </t>
    </r>
    <r>
      <rPr>
        <sz val="11"/>
        <rFont val="Cambria"/>
        <family val="0"/>
        <charset val="1"/>
      </rPr>
      <t xml:space="preserve">: 6,555.55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ครั้งเดียว</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</si>
  <si>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ระยะความคุ้มครอง : </t>
    </r>
    <r>
      <rPr>
        <sz val="11"/>
        <color rgb="FF0000FF"/>
        <rFont val="Cambria"/>
        <family val="0"/>
        <charset val="1"/>
      </rPr>
      <t xml:space="preserve">1 </t>
    </r>
    <r>
      <rPr>
        <sz val="11"/>
        <color rgb="FF0000FF"/>
        <rFont val="Arial"/>
        <family val="0"/>
        <charset val="1"/>
      </rPr>
      <t xml:space="preserve">ปี
</t>
    </r>
    <r>
      <rPr>
        <sz val="9"/>
        <color rgb="FF000000"/>
        <rFont val="Arial"/>
        <family val="0"/>
        <charset val="1"/>
      </rPr>
      <t xml:space="preserve">- จำนวนเงินเอาประกันภัย :</t>
    </r>
    <r>
      <rPr>
        <sz val="11"/>
        <color rgb="FF0000FF"/>
        <rFont val="Cambria"/>
        <family val="0"/>
        <charset val="1"/>
      </rPr>
      <t xml:space="preserve"> 1.111,111
</t>
    </r>
    <r>
      <rPr>
        <sz val="9"/>
        <color rgb="FF000000"/>
        <rFont val="Arial"/>
        <family val="0"/>
        <charset val="1"/>
      </rPr>
      <t xml:space="preserve">- เบี้ยประกันภัย : </t>
    </r>
    <r>
      <rPr>
        <sz val="11"/>
        <color rgb="FF0000FF"/>
        <rFont val="Cambria"/>
        <family val="0"/>
        <charset val="1"/>
      </rPr>
      <t xml:space="preserve">6,555.55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t>
    </r>
  </si>
  <si>
    <t xml:space="preserve">TC-[938]-002</t>
  </si>
  <si>
    <r>
      <rPr>
        <b val="true"/>
        <sz val="9"/>
        <color rgb="FF000000"/>
        <rFont val="Arial"/>
        <family val="0"/>
        <charset val="1"/>
      </rPr>
      <t xml:space="preserve">ระบบแสดงผลหน้าข้อมูลเกี่ยวกับผลประโยชน์และความคุ้มครองถูกต้อง
-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6,555.55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6,555.55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6,555.55
</t>
    </r>
  </si>
  <si>
    <t xml:space="preserve">ปรับคำว่า และสายตา ขึ้นมาอยู่บรรทัดเดียวกับคำว่า สูญเสียอวัยวะ
Retest 2019/08/26 v.1.2.6 </t>
  </si>
  <si>
    <t xml:space="preserve">TC-[938]-003</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</si>
  <si>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0.00
- เบี้ยประกันสุขภาพ : 473.33
- เบี้ยประกันอุบัติเหตุส่วนบุคคล : 0.00
- เบี้ยประกันที่สามารถนำไปลดหย่อนภาษี(สูงสุด)* : 473.33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</si>
  <si>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แก้ไขตามตัวหนังสือสีแดง
- เบี้ยประกันภัยสัญญาหลัก : 0.00
- เบี้ยประกันภัยสัญญาเพิ่มเติม : </t>
    </r>
    <r>
      <rPr>
        <strike val="true"/>
        <sz val="11"/>
        <rFont val="Cambria"/>
        <family val="0"/>
        <charset val="1"/>
      </rPr>
      <t xml:space="preserve">247.00</t>
    </r>
    <r>
      <rPr>
        <sz val="9"/>
        <color rgb="FF000000"/>
        <rFont val="Arial"/>
        <family val="0"/>
        <charset val="1"/>
      </rPr>
      <t xml:space="preserve"> </t>
    </r>
    <r>
      <rPr>
        <b val="true"/>
        <sz val="11"/>
        <color rgb="FFFF0000"/>
        <rFont val="Cambria"/>
        <family val="0"/>
        <charset val="1"/>
      </rPr>
      <t xml:space="preserve">473.33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 0.00
- เบี้ยประกันที่สามารถนำไปลดหย่อนภาษี(สูงสุด)* : </t>
    </r>
    <r>
      <rPr>
        <strike val="true"/>
        <sz val="11"/>
        <rFont val="Cambria"/>
        <family val="0"/>
        <charset val="1"/>
      </rPr>
      <t xml:space="preserve">247.00</t>
    </r>
    <r>
      <rPr>
        <sz val="9"/>
        <color rgb="FF000000"/>
        <rFont val="Arial"/>
        <family val="0"/>
        <charset val="1"/>
      </rPr>
      <t xml:space="preserve"> </t>
    </r>
    <r>
      <rPr>
        <b val="true"/>
        <sz val="11"/>
        <color rgb="FFFF0000"/>
        <rFont val="Cambria"/>
        <family val="0"/>
        <charset val="1"/>
      </rPr>
      <t xml:space="preserve">473.33
</t>
    </r>
    <r>
      <rPr>
        <sz val="9"/>
        <color rgb="FF000000"/>
        <rFont val="Arial"/>
        <family val="0"/>
        <charset val="1"/>
      </rPr>
      <t xml:space="preserve">
</t>
    </r>
    <r>
      <rPr>
        <sz val="11"/>
        <color rgb="FFFF9900"/>
        <rFont val="Arial"/>
        <family val="0"/>
        <charset val="1"/>
      </rPr>
      <t xml:space="preserve">เอกภพ </t>
    </r>
    <r>
      <rPr>
        <sz val="11"/>
        <color rgb="FFFF9900"/>
        <rFont val="Cambria"/>
        <family val="0"/>
        <charset val="1"/>
      </rPr>
      <t xml:space="preserve">27/08/2562
</t>
    </r>
    <r>
      <rPr>
        <sz val="11"/>
        <color rgb="FFFF9900"/>
        <rFont val="Arial"/>
        <family val="0"/>
        <charset val="1"/>
      </rPr>
      <t xml:space="preserve">ปรับการคำนวณเบี้ย </t>
    </r>
    <r>
      <rPr>
        <sz val="11"/>
        <color rgb="FFFF9900"/>
        <rFont val="Cambria"/>
        <family val="0"/>
        <charset val="1"/>
      </rPr>
      <t xml:space="preserve">ADD </t>
    </r>
    <r>
      <rPr>
        <sz val="11"/>
        <color rgb="FFFF9900"/>
        <rFont val="Arial"/>
        <family val="0"/>
        <charset val="1"/>
      </rPr>
      <t xml:space="preserve">ใหม่ แก้ไขที่ </t>
    </r>
    <r>
      <rPr>
        <sz val="11"/>
        <color rgb="FFFF9900"/>
        <rFont val="Cambria"/>
        <family val="0"/>
        <charset val="1"/>
      </rPr>
      <t xml:space="preserve">SIT </t>
    </r>
    <r>
      <rPr>
        <sz val="11"/>
        <color rgb="FFFF9900"/>
        <rFont val="Arial"/>
        <family val="0"/>
        <charset val="1"/>
      </rPr>
      <t xml:space="preserve">เรียบร้อยแล้ว รอนำส่ง </t>
    </r>
    <r>
      <rPr>
        <sz val="11"/>
        <color rgb="FFFF9900"/>
        <rFont val="Cambria"/>
        <family val="0"/>
        <charset val="1"/>
      </rPr>
      <t xml:space="preserve">UAT version 1.2.7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Sawitree Retest V.1.2.12 12/09/2019 Passed</t>
    </r>
  </si>
  <si>
    <t xml:space="preserve">TC-[938]-004</t>
  </si>
  <si>
    <t xml:space="preserve">TC-[938]-005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</si>
  <si>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938
- </t>
    </r>
    <r>
      <rPr>
        <sz val="11"/>
        <rFont val="Arial"/>
        <family val="0"/>
        <charset val="1"/>
      </rPr>
      <t xml:space="preserve">ชื่อแบบ </t>
    </r>
    <r>
      <rPr>
        <sz val="11"/>
        <rFont val="Cambria"/>
        <family val="0"/>
        <charset val="1"/>
      </rPr>
      <t xml:space="preserve">: </t>
    </r>
    <r>
      <rPr>
        <sz val="11"/>
        <rFont val="Arial"/>
        <family val="0"/>
        <charset val="1"/>
      </rPr>
      <t xml:space="preserve">อุ่นใจ </t>
    </r>
    <r>
      <rPr>
        <sz val="11"/>
        <rFont val="Cambria"/>
        <family val="0"/>
        <charset val="1"/>
      </rPr>
      <t xml:space="preserve">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การประกันภัยกลุ่มคุ้มครองสินเชื่อ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MLTA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ยกเว้นการตรวจสุขภาพ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2,000,000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</si>
  <si>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TC-[938]-006</t>
  </si>
  <si>
    <t xml:space="preserve">ตรวจสอบ การแสดงผล &gt;&gt;  Tab หลักเกณฑ์</t>
  </si>
  <si>
    <t xml:space="preserve">TC-[938]-007</t>
  </si>
  <si>
    <t xml:space="preserve">TC-[938]-008</t>
  </si>
  <si>
    <t xml:space="preserve">TC-[938]-009</t>
  </si>
  <si>
    <t xml:space="preserve">TC-[938]-010</t>
  </si>
  <si>
    <t xml:space="preserve">TC-[938]-011</t>
  </si>
  <si>
    <t xml:space="preserve">ตรวจสอบ การแสดงผล &gt;&gt;  Tab ตารางเบี้ยประกันภัย
</t>
  </si>
  <si>
    <t xml:space="preserve">1.แก้ อัตราเบี้ยประกันภัยต่อจำนวนเงินเอาประกันภัยเริ่มต้น 1,000 เป็น อัตราเบี้ยประกันภัยต่อจำนวนเงินเอาประกันภัย 1,000 บาท
2.ขยายตารางเบี้ยมาอยู่กึ่งกลาง
Retest 2019/08/26 v.1.2.6 </t>
  </si>
  <si>
    <t xml:space="preserve">TC-[938]-012</t>
  </si>
  <si>
    <t xml:space="preserve">TC-[938]-013</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</si>
  <si>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ไม่มีสัญญาเพิ่มเติม</t>
    </r>
  </si>
  <si>
    <t xml:space="preserve">TC-[938]-014</t>
  </si>
  <si>
    <t xml:space="preserve">ตรวจสอบ การแสดงผล &gt;&gt;  Tab  มูลค่ากรมธรรม์
</t>
  </si>
  <si>
    <r>
      <rPr>
        <sz val="9"/>
        <color rgb="FF000000"/>
        <rFont val="Arial"/>
        <family val="0"/>
        <charset val="1"/>
      </rPr>
      <t xml:space="preserve">ระบบคำนวณและแสดงมูลค่ากรมธรรม์ ณ สิ้นปี ถูกต้อง ตามกรมธรรม์หลัก
</t>
    </r>
    <r>
      <rPr>
        <sz val="11"/>
        <color rgb="FF0000FF"/>
        <rFont val="Cambria"/>
        <family val="0"/>
        <charset val="1"/>
      </rPr>
      <t xml:space="preserve">- </t>
    </r>
    <r>
      <rPr>
        <sz val="11"/>
        <color rgb="FF0000FF"/>
        <rFont val="Arial"/>
        <family val="0"/>
        <charset val="1"/>
      </rPr>
      <t xml:space="preserve">แบบประกันนี้ไม่มีมูลค่ากรมธรรม์ </t>
    </r>
    <r>
      <rPr>
        <sz val="11"/>
        <color rgb="FF0000FF"/>
        <rFont val="Cambria"/>
        <family val="0"/>
        <charset val="1"/>
      </rPr>
      <t xml:space="preserve">-
</t>
    </r>
  </si>
  <si>
    <t xml:space="preserve">TC-[938]-015</t>
  </si>
  <si>
    <r>
      <rPr>
        <sz val="9"/>
        <color rgb="FF000000"/>
        <rFont val="Arial"/>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Arial"/>
        <family val="0"/>
        <charset val="1"/>
      </rPr>
      <t xml:space="preserve">แบบประกันนี้ไม่มีมูลค่ากรมธรรม์ </t>
    </r>
    <r>
      <rPr>
        <sz val="11"/>
        <color rgb="FF0000FF"/>
        <rFont val="Cambria"/>
        <family val="0"/>
        <charset val="1"/>
      </rPr>
      <t xml:space="preserve">-</t>
    </r>
  </si>
  <si>
    <t xml:space="preserve">TC-[938]-016</t>
  </si>
  <si>
    <t xml:space="preserve">TC-[938]-017</t>
  </si>
  <si>
    <r>
      <rPr>
        <sz val="9"/>
        <rFont val="Arial"/>
        <family val="0"/>
        <charset val="1"/>
      </rPr>
      <t xml:space="preserve">มีแก้ไขคำ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Sawitree Retest V.1.2.12 12/09/2019 Passed</t>
    </r>
  </si>
  <si>
    <r>
      <rPr>
        <sz val="9"/>
        <rFont val="Tahoma"/>
        <family val="0"/>
        <charset val="1"/>
      </rPr>
      <t xml:space="preserve">แก้ไขรายละเอียดตามเอกสารแนบ
แบบประกันคุ้มครองสินเชื่ออุ่นใจ 2
1.เอกสารเสนอขายไม่ครบ ขาดหน้าตารางผลประโยชน์และความคุ้มครอง
2.เบี้ยสำหรับลดหย่อนภาษีไม่ถูกต้อง
3.ปรับเว้นวรรค หน้าสรุปผลประโยชน์และความคุ้มครอง
</t>
    </r>
    <r>
      <rPr>
        <sz val="11"/>
        <color rgb="FF38761D"/>
        <rFont val="Tahoma"/>
        <family val="0"/>
        <charset val="1"/>
      </rPr>
      <t xml:space="preserve">กรกรด </t>
    </r>
    <r>
      <rPr>
        <sz val="11"/>
        <color rgb="FF38761D"/>
        <rFont val="Cambria"/>
        <family val="0"/>
        <charset val="1"/>
      </rPr>
      <t xml:space="preserve">28/08/2562 9:00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t>
    </r>
    <r>
      <rPr>
        <sz val="11"/>
        <color rgb="FF38761D"/>
        <rFont val="Cambria"/>
        <family val="0"/>
        <charset val="1"/>
      </rPr>
      <t xml:space="preserve">1.2.7
Sawitree Retest V.1.2.12 12/09/2019 Passed</t>
    </r>
  </si>
  <si>
    <t xml:space="preserve">https://drive.google.com/open?id=1xRMJ_zOfaAmKNJKKQCgF_HFHOqr_ua-b</t>
  </si>
  <si>
    <t xml:space="preserve">ALT1 --&gt; Channel : BAAC : E35 ไทยสมุทร เพื่อรัก 10/5</t>
  </si>
  <si>
    <t xml:space="preserve">TC-[E35]-001</t>
  </si>
  <si>
    <t xml:space="preserve">แบบสัญญาหลัก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</si>
  <si>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984,999.02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</si>
  <si>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20 </t>
    </r>
    <r>
      <rPr>
        <sz val="11"/>
        <color rgb="FF0000FF"/>
        <rFont val="Arial"/>
        <family val="0"/>
        <charset val="1"/>
      </rPr>
      <t xml:space="preserve">ปี
</t>
    </r>
  </si>
  <si>
    <t xml:space="preserve">https://drive.google.com/open?id=1zQ2NM1HziFvgbIRq_owKSdb8tEpJchVF</t>
  </si>
  <si>
    <t xml:space="preserve">TC-[E35]-002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</si>
  <si>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984,999.02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984,999.02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984,999.02
</t>
    </r>
  </si>
  <si>
    <t xml:space="preserve">TC-[E35]-003</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</si>
  <si>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984,999.02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</si>
  <si>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20 </t>
    </r>
    <r>
      <rPr>
        <sz val="11"/>
        <color rgb="FF0000FF"/>
        <rFont val="Arial"/>
        <family val="0"/>
        <charset val="1"/>
      </rPr>
      <t xml:space="preserve">ปี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984,999.02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</si>
  <si>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TC-[E35]-004</t>
  </si>
  <si>
    <t xml:space="preserve">TC-[E35]-005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</si>
  <si>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OE35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30%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520%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30,000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</si>
  <si>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TC-[E35]-006</t>
  </si>
  <si>
    <t xml:space="preserve">TC-[E35]-007</t>
  </si>
  <si>
    <t xml:space="preserve">TC-[E35]-008</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</si>
  <si>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20 </t>
    </r>
    <r>
      <rPr>
        <sz val="11"/>
        <color rgb="FF0000FF"/>
        <rFont val="Arial"/>
        <family val="0"/>
        <charset val="1"/>
      </rPr>
      <t xml:space="preserve">ปี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984,999.02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t>
    </r>
    <r>
      <rPr>
        <sz val="11"/>
        <color rgb="FF0000FF"/>
        <rFont val="Cambria"/>
        <family val="0"/>
        <charset val="1"/>
      </rPr>
      <t xml:space="preserve"> 9,999</t>
    </r>
  </si>
  <si>
    <t xml:space="preserve">TC-[E35]-009</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</si>
  <si>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20 </t>
    </r>
    <r>
      <rPr>
        <sz val="11"/>
        <color rgb="FF0000FF"/>
        <rFont val="Arial"/>
        <family val="0"/>
        <charset val="1"/>
      </rPr>
      <t xml:space="preserve">ปี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984,999.02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</si>
  <si>
    <t xml:space="preserve">TC-[E35]-010</t>
  </si>
  <si>
    <t xml:space="preserve">TC-[E35]-011</t>
  </si>
  <si>
    <r>
      <rPr>
        <b val="true"/>
        <sz val="11"/>
        <rFont val="Arial"/>
        <family val="0"/>
        <charset val="1"/>
      </rPr>
      <t xml:space="preserve">ประเภทผลิตภัณฑ์ </t>
    </r>
    <r>
      <rPr>
        <b val="true"/>
        <sz val="11"/>
        <rFont val="Cambria"/>
        <family val="0"/>
        <charset val="1"/>
      </rPr>
      <t xml:space="preserve">:</t>
    </r>
    <r>
      <rPr>
        <b val="true"/>
        <sz val="11"/>
        <rFont val="Arial"/>
        <family val="0"/>
        <charset val="1"/>
      </rPr>
      <t xml:space="preserve">คุ้มครองชีวิต
 แบบสัญญาหลัก </t>
    </r>
    <r>
      <rPr>
        <b val="true"/>
        <sz val="11"/>
        <rFont val="Cambria"/>
        <family val="0"/>
        <charset val="1"/>
      </rPr>
      <t xml:space="preserve">:
</t>
    </r>
    <r>
      <rPr>
        <sz val="9"/>
        <color rgb="FF000000"/>
        <rFont val="Arial"/>
        <family val="0"/>
        <charset val="1"/>
      </rPr>
      <t xml:space="preserve">- ไทยสมุทรบำนาญ 90/60 (บำนาญแบบลดหย่อนภาษีได้)
- เซฟปั๊ป รับคืนทุกปี 20/12
- ไทยสมุทร เพื่อรัก 10/5
- ไทยสมุทร เพื่อรัก 85/20
</t>
    </r>
    <r>
      <rPr>
        <b val="true"/>
        <sz val="11"/>
        <rFont val="Arial"/>
        <family val="0"/>
        <charset val="1"/>
      </rPr>
      <t xml:space="preserve">ประเภทผลิตภัณฑ์ </t>
    </r>
    <r>
      <rPr>
        <b val="true"/>
        <sz val="11"/>
        <rFont val="Cambria"/>
        <family val="0"/>
        <charset val="1"/>
      </rPr>
      <t xml:space="preserve">:</t>
    </r>
    <r>
      <rPr>
        <b val="true"/>
        <sz val="11"/>
        <rFont val="Arial"/>
        <family val="0"/>
        <charset val="1"/>
      </rPr>
      <t xml:space="preserve">คุ้มครองวงเงินสินเชื่อ
 แบบสัญญาหลัก </t>
    </r>
    <r>
      <rPr>
        <b val="true"/>
        <sz val="11"/>
        <rFont val="Cambria"/>
        <family val="0"/>
        <charset val="1"/>
      </rPr>
      <t xml:space="preserve">:
</t>
    </r>
    <r>
      <rPr>
        <sz val="9"/>
        <color rgb="FF000000"/>
        <rFont val="Arial"/>
        <family val="0"/>
        <charset val="1"/>
      </rPr>
      <t xml:space="preserve">- อุ่นใจ 2(ทุนคงที่)
- เพื่อนคู่ทรัพย์ 1 พลัส(ทุนคงที่)
</t>
    </r>
  </si>
  <si>
    <t xml:space="preserve">TC-[E35]-012</t>
  </si>
  <si>
    <t xml:space="preserve">TC-[E35]-013</t>
  </si>
  <si>
    <t xml:space="preserve">TC-[E35]-014</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</si>
  <si>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230,999.77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984,999.02
</t>
    </r>
    <r>
      <rPr>
        <sz val="9"/>
        <color rgb="FF000000"/>
        <rFont val="Arial"/>
        <family val="0"/>
        <charset val="1"/>
      </rPr>
      <t xml:space="preserve">  - เงินคืนระหว่างสัญญา : </t>
    </r>
    <r>
      <rPr>
        <sz val="11"/>
        <color rgb="FF0000FF"/>
        <rFont val="Cambria"/>
        <family val="0"/>
        <charset val="1"/>
      </rPr>
      <t xml:space="preserve">29,999.97
</t>
    </r>
    <r>
      <rPr>
        <sz val="9"/>
        <color rgb="FF000000"/>
        <rFont val="Arial"/>
        <family val="0"/>
        <charset val="1"/>
      </rPr>
      <t xml:space="preserve">  - ชำระสุทธิ :</t>
    </r>
    <r>
      <rPr>
        <sz val="11"/>
        <color rgb="FF0000FF"/>
        <rFont val="Cambria"/>
        <family val="0"/>
        <charset val="1"/>
      </rPr>
      <t xml:space="preserve">954,999.05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326,999.67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302,999.70
</t>
    </r>
  </si>
  <si>
    <t xml:space="preserve">TC-[E35]-015</t>
  </si>
  <si>
    <t xml:space="preserve">TC-[E35]-016</t>
  </si>
  <si>
    <r>
      <rPr>
        <b val="true"/>
        <sz val="9"/>
        <color rgb="FF000000"/>
        <rFont val="Arial"/>
        <family val="0"/>
        <charset val="1"/>
      </rPr>
      <t xml:space="preserve">ตรวจสอบการเปรียบเทียบแบบประกัน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ไม่สามารถเปรียบเทียบแบบประกันประเภทสินเชื่อกับแบบประกันประเภทอื่นได้ 
</t>
    </r>
  </si>
  <si>
    <t xml:space="preserve">TC-[E35]-017</t>
  </si>
  <si>
    <r>
      <rPr>
        <b val="true"/>
        <sz val="9"/>
        <color rgb="FF000000"/>
        <rFont val="Arial"/>
        <family val="0"/>
        <charset val="1"/>
      </rPr>
      <t xml:space="preserve">ตรวจสอบการเปรียบเทียบแบบประกัน 
</t>
    </r>
    <r>
      <rPr>
        <sz val="11"/>
        <rFont val="Cambria"/>
        <family val="0"/>
        <charset val="1"/>
      </rPr>
      <t xml:space="preserve">&gt;&gt; Pop-up </t>
    </r>
    <r>
      <rPr>
        <sz val="11"/>
        <rFont val="Arial"/>
        <family val="0"/>
        <charset val="1"/>
      </rPr>
      <t xml:space="preserve">หน้าเปรียบเทียบแบบประกัน
</t>
    </r>
    <r>
      <rPr>
        <b val="true"/>
        <sz val="9"/>
        <color rgb="FF000000"/>
        <rFont val="Arial"/>
        <family val="0"/>
        <charset val="1"/>
      </rPr>
      <t xml:space="preserve">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ไม่สามารถเปรียบเทียบแบบประกันประเภทสินเชื่อกับแบบประกันประเภทอื่นได้ 
</t>
    </r>
  </si>
  <si>
    <t xml:space="preserve">TC-[E35]-018</t>
  </si>
  <si>
    <t xml:space="preserve">https://drive.google.com/open?id=1wHSbhgcMdPIKOB4skVESA9OSA9UQWJsr</t>
  </si>
  <si>
    <t xml:space="preserve">ALT1 --&gt; Channel : BAAC_E36 - เซฟปั๊ป รับคืนทุกปี 20/12</t>
  </si>
  <si>
    <t xml:space="preserve">TC-[E36]-001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</si>
  <si>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16,027.61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</si>
  <si>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https://drive.google.com/open?id=1uYTzJ6Vnlg4VCBnM_fFCwc7uwYf0Dto7</t>
  </si>
  <si>
    <t xml:space="preserve">TC-[E36]-002</t>
  </si>
  <si>
    <t xml:space="preserve">- HC2000 เบี้ยประกันภัย 5,291
- CB 
เงินเอาประกันภัย: 300,000
เบี้ยประกันภัย: 303
- DAB2  
ผลประโยชน์รายวัน:1,500  
เบี้ยประกันภัย: 1,950</t>
  </si>
  <si>
    <t xml:space="preserve">TC-[E36]-003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</si>
  <si>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16,027.61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16,027.61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 7,544.00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23,571.61
</t>
    </r>
  </si>
  <si>
    <t xml:space="preserve">- HC2000 เบี้ยประกันภัย 5,291
- CB 
เงินเอาประกันภัย: 300,000
เบี้ยประกันภัย: 303
- DAB2  
ผลประโยชน์รายวัน:1,500  
เบี้ยประกันภัย: 1,950
รวม 7,544.00 บาท</t>
  </si>
  <si>
    <t xml:space="preserve">TC-[E36]-004</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</si>
  <si>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16,027.61
</t>
    </r>
    <r>
      <rPr>
        <sz val="9"/>
        <color rgb="FF000000"/>
        <rFont val="Arial"/>
        <family val="0"/>
        <charset val="1"/>
      </rPr>
      <t xml:space="preserve">- เบี้ยประกันภัยสัญญาเพิ่มเติม :</t>
    </r>
    <r>
      <rPr>
        <sz val="11"/>
        <color rgb="FF0000FF"/>
        <rFont val="Cambria"/>
        <family val="0"/>
        <charset val="1"/>
      </rPr>
      <t xml:space="preserve">5,594.00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21,621.61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</si>
  <si>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16,027.61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</si>
  <si>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TC-[E36]-005</t>
  </si>
  <si>
    <t xml:space="preserve">TC-[E36]-006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</si>
  <si>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OE36
- </t>
    </r>
    <r>
      <rPr>
        <sz val="11"/>
        <rFont val="Arial"/>
        <family val="0"/>
        <charset val="1"/>
      </rPr>
      <t xml:space="preserve">ชื่อแบบ </t>
    </r>
    <r>
      <rPr>
        <sz val="11"/>
        <rFont val="Cambria"/>
        <family val="0"/>
        <charset val="1"/>
      </rPr>
      <t xml:space="preserve">: </t>
    </r>
    <r>
      <rPr>
        <sz val="11"/>
        <rFont val="Arial"/>
        <family val="0"/>
        <charset val="1"/>
      </rPr>
      <t xml:space="preserve">เซฟปั๊ป รับคืนทุกปี </t>
    </r>
    <r>
      <rPr>
        <sz val="11"/>
        <rFont val="Cambria"/>
        <family val="0"/>
        <charset val="1"/>
      </rPr>
      <t xml:space="preserve">20/12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20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140%
- </t>
    </r>
    <r>
      <rPr>
        <sz val="11"/>
        <rFont val="Arial"/>
        <family val="0"/>
        <charset val="1"/>
      </rPr>
      <t xml:space="preserve">ระยะเวลาชำระเบี้ยประกันภัย </t>
    </r>
    <r>
      <rPr>
        <sz val="11"/>
        <rFont val="Cambria"/>
        <family val="0"/>
        <charset val="1"/>
      </rPr>
      <t xml:space="preserve">: 12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</si>
  <si>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TC-[E36]-007</t>
  </si>
  <si>
    <t xml:space="preserve">TC-[E36]-008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</si>
  <si>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&lt;= 200,000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</si>
  <si>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3 แสน
&gt;&gt; DAB2   500 ถึง 1,500</t>
    </r>
  </si>
  <si>
    <t xml:space="preserve">TC-[E36]-009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</si>
  <si>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&lt;= 200,000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</si>
  <si>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16,027.61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8,999</t>
    </r>
  </si>
  <si>
    <t xml:space="preserve">TC-[E36]-010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</si>
  <si>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200,001 - 600,000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</si>
  <si>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PB
&gt;&gt; HC600 ถึง  HC5000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</si>
  <si>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10
-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14,240.00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100,000</t>
    </r>
  </si>
  <si>
    <t xml:space="preserve">TC-[E36]-011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</si>
  <si>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600,001 - 700,000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</si>
  <si>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 ล้าน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</si>
  <si>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46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4,895.00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150,000</t>
    </r>
  </si>
  <si>
    <t xml:space="preserve">TC-[E36]-012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</si>
  <si>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700,001 - 900,000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</si>
  <si>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</si>
  <si>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32,832.05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150,000</t>
    </r>
  </si>
  <si>
    <t xml:space="preserve">TC-[E36]-013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</si>
  <si>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900,001 - 1,000,000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</si>
  <si>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1.2 ล้าน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</si>
  <si>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41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63,612.11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388,888</t>
    </r>
  </si>
  <si>
    <t xml:space="preserve">TC-[E36]-014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</si>
  <si>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1,000,001 - 1,200,000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</si>
  <si>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</si>
  <si>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45,101.62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400,000</t>
    </r>
  </si>
  <si>
    <t xml:space="preserve">TC-[E36]-015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</si>
  <si>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1,200,001 - 1,500,000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</si>
  <si>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45,101.62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500,000</t>
    </r>
  </si>
  <si>
    <t xml:space="preserve">TC-[E36]-016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</si>
  <si>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1,500,001 - 5,000,000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</si>
  <si>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</si>
  <si>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86,737.53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789,990</t>
    </r>
  </si>
  <si>
    <t xml:space="preserve">TC-[E36]-017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</si>
  <si>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</si>
  <si>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4,500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</si>
  <si>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86,737.53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4,504,501</t>
    </r>
  </si>
  <si>
    <t xml:space="preserve">TC-[E36]-018</t>
  </si>
  <si>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1.5 ล้าน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</si>
  <si>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86,737.53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</si>
  <si>
    <t xml:space="preserve">TC-[E36]-019</t>
  </si>
  <si>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3  แสน 
&gt;&gt; DAB2   500 ถึง 1,500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</si>
  <si>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1,483.50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t>
    </r>
  </si>
  <si>
    <t xml:space="preserve">TC-[E36]-020</t>
  </si>
  <si>
    <t xml:space="preserve">TC-[E36]-021</t>
  </si>
  <si>
    <t xml:space="preserve">TC-[E36]-022</t>
  </si>
  <si>
    <t xml:space="preserve">TC-[E36]-023</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</si>
  <si>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16,027.61
</t>
    </r>
    <r>
      <rPr>
        <sz val="9"/>
        <color rgb="FF000000"/>
        <rFont val="Arial"/>
        <family val="0"/>
        <charset val="1"/>
      </rPr>
      <t xml:space="preserve">  - เงินคืนระหว่างสัญญา : </t>
    </r>
    <r>
      <rPr>
        <sz val="11"/>
        <color rgb="FF0000FF"/>
        <rFont val="Cambria"/>
        <family val="0"/>
        <charset val="1"/>
      </rPr>
      <t xml:space="preserve">1,500.01
</t>
    </r>
    <r>
      <rPr>
        <sz val="9"/>
        <color rgb="FF000000"/>
        <rFont val="Arial"/>
        <family val="0"/>
        <charset val="1"/>
      </rPr>
      <t xml:space="preserve">  - ชำระสุทธิ :</t>
    </r>
    <r>
      <rPr>
        <sz val="11"/>
        <color rgb="FF0000FF"/>
        <rFont val="Cambria"/>
        <family val="0"/>
        <charset val="1"/>
      </rPr>
      <t xml:space="preserve">14,527.60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750.01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247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</si>
  <si>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TC-[E36]-024</t>
  </si>
  <si>
    <t xml:space="preserve">TC-[E36]-025</t>
  </si>
  <si>
    <t xml:space="preserve">TC-[E36]-026</t>
  </si>
  <si>
    <t xml:space="preserve">TC-[E36]-027</t>
  </si>
  <si>
    <t xml:space="preserve">https://drive.google.com/open?id=1mJr0NyfTosizafPDbviQLRyCP90Dvk9B</t>
  </si>
  <si>
    <t xml:space="preserve">ALT1 --&gt; Channel : BAAC_E37 - ไทยสมุทร เพื่อรัก 85/20</t>
  </si>
  <si>
    <t xml:space="preserve">TC-[E37]-001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</si>
  <si>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9,138.00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</si>
  <si>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t>
    </r>
  </si>
  <si>
    <t xml:space="preserve">https://drive.google.com/open?id=13pdoOE7yq7v0u3EDMk_7AMBUdm-JAYCJ</t>
  </si>
  <si>
    <t xml:space="preserve">TC-[E37]-002</t>
  </si>
  <si>
    <t xml:space="preserve">- HC2000 เบี้ยประกันภัย 4,946
- CB 
เงินเอาประกันภัย: 400,000
เบี้ยประกันภัย: 244
- DAB2  
ผลประโยชน์รายวัน:1,500  
เบี้ยประกันภัย: 1,950</t>
  </si>
  <si>
    <t xml:space="preserve">TC-[E37]-003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</si>
  <si>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9,138.00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 9,138.00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t>
    </r>
    <r>
      <rPr>
        <sz val="11"/>
        <color rgb="FF0000FF"/>
        <rFont val="Cambria"/>
        <family val="0"/>
        <charset val="1"/>
      </rPr>
      <t xml:space="preserve"> 7,140.00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16,278.00
</t>
    </r>
  </si>
  <si>
    <t xml:space="preserve">สัญญาเพิ่มเติม
- HC2000 เบี้ยประกันภัย 4,946
- CB 
เงินเอาประกันภัย: 400,000
เบี้ยประกันภัย: 244
- DAB2  
ผลประโยชน์รายวัน:1,500  
เบี้ยประกันภัย: 1,950
รวม 7,140.00 บาท</t>
  </si>
  <si>
    <t xml:space="preserve">TC-[E37]-004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</si>
  <si>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9,138.00
</t>
    </r>
    <r>
      <rPr>
        <sz val="9"/>
        <color rgb="FF000000"/>
        <rFont val="Arial"/>
        <family val="0"/>
        <charset val="1"/>
      </rPr>
      <t xml:space="preserve">- เบี้ยประกันภัยสัญญาเพิ่มเติม :</t>
    </r>
    <r>
      <rPr>
        <sz val="11"/>
        <color rgb="FF0000FF"/>
        <rFont val="Cambria"/>
        <family val="0"/>
        <charset val="1"/>
      </rPr>
      <t xml:space="preserve">5,190.00
</t>
    </r>
    <r>
      <rPr>
        <sz val="9"/>
        <color rgb="FF000000"/>
        <rFont val="Arial"/>
        <family val="0"/>
        <charset val="1"/>
      </rPr>
      <t xml:space="preserve">- เบี้ยประกันอุบัติเหตุ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14,328.00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</si>
  <si>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25
</t>
    </r>
    <r>
      <rPr>
        <sz val="9"/>
        <color rgb="FF000000"/>
        <rFont val="Arial"/>
        <family val="0"/>
        <charset val="1"/>
      </rPr>
      <t xml:space="preserve">- ประเภทผลิตภัณฑ์ : </t>
    </r>
    <r>
      <rPr>
        <sz val="11"/>
        <color rgb="FF0000FF"/>
        <rFont val="Arial"/>
        <family val="0"/>
        <charset val="1"/>
      </rPr>
      <t xml:space="preserve">คุ้มครองชีวิต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9"/>
        <color rgb="FF000000"/>
        <rFont val="Arial"/>
        <family val="0"/>
        <charset val="1"/>
      </rPr>
      <t xml:space="preserve">- จำนวนเงินเอาประกันภัย : </t>
    </r>
    <r>
      <rPr>
        <sz val="11"/>
        <color rgb="FF0000FF"/>
        <rFont val="Cambria"/>
        <family val="0"/>
        <charset val="1"/>
      </rPr>
      <t xml:space="preserve">200,000
</t>
    </r>
    <r>
      <rPr>
        <sz val="9"/>
        <color rgb="FF000000"/>
        <rFont val="Arial"/>
        <family val="0"/>
        <charset val="1"/>
      </rPr>
      <t xml:space="preserve">- เบี้ยประกันภัย : </t>
    </r>
    <r>
      <rPr>
        <sz val="11"/>
        <color rgb="FF0000FF"/>
        <rFont val="Cambria"/>
        <family val="0"/>
        <charset val="1"/>
      </rPr>
      <t xml:space="preserve">9,138.00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
</t>
    </r>
  </si>
  <si>
    <t xml:space="preserve">TC-[E37]-005</t>
  </si>
  <si>
    <t xml:space="preserve">TC-[E37]-006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</si>
  <si>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OE37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t>
    </r>
    <r>
      <rPr>
        <sz val="11"/>
        <rFont val="Cambria"/>
        <family val="0"/>
        <charset val="1"/>
      </rPr>
      <t xml:space="preserve">85/20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180%
- </t>
    </r>
    <r>
      <rPr>
        <sz val="11"/>
        <rFont val="Arial"/>
        <family val="0"/>
        <charset val="1"/>
      </rPr>
      <t xml:space="preserve">ระยะเวลาชำระเบี้ยประกันภัย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200,000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t>
    </r>
  </si>
  <si>
    <t xml:space="preserve">TC-[E37]-007</t>
  </si>
  <si>
    <t xml:space="preserve">TC-[E37]-008</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</si>
  <si>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4 แสน
&gt;&gt; DAB2   500 ถึง 1,500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</si>
  <si>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11,156.00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</si>
  <si>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TC-[E37]-009</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</si>
  <si>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t>
    </r>
    <r>
      <rPr>
        <sz val="11"/>
        <color rgb="FF0000FF"/>
        <rFont val="Cambria"/>
        <family val="0"/>
        <charset val="1"/>
      </rPr>
      <t xml:space="preserve"> 10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4,685.00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100,000</t>
    </r>
  </si>
  <si>
    <t xml:space="preserve">TC-[E37]-010</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</si>
  <si>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46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3,180.00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150,000</t>
    </r>
  </si>
  <si>
    <t xml:space="preserve">TC-[E37]-011</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</si>
  <si>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9,918.02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150,000</t>
    </r>
  </si>
  <si>
    <t xml:space="preserve">TC-[E37]-012</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</si>
  <si>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</si>
  <si>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41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34,482.06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388,888</t>
    </r>
  </si>
  <si>
    <t xml:space="preserve">TC-[E37]-013</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</si>
  <si>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33,015.05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400,000</t>
    </r>
  </si>
  <si>
    <t xml:space="preserve">TC-[E37]-014</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</si>
  <si>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33,015.05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500,000</t>
    </r>
  </si>
  <si>
    <t xml:space="preserve">TC-[E37]-015</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</si>
  <si>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63,495.95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789,990</t>
    </r>
  </si>
  <si>
    <t xml:space="preserve">TC-[E37]-016</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</si>
  <si>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63,495.95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4,504,501</t>
    </r>
  </si>
  <si>
    <t xml:space="preserve">TC-[E37]-017</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</si>
  <si>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1,448.00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รายเดือน
</t>
    </r>
  </si>
  <si>
    <t xml:space="preserve">TC-[E37]-018</t>
  </si>
  <si>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4 แสน 
&gt;&gt; DAB2   500 ถึง 1,500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</si>
  <si>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1,448.00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t>
    </r>
  </si>
  <si>
    <t xml:space="preserve">TC-[E37]-019</t>
  </si>
  <si>
    <t xml:space="preserve">TC-[E37]-020</t>
  </si>
  <si>
    <t xml:space="preserve">TC-[E37]-021</t>
  </si>
  <si>
    <t xml:space="preserve">TC-[E37]-022</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</si>
  <si>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9,138.00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9,138.00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520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</si>
  <si>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TC-[E37]-023</t>
  </si>
  <si>
    <t xml:space="preserve">TC-[E37]-024</t>
  </si>
  <si>
    <t xml:space="preserve">TC-[E37]-025</t>
  </si>
  <si>
    <t xml:space="preserve">TC-[E37]-026</t>
  </si>
  <si>
    <t xml:space="preserve">https://drive.google.com/open?id=1s9W6sHVd4KmIp8ptSBo--K_symj9gwJK</t>
  </si>
  <si>
    <t xml:space="preserve">ALT1 --&gt; Channel : BAAC_E38 - ไทยสมุทรบำนาญ 90/60 (บำนาญแบบลดหย่อนภาษีได้)</t>
  </si>
  <si>
    <t xml:space="preserve">TC-[E38]-001</t>
  </si>
  <si>
    <t xml:space="preserve">ระบบแสดงผลหน้าข้อมูลเกี่ยวกับแบบประกันหลักถูกต้อง
- แบบสัญญาหลัก : ไทยสมุทรบำนาญ 90/60 (บำนาญแบบลดหย่อนภาษีได้)
- จำนวนเงินเอาประกันภัย : 110,000
- เบี้ยประกันภัย : 10,588.60
- งวดการชำระเบี้ยประกันภัย  : รายปี</t>
  </si>
  <si>
    <t xml:space="preserve">- เพศ: หญิง
- อายุ: 35
</t>
  </si>
  <si>
    <t xml:space="preserve">TC-[E38]-002</t>
  </si>
  <si>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10,588.60
- ส่วนลดสัญญาหลัก (ถ้ามี)  = 0.00
- เบี้ยประกันภัยที่ต้องชำระ: รายปี  (A) =  10,588.60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(C) = 0.00
รวมเบี้ยประกันภัยที่ต้องชำระทั้งหมด 
จาก A + B + C  =  10,588.60
</t>
  </si>
  <si>
    <t xml:space="preserve">TC-[E38]-003</t>
  </si>
  <si>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10,588.60
- เบี้ยประกันภัยสัญญาเพิ่มเติม :0.00
- เบี้ยประกันอุบัติเหตุ : 0.00
- เบี้ยประกันที่สามารถนำไปลดหย่อนภาษี(สูงสุด)* : 10,588.60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15 ของเงินได้พึงประเมินของผู้เอาประกันภัยสูงสุดไม่เกิน 200,000 บาท ต่อปี</t>
  </si>
  <si>
    <t xml:space="preserve">- เพศ:หญิง
- อายุ: 35
- แบบสัญญาหลัก : ไทยสมุทรบำนาญ 90/60 (บำนาญแบบลดหย่อนภาษีได้)
- จำนวนเงินเอาประกันภัย : 110,000
- เบี้ยประกันภัย : 10,588.60
- งวดการชำระเบี้ยประกันภัย  : รายปี</t>
  </si>
  <si>
    <t xml:space="preserve">TC-[E38]-004</t>
  </si>
  <si>
    <t xml:space="preserve">ตรวจสอบการแสดงผล ข้อมูลเกี่ยวกับสัญญาหลัก
- รหัส : OE38
- ชื่อแบบ : ไทยสมุทรบำนาญ 90/60 (บำนาญแบบลดหย่อนภาษีได้)
- เบี้ยประกันภัยรายเดือนขั้นต่ำ (บาท) : -
- ประเภท : กรมธรรม์ประเภทสามัญ
- การเพิ่มเบี้ยประกันภัยรายเดือน (บาท) : -
- แบบ : บำนาญ
- เบี้ยประกันภัยรายเดือนสูงสุด (บาท) : -
- อายุรับประกัน : 20-55 ปี
- เงินคืนระหว่างสัญญา : รวม 555% หรือ 559.68%
- ระยะเวลาคุ้มครอง : ถึงอายุครบ 90 ปี
- เงินครบกำหนดสัญญา : -
- ระยะเวลาชำระเบี้ยประกันภัย : ถึงอายุครบ 60 ปี
- การตรวจสุขภาพ : ตามหลักเกณฑ์ฯ ของบริษัทฯ
- การชำระเบี้ยประกันภัย : รายปี หรืองวด 6, 3, 1 เดือน
- ส่วนลดเบี้ยประกันภัย : ไม่มีส่วนลด
- จำนวนเงินเอาประกันภัยขั้นต่ำ (บาท) : 100,000
- การเพิ่มจำนวนเงินเอาประกันภัย (บาท) : 10,000
- จำนวนเงินเอาประกันภัยสูงสุด (บาท) : ไม่จำกัด
- การยกเว้นชำระเบี้ยประกันภัย : ไม่แถมสัญญาเพิ่มเติม WP</t>
  </si>
  <si>
    <r>
      <rPr>
        <sz val="11"/>
        <color rgb="FFFF0000"/>
        <rFont val="Arial"/>
        <family val="0"/>
        <charset val="1"/>
      </rPr>
      <t xml:space="preserve">แก้ตามตัวหนังสือสีแดง
</t>
    </r>
    <r>
      <rPr>
        <b val="true"/>
        <sz val="9"/>
        <color rgb="FF000000"/>
        <rFont val="Arial"/>
        <family val="0"/>
        <charset val="1"/>
      </rPr>
      <t xml:space="preserve">- รหัส : OE38
- ชื่อแบบ : ไทยสมุทรบำนาญ 90/60 (บำนาญแบบลดหย่อนภาษีได้)
- เบี้ยประกันภัยรายเดือนขั้นต่ำ (บาท) : -
- ประเภท : กรมธรรม์ประเภทสามัญ
- การเพิ่มเบี้ยประกันภัยรายเดือน (บาท) : -
- แบบ : บำนาญ
- เบี้ยประกันภัยรายเดือนสูงสุด (บาท) : -
- อายุรับประกัน : 20-55 ปี
- เงินคืนระหว่างสัญญา : </t>
    </r>
    <r>
      <rPr>
        <strike val="true"/>
        <sz val="11"/>
        <rFont val="Arial"/>
        <family val="0"/>
        <charset val="1"/>
      </rPr>
      <t xml:space="preserve">รวม </t>
    </r>
    <r>
      <rPr>
        <strike val="true"/>
        <sz val="11"/>
        <rFont val="Cambria"/>
        <family val="0"/>
        <charset val="1"/>
      </rPr>
      <t xml:space="preserve">555% </t>
    </r>
    <r>
      <rPr>
        <strike val="true"/>
        <sz val="11"/>
        <rFont val="Arial"/>
        <family val="0"/>
        <charset val="1"/>
      </rPr>
      <t xml:space="preserve">หรือ </t>
    </r>
    <r>
      <rPr>
        <strike val="true"/>
        <sz val="11"/>
        <rFont val="Cambria"/>
        <family val="0"/>
        <charset val="1"/>
      </rPr>
      <t xml:space="preserve">559.68%</t>
    </r>
    <r>
      <rPr>
        <b val="true"/>
        <sz val="9"/>
        <color rgb="FF000000"/>
        <rFont val="Arial"/>
        <family val="0"/>
        <charset val="1"/>
      </rPr>
      <t xml:space="preserve"> </t>
    </r>
    <r>
      <rPr>
        <sz val="11"/>
        <color rgb="FFFF0000"/>
        <rFont val="Arial"/>
        <family val="0"/>
        <charset val="1"/>
      </rPr>
      <t xml:space="preserve">รับเงินบำนาญสูงสุด </t>
    </r>
    <r>
      <rPr>
        <sz val="11"/>
        <color rgb="FFFF0000"/>
        <rFont val="Cambria"/>
        <family val="0"/>
        <charset val="1"/>
      </rPr>
      <t xml:space="preserve">31 </t>
    </r>
    <r>
      <rPr>
        <sz val="11"/>
        <color rgb="FFFF0000"/>
        <rFont val="Arial"/>
        <family val="0"/>
        <charset val="1"/>
      </rPr>
      <t xml:space="preserve">ครั้ง รวม </t>
    </r>
    <r>
      <rPr>
        <sz val="11"/>
        <color rgb="FFFF0000"/>
        <rFont val="Cambria"/>
        <family val="0"/>
        <charset val="1"/>
      </rPr>
      <t xml:space="preserve">496%
</t>
    </r>
    <r>
      <rPr>
        <b val="true"/>
        <sz val="9"/>
        <color rgb="FF000000"/>
        <rFont val="Arial"/>
        <family val="0"/>
        <charset val="1"/>
      </rPr>
      <t xml:space="preserve">- ระยะเวลาคุ้มครอง : ถึงอายุครบ 90 ปี
- เงินครบกำหนดสัญญา : -
- ระยะเวลาชำระเบี้ยประกันภัย : ถึงอายุครบ 60 ปี
- การตรวจสุขภาพ : ตามหลักเกณฑ์ฯ ของบริษัทฯ
- การชำระเบี้ยประกันภัย : รายปี หรืองวด 6, 3, 1 เดือน
- ส่วนลดเบี้ยประกันภัย : ไม่มีส่วนลด
- จำนวนเงินเอาประกันภัยขั้นต่ำ (บาท) : 100,000
- การเพิ่มจำนวนเงินเอาประกันภัย (บาท) : 10,000
- จำนวนเงินเอาประกันภัยสูงสุด (บาท) : ไม่จำกัด
- การยกเว้นชำระเบี้ยประกันภัย : ไม่แถมสัญญาเพิ่มเติม WP
</t>
    </r>
    <r>
      <rPr>
        <sz val="11"/>
        <color rgb="FFFF9900"/>
        <rFont val="Arial"/>
        <family val="0"/>
        <charset val="1"/>
      </rPr>
      <t xml:space="preserve">เอกภพ </t>
    </r>
    <r>
      <rPr>
        <sz val="11"/>
        <color rgb="FFFF9900"/>
        <rFont val="Cambria"/>
        <family val="0"/>
        <charset val="1"/>
      </rPr>
      <t xml:space="preserve">10/09/2562
</t>
    </r>
    <r>
      <rPr>
        <sz val="11"/>
        <color rgb="FFFF9900"/>
        <rFont val="Arial"/>
        <family val="0"/>
        <charset val="1"/>
      </rPr>
      <t xml:space="preserve">แจ้งทีมและกำลังดำเนินการแก้ไขให้แล้วครับ
</t>
    </r>
    <r>
      <rPr>
        <sz val="11"/>
        <color rgb="FF38761D"/>
        <rFont val="Arial"/>
        <family val="0"/>
        <charset val="1"/>
      </rPr>
      <t xml:space="preserve">กรกรด </t>
    </r>
    <r>
      <rPr>
        <sz val="11"/>
        <color rgb="FF38761D"/>
        <rFont val="Cambria"/>
        <family val="0"/>
        <charset val="1"/>
      </rPr>
      <t xml:space="preserve">11/09/2562 10:26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1.2.12
Sawitree Retest V.1.2.12 12/09/2019 Passed</t>
    </r>
  </si>
  <si>
    <t xml:space="preserve">TC-[E38]-006</t>
  </si>
  <si>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ระบบ Default 'ค่าว่าง' สามารถกรอกได้เฉพาะตัวเลขไม่มีทศนิยม
- สรุปการตรวจผลสุขภาพ [ไม่ตรวจ]: - 
- บุคคลทั่วไป / ต่างชาติ  &gt;&gt; ระบบ Default บุคคลทั่วไป</t>
  </si>
  <si>
    <t xml:space="preserve">TC-[E38]-007</t>
  </si>
  <si>
    <t xml:space="preserve">ตรวจสอบเงื่อนไข การรวมทุน
&gt;&gt;กรณีเลือก บุคคลทั่วไป
&gt;&gt;กรณี ไม่มี จำนวนเงินเอาประกันเดิม
     </t>
  </si>
  <si>
    <t xml:space="preserve">- ระบบแสดงรายละเอียดค่าตรวจสุขภาพถูกต้อง (Med Code MED 007)
&gt;&gt; สรุปการตรวจผลสุขภาพ [ตรวจ] : Med, MU, HIV, CXR, ECG
</t>
  </si>
  <si>
    <t xml:space="preserve">- เพศ:หญิง
- อายุ: 35
- แบบสัญญาหลัก : ไทยสมุทรบำนาญ 90/60 (บำนาญแบบลดหย่อนภาษีได้)
- จำนวนเงินเอาประกันภัย : 2,010,000
- เบี้ยประกันภัย : 193,482.60
- งวดการชำระเบี้ยประกันภัย  : รายปี</t>
  </si>
  <si>
    <t xml:space="preserve">TC-[E38]-008</t>
  </si>
  <si>
    <t xml:space="preserve">ตรวจสอบเงื่อนไข การรวมทุน
&gt;&gt;กรณีเลือก บุคคลทั่วไป
&gt;&gt;กรณี มี จำนวนเงินเอาประกันเดิม
และจำนวนเงินเอาประกันภัย 5,000,001 ≥
</t>
  </si>
  <si>
    <t xml:space="preserve">- ระบบแสดงรายละเอียดการตรวจสุขภาพถูกต้อง
- อายุ 0 - 5        &gt;&gt; Med, MU, HIV, CXR, EST, Blood profile
- อายุ 6 - 15      &gt;&gt; Med, MU, HIV, CXR, EST, Blood profile
- อายุ 16 - 40    &gt;&gt; Med, MU, HIV, CXR, EST, Blood profile
- อายุ 41 - 45    &gt;&gt; Med, MU, HIV, CXR, EST, Blood profile
- อายุ 46 - 60    &gt;&gt; Med, MU, HIV, CXR, EST, Blood profile
- อายุ 61 - 65    &gt;&gt; Med, MU, HIV, CXR, EST, Blood profile
</t>
  </si>
  <si>
    <t xml:space="preserve">- เพศ:หญิง
- อายุ: 20
- แบบสัญญาหลัก : ไทยสมุทรบำนาญ 90/60 (บำนาญแบบลดหย่อนภาษีได้)
- จำนวนเงินเอาประกันภัย : 2,150,000
- เบี้ยประกันภัย : 53,857.50
- งวดการชำระเบี้ยประกันภัย  : 6 เดือน
- จำนวนเงินเอาประกันภัยเดิมที่มีผลบังคับ: 5,000,001</t>
  </si>
  <si>
    <t xml:space="preserve">TC-[E38]-009</t>
  </si>
  <si>
    <t xml:space="preserve">ตรวจสอบเงื่อนไข การรวมทุน
&gt;&gt;กรณีเลือก ต่างชาติ
&gt;&gt;กรณี ไม่มี จำนวนเงินเอาประกันเดิม
     </t>
  </si>
  <si>
    <t xml:space="preserve">- ระบบแสดงรายละเอียดค่าตรวจสุขภาพถูกต้อง (Med Code MED 007)
&gt;&gt; สรุปการตรวจผลสุขภาพ [ไม่ตรวจ] : -
</t>
  </si>
  <si>
    <t xml:space="preserve">TC-[E38]-010</t>
  </si>
  <si>
    <t xml:space="preserve">ตรวจสอบเงื่อนไข การรวมทุน
&gt;&gt;กรณีเลือก ต่างชาติ
&gt;&gt;กรณี มี จำนวนเงินเอาประกันเดิม</t>
  </si>
  <si>
    <t xml:space="preserve">- ระบบแสดงรายละเอียดค่าตรวจสุขภาพถูกต้อง 
&gt;&gt; สรุปการตรวจผลสุขภาพ [ไม่ตรวจ] : -
</t>
  </si>
  <si>
    <t xml:space="preserve">TC-[E38]-011</t>
  </si>
  <si>
    <t xml:space="preserve">ประเภทผลิตภัณฑ์ :คุ้มครองชีวิต
แบบสัญญาหลัก :
- ไทยสมุทรบำนาญ 90/60 (บำนาญแบบลดหย่อนภาษีได้)
- เซฟปั๊ป รับคืนทุกปี 20/12
- ไทยสมุทร เพื่อรัก 10/5
- ไทยสมุทร เพื่อรัก 85/20
ประเภทผลิตภัณฑ์ :คุ้มครองวงเงินสินเชื่อ
 แบบสัญญาหลัก :
- อุ่นใจ 2(ทุนคงที่)
- เพื่อนคู่ทรัพย์ 1 พลัส(ทุนคงที่)
</t>
  </si>
  <si>
    <t xml:space="preserve">TC-[E38]-012</t>
  </si>
  <si>
    <t xml:space="preserve">TC-[E38]-013</t>
  </si>
  <si>
    <t xml:space="preserve">TC-[E38]-014</t>
  </si>
  <si>
    <t xml:space="preserve">ตรวจสอบการแสดงผล Tab มูลค่ากรมธรรม์ 
&gt;&gt; มูลค่ากรมธรรม์ ณ สิ้นปีที่ 1</t>
  </si>
  <si>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:193,482.60
  - เงินคืนระหว่างสัญญา : 0.00
  - ชำระสุทธิ :193,482.60
3. กรมธรรม์ใช้เงินสำเร็จ
  - เวลาคุ้มครอง (ปี) : 0
  - เงินจ่ายคืนทันที : 0.00
  - มูลค่าความคุ้มครอง : 0.00
4. กรมธรรม์ขยายระยะเวลา
  - เวลาคุ้มครอง (ปี/วัน) : 0 / 0
  - เงินจ่ายคืนทันที : 0.00
  - เงินครบกำหนด : 0.00
</t>
  </si>
  <si>
    <t xml:space="preserve">TC-[E38]-015</t>
  </si>
  <si>
    <t xml:space="preserve">ตรวจสอบการแสดงผล Tab มูลค่ากรมธรรม์ 
&gt;&gt; มูลค่ากรมธรรม์ประกันภัย ต่อ จำนวนเงินเอาประกันภัย</t>
  </si>
  <si>
    <t xml:space="preserve">TC-[E38]-016</t>
  </si>
  <si>
    <t xml:space="preserve">TC-[E38]-017</t>
  </si>
  <si>
    <r>
      <rPr>
        <sz val="9"/>
        <rFont val="Arial"/>
        <family val="0"/>
        <charset val="1"/>
      </rPr>
      <t xml:space="preserve">หน้าสรุปผลประโยชน์ และความคุ้มครองจากสัญญาหลัก ตัดคำว่า กรณีเลือกรับเงินบำนาญรายปี ออก
</t>
    </r>
    <r>
      <rPr>
        <sz val="11"/>
        <color rgb="FFFF9900"/>
        <rFont val="Arial"/>
        <family val="0"/>
        <charset val="1"/>
      </rPr>
      <t xml:space="preserve">เอกภพ </t>
    </r>
    <r>
      <rPr>
        <sz val="11"/>
        <color rgb="FFFF9900"/>
        <rFont val="Cambria"/>
        <family val="0"/>
        <charset val="1"/>
      </rPr>
      <t xml:space="preserve">10/09/2562
</t>
    </r>
    <r>
      <rPr>
        <sz val="11"/>
        <color rgb="FFFF9900"/>
        <rFont val="Arial"/>
        <family val="0"/>
        <charset val="1"/>
      </rPr>
      <t xml:space="preserve">แจ้งทีมและกำลังดำเนินการแก้ไขให้แล้วครับ
</t>
    </r>
    <r>
      <rPr>
        <sz val="11"/>
        <color rgb="FF38761D"/>
        <rFont val="Arial"/>
        <family val="0"/>
        <charset val="1"/>
      </rPr>
      <t xml:space="preserve">กรกรด </t>
    </r>
    <r>
      <rPr>
        <sz val="11"/>
        <color rgb="FF38761D"/>
        <rFont val="Cambria"/>
        <family val="0"/>
        <charset val="1"/>
      </rPr>
      <t xml:space="preserve">11/09/2562 10:26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1.2.12
Sawitree Retest V.1.2.12 12/09/2019 Passed</t>
    </r>
  </si>
  <si>
    <t xml:space="preserve">ALT1 --&gt; Channel : ALT1 สำหรับ  BAAC_E29 - โอเชี่ยนไลฟ์ เพิ่มรัก 10/5 </t>
  </si>
  <si>
    <t xml:space="preserve">TC-[E29]-001</t>
  </si>
  <si>
    <r>
      <rPr>
        <sz val="9"/>
        <color rgb="FF000000"/>
        <rFont val="Arial"/>
        <family val="0"/>
        <charset val="1"/>
      </rPr>
      <t xml:space="preserve">แบบสัญญาหลัก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</si>
  <si>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โอเชี่ยนไลฟ์ เพิ่มรัก </t>
    </r>
    <r>
      <rPr>
        <sz val="11"/>
        <rFont val="Cambria"/>
        <family val="0"/>
        <charset val="1"/>
      </rPr>
      <t xml:space="preserve">10/5
-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30,035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30,035.00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</si>
  <si>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 เพศ: หญิง
- อายุ: 3
</t>
  </si>
  <si>
    <t xml:space="preserve">TC-[E29]-002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</si>
  <si>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30,035.00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30,035.00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30,035.00
</t>
    </r>
  </si>
  <si>
    <t xml:space="preserve">TC-[E29]-003</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</si>
  <si>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30,035.00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t>
    </r>
    <r>
      <rPr>
        <sz val="11"/>
        <color rgb="FF0000FF"/>
        <rFont val="Arial"/>
        <family val="0"/>
        <charset val="1"/>
      </rPr>
      <t xml:space="preserve">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30,035.00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</si>
  <si>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3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10/5
</t>
    </r>
    <r>
      <rPr>
        <sz val="9"/>
        <color rgb="FF000000"/>
        <rFont val="Arial"/>
        <family val="0"/>
        <charset val="1"/>
      </rPr>
      <t xml:space="preserve">- จำนวนเงินเอาประกันภัย :</t>
    </r>
    <r>
      <rPr>
        <sz val="11"/>
        <color rgb="FF0000FF"/>
        <rFont val="Cambria"/>
        <family val="0"/>
        <charset val="1"/>
      </rPr>
      <t xml:space="preserve"> 30,035
</t>
    </r>
    <r>
      <rPr>
        <sz val="9"/>
        <color rgb="FF000000"/>
        <rFont val="Arial"/>
        <family val="0"/>
        <charset val="1"/>
      </rPr>
      <t xml:space="preserve">- เบี้ยประกันภัย : </t>
    </r>
    <r>
      <rPr>
        <sz val="11"/>
        <color rgb="FF0000FF"/>
        <rFont val="Cambria"/>
        <family val="0"/>
        <charset val="1"/>
      </rPr>
      <t xml:space="preserve">30,035.00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t>
    </r>
  </si>
  <si>
    <t xml:space="preserve">TC-[E29]-004</t>
  </si>
  <si>
    <t xml:space="preserve">TC-[E29]-005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</si>
  <si>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OE29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เพิ่มรัก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9 </t>
    </r>
    <r>
      <rPr>
        <sz val="11"/>
        <rFont val="Arial"/>
        <family val="0"/>
        <charset val="1"/>
      </rPr>
      <t xml:space="preserve">ครั้ง รวม </t>
    </r>
    <r>
      <rPr>
        <sz val="11"/>
        <rFont val="Cambria"/>
        <family val="0"/>
        <charset val="1"/>
      </rPr>
      <t xml:space="preserve">85%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500%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30,000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</si>
  <si>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TC-[E29]-006</t>
  </si>
  <si>
    <t xml:space="preserve">TC-[E29]-007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</si>
  <si>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t>
    </r>
  </si>
  <si>
    <t xml:space="preserve">TC-[E29]-008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</si>
  <si>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</si>
  <si>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3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10/5
</t>
    </r>
    <r>
      <rPr>
        <sz val="9"/>
        <color rgb="FF000000"/>
        <rFont val="Arial"/>
        <family val="0"/>
        <charset val="1"/>
      </rPr>
      <t xml:space="preserve">- จำนวนเงินเอาประกันภัย :</t>
    </r>
    <r>
      <rPr>
        <sz val="11"/>
        <color rgb="FF0000FF"/>
        <rFont val="Cambria"/>
        <family val="0"/>
        <charset val="1"/>
      </rPr>
      <t xml:space="preserve"> 30,035
</t>
    </r>
    <r>
      <rPr>
        <sz val="9"/>
        <color rgb="FF000000"/>
        <rFont val="Arial"/>
        <family val="0"/>
        <charset val="1"/>
      </rPr>
      <t xml:space="preserve">- เบี้ยประกันภัย : </t>
    </r>
    <r>
      <rPr>
        <sz val="11"/>
        <color rgb="FF0000FF"/>
        <rFont val="Cambria"/>
        <family val="0"/>
        <charset val="1"/>
      </rPr>
      <t xml:space="preserve">30,035.00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52,222</t>
    </r>
  </si>
  <si>
    <t xml:space="preserve">TC-[E29]-009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</si>
  <si>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t>
    </r>
  </si>
  <si>
    <t xml:space="preserve">TC-[E29]-010</t>
  </si>
  <si>
    <t xml:space="preserve">TC-[E29]-011</t>
  </si>
  <si>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เพิ่มรัก 10/5
- โอเชี่ยนไลฟ์ เพิ่มรัก 85/15
- ไทยสมุทร รักปั้นเงิน 3/2 
- ไทยสมุทร เพื่อรัก 10/5</t>
  </si>
  <si>
    <t xml:space="preserve">TC-[E29]-012</t>
  </si>
  <si>
    <t xml:space="preserve">TC-[E29]-013</t>
  </si>
  <si>
    <t xml:space="preserve">TC-[E29]-014</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</si>
  <si>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7,028.19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30,035.00
</t>
    </r>
    <r>
      <rPr>
        <sz val="9"/>
        <color rgb="FF000000"/>
        <rFont val="Arial"/>
        <family val="0"/>
        <charset val="1"/>
      </rPr>
      <t xml:space="preserve">  - เงินคืนระหว่างสัญญา : </t>
    </r>
    <r>
      <rPr>
        <sz val="11"/>
        <color rgb="FF0000FF"/>
        <rFont val="Cambria"/>
        <family val="0"/>
        <charset val="1"/>
      </rPr>
      <t xml:space="preserve">2,703.15
</t>
    </r>
    <r>
      <rPr>
        <sz val="9"/>
        <color rgb="FF000000"/>
        <rFont val="Arial"/>
        <family val="0"/>
        <charset val="1"/>
      </rPr>
      <t xml:space="preserve">  - ชำระสุทธิ :</t>
    </r>
    <r>
      <rPr>
        <sz val="11"/>
        <color rgb="FF0000FF"/>
        <rFont val="Cambria"/>
        <family val="0"/>
        <charset val="1"/>
      </rPr>
      <t xml:space="preserve">27,331.85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10,001.66
</t>
    </r>
    <r>
      <rPr>
        <sz val="9"/>
        <color rgb="FF000000"/>
        <rFont val="Arial"/>
        <family val="0"/>
        <charset val="1"/>
      </rPr>
      <t xml:space="preserve">4. กรมธรรม์ขยายระยะเวลา
  - เวลาคุ้มครอง (ปี/วัน) </t>
    </r>
    <r>
      <rPr>
        <sz val="11"/>
        <color rgb="FFC9DAF8"/>
        <rFont val="Cambria"/>
        <family val="0"/>
        <charset val="1"/>
      </rPr>
      <t xml:space="preserve">:</t>
    </r>
    <r>
      <rPr>
        <sz val="11"/>
        <color rgb="FF0000FF"/>
        <rFont val="Cambria"/>
        <family val="0"/>
        <charset val="1"/>
      </rPr>
      <t xml:space="preserve"> 9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t>
    </r>
    <r>
      <rPr>
        <sz val="11"/>
        <color rgb="FF0000FF"/>
        <rFont val="Cambria"/>
        <family val="0"/>
        <charset val="1"/>
      </rPr>
      <t xml:space="preserve">: 9,941.58
</t>
    </r>
  </si>
  <si>
    <t xml:space="preserve">TC-[E29]-015</t>
  </si>
  <si>
    <t xml:space="preserve">TC-[E29]-016</t>
  </si>
  <si>
    <t xml:space="preserve">TC-[E29]-017</t>
  </si>
  <si>
    <t xml:space="preserve">TC-[E29]-018</t>
  </si>
  <si>
    <t xml:space="preserve">ALT1 --&gt; Channel : ALT1 สำหรับ  BAAC_E30 - โอเชี่ยนไลฟ์ เพิ่มรัก 85/15</t>
  </si>
  <si>
    <t xml:space="preserve">TC-[E30]-001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</si>
  <si>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85/15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86,959,999.91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</si>
  <si>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11"/>
        <color rgb="FF0000FF"/>
        <rFont val="Cambria"/>
        <family val="0"/>
        <charset val="1"/>
      </rPr>
      <t xml:space="preserve">- </t>
    </r>
    <r>
      <rPr>
        <sz val="11"/>
        <color rgb="FF0000FF"/>
        <rFont val="Arial"/>
        <family val="0"/>
        <charset val="1"/>
      </rPr>
      <t xml:space="preserve">อายุ</t>
    </r>
    <r>
      <rPr>
        <sz val="11"/>
        <color rgb="FF0000FF"/>
        <rFont val="Cambria"/>
        <family val="0"/>
        <charset val="1"/>
      </rPr>
      <t xml:space="preserve">: 60
</t>
    </r>
    <r>
      <rPr>
        <sz val="9"/>
        <color rgb="FF000000"/>
        <rFont val="Arial"/>
        <family val="0"/>
        <charset val="1"/>
      </rPr>
      <t xml:space="preserve">
</t>
    </r>
  </si>
  <si>
    <t xml:space="preserve">TC-[E30]-002</t>
  </si>
  <si>
    <t xml:space="preserve">- HC600 เบี้ยประกันภัย 5,385
- CB 
เงินเอาประกันภัย: 100,000
เบี้ยประกันภัย: 1,937
- DAB2  
ผลประโยชน์รายวัน:500  
เบี้ยประกันภัย:  650
</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</si>
  <si>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87,959,999.91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1,000,000.00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86,959,999.91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7,972.00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86,959,999.91
</t>
    </r>
  </si>
  <si>
    <t xml:space="preserve">สัญญาเพิ่มเติม
- HC600 เบี้ยประกันภัย 5,385
- CB 
เงินเอาประกันภัย: 100,000
เบี้ยประกันภัย: 1,937
- DAB2  
ผลประโยชน์รายวัน:500  
เบี้ยประกันภัย:  650
รวม 7,972.00บาท</t>
  </si>
  <si>
    <r>
      <rPr>
        <sz val="9"/>
        <rFont val="Arial"/>
        <family val="0"/>
        <charset val="1"/>
      </rPr>
      <t xml:space="preserve">แก้ไขหน้าจอผลประโยชน์และความคุ้มครอง แบบโอเชี่ยนไลฟ์ เพิ่มรัก 85/15 การปัดทศนิยมตามเอกสารแนบ
</t>
    </r>
    <r>
      <rPr>
        <sz val="11"/>
        <color rgb="FF38761D"/>
        <rFont val="Arial"/>
        <family val="0"/>
        <charset val="1"/>
      </rPr>
      <t xml:space="preserve">กรกรด </t>
    </r>
    <r>
      <rPr>
        <sz val="11"/>
        <color rgb="FF38761D"/>
        <rFont val="Cambria"/>
        <family val="0"/>
        <charset val="1"/>
      </rPr>
      <t xml:space="preserve">12/09/2562 17:42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1.2.13
Sawitree Retest V.1.2.13 2019/09/13 Passed</t>
    </r>
  </si>
  <si>
    <t xml:space="preserve">TC-[E30]-004</t>
  </si>
  <si>
    <r>
      <rPr>
        <sz val="9"/>
        <color rgb="FF000000"/>
        <rFont val="Arial"/>
        <family val="0"/>
        <charset val="1"/>
      </rPr>
      <t xml:space="preserve">กดปุ่ม "</t>
    </r>
    <r>
      <rPr>
        <b val="true"/>
        <sz val="11"/>
        <rFont val="Arial"/>
        <family val="0"/>
        <charset val="1"/>
      </rPr>
      <t xml:space="preserve">สิทธิลดหย่อนภาษี</t>
    </r>
    <r>
      <rPr>
        <sz val="9"/>
        <color rgb="FF000000"/>
        <rFont val="Arial"/>
        <family val="0"/>
        <charset val="1"/>
      </rPr>
      <t xml:space="preserve">"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</si>
  <si>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86,959,999.91
</t>
    </r>
    <r>
      <rPr>
        <sz val="9"/>
        <color rgb="FF000000"/>
        <rFont val="Arial"/>
        <family val="0"/>
        <charset val="1"/>
      </rPr>
      <t xml:space="preserve">- เบี้ยประกันภัยสัญญาเพิ่มเติม :</t>
    </r>
    <r>
      <rPr>
        <sz val="11"/>
        <color rgb="FF0000FF"/>
        <rFont val="Cambria"/>
        <family val="0"/>
        <charset val="1"/>
      </rPr>
      <t xml:space="preserve">7,322.00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</si>
  <si>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999,999,999
</t>
    </r>
    <r>
      <rPr>
        <sz val="9"/>
        <color rgb="FF000000"/>
        <rFont val="Arial"/>
        <family val="0"/>
        <charset val="1"/>
      </rPr>
      <t xml:space="preserve">- เบี้ยประกันภัย :</t>
    </r>
    <r>
      <rPr>
        <sz val="11"/>
        <color rgb="FF0000FF"/>
        <rFont val="Cambria"/>
        <family val="0"/>
        <charset val="1"/>
      </rPr>
      <t xml:space="preserve"> 86,959,999.91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</si>
  <si>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TC-[E30]-005</t>
  </si>
  <si>
    <r>
      <rPr>
        <sz val="9"/>
        <color rgb="FF000000"/>
        <rFont val="Arial"/>
        <family val="0"/>
        <charset val="1"/>
      </rPr>
      <t xml:space="preserve">กดปุ่ม " </t>
    </r>
    <r>
      <rPr>
        <b val="true"/>
        <sz val="11"/>
        <rFont val="Arial"/>
        <family val="0"/>
        <charset val="1"/>
      </rPr>
      <t xml:space="preserve">เบี้ยประกันภัยที่ชำระ</t>
    </r>
    <r>
      <rPr>
        <sz val="9"/>
        <color rgb="FF000000"/>
        <rFont val="Arial"/>
        <family val="0"/>
        <charset val="1"/>
      </rPr>
      <t xml:space="preserve">" </t>
    </r>
  </si>
  <si>
    <t xml:space="preserve">TC-[E30]-006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</si>
  <si>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OE30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เพิ่มรัก </t>
    </r>
    <r>
      <rPr>
        <sz val="11"/>
        <rFont val="Cambria"/>
        <family val="0"/>
        <charset val="1"/>
      </rPr>
      <t xml:space="preserve">85/15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150%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มีส่วนลด </t>
    </r>
    <r>
      <rPr>
        <sz val="11"/>
        <rFont val="Cambria"/>
        <family val="0"/>
        <charset val="1"/>
      </rPr>
      <t xml:space="preserve">(</t>
    </r>
    <r>
      <rPr>
        <sz val="11"/>
        <rFont val="Arial"/>
        <family val="0"/>
        <charset val="1"/>
      </rPr>
      <t xml:space="preserve">ขึ้นกับจำนวนเงินเอาประกันภัย</t>
    </r>
    <r>
      <rPr>
        <sz val="11"/>
        <rFont val="Cambria"/>
        <family val="0"/>
        <charset val="1"/>
      </rPr>
      <t xml:space="preserve">)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200,000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b val="true"/>
        <sz val="9"/>
        <color rgb="FF000000"/>
        <rFont val="Arial"/>
        <family val="0"/>
        <charset val="1"/>
      </rPr>
      <t xml:space="preserve">- การยกเว้นชำระเบี้ยประกันภัย : ไม่แถมสัญญาเพิ่มเติม WP</t>
    </r>
  </si>
  <si>
    <t xml:space="preserve">TC-[E30]-007</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</si>
  <si>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</si>
  <si>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TC-[E30]-008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</si>
  <si>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15,000,001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</si>
  <si>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</si>
  <si>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t xml:space="preserve">TC-[E30]-009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</si>
  <si>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และจำนวนเงินเอาประกันภัย ≤ </t>
    </r>
    <r>
      <rPr>
        <sz val="11"/>
        <rFont val="Cambria"/>
        <family val="0"/>
        <charset val="1"/>
      </rPr>
      <t xml:space="preserve">200,000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</si>
  <si>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HC2000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</si>
  <si>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 2,324.00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</si>
  <si>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TC-[E30]-010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</si>
  <si>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200,001 - 600,000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</si>
  <si>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HC5000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</si>
  <si>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 3,015.00
</t>
    </r>
    <r>
      <rPr>
        <sz val="9"/>
        <color rgb="FF000000"/>
        <rFont val="Arial"/>
        <family val="0"/>
        <charset val="1"/>
      </rPr>
      <t xml:space="preserve">- งวดการชำระเบี้ยประกันภัย  :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100,000
</t>
    </r>
  </si>
  <si>
    <t xml:space="preserve">TC-[E30]-011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</si>
  <si>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600,001 - 700,000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</si>
  <si>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 ล้าน
&gt;&gt; DAB2   500 ถึง 2,500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</si>
  <si>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500,000
</t>
    </r>
    <r>
      <rPr>
        <sz val="9"/>
        <color rgb="FF000000"/>
        <rFont val="Arial"/>
        <family val="0"/>
        <charset val="1"/>
      </rPr>
      <t xml:space="preserve">- เบี้ยประกันภัย :</t>
    </r>
    <r>
      <rPr>
        <sz val="11"/>
        <color rgb="FF0000FF"/>
        <rFont val="Cambria"/>
        <family val="0"/>
        <charset val="1"/>
      </rPr>
      <t xml:space="preserve"> 2,800.00
</t>
    </r>
    <r>
      <rPr>
        <sz val="9"/>
        <color rgb="FF000000"/>
        <rFont val="Arial"/>
        <family val="0"/>
        <charset val="1"/>
      </rPr>
      <t xml:space="preserve">- งวดการชำระเบี้ยประกันภัย  :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
</t>
    </r>
  </si>
  <si>
    <t xml:space="preserve">TC-[E30]-012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</si>
  <si>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700,001 - 900,000
</t>
    </r>
    <r>
      <rPr>
        <i val="true"/>
        <sz val="11"/>
        <color rgb="FFFF00FF"/>
        <rFont val="Cambria"/>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</si>
  <si>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1.2  ล้าน
&gt;&gt; DAB2   500 ถึง 2,500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</si>
  <si>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600,001
</t>
    </r>
    <r>
      <rPr>
        <sz val="9"/>
        <color rgb="FF000000"/>
        <rFont val="Arial"/>
        <family val="0"/>
        <charset val="1"/>
      </rPr>
      <t xml:space="preserve">- เบี้ยประกันภัย :</t>
    </r>
    <r>
      <rPr>
        <sz val="11"/>
        <color rgb="FF0000FF"/>
        <rFont val="Cambria"/>
        <family val="0"/>
        <charset val="1"/>
      </rPr>
      <t xml:space="preserve"> 37,356.06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150,000
</t>
    </r>
  </si>
  <si>
    <t xml:space="preserve">TC-[E30]-013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</si>
  <si>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900,001 - 1,000,000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</si>
  <si>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2,500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</si>
  <si>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 25,562.59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160,554
</t>
    </r>
  </si>
  <si>
    <t xml:space="preserve">TC-[E30]-014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</si>
  <si>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1,000,001 - 1,200,000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</si>
  <si>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</si>
  <si>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 13,270.76
</t>
    </r>
    <r>
      <rPr>
        <sz val="9"/>
        <color rgb="FF000000"/>
        <rFont val="Arial"/>
        <family val="0"/>
        <charset val="1"/>
      </rPr>
      <t xml:space="preserve">- งวดการชำระเบี้ยประกันภัย  :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
</t>
    </r>
  </si>
  <si>
    <t xml:space="preserve">TC-[E30]-015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</si>
  <si>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1,200,001 - 1,500,000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</si>
  <si>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1.7  ล้าน
&gt;&gt; DAB2   500 ถึง 3,000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</si>
  <si>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889,456
</t>
    </r>
    <r>
      <rPr>
        <sz val="9"/>
        <color rgb="FF000000"/>
        <rFont val="Arial"/>
        <family val="0"/>
        <charset val="1"/>
      </rPr>
      <t xml:space="preserve">- เบี้ยประกันภัย :</t>
    </r>
    <r>
      <rPr>
        <sz val="11"/>
        <color rgb="FF0000FF"/>
        <rFont val="Cambria"/>
        <family val="0"/>
        <charset val="1"/>
      </rPr>
      <t xml:space="preserve"> 3,966.97
</t>
    </r>
    <r>
      <rPr>
        <sz val="9"/>
        <color rgb="FF000000"/>
        <rFont val="Arial"/>
        <family val="0"/>
        <charset val="1"/>
      </rPr>
      <t xml:space="preserve">- งวดการชำระเบี้ยประกันภัย  :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410,544
</t>
    </r>
  </si>
  <si>
    <t xml:space="preserve">TC-[E30]-016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</si>
  <si>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1,500,001 - 5,000,000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</si>
  <si>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4,500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</si>
  <si>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789,456
</t>
    </r>
    <r>
      <rPr>
        <sz val="9"/>
        <color rgb="FF000000"/>
        <rFont val="Arial"/>
        <family val="0"/>
        <charset val="1"/>
      </rPr>
      <t xml:space="preserve">- เบี้ยประกันภัย :</t>
    </r>
    <r>
      <rPr>
        <sz val="11"/>
        <color rgb="FF0000FF"/>
        <rFont val="Cambria"/>
        <family val="0"/>
        <charset val="1"/>
      </rPr>
      <t xml:space="preserve"> 39,164.91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3,500,055</t>
    </r>
  </si>
  <si>
    <t xml:space="preserve">TC-[E30]-017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</si>
  <si>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</si>
  <si>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</si>
  <si>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2,999,999
</t>
    </r>
    <r>
      <rPr>
        <sz val="9"/>
        <color rgb="FF000000"/>
        <rFont val="Arial"/>
        <family val="0"/>
        <charset val="1"/>
      </rPr>
      <t xml:space="preserve">- เบี้ยประกันภัย :</t>
    </r>
    <r>
      <rPr>
        <sz val="11"/>
        <color rgb="FF0000FF"/>
        <rFont val="Cambria"/>
        <family val="0"/>
        <charset val="1"/>
      </rPr>
      <t xml:space="preserve"> 75,839.97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3,333,333
</t>
    </r>
  </si>
  <si>
    <t xml:space="preserve">TC-[E30]-018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</si>
  <si>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t>
    </r>
  </si>
  <si>
    <r>
      <rPr>
        <sz val="9"/>
        <color rgb="FF000000"/>
        <rFont val="Arial"/>
        <family val="0"/>
        <charset val="1"/>
      </rPr>
      <t xml:space="preserve">- ระบบแสดงรายละเอียดการตรวจสุขภาพ ต่างชาติถูกต้อง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</si>
  <si>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2,999,999
</t>
    </r>
    <r>
      <rPr>
        <sz val="9"/>
        <color rgb="FF000000"/>
        <rFont val="Arial"/>
        <family val="0"/>
        <charset val="1"/>
      </rPr>
      <t xml:space="preserve">- เบี้ยประกันภัย :</t>
    </r>
    <r>
      <rPr>
        <sz val="11"/>
        <color rgb="FF0000FF"/>
        <rFont val="Cambria"/>
        <family val="0"/>
        <charset val="1"/>
      </rPr>
      <t xml:space="preserve"> 75,839.97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
</t>
    </r>
  </si>
  <si>
    <t xml:space="preserve">TC-[E30]-019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</si>
  <si>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t>
    </r>
  </si>
  <si>
    <t xml:space="preserve">TC-[E30]-020</t>
  </si>
  <si>
    <r>
      <rPr>
        <sz val="9"/>
        <color rgb="FF000000"/>
        <rFont val="Arial"/>
        <family val="0"/>
        <charset val="1"/>
      </rPr>
      <t xml:space="preserve">ระบบแสดงผล Tab ตารางเบี้ยประกันภัย ถูกต้อง
ตารางเบี้ยประกันภัย
1. Tab กรมธรรม์ประกันภัยหลัก
</t>
    </r>
    <r>
      <rPr>
        <sz val="11"/>
        <color rgb="FFCFE2F3"/>
        <rFont val="Arial"/>
        <family val="0"/>
        <charset val="1"/>
      </rPr>
      <t xml:space="preserve"> </t>
    </r>
    <r>
      <rPr>
        <sz val="11"/>
        <color rgb="FF0000FF"/>
        <rFont val="Arial"/>
        <family val="0"/>
        <charset val="1"/>
      </rPr>
      <t xml:space="preserve"> </t>
    </r>
    <r>
      <rPr>
        <sz val="9"/>
        <color rgb="FF000000"/>
        <rFont val="Arial"/>
        <family val="0"/>
        <charset val="1"/>
      </rPr>
      <t xml:space="preserve">1.1 แบบสัญญาหลัก : 
</t>
    </r>
    <r>
      <rPr>
        <sz val="11"/>
        <color rgb="FF0000FF"/>
        <rFont val="Cambria"/>
        <family val="0"/>
        <charset val="1"/>
      </rPr>
      <t xml:space="preserve">   -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</si>
  <si>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TC-[E30]-021</t>
  </si>
  <si>
    <t xml:space="preserve">TC-[E30]-022</t>
  </si>
  <si>
    <t xml:space="preserve">TC-[E30]-023</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</si>
  <si>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86,959,999.91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 86,959,999.91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0.00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0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t>
    </r>
    <r>
      <rPr>
        <sz val="11"/>
        <color rgb="FF0000FF"/>
        <rFont val="Cambria"/>
        <family val="0"/>
        <charset val="1"/>
      </rPr>
      <t xml:space="preserve"> 0.00
</t>
    </r>
  </si>
  <si>
    <t xml:space="preserve">TC-[E30]-024</t>
  </si>
  <si>
    <t xml:space="preserve">TC-[E30]-025</t>
  </si>
  <si>
    <t xml:space="preserve">TC-[E30]-026</t>
  </si>
  <si>
    <t xml:space="preserve">TC-[E30]-027</t>
  </si>
  <si>
    <t xml:space="preserve">ALT1 --&gt; Channel : ALT1 สำหรับ  BAAC_E31 -โอเชี่ยนไลฟ์ เพิ่มรัก 90/60 (บำนาญแบบลดหย่อนภาษีได้) </t>
  </si>
  <si>
    <t xml:space="preserve">TC-[E31]-001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</si>
  <si>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250,000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35,175.00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</si>
  <si>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42
</t>
    </r>
    <r>
      <rPr>
        <sz val="9"/>
        <color rgb="FF000000"/>
        <rFont val="Arial"/>
        <family val="0"/>
        <charset val="1"/>
      </rPr>
      <t xml:space="preserve">
</t>
    </r>
  </si>
  <si>
    <t xml:space="preserve">TC-[E31]-002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</si>
  <si>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35,175.00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35,175.00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35,175.00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</si>
  <si>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42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250,000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35,175.00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</si>
  <si>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t xml:space="preserve">TC-[E31]-003</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</si>
  <si>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198,975.00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198,975.00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</si>
  <si>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r>
      <rPr>
        <b val="true"/>
        <sz val="11"/>
        <rFont val="Arial"/>
        <family val="0"/>
        <charset val="1"/>
      </rPr>
      <t xml:space="preserve">แก้ตามตัวหนังสือสีแดง
</t>
    </r>
    <r>
      <rPr>
        <sz val="9"/>
        <color rgb="FF000000"/>
        <rFont val="Arial"/>
        <family val="0"/>
        <charset val="1"/>
      </rPr>
      <t xml:space="preserve">- เบี้ยประกัน</t>
    </r>
    <r>
      <rPr>
        <strike val="true"/>
        <sz val="11"/>
        <rFont val="Arial"/>
        <family val="0"/>
        <charset val="1"/>
      </rPr>
      <t xml:space="preserve">ภัยสัญญาหลัก</t>
    </r>
    <r>
      <rPr>
        <sz val="9"/>
        <color rgb="FF000000"/>
        <rFont val="Arial"/>
        <family val="0"/>
        <charset val="1"/>
      </rPr>
      <t xml:space="preserve"> </t>
    </r>
    <r>
      <rPr>
        <b val="true"/>
        <sz val="11"/>
        <color rgb="FFFF0000"/>
        <rFont val="Arial"/>
        <family val="0"/>
        <charset val="1"/>
      </rPr>
      <t xml:space="preserve">ชีวิต</t>
    </r>
    <r>
      <rPr>
        <sz val="9"/>
        <color rgb="FF000000"/>
        <rFont val="Arial"/>
        <family val="0"/>
        <charset val="1"/>
      </rPr>
      <t xml:space="preserve"> : </t>
    </r>
    <r>
      <rPr>
        <sz val="11"/>
        <color rgb="FF0000FF"/>
        <rFont val="Cambria"/>
        <family val="0"/>
        <charset val="1"/>
      </rPr>
      <t xml:space="preserve">35,175.00
</t>
    </r>
    <r>
      <rPr>
        <sz val="9"/>
        <color rgb="FF000000"/>
        <rFont val="Arial"/>
        <family val="0"/>
        <charset val="1"/>
      </rPr>
      <t xml:space="preserve">- เบี้ยประกัน</t>
    </r>
    <r>
      <rPr>
        <strike val="true"/>
        <sz val="11"/>
        <rFont val="Arial"/>
        <family val="0"/>
        <charset val="1"/>
      </rPr>
      <t xml:space="preserve">ภัยสัญญาเพิ่มเติม</t>
    </r>
    <r>
      <rPr>
        <sz val="9"/>
        <color rgb="FF000000"/>
        <rFont val="Arial"/>
        <family val="0"/>
        <charset val="1"/>
      </rPr>
      <t xml:space="preserve"> </t>
    </r>
    <r>
      <rPr>
        <b val="true"/>
        <sz val="11"/>
        <color rgb="FFFF0000"/>
        <rFont val="Arial"/>
        <family val="0"/>
        <charset val="1"/>
      </rPr>
      <t xml:space="preserve">สุขภาพ</t>
    </r>
    <r>
      <rPr>
        <sz val="9"/>
        <color rgb="FF000000"/>
        <rFont val="Arial"/>
        <family val="0"/>
        <charset val="1"/>
      </rPr>
      <t xml:space="preserve">  :</t>
    </r>
    <r>
      <rPr>
        <sz val="11"/>
        <color rgb="FF0000FF"/>
        <rFont val="Cambria"/>
        <family val="0"/>
        <charset val="1"/>
      </rPr>
      <t xml:space="preserve">0.00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35,175.00
</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
</t>
    </r>
    <r>
      <rPr>
        <sz val="9"/>
        <color rgb="FF000000"/>
        <rFont val="Arial"/>
        <family val="0"/>
        <charset val="1"/>
      </rPr>
      <t xml:space="preserve">Sawitree Retest V.1.2.10 2019/09/09 Passed</t>
    </r>
  </si>
  <si>
    <t xml:space="preserve">TC-[E31]-004</t>
  </si>
  <si>
    <t xml:space="preserve">TC-[E31]-005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</si>
  <si>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OE31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ไทยสมุทรบำนาญ </t>
    </r>
    <r>
      <rPr>
        <sz val="11"/>
        <rFont val="Cambria"/>
        <family val="0"/>
        <charset val="1"/>
      </rPr>
      <t xml:space="preserve">90/60 (</t>
    </r>
    <r>
      <rPr>
        <sz val="11"/>
        <rFont val="Arial"/>
        <family val="0"/>
        <charset val="1"/>
      </rPr>
      <t xml:space="preserve">บำนาญแบบลดหย่อนภาษีได้</t>
    </r>
    <r>
      <rPr>
        <sz val="11"/>
        <rFont val="Cambria"/>
        <family val="0"/>
        <charset val="1"/>
      </rPr>
      <t xml:space="preserve">)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บำนาญ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90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ถึงอายุครบ </t>
    </r>
    <r>
      <rPr>
        <sz val="11"/>
        <rFont val="Cambria"/>
        <family val="0"/>
        <charset val="1"/>
      </rPr>
      <t xml:space="preserve">60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10,000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</si>
  <si>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sz val="9"/>
        <rFont val="Arial"/>
        <family val="0"/>
        <charset val="1"/>
      </rPr>
      <t xml:space="preserve">แก้ไขตามตัวสีแดง
- รหัส : OE31
- ชื่อแบบ : ไทยสมุทรบำนาญ 90/60 (บำนาญแบบลดหย่อนภาษีได้)
- เบี้ยประกันภัยรายเดือนขั้นต่ำ (บาท) : -
- ประเภท : กรมธรรม์ประเภทสามัญ
- การเพิ่มเบี้ยประกันภัยรายเดือน (บาท) : -
- แบบ : บำนาญ
- เบี้ยประกันภัยรายเดือนสูงสุด (บาท) : -
- อายุรับประกัน : 20-55 ปี
- เงินคืนระหว่างสัญญา : </t>
    </r>
    <r>
      <rPr>
        <strike val="true"/>
        <sz val="11"/>
        <rFont val="Arial"/>
        <family val="0"/>
        <charset val="1"/>
      </rPr>
      <t xml:space="preserve">ไม่มีเงินคืนระหว่างสัญญา</t>
    </r>
    <r>
      <rPr>
        <sz val="9"/>
        <rFont val="Arial"/>
        <family val="0"/>
        <charset val="1"/>
      </rPr>
      <t xml:space="preserve"> </t>
    </r>
    <r>
      <rPr>
        <b val="true"/>
        <sz val="11"/>
        <color rgb="FFFF0000"/>
        <rFont val="Arial"/>
        <family val="0"/>
        <charset val="1"/>
      </rPr>
      <t xml:space="preserve">รับเงินบำนาญสูงสุด </t>
    </r>
    <r>
      <rPr>
        <b val="true"/>
        <sz val="11"/>
        <color rgb="FFFF0000"/>
        <rFont val="Cambria"/>
        <family val="0"/>
        <charset val="1"/>
      </rPr>
      <t xml:space="preserve">31 </t>
    </r>
    <r>
      <rPr>
        <b val="true"/>
        <sz val="11"/>
        <color rgb="FFFF0000"/>
        <rFont val="Arial"/>
        <family val="0"/>
        <charset val="1"/>
      </rPr>
      <t xml:space="preserve">ครั้ง รวม </t>
    </r>
    <r>
      <rPr>
        <b val="true"/>
        <sz val="11"/>
        <color rgb="FFFF0000"/>
        <rFont val="Cambria"/>
        <family val="0"/>
        <charset val="1"/>
      </rPr>
      <t xml:space="preserve">496%
</t>
    </r>
    <r>
      <rPr>
        <sz val="9"/>
        <rFont val="Arial"/>
        <family val="0"/>
        <charset val="1"/>
      </rPr>
      <t xml:space="preserve">- ระยะเวลาคุ้มครอง : ถึงอายุครบ 90 ปี
- เงินครบกำหนดสัญญา : -
- ระยะเวลาชำระเบี้ยประกันภัย : ถึงอายุครบ 60 ปี
- การตรวจสุขภาพ : ตามหลักเกณฑ์ฯ ของบริษัทฯ
- การชำระเบี้ยประกันภัย : รายปี หรืองวด 6, 3, 1 เดือน
- ส่วนลดเบี้ยประกันภัย : ไม่มีส่วนลด
- จำนวนเงินเอาประกันภัยขั้นต่ำ (บาท) : 100,000
- การเพิ่มจำนวนเงินเอาประกันภัย (บาท) : 10,000
- จำนวนเงินเอาประกันภัยสูงสุด (บาท) : ไม่จำกัด
- การยกเว้นชำระเบี้ยประกันภัย : ไม่แถมสัญญาเพิ่มเติม WP
Sawitree Retest V.1.2.10 2019/09/09 Passed</t>
    </r>
  </si>
  <si>
    <t xml:space="preserve">TC-[E31]-006</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</si>
  <si>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</si>
  <si>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TC-[E31]-007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</si>
  <si>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t>
    </r>
    <r>
      <rPr>
        <i val="true"/>
        <sz val="11"/>
        <color rgb="FFFF00FF"/>
        <rFont val="Arial"/>
        <family val="0"/>
        <charset val="1"/>
      </rPr>
      <t xml:space="preserve">หมายเหตุ
กรณีจำนวนเงินไม่เกิน </t>
    </r>
    <r>
      <rPr>
        <i val="true"/>
        <sz val="11"/>
        <color rgb="FFFF00FF"/>
        <rFont val="Cambria"/>
        <family val="0"/>
        <charset val="1"/>
      </rPr>
      <t xml:space="preserve">2 </t>
    </r>
    <r>
      <rPr>
        <i val="true"/>
        <sz val="11"/>
        <color rgb="FFFF00FF"/>
        <rFont val="Arial"/>
        <family val="0"/>
        <charset val="1"/>
      </rPr>
      <t xml:space="preserve">ล้านไม่ต้องตรวจสุขภาพ แต่ต้องแถลงคำถามสุขภาพ</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</si>
  <si>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CXR, ECG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</si>
  <si>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2,010,000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342,785.40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</si>
  <si>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t xml:space="preserve">TC-[E31]-008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</si>
  <si>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200,000
</t>
    </r>
    <r>
      <rPr>
        <i val="true"/>
        <sz val="11"/>
        <color rgb="FFFF00FF"/>
        <rFont val="Arial"/>
        <family val="0"/>
        <charset val="1"/>
      </rPr>
      <t xml:space="preserve">หมายเหตุ
กรณีจำนวนเงินไม่เกิน </t>
    </r>
    <r>
      <rPr>
        <i val="true"/>
        <sz val="11"/>
        <color rgb="FFFF00FF"/>
        <rFont val="Cambria"/>
        <family val="0"/>
        <charset val="1"/>
      </rPr>
      <t xml:space="preserve">2 </t>
    </r>
    <r>
      <rPr>
        <i val="true"/>
        <sz val="11"/>
        <color rgb="FFFF00FF"/>
        <rFont val="Arial"/>
        <family val="0"/>
        <charset val="1"/>
      </rPr>
      <t xml:space="preserve">ล้านไม่ต้องตรวจสุขภาพ แต่ต้องแถลงคำถามสุขภาพ</t>
    </r>
  </si>
  <si>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</si>
  <si>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32,844.00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 </t>
    </r>
    <r>
      <rPr>
        <sz val="11"/>
        <color rgb="FF0000FF"/>
        <rFont val="Cambria"/>
        <family val="0"/>
        <charset val="1"/>
      </rPr>
      <t xml:space="preserve">100,000
</t>
    </r>
  </si>
  <si>
    <t xml:space="preserve">TC-[E31]-009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</si>
  <si>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1,500,001 - 5,000,000
</t>
    </r>
    <r>
      <rPr>
        <b val="true"/>
        <sz val="9"/>
        <color rgb="FF000000"/>
        <rFont val="Arial"/>
        <family val="0"/>
        <charset val="1"/>
      </rPr>
      <t xml:space="preserve">
</t>
    </r>
  </si>
  <si>
    <t xml:space="preserve">TC-[E31]-010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</si>
  <si>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</si>
  <si>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198,975.00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 </t>
    </r>
    <r>
      <rPr>
        <sz val="11"/>
        <color rgb="FF0000FF"/>
        <rFont val="Cambria"/>
        <family val="0"/>
        <charset val="1"/>
      </rPr>
      <t xml:space="preserve">100,000
</t>
    </r>
  </si>
  <si>
    <t xml:space="preserve">TC-[E31]-011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</si>
  <si>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b val="true"/>
        <sz val="9"/>
        <color rgb="FF000000"/>
        <rFont val="Arial"/>
        <family val="0"/>
        <charset val="1"/>
      </rPr>
      <t xml:space="preserve"> </t>
    </r>
    <r>
      <rPr>
        <sz val="11"/>
        <color rgb="FFFF0000"/>
        <rFont val="Arial"/>
        <family val="0"/>
        <charset val="1"/>
      </rPr>
      <t xml:space="preserve">ไม่มี</t>
    </r>
    <r>
      <rPr>
        <sz val="11"/>
        <rFont val="Arial"/>
        <family val="0"/>
        <charset val="1"/>
      </rPr>
      <t xml:space="preserve"> จำนวนเงินเอาประกันเดิม</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</si>
  <si>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198,975.00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</si>
  <si>
    <t xml:space="preserve">TC-[E31]-012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</si>
  <si>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b val="true"/>
        <sz val="9"/>
        <color rgb="FF000000"/>
        <rFont val="Arial"/>
        <family val="0"/>
        <charset val="1"/>
      </rPr>
      <t xml:space="preserve"> </t>
    </r>
    <r>
      <rPr>
        <sz val="11"/>
        <color rgb="FFFF0000"/>
        <rFont val="Arial"/>
        <family val="0"/>
        <charset val="1"/>
      </rPr>
      <t xml:space="preserve">มี</t>
    </r>
    <r>
      <rPr>
        <sz val="11"/>
        <rFont val="Arial"/>
        <family val="0"/>
        <charset val="1"/>
      </rPr>
      <t xml:space="preserve"> จำนวนเงินเอาประกันเดิม</t>
    </r>
  </si>
  <si>
    <t xml:space="preserve">TC-[E31]-013</t>
  </si>
  <si>
    <t xml:space="preserve">เพิ่มคำว่า (ปี) ต่อจากอายุทุกแบบประกัน
Sawitree Retest V.1.2.10 2019/09/09 Passed</t>
  </si>
  <si>
    <t xml:space="preserve">TC-[E31]-014</t>
  </si>
  <si>
    <t xml:space="preserve">TC-[E31]-015</t>
  </si>
  <si>
    <t xml:space="preserve">TC-[E31]-016</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</si>
  <si>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269,250.00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281,400.00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281,400.00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40
</t>
    </r>
    <r>
      <rPr>
        <sz val="9"/>
        <color rgb="FF000000"/>
        <rFont val="Arial"/>
        <family val="0"/>
        <charset val="1"/>
      </rPr>
      <t xml:space="preserve">  - เงินจ่ายคืนทันที </t>
    </r>
    <r>
      <rPr>
        <sz val="11"/>
        <color rgb="FF0000FF"/>
        <rFont val="Cambria"/>
        <family val="0"/>
        <charset val="1"/>
      </rPr>
      <t xml:space="preserve">: 73,250.00
</t>
    </r>
    <r>
      <rPr>
        <sz val="9"/>
        <color rgb="FF000000"/>
        <rFont val="Arial"/>
        <family val="0"/>
        <charset val="1"/>
      </rPr>
      <t xml:space="preserve">  - มูลค่าความคุ้มครอง :</t>
    </r>
    <r>
      <rPr>
        <sz val="11"/>
        <color rgb="FF0000FF"/>
        <rFont val="Cambria"/>
        <family val="0"/>
        <charset val="1"/>
      </rPr>
      <t xml:space="preserve">250,000.00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:0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0.00
</t>
    </r>
  </si>
  <si>
    <t xml:space="preserve">TC-[E31]-017</t>
  </si>
  <si>
    <t xml:space="preserve">เพิ่มคำว่า ภัย ที่ตาราง
เปลี่ยน หมายเหตุ เป็น ข้อควรทราบ
Sawitree Retest V.1.2.10 2019/09/09 Passed</t>
  </si>
  <si>
    <t xml:space="preserve">TC-[E31]-018</t>
  </si>
  <si>
    <t xml:space="preserve">TC-[E31]-019</t>
  </si>
  <si>
    <t xml:space="preserve">เพิ่ิ่ม บำนาญลดหย่อนภาษีได้
Sawitree Retest V.1.2.10 2019/09/09 Passed</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</si>
  <si>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42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250,000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35,175.00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</si>
  <si>
    <r>
      <rPr>
        <sz val="9"/>
        <rFont val="Arial"/>
        <family val="0"/>
        <charset val="1"/>
      </rPr>
      <t xml:space="preserve">เบี้ยประกันภัยต้องเป็น ทศนิยม 2 ตำแหน่ง
อื่นๆ แก้ตามเอกสารแนบ
</t>
    </r>
    <r>
      <rPr>
        <sz val="11"/>
        <color rgb="FF38761D"/>
        <rFont val="Arial"/>
        <family val="0"/>
        <charset val="1"/>
      </rPr>
      <t xml:space="preserve">กรกรด </t>
    </r>
    <r>
      <rPr>
        <sz val="11"/>
        <color rgb="FF38761D"/>
        <rFont val="Cambria"/>
        <family val="0"/>
        <charset val="1"/>
      </rPr>
      <t xml:space="preserve">11/09/2562 10:48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1.2.12
</t>
    </r>
    <r>
      <rPr>
        <sz val="9"/>
        <rFont val="Arial"/>
        <family val="0"/>
        <charset val="1"/>
      </rPr>
      <t xml:space="preserve">
Sawitree Retest V.1.2.10 2019/09/11 Passed</t>
    </r>
  </si>
  <si>
    <t xml:space="preserve">ALT1 --&gt; Channel : ALT1 สำหรับ  BAAC_E32 - โอเชี่ยนไลฟ์ เพิ่มรัก 20/12</t>
  </si>
  <si>
    <t xml:space="preserve">TC-[E32]-001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</si>
  <si>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15,327.10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</si>
  <si>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55
</t>
    </r>
  </si>
  <si>
    <t xml:space="preserve">TC-[E32]-002</t>
  </si>
  <si>
    <t xml:space="preserve">- HC600 เบี้ยประกันภัย 5,529
- CB 
เงินเอาประกันภัย: 100,000
เบี้ยประกันภัย: 955
- DAB2  
ผลประโยชน์รายวัน:500  
เบี้ยประกันภัย:  650</t>
  </si>
  <si>
    <t xml:space="preserve">TC-[E32]-003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</si>
  <si>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15,327.10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15,327.10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7,134.00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22,461.10</t>
    </r>
  </si>
  <si>
    <t xml:space="preserve">สัญญาเพิ่มเติม
- HC600 เบี้ยประกันภัย 3,628
- CB 
เงินเอาประกันภัย: 100,000
เบี้ยประกันภัย: 226
- DAB2  
ผลประโยชน์รายวัน:500  
เบี้ยประกันภัย:  650
รวม 4,504.00 บาท</t>
  </si>
  <si>
    <t xml:space="preserve">TC-[E32]-004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</si>
  <si>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15,327.10
</t>
    </r>
    <r>
      <rPr>
        <sz val="9"/>
        <color rgb="FF000000"/>
        <rFont val="Arial"/>
        <family val="0"/>
        <charset val="1"/>
      </rPr>
      <t xml:space="preserve">- เบี้ยประกันภัยสัญญาเพิ่มเติม :</t>
    </r>
    <r>
      <rPr>
        <sz val="11"/>
        <color rgb="FF0000FF"/>
        <rFont val="Cambria"/>
        <family val="0"/>
        <charset val="1"/>
      </rPr>
      <t xml:space="preserve">6,484.00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21,811.10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</si>
  <si>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15,327.10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t>
    </r>
  </si>
  <si>
    <t xml:space="preserve">TC-[E32]-005</t>
  </si>
  <si>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14,742.10
- เบี้ยประกันภัยสัญญาเพิ่มเติม :3,854.00
- เบี้ยประกันอุบัติเหตุ : 0.00
- เบี้ยประกันที่สามารถนำไปลดหย่อนภาษี(สูงสุด)* : 21,811.10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</si>
  <si>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t xml:space="preserve">TC-[E32]-006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</si>
  <si>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OE32
- </t>
    </r>
    <r>
      <rPr>
        <sz val="11"/>
        <rFont val="Arial"/>
        <family val="0"/>
        <charset val="1"/>
      </rPr>
      <t xml:space="preserve">ชื่อแบบ </t>
    </r>
    <r>
      <rPr>
        <sz val="11"/>
        <rFont val="Cambria"/>
        <family val="0"/>
        <charset val="1"/>
      </rPr>
      <t xml:space="preserve">: </t>
    </r>
    <r>
      <rPr>
        <sz val="11"/>
        <rFont val="Arial"/>
        <family val="0"/>
        <charset val="1"/>
      </rPr>
      <t xml:space="preserve">เซฟปั๊ป รับคืนทุกปี </t>
    </r>
    <r>
      <rPr>
        <sz val="11"/>
        <rFont val="Cambria"/>
        <family val="0"/>
        <charset val="1"/>
      </rPr>
      <t xml:space="preserve">20/12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20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140%
- </t>
    </r>
    <r>
      <rPr>
        <sz val="11"/>
        <rFont val="Arial"/>
        <family val="0"/>
        <charset val="1"/>
      </rPr>
      <t xml:space="preserve">ระยะเวลาชำระเบี้ยประกันภัย </t>
    </r>
    <r>
      <rPr>
        <sz val="11"/>
        <rFont val="Cambria"/>
        <family val="0"/>
        <charset val="1"/>
      </rPr>
      <t xml:space="preserve">: 12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</si>
  <si>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TC-[E32]-007</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</si>
  <si>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</si>
  <si>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TC-[E32]-008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</si>
  <si>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200,000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</si>
  <si>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3 แสน
&gt;&gt; DAB2   500 ถึง 1,500
</t>
    </r>
  </si>
  <si>
    <t xml:space="preserve">TC-[E32]-009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</si>
  <si>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200,000
</t>
    </r>
    <r>
      <rPr>
        <b val="true"/>
        <sz val="9"/>
        <color rgb="FF000000"/>
        <rFont val="Arial"/>
        <family val="0"/>
        <charset val="1"/>
      </rPr>
      <t xml:space="preserve">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</si>
  <si>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15,327.10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100,000</t>
    </r>
  </si>
  <si>
    <t xml:space="preserve">TC-[E32]-010</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</si>
  <si>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4 แสน
&gt;&gt; DAB2   500 ถึง 1,500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</si>
  <si>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200,001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10,626.05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100,000</t>
    </r>
  </si>
  <si>
    <t xml:space="preserve">TC-[E32]-011</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</si>
  <si>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4 แสน
&gt;&gt; DAB2   500 ถึง 2,500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</si>
  <si>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200,001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5,518.03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400,001</t>
    </r>
  </si>
  <si>
    <t xml:space="preserve">TC-[E32]-012</t>
  </si>
  <si>
    <r>
      <rPr>
        <sz val="9"/>
        <color rgb="FF000000"/>
        <rFont val="Arial"/>
        <family val="0"/>
        <charset val="1"/>
      </rPr>
      <t xml:space="preserve">ตรวจสอบเงื่อนไข การรวมทุน
&gt;&gt;กรณีเลือก </t>
    </r>
    <r>
      <rPr>
        <sz val="11"/>
        <color rgb="FFFF0000"/>
        <rFont val="Arial"/>
        <family val="0"/>
        <charset val="1"/>
      </rPr>
      <t xml:space="preserve">บุคคลทั่วไป
</t>
    </r>
    <r>
      <rPr>
        <sz val="9"/>
        <color rgb="FF000000"/>
        <rFont val="Arial"/>
        <family val="0"/>
        <charset val="1"/>
      </rPr>
      <t xml:space="preserve">&gt;&gt;กรณี </t>
    </r>
    <r>
      <rPr>
        <sz val="11"/>
        <color rgb="FFFF0000"/>
        <rFont val="Arial"/>
        <family val="0"/>
        <charset val="1"/>
      </rPr>
      <t xml:space="preserve">มี</t>
    </r>
    <r>
      <rPr>
        <sz val="9"/>
        <color rgb="FF000000"/>
        <rFont val="Arial"/>
        <family val="0"/>
        <charset val="1"/>
      </rPr>
      <t xml:space="preserve"> จำนวนเงินเอาประกันเดิม
และจำนวนเงินเอาประกันภัย  700,001 - 900,000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</si>
  <si>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2,500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</si>
  <si>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777,777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7,155.55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111,111</t>
    </r>
  </si>
  <si>
    <t xml:space="preserve">TC-[E32]-013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</si>
  <si>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900,001 - 1,000,000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</si>
  <si>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1.9 ล้าน
&gt;&gt; DAB2   500 ถึง 3,000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</si>
  <si>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102,179.90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t>
    </r>
  </si>
  <si>
    <t xml:space="preserve">TC-[E32]-014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</si>
  <si>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1,000,001 - 1,200,000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</si>
  <si>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3,000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</si>
  <si>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53,130.00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9,999</t>
    </r>
  </si>
  <si>
    <t xml:space="preserve">TC-[E32]-015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</si>
  <si>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1,200,001 - 1,500,000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</si>
  <si>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1,200,001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33,108.03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200,001</t>
    </r>
  </si>
  <si>
    <t xml:space="preserve">TC-[E32]-016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</si>
  <si>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1,500,001 - 5,000,000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</si>
  <si>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</si>
  <si>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13,800.01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t>
    </r>
    <r>
      <rPr>
        <sz val="11"/>
        <color rgb="FF0000FF"/>
        <rFont val="Cambria"/>
        <family val="0"/>
        <charset val="1"/>
      </rPr>
      <t xml:space="preserve">1,500,001</t>
    </r>
  </si>
  <si>
    <t xml:space="preserve">TC-[E32]-017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</si>
  <si>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r>
      <rPr>
        <b val="true"/>
        <sz val="9"/>
        <color rgb="FF000000"/>
        <rFont val="Arial"/>
        <family val="0"/>
        <charset val="1"/>
      </rPr>
      <t xml:space="preserve">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</si>
  <si>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</si>
  <si>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2,222,222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227,066.64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t>
    </r>
    <r>
      <rPr>
        <sz val="11"/>
        <color rgb="FF0000FF"/>
        <rFont val="Cambria"/>
        <family val="0"/>
        <charset val="1"/>
      </rPr>
      <t xml:space="preserve">3,333,333</t>
    </r>
  </si>
  <si>
    <t xml:space="preserve">TC-[E32]-018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</si>
  <si>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 </t>
    </r>
    <r>
      <rPr>
        <sz val="11"/>
        <rFont val="Arial"/>
        <family val="0"/>
        <charset val="1"/>
      </rPr>
      <t xml:space="preserve">จำนวนเงินเอาประกันเดิม</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</si>
  <si>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2 ล้าน
&gt;&gt; DAB2   500 ถึง 4,500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</si>
  <si>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2,222,222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227,066.64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</si>
  <si>
    <t xml:space="preserve">TC-[E32]-019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</si>
  <si>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t>
    </r>
  </si>
  <si>
    <t xml:space="preserve">TC-[E32]-020</t>
  </si>
  <si>
    <r>
      <rPr>
        <sz val="9"/>
        <color rgb="FF000000"/>
        <rFont val="Arial"/>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 
   </t>
    </r>
    <r>
      <rPr>
        <sz val="11"/>
        <color rgb="FF0000FF"/>
        <rFont val="Cambria"/>
        <family val="0"/>
        <charset val="1"/>
      </rPr>
      <t xml:space="preserve">-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</si>
  <si>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TC-[E32]-021</t>
  </si>
  <si>
    <t xml:space="preserve">TC-[E32]-022</t>
  </si>
  <si>
    <t xml:space="preserve">TC-[E32]-023</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</si>
  <si>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15,327.10
</t>
    </r>
    <r>
      <rPr>
        <sz val="9"/>
        <color rgb="FF000000"/>
        <rFont val="Arial"/>
        <family val="0"/>
        <charset val="1"/>
      </rPr>
      <t xml:space="preserve">  - เงินคืนระหว่างสัญญา :</t>
    </r>
    <r>
      <rPr>
        <sz val="11"/>
        <color rgb="FF0000FF"/>
        <rFont val="Cambria"/>
        <family val="0"/>
        <charset val="1"/>
      </rPr>
      <t xml:space="preserve">1,500.01
</t>
    </r>
    <r>
      <rPr>
        <sz val="9"/>
        <color rgb="FF000000"/>
        <rFont val="Arial"/>
        <family val="0"/>
        <charset val="1"/>
      </rPr>
      <t xml:space="preserve">  - ชำระสุทธิ </t>
    </r>
    <r>
      <rPr>
        <sz val="11"/>
        <color rgb="FF0000FF"/>
        <rFont val="Cambria"/>
        <family val="0"/>
        <charset val="1"/>
      </rPr>
      <t xml:space="preserve">13,827.09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750.01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129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t>
    </r>
    <r>
      <rPr>
        <sz val="11"/>
        <color rgb="FF0000FF"/>
        <rFont val="Cambria"/>
        <family val="0"/>
        <charset val="1"/>
      </rPr>
      <t xml:space="preserve"> 0.00
</t>
    </r>
  </si>
  <si>
    <t xml:space="preserve">TC-[E32]-024</t>
  </si>
  <si>
    <t xml:space="preserve">TC-[E32]-025</t>
  </si>
  <si>
    <t xml:space="preserve">TC-[E32]-026</t>
  </si>
  <si>
    <r>
      <rPr>
        <sz val="9"/>
        <rFont val="Tahoma"/>
        <family val="0"/>
        <charset val="1"/>
      </rPr>
      <t xml:space="preserve">เอกสารเสนอขายแบบโอเชี่ยนไล์ เพิ่มรัก 20/12 หน้าตารางสรุปเบี้ยประกันภัย Remark Note ชื่อหายไป
</t>
    </r>
    <r>
      <rPr>
        <sz val="11"/>
        <color rgb="FFBF9000"/>
        <rFont val="Tahoma"/>
        <family val="0"/>
        <charset val="1"/>
      </rPr>
      <t xml:space="preserve">เอกภพ </t>
    </r>
    <r>
      <rPr>
        <sz val="11"/>
        <color rgb="FFBF9000"/>
        <rFont val="Cambria"/>
        <family val="0"/>
        <charset val="1"/>
      </rPr>
      <t xml:space="preserve">12/09/2562
</t>
    </r>
    <r>
      <rPr>
        <sz val="11"/>
        <color rgb="FFBF9000"/>
        <rFont val="Tahoma"/>
        <family val="0"/>
        <charset val="1"/>
      </rPr>
      <t xml:space="preserve">อยู่ระหว่างดำเนินการแก้ไขครับ
</t>
    </r>
    <r>
      <rPr>
        <sz val="11"/>
        <color rgb="FF38761D"/>
        <rFont val="Tahoma"/>
        <family val="0"/>
        <charset val="1"/>
      </rPr>
      <t xml:space="preserve">กรกรด </t>
    </r>
    <r>
      <rPr>
        <sz val="11"/>
        <color rgb="FF38761D"/>
        <rFont val="Cambria"/>
        <family val="0"/>
        <charset val="1"/>
      </rPr>
      <t xml:space="preserve">12/09/2562 17:42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
</t>
    </r>
    <r>
      <rPr>
        <sz val="11"/>
        <color rgb="FF38761D"/>
        <rFont val="Cambria"/>
        <family val="0"/>
        <charset val="1"/>
      </rPr>
      <t xml:space="preserve">1.2.13
Sawitree Retest V.1.2.13 2019/09/13 Passed</t>
    </r>
  </si>
  <si>
    <t xml:space="preserve">ALT1 --&gt; Channel : ALT1 สำหรับ Direct Sales_E27 - ไทยสมุทร เพื่อรัก 10/5</t>
  </si>
  <si>
    <t xml:space="preserve">TC-[E27]-001</t>
  </si>
  <si>
    <t xml:space="preserve">แบบสัญญาหลัก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</si>
  <si>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984,999,999.02
</t>
    </r>
    <r>
      <rPr>
        <sz val="11"/>
        <rFont val="Cambria"/>
        <family val="0"/>
        <charset val="1"/>
      </rPr>
      <t xml:space="preserve">- </t>
    </r>
    <r>
      <rPr>
        <sz val="11"/>
        <rFont val="Arial"/>
        <family val="0"/>
        <charset val="1"/>
      </rPr>
      <t xml:space="preserve">งวดการชำระเบี้ยประกันภัย  </t>
    </r>
    <r>
      <rPr>
        <sz val="11"/>
        <color rgb="FF0000FF"/>
        <rFont val="Cambria"/>
        <family val="0"/>
        <charset val="1"/>
      </rPr>
      <t xml:space="preserve">: </t>
    </r>
    <r>
      <rPr>
        <sz val="11"/>
        <color rgb="FF0000FF"/>
        <rFont val="Arial"/>
        <family val="0"/>
        <charset val="1"/>
      </rPr>
      <t xml:space="preserve">รายปี</t>
    </r>
  </si>
  <si>
    <t xml:space="preserve">- เพศ: ชาย
- อายุ: 65
</t>
  </si>
  <si>
    <t xml:space="preserve">TC-[E27]-002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</si>
  <si>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984,999,999.02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984,999,999.02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984,999,999.02
</t>
    </r>
  </si>
  <si>
    <t xml:space="preserve">TC-[E27]-003</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</si>
  <si>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984,999,999.02
</t>
    </r>
    <r>
      <rPr>
        <sz val="9"/>
        <color rgb="FF000000"/>
        <rFont val="Arial"/>
        <family val="0"/>
        <charset val="1"/>
      </rPr>
      <t xml:space="preserve">- เบี้ยประกันภัยสัญญาเพิ่มเติม :</t>
    </r>
    <r>
      <rPr>
        <sz val="11"/>
        <color rgb="FF0000FF"/>
        <rFont val="Cambria"/>
        <family val="0"/>
        <charset val="1"/>
      </rPr>
      <t xml:space="preserve">0.00
</t>
    </r>
    <r>
      <rPr>
        <sz val="9"/>
        <color rgb="FF000000"/>
        <rFont val="Arial"/>
        <family val="0"/>
        <charset val="1"/>
      </rPr>
      <t xml:space="preserve">- เบี้ยประกันอุบัติเหตุ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</si>
  <si>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แบบสัญญาหลัก : </t>
    </r>
    <r>
      <rPr>
        <sz val="11"/>
        <color rgb="FF0000FF"/>
        <rFont val="Arial"/>
        <family val="0"/>
        <charset val="1"/>
      </rPr>
      <t xml:space="preserve">ไทยสมุทร เพื่อรัก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999,999,999
</t>
    </r>
    <r>
      <rPr>
        <sz val="9"/>
        <color rgb="FF000000"/>
        <rFont val="Arial"/>
        <family val="0"/>
        <charset val="1"/>
      </rPr>
      <t xml:space="preserve">- เบี้ยประกันภัย :</t>
    </r>
    <r>
      <rPr>
        <sz val="11"/>
        <color rgb="FF0000FF"/>
        <rFont val="Cambria"/>
        <family val="0"/>
        <charset val="1"/>
      </rPr>
      <t xml:space="preserve"> 984,999,999.02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</si>
  <si>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t xml:space="preserve">TC-[E27]-004</t>
  </si>
  <si>
    <t xml:space="preserve">TC-[E27]-005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</si>
  <si>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OE27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เพื่อรัก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30%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520%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30,000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</si>
  <si>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TC-[E27]-006</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</si>
  <si>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&gt;</t>
    </r>
    <r>
      <rPr>
        <sz val="11"/>
        <color rgb="FF0000FF"/>
        <rFont val="Cambria"/>
        <family val="0"/>
        <charset val="1"/>
      </rPr>
      <t xml:space="preserve">&gt;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</si>
  <si>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TC-[E27]-007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</si>
  <si>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t>
    </r>
  </si>
  <si>
    <t xml:space="preserve">TC-[E27]-008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</si>
  <si>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t>
    </r>
  </si>
  <si>
    <t xml:space="preserve">TC-[E27]-009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</si>
  <si>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t>
    </r>
  </si>
  <si>
    <t xml:space="preserve">TC-[E27]-010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</si>
  <si>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t>
    </r>
  </si>
  <si>
    <t xml:space="preserve">TC-[E27]-011</t>
  </si>
  <si>
    <t xml:space="preserve">TC-[E27]-012</t>
  </si>
  <si>
    <t xml:space="preserve">TC-[E27]-013</t>
  </si>
  <si>
    <t xml:space="preserve">TC-[E27]-014</t>
  </si>
  <si>
    <r>
      <rPr>
        <b val="true"/>
        <sz val="9"/>
        <color rgb="FF000000"/>
        <rFont val="Arial"/>
        <family val="0"/>
        <charset val="1"/>
      </rPr>
      <t xml:space="preserve">ตรวจสอบ การแสดงผล </t>
    </r>
    <r>
      <rPr>
        <sz val="11"/>
        <rFont val="Cambria"/>
        <family val="0"/>
        <charset val="1"/>
      </rPr>
      <t xml:space="preserve">&gt;&gt;  Tab  </t>
    </r>
    <r>
      <rPr>
        <sz val="11"/>
        <rFont val="Arial"/>
        <family val="0"/>
        <charset val="1"/>
      </rPr>
      <t xml:space="preserve">มูลค่ากรมธรรม์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</si>
  <si>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233,999,999.77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984,999,999.02
</t>
    </r>
    <r>
      <rPr>
        <sz val="9"/>
        <color rgb="FF000000"/>
        <rFont val="Arial"/>
        <family val="0"/>
        <charset val="1"/>
      </rPr>
      <t xml:space="preserve">  - เงินคืนระหว่างสัญญา :</t>
    </r>
    <r>
      <rPr>
        <sz val="11"/>
        <color rgb="FF0000FF"/>
        <rFont val="Cambria"/>
        <family val="0"/>
        <charset val="1"/>
      </rPr>
      <t xml:space="preserve"> 29,999,999.97
</t>
    </r>
    <r>
      <rPr>
        <sz val="9"/>
        <color rgb="FF000000"/>
        <rFont val="Arial"/>
        <family val="0"/>
        <charset val="1"/>
      </rPr>
      <t xml:space="preserve">  - ชำระสุทธิ :</t>
    </r>
    <r>
      <rPr>
        <sz val="11"/>
        <color rgb="FF0000FF"/>
        <rFont val="Cambria"/>
        <family val="0"/>
        <charset val="1"/>
      </rPr>
      <t xml:space="preserve">954,999,999.05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315,999,999.68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6 / 47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0.00
</t>
    </r>
  </si>
  <si>
    <t xml:space="preserve">TC-[E27]-015</t>
  </si>
  <si>
    <t xml:space="preserve">TC-[E27]-016</t>
  </si>
  <si>
    <t xml:space="preserve">TC-[E27]-017</t>
  </si>
  <si>
    <t xml:space="preserve">TC-[E27]-018</t>
  </si>
  <si>
    <t xml:space="preserve">ALT1 --&gt; Channel : ALT1 สำหรับ Direct Sales_E28 - เซฟปั๊บ รับคืนทุกปี 20/12</t>
  </si>
  <si>
    <t xml:space="preserve">TC-[E28]-001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</si>
  <si>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105,340.00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</si>
  <si>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4A86E8"/>
        <rFont val="Cambria"/>
        <family val="0"/>
        <charset val="1"/>
      </rPr>
      <t xml:space="preserve">8
</t>
    </r>
    <r>
      <rPr>
        <sz val="9"/>
        <color rgb="FF000000"/>
        <rFont val="Arial"/>
        <family val="0"/>
        <charset val="1"/>
      </rPr>
      <t xml:space="preserve">
</t>
    </r>
  </si>
  <si>
    <t xml:space="preserve">TC-[E28]-002</t>
  </si>
  <si>
    <t xml:space="preserve">- PB เพศชาย อายุ 20 ปี 
เบี้ยประกันภัย 4,034.52
- HC600
เบี้ยประกันภัย: 2,834
- DAB2  
ผลประโยชน์รายวัน:500  
เบี้ยประกันภัย:  650</t>
  </si>
  <si>
    <t xml:space="preserve">TC-[E28]-004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</si>
  <si>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105,340.00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105,340.00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7,518.52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112,858.52
</t>
    </r>
  </si>
  <si>
    <t xml:space="preserve">สัญญาเพิ่มเติม
- PB เพศชาย อายุ 20 ปี 
เบี้ยประกันภัย 4,034.52
- HC600
เบี้ยประกันภัย: 2,834
- DAB2  
ผลประโยชน์รายวัน:500  
เบี้ยประกันภัย:  650
รวม 7,518.52 บาท</t>
  </si>
  <si>
    <t xml:space="preserve">TC-[E28]-005</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</si>
  <si>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105,340.00
</t>
    </r>
    <r>
      <rPr>
        <sz val="9"/>
        <color rgb="FF000000"/>
        <rFont val="Arial"/>
        <family val="0"/>
        <charset val="1"/>
      </rPr>
      <t xml:space="preserve">- เบี้ยประกันภัยสัญญาเพิ่มเติม </t>
    </r>
    <r>
      <rPr>
        <sz val="11"/>
        <color rgb="FF0000FF"/>
        <rFont val="Cambria"/>
        <family val="0"/>
        <charset val="1"/>
      </rPr>
      <t xml:space="preserve">:2,834.00
</t>
    </r>
    <r>
      <rPr>
        <sz val="9"/>
        <color rgb="FF000000"/>
        <rFont val="Arial"/>
        <family val="0"/>
        <charset val="1"/>
      </rPr>
      <t xml:space="preserve">- เบี้ยประกันอุบัติเหตุ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</si>
  <si>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8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1,000,000
</t>
    </r>
    <r>
      <rPr>
        <sz val="9"/>
        <color rgb="FF000000"/>
        <rFont val="Arial"/>
        <family val="0"/>
        <charset val="1"/>
      </rPr>
      <t xml:space="preserve">- เบี้ยประกันภัย : </t>
    </r>
    <r>
      <rPr>
        <sz val="11"/>
        <color rgb="FF0000FF"/>
        <rFont val="Cambria"/>
        <family val="0"/>
        <charset val="1"/>
      </rPr>
      <t xml:space="preserve">105,340.00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</si>
  <si>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TC-[E28]-006</t>
  </si>
  <si>
    <t xml:space="preserve">TC-[E28]-007</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</si>
  <si>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OE28
- </t>
    </r>
    <r>
      <rPr>
        <sz val="11"/>
        <rFont val="Arial"/>
        <family val="0"/>
        <charset val="1"/>
      </rPr>
      <t xml:space="preserve">ชื่อแบบ </t>
    </r>
    <r>
      <rPr>
        <sz val="11"/>
        <rFont val="Cambria"/>
        <family val="0"/>
        <charset val="1"/>
      </rPr>
      <t xml:space="preserve">: </t>
    </r>
    <r>
      <rPr>
        <sz val="11"/>
        <rFont val="Arial"/>
        <family val="0"/>
        <charset val="1"/>
      </rPr>
      <t xml:space="preserve">เซฟปั๊ป รับคืนทุกปี </t>
    </r>
    <r>
      <rPr>
        <sz val="11"/>
        <rFont val="Cambria"/>
        <family val="0"/>
        <charset val="1"/>
      </rPr>
      <t xml:space="preserve">20/12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20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140%
- </t>
    </r>
    <r>
      <rPr>
        <sz val="11"/>
        <rFont val="Arial"/>
        <family val="0"/>
        <charset val="1"/>
      </rPr>
      <t xml:space="preserve">ระยะเวลาชำระเบี้ยประกันภัย </t>
    </r>
    <r>
      <rPr>
        <sz val="11"/>
        <rFont val="Cambria"/>
        <family val="0"/>
        <charset val="1"/>
      </rPr>
      <t xml:space="preserve">: 12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</si>
  <si>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TC-[E28]-008</t>
  </si>
  <si>
    <t xml:space="preserve">TC-[E28]-009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</si>
  <si>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&lt;= 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</si>
  <si>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PB
&gt;&gt; HC600 ถึง  HC2000 
&gt;&gt; DAB2   500 ถึง 1,500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</si>
  <si>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8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200,000
</t>
    </r>
    <r>
      <rPr>
        <sz val="9"/>
        <color rgb="FF000000"/>
        <rFont val="Arial"/>
        <family val="0"/>
        <charset val="1"/>
      </rPr>
      <t xml:space="preserve">- เบี้ยประกันภัย : </t>
    </r>
    <r>
      <rPr>
        <sz val="11"/>
        <color rgb="FF0000FF"/>
        <rFont val="Cambria"/>
        <family val="0"/>
        <charset val="1"/>
      </rPr>
      <t xml:space="preserve">21,068.00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</si>
  <si>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TC-[E28]-010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</si>
  <si>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&lt;= 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</si>
  <si>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HC2000 
&gt;&gt; DAB2   500 ถึง 1,500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</si>
  <si>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8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150,000
</t>
    </r>
    <r>
      <rPr>
        <sz val="9"/>
        <color rgb="FF000000"/>
        <rFont val="Arial"/>
        <family val="0"/>
        <charset val="1"/>
      </rPr>
      <t xml:space="preserve">- เบี้ยประกันภัย : </t>
    </r>
    <r>
      <rPr>
        <sz val="11"/>
        <color rgb="FF0000FF"/>
        <rFont val="Cambria"/>
        <family val="0"/>
        <charset val="1"/>
      </rPr>
      <t xml:space="preserve">15,801.00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50,000
</t>
    </r>
  </si>
  <si>
    <t xml:space="preserve">TC-[E28]-011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</si>
  <si>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200,001 - 600,000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</si>
  <si>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t>
    </r>
    <r>
      <rPr>
        <sz val="11"/>
        <color rgb="FF0000FF"/>
        <rFont val="Cambria"/>
        <family val="0"/>
        <charset val="1"/>
      </rPr>
      <t xml:space="preserve">-
</t>
    </r>
    <r>
      <rPr>
        <sz val="9"/>
        <color rgb="FF000000"/>
        <rFont val="Arial"/>
        <family val="0"/>
        <charset val="1"/>
      </rPr>
      <t xml:space="preserve">
- ระบบคำนวณการรวมทุนและแสดง list Rider ถูกต้อง
&gt;&gt; PB
&gt;&gt; HC600 ถึง  HC5000 
&gt;&gt; DAB2   500 ถึง 2,500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</si>
  <si>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8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500,000
</t>
    </r>
    <r>
      <rPr>
        <sz val="9"/>
        <color rgb="FF000000"/>
        <rFont val="Arial"/>
        <family val="0"/>
        <charset val="1"/>
      </rPr>
      <t xml:space="preserve">- เบี้ยประกันภัย : </t>
    </r>
    <r>
      <rPr>
        <sz val="11"/>
        <color rgb="FF0000FF"/>
        <rFont val="Cambria"/>
        <family val="0"/>
        <charset val="1"/>
      </rPr>
      <t xml:space="preserve">27,540.00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50,000
</t>
    </r>
  </si>
  <si>
    <t xml:space="preserve">TC-[E28]-012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</si>
  <si>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600,001 - 700,000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</si>
  <si>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6 แสน
&gt;&gt; DAB2   500 ถึง 2,500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</si>
  <si>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300,000
</t>
    </r>
    <r>
      <rPr>
        <sz val="9"/>
        <color rgb="FF000000"/>
        <rFont val="Arial"/>
        <family val="0"/>
        <charset val="1"/>
      </rPr>
      <t xml:space="preserve">- เบี้ยประกันภัย : </t>
    </r>
    <r>
      <rPr>
        <sz val="11"/>
        <color rgb="FF0000FF"/>
        <rFont val="Cambria"/>
        <family val="0"/>
        <charset val="1"/>
      </rPr>
      <t xml:space="preserve">8,811.00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400,000
</t>
    </r>
  </si>
  <si>
    <t xml:space="preserve">TC-[E28]-013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</si>
  <si>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700,001 - 900,000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</si>
  <si>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1.2 ล้าน
&gt;&gt; DAB2   500 ถึง 2,500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</si>
  <si>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46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600,001
</t>
    </r>
    <r>
      <rPr>
        <sz val="9"/>
        <color rgb="FF000000"/>
        <rFont val="Arial"/>
        <family val="0"/>
        <charset val="1"/>
      </rPr>
      <t xml:space="preserve">- เบี้ยประกันภัย : </t>
    </r>
    <r>
      <rPr>
        <sz val="11"/>
        <color rgb="FF0000FF"/>
        <rFont val="Cambria"/>
        <family val="0"/>
        <charset val="1"/>
      </rPr>
      <t xml:space="preserve">5,760.01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150,000
</t>
    </r>
  </si>
  <si>
    <t xml:space="preserve">TC-[E28]-014</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</si>
  <si>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1.2 ล้าน
&gt;&gt; DAB2   500 ถึง 2,500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</si>
  <si>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600,001
</t>
    </r>
    <r>
      <rPr>
        <sz val="9"/>
        <color rgb="FF000000"/>
        <rFont val="Arial"/>
        <family val="0"/>
        <charset val="1"/>
      </rPr>
      <t xml:space="preserve">- เบี้ยประกันภัย : </t>
    </r>
    <r>
      <rPr>
        <sz val="11"/>
        <color rgb="FF0000FF"/>
        <rFont val="Cambria"/>
        <family val="0"/>
        <charset val="1"/>
      </rPr>
      <t xml:space="preserve">5,688.01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150,000
</t>
    </r>
  </si>
  <si>
    <t xml:space="preserve">TC-[E28]-015</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</si>
  <si>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1,000,001 - 1,200,000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</si>
  <si>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1.5 ล้าน
&gt;&gt; DAB2   500 ถึง 2,500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</si>
  <si>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789,456
</t>
    </r>
    <r>
      <rPr>
        <sz val="9"/>
        <color rgb="FF000000"/>
        <rFont val="Arial"/>
        <family val="0"/>
        <charset val="1"/>
      </rPr>
      <t xml:space="preserve">- เบี้ยประกันภัย : </t>
    </r>
    <r>
      <rPr>
        <sz val="11"/>
        <color rgb="FF0000FF"/>
        <rFont val="Cambria"/>
        <family val="0"/>
        <charset val="1"/>
      </rPr>
      <t xml:space="preserve">83,113.93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250,000
</t>
    </r>
  </si>
  <si>
    <t xml:space="preserve">TC-[E28]-016</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</si>
  <si>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1,200,001 - 1,500,000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</si>
  <si>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</si>
  <si>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789,456
</t>
    </r>
    <r>
      <rPr>
        <sz val="9"/>
        <color rgb="FF000000"/>
        <rFont val="Arial"/>
        <family val="0"/>
        <charset val="1"/>
      </rPr>
      <t xml:space="preserve">- เบี้ยประกันภัย : </t>
    </r>
    <r>
      <rPr>
        <sz val="11"/>
        <color rgb="FF0000FF"/>
        <rFont val="Cambria"/>
        <family val="0"/>
        <charset val="1"/>
      </rPr>
      <t xml:space="preserve">43,522.71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250,000
</t>
    </r>
  </si>
  <si>
    <t xml:space="preserve">TC-[E28]-017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</si>
  <si>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1,500,001 - 5,000,000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</si>
  <si>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 Med, MU, HIV, CXR, ECG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</si>
  <si>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789,456
</t>
    </r>
    <r>
      <rPr>
        <sz val="9"/>
        <color rgb="FF000000"/>
        <rFont val="Arial"/>
        <family val="0"/>
        <charset val="1"/>
      </rPr>
      <t xml:space="preserve">- เบี้ยประกันภัย : </t>
    </r>
    <r>
      <rPr>
        <sz val="11"/>
        <color rgb="FF0000FF"/>
        <rFont val="Cambria"/>
        <family val="0"/>
        <charset val="1"/>
      </rPr>
      <t xml:space="preserve">22,602.13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888,888
</t>
    </r>
  </si>
  <si>
    <t xml:space="preserve">TC-[E28]-018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</si>
  <si>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</si>
  <si>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 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</si>
  <si>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789,456
</t>
    </r>
    <r>
      <rPr>
        <sz val="9"/>
        <color rgb="FF000000"/>
        <rFont val="Arial"/>
        <family val="0"/>
        <charset val="1"/>
      </rPr>
      <t xml:space="preserve">- เบี้ยประกันภัย : </t>
    </r>
    <r>
      <rPr>
        <sz val="11"/>
        <color rgb="FF0000FF"/>
        <rFont val="Cambria"/>
        <family val="0"/>
        <charset val="1"/>
      </rPr>
      <t xml:space="preserve">7,531.41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10,000,000
</t>
    </r>
  </si>
  <si>
    <t xml:space="preserve">TC-[E28]-019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</si>
  <si>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</si>
  <si>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41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789,456
</t>
    </r>
    <r>
      <rPr>
        <sz val="9"/>
        <color rgb="FF000000"/>
        <rFont val="Arial"/>
        <family val="0"/>
        <charset val="1"/>
      </rPr>
      <t xml:space="preserve">- เบี้ยประกันภัย : </t>
    </r>
    <r>
      <rPr>
        <sz val="11"/>
        <color rgb="FF0000FF"/>
        <rFont val="Cambria"/>
        <family val="0"/>
        <charset val="1"/>
      </rPr>
      <t xml:space="preserve">7,531.41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</si>
  <si>
    <t xml:space="preserve">TC-[E28]-020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</si>
  <si>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</si>
  <si>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1.5 ล้าน
&gt;&gt; DAB2   500 ถึง 4,500</t>
    </r>
  </si>
  <si>
    <t xml:space="preserve">TC-[E28]-021</t>
  </si>
  <si>
    <t xml:space="preserve">TC-[E28]-022</t>
  </si>
  <si>
    <t xml:space="preserve">TC-[E28]-023</t>
  </si>
  <si>
    <t xml:space="preserve">TC-[E28]-024</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</si>
  <si>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3,000.00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105,340.00
</t>
    </r>
    <r>
      <rPr>
        <sz val="9"/>
        <color rgb="FF000000"/>
        <rFont val="Arial"/>
        <family val="0"/>
        <charset val="1"/>
      </rPr>
      <t xml:space="preserve">  - เงินคืนระหว่างสัญญา : </t>
    </r>
    <r>
      <rPr>
        <sz val="11"/>
        <color rgb="FF0000FF"/>
        <rFont val="Cambria"/>
        <family val="0"/>
        <charset val="1"/>
      </rPr>
      <t xml:space="preserve">10,000.00
</t>
    </r>
    <r>
      <rPr>
        <sz val="9"/>
        <color rgb="FF000000"/>
        <rFont val="Arial"/>
        <family val="0"/>
        <charset val="1"/>
      </rPr>
      <t xml:space="preserve">  - ชำระสุทธิ :</t>
    </r>
    <r>
      <rPr>
        <sz val="11"/>
        <color rgb="FF0000FF"/>
        <rFont val="Cambria"/>
        <family val="0"/>
        <charset val="1"/>
      </rPr>
      <t xml:space="preserve">95,340.00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19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 5,000.00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3 / 213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</si>
  <si>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TC-[E28]-025</t>
  </si>
  <si>
    <t xml:space="preserve">TC-[E28]-026</t>
  </si>
  <si>
    <t xml:space="preserve">TC-[E28]-027</t>
  </si>
  <si>
    <t xml:space="preserve">TC-[E28]-028</t>
  </si>
  <si>
    <t xml:space="preserve">ALT2 --&gt; Channel : Worksite_I131 - คุ้มคุ้ม 20/15</t>
  </si>
  <si>
    <t xml:space="preserve">TC-[I131]-001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</si>
  <si>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คุ้มคุ้ม </t>
    </r>
    <r>
      <rPr>
        <sz val="11"/>
        <rFont val="Cambria"/>
        <family val="0"/>
        <charset val="1"/>
      </rPr>
      <t xml:space="preserve">20/15
- </t>
    </r>
    <r>
      <rPr>
        <sz val="11"/>
        <rFont val="Arial"/>
        <family val="0"/>
        <charset val="1"/>
      </rPr>
      <t xml:space="preserve">จำนวนเงินเอาประกันภัย </t>
    </r>
    <r>
      <rPr>
        <sz val="11"/>
        <rFont val="Cambria"/>
        <family val="0"/>
        <charset val="1"/>
      </rPr>
      <t xml:space="preserve">: 56,098
- </t>
    </r>
    <r>
      <rPr>
        <sz val="11"/>
        <rFont val="Arial"/>
        <family val="0"/>
        <charset val="1"/>
      </rPr>
      <t xml:space="preserve">เบี้ยประกันภัย </t>
    </r>
    <r>
      <rPr>
        <sz val="11"/>
        <rFont val="Cambria"/>
        <family val="0"/>
        <charset val="1"/>
      </rPr>
      <t xml:space="preserve">: 600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รายเดือน</t>
    </r>
  </si>
  <si>
    <t xml:space="preserve">- เพศ: ชาย
- อายุ: 35
</t>
  </si>
  <si>
    <t xml:space="preserve">TC-[I131]-002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</si>
  <si>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มอไซค์วีไอพี </t>
    </r>
    <r>
      <rPr>
        <sz val="11"/>
        <rFont val="Cambria"/>
        <family val="0"/>
        <charset val="1"/>
      </rPr>
      <t xml:space="preserve">(PA036)
- </t>
    </r>
    <r>
      <rPr>
        <sz val="11"/>
        <rFont val="Arial"/>
        <family val="0"/>
        <charset val="1"/>
      </rPr>
      <t xml:space="preserve">แผนความคุ้มครอง  </t>
    </r>
    <r>
      <rPr>
        <sz val="11"/>
        <rFont val="Cambria"/>
        <family val="0"/>
        <charset val="1"/>
      </rPr>
      <t xml:space="preserve">: 300,000
- </t>
    </r>
    <r>
      <rPr>
        <sz val="11"/>
        <rFont val="Arial"/>
        <family val="0"/>
        <charset val="1"/>
      </rPr>
      <t xml:space="preserve">ชดเชยรายได้วันละ </t>
    </r>
    <r>
      <rPr>
        <sz val="11"/>
        <rFont val="Cambria"/>
        <family val="0"/>
        <charset val="1"/>
      </rPr>
      <t xml:space="preserve">: 500
-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2,800
</t>
    </r>
    <r>
      <rPr>
        <b val="true"/>
        <sz val="9"/>
        <color rgb="FF000000"/>
        <rFont val="Arial"/>
        <family val="0"/>
        <charset val="1"/>
      </rPr>
      <t xml:space="preserve">
</t>
    </r>
  </si>
  <si>
    <r>
      <rPr>
        <sz val="9"/>
        <rFont val="Arial"/>
        <family val="0"/>
        <charset val="1"/>
      </rPr>
      <t xml:space="preserve">เอา Remark Note 20 มาใส่ไว้ ในส่วนรายละเอียดความคุ้มครองของสัญญาเพิ่มเติมและประกันอุบัติเหตุส่วนบุคคล
</t>
    </r>
    <r>
      <rPr>
        <sz val="11"/>
        <color rgb="FFFF9900"/>
        <rFont val="Arial"/>
        <family val="0"/>
        <charset val="1"/>
      </rPr>
      <t xml:space="preserve">เอกภพ </t>
    </r>
    <r>
      <rPr>
        <sz val="11"/>
        <color rgb="FFFF9900"/>
        <rFont val="Cambria"/>
        <family val="0"/>
        <charset val="1"/>
      </rPr>
      <t xml:space="preserve">02/09/2562
</t>
    </r>
    <r>
      <rPr>
        <sz val="11"/>
        <color rgb="FFFF9900"/>
        <rFont val="Arial"/>
        <family val="0"/>
        <charset val="1"/>
      </rPr>
      <t xml:space="preserve">เพิ่ม </t>
    </r>
    <r>
      <rPr>
        <sz val="11"/>
        <color rgb="FFFF9900"/>
        <rFont val="Cambria"/>
        <family val="0"/>
        <charset val="1"/>
      </rPr>
      <t xml:space="preserve">Remark Note 20 </t>
    </r>
    <r>
      <rPr>
        <sz val="11"/>
        <color rgb="FFFF9900"/>
        <rFont val="Arial"/>
        <family val="0"/>
        <charset val="1"/>
      </rPr>
      <t xml:space="preserve">ที่หน้าจอในส่วนรายละเอียดความคุ้มครองของสัญญาเพิ่มเติมและประกันอุบัติเหตุส่วนบุคคล </t>
    </r>
    <r>
      <rPr>
        <sz val="11"/>
        <color rgb="FFFF9900"/>
        <rFont val="Cambria"/>
        <family val="0"/>
        <charset val="1"/>
      </rPr>
      <t xml:space="preserve">SING01-818
Sawitree Retest V.1.2.10 Passed</t>
    </r>
  </si>
  <si>
    <t xml:space="preserve">TC-[I131]-003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</si>
  <si>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600.00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600.00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2,800.00
</t>
    </r>
    <r>
      <rPr>
        <b val="true"/>
        <sz val="9"/>
        <color rgb="FF000000"/>
        <rFont val="Arial"/>
        <family val="0"/>
        <charset val="1"/>
      </rPr>
      <t xml:space="preserve">
รวมเบี้ยประกันภัยที่ต้องชำระทั้งหมด 
จาก A + B + C  =  3,400.00
</t>
    </r>
  </si>
  <si>
    <t xml:space="preserve">- เพศ: ชาย
- อายุ: 35
- แบบประกันภัย : คุ้มคุ้ม 20/15
- จำนวนเงินเอาประกันภัย : 56,098
- เบี้ยประกันภัย : 500
- งวดการชำระประกันภัย : รายเดือน</t>
  </si>
  <si>
    <t xml:space="preserve">TC-[I131]-004</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</si>
  <si>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t>
    </r>
    <r>
      <rPr>
        <sz val="11"/>
        <color rgb="FF0000FF"/>
        <rFont val="Arial"/>
        <family val="0"/>
        <charset val="1"/>
      </rPr>
      <t xml:space="preserve">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570.00
- </t>
    </r>
    <r>
      <rPr>
        <sz val="11"/>
        <color rgb="FF0000FF"/>
        <rFont val="Arial"/>
        <family val="0"/>
        <charset val="1"/>
      </rPr>
      <t xml:space="preserve">เบี้ยประกันสุขภาพ </t>
    </r>
    <r>
      <rPr>
        <sz val="11"/>
        <color rgb="FF0000FF"/>
        <rFont val="Cambria"/>
        <family val="0"/>
        <charset val="1"/>
      </rPr>
      <t xml:space="preserve">: 9.00
- </t>
    </r>
    <r>
      <rPr>
        <sz val="11"/>
        <color rgb="FF0000FF"/>
        <rFont val="Arial"/>
        <family val="0"/>
        <charset val="1"/>
      </rPr>
      <t xml:space="preserve">เบี้ยประกันอุบัติเหตุส่วนบุคคล </t>
    </r>
    <r>
      <rPr>
        <sz val="11"/>
        <color rgb="FF0000FF"/>
        <rFont val="Cambria"/>
        <family val="0"/>
        <charset val="1"/>
      </rPr>
      <t xml:space="preserve">: 1,585.00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2,164.00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</si>
  <si>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TC-[I131]-005</t>
  </si>
  <si>
    <t xml:space="preserve">TC-[I131]-006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</si>
  <si>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I131
- </t>
    </r>
    <r>
      <rPr>
        <sz val="11"/>
        <rFont val="Arial"/>
        <family val="0"/>
        <charset val="1"/>
      </rPr>
      <t xml:space="preserve">ชื่อแบบ </t>
    </r>
    <r>
      <rPr>
        <sz val="11"/>
        <rFont val="Cambria"/>
        <family val="0"/>
        <charset val="1"/>
      </rPr>
      <t xml:space="preserve">: </t>
    </r>
    <r>
      <rPr>
        <sz val="11"/>
        <rFont val="Arial"/>
        <family val="0"/>
        <charset val="1"/>
      </rPr>
      <t xml:space="preserve">คุ้มคุ้ม </t>
    </r>
    <r>
      <rPr>
        <sz val="11"/>
        <rFont val="Cambria"/>
        <family val="0"/>
        <charset val="1"/>
      </rPr>
      <t xml:space="preserve">20/15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500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กรมธรรม์ประเภทอุตสาหกรรม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100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2,000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12, 6, 3 </t>
    </r>
    <r>
      <rPr>
        <sz val="11"/>
        <rFont val="Arial"/>
        <family val="0"/>
        <charset val="1"/>
      </rPr>
      <t xml:space="preserve">เดือน หรือ รายเดือน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ชำระล่วงหน้า </t>
    </r>
    <r>
      <rPr>
        <sz val="11"/>
        <rFont val="Cambria"/>
        <family val="0"/>
        <charset val="1"/>
      </rPr>
      <t xml:space="preserve">12 </t>
    </r>
    <r>
      <rPr>
        <sz val="11"/>
        <rFont val="Arial"/>
        <family val="0"/>
        <charset val="1"/>
      </rPr>
      <t xml:space="preserve">เดือนลด </t>
    </r>
    <r>
      <rPr>
        <sz val="11"/>
        <rFont val="Cambria"/>
        <family val="0"/>
        <charset val="1"/>
      </rPr>
      <t xml:space="preserve">7.5%, 6 </t>
    </r>
    <r>
      <rPr>
        <sz val="11"/>
        <rFont val="Arial"/>
        <family val="0"/>
        <charset val="1"/>
      </rPr>
      <t xml:space="preserve">เดือนลด </t>
    </r>
    <r>
      <rPr>
        <sz val="11"/>
        <rFont val="Cambria"/>
        <family val="0"/>
        <charset val="1"/>
      </rPr>
      <t xml:space="preserve">3.5%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กรณีทุพพลภาพถาวรสิ้นเชิง
</t>
    </r>
  </si>
  <si>
    <t xml:space="preserve">TC-[I131]-007</t>
  </si>
  <si>
    <t xml:space="preserve">หลักเกณฑ์ &gt;&gt; หลักเกณฑ์ และข้อกำหนดต่างๆ ในการตรวจสุขภาพประกอบการขอเอาประกันชีวิต
Non Med</t>
  </si>
  <si>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ระบบ Default 'ค่าว่าง' สามารถกรอกได้เฉพาะตัวเลขไม่มีทศนิยม
- สรุปการตรวจผลสุขภาพ [ไม่ตรวจ] : -
- บุคคลทั่วไป / ต่างชาติ  &gt;&gt; ระบบ Default บุคคลทั่วไป</t>
  </si>
  <si>
    <t xml:space="preserve">TC-[I131]-008</t>
  </si>
  <si>
    <t xml:space="preserve">TC-[I131]-009</t>
  </si>
  <si>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 ระบบแสดงประกันอุบัติเหตุส่วนบุคคลได้ถูกต้องตามPartner
   - ระบบแสดงตารางเบี้ยประกันอุบัติเหตุส่วนบุคคลถูกต้อง</t>
  </si>
  <si>
    <t xml:space="preserve">TC-[I131]-010</t>
  </si>
  <si>
    <t xml:space="preserve">TC-[I131]-011</t>
  </si>
  <si>
    <t xml:space="preserve">TC-[I131]-012</t>
  </si>
  <si>
    <t xml:space="preserve">ตรวจสอบการแสดงผล Tab มูลค่ากรมธรรม์ &gt;&gt; มูลค่ากรมธรรม์ ณ สิ้นปี ที่ 2</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</si>
  <si>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2,851.63
2. จำนวนเบี้ยประกันที่ชำระแล้ว
  - เบี้ยฯ หักส่วนลด : 11,100.00
  - เงินคืนระหว่างสัญญา : 0.00
  - ชำระสุทธิ : 11,100.00
3. กรมธรรม์ใช้เงินสำเร็จ
  - เวลาคุ้มครอง (ปี) : 18
  - เงินจ่ายคืนทันที : 0.00
  - มูลค่าความคุ้มครอง : 5,516.26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0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0.00
</t>
    </r>
  </si>
  <si>
    <t xml:space="preserve">TC-[I131]-013</t>
  </si>
  <si>
    <t xml:space="preserve">TC-[I131]-014</t>
  </si>
  <si>
    <t xml:space="preserve">TC-[I131]-015</t>
  </si>
  <si>
    <t xml:space="preserve">TC-[I131]-016</t>
  </si>
  <si>
    <t xml:space="preserve">ตรวจสอบเอกสารเสนอขาย</t>
  </si>
  <si>
    <t xml:space="preserve">ระบบแสดงเอกสารเสนอขายได้ถูกต้อง</t>
  </si>
  <si>
    <r>
      <rPr>
        <sz val="9"/>
        <color rgb="FF000000"/>
        <rFont val="Arial"/>
        <family val="0"/>
        <charset val="1"/>
      </rPr>
      <t xml:space="preserve">ระบบแสดงข้อความ "</t>
    </r>
    <r>
      <rPr>
        <b val="true"/>
        <sz val="11"/>
        <rFont val="Arial"/>
        <family val="0"/>
        <charset val="1"/>
      </rPr>
      <t xml:space="preserve">แบบสัญญาหลัก </t>
    </r>
    <r>
      <rPr>
        <b val="true"/>
        <sz val="11"/>
        <rFont val="Cambria"/>
        <family val="0"/>
        <charset val="1"/>
      </rPr>
      <t xml:space="preserve">(</t>
    </r>
    <r>
      <rPr>
        <b val="true"/>
        <sz val="11"/>
        <rFont val="Arial"/>
        <family val="0"/>
        <charset val="1"/>
      </rPr>
      <t xml:space="preserve">คุ้มคุ้ม </t>
    </r>
    <r>
      <rPr>
        <b val="true"/>
        <sz val="11"/>
        <rFont val="Cambria"/>
        <family val="0"/>
        <charset val="1"/>
      </rPr>
      <t xml:space="preserve">20/15) </t>
    </r>
    <r>
      <rPr>
        <b val="true"/>
        <sz val="11"/>
        <rFont val="Arial"/>
        <family val="0"/>
        <charset val="1"/>
      </rPr>
      <t xml:space="preserve">กำหนดเบี้ยประกันภัยรวมต่อคนสูงสุดไม่เกิน </t>
    </r>
    <r>
      <rPr>
        <b val="true"/>
        <sz val="11"/>
        <rFont val="Cambria"/>
        <family val="0"/>
        <charset val="1"/>
      </rPr>
      <t xml:space="preserve">2,000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</si>
  <si>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r>
      <rPr>
        <b val="true"/>
        <u val="single"/>
        <sz val="11"/>
        <rFont val="Arial"/>
        <family val="0"/>
        <charset val="1"/>
      </rPr>
      <t xml:space="preserve">เพิ่มข้อความตามตัวสีแดง ทุกสินค้าอุตสาหกรรม ทุก </t>
    </r>
    <r>
      <rPr>
        <b val="true"/>
        <u val="single"/>
        <sz val="11"/>
        <rFont val="Cambria"/>
        <family val="0"/>
        <charset val="1"/>
      </rPr>
      <t xml:space="preserve">partner </t>
    </r>
    <r>
      <rPr>
        <sz val="9"/>
        <color rgb="FF000000"/>
        <rFont val="Arial"/>
        <family val="0"/>
        <charset val="1"/>
      </rPr>
      <t xml:space="preserve">"แบบสัญญาหลัก (คุ้มคุ้ม 20/15) กำหนดเบี้ยประกันภัย</t>
    </r>
    <r>
      <rPr>
        <b val="true"/>
        <sz val="11"/>
        <color rgb="FFFF0000"/>
        <rFont val="Arial"/>
        <family val="0"/>
        <charset val="1"/>
      </rPr>
      <t xml:space="preserve">รายเดือน</t>
    </r>
    <r>
      <rPr>
        <sz val="9"/>
        <color rgb="FF000000"/>
        <rFont val="Arial"/>
        <family val="0"/>
        <charset val="1"/>
      </rPr>
      <t xml:space="preserve">รวมต่อคนสูงสุดไม่เกิน 2,000 บาท นับรวมกรมธรรม์แบบเดียวกันทุกฉบับที่มีผลบังคับ" 
</t>
    </r>
    <r>
      <rPr>
        <sz val="11"/>
        <color rgb="FF38761D"/>
        <rFont val="Cambria"/>
        <family val="0"/>
        <charset val="1"/>
      </rPr>
      <t xml:space="preserve">
</t>
    </r>
    <r>
      <rPr>
        <sz val="11"/>
        <color rgb="FF38761D"/>
        <rFont val="Arial"/>
        <family val="0"/>
        <charset val="1"/>
      </rPr>
      <t xml:space="preserve">เอกภพ </t>
    </r>
    <r>
      <rPr>
        <sz val="11"/>
        <color rgb="FF38761D"/>
        <rFont val="Cambria"/>
        <family val="0"/>
        <charset val="1"/>
      </rPr>
      <t xml:space="preserve">02/09/2562
</t>
    </r>
    <r>
      <rPr>
        <sz val="11"/>
        <color rgb="FF38761D"/>
        <rFont val="Arial"/>
        <family val="0"/>
        <charset val="1"/>
      </rPr>
      <t xml:space="preserve">เพิ่มข้อความ รายเดือน </t>
    </r>
    <r>
      <rPr>
        <sz val="11"/>
        <color rgb="FF38761D"/>
        <rFont val="Cambria"/>
        <family val="0"/>
        <charset val="1"/>
      </rPr>
      <t xml:space="preserve">&gt;&gt; </t>
    </r>
    <r>
      <rPr>
        <sz val="11"/>
        <color rgb="FF38761D"/>
        <rFont val="Arial"/>
        <family val="0"/>
        <charset val="1"/>
      </rPr>
      <t xml:space="preserve">กำหนดเบี้ยประกันภัยรายเดือนรวมต่อคนสูงสุดไม่เกิน </t>
    </r>
    <r>
      <rPr>
        <sz val="11"/>
        <color rgb="FF38761D"/>
        <rFont val="Cambria"/>
        <family val="0"/>
        <charset val="1"/>
      </rPr>
      <t xml:space="preserve">2,000 </t>
    </r>
    <r>
      <rPr>
        <sz val="11"/>
        <color rgb="FF38761D"/>
        <rFont val="Arial"/>
        <family val="0"/>
        <charset val="1"/>
      </rPr>
      <t xml:space="preserve">บาท นับรวมกรมธรรม์แบบเดียวกันทุกฉบับที่มีผลบังคับ</t>
    </r>
    <r>
      <rPr>
        <sz val="11"/>
        <color rgb="FF38761D"/>
        <rFont val="Cambria"/>
        <family val="0"/>
        <charset val="1"/>
      </rPr>
      <t xml:space="preserve">" 
</t>
    </r>
    <r>
      <rPr>
        <sz val="9"/>
        <color rgb="FF000000"/>
        <rFont val="Arial"/>
        <family val="0"/>
        <charset val="1"/>
      </rPr>
      <t xml:space="preserve">Sawitree Retest V.1.2.12 12/09/2019 Passed</t>
    </r>
  </si>
  <si>
    <t xml:space="preserve">ALT2 --&gt; Channel : Worksite_I149 - คุ้มทวี 20/10</t>
  </si>
  <si>
    <t xml:space="preserve">TC-[I149]-001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</si>
  <si>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คุ้มทวี </t>
    </r>
    <r>
      <rPr>
        <sz val="11"/>
        <rFont val="Cambria"/>
        <family val="0"/>
        <charset val="1"/>
      </rPr>
      <t xml:space="preserve">20/10
- </t>
    </r>
    <r>
      <rPr>
        <sz val="11"/>
        <rFont val="Arial"/>
        <family val="0"/>
        <charset val="1"/>
      </rPr>
      <t xml:space="preserve">จำนวนเงินเอาประกันภัย </t>
    </r>
    <r>
      <rPr>
        <sz val="11"/>
        <rFont val="Cambria"/>
        <family val="0"/>
        <charset val="1"/>
      </rPr>
      <t xml:space="preserve">:40,269
- </t>
    </r>
    <r>
      <rPr>
        <sz val="11"/>
        <rFont val="Arial"/>
        <family val="0"/>
        <charset val="1"/>
      </rPr>
      <t xml:space="preserve">เบี้ยประกันภัย </t>
    </r>
    <r>
      <rPr>
        <sz val="11"/>
        <rFont val="Cambria"/>
        <family val="0"/>
        <charset val="1"/>
      </rPr>
      <t xml:space="preserve">: 500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6 </t>
    </r>
    <r>
      <rPr>
        <sz val="11"/>
        <rFont val="Arial"/>
        <family val="0"/>
        <charset val="1"/>
      </rPr>
      <t xml:space="preserve">เดือน</t>
    </r>
  </si>
  <si>
    <t xml:space="preserve">TC-[I149]-002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</si>
  <si>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ไทยสมุทรเบาใจ </t>
    </r>
    <r>
      <rPr>
        <sz val="11"/>
        <rFont val="Cambria"/>
        <family val="0"/>
        <charset val="1"/>
      </rPr>
      <t xml:space="preserve">1
- </t>
    </r>
    <r>
      <rPr>
        <sz val="11"/>
        <rFont val="Arial"/>
        <family val="0"/>
        <charset val="1"/>
      </rPr>
      <t xml:space="preserve">แผนความคุ้มครอง  </t>
    </r>
    <r>
      <rPr>
        <sz val="11"/>
        <rFont val="Cambria"/>
        <family val="0"/>
        <charset val="1"/>
      </rPr>
      <t xml:space="preserve">: 200,000
- </t>
    </r>
    <r>
      <rPr>
        <sz val="11"/>
        <rFont val="Arial"/>
        <family val="0"/>
        <charset val="1"/>
      </rPr>
      <t xml:space="preserve">ชดเชยรายได้วันละ </t>
    </r>
    <r>
      <rPr>
        <sz val="11"/>
        <rFont val="Cambria"/>
        <family val="0"/>
        <charset val="1"/>
      </rPr>
      <t xml:space="preserve">: 1,000
-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1,600
</t>
    </r>
    <r>
      <rPr>
        <b val="true"/>
        <sz val="9"/>
        <color rgb="FF000000"/>
        <rFont val="Arial"/>
        <family val="0"/>
        <charset val="1"/>
      </rPr>
      <t xml:space="preserve">
</t>
    </r>
  </si>
  <si>
    <t xml:space="preserve">TC-[I149]-003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</si>
  <si>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3,000.00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105.00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2,895.00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0.00
</t>
    </r>
    <r>
      <rPr>
        <b val="true"/>
        <sz val="9"/>
        <color rgb="FF000000"/>
        <rFont val="Arial"/>
        <family val="0"/>
        <charset val="1"/>
      </rPr>
      <t xml:space="preserve">
รวมเบี้ยประกันภัยที่ต้องชำระทั้งหมด 
จาก A + B + C  =  2,895.00</t>
    </r>
  </si>
  <si>
    <t xml:space="preserve">- เพศ: ชาย
- อายุ: 35
- แบบประกันภัย : คุ้มทวี 20/10
- จำนวนเงินเอาประกันภัย : 40,269
- เบี้ยประกันภัย : 500
- งวดการชำระประกันภัย : ล่วงหน้า 6 เดือน</t>
  </si>
  <si>
    <t xml:space="preserve">TC-[I149]-004</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</si>
  <si>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2,727.09
- </t>
    </r>
    <r>
      <rPr>
        <sz val="11"/>
        <color rgb="FF0000FF"/>
        <rFont val="Arial"/>
        <family val="0"/>
        <charset val="1"/>
      </rPr>
      <t xml:space="preserve">เบี้ยประกันสุขภาพ </t>
    </r>
    <r>
      <rPr>
        <sz val="11"/>
        <color rgb="FF0000FF"/>
        <rFont val="Cambria"/>
        <family val="0"/>
        <charset val="1"/>
      </rPr>
      <t xml:space="preserve">: 50.37
- </t>
    </r>
    <r>
      <rPr>
        <sz val="11"/>
        <color rgb="FF0000FF"/>
        <rFont val="Arial"/>
        <family val="0"/>
        <charset val="1"/>
      </rPr>
      <t xml:space="preserve">เบี้ยประกันอุบัติเหตุส่วนบุคคล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2,777.46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</si>
  <si>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TC-[I149]-005</t>
  </si>
  <si>
    <t xml:space="preserve">TC-[I149]-006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</si>
  <si>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I149
- </t>
    </r>
    <r>
      <rPr>
        <sz val="11"/>
        <rFont val="Arial"/>
        <family val="0"/>
        <charset val="1"/>
      </rPr>
      <t xml:space="preserve">ชื่อแบบ </t>
    </r>
    <r>
      <rPr>
        <sz val="11"/>
        <rFont val="Cambria"/>
        <family val="0"/>
        <charset val="1"/>
      </rPr>
      <t xml:space="preserve">: </t>
    </r>
    <r>
      <rPr>
        <sz val="11"/>
        <rFont val="Arial"/>
        <family val="0"/>
        <charset val="1"/>
      </rPr>
      <t xml:space="preserve">คุ้มทวี </t>
    </r>
    <r>
      <rPr>
        <sz val="11"/>
        <rFont val="Cambria"/>
        <family val="0"/>
        <charset val="1"/>
      </rPr>
      <t xml:space="preserve">20/10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500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กรมธรรม์ประเภทอุตสาหกรรม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100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2,000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150%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12, 6, 3 </t>
    </r>
    <r>
      <rPr>
        <sz val="11"/>
        <rFont val="Arial"/>
        <family val="0"/>
        <charset val="1"/>
      </rPr>
      <t xml:space="preserve">เดือน หรือ รายเดือน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ชำระล่วงหน้า </t>
    </r>
    <r>
      <rPr>
        <sz val="11"/>
        <rFont val="Cambria"/>
        <family val="0"/>
        <charset val="1"/>
      </rPr>
      <t xml:space="preserve">12 </t>
    </r>
    <r>
      <rPr>
        <sz val="11"/>
        <rFont val="Arial"/>
        <family val="0"/>
        <charset val="1"/>
      </rPr>
      <t xml:space="preserve">เดือนลด </t>
    </r>
    <r>
      <rPr>
        <sz val="11"/>
        <rFont val="Cambria"/>
        <family val="0"/>
        <charset val="1"/>
      </rPr>
      <t xml:space="preserve">7.5%, 6 </t>
    </r>
    <r>
      <rPr>
        <sz val="11"/>
        <rFont val="Arial"/>
        <family val="0"/>
        <charset val="1"/>
      </rPr>
      <t xml:space="preserve">เดือนลด </t>
    </r>
    <r>
      <rPr>
        <sz val="11"/>
        <rFont val="Cambria"/>
        <family val="0"/>
        <charset val="1"/>
      </rPr>
      <t xml:space="preserve">3.5%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กรณีทุพพลภาพถาวรสิ้นเชิง</t>
    </r>
  </si>
  <si>
    <t xml:space="preserve">TC-[I149]-007</t>
  </si>
  <si>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 ระบบ Default 'ค่าว่าง' สามารถกรอกได้เฉพาะตัวเลขไม่มีทศนิยม
- สรุปการตรวจผลสุขภาพ [ตรวจ/ไม่ตรวจ]:
- บุคคลทั่วไป / ต่างชาติ  &gt;&gt; ระบบ Default บุคคลทั่วไป</t>
  </si>
  <si>
    <t xml:space="preserve">TC-[I149]-008</t>
  </si>
  <si>
    <t xml:space="preserve">TC-[I149]-009</t>
  </si>
  <si>
    <t xml:space="preserve">TC-[I149]-010</t>
  </si>
  <si>
    <t xml:space="preserve">TC-[I149]-011</t>
  </si>
  <si>
    <t xml:space="preserve">TC-[I149]-012</t>
  </si>
  <si>
    <t xml:space="preserve">ตรวจสอบการแสดงผล Tab มูลค่ากรมธรรม์ &gt;&gt; มูลค่ากรมธรรม์ ณ สิ้นปี ที่ 1</t>
  </si>
  <si>
    <t xml:space="preserve">ระบบคำนวณและแสดงมูลค่ากรมธรรม์ ณ สิ้นปี ถูกต้อง ตามกรมธรรม์หลัก
1. เงินค่าเวนคืนกรมธรรม์ : 386.59
2. จำนวนเบี้ยประกันที่ชำระแล้ว
  - เบี้ยฯ หักส่วนลด : 9,264.00
  - เงินคืนระหว่างสัญญา : 0.00
  - ชำระสุทธิ : 9,264.00
3. กรมธรรม์ใช้เงินสำเร็จ
  - เวลาคุ้มครอง (ปี) : 19
  - เงินจ่ายคืนทันที : 0.00
  - มูลค่าความคุ้มครอง : 773.17
4. กรมธรรม์ขยายระยะเวลา
  - เวลาคุ้มครอง (ปี/วัน) : 0 / 0
  - เงินจ่ายคืนทันที : 0.00
  - เงินครบกำหนด : 0.00
</t>
  </si>
  <si>
    <t xml:space="preserve">TC-[I149]-013</t>
  </si>
  <si>
    <t xml:space="preserve">TC-[I149]-014</t>
  </si>
  <si>
    <t xml:space="preserve">TC-[I149]-015</t>
  </si>
  <si>
    <r>
      <rPr>
        <sz val="9"/>
        <color rgb="FF38761D"/>
        <rFont val="Arial"/>
        <family val="0"/>
        <charset val="1"/>
      </rPr>
      <t xml:space="preserve">กรกรด 30/08/2562 9:00
Deploy ขึ้น UAT เรียบร้อยแล้ว
</t>
    </r>
    <r>
      <rPr>
        <sz val="11"/>
        <color rgb="FF000000"/>
        <rFont val="Cambria"/>
        <family val="0"/>
        <charset val="1"/>
      </rPr>
      <t xml:space="preserve">MKT Retest 30/08/2019 Passed</t>
    </r>
  </si>
  <si>
    <t xml:space="preserve">TC-[I149]-017</t>
  </si>
  <si>
    <r>
      <rPr>
        <sz val="9"/>
        <color rgb="FF000000"/>
        <rFont val="Arial"/>
        <family val="0"/>
        <charset val="1"/>
      </rPr>
      <t xml:space="preserve">ระบบแสดงข้อความ "</t>
    </r>
    <r>
      <rPr>
        <b val="true"/>
        <sz val="11"/>
        <rFont val="Arial"/>
        <family val="0"/>
        <charset val="1"/>
      </rPr>
      <t xml:space="preserve">แบบสัญญาหลัก </t>
    </r>
    <r>
      <rPr>
        <b val="true"/>
        <sz val="11"/>
        <rFont val="Cambria"/>
        <family val="0"/>
        <charset val="1"/>
      </rPr>
      <t xml:space="preserve">(</t>
    </r>
    <r>
      <rPr>
        <b val="true"/>
        <sz val="11"/>
        <rFont val="Arial"/>
        <family val="0"/>
        <charset val="1"/>
      </rPr>
      <t xml:space="preserve">คุ้มคุ้ม </t>
    </r>
    <r>
      <rPr>
        <b val="true"/>
        <sz val="11"/>
        <rFont val="Cambria"/>
        <family val="0"/>
        <charset val="1"/>
      </rPr>
      <t xml:space="preserve">20/10) </t>
    </r>
    <r>
      <rPr>
        <b val="true"/>
        <sz val="11"/>
        <rFont val="Arial"/>
        <family val="0"/>
        <charset val="1"/>
      </rPr>
      <t xml:space="preserve">กำหนดเบี้ยประกันภัยรวมต่อคนสูงสุดไม่เกิน </t>
    </r>
    <r>
      <rPr>
        <b val="true"/>
        <sz val="11"/>
        <rFont val="Cambria"/>
        <family val="0"/>
        <charset val="1"/>
      </rPr>
      <t xml:space="preserve">2,000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</si>
  <si>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t xml:space="preserve">ALT2 --&gt; Channel : Worksite_O493 - ไทยสมุทร เซฟสมาร์ท 20/10</t>
  </si>
  <si>
    <t xml:space="preserve">TC-[O493]-001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</si>
  <si>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ไทยสมุทร เซฟสมาร์ท </t>
    </r>
    <r>
      <rPr>
        <sz val="11"/>
        <rFont val="Cambria"/>
        <family val="0"/>
        <charset val="1"/>
      </rPr>
      <t xml:space="preserve">20/10
- </t>
    </r>
    <r>
      <rPr>
        <sz val="11"/>
        <rFont val="Arial"/>
        <family val="0"/>
        <charset val="1"/>
      </rPr>
      <t xml:space="preserve">จำนวนเงินเอาประกันภัย </t>
    </r>
    <r>
      <rPr>
        <sz val="11"/>
        <rFont val="Cambria"/>
        <family val="0"/>
        <charset val="1"/>
      </rPr>
      <t xml:space="preserve">: 1,111,111
- </t>
    </r>
    <r>
      <rPr>
        <sz val="11"/>
        <rFont val="Arial"/>
        <family val="0"/>
        <charset val="1"/>
      </rPr>
      <t xml:space="preserve">เบี้ยประกันภัย </t>
    </r>
    <r>
      <rPr>
        <sz val="11"/>
        <rFont val="Cambria"/>
        <family val="0"/>
        <charset val="1"/>
      </rPr>
      <t xml:space="preserve">: 141,233
- </t>
    </r>
    <r>
      <rPr>
        <sz val="11"/>
        <rFont val="Arial"/>
        <family val="0"/>
        <charset val="1"/>
      </rPr>
      <t xml:space="preserve">งวดการชำระเบี้ยประกันภัย  </t>
    </r>
    <r>
      <rPr>
        <sz val="11"/>
        <rFont val="Cambria"/>
        <family val="0"/>
        <charset val="1"/>
      </rPr>
      <t xml:space="preserve">:  6 </t>
    </r>
    <r>
      <rPr>
        <sz val="11"/>
        <rFont val="Arial"/>
        <family val="0"/>
        <charset val="1"/>
      </rPr>
      <t xml:space="preserve">เดือน</t>
    </r>
  </si>
  <si>
    <t xml:space="preserve">- เพศ: ชาย
- อายุ: 55
</t>
  </si>
  <si>
    <t xml:space="preserve">https://drive.google.com/open?id=1IjEnV-EEgegTPpG86QpbDug43I6-LjNn</t>
  </si>
  <si>
    <t xml:space="preserve">TC-[O493]-002</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</si>
  <si>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CI50
</t>
    </r>
    <r>
      <rPr>
        <b val="true"/>
        <sz val="9"/>
        <color rgb="FF000000"/>
        <rFont val="Arial"/>
        <family val="0"/>
        <charset val="1"/>
      </rPr>
      <t xml:space="preserve">
</t>
    </r>
  </si>
  <si>
    <t xml:space="preserve">
- CI50
เงินเอาประกันภัย: 1,000,000 
เบี้ยประกันภัย:  15,760</t>
  </si>
  <si>
    <t xml:space="preserve">TC-[O493]-003</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</si>
  <si>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คุ้มค่า </t>
    </r>
    <r>
      <rPr>
        <sz val="11"/>
        <rFont val="Cambria"/>
        <family val="0"/>
        <charset val="1"/>
      </rPr>
      <t xml:space="preserve">1 (PA037)
- </t>
    </r>
    <r>
      <rPr>
        <sz val="11"/>
        <rFont val="Arial"/>
        <family val="0"/>
        <charset val="1"/>
      </rPr>
      <t xml:space="preserve">แผนความคุ้มครอง  </t>
    </r>
    <r>
      <rPr>
        <sz val="11"/>
        <rFont val="Cambria"/>
        <family val="0"/>
        <charset val="1"/>
      </rPr>
      <t xml:space="preserve">: 200,000
- </t>
    </r>
    <r>
      <rPr>
        <sz val="11"/>
        <rFont val="Arial"/>
        <family val="0"/>
        <charset val="1"/>
      </rPr>
      <t xml:space="preserve">ชดเชยรายได้วันละ </t>
    </r>
    <r>
      <rPr>
        <sz val="11"/>
        <rFont val="Cambria"/>
        <family val="0"/>
        <charset val="1"/>
      </rPr>
      <t xml:space="preserve">: </t>
    </r>
    <r>
      <rPr>
        <sz val="11"/>
        <rFont val="Arial"/>
        <family val="0"/>
        <charset val="1"/>
      </rPr>
      <t xml:space="preserve">ไม่มี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900
</t>
    </r>
    <r>
      <rPr>
        <b val="true"/>
        <sz val="9"/>
        <color rgb="FF000000"/>
        <rFont val="Arial"/>
        <family val="0"/>
        <charset val="1"/>
      </rPr>
      <t xml:space="preserve">
</t>
    </r>
  </si>
  <si>
    <t xml:space="preserve">TC-[O493]-004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</si>
  <si>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3,000.00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  3,000.00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(B) = 471.55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3,900.00
</t>
    </r>
    <r>
      <rPr>
        <b val="true"/>
        <sz val="9"/>
        <color rgb="FF000000"/>
        <rFont val="Arial"/>
        <family val="0"/>
        <charset val="1"/>
      </rPr>
      <t xml:space="preserve">
รวมเบี้ยประกันภัยที่ต้องชำระทั้งหมด 
จาก A + B + C  =  7,371.55
</t>
    </r>
  </si>
  <si>
    <t xml:space="preserve">- เพศ: ชาย
- อายุ: 55
- แบบสัญญาหลัก : ไทยสมุทร เซฟสมาร์ท 20/10
- จำนวนเงินเอาประกันภัย :1,111,111
- เบี้ยประกันภัย : 141,233
- งวดการชำระเบี้ยประกันภัย  :  6 เดือน
- CI50
เงินเอาประกันภัย: 1,000,000 
เบี้ยประกันภัย:  15,760
</t>
  </si>
  <si>
    <t xml:space="preserve">TC-[O493]-005</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</si>
  <si>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3,000.00
- </t>
    </r>
    <r>
      <rPr>
        <sz val="11"/>
        <color rgb="FF0000FF"/>
        <rFont val="Arial"/>
        <family val="0"/>
        <charset val="1"/>
      </rPr>
      <t xml:space="preserve">เบี้ยประกันสุขภาพ </t>
    </r>
    <r>
      <rPr>
        <sz val="11"/>
        <color rgb="FF0000FF"/>
        <rFont val="Cambria"/>
        <family val="0"/>
        <charset val="1"/>
      </rPr>
      <t xml:space="preserve">: 142.10
- </t>
    </r>
    <r>
      <rPr>
        <sz val="11"/>
        <color rgb="FF0000FF"/>
        <rFont val="Arial"/>
        <family val="0"/>
        <charset val="1"/>
      </rPr>
      <t xml:space="preserve">เบี้ยประกันอุบัติเหตุส่วนบุคคล </t>
    </r>
    <r>
      <rPr>
        <sz val="11"/>
        <color rgb="FF0000FF"/>
        <rFont val="Cambria"/>
        <family val="0"/>
        <charset val="1"/>
      </rPr>
      <t xml:space="preserve">: 2,195.00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5,337.10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</si>
  <si>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 เพศ: ชาย
- อายุ: 55
- แบบสัญญาหลัก : ไทยสมุทร เซฟสมาร์ท 20/10
- จำนวนเงินเอาประกันภัย :1,111,111
- เบี้ยประกันภัย : 141,233
- งวดการชำระเบี้ยประกันภัย  :  6 เดือน</t>
  </si>
  <si>
    <t xml:space="preserve">TC-[O493]-006</t>
  </si>
  <si>
    <t xml:space="preserve">TC-[O493]-007</t>
  </si>
  <si>
    <r>
      <rPr>
        <b val="true"/>
        <sz val="9"/>
        <color rgb="FF000000"/>
        <rFont val="Arial"/>
        <family val="0"/>
        <charset val="1"/>
      </rPr>
      <t xml:space="preserve">ตรวจสอบการแสดงผล ข้อมูลเกี่ยวกับสัญญาหลัก
ข้อมูลเกี่ยวกับสัญญาหลัก
รหัส : O493
</t>
    </r>
    <r>
      <rPr>
        <sz val="11"/>
        <rFont val="Cambria"/>
        <family val="0"/>
        <charset val="1"/>
      </rPr>
      <t xml:space="preserve">-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เซฟสมาร์ท </t>
    </r>
    <r>
      <rPr>
        <sz val="11"/>
        <rFont val="Cambria"/>
        <family val="0"/>
        <charset val="1"/>
      </rPr>
      <t xml:space="preserve">20/10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20 </t>
    </r>
    <r>
      <rPr>
        <sz val="11"/>
        <rFont val="Arial"/>
        <family val="0"/>
        <charset val="1"/>
      </rPr>
      <t xml:space="preserve">ครั้ง รวม </t>
    </r>
    <r>
      <rPr>
        <sz val="11"/>
        <rFont val="Cambria"/>
        <family val="0"/>
        <charset val="1"/>
      </rPr>
      <t xml:space="preserve">100%
-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170%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</si>
  <si>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TC-[O493]-008</t>
  </si>
  <si>
    <t xml:space="preserve">หลักเกณฑ์ &gt;&gt; หลักเกณฑ์ และข้อกำหนดต่างๆ ในการตรวจสุขภาพประกอบการขอเอาประกันชีวิต
MED 000</t>
  </si>
  <si>
    <t xml:space="preserve">TC-[O493]-009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</si>
  <si>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700,001 - 900,000</t>
    </r>
  </si>
  <si>
    <t xml:space="preserve">- เพศ : ชาย
- อายุ : 5  ปี
- แบบสัญญาหลัก : ไทยสมุทร เซฟสมาร์ท 20/10
- จำนวนเงินเอาประกันภัยใหม่  : 500,000
- จำนวนเงินเอาประกันภัยเดิม  : 400,000
- การชำระเบี้ยประกันภัย : รายปี</t>
  </si>
  <si>
    <t xml:space="preserve">TC-[O493]-010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</si>
  <si>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1,200,001 - 1,500,000</t>
    </r>
  </si>
  <si>
    <t xml:space="preserve">- เพศ : ชาย
- อายุ : 35  ปี
- แบบสัญญาหลัก : ไทยสมุทร เซฟสมาร์ท 20/10
- จำนวนเงินเอาประกันภัยใหม่  : 500,000
- จำนวนเงินเอาประกันภัยเดิม  : 1,000,000
- การชำระเบี้ยประกันภัย : รายปี</t>
  </si>
  <si>
    <t xml:space="preserve">TC-[O493]-011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</si>
  <si>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1,500,001 - 5,000,000</t>
    </r>
  </si>
  <si>
    <t xml:space="preserve">- เพศ : ชาย
- อายุ : 35  ปี
- แบบสัญญาหลัก : ไทยสมุทร เซฟสมาร์ท 20/10
- จำนวนเงินเอาประกันภัยใหม่  : 500,000
- จำนวนเงินเอาประกันภัยเดิม  : 2,400,000
- การชำระเบี้ยประกันภัย : รายปี</t>
  </si>
  <si>
    <t xml:space="preserve">TC-[O493]-012</t>
  </si>
  <si>
    <t xml:space="preserve">- เพศ : ชาย
- อายุ : 35  ปี
- แบบสัญญาหลัก : ไทยสมุทร เซฟสมาร์ท 20/10
- จำนวนเงินเอาประกันภัยใหม่  : 500,000
- จำนวนเงินเอาประกันภัยเดิม  : 5,000,000
- การชำระเบี้ยประกันภัย : รายปี</t>
  </si>
  <si>
    <t xml:space="preserve">TC-[O493]-013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</si>
  <si>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200,001 - 300,000</t>
    </r>
  </si>
  <si>
    <t xml:space="preserve">- เพศ : ชาย
- อายุ : 5  ปี
- แบบสัญญาหลัก : ไทยสมุทร เซฟสมาร์ท 20/10
- จำนวนเงินเอาประกันภัยใหม่  : 200,000
- จำนวนเงินเอาประกันภัยเดิม  : 100,000
- การชำระเบี้ยประกันภัย : รายปี</t>
  </si>
  <si>
    <t xml:space="preserve">TC-[O493]-014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</si>
  <si>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1,000,001 - 1,500,000</t>
    </r>
  </si>
  <si>
    <t xml:space="preserve">TC-[O493]-015</t>
  </si>
  <si>
    <t xml:space="preserve">TC-[O493]-016</t>
  </si>
  <si>
    <t xml:space="preserve">TC-[O493]-017</t>
  </si>
  <si>
    <t xml:space="preserve">- ระบบแสดงรายละเอียดการตรวจสุขภาพ บุคคลทั่วไป ถูกต้อง
- ระบบคำนวณการรวมทุนและแสดง list Rider ถูกต้อง</t>
  </si>
  <si>
    <t xml:space="preserve">- เพศ: ชาย
- อายุ: 15
- แบบสัญญาหลัก : ไทยสมุทร เซฟสมาร์ท 20/10
- จำนวนเงินเอาประกันภัย : 50,000
- เบี้ยประกันภัย : 3,000
- งวดการชำระเบี้ยประกันภัย  :  3 เดือน</t>
  </si>
  <si>
    <t xml:space="preserve">TC-[O493]-018</t>
  </si>
  <si>
    <t xml:space="preserve">- ระบบแสดงรายละเอียดการตรวจสุขภาพ ต่างชาติ ถูกต้อง
- ระบบคำนวณการรวมทุนและแสดง list Rider ถูกต้อง</t>
  </si>
  <si>
    <t xml:space="preserve">TC-[O493]-019</t>
  </si>
  <si>
    <t xml:space="preserve">TC-[O493]-020</t>
  </si>
  <si>
    <t xml:space="preserve">TC-[O493]-021</t>
  </si>
  <si>
    <t xml:space="preserve">TC-[O493]-022</t>
  </si>
  <si>
    <t xml:space="preserve">TC-[O493]-023</t>
  </si>
  <si>
    <t xml:space="preserve">ระบบคำนวณและแสดงมูลค่ากรมธรรม์ ณ สิ้นปี ถูกต้อง ตามกรมธรรม์หลัก
1. เงินค่าเวนคืนกรมธรรม์ : 450.00
2. จำนวนเบี้ยประกันที่ชำระแล้ว
  - เบี้ยฯ หักส่วนลด : 12,000.00
  - เงินคืนระหว่างสัญญา : 2,000.00
  - ชำระสุทธิ : 10,000.00
3. กรมธรรม์ใช้เงินสำเร็จ
  - เวลาคุ้มครอง (ปี) : 19
  - เงินจ่ายคืนทันที : 0.00
  - มูลค่าความคุ้มครอง : 900.00
4. กรมธรรม์ขยายระยะเวลา
  - เวลาคุ้มครอง (ปี/วัน) : 4 / 88
  - เงินจ่ายคืนทันที : 0.00
  - เงินครบกำหนด : 0.00
</t>
  </si>
  <si>
    <t xml:space="preserve">TC-[O493]-024</t>
  </si>
  <si>
    <t xml:space="preserve">TC-[O493]-025</t>
  </si>
  <si>
    <t xml:space="preserve">TC-[O493]-026</t>
  </si>
  <si>
    <t xml:space="preserve">TC-[O493]-027</t>
  </si>
  <si>
    <t xml:space="preserve">https://drive.google.com/open?id=1lwKGud6tEooQG29C-nfj3KX0UqOKGHgs</t>
  </si>
  <si>
    <t xml:space="preserve">ALT2 --&gt; Channel : Worksite_O214 - ไทยสมุทร สมาร์ท เซฟวิ่ง (10/10)</t>
  </si>
  <si>
    <t xml:space="preserve">TC-[ฺO214]-001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</si>
  <si>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ไทยสมุทร สมาร์ท เซฟวิ่ง </t>
    </r>
    <r>
      <rPr>
        <sz val="11"/>
        <rFont val="Cambria"/>
        <family val="0"/>
        <charset val="1"/>
      </rPr>
      <t xml:space="preserve">(10/10)
- </t>
    </r>
    <r>
      <rPr>
        <sz val="11"/>
        <rFont val="Arial"/>
        <family val="0"/>
        <charset val="1"/>
      </rPr>
      <t xml:space="preserve">จำนวนเงินเอาประกันภัย </t>
    </r>
    <r>
      <rPr>
        <sz val="11"/>
        <rFont val="Cambria"/>
        <family val="0"/>
        <charset val="1"/>
      </rPr>
      <t xml:space="preserve">: 65,123
- </t>
    </r>
    <r>
      <rPr>
        <sz val="11"/>
        <rFont val="Arial"/>
        <family val="0"/>
        <charset val="1"/>
      </rPr>
      <t xml:space="preserve">เบี้ยประกันภัย </t>
    </r>
    <r>
      <rPr>
        <sz val="11"/>
        <rFont val="Cambria"/>
        <family val="0"/>
        <charset val="1"/>
      </rPr>
      <t xml:space="preserve">: 1,055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รายเดือน</t>
    </r>
  </si>
  <si>
    <t xml:space="preserve">- เพศ: ชาย
- อายุ: 60
</t>
  </si>
  <si>
    <r>
      <rPr>
        <sz val="9"/>
        <rFont val="Arial"/>
        <family val="0"/>
        <charset val="1"/>
      </rPr>
      <t xml:space="preserve">ระบบระบุเบี้ยขั้นต่ำ 90 บาท ซึ่งต้องเป็น 1,000
</t>
    </r>
    <r>
      <rPr>
        <sz val="11"/>
        <color rgb="FF38761D"/>
        <rFont val="Arial"/>
        <family val="0"/>
        <charset val="1"/>
      </rPr>
      <t xml:space="preserve">เอกภพ </t>
    </r>
    <r>
      <rPr>
        <sz val="11"/>
        <color rgb="FF38761D"/>
        <rFont val="Cambria"/>
        <family val="0"/>
        <charset val="1"/>
      </rPr>
      <t xml:space="preserve">10/09/2562
</t>
    </r>
    <r>
      <rPr>
        <sz val="11"/>
        <color rgb="FF38761D"/>
        <rFont val="Arial"/>
        <family val="0"/>
        <charset val="1"/>
      </rPr>
      <t xml:space="preserve">ดำเนินการแก้ไขเรียบร้อย รบกวนช่วยทดสอบให้อีกครั้งครับ
</t>
    </r>
    <r>
      <rPr>
        <sz val="11"/>
        <color rgb="FF38761D"/>
        <rFont val="Cambria"/>
        <family val="0"/>
        <charset val="1"/>
      </rPr>
      <t xml:space="preserve">Sawitree Retest V.1.2.12 12/09/2019 Passed</t>
    </r>
  </si>
  <si>
    <t xml:space="preserve">TC-[ฺO214]-002</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</si>
  <si>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CB
- DAB2
- CPA
- HC
</t>
    </r>
    <r>
      <rPr>
        <b val="true"/>
        <sz val="9"/>
        <color rgb="FF000000"/>
        <rFont val="Arial"/>
        <family val="0"/>
        <charset val="1"/>
      </rPr>
      <t xml:space="preserve">
</t>
    </r>
  </si>
  <si>
    <t xml:space="preserve">- CB 100,000 เบี้ยประกันภัย  174
- DAB2 
ผลประโยชน์รายวัน: 1,500  
เบี้ยประกันภัย: 175.50
- CPA
เงินเอาประกันภัย: 100,000
เบี้ยประกันภัย:  71
HC2000 : 983</t>
  </si>
  <si>
    <t xml:space="preserve">TC-[ฺO214]-003</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</si>
  <si>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ไทยสมุทรเบาใจ </t>
    </r>
    <r>
      <rPr>
        <sz val="11"/>
        <rFont val="Cambria"/>
        <family val="0"/>
        <charset val="1"/>
      </rPr>
      <t xml:space="preserve">1 (PA039)
- </t>
    </r>
    <r>
      <rPr>
        <sz val="11"/>
        <rFont val="Arial"/>
        <family val="0"/>
        <charset val="1"/>
      </rPr>
      <t xml:space="preserve">แผนความคุ้มครอง  </t>
    </r>
    <r>
      <rPr>
        <sz val="11"/>
        <rFont val="Cambria"/>
        <family val="0"/>
        <charset val="1"/>
      </rPr>
      <t xml:space="preserve">: 200,000
- </t>
    </r>
    <r>
      <rPr>
        <sz val="11"/>
        <rFont val="Arial"/>
        <family val="0"/>
        <charset val="1"/>
      </rPr>
      <t xml:space="preserve">ชดเชยรายได้วันละ </t>
    </r>
    <r>
      <rPr>
        <sz val="11"/>
        <rFont val="Cambria"/>
        <family val="0"/>
        <charset val="1"/>
      </rPr>
      <t xml:space="preserve">: 1,000
-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1,600
</t>
    </r>
    <r>
      <rPr>
        <b val="true"/>
        <sz val="9"/>
        <color rgb="FF000000"/>
        <rFont val="Arial"/>
        <family val="0"/>
        <charset val="1"/>
      </rPr>
      <t xml:space="preserve">
</t>
    </r>
  </si>
  <si>
    <t xml:space="preserve">TC-[ฺO214]-004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</si>
  <si>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1,055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1,055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1,403.5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=0.00
</t>
    </r>
    <r>
      <rPr>
        <b val="true"/>
        <sz val="9"/>
        <color rgb="FF000000"/>
        <rFont val="Arial"/>
        <family val="0"/>
        <charset val="1"/>
      </rPr>
      <t xml:space="preserve">
รวมเบี้ยประกันภัยที่ต้องชำระทั้งหมด 
จาก A + B + C  =  2,485.50
</t>
    </r>
  </si>
  <si>
    <t xml:space="preserve">TC-[ฺO214]-005</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</si>
  <si>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100,000.00
- </t>
    </r>
    <r>
      <rPr>
        <sz val="11"/>
        <color rgb="FF0000FF"/>
        <rFont val="Arial"/>
        <family val="0"/>
        <charset val="1"/>
      </rPr>
      <t xml:space="preserve">เบี้ยประกันสุขภาพ </t>
    </r>
    <r>
      <rPr>
        <sz val="11"/>
        <color rgb="FF0000FF"/>
        <rFont val="Cambria"/>
        <family val="0"/>
        <charset val="1"/>
      </rPr>
      <t xml:space="preserve">: 39.80
- </t>
    </r>
    <r>
      <rPr>
        <sz val="11"/>
        <color rgb="FF0000FF"/>
        <rFont val="Arial"/>
        <family val="0"/>
        <charset val="1"/>
      </rPr>
      <t xml:space="preserve">เบี้ยประกันอุบัติเหตุส่วนบุคคล </t>
    </r>
    <r>
      <rPr>
        <sz val="11"/>
        <color rgb="FF0000FF"/>
        <rFont val="Cambria"/>
        <family val="0"/>
        <charset val="1"/>
      </rPr>
      <t xml:space="preserve">: 583.30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100,000.00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</si>
  <si>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 เพศ: ชาย
- อายุ: 35
- แบบประกันภัย : ไทยสมุทร สมาร์ท เซฟวิ่ง (10/10)
- จำนวนเงินเอาประกันภัย : 10,000,000
- เบี้ยประกันภัย : 162,000
- งวดการชำระประกันภัย : รายเดือน
สัญญาเพิ่มเติม
- CB เบี้ยประกันภัย  9
- DAB2 
ผลประโยชน์รายวัน: 500  
เบี้ยประกันภัย: 58.50
- CPA2.6 
เงินเอาประกันภัย: 250,000
เบี้ยประกันภัย:  70
PA
- แบบประกันภัย : ไทยสมุทรเบาใจ 1 (PA039)
- แผนความคุ้มครอง  : 200,000
- ชดเชยรายได้วันละ : 1,000</t>
  </si>
  <si>
    <t xml:space="preserve">TC-[ฺO214]-006</t>
  </si>
  <si>
    <t xml:space="preserve">TC-[ฺO214]-007</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</si>
  <si>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O214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สมาร์ท เซฟวิ่ง </t>
    </r>
    <r>
      <rPr>
        <sz val="11"/>
        <rFont val="Cambria"/>
        <family val="0"/>
        <charset val="1"/>
      </rPr>
      <t xml:space="preserve">(10/10)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1,000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อายุรับประกัน </t>
    </r>
    <r>
      <rPr>
        <sz val="11"/>
        <rFont val="Cambria"/>
        <family val="0"/>
        <charset val="1"/>
      </rPr>
      <t xml:space="preserve">: 20-60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26%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170%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งวด </t>
    </r>
    <r>
      <rPr>
        <sz val="11"/>
        <rFont val="Cambria"/>
        <family val="0"/>
        <charset val="1"/>
      </rPr>
      <t xml:space="preserve">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</si>
  <si>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r>
      <rPr>
        <b val="true"/>
        <sz val="9"/>
        <color rgb="FF000000"/>
        <rFont val="Arial"/>
        <family val="0"/>
        <charset val="1"/>
      </rPr>
      <t xml:space="preserve">https://drive.google.com/open?id=1w_NYlqGXrOGL-x3lMMuLU_Z7bdA86c3x
</t>
    </r>
    <r>
      <rPr>
        <sz val="11"/>
        <color rgb="FF38761D"/>
        <rFont val="Arial"/>
        <family val="0"/>
        <charset val="1"/>
      </rPr>
      <t xml:space="preserve">กรกรด </t>
    </r>
    <r>
      <rPr>
        <sz val="11"/>
        <color rgb="FF38761D"/>
        <rFont val="Cambria"/>
        <family val="0"/>
        <charset val="1"/>
      </rPr>
      <t xml:space="preserve">11/09/2562 10:19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1.2.11
Sawitree Retest V.1.2.12 12/09/2019 Passed</t>
    </r>
  </si>
  <si>
    <t xml:space="preserve">TC-[ฺO214]-008</t>
  </si>
  <si>
    <t xml:space="preserve">หลักเกณฑ์ &gt;&gt; หลักเกณฑ์ และข้อกำหนดต่างๆ ในการตรวจสุขภาพประกอบการขอเอาประกันชีวิต
MED 005</t>
  </si>
  <si>
    <t xml:space="preserve">- เพศ: ชาย
- อายุ: 60
- แบบสัญญาหลัก : ไทยสมุทร สมาร์ท เซฟวิ่ง (10/10)
</t>
  </si>
  <si>
    <t xml:space="preserve">TC-[ฺO214]-009</t>
  </si>
  <si>
    <t xml:space="preserve">- เพศ : ชาย
- อายุ : 55  ปี
- แบบสัญญาหลัก : ไทยสมุทร สมาร์ท เซฟวิ่ง (10/10)
- จำนวนเงินเอาประกันภัยใหม่  : 500,000
- จำนวนเงินเอาประกันภัยเดิม  : 400,000
- การชำระเบี้ยประกันภัย : รายเดือน</t>
  </si>
  <si>
    <t xml:space="preserve">TC-[ฺO214]-010</t>
  </si>
  <si>
    <t xml:space="preserve">- เพศ : ชาย
- อายุ : 55  ปี
- แบบสัญญาหลัก : ไทยสมุทร สมาร์ท เซฟวิ่ง (10/10)
- จำนวนเงินเอาประกันภัยใหม่  : 500,000
- จำนวนเงินเอาประกันภัยเดิม  : 1,000,000
- การชำระเบี้ยประกันภัย : รายเดือน</t>
  </si>
  <si>
    <t xml:space="preserve">TC-[ฺO214]-011</t>
  </si>
  <si>
    <t xml:space="preserve">- เพศ : ชาย
- อายุ : 35  ปี
- แบบสัญญาหลัก : ไทยสมุทร สมาร์ท เซฟวิ่ง (10/10)
- จำนวนเงินเอาประกันภัยใหม่  : 500,000
- จำนวนเงินเอาประกันภัยเดิม  : 2,400,000
- การชำระเบี้ยประกันภัย : รายเดือน</t>
  </si>
  <si>
    <t xml:space="preserve">TC-[ฺO214]-012</t>
  </si>
  <si>
    <t xml:space="preserve">- เพศ : ชาย
- อายุ : 35  ปี
- แบบสัญญาหลัก : ไทยสมุทร สมาร์ท เซฟวิ่ง (10/10)
- จำนวนเงินเอาประกันภัยใหม่  : 500,000
- จำนวนเงินเอาประกันภัยเดิม  : 5,000,000
- การชำระเบี้ยประกันภัย : รายเดือน</t>
  </si>
  <si>
    <t xml:space="preserve">TC-[ฺO214]-013</t>
  </si>
  <si>
    <t xml:space="preserve">- เพศ: ชาย
- อายุ: 35
- แบบประกันภัย : ไทยสมุทร สมาร์ท เซฟวิ่ง (10/10)
- จำนวนเงินเอาประกันภัย : 10,000,000
- เบี้ยประกันภัย : 162,000
- งวดการชำระประกันภัย : รายเดือน</t>
  </si>
  <si>
    <t xml:space="preserve">TC-[ฺO214]-014</t>
  </si>
  <si>
    <t xml:space="preserve">TC-[ฺO214]-015</t>
  </si>
  <si>
    <t xml:space="preserve">TC-[ฺO214]-016</t>
  </si>
  <si>
    <t xml:space="preserve">- เพศ: ชาย
- อายุ: 60
- แบบประกันภัย : ไทยสมุทร สมาร์ท เซฟวิ่ง (10/10)
- จำนวนเงินเอาประกันภัย : 65,123
- เบี้ยประกันภัย : 1,055
- งวดการชำระประกันภัย : รายเดือน</t>
  </si>
  <si>
    <t xml:space="preserve">TC-[ฺO214]-017</t>
  </si>
  <si>
    <t xml:space="preserve">TC-[ฺO214]-018</t>
  </si>
  <si>
    <t xml:space="preserve">TC-[ฺO214]-019</t>
  </si>
  <si>
    <t xml:space="preserve">TC-[ฺO214]-020</t>
  </si>
  <si>
    <t xml:space="preserve">ระบบคำนวณและแสดงมูลค่ากรมธรรม์ ณ สิ้นปี ถูกต้อง ตามกรมธรรม์หลัก
1. เงินค่าเวนคืนกรมธรรม์ : 100,000.00
2. จำนวนเบี้ยประกันที่ชำระแล้ว
  - เบี้ยฯ หักส่วนลด : 1,944,000.00
  - เงินคืนระหว่างสัญญา : 200,000.00
  - ชำระสุทธิ : 1,744,000.00
3. กรมธรรม์ใช้เงินสำเร็จ
  - เวลาคุ้มครอง (ปี) : 9
  - เงินจ่ายคืนทันที : 0.00
  - มูลค่าความคุ้มครอง : 130,000.00
4. กรมธรรม์ขยายระยะเวลา
  - เวลาคุ้มครอง (ปี/วัน) : 2 / 213
  - เงินจ่ายคืนทันที : 0.00
  - เงินครบกำหนด : 0.00
</t>
  </si>
  <si>
    <t xml:space="preserve">TC-[ฺO214]-021</t>
  </si>
  <si>
    <t xml:space="preserve">TC-[ฺO214]-022</t>
  </si>
  <si>
    <r>
      <rPr>
        <sz val="9"/>
        <rFont val="Arial"/>
        <family val="0"/>
        <charset val="1"/>
      </rPr>
      <t xml:space="preserve">เปรียบเทียบไม่ได้ โปรแกรมค้าง
</t>
    </r>
    <r>
      <rPr>
        <sz val="11"/>
        <color rgb="FF38761D"/>
        <rFont val="Arial"/>
        <family val="0"/>
        <charset val="1"/>
      </rPr>
      <t xml:space="preserve">กรกรด </t>
    </r>
    <r>
      <rPr>
        <sz val="11"/>
        <color rgb="FF38761D"/>
        <rFont val="Cambria"/>
        <family val="0"/>
        <charset val="1"/>
      </rPr>
      <t xml:space="preserve">11/09/2562 10:19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1.2.11
Sawitree Retest V.1.2.12 12/09/2019 Passed</t>
    </r>
  </si>
  <si>
    <t xml:space="preserve">TC-[ฺO214]-023</t>
  </si>
  <si>
    <t xml:space="preserve">TC-[ฺO214]-024</t>
  </si>
  <si>
    <t xml:space="preserve">ALT2 --&gt; Channel : Worksite_PA039 - ไทยสมุทรเบาใจ 1</t>
  </si>
  <si>
    <t xml:space="preserve">TC-[PA039]-001</t>
  </si>
  <si>
    <t xml:space="preserve">ระบบแสดงผลหน้าข้อมูลเกี่ยวกับแบบประกันอุบัติเหตุส่วนบุคคลถูกต้อง
- แบบประกันภัย : ไทยสมุทรเบาใจ 1 (PA039)
- แผนความคุ้มครอง :1,000,000
- ชดเชยรายได้วันละ  : 1,000
- การชำระเบี้ยประกันภัย รายปี : 5,200</t>
  </si>
  <si>
    <t xml:space="preserve">- เพศ: ชาย
- อายุ: 35
</t>
  </si>
  <si>
    <t xml:space="preserve">TC-[PA039]-002</t>
  </si>
  <si>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0.00
- ส่วนลดสัญญาหลัก (ถ้ามี) =  0.00
- เบี้ยประกันภัยที่ต้องชำระ:    A   = 0.00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รายปี C =  5,200.00
รวมเบี้ยประกันภัยที่ต้องชำระทั้งหมด
จาก A + B + C  = 5,200.00
เบี้ยประกันที่สามารถนำไปลดหย่อนภาษี(สูงสุด)* = 2,697.20</t>
  </si>
  <si>
    <t xml:space="preserve">TC-[PA039]-003</t>
  </si>
  <si>
    <t xml:space="preserve">ระบบแสดงผล Tab ตารางเบี้ยประกันภัย ถูกต้อง
ตารางเบี้ยประกันภัย
Tab ประกันอุบัติเหตุส่วนบุคคล
  แบบประกันอุบัติเหตุส่วนบุคคล : 
   - ระบบแสดงประกันอุบัติเหตุส่วนบุคคลได้ถูกต้องตามPartner
   - ระบบแสดงตารางเบี้ยประกันอุบัติเหตุส่วนบุคคลถูกต้อง</t>
  </si>
  <si>
    <t xml:space="preserve">- เพศ: ชาย
- อายุ: 35
- แบบประกันภัย : ไทยสมุทรเบาใจ 1 (PA039)
- แผนความคุ้มครอง :1,000,000
- ชดเชยรายได้วันละ  : 1,000
- การชำระเบี้ยประกันภัย รายปี : 5,200</t>
  </si>
  <si>
    <t xml:space="preserve">TC-[PA039]-004</t>
  </si>
  <si>
    <t xml:space="preserve">TC-[PA039]-005</t>
  </si>
  <si>
    <t xml:space="preserve">TC-[PA039]-006</t>
  </si>
  <si>
    <t xml:space="preserve">ระบบแสดง ปุ่ม สิทธิลดหย่อนภาษี ถูกต้อง
- สามารถกด ปุ่ม สิทธิลดหย่อนภาษี ได้</t>
  </si>
  <si>
    <t xml:space="preserve">TC-[PA039]-007</t>
  </si>
  <si>
    <t xml:space="preserve">ระบบแสดงสิทธิลดหย่อนภาษีถูกต้อง
- เบี้ยประกันภัยสำหรับอ้างอิงลดหย่อนภาษี (บาท)
- เบี้ยประกันอุบัติเหตุ
- เบี้ยประกันที่สามารถนำไปลดหย่อนภาษี(สูงสุด)*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</si>
  <si>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t xml:space="preserve">TC-[PA039]-008</t>
  </si>
  <si>
    <t xml:space="preserve">TC-[PA039]-009</t>
  </si>
  <si>
    <t xml:space="preserve">ALT2 --&gt; Channel : Worksite_PA040 - ไทยสมุทรเบาใจ 2</t>
  </si>
  <si>
    <t xml:space="preserve">TC-[PA040]-001</t>
  </si>
  <si>
    <t xml:space="preserve">ระบบแสดงผลหน้าข้อมูลเกี่ยวกับแบบประกันอุบัติเหตุส่วนบุคคลถูกต้อง
- แบบประกันภัย : ไทยสมุทรเบาใจ 2 (PA040)
- แผนความคุ้มครอง : 500,000
- ชดเชยรายได้วันละ  : 1,000
- การชำระเบี้ยประกันภัย รายปี : 13,700.00</t>
  </si>
  <si>
    <t xml:space="preserve">TC-[PA040]-002</t>
  </si>
  <si>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0.00
- ส่วนลดสัญญาหลัก (ถ้ามี) =  0.00
- เบี้ยประกันภัยที่ต้องชำระ:    A   = 0.00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รายปี C =  13,700.00
รวมเบี้ยประกันภัยที่ต้องชำระทั้งหมด
จาก A + B + C  = 13,700.00
</t>
  </si>
  <si>
    <t xml:space="preserve">TC-[PA040]-003</t>
  </si>
  <si>
    <t xml:space="preserve">- เพศ: ชาย
- อายุ: 35
- แบบประกันภัย : ไทยสมุทรเบาใจ 2 (PA040)
- แผนความคุ้มครอง : 500,000
- ชดเชยรายได้วันละ  : 1,000
- การชำระเบี้ยประกันภัย รายปี : 13,700.00</t>
  </si>
  <si>
    <t xml:space="preserve">TC-[PA040]-004</t>
  </si>
  <si>
    <t xml:space="preserve">TC-[PA040]-005</t>
  </si>
  <si>
    <t xml:space="preserve">TC-[PA040]-006</t>
  </si>
  <si>
    <t xml:space="preserve">TC-[PA040]-007</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</si>
  <si>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6,226.10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6,226.10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</si>
  <si>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TC-[PA040]-008</t>
  </si>
  <si>
    <t xml:space="preserve">TC-[PA040]-009</t>
  </si>
  <si>
    <t xml:space="preserve">ALT2 --&gt; Channel : Worksite_PA036 - มอไซค์วีไอพี</t>
  </si>
  <si>
    <t xml:space="preserve">ระบบแสดงผลหน้าข้อมูลเกี่ยวกับแบบประกันอุบัติเหตุส่วนบุคคลถูกต้อง
- แบบประกันภัย : มอไซค์วีไอพี (PA036)
- แผนความคุ้มครอง : 300,000
- ชดเชยรายได้วันละ  : 500
- การชำระเบี้ยประกันภัย รายปี : 2,800</t>
  </si>
  <si>
    <r>
      <rPr>
        <sz val="9"/>
        <rFont val="Arial"/>
        <family val="0"/>
        <charset val="1"/>
      </rPr>
      <t xml:space="preserve">เอา Remark Note 20 มาใส่ไว้ ในส่วนรายละเอียดความคุ้มครองของสัญญาเพิ่มเติมและประกันอุบัติเหตุส่วนบุคคล
</t>
    </r>
    <r>
      <rPr>
        <sz val="11"/>
        <color rgb="FFFF9900"/>
        <rFont val="Arial"/>
        <family val="0"/>
        <charset val="1"/>
      </rPr>
      <t xml:space="preserve">เอกภพ </t>
    </r>
    <r>
      <rPr>
        <sz val="11"/>
        <color rgb="FFFF9900"/>
        <rFont val="Cambria"/>
        <family val="0"/>
        <charset val="1"/>
      </rPr>
      <t xml:space="preserve">02/09/2562
</t>
    </r>
    <r>
      <rPr>
        <sz val="11"/>
        <color rgb="FFFF9900"/>
        <rFont val="Arial"/>
        <family val="0"/>
        <charset val="1"/>
      </rPr>
      <t xml:space="preserve">เพิ่ม </t>
    </r>
    <r>
      <rPr>
        <sz val="11"/>
        <color rgb="FFFF9900"/>
        <rFont val="Cambria"/>
        <family val="0"/>
        <charset val="1"/>
      </rPr>
      <t xml:space="preserve">Remark Note 20 </t>
    </r>
    <r>
      <rPr>
        <sz val="11"/>
        <color rgb="FFFF9900"/>
        <rFont val="Arial"/>
        <family val="0"/>
        <charset val="1"/>
      </rPr>
      <t xml:space="preserve">ที่หน้าจอในส่วนรายละเอียดความคุ้มครองของสัญญาเพิ่มเติมและประกันอุบัติเหตุส่วนบุคคล </t>
    </r>
    <r>
      <rPr>
        <sz val="11"/>
        <color rgb="FFFF9900"/>
        <rFont val="Cambria"/>
        <family val="0"/>
        <charset val="1"/>
      </rPr>
      <t xml:space="preserve">SING01-818
</t>
    </r>
    <r>
      <rPr>
        <sz val="9"/>
        <rFont val="Arial"/>
        <family val="0"/>
        <charset val="1"/>
      </rPr>
      <t xml:space="preserve">Sawitree Retest V.1.2.10 Passed</t>
    </r>
  </si>
  <si>
    <t xml:space="preserve">TC-[PA036]-002</t>
  </si>
  <si>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0.00
- ส่วนลดสัญญาหลัก (ถ้ามี) =  0.00
- เบี้ยประกันภัยที่ต้องชำระ:    A   = 0.00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รายปี C =  2,800.00
รวมเบี้ยประกันภัยที่ต้องชำระทั้งหมด
จาก A + B + C  = 2,800.00
เบี้ยประกันที่สามารถนำไปลดหย่อนภาษี(สูงสุด)* = 1,585.00</t>
  </si>
  <si>
    <t xml:space="preserve">TC-[PA036]-003</t>
  </si>
  <si>
    <t xml:space="preserve">- เพศ: ชาย
- อายุ: 35
- แบบประกันภัย : มอไซค์วีไอพี (PA036)
- แผนความคุ้มครอง : 300,000
- ชดเชยรายได้วันละ  : 500
- การชำระเบี้ยประกันภัย รายปี : 2,800</t>
  </si>
  <si>
    <t xml:space="preserve">TC-[PA036]-004</t>
  </si>
  <si>
    <t xml:space="preserve">TC-[PA036]-005</t>
  </si>
  <si>
    <t xml:space="preserve">TC-[PA036]-006</t>
  </si>
  <si>
    <t xml:space="preserve">TC-[PA036]-007</t>
  </si>
  <si>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1,585.00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1,585.00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</si>
  <si>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TC-[PA036]-008</t>
  </si>
  <si>
    <t xml:space="preserve">TC-[PA036]-009</t>
  </si>
  <si>
    <t xml:space="preserve">ALT2 --&gt; Channel : Worksite_PA065 - โอเชี่ยนไลฟ์ พีเอ วีไอพี</t>
  </si>
  <si>
    <t xml:space="preserve">TC-[PA065]-001</t>
  </si>
  <si>
    <t xml:space="preserve">ระบบแสดงผลหน้าข้อมูลเกี่ยวกับแบบประกันอุบัติเหตุส่วนบุคคลถูกต้อง
- แบบประกันภัย : โอเชี่ยนไลฟ์ พีเอ วีไอพี (PA065)
- แผนความคุ้มครอง :3,000,000
- ชดเชยรายได้วันละ  : 1000
- การชำระเบี้ยประกันภัย รายปี : 12,950.00</t>
  </si>
  <si>
    <t xml:space="preserve">- เพศ: ชาย
- อายุ: 70</t>
  </si>
  <si>
    <t xml:space="preserve">TC-[PA065]-002</t>
  </si>
  <si>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0.00
- ส่วนลดสัญญาหลัก (ถ้ามี) =  0.00
- เบี้ยประกันภัยที่ต้องชำระ:    A   = 0.00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รายปี C =  12,950.00
รวมเบี้ยประกันภัยที่ต้องชำระทั้งหมด
จาก A + B + C  =  12,950.00
เบี้ยประกันที่สามารถนำไปลดหย่อนภาษี(สูงสุด)* = 5,880.00</t>
  </si>
  <si>
    <t xml:space="preserve">TC-[PA065]-003</t>
  </si>
  <si>
    <t xml:space="preserve">- เพศ: ชาย
- อายุ: 70
- แบบประกันภัย : โอเชี่ยนไลฟ์ พีเอ วีไอพี (PA065)
- แผนความคุ้มครอง :3,000,000
- ชดเชยรายได้วันละ  : 1000
- การชำระเบี้ยประกันภัย รายปี : 12,950</t>
  </si>
  <si>
    <t xml:space="preserve">TC-[PA065]-004</t>
  </si>
  <si>
    <t xml:space="preserve">TC-[PA065]-005</t>
  </si>
  <si>
    <t xml:space="preserve">TC-[PA065]-006</t>
  </si>
  <si>
    <t xml:space="preserve">TC-[PA065]-007</t>
  </si>
  <si>
    <t xml:space="preserve">TC-[PA065]-008</t>
  </si>
  <si>
    <t xml:space="preserve">TC-[PA065]-009</t>
  </si>
  <si>
    <t xml:space="preserve">ALT2 --&gt; Channel : Worksite_O205 - ไทยสมุทรออมทรัพย์ 10/5</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</si>
  <si>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ไทยสมุทรออมทรัพย์ </t>
    </r>
    <r>
      <rPr>
        <sz val="11"/>
        <rFont val="Cambria"/>
        <family val="0"/>
        <charset val="1"/>
      </rPr>
      <t xml:space="preserve">10/5
- </t>
    </r>
    <r>
      <rPr>
        <sz val="11"/>
        <rFont val="Arial"/>
        <family val="0"/>
        <charset val="1"/>
      </rPr>
      <t xml:space="preserve">จำนวนเงินเอาประกันภัย </t>
    </r>
    <r>
      <rPr>
        <sz val="11"/>
        <rFont val="Cambria"/>
        <family val="0"/>
        <charset val="1"/>
      </rPr>
      <t xml:space="preserve">: 1,000,000.00
- </t>
    </r>
    <r>
      <rPr>
        <sz val="11"/>
        <rFont val="Arial"/>
        <family val="0"/>
        <charset val="1"/>
      </rPr>
      <t xml:space="preserve">เบี้ยประกันภัย </t>
    </r>
    <r>
      <rPr>
        <sz val="11"/>
        <rFont val="Cambria"/>
        <family val="0"/>
        <charset val="1"/>
      </rPr>
      <t xml:space="preserve">: 1,000,000.00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รายปี</t>
    </r>
  </si>
  <si>
    <r>
      <rPr>
        <sz val="9"/>
        <rFont val="Arial"/>
        <family val="0"/>
        <charset val="1"/>
      </rPr>
      <t xml:space="preserve">การเพิ่มขึ้นของจำนวนเงินเอาประกันภัยไม่ถูกต้อง
</t>
    </r>
    <r>
      <rPr>
        <sz val="11"/>
        <color rgb="FF38761D"/>
        <rFont val="Arial"/>
        <family val="0"/>
        <charset val="1"/>
      </rPr>
      <t xml:space="preserve">เอกภพ </t>
    </r>
    <r>
      <rPr>
        <sz val="11"/>
        <color rgb="FF38761D"/>
        <rFont val="Cambria"/>
        <family val="0"/>
        <charset val="1"/>
      </rPr>
      <t xml:space="preserve">10/09/2562
</t>
    </r>
    <r>
      <rPr>
        <sz val="11"/>
        <color rgb="FF38761D"/>
        <rFont val="Arial"/>
        <family val="0"/>
        <charset val="1"/>
      </rPr>
      <t xml:space="preserve">ดำเนินการแก้ไขเรียบร้อย รบกวนช่วยทดสอบให้อีกครั้งครับ
</t>
    </r>
    <r>
      <rPr>
        <sz val="11"/>
        <color rgb="FF38761D"/>
        <rFont val="Cambria"/>
        <family val="0"/>
        <charset val="1"/>
      </rPr>
      <t xml:space="preserve">Sawitree Retest V.1.2.12 12/09/2019 Passed</t>
    </r>
  </si>
  <si>
    <t xml:space="preserve">TC-[O205]-002</t>
  </si>
  <si>
    <t xml:space="preserve">TC-[O205]-003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</si>
  <si>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1,000,000.00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1,000,000.00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1,600.00
</t>
    </r>
    <r>
      <rPr>
        <b val="true"/>
        <sz val="9"/>
        <color rgb="FF000000"/>
        <rFont val="Arial"/>
        <family val="0"/>
        <charset val="1"/>
      </rPr>
      <t xml:space="preserve">
รวมเบี้ยประกันภัยที่ต้องชำระทั้งหมด 
จาก A + B + C  = 1,001,600.00</t>
    </r>
  </si>
  <si>
    <t xml:space="preserve">- เพศ: ชาย
- อายุ: 35
- แบบประกันภัย : ไทยสมุทรออมทรัพย์ 10/5
- จำนวนเงินเอาประกันภัย : 1,000,000
- เบี้ยประกันภัย : 1,000,000
- งวดการชำระประกันภัย : รายปี</t>
  </si>
  <si>
    <t xml:space="preserve">TC-[O205]-004</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</si>
  <si>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1,000,000.00
- </t>
    </r>
    <r>
      <rPr>
        <sz val="11"/>
        <color rgb="FF0000FF"/>
        <rFont val="Arial"/>
        <family val="0"/>
        <charset val="1"/>
      </rPr>
      <t xml:space="preserve">เบี้ยประกันสุขภาพ </t>
    </r>
    <r>
      <rPr>
        <sz val="11"/>
        <color rgb="FF0000FF"/>
        <rFont val="Cambria"/>
        <family val="0"/>
        <charset val="1"/>
      </rPr>
      <t xml:space="preserve">: 0.00
- </t>
    </r>
    <r>
      <rPr>
        <sz val="11"/>
        <color rgb="FF0000FF"/>
        <rFont val="Arial"/>
        <family val="0"/>
        <charset val="1"/>
      </rPr>
      <t xml:space="preserve">เบี้ยประกันอุบัติเหตุส่วนบุคคล </t>
    </r>
    <r>
      <rPr>
        <sz val="11"/>
        <color rgb="FF0000FF"/>
        <rFont val="Cambria"/>
        <family val="0"/>
        <charset val="1"/>
      </rPr>
      <t xml:space="preserve">: 583.30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100,000.00
</t>
    </r>
    <r>
      <rPr>
        <sz val="11"/>
        <color rgb="FF6FA8DC"/>
        <rFont val="Cambria"/>
        <family val="0"/>
        <charset val="1"/>
      </rPr>
      <t xml:space="preserve">*</t>
    </r>
    <r>
      <rPr>
        <sz val="11"/>
        <color rgb="FF6FA8DC"/>
        <rFont val="Arial"/>
        <family val="0"/>
        <charset val="1"/>
      </rPr>
      <t xml:space="preserve">หมายเหตุ </t>
    </r>
    <r>
      <rPr>
        <sz val="11"/>
        <color rgb="FF6FA8DC"/>
        <rFont val="Cambria"/>
        <family val="0"/>
        <charset val="1"/>
      </rPr>
      <t xml:space="preserve">: </t>
    </r>
    <r>
      <rPr>
        <sz val="11"/>
        <color rgb="FF6FA8DC"/>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6FA8DC"/>
        <rFont val="Cambria"/>
        <family val="0"/>
        <charset val="1"/>
      </rPr>
      <t xml:space="preserve">15,000 </t>
    </r>
    <r>
      <rPr>
        <sz val="11"/>
        <color rgb="FF6FA8DC"/>
        <rFont val="Arial"/>
        <family val="0"/>
        <charset val="1"/>
      </rPr>
      <t xml:space="preserve">บาทต่อปี </t>
    </r>
    <r>
      <rPr>
        <sz val="11"/>
        <color rgb="FF6FA8DC"/>
        <rFont val="Cambria"/>
        <family val="0"/>
        <charset val="1"/>
      </rPr>
      <t xml:space="preserve">(</t>
    </r>
    <r>
      <rPr>
        <sz val="11"/>
        <color rgb="FF6FA8DC"/>
        <rFont val="Arial"/>
        <family val="0"/>
        <charset val="1"/>
      </rPr>
      <t xml:space="preserve">ถ้ามี</t>
    </r>
    <r>
      <rPr>
        <sz val="11"/>
        <color rgb="FF6FA8DC"/>
        <rFont val="Cambria"/>
        <family val="0"/>
        <charset val="1"/>
      </rPr>
      <t xml:space="preserve">) </t>
    </r>
    <r>
      <rPr>
        <sz val="11"/>
        <color rgb="FF6FA8DC"/>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6FA8DC"/>
        <rFont val="Cambria"/>
        <family val="0"/>
        <charset val="1"/>
      </rPr>
      <t xml:space="preserve">100,000 </t>
    </r>
    <r>
      <rPr>
        <sz val="11"/>
        <color rgb="FF6FA8DC"/>
        <rFont val="Arial"/>
        <family val="0"/>
        <charset val="1"/>
      </rPr>
      <t xml:space="preserve">บาทต่อปี</t>
    </r>
  </si>
  <si>
    <t xml:space="preserve">TC-[O205]-005</t>
  </si>
  <si>
    <t xml:space="preserve">TC-[O205]-006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</si>
  <si>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O205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ไทยสมุทรออมทรัพย์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1 </t>
    </r>
    <r>
      <rPr>
        <sz val="11"/>
        <rFont val="Arial"/>
        <family val="0"/>
        <charset val="1"/>
      </rPr>
      <t xml:space="preserve">เดือน </t>
    </r>
    <r>
      <rPr>
        <sz val="11"/>
        <rFont val="Cambria"/>
        <family val="0"/>
        <charset val="1"/>
      </rPr>
      <t xml:space="preserve">1 </t>
    </r>
    <r>
      <rPr>
        <sz val="11"/>
        <rFont val="Arial"/>
        <family val="0"/>
        <charset val="1"/>
      </rPr>
      <t xml:space="preserve">วัน </t>
    </r>
    <r>
      <rPr>
        <sz val="11"/>
        <rFont val="Cambria"/>
        <family val="0"/>
        <charset val="1"/>
      </rPr>
      <t xml:space="preserve">- 70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550%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ยกเว้นการตรวจสุขภาพ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10,000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5,000,000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</si>
  <si>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TC-[O205]-007</t>
  </si>
  <si>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Non Med</t>
    </r>
  </si>
  <si>
    <t xml:space="preserve">TC-[O205]-008</t>
  </si>
  <si>
    <t xml:space="preserve">TC-[O205]-009</t>
  </si>
  <si>
    <t xml:space="preserve">TC-[O205]-010</t>
  </si>
  <si>
    <t xml:space="preserve">TC-[O205]-011</t>
  </si>
  <si>
    <t xml:space="preserve">TC-[O205]-012</t>
  </si>
  <si>
    <t xml:space="preserve">ระบบคำนวณและแสดงมูลค่ากรมธรรม์ ณ สิ้นปี ถูกต้อง ตามกรมธรรม์หลัก
1. เงินค่าเวนคืนกรมธรรม์ : 246,000.00
2. จำนวนเบี้ยประกันที่ชำระแล้ว 
  - เบี้ยฯ หักส่วนลด : 1,000,000.00
  - เงินคืนระหว่างสัญญา : 0.00
  - ชำระสุทธิ : 1,000,000.00
3. กรมธรรม์ใช้เงินสำเร็จ
  - เวลาคุ้มครอง (ปี) : 9
  - เงินจ่ายคืนทันที : 0.00
  - มูลค่าความคุ้มครอง : 334,000.00
4. กรมธรรม์ขยายระยะเวลา
  - เวลาคุ้มครอง (ปี/วัน) : 9 / 0
  - เงินจ่ายคืนทันที : 0.00
  - เงินครบกำหนด : 300,000.00
</t>
  </si>
  <si>
    <t xml:space="preserve">TC-[O205]-013</t>
  </si>
  <si>
    <t xml:space="preserve">TC-[O205]-014</t>
  </si>
  <si>
    <t xml:space="preserve">TC-[O205]-015</t>
  </si>
  <si>
    <t xml:space="preserve">TC-[O205]-016</t>
  </si>
  <si>
    <r>
      <rPr>
        <sz val="9"/>
        <rFont val="Arial"/>
        <family val="0"/>
        <charset val="1"/>
      </rPr>
      <t xml:space="preserve">การเพิ่มขึ้นของจำนวนเงินเอาประกันภัยไม่ถูกต้อง
</t>
    </r>
    <r>
      <rPr>
        <sz val="11"/>
        <color rgb="FF38761D"/>
        <rFont val="Arial"/>
        <family val="0"/>
        <charset val="1"/>
      </rPr>
      <t xml:space="preserve">เอกภพ </t>
    </r>
    <r>
      <rPr>
        <sz val="11"/>
        <color rgb="FF38761D"/>
        <rFont val="Cambria"/>
        <family val="0"/>
        <charset val="1"/>
      </rPr>
      <t xml:space="preserve">10/09/2562
</t>
    </r>
    <r>
      <rPr>
        <sz val="11"/>
        <color rgb="FF38761D"/>
        <rFont val="Arial"/>
        <family val="0"/>
        <charset val="1"/>
      </rPr>
      <t xml:space="preserve">ดำเนินการแก้ไขเรียบร้อย รบกวนช่วนืดสอบให้อีกครั้งครับ
</t>
    </r>
    <r>
      <rPr>
        <sz val="11"/>
        <color rgb="FF38761D"/>
        <rFont val="Cambria"/>
        <family val="0"/>
        <charset val="1"/>
      </rPr>
      <t xml:space="preserve">Sawitree Retest V.1.2.12 12/09/2019 Passed</t>
    </r>
  </si>
  <si>
    <t xml:space="preserve">https://drive.google.com/open?id=1VMZdOaREaryVksd6oajcu6EC8fMFWIJy</t>
  </si>
  <si>
    <t xml:space="preserve">ALT2 --&gt; Channel : Worksite_E39 - โอเชี่ยนไลฟ์ ชั่วระยะเวลา 10 ปี</t>
  </si>
  <si>
    <t xml:space="preserve">TC-[E39]-001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</si>
  <si>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11,111,111
- </t>
    </r>
    <r>
      <rPr>
        <sz val="11"/>
        <rFont val="Arial"/>
        <family val="0"/>
        <charset val="1"/>
      </rPr>
      <t xml:space="preserve">เบี้ยประกันภัย </t>
    </r>
    <r>
      <rPr>
        <sz val="11"/>
        <rFont val="Cambria"/>
        <family val="0"/>
        <charset val="1"/>
      </rPr>
      <t xml:space="preserve">: 151,555.55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รายปี</t>
    </r>
  </si>
  <si>
    <t xml:space="preserve">- เพศ: ชาย
- อายุ: 50
</t>
  </si>
  <si>
    <t xml:space="preserve">TC-[E39]-002</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</si>
  <si>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CI50
- DAB2
- CPA2.6
</t>
    </r>
    <r>
      <rPr>
        <b val="true"/>
        <sz val="9"/>
        <color rgb="FF000000"/>
        <rFont val="Arial"/>
        <family val="0"/>
        <charset val="1"/>
      </rPr>
      <t xml:space="preserve">
</t>
    </r>
  </si>
  <si>
    <t xml:space="preserve">
- CI50
เงินเอาประกันภัย: 5,000,000
เบี้ยประกันภัย:  90,850
- DAB2 
ผลประโยชน์รายวัน: 4,500
เบี้ยประกันภัย:  5,850
- CPA2.6
เงินเอาประกันภัย: 2,500,000
เบี้ยประกันภัย:  7,700
</t>
  </si>
  <si>
    <t xml:space="preserve">TC-[E39]-003</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</si>
  <si>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โอเชี่ยนไลฟ์ พีเอ วีไอพี </t>
    </r>
    <r>
      <rPr>
        <sz val="11"/>
        <rFont val="Cambria"/>
        <family val="0"/>
        <charset val="1"/>
      </rPr>
      <t xml:space="preserve">(PA065)
- </t>
    </r>
    <r>
      <rPr>
        <sz val="11"/>
        <rFont val="Arial"/>
        <family val="0"/>
        <charset val="1"/>
      </rPr>
      <t xml:space="preserve">แผนความคุ้มครอง  </t>
    </r>
    <r>
      <rPr>
        <sz val="11"/>
        <rFont val="Cambria"/>
        <family val="0"/>
        <charset val="1"/>
      </rPr>
      <t xml:space="preserve">: 2,000,000
- </t>
    </r>
    <r>
      <rPr>
        <sz val="11"/>
        <rFont val="Arial"/>
        <family val="0"/>
        <charset val="1"/>
      </rPr>
      <t xml:space="preserve">ชดเชยรายได้วันละ </t>
    </r>
    <r>
      <rPr>
        <sz val="11"/>
        <rFont val="Cambria"/>
        <family val="0"/>
        <charset val="1"/>
      </rPr>
      <t xml:space="preserve">: 1,000
-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7,800
</t>
    </r>
    <r>
      <rPr>
        <b val="true"/>
        <sz val="9"/>
        <color rgb="FF000000"/>
        <rFont val="Arial"/>
        <family val="0"/>
        <charset val="1"/>
      </rPr>
      <t xml:space="preserve">
</t>
    </r>
  </si>
  <si>
    <t xml:space="preserve">TC-[E39]-004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</si>
  <si>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151,555.55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151,555.55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104,400.00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=0.00
</t>
    </r>
    <r>
      <rPr>
        <sz val="11"/>
        <rFont val="Arial"/>
        <family val="0"/>
        <charset val="1"/>
      </rPr>
      <t xml:space="preserve">รวมเบี้ยประกันภัยที่ต้องชำระทั้งหมด 
จาก </t>
    </r>
    <r>
      <rPr>
        <sz val="11"/>
        <rFont val="Cambria"/>
        <family val="0"/>
        <charset val="1"/>
      </rPr>
      <t xml:space="preserve">A + B + C  =  255,955.55
</t>
    </r>
  </si>
  <si>
    <t xml:space="preserve">สัญญาเพิ่มเติม
- CI50
เงินเอาประกันภัย: 5,000,000
เบี้ยประกันภัย:  90,850
- DAB2 
ผลประโยชน์รายวัน: 4,500
เบี้ยประกันภัย:  5,850
- CPA2.6
เงินเอาประกันภัย: 2,500,000
เบี้ยประกันภัย:  7,700
รวม 104,400.00 บาท</t>
  </si>
  <si>
    <t xml:space="preserve">TC-[E39]-005</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</si>
  <si>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100,000.00
- </t>
    </r>
    <r>
      <rPr>
        <sz val="11"/>
        <color rgb="FF0000FF"/>
        <rFont val="Arial"/>
        <family val="0"/>
        <charset val="1"/>
      </rPr>
      <t xml:space="preserve">เบี้ยประกันสุขภาพ </t>
    </r>
    <r>
      <rPr>
        <sz val="11"/>
        <color rgb="FF0000FF"/>
        <rFont val="Cambria"/>
        <family val="0"/>
        <charset val="1"/>
      </rPr>
      <t xml:space="preserve">: 15,000.00
- </t>
    </r>
    <r>
      <rPr>
        <sz val="11"/>
        <color rgb="FF0000FF"/>
        <rFont val="Arial"/>
        <family val="0"/>
        <charset val="1"/>
      </rPr>
      <t xml:space="preserve">เบี้ยประกันอุบัติเหตุส่วนบุคคล </t>
    </r>
    <r>
      <rPr>
        <sz val="11"/>
        <color rgb="FF0000FF"/>
        <rFont val="Cambria"/>
        <family val="0"/>
        <charset val="1"/>
      </rPr>
      <t xml:space="preserve">: 583.30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100,000.00
</t>
    </r>
    <r>
      <rPr>
        <sz val="11"/>
        <color rgb="FF6FA8DC"/>
        <rFont val="Cambria"/>
        <family val="0"/>
        <charset val="1"/>
      </rPr>
      <t xml:space="preserve">*</t>
    </r>
    <r>
      <rPr>
        <sz val="11"/>
        <color rgb="FF6FA8DC"/>
        <rFont val="Arial"/>
        <family val="0"/>
        <charset val="1"/>
      </rPr>
      <t xml:space="preserve">หมายเหตุ </t>
    </r>
    <r>
      <rPr>
        <sz val="11"/>
        <color rgb="FF6FA8DC"/>
        <rFont val="Cambria"/>
        <family val="0"/>
        <charset val="1"/>
      </rPr>
      <t xml:space="preserve">: </t>
    </r>
    <r>
      <rPr>
        <sz val="11"/>
        <color rgb="FF6FA8DC"/>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6FA8DC"/>
        <rFont val="Cambria"/>
        <family val="0"/>
        <charset val="1"/>
      </rPr>
      <t xml:space="preserve">15,000 </t>
    </r>
    <r>
      <rPr>
        <sz val="11"/>
        <color rgb="FF6FA8DC"/>
        <rFont val="Arial"/>
        <family val="0"/>
        <charset val="1"/>
      </rPr>
      <t xml:space="preserve">บาทต่อปี </t>
    </r>
    <r>
      <rPr>
        <sz val="11"/>
        <color rgb="FF6FA8DC"/>
        <rFont val="Cambria"/>
        <family val="0"/>
        <charset val="1"/>
      </rPr>
      <t xml:space="preserve">(</t>
    </r>
    <r>
      <rPr>
        <sz val="11"/>
        <color rgb="FF6FA8DC"/>
        <rFont val="Arial"/>
        <family val="0"/>
        <charset val="1"/>
      </rPr>
      <t xml:space="preserve">ถ้ามี</t>
    </r>
    <r>
      <rPr>
        <sz val="11"/>
        <color rgb="FF6FA8DC"/>
        <rFont val="Cambria"/>
        <family val="0"/>
        <charset val="1"/>
      </rPr>
      <t xml:space="preserve">) </t>
    </r>
    <r>
      <rPr>
        <sz val="11"/>
        <color rgb="FF6FA8DC"/>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6FA8DC"/>
        <rFont val="Cambria"/>
        <family val="0"/>
        <charset val="1"/>
      </rPr>
      <t xml:space="preserve">100,000 </t>
    </r>
    <r>
      <rPr>
        <sz val="11"/>
        <color rgb="FF6FA8DC"/>
        <rFont val="Arial"/>
        <family val="0"/>
        <charset val="1"/>
      </rPr>
      <t xml:space="preserve">บาทต่อปี</t>
    </r>
  </si>
  <si>
    <t xml:space="preserve">- เพศ: ชาย
- อายุ: 50
- แบบประกันภัย : โอเชี่ยนไลฟ์ ชั่วระยะเวลา 10 ปี
- จำนวนเงินเอาประกันภัย : 11,111,111
- เบี้ยประกันภัย : 151,555.55
- งวดการชำระประกันภัย : รายปี
สัญญาเพิ่มเติม
- CI50
เงินเอาประกันภัย: 5,000,000
เบี้ยประกันภัย:  90,850
- DAB2 
ผลประโยชน์รายวัน: 4,500
เบี้ยประกันภัย:  5,850
- CPA2.6
เงินเอาประกันภัย: 2,500,000
เบี้ยประกันภัย:  7,700
PA
- แบบประกันภัย : โอเชี่ยนไลฟ์ พีเอ วีไอพี (PA065)
- แผนความคุ้มครอง  : 2,000,000
- ชดเชยรายได้วันละ : 1,000
- การชำระเบี้ยประกันภัย : รายปี 7,800</t>
  </si>
  <si>
    <r>
      <rPr>
        <b val="true"/>
        <sz val="11"/>
        <color rgb="FFFF0000"/>
        <rFont val="Arial"/>
        <family val="0"/>
        <charset val="1"/>
      </rPr>
      <t xml:space="preserve">แก้ตามตัวหนังสือสีแดง
</t>
    </r>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t>
    </r>
    <r>
      <rPr>
        <strike val="true"/>
        <sz val="11"/>
        <rFont val="Arial"/>
        <family val="0"/>
        <charset val="1"/>
      </rPr>
      <t xml:space="preserve">ภัยสัญญาหลัก</t>
    </r>
    <r>
      <rPr>
        <sz val="9"/>
        <color rgb="FF000000"/>
        <rFont val="Arial"/>
        <family val="0"/>
        <charset val="1"/>
      </rPr>
      <t xml:space="preserve"> </t>
    </r>
    <r>
      <rPr>
        <b val="true"/>
        <sz val="11"/>
        <color rgb="FFFF0000"/>
        <rFont val="Arial"/>
        <family val="0"/>
        <charset val="1"/>
      </rPr>
      <t xml:space="preserve">ชีวิต</t>
    </r>
    <r>
      <rPr>
        <sz val="9"/>
        <color rgb="FF000000"/>
        <rFont val="Arial"/>
        <family val="0"/>
        <charset val="1"/>
      </rPr>
      <t xml:space="preserve"> : </t>
    </r>
    <r>
      <rPr>
        <b val="true"/>
        <sz val="11"/>
        <color rgb="FFFF0000"/>
        <rFont val="Cambria"/>
        <family val="0"/>
        <charset val="1"/>
      </rPr>
      <t xml:space="preserve">100,000.00
</t>
    </r>
    <r>
      <rPr>
        <sz val="9"/>
        <color rgb="FF000000"/>
        <rFont val="Arial"/>
        <family val="0"/>
        <charset val="1"/>
      </rPr>
      <t xml:space="preserve">- เบี้ยประกัน</t>
    </r>
    <r>
      <rPr>
        <strike val="true"/>
        <sz val="11"/>
        <rFont val="Arial"/>
        <family val="0"/>
        <charset val="1"/>
      </rPr>
      <t xml:space="preserve">ภัยสัญญาเพิ่มเติม</t>
    </r>
    <r>
      <rPr>
        <sz val="9"/>
        <color rgb="FF000000"/>
        <rFont val="Arial"/>
        <family val="0"/>
        <charset val="1"/>
      </rPr>
      <t xml:space="preserve"> </t>
    </r>
    <r>
      <rPr>
        <b val="true"/>
        <sz val="11"/>
        <color rgb="FFFF0000"/>
        <rFont val="Arial"/>
        <family val="0"/>
        <charset val="1"/>
      </rPr>
      <t xml:space="preserve">สุขภาพ</t>
    </r>
    <r>
      <rPr>
        <sz val="9"/>
        <color rgb="FF000000"/>
        <rFont val="Arial"/>
        <family val="0"/>
        <charset val="1"/>
      </rPr>
      <t xml:space="preserve"> : </t>
    </r>
    <r>
      <rPr>
        <b val="true"/>
        <sz val="11"/>
        <color rgb="FFFF0000"/>
        <rFont val="Cambria"/>
        <family val="0"/>
        <charset val="1"/>
      </rPr>
      <t xml:space="preserve">15,000.00
</t>
    </r>
    <r>
      <rPr>
        <sz val="9"/>
        <color rgb="FF000000"/>
        <rFont val="Arial"/>
        <family val="0"/>
        <charset val="1"/>
      </rPr>
      <t xml:space="preserve">- เบี้ยประกันอุบัติเหตุ</t>
    </r>
    <r>
      <rPr>
        <b val="true"/>
        <sz val="11"/>
        <color rgb="FFFF0000"/>
        <rFont val="Arial"/>
        <family val="0"/>
        <charset val="1"/>
      </rPr>
      <t xml:space="preserve">ส่วนบุคคล</t>
    </r>
    <r>
      <rPr>
        <sz val="9"/>
        <color rgb="FF000000"/>
        <rFont val="Arial"/>
        <family val="0"/>
        <charset val="1"/>
      </rPr>
      <t xml:space="preserve"> : 0.00
- เบี้ยประกันที่สามารถนำไปลดหย่อนภาษี(สูงสุด)* : </t>
    </r>
    <r>
      <rPr>
        <b val="true"/>
        <sz val="11"/>
        <color rgb="FFFF0000"/>
        <rFont val="Cambria"/>
        <family val="0"/>
        <charset val="1"/>
      </rPr>
      <t xml:space="preserve">100,000.00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t>
    </r>
    <r>
      <rPr>
        <sz val="11"/>
        <color rgb="FFFF9900"/>
        <rFont val="Arial"/>
        <family val="0"/>
        <charset val="1"/>
      </rPr>
      <t xml:space="preserve">เอกภพ </t>
    </r>
    <r>
      <rPr>
        <sz val="11"/>
        <color rgb="FFFF9900"/>
        <rFont val="Cambria"/>
        <family val="0"/>
        <charset val="1"/>
      </rPr>
      <t xml:space="preserve">29/08/2562
</t>
    </r>
    <r>
      <rPr>
        <sz val="11"/>
        <color rgb="FFFF9900"/>
        <rFont val="Arial"/>
        <family val="0"/>
        <charset val="1"/>
      </rPr>
      <t xml:space="preserve">ปรับแก้ไขเทสเคสให้แล้วครับ รบกวนช่วยทดสอบอีกครั้ง
</t>
    </r>
    <r>
      <rPr>
        <sz val="9"/>
        <color rgb="FF000000"/>
        <rFont val="Arial"/>
        <family val="0"/>
        <charset val="1"/>
      </rPr>
      <t xml:space="preserve">Sawitree Retest 03/09/2019 Passed</t>
    </r>
  </si>
  <si>
    <t xml:space="preserve">TC-[E39]-006</t>
  </si>
  <si>
    <t xml:space="preserve">TC-[E39]-007</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</si>
  <si>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OE39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ชั่วระยะเวลา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</si>
  <si>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OE39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trike val="true"/>
        <sz val="11"/>
        <rFont val="Cambria"/>
        <family val="0"/>
        <charset val="1"/>
      </rPr>
      <t xml:space="preserve">Term</t>
    </r>
    <r>
      <rPr>
        <sz val="11"/>
        <rFont val="Cambria"/>
        <family val="0"/>
        <charset val="1"/>
      </rPr>
      <t xml:space="preserve"> </t>
    </r>
    <r>
      <rPr>
        <sz val="11"/>
        <color rgb="FFFF0000"/>
        <rFont val="Arial"/>
        <family val="0"/>
        <charset val="1"/>
      </rPr>
      <t xml:space="preserve">ชั่วระยะเวลา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r>
      <rPr>
        <sz val="11"/>
        <color rgb="FFFF9900"/>
        <rFont val="Arial"/>
        <family val="0"/>
        <charset val="1"/>
      </rPr>
      <t xml:space="preserve">เอกภพ </t>
    </r>
    <r>
      <rPr>
        <sz val="11"/>
        <color rgb="FFFF9900"/>
        <rFont val="Cambria"/>
        <family val="0"/>
        <charset val="1"/>
      </rPr>
      <t xml:space="preserve">29/08/2562
</t>
    </r>
    <r>
      <rPr>
        <sz val="11"/>
        <color rgb="FFFF9900"/>
        <rFont val="Arial"/>
        <family val="0"/>
        <charset val="1"/>
      </rPr>
      <t xml:space="preserve">ปรับแก้ไขเทสเคสให้แล้วครับ รบกวนช่วยทดสอบอีกครั้ง
</t>
    </r>
    <r>
      <rPr>
        <sz val="11"/>
        <rFont val="Cambria"/>
        <family val="0"/>
        <charset val="1"/>
      </rPr>
      <t xml:space="preserve">Sawitree Retest 03/09/2019 Passed</t>
    </r>
  </si>
  <si>
    <t xml:space="preserve">TC-[E39]-008</t>
  </si>
  <si>
    <t xml:space="preserve">หลักเกณฑ์ &gt;&gt; หลักเกณฑ์ และข้อกำหนดต่างๆ ในการตรวจสุขภาพประกอบการขอเอาประกันชีวิต
MED 012</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</si>
  <si>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 &gt;&gt; ระบบ Default 'ค่าว่าง' สามารถกรอกได้เฉพาะตัวเลขไม่มีทศนิยม
- สรุปการตรวจผลสุขภาพ [ตรวจ/ไม่ตรวจ]:
- บุคคลทั่วไป / ต่างชาติ  &gt;&gt; ระบบ Default บุคคลทั่วไป</t>
    </r>
  </si>
  <si>
    <t xml:space="preserve">- เพศ: ชาย
- อายุ: 50
- แบบประกันภัย : โอเชี่ยนไลฟ์ ชั่วระยะเวลา 10 ปี
- จำนวนเงินเอาประกันภัย : 11,111,111
- เบี้ยประกันภัย : 151,555.55
- งวดการชำระประกันภัย : รายปี</t>
  </si>
  <si>
    <t xml:space="preserve">TC-[E39]-009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</si>
  <si>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1,500,001 - 2,500,000</t>
    </r>
  </si>
  <si>
    <t xml:space="preserve">- ระบบแสดงรายละเอียดการตรวจสุขภาพถูกต้อง
- อายุ 16 - 45 ปี &gt;&gt; Med, MU, HIV</t>
  </si>
  <si>
    <t xml:space="preserve">- เพศ: ชาย
- อายุ: 35
- แบบประกันภัย : โอเชี่ยนไลฟ์ ชั่วระยะเวลา 10 ปี
- จำนวนเงินเอาประกันภัยใหม่  : 1,500,000
- จำนวนเงินเอาประกันภัยเดิม  : 1,000,000
- การชำระเบี้ยประกันภัย : รายปี</t>
  </si>
  <si>
    <t xml:space="preserve">TC-[E39]-010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</si>
  <si>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2,500,001 - 3,500,000</t>
    </r>
  </si>
  <si>
    <t xml:space="preserve">- ระบบแสดงรายละเอียดการตรวจสุขภาพถูกต้อง
- อายุ 16-45 ปี &gt;&gt; Med, MU, HIV, Blood</t>
  </si>
  <si>
    <t xml:space="preserve">- เพศ: ชาย
- อายุ: 35
- แบบประกันภัย : โอเชี่ยนไลฟ์ ชั่วระยะเวลา 10 ปี
- จำนวนเงินเอาประกันภัยใหม่ : 1,500,000
- จำนวนเงินเอาประกันภัยเดิม  : 2,000,000
- การชำระเบี้ยประกันภัย : รายปี</t>
  </si>
  <si>
    <t xml:space="preserve">TC-[E39]-011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</si>
  <si>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5,000,001 - 10,000,000</t>
    </r>
  </si>
  <si>
    <t xml:space="preserve">- ระบบแสดงรายละเอียดการตรวจสุขภาพถูกต้อง
- อายุ 16 - 45 &gt;&gt; Med, MU, HIV, ECG, CXR, Blood</t>
  </si>
  <si>
    <t xml:space="preserve">- เพศ: ชาย
- อายุ: 45
- แบบประกันภัย : โอเชี่ยนไลฟ์ ชั่วระยะเวลา 10 ปี
- จำนวนเงินเอาประกันภัยใหม่  : 1,500,000
- จำนวนเงินเอาประกันภัยเดิม  : 5,000,000
- การชำระเบี้ยประกันภัย : รายปี</t>
  </si>
  <si>
    <t xml:space="preserve">TC-[E39]-012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</si>
  <si>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10,000,000 ≥</t>
    </r>
  </si>
  <si>
    <t xml:space="preserve">- ระบบแสดงรายละเอียดการตรวจสุขภาพถูกต้อง
- อายุ 46 - 55 &gt;&gt; Med, MU, HIV, EST, CXR, Blood</t>
  </si>
  <si>
    <t xml:space="preserve">- เพศ: ชาย
- อายุ: 50
- แบบประกันภัย : โอเชี่ยนไลฟ์ ชั่วระยะเวลา 10 ปี
- จำนวนเงินเอาประกันภัยใหม่  : 1,500,000
- จำนวนเงินเอาประกันภัยเดิม  : 10,000,000
- การชำระเบี้ยประกันภัย : รายปี</t>
  </si>
  <si>
    <t xml:space="preserve">TC-[E39]-013</t>
  </si>
  <si>
    <t xml:space="preserve">TC-[E39]-014</t>
  </si>
  <si>
    <t xml:space="preserve">TC-[E39]-015</t>
  </si>
  <si>
    <t xml:space="preserve">TC-[E39]-016</t>
  </si>
  <si>
    <t xml:space="preserve">TC-[E39]-017</t>
  </si>
  <si>
    <t xml:space="preserve">ระบบแสดงข้อความ
แบบประกันนี้ไม่มีมูลค่ากรมธรรม์</t>
  </si>
  <si>
    <r>
      <rPr>
        <sz val="9"/>
        <rFont val="Arial"/>
        <family val="0"/>
        <charset val="1"/>
      </rPr>
      <t xml:space="preserve">ไม่มีหน้า CV
</t>
    </r>
    <r>
      <rPr>
        <sz val="11"/>
        <color rgb="FF38761D"/>
        <rFont val="Arial"/>
        <family val="0"/>
        <charset val="1"/>
      </rPr>
      <t xml:space="preserve">กรกรด </t>
    </r>
    <r>
      <rPr>
        <sz val="11"/>
        <color rgb="FF38761D"/>
        <rFont val="Cambria"/>
        <family val="0"/>
        <charset val="1"/>
      </rPr>
      <t xml:space="preserve">26/08/2562 14:49
</t>
    </r>
    <r>
      <rPr>
        <sz val="11"/>
        <color rgb="FF38761D"/>
        <rFont val="Arial"/>
        <family val="0"/>
        <charset val="1"/>
      </rPr>
      <t xml:space="preserve">ปรับแก้ไขเทสเคสเรียบร้อยแล้วครับ</t>
    </r>
  </si>
  <si>
    <t xml:space="preserve">TC-[E39]-018</t>
  </si>
  <si>
    <t xml:space="preserve">TC-[E39]-019</t>
  </si>
  <si>
    <t xml:space="preserve">TC-[E39]-020</t>
  </si>
  <si>
    <t xml:space="preserve">TC-[E39]-021</t>
  </si>
  <si>
    <t xml:space="preserve">ALT2 --&gt; Channel : Worksite_E40 - โอเชี่ยนไลฟ์ ชั่วระยะเวลา 15 ปี</t>
  </si>
  <si>
    <t xml:space="preserve">TC-[E40]-001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</si>
  <si>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15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11,111,111
- </t>
    </r>
    <r>
      <rPr>
        <sz val="11"/>
        <rFont val="Arial"/>
        <family val="0"/>
        <charset val="1"/>
      </rPr>
      <t xml:space="preserve">เบี้ยประกันภัย </t>
    </r>
    <r>
      <rPr>
        <sz val="11"/>
        <rFont val="Cambria"/>
        <family val="0"/>
        <charset val="1"/>
      </rPr>
      <t xml:space="preserve">: 49,111.11
-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รายปี</t>
    </r>
  </si>
  <si>
    <t xml:space="preserve">- เพศ: ชาย
- อายุ: 20
</t>
  </si>
  <si>
    <t xml:space="preserve">TC-[E40]-002</t>
  </si>
  <si>
    <t xml:space="preserve">ระบบแสดงผลหน้าข้อมูลเกี่ยวกับสัญญาเพิ่มเติมถูกต้อง
- HCเหมาจ่าย
- CPA
- CI
- DAB2
</t>
  </si>
  <si>
    <t xml:space="preserve">- HCเหมาจ่าย 300,000 เบี้ยประกันภัย  9,000
- CPA 
เงินเอาประกันภัย: 2,500,000
เบี้ยประกันภัย:  18,750
- CI
เงินเอาประกันภัย: 500,000
เบี้ยประกันภัย:  1,950
- DAB2 4,500 เบี้ย 5,850</t>
  </si>
  <si>
    <t xml:space="preserve">TC-[E40]-003</t>
  </si>
  <si>
    <t xml:space="preserve">TC-[E40]-004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</si>
  <si>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49,111.11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49,111.11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35,550.00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900.00
</t>
    </r>
    <r>
      <rPr>
        <sz val="11"/>
        <rFont val="Arial"/>
        <family val="0"/>
        <charset val="1"/>
      </rPr>
      <t xml:space="preserve">รวมเบี้ยประกันภัยที่ต้องชำระทั้งหมด 
จาก </t>
    </r>
    <r>
      <rPr>
        <sz val="11"/>
        <rFont val="Cambria"/>
        <family val="0"/>
        <charset val="1"/>
      </rPr>
      <t xml:space="preserve">A + B + C  =  85,561.11</t>
    </r>
  </si>
  <si>
    <t xml:space="preserve">สัญญาเพิ่มเติม
- HCเหมาจ่าย 300,000 เบี้ยประกันภัย  9,000
- CPA 
เงินเอาประกันภัย: 2,500,000
เบี้ยประกันภัย:  18,750
- CI
เงินเอาประกันภัย: 500,000
เบี้ยประกันภัย:  1,950
- DAB2 4,500 เบี้ย 5,850
รวม 35,550.00 บาท</t>
  </si>
  <si>
    <t xml:space="preserve">TC-[E40]-005</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</si>
  <si>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49,111.11
- </t>
    </r>
    <r>
      <rPr>
        <sz val="11"/>
        <color rgb="FF0000FF"/>
        <rFont val="Arial"/>
        <family val="0"/>
        <charset val="1"/>
      </rPr>
      <t xml:space="preserve">เบี้ยประกันสุขภาพ</t>
    </r>
    <r>
      <rPr>
        <sz val="11"/>
        <color rgb="FF0000FF"/>
        <rFont val="Cambria"/>
        <family val="0"/>
        <charset val="1"/>
      </rPr>
      <t xml:space="preserve">: 15,000.00
- </t>
    </r>
    <r>
      <rPr>
        <sz val="11"/>
        <color rgb="FF0000FF"/>
        <rFont val="Arial"/>
        <family val="0"/>
        <charset val="1"/>
      </rPr>
      <t xml:space="preserve">เบี้ยประกันอุบัติเหตุส่วนบุคคล</t>
    </r>
    <r>
      <rPr>
        <sz val="11"/>
        <color rgb="FF0000FF"/>
        <rFont val="Cambria"/>
        <family val="0"/>
        <charset val="1"/>
      </rPr>
      <t xml:space="preserve">: 3,954.10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64,111.11
</t>
    </r>
    <r>
      <rPr>
        <sz val="11"/>
        <color rgb="FF6FA8DC"/>
        <rFont val="Cambria"/>
        <family val="0"/>
        <charset val="1"/>
      </rPr>
      <t xml:space="preserve">*</t>
    </r>
    <r>
      <rPr>
        <sz val="11"/>
        <color rgb="FF6FA8DC"/>
        <rFont val="Arial"/>
        <family val="0"/>
        <charset val="1"/>
      </rPr>
      <t xml:space="preserve">หมายเหตุ </t>
    </r>
    <r>
      <rPr>
        <sz val="11"/>
        <color rgb="FF6FA8DC"/>
        <rFont val="Cambria"/>
        <family val="0"/>
        <charset val="1"/>
      </rPr>
      <t xml:space="preserve">: </t>
    </r>
    <r>
      <rPr>
        <sz val="11"/>
        <color rgb="FF6FA8DC"/>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6FA8DC"/>
        <rFont val="Cambria"/>
        <family val="0"/>
        <charset val="1"/>
      </rPr>
      <t xml:space="preserve">15,000 </t>
    </r>
    <r>
      <rPr>
        <sz val="11"/>
        <color rgb="FF6FA8DC"/>
        <rFont val="Arial"/>
        <family val="0"/>
        <charset val="1"/>
      </rPr>
      <t xml:space="preserve">บาทต่อปี </t>
    </r>
    <r>
      <rPr>
        <sz val="11"/>
        <color rgb="FF6FA8DC"/>
        <rFont val="Cambria"/>
        <family val="0"/>
        <charset val="1"/>
      </rPr>
      <t xml:space="preserve">(</t>
    </r>
    <r>
      <rPr>
        <sz val="11"/>
        <color rgb="FF6FA8DC"/>
        <rFont val="Arial"/>
        <family val="0"/>
        <charset val="1"/>
      </rPr>
      <t xml:space="preserve">ถ้ามี</t>
    </r>
    <r>
      <rPr>
        <sz val="11"/>
        <color rgb="FF6FA8DC"/>
        <rFont val="Cambria"/>
        <family val="0"/>
        <charset val="1"/>
      </rPr>
      <t xml:space="preserve">) </t>
    </r>
    <r>
      <rPr>
        <sz val="11"/>
        <color rgb="FF6FA8DC"/>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6FA8DC"/>
        <rFont val="Cambria"/>
        <family val="0"/>
        <charset val="1"/>
      </rPr>
      <t xml:space="preserve">100,000 </t>
    </r>
    <r>
      <rPr>
        <sz val="11"/>
        <color rgb="FF6FA8DC"/>
        <rFont val="Arial"/>
        <family val="0"/>
        <charset val="1"/>
      </rPr>
      <t xml:space="preserve">บาทต่อปี</t>
    </r>
  </si>
  <si>
    <t xml:space="preserve">- เพศ: ชาย
- อายุ: 20
- แบบประกันภัย : โอเชี่ยนไลฟ์ ชั่วระยะเวลา 15 ปี
- จำนวนเงินเอาประกันภัย : 11,111,111
- เบี้ยประกันภัย : 49,111.00
- งวดการชำระประกันภัย : รายปี
สัญญาเพิ่มเติม
- HCเหมาจ่าย 300,000 เบี้ยประกันภัย  9,000
- CPA 
เงินเอาประกันภัย: 2,500,000
เบี้ยประกันภัย:  18,750
- CI
เงินเอาประกันภัย: 500,000
เบี้ยประกันภัย:  1,950
- DAB2 
ผลประโยชน์รายวัน:4,500 
เบี้ยประกันภัย: 5,850
PA
- แบบประกันภัย : โอเชี่ยนไลฟ์ พีเอ วีไอพี (PA065)
- แผนความคุ้มครอง  : 2,000,000
- ชดเชยรายได้วันละ : 1,000
- การชำระเบี้ยประกันภัย : รายปี 7,800</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</si>
  <si>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FF0000"/>
        <rFont val="Cambria"/>
        <family val="0"/>
        <charset val="1"/>
      </rPr>
      <t xml:space="preserve">49,111.11
</t>
    </r>
    <r>
      <rPr>
        <sz val="9"/>
        <color rgb="FF000000"/>
        <rFont val="Arial"/>
        <family val="0"/>
        <charset val="1"/>
      </rPr>
      <t xml:space="preserve">- เบี้ยประกันสุขภาพ : </t>
    </r>
    <r>
      <rPr>
        <sz val="11"/>
        <color rgb="FFFF0000"/>
        <rFont val="Cambria"/>
        <family val="0"/>
        <charset val="1"/>
      </rPr>
      <t xml:space="preserve">15,000.00
</t>
    </r>
    <r>
      <rPr>
        <sz val="9"/>
        <color rgb="FF000000"/>
        <rFont val="Arial"/>
        <family val="0"/>
        <charset val="1"/>
      </rPr>
      <t xml:space="preserve">- เบี้ยประกันอุบัติเหตุส่วนบุคคล : </t>
    </r>
    <r>
      <rPr>
        <sz val="11"/>
        <color rgb="FFFF0000"/>
        <rFont val="Cambria"/>
        <family val="0"/>
        <charset val="1"/>
      </rPr>
      <t xml:space="preserve">553,50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64,111.11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t>
    </r>
    <r>
      <rPr>
        <sz val="11"/>
        <color rgb="FFFF9900"/>
        <rFont val="Arial"/>
        <family val="0"/>
        <charset val="1"/>
      </rPr>
      <t xml:space="preserve">เอกภพ </t>
    </r>
    <r>
      <rPr>
        <sz val="11"/>
        <color rgb="FFFF9900"/>
        <rFont val="Cambria"/>
        <family val="0"/>
        <charset val="1"/>
      </rPr>
      <t xml:space="preserve">29/08/2562
</t>
    </r>
    <r>
      <rPr>
        <sz val="11"/>
        <color rgb="FFFF9900"/>
        <rFont val="Arial"/>
        <family val="0"/>
        <charset val="1"/>
      </rPr>
      <t xml:space="preserve">ปรับแก้ไขเทสเคสเรียบร้อยแล้วครับ รบกวนช่วยทดสอบให้อีกครั้งครับ
</t>
    </r>
    <r>
      <rPr>
        <sz val="9"/>
        <color rgb="FF000000"/>
        <rFont val="Arial"/>
        <family val="0"/>
        <charset val="1"/>
      </rPr>
      <t xml:space="preserve">Sawitree Retest 03/09/2019 Passed</t>
    </r>
  </si>
  <si>
    <t xml:space="preserve">TC-[E40]-006</t>
  </si>
  <si>
    <t xml:space="preserve">TC-[E40]-007</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</si>
  <si>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OE40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15 </t>
    </r>
    <r>
      <rPr>
        <sz val="11"/>
        <rFont val="Arial"/>
        <family val="0"/>
        <charset val="1"/>
      </rPr>
      <t xml:space="preserve">ปี
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แบบ </t>
    </r>
    <r>
      <rPr>
        <sz val="11"/>
        <rFont val="Cambria"/>
        <family val="0"/>
        <charset val="1"/>
      </rPr>
      <t xml:space="preserve">: </t>
    </r>
    <r>
      <rPr>
        <sz val="11"/>
        <rFont val="Arial"/>
        <family val="0"/>
        <charset val="1"/>
      </rPr>
      <t xml:space="preserve">ชั่วระยะเวลา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ไม่มีเงินคืนระหว่างสัญญา
ระยะเวลาคุ้มครอง </t>
    </r>
    <r>
      <rPr>
        <sz val="11"/>
        <rFont val="Cambria"/>
        <family val="0"/>
        <charset val="1"/>
      </rPr>
      <t xml:space="preserve">: 15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ตามหลักเกณฑ์ฯ ของบริษัทฯ
การชำระเบี้ยประกันภัย </t>
    </r>
    <r>
      <rPr>
        <sz val="11"/>
        <rFont val="Cambria"/>
        <family val="0"/>
        <charset val="1"/>
      </rPr>
      <t xml:space="preserve">: </t>
    </r>
    <r>
      <rPr>
        <sz val="11"/>
        <rFont val="Arial"/>
        <family val="0"/>
        <charset val="1"/>
      </rPr>
      <t xml:space="preserve">รายปี
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</si>
  <si>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sz val="9"/>
        <rFont val="Arial"/>
        <family val="0"/>
        <charset val="1"/>
      </rPr>
      <t xml:space="preserve">ตรวจสอบการแสดงผล ข้อมูลเกี่ยวกับสัญญาหลัก
ข้อมูลเกี่ยวกับสัญญาหลัก
รหัส : OE40
ชื่อแบบ : โอเชี่ยนไลฟ์ ชั่วระยะเวลา 15 ปี
เบี้ยประกันภัยรายเดือนขั้นต่ำ (บาท) : -
ประเภท : กรมธรรม์ประเภทสามัญ
การเพิ่มเบี้ยประกันภัยรายเดือน (บาท) : -
แบบ : </t>
    </r>
    <r>
      <rPr>
        <strike val="true"/>
        <sz val="11"/>
        <rFont val="Cambria"/>
        <family val="0"/>
        <charset val="1"/>
      </rPr>
      <t xml:space="preserve">Term </t>
    </r>
    <r>
      <rPr>
        <sz val="11"/>
        <color rgb="FFFF0000"/>
        <rFont val="Arial"/>
        <family val="0"/>
        <charset val="1"/>
      </rPr>
      <t xml:space="preserve">ชั่วระยะเวลา
</t>
    </r>
    <r>
      <rPr>
        <sz val="9"/>
        <rFont val="Arial"/>
        <family val="0"/>
        <charset val="1"/>
      </rPr>
      <t xml:space="preserve">เบี้ยประกันภัยรายเดือนสูงสุด (บาท) : -
อายุรับประกัน : 20-50 ปี
เงินคืนระหว่างสัญญา : ไม่มีเงินคืนระหว่างสัญญา
ระยะเวลาคุ้มครอง : 15 ปี
เงินครบกำหนดสัญญา : -
ระยะเวลาชำระเบี้ยประกันภัย : 15 ปี
การตรวจสุขภาพ : ตามหลักเกณฑ์ฯ ของบริษัทฯ
การชำระเบี้ยประกันภัย : รายปี
การซื้อสัญญาเพิ่มเติม : ซื้อได้ (ตามเงื่อนไขที่กำหนด)
ส่วนลดเบี้ยประกันภัย : ไม่มีส่วนลด
จำนวนเงินเอาประกันภัยขั้นต่ำ (บาท) : 1,500,000
การเพิ่มจำนวนเงินเอาประกันภัย (บาท) : 1
จำนวนเงินเอาประกันภัยสูงสุด (บาท) : ไม่จำกัด
การยกเว้นชำระเบี้ยประกันภัย : ไม่แถมสัญญาเพิ่มเติม WP
</t>
    </r>
    <r>
      <rPr>
        <sz val="11"/>
        <color rgb="FF38761D"/>
        <rFont val="Cambria"/>
        <family val="0"/>
        <charset val="1"/>
      </rPr>
      <t xml:space="preserve">
</t>
    </r>
    <r>
      <rPr>
        <sz val="11"/>
        <color rgb="FF38761D"/>
        <rFont val="Arial"/>
        <family val="0"/>
        <charset val="1"/>
      </rPr>
      <t xml:space="preserve">เอกภพ </t>
    </r>
    <r>
      <rPr>
        <sz val="11"/>
        <color rgb="FF38761D"/>
        <rFont val="Cambria"/>
        <family val="0"/>
        <charset val="1"/>
      </rPr>
      <t xml:space="preserve">29/08/2562
</t>
    </r>
    <r>
      <rPr>
        <sz val="11"/>
        <color rgb="FF38761D"/>
        <rFont val="Arial"/>
        <family val="0"/>
        <charset val="1"/>
      </rPr>
      <t xml:space="preserve">ปรับแก้ไขเทสเคสให้แล้วครับ รบกวนช่วยทดสอบให้อีกครั้งครับ</t>
    </r>
  </si>
  <si>
    <t xml:space="preserve">TC-[E40]-008</t>
  </si>
  <si>
    <t xml:space="preserve">- เพศ: ชาย
- อายุ: 20
- แบบประกันภัย : โอเชี่ยนไลฟ์ ชั่วระยะเวลา 15 ปี
- จำนวนเงินเอาประกันภัย : 11,111,111
- เบี้ยประกันภัย : 49,111.00
- งวดการชำระประกันภัย : รายปี</t>
  </si>
  <si>
    <t xml:space="preserve">TC-[E40]-009</t>
  </si>
  <si>
    <t xml:space="preserve">- เพศ: ชาย
- อายุ: 35
- แบบประกันภัย : โอเชี่ยนไลฟ์ ชั่วระยะเวลา 15 ปี
- จำนวนเงินเอาประกันภัยใหม่  : 1,500,000
- จำนวนเงินเอาประกันภัยเดิม  : 1,000,000
- การชำระเบี้ยประกันภัย : รายปี</t>
  </si>
  <si>
    <t xml:space="preserve">TC-[E40]-010</t>
  </si>
  <si>
    <t xml:space="preserve">- เพศ: ชาย
- อายุ: 35
- แบบประกันภัย : โอเชี่ยนไลฟ์ ชั่วระยะเวลา 15 ปี
- จำนวนเงินเอาประกันภัยใหม่ : 1,500,000
- จำนวนเงินเอาประกันภัยเดิม  : 2,000,000
- การชำระเบี้ยประกันภัย : รายปี</t>
  </si>
  <si>
    <t xml:space="preserve">TC-[E40]-011</t>
  </si>
  <si>
    <t xml:space="preserve">- เพศ: ชาย
- อายุ: 45
- แบบประกันภัย : โอเชี่ยนไลฟ์ ชั่วระยะเวลา 15 ปี
- จำนวนเงินเอาประกันภัยใหม่  : 1,500,000
- จำนวนเงินเอาประกันภัยเดิม  : 5,000,000
- การชำระเบี้ยประกันภัย : รายปี</t>
  </si>
  <si>
    <t xml:space="preserve">TC-[E40]-012</t>
  </si>
  <si>
    <t xml:space="preserve">- เพศ: ชาย
- อายุ: 50
- แบบประกันภัย : โอเชี่ยนไลฟ์ ชั่วระยะเวลา 15 ปี
- จำนวนเงินเอาประกันภัยใหม่  : 1,500,000
- จำนวนเงินเอาประกันภัยเดิม  : 10,000,000
- การชำระเบี้ยประกันภัย : รายปี</t>
  </si>
  <si>
    <t xml:space="preserve">TC-[E40]-013</t>
  </si>
  <si>
    <r>
      <rPr>
        <b val="true"/>
        <sz val="9"/>
        <color rgb="FF000000"/>
        <rFont val="Arial"/>
        <family val="0"/>
        <charset val="1"/>
      </rPr>
      <t xml:space="preserve">ตรวจสอบการแสดงผล Tab ตารางเบี้ยประกันภัย &gt;&gt; </t>
    </r>
    <r>
      <rPr>
        <sz val="11"/>
        <rFont val="Arial"/>
        <family val="0"/>
        <charset val="1"/>
      </rPr>
      <t xml:space="preserve">กรมธรรม์ประกันภัยหลัก</t>
    </r>
  </si>
  <si>
    <t xml:space="preserve">TC-[E40]-014</t>
  </si>
  <si>
    <r>
      <rPr>
        <b val="true"/>
        <sz val="9"/>
        <color rgb="FF000000"/>
        <rFont val="Arial"/>
        <family val="0"/>
        <charset val="1"/>
      </rPr>
      <t xml:space="preserve">ตรวจสอบการแสดงผล Tab ตารางเบี้ยประกันภัย &gt;&gt; </t>
    </r>
    <r>
      <rPr>
        <sz val="11"/>
        <rFont val="Arial"/>
        <family val="0"/>
        <charset val="1"/>
      </rPr>
      <t xml:space="preserve">ประกันอุบัติเหตุส่วนบุคคล</t>
    </r>
  </si>
  <si>
    <t xml:space="preserve">TC-[E40]-015</t>
  </si>
  <si>
    <r>
      <rPr>
        <b val="true"/>
        <sz val="9"/>
        <color rgb="FF000000"/>
        <rFont val="Arial"/>
        <family val="0"/>
        <charset val="1"/>
      </rPr>
      <t xml:space="preserve">ตรวจสอบการแสดงผล Tab ตารางเบี้ยประกันภัย &gt;&gt;</t>
    </r>
    <r>
      <rPr>
        <sz val="11"/>
        <rFont val="Cambria"/>
        <family val="0"/>
        <charset val="1"/>
      </rPr>
      <t xml:space="preserve"> </t>
    </r>
    <r>
      <rPr>
        <sz val="11"/>
        <rFont val="Arial"/>
        <family val="0"/>
        <charset val="1"/>
      </rPr>
      <t xml:space="preserve">สัญญาเพิ่มเติม</t>
    </r>
  </si>
  <si>
    <t xml:space="preserve">TC-[E40]-016</t>
  </si>
  <si>
    <t xml:space="preserve">ระบบแสดงมูลค่ากรมธรรม์ ถูกต้อง
- แบบประกันนี้ไม่มีมูลค่ากรมธรรม์ -</t>
  </si>
  <si>
    <r>
      <rPr>
        <sz val="9"/>
        <rFont val="Arial"/>
        <family val="0"/>
        <charset val="1"/>
      </rPr>
      <t xml:space="preserve">ไม่มี CV
</t>
    </r>
    <r>
      <rPr>
        <sz val="11"/>
        <color rgb="FF38761D"/>
        <rFont val="Arial"/>
        <family val="0"/>
        <charset val="1"/>
      </rPr>
      <t xml:space="preserve">เอกภพ </t>
    </r>
    <r>
      <rPr>
        <sz val="11"/>
        <color rgb="FF38761D"/>
        <rFont val="Cambria"/>
        <family val="0"/>
        <charset val="1"/>
      </rPr>
      <t xml:space="preserve">29/08/2562
</t>
    </r>
    <r>
      <rPr>
        <sz val="11"/>
        <color rgb="FF38761D"/>
        <rFont val="Arial"/>
        <family val="0"/>
        <charset val="1"/>
      </rPr>
      <t xml:space="preserve">ปรับแก้ไขเทสเคสให้แล้วครับ รบกวนช่วยทดสอบให้อรกครั้งครับ</t>
    </r>
  </si>
  <si>
    <t xml:space="preserve">TC-[E40]-017</t>
  </si>
  <si>
    <t xml:space="preserve">TC-[E40]-018</t>
  </si>
  <si>
    <t xml:space="preserve">TC-[E40]-019</t>
  </si>
  <si>
    <t xml:space="preserve">TC-[E40]-020</t>
  </si>
  <si>
    <t xml:space="preserve">TC-[E40]-021</t>
  </si>
  <si>
    <t xml:space="preserve">ALT2 --&gt; Channel : Worksite_E53 - แบบโอเชี่ยนไลฟ์ สมาร์ท บำนาญ 90/1 </t>
  </si>
  <si>
    <t xml:space="preserve">TC-[E53]-001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</si>
  <si>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228,070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500,010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</si>
  <si>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45
</t>
    </r>
  </si>
  <si>
    <t xml:space="preserve">TC-[E53]-002</t>
  </si>
  <si>
    <r>
      <rPr>
        <b val="true"/>
        <sz val="11"/>
        <rFont val="Arial"/>
        <family val="0"/>
        <charset val="1"/>
      </rPr>
      <t xml:space="preserve">ระบบแสดงผลหน้าประกันอุบัติเหตุส่วนบุคคลถูกต้อง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9"/>
        <color rgb="FF000000"/>
        <rFont val="Arial"/>
        <family val="0"/>
        <charset val="1"/>
      </rPr>
      <t xml:space="preserve">- แผนความคุ้มครอง  :</t>
    </r>
    <r>
      <rPr>
        <sz val="11"/>
        <color rgb="FF0000FF"/>
        <rFont val="Cambria"/>
        <family val="0"/>
        <charset val="1"/>
      </rPr>
      <t xml:space="preserve"> 2,000,000
</t>
    </r>
    <r>
      <rPr>
        <sz val="9"/>
        <color rgb="FF000000"/>
        <rFont val="Arial"/>
        <family val="0"/>
        <charset val="1"/>
      </rPr>
      <t xml:space="preserve">- ชดเชยรายได้วันละ :</t>
    </r>
    <r>
      <rPr>
        <sz val="11"/>
        <color rgb="FF0000FF"/>
        <rFont val="Cambria"/>
        <family val="0"/>
        <charset val="1"/>
      </rPr>
      <t xml:space="preserve"> 1,000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sz val="9"/>
        <color rgb="FF000000"/>
        <rFont val="Arial"/>
        <family val="0"/>
        <charset val="1"/>
      </rPr>
      <t xml:space="preserve">
</t>
    </r>
  </si>
  <si>
    <t xml:space="preserve">TC-[E53]-003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</si>
  <si>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500,000.00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t>
    </r>
    <r>
      <rPr>
        <sz val="11"/>
        <color rgb="FF0000FF"/>
        <rFont val="Cambria"/>
        <family val="0"/>
        <charset val="1"/>
      </rPr>
      <t xml:space="preserve"> 500,000.00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t>
    </r>
    <r>
      <rPr>
        <sz val="11"/>
        <color rgb="FF0000FF"/>
        <rFont val="Cambria"/>
        <family val="0"/>
        <charset val="1"/>
      </rPr>
      <t xml:space="preserve">0.00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507,800.00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</si>
  <si>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228,070
</t>
    </r>
    <r>
      <rPr>
        <sz val="9"/>
        <color rgb="FF000000"/>
        <rFont val="Arial"/>
        <family val="0"/>
        <charset val="1"/>
      </rPr>
      <t xml:space="preserve">- เบี้ยประกันภัย : </t>
    </r>
    <r>
      <rPr>
        <sz val="11"/>
        <color rgb="FF0000FF"/>
        <rFont val="Cambria"/>
        <family val="0"/>
        <charset val="1"/>
      </rPr>
      <t xml:space="preserve">500,010
</t>
    </r>
    <r>
      <rPr>
        <sz val="9"/>
        <color rgb="FF000000"/>
        <rFont val="Arial"/>
        <family val="0"/>
        <charset val="1"/>
      </rPr>
      <t xml:space="preserve">- งวดการชำระประกันภัย :</t>
    </r>
    <r>
      <rPr>
        <sz val="11"/>
        <color rgb="FF0000FF"/>
        <rFont val="Cambria"/>
        <family val="0"/>
        <charset val="1"/>
      </rPr>
      <t xml:space="preserve"> </t>
    </r>
    <r>
      <rPr>
        <strike val="true"/>
        <sz val="11"/>
        <color rgb="FF0000FF"/>
        <rFont val="Arial"/>
        <family val="0"/>
        <charset val="1"/>
      </rPr>
      <t xml:space="preserve">รายปี</t>
    </r>
    <r>
      <rPr>
        <sz val="11"/>
        <color rgb="FF0000FF"/>
        <rFont val="Arial"/>
        <family val="0"/>
        <charset val="1"/>
      </rPr>
      <t xml:space="preserve"> </t>
    </r>
    <r>
      <rPr>
        <sz val="11"/>
        <color rgb="FFFF0000"/>
        <rFont val="Arial"/>
        <family val="0"/>
        <charset val="1"/>
      </rPr>
      <t xml:space="preserve">ครั้งเดียว
</t>
    </r>
    <r>
      <rPr>
        <sz val="9"/>
        <color rgb="FF000000"/>
        <rFont val="Arial"/>
        <family val="0"/>
        <charset val="1"/>
      </rPr>
      <t xml:space="preserve">- เลือกรับเงินบำนาญ : </t>
    </r>
    <r>
      <rPr>
        <sz val="11"/>
        <color rgb="FF0000FF"/>
        <rFont val="Arial"/>
        <family val="0"/>
        <charset val="1"/>
      </rPr>
      <t xml:space="preserve">รายปี</t>
    </r>
  </si>
  <si>
    <t xml:space="preserve">TC-[E53]-004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</si>
  <si>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500,000.00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3,954.10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300,000.00
</t>
    </r>
    <r>
      <rPr>
        <sz val="11"/>
        <color rgb="FF3B73AF"/>
        <rFont val="Cambria"/>
        <family val="0"/>
        <charset val="1"/>
      </rPr>
      <t xml:space="preserve">*</t>
    </r>
    <r>
      <rPr>
        <sz val="11"/>
        <color rgb="FF3B73AF"/>
        <rFont val="Arial"/>
        <family val="0"/>
        <charset val="1"/>
      </rPr>
      <t xml:space="preserve">หมายเหตุ </t>
    </r>
    <r>
      <rPr>
        <sz val="11"/>
        <color rgb="FF3B73AF"/>
        <rFont val="Cambria"/>
        <family val="0"/>
        <charset val="1"/>
      </rPr>
      <t xml:space="preserve">: </t>
    </r>
    <r>
      <rPr>
        <sz val="11"/>
        <color rgb="FF3B73AF"/>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3B73AF"/>
        <rFont val="Cambria"/>
        <family val="0"/>
        <charset val="1"/>
      </rPr>
      <t xml:space="preserve">15,000 </t>
    </r>
    <r>
      <rPr>
        <sz val="11"/>
        <color rgb="FF3B73AF"/>
        <rFont val="Arial"/>
        <family val="0"/>
        <charset val="1"/>
      </rPr>
      <t xml:space="preserve">บาทต่อปี </t>
    </r>
    <r>
      <rPr>
        <sz val="11"/>
        <color rgb="FF3B73AF"/>
        <rFont val="Cambria"/>
        <family val="0"/>
        <charset val="1"/>
      </rPr>
      <t xml:space="preserve">(</t>
    </r>
    <r>
      <rPr>
        <sz val="11"/>
        <color rgb="FF3B73AF"/>
        <rFont val="Arial"/>
        <family val="0"/>
        <charset val="1"/>
      </rPr>
      <t xml:space="preserve">ถ้ามี</t>
    </r>
    <r>
      <rPr>
        <sz val="11"/>
        <color rgb="FF3B73AF"/>
        <rFont val="Cambria"/>
        <family val="0"/>
        <charset val="1"/>
      </rPr>
      <t xml:space="preserve">) </t>
    </r>
    <r>
      <rPr>
        <sz val="11"/>
        <color rgb="FF3B73AF"/>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3B73AF"/>
        <rFont val="Cambria"/>
        <family val="0"/>
        <charset val="1"/>
      </rPr>
      <t xml:space="preserve">100,000 </t>
    </r>
    <r>
      <rPr>
        <sz val="11"/>
        <color rgb="FF3B73AF"/>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3B73AF"/>
        <rFont val="Cambria"/>
        <family val="0"/>
        <charset val="1"/>
      </rPr>
      <t xml:space="preserve">15 </t>
    </r>
    <r>
      <rPr>
        <sz val="11"/>
        <color rgb="FF3B73AF"/>
        <rFont val="Arial"/>
        <family val="0"/>
        <charset val="1"/>
      </rPr>
      <t xml:space="preserve">ของเงินได้พึงประเมินของผู้เอาประกันภัยสูงสุดไม่เกิน </t>
    </r>
    <r>
      <rPr>
        <sz val="11"/>
        <color rgb="FF3B73AF"/>
        <rFont val="Cambria"/>
        <family val="0"/>
        <charset val="1"/>
      </rPr>
      <t xml:space="preserve">200,000 </t>
    </r>
    <r>
      <rPr>
        <sz val="11"/>
        <color rgb="FF3B73AF"/>
        <rFont val="Arial"/>
        <family val="0"/>
        <charset val="1"/>
      </rPr>
      <t xml:space="preserve">บาท ต่อปี</t>
    </r>
  </si>
  <si>
    <t xml:space="preserve">TC-[E53]-005</t>
  </si>
  <si>
    <t xml:space="preserve">TC-[E53]-006</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</si>
  <si>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OE53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90/1 (</t>
    </r>
    <r>
      <rPr>
        <sz val="11"/>
        <rFont val="Arial"/>
        <family val="0"/>
        <charset val="1"/>
      </rPr>
      <t xml:space="preserve">บำนาญแบบลดหย่อนภาษีได้</t>
    </r>
    <r>
      <rPr>
        <sz val="11"/>
        <rFont val="Cambria"/>
        <family val="0"/>
        <charset val="1"/>
      </rPr>
      <t xml:space="preserve">)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500,000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
</t>
    </r>
    <r>
      <rPr>
        <sz val="11"/>
        <rFont val="Arial"/>
        <family val="0"/>
        <charset val="1"/>
      </rPr>
      <t xml:space="preserve">แบบ </t>
    </r>
    <r>
      <rPr>
        <sz val="11"/>
        <rFont val="Cambria"/>
        <family val="0"/>
        <charset val="1"/>
      </rPr>
      <t xml:space="preserve">: </t>
    </r>
    <r>
      <rPr>
        <sz val="11"/>
        <rFont val="Arial"/>
        <family val="0"/>
        <charset val="1"/>
      </rPr>
      <t xml:space="preserve">บำนาญ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อายุรับประกัน </t>
    </r>
    <r>
      <rPr>
        <sz val="11"/>
        <rFont val="Cambria"/>
        <family val="0"/>
        <charset val="1"/>
      </rPr>
      <t xml:space="preserve">: 25-59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รวม </t>
    </r>
    <r>
      <rPr>
        <sz val="11"/>
        <rFont val="Cambria"/>
        <family val="0"/>
        <charset val="1"/>
      </rPr>
      <t xml:space="preserve">480%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90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1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ครั้งเดียว เท่านั้น
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</si>
  <si>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แก้ตามตัวหนังสือสีแดง
</t>
    </r>
    <r>
      <rPr>
        <sz val="11"/>
        <rFont val="Arial"/>
        <family val="0"/>
        <charset val="1"/>
      </rPr>
      <t xml:space="preserve">รหัส </t>
    </r>
    <r>
      <rPr>
        <sz val="11"/>
        <rFont val="Cambria"/>
        <family val="0"/>
        <charset val="1"/>
      </rPr>
      <t xml:space="preserve">: OE53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90/1 (</t>
    </r>
    <r>
      <rPr>
        <sz val="11"/>
        <rFont val="Arial"/>
        <family val="0"/>
        <charset val="1"/>
      </rPr>
      <t xml:space="preserve">บำนาญแบบลดหย่อนภาษีได้</t>
    </r>
    <r>
      <rPr>
        <sz val="11"/>
        <rFont val="Cambria"/>
        <family val="0"/>
        <charset val="1"/>
      </rPr>
      <t xml:space="preserve">)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500,000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
</t>
    </r>
    <r>
      <rPr>
        <sz val="11"/>
        <rFont val="Arial"/>
        <family val="0"/>
        <charset val="1"/>
      </rPr>
      <t xml:space="preserve">แบบ </t>
    </r>
    <r>
      <rPr>
        <sz val="11"/>
        <rFont val="Cambria"/>
        <family val="0"/>
        <charset val="1"/>
      </rPr>
      <t xml:space="preserve">: </t>
    </r>
    <r>
      <rPr>
        <sz val="11"/>
        <rFont val="Arial"/>
        <family val="0"/>
        <charset val="1"/>
      </rPr>
      <t xml:space="preserve">บำนาญ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อายุรับประกัน </t>
    </r>
    <r>
      <rPr>
        <sz val="11"/>
        <rFont val="Cambria"/>
        <family val="0"/>
        <charset val="1"/>
      </rPr>
      <t xml:space="preserve">: 25-59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รวม</t>
    </r>
    <r>
      <rPr>
        <sz val="11"/>
        <color rgb="FFFF0000"/>
        <rFont val="Arial"/>
        <family val="0"/>
        <charset val="1"/>
      </rPr>
      <t xml:space="preserve">รับผลประโยชน์เงินบำนาญสูงสุด</t>
    </r>
    <r>
      <rPr>
        <sz val="11"/>
        <rFont val="Arial"/>
        <family val="0"/>
        <charset val="1"/>
      </rPr>
      <t xml:space="preserve"> </t>
    </r>
    <r>
      <rPr>
        <sz val="11"/>
        <rFont val="Cambria"/>
        <family val="0"/>
        <charset val="1"/>
      </rPr>
      <t xml:space="preserve">480%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90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1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ครั้งเดียว เท่านั้น
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rFont val="Arial"/>
        <family val="0"/>
        <charset val="1"/>
      </rPr>
      <t xml:space="preserve">
</t>
    </r>
    <r>
      <rPr>
        <b val="true"/>
        <sz val="9"/>
        <color rgb="FF000000"/>
        <rFont val="Arial"/>
        <family val="0"/>
        <charset val="1"/>
      </rPr>
      <t xml:space="preserve">Sawitree Retest 04/09/2562 Passed</t>
    </r>
  </si>
  <si>
    <t xml:space="preserve">TC-[E53]-007</t>
  </si>
  <si>
    <r>
      <rPr>
        <b val="true"/>
        <sz val="9"/>
        <color rgb="FF000000"/>
        <rFont val="Arial"/>
        <family val="0"/>
        <charset val="1"/>
      </rPr>
      <t xml:space="preserve">หลักเกณฑ์</t>
    </r>
    <r>
      <rPr>
        <sz val="11"/>
        <rFont val="Arial"/>
        <family val="0"/>
        <charset val="1"/>
      </rPr>
      <t xml:space="preserve">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</si>
  <si>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</si>
  <si>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TC-[E53]-008</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</si>
  <si>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แบบประกันภัย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338,471
</t>
    </r>
    <r>
      <rPr>
        <sz val="9"/>
        <color rgb="FF000000"/>
        <rFont val="Arial"/>
        <family val="0"/>
        <charset val="1"/>
      </rPr>
      <t xml:space="preserve">- เบี้ยประกันภัย : </t>
    </r>
    <r>
      <rPr>
        <sz val="11"/>
        <color rgb="FF0000FF"/>
        <rFont val="Cambria"/>
        <family val="0"/>
        <charset val="1"/>
      </rPr>
      <t xml:space="preserve">500,000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รายปี</t>
    </r>
  </si>
  <si>
    <t xml:space="preserve">TC-[E53]-009</t>
  </si>
  <si>
    <t xml:space="preserve">TC-[E53]-010</t>
  </si>
  <si>
    <t xml:space="preserve">TC-[E53]-011</t>
  </si>
  <si>
    <t xml:space="preserve">TC-[E53]-012</t>
  </si>
  <si>
    <t xml:space="preserve">TC-[E53]-013</t>
  </si>
  <si>
    <t xml:space="preserve">TC-[E53]-014</t>
  </si>
  <si>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</si>
  <si>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TC-[E53]-015</t>
  </si>
  <si>
    <t xml:space="preserve">TC-[E53]-016</t>
  </si>
  <si>
    <r>
      <rPr>
        <b val="true"/>
        <sz val="9"/>
        <color rgb="FF000000"/>
        <rFont val="Arial"/>
        <family val="0"/>
        <charset val="1"/>
      </rPr>
      <t xml:space="preserve">ตรวจสอบการแสดงผล Tab มูลค่ากรมธรรม์</t>
    </r>
    <r>
      <rPr>
        <sz val="11"/>
        <rFont val="Arial"/>
        <family val="0"/>
        <charset val="1"/>
      </rPr>
      <t xml:space="preserve"> </t>
    </r>
    <r>
      <rPr>
        <sz val="11"/>
        <rFont val="Cambria"/>
        <family val="0"/>
        <charset val="1"/>
      </rPr>
      <t xml:space="preserve">&gt;&gt; </t>
    </r>
    <r>
      <rPr>
        <sz val="11"/>
        <rFont val="Arial"/>
        <family val="0"/>
        <charset val="1"/>
      </rPr>
      <t xml:space="preserve">มูลค่ากรมธรรม์ ณ สิ้นปี ที่ </t>
    </r>
    <r>
      <rPr>
        <sz val="11"/>
        <rFont val="Cambria"/>
        <family val="0"/>
        <charset val="1"/>
      </rPr>
      <t xml:space="preserve">0</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</si>
  <si>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446,104.92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500,010.00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t>
    </r>
    <r>
      <rPr>
        <sz val="11"/>
        <color rgb="FF0000FF"/>
        <rFont val="Cambria"/>
        <family val="0"/>
        <charset val="1"/>
      </rPr>
      <t xml:space="preserve"> 500,010.00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0.00
</t>
    </r>
  </si>
  <si>
    <t xml:space="preserve">TC-[E53]-017</t>
  </si>
  <si>
    <t xml:space="preserve">Add</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</si>
  <si>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มูลค่าเงินบำนาญ ต่อ จำนวนเงินเอาประกันภัย</t>
    </r>
  </si>
  <si>
    <t xml:space="preserve">แก้หัวตารางจาก มูลค่าปัจจุบันของเงินบำนาญ เป็นมูลค่าเงินบำนาญ</t>
  </si>
  <si>
    <r>
      <rPr>
        <sz val="9"/>
        <color rgb="FF000000"/>
        <rFont val="Arial"/>
        <family val="0"/>
        <charset val="1"/>
      </rPr>
      <t xml:space="preserve">แก้หัวตารางจาก มูลค่าปัจจุบันของเงินบำนาญ เป็นมูลค่าเงินบำนาญ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Sawitree Retest 04/09/2562 Passed</t>
    </r>
  </si>
  <si>
    <t xml:space="preserve">TC-[E53]-018</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</si>
  <si>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296,662
</t>
    </r>
    <r>
      <rPr>
        <sz val="9"/>
        <color rgb="FF000000"/>
        <rFont val="Arial"/>
        <family val="0"/>
        <charset val="1"/>
      </rPr>
      <t xml:space="preserve">- เบี้ยประกันภัย : </t>
    </r>
    <r>
      <rPr>
        <sz val="11"/>
        <color rgb="FF0000FF"/>
        <rFont val="Cambria"/>
        <family val="0"/>
        <charset val="1"/>
      </rPr>
      <t xml:space="preserve">500,000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รายปี</t>
    </r>
  </si>
  <si>
    <t xml:space="preserve">Sawitree Retest 04/09/2562 Passed</t>
  </si>
  <si>
    <t xml:space="preserve">TC-[E53]-019</t>
  </si>
  <si>
    <r>
      <rPr>
        <sz val="9"/>
        <rFont val="Arial"/>
        <family val="0"/>
        <charset val="1"/>
      </rPr>
      <t xml:space="preserve">ชื่อแบบประกันตกบรรทัด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9"/>
        <rFont val="Arial"/>
        <family val="0"/>
        <charset val="1"/>
      </rPr>
      <t xml:space="preserve">Sawitree Retest 04/09/2562 Passed</t>
    </r>
  </si>
  <si>
    <r>
      <rPr>
        <sz val="9"/>
        <rFont val="Arial"/>
        <family val="0"/>
        <charset val="1"/>
      </rPr>
      <t xml:space="preserve">แก้ไขเอกสารเสนอขาย
1.ผลประโยชน์รวมตลอดสัญญา
2.ผลประโยชน์กรณีเสียชีวิต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9"/>
        <rFont val="Arial"/>
        <family val="0"/>
        <charset val="1"/>
      </rPr>
      <t xml:space="preserve">Sawitree Retest 04/09/2562 ปรับแก้ไขตารางผลประโยชน์และปละความคุ้มครองจากสัญญาหลัก ให้ดึง Table8 (3) เฉพาะแบบ 90/1
</t>
    </r>
    <r>
      <rPr>
        <sz val="11"/>
        <color rgb="FF38761D"/>
        <rFont val="Arial"/>
        <family val="0"/>
        <charset val="1"/>
      </rPr>
      <t xml:space="preserve">เอกภพ </t>
    </r>
    <r>
      <rPr>
        <sz val="11"/>
        <color rgb="FF38761D"/>
        <rFont val="Cambria"/>
        <family val="0"/>
        <charset val="1"/>
      </rPr>
      <t xml:space="preserve">10/09/2562
</t>
    </r>
    <r>
      <rPr>
        <sz val="11"/>
        <color rgb="FF38761D"/>
        <rFont val="Arial"/>
        <family val="0"/>
        <charset val="1"/>
      </rPr>
      <t xml:space="preserve">ดำเนินการแก้ไขเรียบร้อย รบกวนช่วยทดสอบให้อีกครั้งครับ
</t>
    </r>
    <r>
      <rPr>
        <sz val="11"/>
        <color rgb="FF38761D"/>
        <rFont val="Cambria"/>
        <family val="0"/>
        <charset val="1"/>
      </rPr>
      <t xml:space="preserve">Sawitree Retest V.1.2.12 12/09/2019 Passed</t>
    </r>
  </si>
  <si>
    <t xml:space="preserve">https://drive.google.com/open?id=1Wy-MCs5rtGV1vQrTp8gg3x9HFsHc5btF</t>
  </si>
  <si>
    <t xml:space="preserve">ALT2 --&gt; Channel : Worksite_E54 -  โอเชี่ยนไลฟ์ สมาร์ท บำนาญ 85/2 (บำนาญแบบลดหย่อนภาษีได้) </t>
  </si>
  <si>
    <t xml:space="preserve">TC-[E54]-001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</si>
  <si>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303,894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255,560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</si>
  <si>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</si>
  <si>
    <t xml:space="preserve">TC-[E54]-002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</si>
  <si>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b val="true"/>
        <sz val="9"/>
        <color rgb="FF000000"/>
        <rFont val="Arial"/>
        <family val="0"/>
        <charset val="1"/>
      </rPr>
      <t xml:space="preserve">
</t>
    </r>
  </si>
  <si>
    <t xml:space="preserve">TC-[E54]-003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</si>
  <si>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255,560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 255,560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263,360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</si>
  <si>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255,560
</t>
    </r>
    <r>
      <rPr>
        <sz val="9"/>
        <color rgb="FF000000"/>
        <rFont val="Arial"/>
        <family val="0"/>
        <charset val="1"/>
      </rPr>
      <t xml:space="preserve">- เบี้ยประกันภัย :</t>
    </r>
    <r>
      <rPr>
        <sz val="11"/>
        <color rgb="FF0000FF"/>
        <rFont val="Cambria"/>
        <family val="0"/>
        <charset val="1"/>
      </rPr>
      <t xml:space="preserve"> 250,000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รายเดือน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</si>
  <si>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t xml:space="preserve">TC-[E54]-004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</si>
  <si>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250,000.00
</t>
    </r>
    <r>
      <rPr>
        <sz val="9"/>
        <color rgb="FF000000"/>
        <rFont val="Arial"/>
        <family val="0"/>
        <charset val="1"/>
      </rPr>
      <t xml:space="preserve">- เบี้ยประกันสุขภาพ :</t>
    </r>
    <r>
      <rPr>
        <sz val="11"/>
        <color rgb="FF0000FF"/>
        <rFont val="Cambria"/>
        <family val="0"/>
        <charset val="1"/>
      </rPr>
      <t xml:space="preserve"> 0.00
</t>
    </r>
    <r>
      <rPr>
        <sz val="9"/>
        <color rgb="FF000000"/>
        <rFont val="Arial"/>
        <family val="0"/>
        <charset val="1"/>
      </rPr>
      <t xml:space="preserve">- เบี้ยประกันอุบัติเหตุส่วนบุคคล : </t>
    </r>
    <r>
      <rPr>
        <sz val="11"/>
        <color rgb="FF0000FF"/>
        <rFont val="Cambria"/>
        <family val="0"/>
        <charset val="1"/>
      </rPr>
      <t xml:space="preserve">3,954.10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253,954.10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</si>
  <si>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297,283
</t>
    </r>
    <r>
      <rPr>
        <sz val="9"/>
        <color rgb="FF000000"/>
        <rFont val="Arial"/>
        <family val="0"/>
        <charset val="1"/>
      </rPr>
      <t xml:space="preserve">- เบี้ยประกันภัย :</t>
    </r>
    <r>
      <rPr>
        <sz val="11"/>
        <color rgb="FF0000FF"/>
        <rFont val="Cambria"/>
        <family val="0"/>
        <charset val="1"/>
      </rPr>
      <t xml:space="preserve"> 250,000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รายเดือน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</si>
  <si>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t xml:space="preserve">TC-[E54]-005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</si>
  <si>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297,283
</t>
    </r>
    <r>
      <rPr>
        <sz val="9"/>
        <color rgb="FF000000"/>
        <rFont val="Arial"/>
        <family val="0"/>
        <charset val="1"/>
      </rPr>
      <t xml:space="preserve">- เบี้ยประกันภัย :</t>
    </r>
    <r>
      <rPr>
        <sz val="11"/>
        <color rgb="FF0000FF"/>
        <rFont val="Cambria"/>
        <family val="0"/>
        <charset val="1"/>
      </rPr>
      <t xml:space="preserve"> 250,000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รายเดือน</t>
    </r>
  </si>
  <si>
    <t xml:space="preserve">TC-[E54]-006</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</si>
  <si>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OE54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85/2 (</t>
    </r>
    <r>
      <rPr>
        <sz val="11"/>
        <rFont val="Arial"/>
        <family val="0"/>
        <charset val="1"/>
      </rPr>
      <t xml:space="preserve">บำนาญแบบลดหย่อนภาษีได้</t>
    </r>
    <r>
      <rPr>
        <sz val="11"/>
        <rFont val="Cambria"/>
        <family val="0"/>
        <charset val="1"/>
      </rPr>
      <t xml:space="preserve">)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250,000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
</t>
    </r>
    <r>
      <rPr>
        <sz val="11"/>
        <rFont val="Arial"/>
        <family val="0"/>
        <charset val="1"/>
      </rPr>
      <t xml:space="preserve">แบบ </t>
    </r>
    <r>
      <rPr>
        <sz val="11"/>
        <rFont val="Cambria"/>
        <family val="0"/>
        <charset val="1"/>
      </rPr>
      <t xml:space="preserve">: </t>
    </r>
    <r>
      <rPr>
        <sz val="11"/>
        <rFont val="Arial"/>
        <family val="0"/>
        <charset val="1"/>
      </rPr>
      <t xml:space="preserve">บำนาญ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อายุรับประกัน </t>
    </r>
    <r>
      <rPr>
        <sz val="11"/>
        <rFont val="Cambria"/>
        <family val="0"/>
        <charset val="1"/>
      </rPr>
      <t xml:space="preserve">: 25-58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รวม </t>
    </r>
    <r>
      <rPr>
        <sz val="11"/>
        <rFont val="Cambria"/>
        <family val="0"/>
        <charset val="1"/>
      </rPr>
      <t xml:space="preserve">468% </t>
    </r>
    <r>
      <rPr>
        <sz val="11"/>
        <rFont val="Arial"/>
        <family val="0"/>
        <charset val="1"/>
      </rPr>
      <t xml:space="preserve">หรือ </t>
    </r>
    <r>
      <rPr>
        <sz val="11"/>
        <rFont val="Cambria"/>
        <family val="0"/>
        <charset val="1"/>
      </rPr>
      <t xml:space="preserve">474%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2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รายปี
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</si>
  <si>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TC-[E54]-007</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</si>
  <si>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</si>
  <si>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303,894
- เบี้ยประกันภัย :</t>
    </r>
    <r>
      <rPr>
        <sz val="11"/>
        <color rgb="FF0000FF"/>
        <rFont val="Cambria"/>
        <family val="0"/>
        <charset val="1"/>
      </rPr>
      <t xml:space="preserve"> 255,560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รายปี</t>
    </r>
  </si>
  <si>
    <t xml:space="preserve">TC-[E54]-008</t>
  </si>
  <si>
    <t xml:space="preserve">TC-[E54]-009</t>
  </si>
  <si>
    <t xml:space="preserve">TC-[E54]-010</t>
  </si>
  <si>
    <t xml:space="preserve">TC-[E54]-011</t>
  </si>
  <si>
    <t xml:space="preserve">TC-[E54]-012</t>
  </si>
  <si>
    <t xml:space="preserve">TC-[E54]-013</t>
  </si>
  <si>
    <t xml:space="preserve">TC-[E54]-014</t>
  </si>
  <si>
    <t xml:space="preserve">TC-[E54]-015</t>
  </si>
  <si>
    <t xml:space="preserve">TC-[E54]-016</t>
  </si>
  <si>
    <r>
      <rPr>
        <b val="true"/>
        <sz val="9"/>
        <color rgb="FF000000"/>
        <rFont val="Arial"/>
        <family val="0"/>
        <charset val="1"/>
      </rPr>
      <t xml:space="preserve">ตรวจสอบการแสดงผล Tab มูลค่ากรมธรรม์</t>
    </r>
    <r>
      <rPr>
        <sz val="11"/>
        <rFont val="Arial"/>
        <family val="0"/>
        <charset val="1"/>
      </rPr>
      <t xml:space="preserve"> </t>
    </r>
    <r>
      <rPr>
        <sz val="11"/>
        <rFont val="Cambria"/>
        <family val="0"/>
        <charset val="1"/>
      </rPr>
      <t xml:space="preserve">&gt;&gt; </t>
    </r>
    <r>
      <rPr>
        <sz val="11"/>
        <rFont val="Arial"/>
        <family val="0"/>
        <charset val="1"/>
      </rPr>
      <t xml:space="preserve">มูลค่ากรมธรรม์ ณ สิ้นปี ที่ </t>
    </r>
    <r>
      <rPr>
        <sz val="11"/>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</si>
  <si>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188,774.71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 250,000.00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250,000.00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49
</t>
    </r>
    <r>
      <rPr>
        <sz val="9"/>
        <color rgb="FF000000"/>
        <rFont val="Arial"/>
        <family val="0"/>
        <charset val="1"/>
      </rPr>
      <t xml:space="preserve">  - เงินจ่ายคืนทันที : </t>
    </r>
    <r>
      <rPr>
        <sz val="11"/>
        <color rgb="FF0000FF"/>
        <rFont val="Cambria"/>
        <family val="0"/>
        <charset val="1"/>
      </rPr>
      <t xml:space="preserve">30,025.58
</t>
    </r>
    <r>
      <rPr>
        <sz val="9"/>
        <color rgb="FF000000"/>
        <rFont val="Arial"/>
        <family val="0"/>
        <charset val="1"/>
      </rPr>
      <t xml:space="preserve">  - มูลค่าความคุ้มครอง :</t>
    </r>
    <r>
      <rPr>
        <sz val="11"/>
        <color rgb="FF0000FF"/>
        <rFont val="Cambria"/>
        <family val="0"/>
        <charset val="1"/>
      </rPr>
      <t xml:space="preserve"> 297,283.00
</t>
    </r>
  </si>
  <si>
    <t xml:space="preserve">TC-[E54]-017</t>
  </si>
  <si>
    <r>
      <rPr>
        <b val="true"/>
        <sz val="11"/>
        <rFont val="Arial"/>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Arial"/>
        <family val="0"/>
        <charset val="1"/>
      </rPr>
      <t xml:space="preserve">แสดงสิ้นปีกรมธรรม์ที่ ถูกต้อง
</t>
    </r>
    <r>
      <rPr>
        <sz val="11"/>
        <color rgb="FF0000FF"/>
        <rFont val="Cambria"/>
        <family val="0"/>
        <charset val="1"/>
      </rPr>
      <t xml:space="preserve">- </t>
    </r>
    <r>
      <rPr>
        <sz val="11"/>
        <color rgb="FF0000FF"/>
        <rFont val="Arial"/>
        <family val="0"/>
        <charset val="1"/>
      </rPr>
      <t xml:space="preserve">แสดงเงินค่าเวนคืนกรมธรรม์ ถูกต้อง</t>
    </r>
  </si>
  <si>
    <t xml:space="preserve">TC-[E54]-018</t>
  </si>
  <si>
    <r>
      <rPr>
        <b val="true"/>
        <sz val="11"/>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</si>
  <si>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TC-[E54]-019</t>
  </si>
  <si>
    <t xml:space="preserve">กรกรด 04/09/2562 9:00
Deploy ขึ้น UAT เรียบร้อยแล้ว
Sawitree Retest 04/09/2562 Passed</t>
  </si>
  <si>
    <t xml:space="preserve">TC-[E54]-020</t>
  </si>
  <si>
    <t xml:space="preserve">ALT2 --&gt; Channel : Worksite_E55 - โอเชี่ยนไลฟ์ สมาร์ท บำนาญ 85/3 (บำนาญแบบลดหย่อนภาษีได้)</t>
  </si>
  <si>
    <t xml:space="preserve">TC-[E55]-001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</si>
  <si>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115,300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รายเดือน</t>
    </r>
  </si>
  <si>
    <t xml:space="preserve">TC-[E55]-002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</si>
  <si>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b val="true"/>
        <sz val="9"/>
        <color rgb="FF000000"/>
        <rFont val="Arial"/>
        <family val="0"/>
        <charset val="1"/>
      </rPr>
      <t xml:space="preserve">
</t>
    </r>
  </si>
  <si>
    <t xml:space="preserve">TC-[E55]-003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</si>
  <si>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9900FF"/>
        <rFont val="Cambria"/>
        <family val="0"/>
        <charset val="1"/>
      </rPr>
      <t xml:space="preserve"> </t>
    </r>
    <r>
      <rPr>
        <sz val="11"/>
        <color rgb="FF0000FF"/>
        <rFont val="Cambria"/>
        <family val="0"/>
        <charset val="1"/>
      </rPr>
      <t xml:space="preserve">83,880.00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t>
    </r>
    <r>
      <rPr>
        <sz val="11"/>
        <color rgb="FF0000FF"/>
        <rFont val="Cambria"/>
        <family val="0"/>
        <charset val="1"/>
      </rPr>
      <t xml:space="preserve">83,880.00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91,680.00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</si>
  <si>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2</t>
    </r>
    <r>
      <rPr>
        <sz val="11"/>
        <color rgb="FF0000FF"/>
        <rFont val="Cambria"/>
        <family val="0"/>
        <charset val="1"/>
      </rPr>
      <t xml:space="preserve">00,000
</t>
    </r>
    <r>
      <rPr>
        <sz val="9"/>
        <color rgb="FF000000"/>
        <rFont val="Arial"/>
        <family val="0"/>
        <charset val="1"/>
      </rPr>
      <t xml:space="preserve">- เบี้ยประกันภัย : </t>
    </r>
    <r>
      <rPr>
        <sz val="11"/>
        <color rgb="FF0000FF"/>
        <rFont val="Cambria"/>
        <family val="0"/>
        <charset val="1"/>
      </rPr>
      <t xml:space="preserve">115,300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รายเดือน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</si>
  <si>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t xml:space="preserve">TC-[E55]-004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</si>
  <si>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83,880.00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3,954.10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87,834.10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</si>
  <si>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50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83,880
</t>
    </r>
    <r>
      <rPr>
        <sz val="9"/>
        <color rgb="FF000000"/>
        <rFont val="Arial"/>
        <family val="0"/>
        <charset val="1"/>
      </rPr>
      <t xml:space="preserve">- งวดการชำระประกันภัย : </t>
    </r>
    <r>
      <rPr>
        <sz val="11"/>
        <color rgb="FF0000FF"/>
        <rFont val="Arial"/>
        <family val="0"/>
        <charset val="1"/>
      </rPr>
      <t xml:space="preserve">รายเดือน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</si>
  <si>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t xml:space="preserve">TC-[E55]-005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</si>
  <si>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2</t>
    </r>
    <r>
      <rPr>
        <sz val="11"/>
        <color rgb="FF0000FF"/>
        <rFont val="Cambria"/>
        <family val="0"/>
        <charset val="1"/>
      </rPr>
      <t xml:space="preserve">00,000
</t>
    </r>
    <r>
      <rPr>
        <sz val="9"/>
        <color rgb="FF000000"/>
        <rFont val="Arial"/>
        <family val="0"/>
        <charset val="1"/>
      </rPr>
      <t xml:space="preserve">- เบี้ยประกันภัย : </t>
    </r>
    <r>
      <rPr>
        <sz val="11"/>
        <color rgb="FF0000FF"/>
        <rFont val="Cambria"/>
        <family val="0"/>
        <charset val="1"/>
      </rPr>
      <t xml:space="preserve">115,300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รายเดือน </t>
    </r>
  </si>
  <si>
    <t xml:space="preserve">TC-[E55]-006</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</si>
  <si>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OE55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85/3 (</t>
    </r>
    <r>
      <rPr>
        <sz val="11"/>
        <rFont val="Arial"/>
        <family val="0"/>
        <charset val="1"/>
      </rPr>
      <t xml:space="preserve">บำนาญแบบลดหย่อนภาษีได้</t>
    </r>
    <r>
      <rPr>
        <sz val="11"/>
        <rFont val="Cambria"/>
        <family val="0"/>
        <charset val="1"/>
      </rPr>
      <t xml:space="preserve">)
-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การเพิ่มเบี้ยประกันภัยรายปี </t>
    </r>
    <r>
      <rPr>
        <sz val="11"/>
        <rFont val="Cambria"/>
        <family val="0"/>
        <charset val="1"/>
      </rPr>
      <t xml:space="preserve">(</t>
    </r>
    <r>
      <rPr>
        <sz val="11"/>
        <rFont val="Arial"/>
        <family val="0"/>
        <charset val="1"/>
      </rPr>
      <t xml:space="preserve">บาท</t>
    </r>
    <r>
      <rPr>
        <sz val="11"/>
        <rFont val="Cambria"/>
        <family val="0"/>
        <charset val="1"/>
      </rPr>
      <t xml:space="preserve">) : 10
- </t>
    </r>
    <r>
      <rPr>
        <sz val="11"/>
        <rFont val="Arial"/>
        <family val="0"/>
        <charset val="1"/>
      </rPr>
      <t xml:space="preserve">แบบ </t>
    </r>
    <r>
      <rPr>
        <sz val="11"/>
        <rFont val="Cambria"/>
        <family val="0"/>
        <charset val="1"/>
      </rPr>
      <t xml:space="preserve">: </t>
    </r>
    <r>
      <rPr>
        <sz val="11"/>
        <rFont val="Arial"/>
        <family val="0"/>
        <charset val="1"/>
      </rPr>
      <t xml:space="preserve">บำนาญ
</t>
    </r>
    <r>
      <rPr>
        <sz val="11"/>
        <rFont val="Cambria"/>
        <family val="0"/>
        <charset val="1"/>
      </rPr>
      <t xml:space="preserve">- </t>
    </r>
    <r>
      <rPr>
        <sz val="11"/>
        <rFont val="Arial"/>
        <family val="0"/>
        <charset val="1"/>
      </rPr>
      <t xml:space="preserve">เบี้ยประกันภัยรายปีสูงสุด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อายุรับประกัน </t>
    </r>
    <r>
      <rPr>
        <sz val="11"/>
        <rFont val="Cambria"/>
        <family val="0"/>
        <charset val="1"/>
      </rPr>
      <t xml:space="preserve">: 25-57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กรณีเลือกรับเงินบำนาญรายปี รวมผลประโยชน์สูงสุด </t>
    </r>
    <r>
      <rPr>
        <sz val="11"/>
        <rFont val="Cambria"/>
        <family val="0"/>
        <charset val="1"/>
      </rPr>
      <t xml:space="preserve">468% </t>
    </r>
    <r>
      <rPr>
        <sz val="11"/>
        <rFont val="Arial"/>
        <family val="0"/>
        <charset val="1"/>
      </rPr>
      <t xml:space="preserve">หรือ กรณีเลือกรับเงินบำนาญรายเดือน รวมผลประโยชน์สูงสุด </t>
    </r>
    <r>
      <rPr>
        <sz val="11"/>
        <rFont val="Cambria"/>
        <family val="0"/>
        <charset val="1"/>
      </rPr>
      <t xml:space="preserve">474%
-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3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</si>
  <si>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TC-[E55]-007</t>
  </si>
  <si>
    <t xml:space="preserve">TC-[E55]-008</t>
  </si>
  <si>
    <t xml:space="preserve">TC-[E55]-009</t>
  </si>
  <si>
    <t xml:space="preserve">TC-[E55]-010</t>
  </si>
  <si>
    <t xml:space="preserve">TC-[E55]-011</t>
  </si>
  <si>
    <t xml:space="preserve">TC-[E55]-012</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</si>
  <si>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1. Tab กรมธรรม์ประกันภัยหลัก
  1.1 แบบสัญญาหลัก : 
</t>
    </r>
    <r>
      <rPr>
        <sz val="11"/>
        <color rgb="FF0000FF"/>
        <rFont val="Cambria"/>
        <family val="0"/>
        <charset val="1"/>
      </rPr>
      <t xml:space="preserve">   -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</si>
  <si>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TC-[E55]-013</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</si>
  <si>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2. Tab ประกันอุบัติเหตุส่วนบุคคล
  2.1 แบบประกันอุบัติเหตุส่วนบุคคล :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</si>
  <si>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t xml:space="preserve">TC-[E55]-014</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</si>
  <si>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</si>
  <si>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TC-[E55]-015</t>
  </si>
  <si>
    <t xml:space="preserve">TC-[E55]-016</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</si>
  <si>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 ที่ </t>
    </r>
    <r>
      <rPr>
        <sz val="11"/>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</si>
  <si>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612,000.00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1,006,560.00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1,006,560.00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34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779,000.00
</t>
    </r>
    <r>
      <rPr>
        <sz val="9"/>
        <color rgb="FF000000"/>
        <rFont val="Arial"/>
        <family val="0"/>
        <charset val="1"/>
      </rPr>
      <t xml:space="preserve">:
</t>
    </r>
  </si>
  <si>
    <t xml:space="preserve">TC-[E55]-017</t>
  </si>
  <si>
    <t xml:space="preserve">TC-[E55]-018</t>
  </si>
  <si>
    <r>
      <rPr>
        <b val="true"/>
        <sz val="11"/>
        <color rgb="FF0000FF"/>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</si>
  <si>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TC-[E55]-019</t>
  </si>
  <si>
    <t xml:space="preserve">TC-[E55]-020</t>
  </si>
  <si>
    <t xml:space="preserve">ALT2 --&gt; Channel : Worksite_E56 - โอเชี่ยนไลฟ์ สมาร์ท บำนาญ 85/4 (บำนาญแบบลดหย่อนภาษีได้) </t>
  </si>
  <si>
    <t xml:space="preserve">TC-[E56]-001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</si>
  <si>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229,289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27,000
</t>
    </r>
    <r>
      <rPr>
        <sz val="11"/>
        <rFont val="Cambria"/>
        <family val="0"/>
        <charset val="1"/>
      </rPr>
      <t xml:space="preserve">- </t>
    </r>
    <r>
      <rPr>
        <sz val="11"/>
        <rFont val="Arial"/>
        <family val="0"/>
        <charset val="1"/>
      </rPr>
      <t xml:space="preserve">งวดการชำระประกันภัย </t>
    </r>
    <r>
      <rPr>
        <sz val="11"/>
        <color rgb="FF0000FF"/>
        <rFont val="Cambria"/>
        <family val="0"/>
        <charset val="1"/>
      </rPr>
      <t xml:space="preserve">: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</si>
  <si>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t xml:space="preserve">TC-[E56]-002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</si>
  <si>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t>
    </r>
    <r>
      <rPr>
        <sz val="11"/>
        <color rgb="FF0000FF"/>
        <rFont val="Cambria"/>
        <family val="0"/>
        <charset val="1"/>
      </rPr>
      <t xml:space="preserve"> 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sz val="11"/>
        <rFont val="Cambria"/>
        <family val="0"/>
        <charset val="1"/>
      </rPr>
      <t xml:space="preserve">
</t>
    </r>
    <r>
      <rPr>
        <b val="true"/>
        <sz val="9"/>
        <color rgb="FF000000"/>
        <rFont val="Arial"/>
        <family val="0"/>
        <charset val="1"/>
      </rPr>
      <t xml:space="preserve">
</t>
    </r>
  </si>
  <si>
    <t xml:space="preserve">TC-[E56]-003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</si>
  <si>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1,000,010.00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1,000,010.00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1,007,810.00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</si>
  <si>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229,289
</t>
    </r>
    <r>
      <rPr>
        <sz val="9"/>
        <color rgb="FF000000"/>
        <rFont val="Arial"/>
        <family val="0"/>
        <charset val="1"/>
      </rPr>
      <t xml:space="preserve">- เบี้ยประกันภัย : </t>
    </r>
    <r>
      <rPr>
        <sz val="11"/>
        <color rgb="FF0000FF"/>
        <rFont val="Cambria"/>
        <family val="0"/>
        <charset val="1"/>
      </rPr>
      <t xml:space="preserve">27,000
</t>
    </r>
    <r>
      <rPr>
        <sz val="9"/>
        <color rgb="FF000000"/>
        <rFont val="Arial"/>
        <family val="0"/>
        <charset val="1"/>
      </rPr>
      <t xml:space="preserve">- งวดการชำระประกันภัย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</si>
  <si>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t xml:space="preserve">TC-[E56]-004</t>
  </si>
  <si>
    <r>
      <rPr>
        <sz val="9"/>
        <color rgb="FF000000"/>
        <rFont val="Arial"/>
        <family val="0"/>
        <charset val="1"/>
      </rPr>
      <t xml:space="preserve">กดปุ่ม </t>
    </r>
    <r>
      <rPr>
        <b val="true"/>
        <sz val="11"/>
        <rFont val="Cambria"/>
        <family val="0"/>
        <charset val="1"/>
      </rPr>
      <t xml:space="preserve">"</t>
    </r>
    <r>
      <rPr>
        <b val="true"/>
        <sz val="11"/>
        <rFont val="Arial"/>
        <family val="0"/>
        <charset val="1"/>
      </rPr>
      <t xml:space="preserve">สิทธิลดหย่อนภาษี</t>
    </r>
    <r>
      <rPr>
        <sz val="9"/>
        <color rgb="FF000000"/>
        <rFont val="Arial"/>
        <family val="0"/>
        <charset val="1"/>
      </rPr>
      <t xml:space="preserve">" </t>
    </r>
  </si>
  <si>
    <r>
      <rPr>
        <sz val="9"/>
        <color rgb="FF000000"/>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300,000.00
</t>
    </r>
    <r>
      <rPr>
        <sz val="9"/>
        <color rgb="FF000000"/>
        <rFont val="Arial"/>
        <family val="0"/>
        <charset val="1"/>
      </rPr>
      <t xml:space="preserve">- เบี้ยประกันสุขภาพ :</t>
    </r>
    <r>
      <rPr>
        <sz val="11"/>
        <color rgb="FF0000FF"/>
        <rFont val="Cambria"/>
        <family val="0"/>
        <charset val="1"/>
      </rPr>
      <t xml:space="preserve"> 0.00
</t>
    </r>
    <r>
      <rPr>
        <sz val="9"/>
        <color rgb="FF000000"/>
        <rFont val="Arial"/>
        <family val="0"/>
        <charset val="1"/>
      </rPr>
      <t xml:space="preserve">- เบี้ยประกันอุบัติเหตุส่วนบุคคล : </t>
    </r>
    <r>
      <rPr>
        <sz val="11"/>
        <color rgb="FF0000FF"/>
        <rFont val="Cambria"/>
        <family val="0"/>
        <charset val="1"/>
      </rPr>
      <t xml:space="preserve">3,954.10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300,000.00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</si>
  <si>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t xml:space="preserve">TC-[E56]-005</t>
  </si>
  <si>
    <r>
      <rPr>
        <sz val="9"/>
        <color rgb="FF000000"/>
        <rFont val="Arial"/>
        <family val="0"/>
        <charset val="1"/>
      </rPr>
      <t xml:space="preserve">กดปุ่ม " เ</t>
    </r>
    <r>
      <rPr>
        <b val="true"/>
        <sz val="11"/>
        <rFont val="Arial"/>
        <family val="0"/>
        <charset val="1"/>
      </rPr>
      <t xml:space="preserve">บี้ยประกันภัยที่ชำระ</t>
    </r>
    <r>
      <rPr>
        <sz val="9"/>
        <color rgb="FF000000"/>
        <rFont val="Arial"/>
        <family val="0"/>
        <charset val="1"/>
      </rPr>
      <t xml:space="preserve">" </t>
    </r>
  </si>
  <si>
    <r>
      <rPr>
        <sz val="9"/>
        <color rgb="FF000000"/>
        <rFont val="Arial"/>
        <family val="0"/>
        <charset val="1"/>
      </rPr>
      <t xml:space="preserve">สามารถกดปุ่ม </t>
    </r>
    <r>
      <rPr>
        <b val="true"/>
        <sz val="11"/>
        <rFont val="Cambria"/>
        <family val="0"/>
        <charset val="1"/>
      </rPr>
      <t xml:space="preserve">"</t>
    </r>
    <r>
      <rPr>
        <b val="true"/>
        <sz val="11"/>
        <rFont val="Arial"/>
        <family val="0"/>
        <charset val="1"/>
      </rPr>
      <t xml:space="preserve">เบี้ยประกันภัยที่ชำร</t>
    </r>
    <r>
      <rPr>
        <sz val="9"/>
        <color rgb="FF000000"/>
        <rFont val="Arial"/>
        <family val="0"/>
        <charset val="1"/>
      </rPr>
      <t xml:space="preserve">ะ" เพื่อกลับสู่หน้าเบี้ยประกันภัย ถูกต้อง
</t>
    </r>
  </si>
  <si>
    <t xml:space="preserve">TC-[E56]-006</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</si>
  <si>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OE56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85/4 (</t>
    </r>
    <r>
      <rPr>
        <sz val="11"/>
        <rFont val="Arial"/>
        <family val="0"/>
        <charset val="1"/>
      </rPr>
      <t xml:space="preserve">บำนาญแบบลดหย่อนภาษีได้</t>
    </r>
    <r>
      <rPr>
        <sz val="11"/>
        <rFont val="Cambria"/>
        <family val="0"/>
        <charset val="1"/>
      </rPr>
      <t xml:space="preserve">)
-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การเพิ่มเบี้ยประกันภัยรายปี </t>
    </r>
    <r>
      <rPr>
        <sz val="11"/>
        <rFont val="Cambria"/>
        <family val="0"/>
        <charset val="1"/>
      </rPr>
      <t xml:space="preserve">(</t>
    </r>
    <r>
      <rPr>
        <sz val="11"/>
        <rFont val="Arial"/>
        <family val="0"/>
        <charset val="1"/>
      </rPr>
      <t xml:space="preserve">บาท</t>
    </r>
    <r>
      <rPr>
        <sz val="11"/>
        <rFont val="Cambria"/>
        <family val="0"/>
        <charset val="1"/>
      </rPr>
      <t xml:space="preserve">) : 10
- </t>
    </r>
    <r>
      <rPr>
        <sz val="11"/>
        <rFont val="Arial"/>
        <family val="0"/>
        <charset val="1"/>
      </rPr>
      <t xml:space="preserve">แบบ </t>
    </r>
    <r>
      <rPr>
        <sz val="11"/>
        <rFont val="Cambria"/>
        <family val="0"/>
        <charset val="1"/>
      </rPr>
      <t xml:space="preserve">: </t>
    </r>
    <r>
      <rPr>
        <sz val="11"/>
        <rFont val="Arial"/>
        <family val="0"/>
        <charset val="1"/>
      </rPr>
      <t xml:space="preserve">บำนาญ
</t>
    </r>
    <r>
      <rPr>
        <sz val="11"/>
        <rFont val="Cambria"/>
        <family val="0"/>
        <charset val="1"/>
      </rPr>
      <t xml:space="preserve">- </t>
    </r>
    <r>
      <rPr>
        <sz val="11"/>
        <rFont val="Arial"/>
        <family val="0"/>
        <charset val="1"/>
      </rPr>
      <t xml:space="preserve">เบี้ยประกันภัยรายปีสูงสุด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อายุรับประกัน </t>
    </r>
    <r>
      <rPr>
        <sz val="11"/>
        <rFont val="Cambria"/>
        <family val="0"/>
        <charset val="1"/>
      </rPr>
      <t xml:space="preserve">: 25-56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กรณีเลือกรับเงินบำนาญรายปี รวมผลประโยชน์สูงสุด </t>
    </r>
    <r>
      <rPr>
        <sz val="11"/>
        <rFont val="Cambria"/>
        <family val="0"/>
        <charset val="1"/>
      </rPr>
      <t xml:space="preserve">468% </t>
    </r>
    <r>
      <rPr>
        <sz val="11"/>
        <rFont val="Arial"/>
        <family val="0"/>
        <charset val="1"/>
      </rPr>
      <t xml:space="preserve">หรือ กรณีเลือกรับเงินบำนาญรายเดือน รวมผลประโยชน์สูงสุด </t>
    </r>
    <r>
      <rPr>
        <sz val="11"/>
        <rFont val="Cambria"/>
        <family val="0"/>
        <charset val="1"/>
      </rPr>
      <t xml:space="preserve">474%
-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4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</si>
  <si>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229,289
</t>
    </r>
    <r>
      <rPr>
        <sz val="9"/>
        <color rgb="FF000000"/>
        <rFont val="Arial"/>
        <family val="0"/>
        <charset val="1"/>
      </rPr>
      <t xml:space="preserve">- เบี้ยประกันภัย : </t>
    </r>
    <r>
      <rPr>
        <sz val="11"/>
        <color rgb="FF0000FF"/>
        <rFont val="Cambria"/>
        <family val="0"/>
        <charset val="1"/>
      </rPr>
      <t xml:space="preserve">27,000
</t>
    </r>
    <r>
      <rPr>
        <sz val="9"/>
        <color rgb="FF000000"/>
        <rFont val="Arial"/>
        <family val="0"/>
        <charset val="1"/>
      </rPr>
      <t xml:space="preserve">- งวดการชำระประกันภัย : </t>
    </r>
    <r>
      <rPr>
        <sz val="11"/>
        <color rgb="FF0000FF"/>
        <rFont val="Arial"/>
        <family val="0"/>
        <charset val="1"/>
      </rPr>
      <t xml:space="preserve">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</si>
  <si>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t xml:space="preserve">TC-[E56]-007</t>
  </si>
  <si>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</si>
  <si>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 บุคคลทั่วไป / ต่างชาติ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</si>
  <si>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TC-[E56]-008</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</si>
  <si>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56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1,206,008
</t>
    </r>
    <r>
      <rPr>
        <sz val="9"/>
        <color rgb="FF000000"/>
        <rFont val="Arial"/>
        <family val="0"/>
        <charset val="1"/>
      </rPr>
      <t xml:space="preserve">- เบี้ยประกันภัย : </t>
    </r>
    <r>
      <rPr>
        <sz val="11"/>
        <color rgb="FF0000FF"/>
        <rFont val="Cambria"/>
        <family val="0"/>
        <charset val="1"/>
      </rPr>
      <t xml:space="preserve">1,000,010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</si>
  <si>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t xml:space="preserve">TC-[E56]-009</t>
  </si>
  <si>
    <t xml:space="preserve">TC-[E56]-010</t>
  </si>
  <si>
    <t xml:space="preserve">TC-[E56]-011</t>
  </si>
  <si>
    <t xml:space="preserve">TC-[E56]-012</t>
  </si>
  <si>
    <t xml:space="preserve">TC-[E56]-013</t>
  </si>
  <si>
    <t xml:space="preserve">TC-[E56]-014</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</si>
  <si>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</si>
  <si>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TC-[E56]-015</t>
  </si>
  <si>
    <t xml:space="preserve">TC-[E56]-016</t>
  </si>
  <si>
    <r>
      <rPr>
        <b val="true"/>
        <sz val="9"/>
        <color rgb="FF000000"/>
        <rFont val="Arial"/>
        <family val="0"/>
        <charset val="1"/>
      </rPr>
      <t xml:space="preserve">ตรวจสอบการแสดงผล Tab มูลค่ากรมธรรม์</t>
    </r>
    <r>
      <rPr>
        <sz val="11"/>
        <color rgb="FF0000FF"/>
        <rFont val="Arial"/>
        <family val="0"/>
        <charset val="1"/>
      </rPr>
      <t xml:space="preserve"> </t>
    </r>
    <r>
      <rPr>
        <sz val="11"/>
        <rFont val="Cambria"/>
        <family val="0"/>
        <charset val="1"/>
      </rPr>
      <t xml:space="preserve">&gt;&gt; </t>
    </r>
    <r>
      <rPr>
        <sz val="11"/>
        <rFont val="Arial"/>
        <family val="0"/>
        <charset val="1"/>
      </rPr>
      <t xml:space="preserve">มูลค่ากรมธรรม์ ณ สิ้นปี ที่ </t>
    </r>
    <r>
      <rPr>
        <sz val="11"/>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</si>
  <si>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t>
    </r>
    <r>
      <rPr>
        <sz val="11"/>
        <color rgb="FF0000FF"/>
        <rFont val="Cambria"/>
        <family val="0"/>
        <charset val="1"/>
      </rPr>
      <t xml:space="preserve"> 488,433.24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1,000,010.00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t>
    </r>
    <r>
      <rPr>
        <sz val="11"/>
        <color rgb="FF0000FF"/>
        <rFont val="Cambria"/>
        <family val="0"/>
        <charset val="1"/>
      </rPr>
      <t xml:space="preserve"> 1,000,010.00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28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529,437.51
</t>
    </r>
    <r>
      <rPr>
        <sz val="9"/>
        <color rgb="FF000000"/>
        <rFont val="Arial"/>
        <family val="0"/>
        <charset val="1"/>
      </rPr>
      <t xml:space="preserve">:
</t>
    </r>
  </si>
  <si>
    <t xml:space="preserve">TC-[E56]-017</t>
  </si>
  <si>
    <t xml:space="preserve">TC-[E56]-018</t>
  </si>
  <si>
    <t xml:space="preserve">TC-[E56]-019</t>
  </si>
  <si>
    <t xml:space="preserve">TC-[E56]-020</t>
  </si>
  <si>
    <t xml:space="preserve">ALT2 --&gt; Channel : Worksite_E57 - โอเชี่ยนไลฟ์ สมาร์ท บำนาญ 85/5 (บำนาญแบบลดหย่อนภาษีได้) </t>
  </si>
  <si>
    <t xml:space="preserve">TC-[E57]-001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</si>
  <si>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85/5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555,555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31,670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,6 </t>
    </r>
    <r>
      <rPr>
        <sz val="11"/>
        <color rgb="FF0000FF"/>
        <rFont val="Arial"/>
        <family val="0"/>
        <charset val="1"/>
      </rPr>
      <t xml:space="preserve">เดือน </t>
    </r>
    <r>
      <rPr>
        <sz val="11"/>
        <color rgb="FF0000FF"/>
        <rFont val="Cambria"/>
        <family val="0"/>
        <charset val="1"/>
      </rPr>
      <t xml:space="preserve">,3 </t>
    </r>
    <r>
      <rPr>
        <sz val="11"/>
        <color rgb="FF0000FF"/>
        <rFont val="Arial"/>
        <family val="0"/>
        <charset val="1"/>
      </rPr>
      <t xml:space="preserve">เดือน </t>
    </r>
    <r>
      <rPr>
        <sz val="11"/>
        <color rgb="FF0000FF"/>
        <rFont val="Cambria"/>
        <family val="0"/>
        <charset val="1"/>
      </rPr>
      <t xml:space="preserve">,</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t>
    </r>
    <r>
      <rPr>
        <sz val="11"/>
        <color rgb="FF0000FF"/>
        <rFont val="Arial"/>
        <family val="0"/>
        <charset val="1"/>
      </rPr>
      <t xml:space="preserve">รายเดือน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</si>
  <si>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999,999
</t>
    </r>
    <r>
      <rPr>
        <sz val="9"/>
        <color rgb="FF000000"/>
        <rFont val="Arial"/>
        <family val="0"/>
        <charset val="1"/>
      </rPr>
      <t xml:space="preserve">- เบี้ยประกันภัย : </t>
    </r>
    <r>
      <rPr>
        <sz val="11"/>
        <color rgb="FF0000FF"/>
        <rFont val="Cambria"/>
        <family val="0"/>
        <charset val="1"/>
      </rPr>
      <t xml:space="preserve">31,670
</t>
    </r>
    <r>
      <rPr>
        <sz val="9"/>
        <color rgb="FF000000"/>
        <rFont val="Arial"/>
        <family val="0"/>
        <charset val="1"/>
      </rPr>
      <t xml:space="preserve">- งวดการชำระประกันภัย : </t>
    </r>
    <r>
      <rPr>
        <sz val="11"/>
        <color rgb="FF0000FF"/>
        <rFont val="Arial"/>
        <family val="0"/>
        <charset val="1"/>
      </rPr>
      <t xml:space="preserve">รายเดือน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</si>
  <si>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t xml:space="preserve">TC-[E57]-002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</si>
  <si>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ระบบ </t>
    </r>
    <r>
      <rPr>
        <sz val="11"/>
        <rFont val="Cambria"/>
        <family val="0"/>
        <charset val="1"/>
      </rPr>
      <t xml:space="preserve">Default :</t>
    </r>
    <r>
      <rPr>
        <b val="true"/>
        <sz val="9"/>
        <color rgb="FF000000"/>
        <rFont val="Arial"/>
        <family val="0"/>
        <charset val="1"/>
      </rPr>
      <t xml:space="preserve"> </t>
    </r>
    <r>
      <rPr>
        <sz val="11"/>
        <color rgb="FF0000FF"/>
        <rFont val="Arial"/>
        <family val="0"/>
        <charset val="1"/>
      </rPr>
      <t xml:space="preserve">ไม่ซื้อเพิ่ม
</t>
    </r>
    <r>
      <rPr>
        <b val="true"/>
        <sz val="9"/>
        <color rgb="FF000000"/>
        <rFont val="Arial"/>
        <family val="0"/>
        <charset val="1"/>
      </rPr>
      <t xml:space="preserve">List PA
</t>
    </r>
    <r>
      <rPr>
        <sz val="11"/>
        <rFont val="Cambria"/>
        <family val="0"/>
        <charset val="1"/>
      </rPr>
      <t xml:space="preserve">- </t>
    </r>
    <r>
      <rPr>
        <sz val="11"/>
        <rFont val="Arial"/>
        <family val="0"/>
        <charset val="1"/>
      </rPr>
      <t xml:space="preserve">มอไซค์วีไอพี </t>
    </r>
    <r>
      <rPr>
        <sz val="11"/>
        <rFont val="Cambria"/>
        <family val="0"/>
        <charset val="1"/>
      </rPr>
      <t xml:space="preserve">(PA036)
- </t>
    </r>
    <r>
      <rPr>
        <sz val="11"/>
        <rFont val="Arial"/>
        <family val="0"/>
        <charset val="1"/>
      </rPr>
      <t xml:space="preserve">ไทยสมุทรคุ้มค่า </t>
    </r>
    <r>
      <rPr>
        <sz val="11"/>
        <rFont val="Cambria"/>
        <family val="0"/>
        <charset val="1"/>
      </rPr>
      <t xml:space="preserve">1 (PA037)
- </t>
    </r>
    <r>
      <rPr>
        <sz val="11"/>
        <rFont val="Arial"/>
        <family val="0"/>
        <charset val="1"/>
      </rPr>
      <t xml:space="preserve">ไทยสมุทรคุ้มค่า </t>
    </r>
    <r>
      <rPr>
        <sz val="11"/>
        <rFont val="Cambria"/>
        <family val="0"/>
        <charset val="1"/>
      </rPr>
      <t xml:space="preserve">2 (PA038)
- </t>
    </r>
    <r>
      <rPr>
        <sz val="11"/>
        <rFont val="Arial"/>
        <family val="0"/>
        <charset val="1"/>
      </rPr>
      <t xml:space="preserve">ไทยสมุทรเบาใจ </t>
    </r>
    <r>
      <rPr>
        <sz val="11"/>
        <rFont val="Cambria"/>
        <family val="0"/>
        <charset val="1"/>
      </rPr>
      <t xml:space="preserve">1 (PA039)
- </t>
    </r>
    <r>
      <rPr>
        <sz val="11"/>
        <rFont val="Arial"/>
        <family val="0"/>
        <charset val="1"/>
      </rPr>
      <t xml:space="preserve">ไทยสมุทรเบาใจ </t>
    </r>
    <r>
      <rPr>
        <sz val="11"/>
        <rFont val="Cambria"/>
        <family val="0"/>
        <charset val="1"/>
      </rPr>
      <t xml:space="preserve">2 (PA040)
- </t>
    </r>
    <r>
      <rPr>
        <sz val="11"/>
        <rFont val="Arial"/>
        <family val="0"/>
        <charset val="1"/>
      </rPr>
      <t xml:space="preserve">โอเชี่ยนไลฟ์ พีเอ วีไอพี </t>
    </r>
    <r>
      <rPr>
        <sz val="11"/>
        <rFont val="Cambria"/>
        <family val="0"/>
        <charset val="1"/>
      </rPr>
      <t xml:space="preserve">(PA065)
</t>
    </r>
    <r>
      <rPr>
        <b val="true"/>
        <sz val="9"/>
        <color rgb="FF000000"/>
        <rFont val="Arial"/>
        <family val="0"/>
        <charset val="1"/>
      </rPr>
      <t xml:space="preserve">
</t>
    </r>
  </si>
  <si>
    <t xml:space="preserve">TC-[E57]-003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</si>
  <si>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31,670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31,670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(C) = </t>
    </r>
    <r>
      <rPr>
        <sz val="11"/>
        <color rgb="FF0000FF"/>
        <rFont val="Cambria"/>
        <family val="0"/>
        <charset val="1"/>
      </rPr>
      <t xml:space="preserve">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31,670
</t>
    </r>
  </si>
  <si>
    <t xml:space="preserve">TC-[E57]-004</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</si>
  <si>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31,670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150,000.00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</si>
  <si>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t xml:space="preserve">TC-[E57]-005</t>
  </si>
  <si>
    <t xml:space="preserve">TC-[E57]-006</t>
  </si>
  <si>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OE57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85/5 (</t>
    </r>
    <r>
      <rPr>
        <sz val="11"/>
        <rFont val="Arial"/>
        <family val="0"/>
        <charset val="1"/>
      </rPr>
      <t xml:space="preserve">บำนาญแบบลดหย่อนภาษีได้</t>
    </r>
    <r>
      <rPr>
        <sz val="11"/>
        <rFont val="Cambria"/>
        <family val="0"/>
        <charset val="1"/>
      </rPr>
      <t xml:space="preserve">)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100,000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การเพิ่มเบี้ยประกันภัยรายปี </t>
    </r>
    <r>
      <rPr>
        <sz val="11"/>
        <rFont val="Cambria"/>
        <family val="0"/>
        <charset val="1"/>
      </rPr>
      <t xml:space="preserve">(</t>
    </r>
    <r>
      <rPr>
        <sz val="11"/>
        <rFont val="Arial"/>
        <family val="0"/>
        <charset val="1"/>
      </rPr>
      <t xml:space="preserve">บาท</t>
    </r>
    <r>
      <rPr>
        <sz val="11"/>
        <rFont val="Cambria"/>
        <family val="0"/>
        <charset val="1"/>
      </rPr>
      <t xml:space="preserve">) : 10
</t>
    </r>
    <r>
      <rPr>
        <sz val="11"/>
        <rFont val="Arial"/>
        <family val="0"/>
        <charset val="1"/>
      </rPr>
      <t xml:space="preserve">แบบ </t>
    </r>
    <r>
      <rPr>
        <sz val="11"/>
        <rFont val="Cambria"/>
        <family val="0"/>
        <charset val="1"/>
      </rPr>
      <t xml:space="preserve">: </t>
    </r>
    <r>
      <rPr>
        <sz val="11"/>
        <rFont val="Arial"/>
        <family val="0"/>
        <charset val="1"/>
      </rPr>
      <t xml:space="preserve">บำนาญ
เบี้ยประกันภัยรายปีสูงสุด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อายุรับประกัน </t>
    </r>
    <r>
      <rPr>
        <sz val="11"/>
        <rFont val="Cambria"/>
        <family val="0"/>
        <charset val="1"/>
      </rPr>
      <t xml:space="preserve">: 25-55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กรณีเลือกรับเงินบำนาญรายปี รวมผลประโยชน์สูงสุด </t>
    </r>
    <r>
      <rPr>
        <sz val="11"/>
        <rFont val="Cambria"/>
        <family val="0"/>
        <charset val="1"/>
      </rPr>
      <t xml:space="preserve">468% </t>
    </r>
    <r>
      <rPr>
        <sz val="11"/>
        <rFont val="Arial"/>
        <family val="0"/>
        <charset val="1"/>
      </rPr>
      <t xml:space="preserve">หรือ กรณีเลือกรับเงินบำนาญรายเดือน รวมผลประโยชน์สูงสุด </t>
    </r>
    <r>
      <rPr>
        <sz val="11"/>
        <rFont val="Cambria"/>
        <family val="0"/>
        <charset val="1"/>
      </rPr>
      <t xml:space="preserve">474%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</si>
  <si>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TC-[E57]-007</t>
  </si>
  <si>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MED 005</t>
    </r>
  </si>
  <si>
    <t xml:space="preserve">ตรวจสอบการแสดงผล Tab หลักเกณฑ์ และข้อกำหนดต่างๆ ในการตรวจสุขภาพประกอบการขอเอาประกันชีวิต</t>
  </si>
  <si>
    <t xml:space="preserve">TC-[E57]-009</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</si>
  <si>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569,238
</t>
    </r>
    <r>
      <rPr>
        <sz val="9"/>
        <color rgb="FF000000"/>
        <rFont val="Arial"/>
        <family val="0"/>
        <charset val="1"/>
      </rPr>
      <t xml:space="preserve">- เบี้ยประกันภัย : </t>
    </r>
    <r>
      <rPr>
        <sz val="11"/>
        <color rgb="FF0000FF"/>
        <rFont val="Cambria"/>
        <family val="0"/>
        <charset val="1"/>
      </rPr>
      <t xml:space="preserve">150,000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</si>
  <si>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t xml:space="preserve">TC-[E57]-010</t>
  </si>
  <si>
    <t xml:space="preserve">TC-[E57]-011</t>
  </si>
  <si>
    <t xml:space="preserve">TC-[E57]-012</t>
  </si>
  <si>
    <t xml:space="preserve">TC-[E57]-013</t>
  </si>
  <si>
    <t xml:space="preserve">TC-[E57]-014</t>
  </si>
  <si>
    <t xml:space="preserve">TC-[E57]-015</t>
  </si>
  <si>
    <r>
      <rPr>
        <b val="true"/>
        <sz val="9"/>
        <color rgb="FF000000"/>
        <rFont val="Arial"/>
        <family val="0"/>
        <charset val="1"/>
      </rPr>
      <t xml:space="preserve">ตรวจสอบการแสดงผล Tab มูลค่ากรมธรรม์</t>
    </r>
    <r>
      <rPr>
        <sz val="11"/>
        <rFont val="Arial"/>
        <family val="0"/>
        <charset val="1"/>
      </rPr>
      <t xml:space="preserve"> </t>
    </r>
    <r>
      <rPr>
        <sz val="11"/>
        <rFont val="Cambria"/>
        <family val="0"/>
        <charset val="1"/>
      </rPr>
      <t xml:space="preserve">&gt;&gt; </t>
    </r>
    <r>
      <rPr>
        <sz val="11"/>
        <rFont val="Arial"/>
        <family val="0"/>
        <charset val="1"/>
      </rPr>
      <t xml:space="preserve">มูลค่ากรมธรรม์ ณ สิ้นปีที่ </t>
    </r>
    <r>
      <rPr>
        <sz val="11"/>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</si>
  <si>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1,136,998.86 </t>
    </r>
    <r>
      <rPr>
        <sz val="11"/>
        <color rgb="FF0000FF"/>
        <rFont val="Arial"/>
        <family val="0"/>
        <charset val="1"/>
      </rPr>
      <t xml:space="preserve">ณ สิ้นปีที่ </t>
    </r>
    <r>
      <rPr>
        <sz val="11"/>
        <color rgb="FF0000FF"/>
        <rFont val="Cambria"/>
        <family val="0"/>
        <charset val="1"/>
      </rPr>
      <t xml:space="preserve">4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1,520,160.00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1,520,160.00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46
</t>
    </r>
    <r>
      <rPr>
        <sz val="9"/>
        <color rgb="FF000000"/>
        <rFont val="Arial"/>
        <family val="0"/>
        <charset val="1"/>
      </rPr>
      <t xml:space="preserve">  - เงินจ่ายคืนทันที : </t>
    </r>
    <r>
      <rPr>
        <sz val="11"/>
        <color rgb="FF0000FF"/>
        <rFont val="Cambria"/>
        <family val="0"/>
        <charset val="1"/>
      </rPr>
      <t xml:space="preserve">559,999.44
</t>
    </r>
    <r>
      <rPr>
        <sz val="9"/>
        <color rgb="FF000000"/>
        <rFont val="Arial"/>
        <family val="0"/>
        <charset val="1"/>
      </rPr>
      <t xml:space="preserve">  - มูลค่าความคุ้มครอง : </t>
    </r>
    <r>
      <rPr>
        <sz val="11"/>
        <color rgb="FF0000FF"/>
        <rFont val="Cambria"/>
        <family val="0"/>
        <charset val="1"/>
      </rPr>
      <t xml:space="preserve">999,999.00
</t>
    </r>
  </si>
  <si>
    <t xml:space="preserve">TC-[E57]-016</t>
  </si>
  <si>
    <t xml:space="preserve">TC-[E57]-017</t>
  </si>
  <si>
    <t xml:space="preserve">TC-[E57]-018</t>
  </si>
  <si>
    <r>
      <rPr>
        <sz val="9"/>
        <rFont val="Arial"/>
        <family val="0"/>
        <charset val="1"/>
      </rPr>
      <t xml:space="preserve">ชื่อแบบประกันตกบรรทัด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Sawitree Retest 04/09/2562 Passed</t>
    </r>
  </si>
  <si>
    <r>
      <rPr>
        <b val="true"/>
        <sz val="11"/>
        <rFont val="Arial"/>
        <family val="0"/>
        <charset val="1"/>
      </rPr>
      <t xml:space="preserve">ระบบแสดงปุ่มพิมพ์เอกสารเสนอขาย
</t>
    </r>
    <r>
      <rPr>
        <sz val="11"/>
        <color rgb="FF0000FF"/>
        <rFont val="Cambria"/>
        <family val="0"/>
        <charset val="1"/>
      </rPr>
      <t xml:space="preserve">- </t>
    </r>
    <r>
      <rPr>
        <sz val="11"/>
        <color rgb="FF0000FF"/>
        <rFont val="Arial"/>
        <family val="0"/>
        <charset val="1"/>
      </rPr>
      <t xml:space="preserve">สามารถกดพิมพ์เอกสารเสนอขายได้
</t>
    </r>
    <r>
      <rPr>
        <sz val="11"/>
        <color rgb="FF0000FF"/>
        <rFont val="Cambria"/>
        <family val="0"/>
        <charset val="1"/>
      </rPr>
      <t xml:space="preserve">- </t>
    </r>
    <r>
      <rPr>
        <sz val="11"/>
        <color rgb="FF0000FF"/>
        <rFont val="Arial"/>
        <family val="0"/>
        <charset val="1"/>
      </rPr>
      <t xml:space="preserve">เอกสารเสนอขายถูกต้องตามข้อกำหนด</t>
    </r>
  </si>
  <si>
    <r>
      <rPr>
        <sz val="9"/>
        <rFont val="Arial"/>
        <family val="0"/>
        <charset val="1"/>
      </rPr>
      <t xml:space="preserve">แก้ไขเอกสารเสนอขาย
1.ผลประโยชน์รวมตลอดสัญญา
2.ผลประโยชน์กรณีเสียชีวิต
</t>
    </r>
    <r>
      <rPr>
        <sz val="11"/>
        <color rgb="FF38761D"/>
        <rFont val="Arial"/>
        <family val="0"/>
        <charset val="1"/>
      </rPr>
      <t xml:space="preserve">กรกรด </t>
    </r>
    <r>
      <rPr>
        <sz val="11"/>
        <color rgb="FF38761D"/>
        <rFont val="Cambria"/>
        <family val="0"/>
        <charset val="1"/>
      </rPr>
      <t xml:space="preserve">04/09/2562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Sawitree Retest 04/09/2562 Passed</t>
    </r>
  </si>
  <si>
    <t xml:space="preserve">ALT2 --&gt; Channel : Sompo Broker_I152 - คุ้มทวี (20/15)</t>
  </si>
  <si>
    <t xml:space="preserve">TC-[I152]-001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</si>
  <si>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คุ้มทวี </t>
    </r>
    <r>
      <rPr>
        <sz val="11"/>
        <rFont val="Cambria"/>
        <family val="0"/>
        <charset val="1"/>
      </rPr>
      <t xml:space="preserve">(20/15)
- </t>
    </r>
    <r>
      <rPr>
        <sz val="11"/>
        <rFont val="Arial"/>
        <family val="0"/>
        <charset val="1"/>
      </rPr>
      <t xml:space="preserve">เบี้ยประกันรายเดือน </t>
    </r>
    <r>
      <rPr>
        <sz val="11"/>
        <rFont val="Cambria"/>
        <family val="0"/>
        <charset val="1"/>
      </rPr>
      <t xml:space="preserve">: 1,400
- </t>
    </r>
    <r>
      <rPr>
        <sz val="11"/>
        <rFont val="Arial"/>
        <family val="0"/>
        <charset val="1"/>
      </rPr>
      <t xml:space="preserve">จำนวนเงินเอาประกันภัย </t>
    </r>
    <r>
      <rPr>
        <sz val="11"/>
        <rFont val="Cambria"/>
        <family val="0"/>
        <charset val="1"/>
      </rPr>
      <t xml:space="preserve">: 185,320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t>
    </r>
    <r>
      <rPr>
        <sz val="11"/>
        <rFont val="Arial"/>
        <family val="0"/>
        <charset val="1"/>
      </rPr>
      <t xml:space="preserve">เดือน</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</si>
  <si>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เบี้ยประกันรายเดือน : </t>
    </r>
    <r>
      <rPr>
        <sz val="11"/>
        <color rgb="FF0000FF"/>
        <rFont val="Cambria"/>
        <family val="0"/>
        <charset val="1"/>
      </rPr>
      <t xml:space="preserve">1,400
</t>
    </r>
    <r>
      <rPr>
        <sz val="9"/>
        <color rgb="FF000000"/>
        <rFont val="Arial"/>
        <family val="0"/>
        <charset val="1"/>
      </rPr>
      <t xml:space="preserve">- จำนวนเงินเอาประกันภัย : </t>
    </r>
    <r>
      <rPr>
        <sz val="11"/>
        <color rgb="FF0000FF"/>
        <rFont val="Cambria"/>
        <family val="0"/>
        <charset val="1"/>
      </rPr>
      <t xml:space="preserve">185,320
</t>
    </r>
    <r>
      <rPr>
        <sz val="9"/>
        <color rgb="FF000000"/>
        <rFont val="Arial"/>
        <family val="0"/>
        <charset val="1"/>
      </rPr>
      <t xml:space="preserve">- งวดการชำระเบี้ยประกันภัย :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</si>
  <si>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t xml:space="preserve">9/9/19
v.1.2.10</t>
  </si>
  <si>
    <t xml:space="preserve">TC-[I152]-002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</si>
  <si>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16,800.00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1,260.00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15,540.00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15,540.00
</t>
    </r>
  </si>
  <si>
    <t xml:space="preserve">TC-[I152]-003</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</si>
  <si>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14,485.50
- </t>
    </r>
    <r>
      <rPr>
        <sz val="11"/>
        <color rgb="FF0000FF"/>
        <rFont val="Arial"/>
        <family val="0"/>
        <charset val="1"/>
      </rPr>
      <t xml:space="preserve">เบี้ยประกันสุขภาพ</t>
    </r>
    <r>
      <rPr>
        <sz val="11"/>
        <color rgb="FF0000FF"/>
        <rFont val="Cambria"/>
        <family val="0"/>
        <charset val="1"/>
      </rPr>
      <t xml:space="preserve">: 316.35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14,801.85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</si>
  <si>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TC-[I152]-004</t>
  </si>
  <si>
    <t xml:space="preserve">TC-[I152]-005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</si>
  <si>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I152
- </t>
    </r>
    <r>
      <rPr>
        <sz val="11"/>
        <rFont val="Arial"/>
        <family val="0"/>
        <charset val="1"/>
      </rPr>
      <t xml:space="preserve">ชื่อแบบ </t>
    </r>
    <r>
      <rPr>
        <sz val="11"/>
        <rFont val="Cambria"/>
        <family val="0"/>
        <charset val="1"/>
      </rPr>
      <t xml:space="preserve">: </t>
    </r>
    <r>
      <rPr>
        <sz val="11"/>
        <rFont val="Arial"/>
        <family val="0"/>
        <charset val="1"/>
      </rPr>
      <t xml:space="preserve">คุ้มทวี </t>
    </r>
    <r>
      <rPr>
        <sz val="11"/>
        <rFont val="Cambria"/>
        <family val="0"/>
        <charset val="1"/>
      </rPr>
      <t xml:space="preserve">(20/15)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500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กรมธรรม์ประเภทอุตสาหกรรม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100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4,000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150%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12, 6, 3 </t>
    </r>
    <r>
      <rPr>
        <sz val="11"/>
        <rFont val="Arial"/>
        <family val="0"/>
        <charset val="1"/>
      </rPr>
      <t xml:space="preserve">เดือน หรือ รายเดือน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ชำระล่วงหน้า </t>
    </r>
    <r>
      <rPr>
        <sz val="11"/>
        <rFont val="Cambria"/>
        <family val="0"/>
        <charset val="1"/>
      </rPr>
      <t xml:space="preserve">12 </t>
    </r>
    <r>
      <rPr>
        <sz val="11"/>
        <rFont val="Arial"/>
        <family val="0"/>
        <charset val="1"/>
      </rPr>
      <t xml:space="preserve">เดือนลด </t>
    </r>
    <r>
      <rPr>
        <sz val="11"/>
        <rFont val="Cambria"/>
        <family val="0"/>
        <charset val="1"/>
      </rPr>
      <t xml:space="preserve">7.5%, 6 </t>
    </r>
    <r>
      <rPr>
        <sz val="11"/>
        <rFont val="Arial"/>
        <family val="0"/>
        <charset val="1"/>
      </rPr>
      <t xml:space="preserve">เดือนลด </t>
    </r>
    <r>
      <rPr>
        <sz val="11"/>
        <rFont val="Cambria"/>
        <family val="0"/>
        <charset val="1"/>
      </rPr>
      <t xml:space="preserve">3.5%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กรณีทุพพลภาพถาวรสิ้นเชิง</t>
    </r>
  </si>
  <si>
    <t xml:space="preserve">TC-[I152]-006</t>
  </si>
  <si>
    <t xml:space="preserve">TC-[I152]-007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</si>
  <si>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t>
    </r>
  </si>
  <si>
    <r>
      <rPr>
        <sz val="9"/>
        <color rgb="FF000000"/>
        <rFont val="Arial"/>
        <family val="0"/>
        <charset val="1"/>
      </rPr>
      <t xml:space="preserve">- ระบบแสดงรายละเอียดค่าตรวจสุขภาพถูกต้อง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</si>
  <si>
    <t xml:space="preserve">TC-[I152]-008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</si>
  <si>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t>
    </r>
    <r>
      <rPr>
        <b val="true"/>
        <sz val="9"/>
        <color rgb="FF000000"/>
        <rFont val="Arial"/>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</si>
  <si>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
</t>
    </r>
    <r>
      <rPr>
        <sz val="9"/>
        <color rgb="FF000000"/>
        <rFont val="Arial"/>
        <family val="0"/>
        <charset val="1"/>
      </rPr>
      <t xml:space="preserve">
</t>
    </r>
  </si>
  <si>
    <t xml:space="preserve">TC-[I152]-009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</si>
  <si>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t>
    </r>
  </si>
  <si>
    <r>
      <rPr>
        <sz val="9"/>
        <color rgb="FF000000"/>
        <rFont val="Arial"/>
        <family val="0"/>
        <charset val="1"/>
      </rPr>
      <t xml:space="preserve">- ระบบแสดงรายละเอียดการตรวจสุขภาพ ต่างชาติถูกต้อง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</si>
  <si>
    <t xml:space="preserve">TC-[I152]-010</t>
  </si>
  <si>
    <t xml:space="preserve">TC-[I152]-011</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</si>
  <si>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ตารางเบี้ยประกันภัย
</t>
    </r>
    <r>
      <rPr>
        <sz val="9"/>
        <color rgb="FF000000"/>
        <rFont val="Arial"/>
        <family val="0"/>
        <charset val="1"/>
      </rPr>
      <t xml:space="preserve">1. Tab กรมธรรม์ประกันภัยหลัก
  1.1 แบบสัญญาหลัก : 
</t>
    </r>
    <r>
      <rPr>
        <sz val="11"/>
        <color rgb="FF0000FF"/>
        <rFont val="Cambria"/>
        <family val="0"/>
        <charset val="1"/>
      </rPr>
      <t xml:space="preserve">   -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</si>
  <si>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สัญญาหลัก
- คุ้มทวี (20/15)
- ไทยสมุทรออมสบาย 10/5
</t>
  </si>
  <si>
    <t xml:space="preserve">TC-[I152]-012</t>
  </si>
  <si>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124,349.72 ณ สิ้นปีที่ 10
2. จำนวนเบี้ยประกันที่ชำระแล้ว
  - เบี้ยฯ หักส่วนลด : 155,400.00
  - เงินคืนระหว่างสัญญา : 0.00
  - ชำระสุทธิ : 155,400.00
3. กรมธรรม์ใช้เงินสำเร็จ
  - เวลาคุ้มครอง (ปี) : 10
  - เงินจ่ายคืนทันที : 0.00
  - มูลค่าความคุ้มครอง : 199,774.96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0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0.00
</t>
    </r>
  </si>
  <si>
    <t xml:space="preserve">TC-[I152]-013</t>
  </si>
  <si>
    <t xml:space="preserve">TC-[I152]-014</t>
  </si>
  <si>
    <r>
      <rPr>
        <b val="true"/>
        <sz val="11"/>
        <rFont val="Arial"/>
        <family val="0"/>
        <charset val="1"/>
      </rPr>
      <t xml:space="preserve">ระบบแสดงการเปรียบเทียบแบบประกันถูกต้อง
</t>
    </r>
    <r>
      <rPr>
        <sz val="11"/>
        <color rgb="FF0000FF"/>
        <rFont val="Cambria"/>
        <family val="0"/>
        <charset val="1"/>
      </rPr>
      <t xml:space="preserve">- </t>
    </r>
    <r>
      <rPr>
        <sz val="11"/>
        <color rgb="FF0000FF"/>
        <rFont val="Arial"/>
        <family val="0"/>
        <charset val="1"/>
      </rPr>
      <t xml:space="preserve">ระบบแสดงเปรียบเทียบแบบประกันได้สูงสุด </t>
    </r>
    <r>
      <rPr>
        <sz val="11"/>
        <color rgb="FF0000FF"/>
        <rFont val="Cambria"/>
        <family val="0"/>
        <charset val="1"/>
      </rPr>
      <t xml:space="preserve">3 </t>
    </r>
    <r>
      <rPr>
        <sz val="11"/>
        <color rgb="FF0000FF"/>
        <rFont val="Arial"/>
        <family val="0"/>
        <charset val="1"/>
      </rPr>
      <t xml:space="preserve">แบบประกัน
</t>
    </r>
  </si>
  <si>
    <t xml:space="preserve">TC-[I152]-015</t>
  </si>
  <si>
    <t xml:space="preserve">TC-[I152]-016</t>
  </si>
  <si>
    <t xml:space="preserve">TC-[I152]-017</t>
  </si>
  <si>
    <t xml:space="preserve">ระบบแสดงข้อความ "แบบสัญญาหลัก (คุ้มทวี (20/15)) กำหนดเบี้ยประกันภัยรวมต่อคนสูงสุดไม่เกิน 4,000 บาท นับรวมกรมธรรม์แบบเดียวกันทุกฉบับที่มีผลบังคับ" ได้ถูกต้อง</t>
  </si>
  <si>
    <t xml:space="preserve">ALT2 --&gt; Channel : Sompo Broker_D99 - ไทยสมุทรออมสบาย 10/5</t>
  </si>
  <si>
    <t xml:space="preserve">TC-[D99]-001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</si>
  <si>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ไทยสมุทรออมสบาย </t>
    </r>
    <r>
      <rPr>
        <sz val="11"/>
        <rFont val="Cambria"/>
        <family val="0"/>
        <charset val="1"/>
      </rPr>
      <t xml:space="preserve">10/5
- </t>
    </r>
    <r>
      <rPr>
        <sz val="11"/>
        <rFont val="Arial"/>
        <family val="0"/>
        <charset val="1"/>
      </rPr>
      <t xml:space="preserve">จำนวนเงินเอาประกันภัย </t>
    </r>
    <r>
      <rPr>
        <sz val="11"/>
        <rFont val="Cambria"/>
        <family val="0"/>
        <charset val="1"/>
      </rPr>
      <t xml:space="preserve">: 1,000,000
- </t>
    </r>
    <r>
      <rPr>
        <sz val="11"/>
        <rFont val="Arial"/>
        <family val="0"/>
        <charset val="1"/>
      </rPr>
      <t xml:space="preserve">เบี้ยประกันภัย </t>
    </r>
    <r>
      <rPr>
        <sz val="11"/>
        <rFont val="Cambria"/>
        <family val="0"/>
        <charset val="1"/>
      </rPr>
      <t xml:space="preserve">: 1,000,000.00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</si>
  <si>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1,000,000.00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t>
    </r>
  </si>
  <si>
    <t xml:space="preserve">TC-[D99]-002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</si>
  <si>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1,000,000.00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1,000,000.00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1,000,000.00
</t>
    </r>
  </si>
  <si>
    <t xml:space="preserve">TC-[D99]-003</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</si>
  <si>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100,000.00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</si>
  <si>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TC-[D99]-004</t>
  </si>
  <si>
    <t xml:space="preserve">TC-[D99]-005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</si>
  <si>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OD99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ไทยสมุทรออมสบาย </t>
    </r>
    <r>
      <rPr>
        <sz val="11"/>
        <rFont val="Cambria"/>
        <family val="0"/>
        <charset val="1"/>
      </rPr>
      <t xml:space="preserve">10/5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20-70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9 </t>
    </r>
    <r>
      <rPr>
        <sz val="11"/>
        <rFont val="Arial"/>
        <family val="0"/>
        <charset val="1"/>
      </rPr>
      <t xml:space="preserve">ครั้ง รวม </t>
    </r>
    <r>
      <rPr>
        <sz val="11"/>
        <rFont val="Cambria"/>
        <family val="0"/>
        <charset val="1"/>
      </rPr>
      <t xml:space="preserve">420%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140%
- </t>
    </r>
    <r>
      <rPr>
        <sz val="11"/>
        <rFont val="Arial"/>
        <family val="0"/>
        <charset val="1"/>
      </rPr>
      <t xml:space="preserve">ระยะเวลาชำระเบี้ยประกันภัย </t>
    </r>
    <r>
      <rPr>
        <sz val="11"/>
        <rFont val="Cambria"/>
        <family val="0"/>
        <charset val="1"/>
      </rPr>
      <t xml:space="preserve">: 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30,000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1,000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</si>
  <si>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TC-[D99]-006</t>
  </si>
  <si>
    <t xml:space="preserve">TC-[D99]-007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</si>
  <si>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t>
    </r>
  </si>
  <si>
    <t xml:space="preserve">TC-[D99]-008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</si>
  <si>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t>
    </r>
  </si>
  <si>
    <t xml:space="preserve">TC-[D99]-009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</si>
  <si>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 </t>
    </r>
    <r>
      <rPr>
        <sz val="11"/>
        <rFont val="Arial"/>
        <family val="0"/>
        <charset val="1"/>
      </rPr>
      <t xml:space="preserve">จำนวนเงินเอาประกันเดิม</t>
    </r>
  </si>
  <si>
    <t xml:space="preserve">TC-[D99]-010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</si>
  <si>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t>
    </r>
  </si>
  <si>
    <t xml:space="preserve">TC-[D99]-011</t>
  </si>
  <si>
    <r>
      <rPr>
        <b val="true"/>
        <sz val="9"/>
        <color rgb="FF000000"/>
        <rFont val="Arial"/>
        <family val="0"/>
        <charset val="1"/>
      </rPr>
      <t xml:space="preserve">ตรวจสอบการแสดงผล Tab ตารางเบี้ยประกันภัย &gt;&gt;</t>
    </r>
    <r>
      <rPr>
        <sz val="11"/>
        <rFont val="Cambria"/>
        <family val="0"/>
        <charset val="1"/>
      </rPr>
      <t xml:space="preserve"> </t>
    </r>
    <r>
      <rPr>
        <sz val="11"/>
        <rFont val="Arial"/>
        <family val="0"/>
        <charset val="1"/>
      </rPr>
      <t xml:space="preserve">กรมธรรม์ประกันภัยหลัก</t>
    </r>
  </si>
  <si>
    <t xml:space="preserve">TC-[D99]-012</t>
  </si>
  <si>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209,000.00 ณ สิ้นปีที่ 1
2. จำนวนเบี้ยประกันที่ชำระแล้ว
  - เบี้ยฯ หักส่วนลด : 1,000,000.00
  - เงินคืนระหว่างสัญญา : 200,000.00
  - ชำระสุทธิ : 800,000.00
3. กรมธรรม์ใช้เงินสำเร็จ
  - เวลาคุ้มครอง (ปี) : 9
  - เงินจ่ายคืนทันที : 0.00
  - มูลค่าความคุ้มครอง : 297,000.00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9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285,000.00
</t>
    </r>
  </si>
  <si>
    <t xml:space="preserve">TC-[D99]-013</t>
  </si>
  <si>
    <t xml:space="preserve">TC-[D99]-014</t>
  </si>
  <si>
    <t xml:space="preserve">TC-[D99]-015</t>
  </si>
  <si>
    <t xml:space="preserve">TC-[D99]-016</t>
  </si>
  <si>
    <r>
      <rPr>
        <b val="true"/>
        <sz val="11"/>
        <rFont val="Arial"/>
        <family val="0"/>
        <charset val="1"/>
      </rPr>
      <t xml:space="preserve">ระบบแสดงปุ่มพิมพ์เอกสารเสนอขาย
</t>
    </r>
    <r>
      <rPr>
        <sz val="9"/>
        <color rgb="FF000000"/>
        <rFont val="Arial"/>
        <family val="0"/>
        <charset val="1"/>
      </rPr>
      <t xml:space="preserve">- สามารถกดพิมพ์เอกสารเสนอขายได้
- เอกสารเสนอขายถูกต้องตามข้อกำหนด</t>
    </r>
  </si>
  <si>
    <t xml:space="preserve">Omni --&gt; I147 - คุ้มทวี 20/10</t>
  </si>
  <si>
    <t xml:space="preserve">TC-[I147]-001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</si>
  <si>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คุ้มทวี </t>
    </r>
    <r>
      <rPr>
        <sz val="11"/>
        <rFont val="Cambria"/>
        <family val="0"/>
        <charset val="1"/>
      </rPr>
      <t xml:space="preserve">20/10
- </t>
    </r>
    <r>
      <rPr>
        <sz val="11"/>
        <rFont val="Arial"/>
        <family val="0"/>
        <charset val="1"/>
      </rPr>
      <t xml:space="preserve">จำนวนเงินเอาประกันภัย </t>
    </r>
    <r>
      <rPr>
        <sz val="11"/>
        <rFont val="Cambria"/>
        <family val="0"/>
        <charset val="1"/>
      </rPr>
      <t xml:space="preserve">: 152,898
- </t>
    </r>
    <r>
      <rPr>
        <sz val="11"/>
        <rFont val="Arial"/>
        <family val="0"/>
        <charset val="1"/>
      </rPr>
      <t xml:space="preserve">เบี้ยประกันภัย </t>
    </r>
    <r>
      <rPr>
        <sz val="11"/>
        <rFont val="Cambria"/>
        <family val="0"/>
        <charset val="1"/>
      </rPr>
      <t xml:space="preserve">: 2,000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t>
    </r>
    <r>
      <rPr>
        <sz val="11"/>
        <rFont val="Arial"/>
        <family val="0"/>
        <charset val="1"/>
      </rPr>
      <t xml:space="preserve">เดือน</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</si>
  <si>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50
</t>
    </r>
    <r>
      <rPr>
        <sz val="9"/>
        <color rgb="FF000000"/>
        <rFont val="Arial"/>
        <family val="0"/>
        <charset val="1"/>
      </rPr>
      <t xml:space="preserve">- แบบสัญญาหลัก : </t>
    </r>
    <r>
      <rPr>
        <sz val="11"/>
        <color rgb="FF0000FF"/>
        <rFont val="Arial"/>
        <family val="0"/>
        <charset val="1"/>
      </rPr>
      <t xml:space="preserve">คุ้มทวี </t>
    </r>
    <r>
      <rPr>
        <sz val="11"/>
        <color rgb="FF0000FF"/>
        <rFont val="Cambria"/>
        <family val="0"/>
        <charset val="1"/>
      </rPr>
      <t xml:space="preserve">20/10
</t>
    </r>
    <r>
      <rPr>
        <sz val="9"/>
        <color rgb="FF000000"/>
        <rFont val="Arial"/>
        <family val="0"/>
        <charset val="1"/>
      </rPr>
      <t xml:space="preserve">- เบี้ยประกันรายเดือน : </t>
    </r>
    <r>
      <rPr>
        <sz val="11"/>
        <color rgb="FF0000FF"/>
        <rFont val="Cambria"/>
        <family val="0"/>
        <charset val="1"/>
      </rPr>
      <t xml:space="preserve">2,000
</t>
    </r>
    <r>
      <rPr>
        <sz val="9"/>
        <color rgb="FF000000"/>
        <rFont val="Arial"/>
        <family val="0"/>
        <charset val="1"/>
      </rPr>
      <t xml:space="preserve">- จำนวนเงินเอาประกันภัย : </t>
    </r>
    <r>
      <rPr>
        <sz val="11"/>
        <color rgb="FF0000FF"/>
        <rFont val="Cambria"/>
        <family val="0"/>
        <charset val="1"/>
      </rPr>
      <t xml:space="preserve">152,898
</t>
    </r>
    <r>
      <rPr>
        <sz val="9"/>
        <color rgb="FF000000"/>
        <rFont val="Arial"/>
        <family val="0"/>
        <charset val="1"/>
      </rPr>
      <t xml:space="preserve">- งวดการชำระเบี้ยประกันภัย :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</si>
  <si>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t xml:space="preserve">20/8/19</t>
  </si>
  <si>
    <t xml:space="preserve">TC-[I147]-002</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</si>
  <si>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Default : </t>
    </r>
    <r>
      <rPr>
        <sz val="11"/>
        <rFont val="Arial"/>
        <family val="0"/>
        <charset val="1"/>
      </rPr>
      <t xml:space="preserve">ไม่ซื้อเพิ่ม</t>
    </r>
  </si>
  <si>
    <t xml:space="preserve">TC-[I147]-003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</si>
  <si>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24,000.00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1,800.00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22,200.00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22,200.00
</t>
    </r>
  </si>
  <si>
    <t xml:space="preserve">TC-[I147]-004</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</si>
  <si>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21,023.40
- เบี้ยประกันภัยสัญญาเพิ่มเติม : 352.98
- เบี้ยประกันอุบัติเหตุ : 0.00
- เบี้ยประกันที่สามารถนำไปลดหย่อนภาษี(สูงสุด)* : 21,376.38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</si>
  <si>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t xml:space="preserve">TC-[I147]-005</t>
  </si>
  <si>
    <t xml:space="preserve">TC-[I147]-006</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</si>
  <si>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I147
- </t>
    </r>
    <r>
      <rPr>
        <sz val="11"/>
        <rFont val="Arial"/>
        <family val="0"/>
        <charset val="1"/>
      </rPr>
      <t xml:space="preserve">ชื่อแบบ </t>
    </r>
    <r>
      <rPr>
        <sz val="11"/>
        <rFont val="Cambria"/>
        <family val="0"/>
        <charset val="1"/>
      </rPr>
      <t xml:space="preserve">: </t>
    </r>
    <r>
      <rPr>
        <sz val="11"/>
        <rFont val="Arial"/>
        <family val="0"/>
        <charset val="1"/>
      </rPr>
      <t xml:space="preserve">คุ้มทวี </t>
    </r>
    <r>
      <rPr>
        <sz val="11"/>
        <rFont val="Cambria"/>
        <family val="0"/>
        <charset val="1"/>
      </rPr>
      <t xml:space="preserve">20/10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500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กรมธรรม์ประเภทอุตสาหกรรม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100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2,000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150%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12, 6, 3 </t>
    </r>
    <r>
      <rPr>
        <sz val="11"/>
        <rFont val="Arial"/>
        <family val="0"/>
        <charset val="1"/>
      </rPr>
      <t xml:space="preserve">เดือน หรือ รายเดือน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ชำระล่วงหน้า </t>
    </r>
    <r>
      <rPr>
        <sz val="11"/>
        <rFont val="Cambria"/>
        <family val="0"/>
        <charset val="1"/>
      </rPr>
      <t xml:space="preserve">12 </t>
    </r>
    <r>
      <rPr>
        <sz val="11"/>
        <rFont val="Arial"/>
        <family val="0"/>
        <charset val="1"/>
      </rPr>
      <t xml:space="preserve">เดือนลด </t>
    </r>
    <r>
      <rPr>
        <sz val="11"/>
        <rFont val="Cambria"/>
        <family val="0"/>
        <charset val="1"/>
      </rPr>
      <t xml:space="preserve">7.5%, 6 </t>
    </r>
    <r>
      <rPr>
        <sz val="11"/>
        <rFont val="Arial"/>
        <family val="0"/>
        <charset val="1"/>
      </rPr>
      <t xml:space="preserve">เดือนลด </t>
    </r>
    <r>
      <rPr>
        <sz val="11"/>
        <rFont val="Cambria"/>
        <family val="0"/>
        <charset val="1"/>
      </rPr>
      <t xml:space="preserve">3.5%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กรณีทุพพลภาพถาวรสิ้นเชิง</t>
    </r>
  </si>
  <si>
    <t xml:space="preserve">TC-[I147]-007</t>
  </si>
  <si>
    <t xml:space="preserve">TC-[I147]-008</t>
  </si>
  <si>
    <t xml:space="preserve">TC-[I147]-009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</si>
  <si>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t>
    </r>
  </si>
  <si>
    <t xml:space="preserve">TC-[I147]-010</t>
  </si>
  <si>
    <t xml:space="preserve">TC-[I147]-011</t>
  </si>
  <si>
    <t xml:space="preserve">TC-[I147]-012</t>
  </si>
  <si>
    <t xml:space="preserve">สัญญาหลัก
- คุ้มทวี (20/15)
- คุ้มทวี 20/10
- สบายชัวร์ (โครงการสบายชัวร์ไม่กลัวอะไรเลย)
- ออมคุ้มครอง 10/10
- ออมคุ้มครอง 10/6
- ออมคุ้มครอง 10/7
- ออมคุ้มครอง 10/8
- ออมคุ้มครอง 10/9
- โอเชี่ยนไลฟ์ คุ้มครองตลอดชีพ 99/15
- โอเชี่ยนไลฟ์ ชั่วระยะเวลา 10 ปี
- โอเชี่ยนไลฟ์ ชั่วระยะเวลา 15 ปี
- ไทยสมุทร รักปั้นเงิน 3/2
- ไทยสมุทรออมสบาย 10/5</t>
  </si>
  <si>
    <t xml:space="preserve">TC-[I147]-013</t>
  </si>
  <si>
    <t xml:space="preserve">อุบัติเหตุส่วนบุคคล
- ประกันโอชิ คุ้มครองอุบัติเหตุ (PA073)
- ประกันโอชิ คุ้มครองอุบัติเหตุ (PA074)
- ประกันโอชิ คุ้มครองอุบัติเหตุ (PA075)
- ประกันโอชิ คุ้มครองอุบัติเหตุ (PA076)
- ประกันอุบัติเหตุ เลือกง่าย ได้เพิ่ม (PA081)
- ประกันอุบัติเหตุ เลือกง่าย ได้เพิ่ม (PA082)
- ประกันอุบัติเหตุ เลือกง่าย ได้เพิ่ม (PA083)
- ประกันอุบัติเหตุ เลือกง่าย ได้เพิ่ม (PA084)</t>
  </si>
  <si>
    <t xml:space="preserve">TC-[I147]-014</t>
  </si>
  <si>
    <t xml:space="preserve">สัญญาเพิ่มเติม
- ผลประโยชน์ผู้ชำระเบี้ยประกันภัย (PB)
- คุ้มครองสุขภาพ (HC)
- คุ้มครองสุขภาพแบบเหมาจ่าย (HC เหมาจ่าย)
- การประกันภัยโรคมะเร็ง (CB)
- การประกันภัยโรคร้ายแรง (CI)
- คุ้มครอง 50 โรคร้ายแรง (CI50)
- ค่าชดเชยรายได้รายวัน (DAB2)
- ค่าชดเชยรายได้ เนื่องจาการเจ็บป่วย หรือประสบอุบัติเหตุ (DAB)
- คุ้มครองอุบัติเหตุส่วนบุคคลพิเศษ (CPA)
- คุ้มครองอุบัติเหตุพิเศษ (CPA 2.6)</t>
  </si>
  <si>
    <t xml:space="preserve">TC-[I147]-015</t>
  </si>
  <si>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917.39
2. จำนวนเบี้ยประกันที่ชำระแล้ว
  - เบี้ยฯ หักส่วนลด :22,200.00
  - เงินคืนระหว่างสัญญา : 0.00
  - ชำระสุทธิ :22,200.00
3. กรมธรรม์ใช้เงินสำเร็จ
  - เวลาคุ้มครอง (ปี) : 19
  - เงินจ่ายคืนทันที : 0.00
  - มูลค่าความคุ้มครอง : 1,681.88
4. กรมธรรม์ขยายระยะเวลา
  - เวลาคุ้มครอง (ปี/วัน) : 0 / 0
  - เงินจ่ายคืนทันที : 0.00
  - เงินครบกำหนด : 0.00
</t>
    </r>
  </si>
  <si>
    <t xml:space="preserve">TC-[I147]-016</t>
  </si>
  <si>
    <t xml:space="preserve">TC-[I147]-017</t>
  </si>
  <si>
    <t xml:space="preserve">TC-[I147]-018</t>
  </si>
  <si>
    <t xml:space="preserve">TC-[I147]-019</t>
  </si>
  <si>
    <t xml:space="preserve">20/8/19
11/9/19</t>
  </si>
  <si>
    <r>
      <rPr>
        <sz val="9"/>
        <rFont val="Arial"/>
        <family val="0"/>
        <charset val="1"/>
      </rPr>
      <t xml:space="preserve">SING01-759
</t>
    </r>
    <r>
      <rPr>
        <sz val="11"/>
        <color rgb="FFFF9900"/>
        <rFont val="Arial"/>
        <family val="0"/>
        <charset val="1"/>
      </rPr>
      <t xml:space="preserve">เอกภพ </t>
    </r>
    <r>
      <rPr>
        <sz val="11"/>
        <color rgb="FFFF9900"/>
        <rFont val="Cambria"/>
        <family val="0"/>
        <charset val="1"/>
      </rPr>
      <t xml:space="preserve">22/08/2562
SING01-759 </t>
    </r>
    <r>
      <rPr>
        <sz val="11"/>
        <color rgb="FFFF9900"/>
        <rFont val="Arial"/>
        <family val="0"/>
        <charset val="1"/>
      </rPr>
      <t xml:space="preserve">แจ้ง </t>
    </r>
    <r>
      <rPr>
        <sz val="11"/>
        <color rgb="FFFF9900"/>
        <rFont val="Cambria"/>
        <family val="0"/>
        <charset val="1"/>
      </rPr>
      <t xml:space="preserve">Issue </t>
    </r>
    <r>
      <rPr>
        <sz val="11"/>
        <color rgb="FFFF9900"/>
        <rFont val="Arial"/>
        <family val="0"/>
        <charset val="1"/>
      </rPr>
      <t xml:space="preserve">และมีการแก้ไขที่ </t>
    </r>
    <r>
      <rPr>
        <sz val="11"/>
        <color rgb="FFFF9900"/>
        <rFont val="Cambria"/>
        <family val="0"/>
        <charset val="1"/>
      </rPr>
      <t xml:space="preserve">SIT </t>
    </r>
    <r>
      <rPr>
        <sz val="11"/>
        <color rgb="FFFF9900"/>
        <rFont val="Arial"/>
        <family val="0"/>
        <charset val="1"/>
      </rPr>
      <t xml:space="preserve">เรียบร้อยแล้ว รอนำส่งขึ้น </t>
    </r>
    <r>
      <rPr>
        <sz val="11"/>
        <color rgb="FFFF9900"/>
        <rFont val="Cambria"/>
        <family val="0"/>
        <charset val="1"/>
      </rPr>
      <t xml:space="preserve">UAT version 1.2.6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</si>
  <si>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t xml:space="preserve">TC-[I147]-020</t>
  </si>
  <si>
    <t xml:space="preserve">ระบบแสดงข้อความ "แบบสัญญาหลัก (คุ้มทวี 20/10) กำหนดเบี้ยประกันภัยรวมต่อคนสูงสุดไม่เกิน 2,000 บาท นับรวมกรมธรรม์แบบเดียวกันทุกฉบับที่มีผลบังคับ" ได้ถูกต้อง</t>
  </si>
  <si>
    <t xml:space="preserve">Omni --&gt; O534 - ออมคุ้มครอง 10/6 </t>
  </si>
  <si>
    <t xml:space="preserve">TC-[O534]-001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</si>
  <si>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ออมคุ้มครอง </t>
    </r>
    <r>
      <rPr>
        <sz val="11"/>
        <rFont val="Cambria"/>
        <family val="0"/>
        <charset val="1"/>
      </rPr>
      <t xml:space="preserve">10/6
- </t>
    </r>
    <r>
      <rPr>
        <sz val="11"/>
        <rFont val="Arial"/>
        <family val="0"/>
        <charset val="1"/>
      </rPr>
      <t xml:space="preserve">จำนวนเงินเอาประกันภัย </t>
    </r>
    <r>
      <rPr>
        <sz val="11"/>
        <rFont val="Cambria"/>
        <family val="0"/>
        <charset val="1"/>
      </rPr>
      <t xml:space="preserve">: 7,451,000
- </t>
    </r>
    <r>
      <rPr>
        <sz val="11"/>
        <rFont val="Arial"/>
        <family val="0"/>
        <charset val="1"/>
      </rPr>
      <t xml:space="preserve">เบี้ยประกันภัย </t>
    </r>
    <r>
      <rPr>
        <sz val="11"/>
        <rFont val="Cambria"/>
        <family val="0"/>
        <charset val="1"/>
      </rPr>
      <t xml:space="preserve">: 2,585,497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</si>
  <si>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48
</t>
    </r>
    <r>
      <rPr>
        <sz val="9"/>
        <color rgb="FF000000"/>
        <rFont val="Arial"/>
        <family val="0"/>
        <charset val="1"/>
      </rPr>
      <t xml:space="preserve">- แบบสัญญาหลัก: </t>
    </r>
    <r>
      <rPr>
        <sz val="11"/>
        <color rgb="FF0000FF"/>
        <rFont val="Arial"/>
        <family val="0"/>
        <charset val="1"/>
      </rPr>
      <t xml:space="preserve">ออมคุ้มครอง </t>
    </r>
    <r>
      <rPr>
        <sz val="11"/>
        <color rgb="FF0000FF"/>
        <rFont val="Cambria"/>
        <family val="0"/>
        <charset val="1"/>
      </rPr>
      <t xml:space="preserve">10/6
</t>
    </r>
    <r>
      <rPr>
        <sz val="9"/>
        <color rgb="FF000000"/>
        <rFont val="Arial"/>
        <family val="0"/>
        <charset val="1"/>
      </rPr>
      <t xml:space="preserve">- จำนวนเงินเอาประกันภัย: </t>
    </r>
    <r>
      <rPr>
        <sz val="11"/>
        <color rgb="FF0000FF"/>
        <rFont val="Cambria"/>
        <family val="0"/>
        <charset val="1"/>
      </rPr>
      <t xml:space="preserve">7,451,000
</t>
    </r>
    <r>
      <rPr>
        <sz val="9"/>
        <color rgb="FF000000"/>
        <rFont val="Arial"/>
        <family val="0"/>
        <charset val="1"/>
      </rPr>
      <t xml:space="preserve">- เบี้ยประกันภัย: </t>
    </r>
    <r>
      <rPr>
        <sz val="11"/>
        <color rgb="FF0000FF"/>
        <rFont val="Cambria"/>
        <family val="0"/>
        <charset val="1"/>
      </rPr>
      <t xml:space="preserve">2,585,497
</t>
    </r>
    <r>
      <rPr>
        <sz val="9"/>
        <color rgb="FF000000"/>
        <rFont val="Arial"/>
        <family val="0"/>
        <charset val="1"/>
      </rPr>
      <t xml:space="preserve">- งวดการชำระเบี้ยประกันภัย: </t>
    </r>
    <r>
      <rPr>
        <sz val="11"/>
        <color rgb="FF0000FF"/>
        <rFont val="Arial"/>
        <family val="0"/>
        <charset val="1"/>
      </rPr>
      <t xml:space="preserve">รายปี
</t>
    </r>
  </si>
  <si>
    <t xml:space="preserve">TC-[O534]-002</t>
  </si>
  <si>
    <t xml:space="preserve">TC-[O534]-003</t>
  </si>
  <si>
    <r>
      <rPr>
        <b val="true"/>
        <sz val="9"/>
        <color rgb="FF000000"/>
        <rFont val="Arial"/>
        <family val="0"/>
        <charset val="1"/>
      </rPr>
      <t xml:space="preserve">ระบบแสดงผลหน้าข้อมูลเกี่ยวกับผลประโยชน์และความคุ้มครองถูกต้อง
-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2,585,497.00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2,585,497.00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2,585,497.00
</t>
    </r>
  </si>
  <si>
    <t xml:space="preserve">TC-[O534]-004</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</si>
  <si>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100,000.00
- เบี้ยประกันสุขภาพ :0.00
- เบี้ยประกันอุบัติเหตุส่วนบุคคล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</si>
  <si>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t>
    </r>
    <r>
      <rPr>
        <strike val="true"/>
        <sz val="11"/>
        <rFont val="Cambria"/>
        <family val="0"/>
        <charset val="1"/>
      </rPr>
      <t xml:space="preserve">2,585,497.00 </t>
    </r>
    <r>
      <rPr>
        <sz val="9"/>
        <color rgb="FF000000"/>
        <rFont val="Arial"/>
        <family val="0"/>
        <charset val="1"/>
      </rPr>
      <t xml:space="preserve"> </t>
    </r>
    <r>
      <rPr>
        <sz val="11"/>
        <color rgb="FFFF0000"/>
        <rFont val="Cambria"/>
        <family val="0"/>
        <charset val="1"/>
      </rPr>
      <t xml:space="preserve">100,000.00
</t>
    </r>
    <r>
      <rPr>
        <sz val="9"/>
        <color rgb="FF000000"/>
        <rFont val="Arial"/>
        <family val="0"/>
        <charset val="1"/>
      </rPr>
      <t xml:space="preserve">-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t>
    </r>
    <r>
      <rPr>
        <sz val="11"/>
        <color rgb="FF38761D"/>
        <rFont val="Arial"/>
        <family val="0"/>
        <charset val="1"/>
      </rPr>
      <t xml:space="preserve">เอกภพ </t>
    </r>
    <r>
      <rPr>
        <sz val="11"/>
        <color rgb="FF38761D"/>
        <rFont val="Cambria"/>
        <family val="0"/>
        <charset val="1"/>
      </rPr>
      <t xml:space="preserve">29/08/2562 
</t>
    </r>
    <r>
      <rPr>
        <sz val="11"/>
        <color rgb="FF38761D"/>
        <rFont val="Arial"/>
        <family val="0"/>
        <charset val="1"/>
      </rPr>
      <t xml:space="preserve">ปรับแก้ไขเทสเคสให้แล้วครับ เนื่องจากมี </t>
    </r>
    <r>
      <rPr>
        <sz val="11"/>
        <color rgb="FF38761D"/>
        <rFont val="Cambria"/>
        <family val="0"/>
        <charset val="1"/>
      </rPr>
      <t xml:space="preserve">CR </t>
    </r>
    <r>
      <rPr>
        <sz val="11"/>
        <color rgb="FF38761D"/>
        <rFont val="Arial"/>
        <family val="0"/>
        <charset val="1"/>
      </rPr>
      <t xml:space="preserve">แก้ไข </t>
    </r>
    <r>
      <rPr>
        <sz val="11"/>
        <color rgb="FF38761D"/>
        <rFont val="Cambria"/>
        <family val="0"/>
        <charset val="1"/>
      </rPr>
      <t xml:space="preserve">wording </t>
    </r>
    <r>
      <rPr>
        <sz val="11"/>
        <color rgb="FF38761D"/>
        <rFont val="Arial"/>
        <family val="0"/>
        <charset val="1"/>
      </rPr>
      <t xml:space="preserve">และปรับแก้ไข </t>
    </r>
    <r>
      <rPr>
        <sz val="11"/>
        <color rgb="FF38761D"/>
        <rFont val="Cambria"/>
        <family val="0"/>
        <charset val="1"/>
      </rPr>
      <t xml:space="preserve">Logic </t>
    </r>
    <r>
      <rPr>
        <sz val="11"/>
        <color rgb="FF38761D"/>
        <rFont val="Arial"/>
        <family val="0"/>
        <charset val="1"/>
      </rPr>
      <t xml:space="preserve">การคำนวณค่าใหม่ </t>
    </r>
  </si>
  <si>
    <t xml:space="preserve">TC-[O534]-005</t>
  </si>
  <si>
    <t xml:space="preserve">TC-[O534]-006</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</si>
  <si>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O534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10/6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6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</si>
  <si>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TC-[O534]-007</t>
  </si>
  <si>
    <t xml:space="preserve">TC-[O534]-008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</si>
  <si>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500,000</t>
    </r>
  </si>
  <si>
    <r>
      <rPr>
        <sz val="9"/>
        <color rgb="FF000000"/>
        <rFont val="Arial"/>
        <family val="0"/>
        <charset val="1"/>
      </rPr>
      <t xml:space="preserve">- ระบบแสดงรายละเอียดค่าตรวจสุขภาพถูกต้อง (Med Code MED 005)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</si>
  <si>
    <t xml:space="preserve">- เพศ: หญิง
- อายุ: 48
- แบบสัญญาหลัก: ออมคุ้มครอง 10/6
- จำนวนเงินเอาประกันภัย: 100,000
- เบี้ยประกันภัย: 34,700
- งวดการชำระเบี้ยประกันภัย: รายปี
</t>
  </si>
  <si>
    <t xml:space="preserve">TC-[O534]-009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</si>
  <si>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
</t>
    </r>
    <r>
      <rPr>
        <sz val="11"/>
        <color rgb="FFFF00FF"/>
        <rFont val="Cambria"/>
        <family val="0"/>
        <charset val="1"/>
      </rPr>
      <t xml:space="preserve">
**</t>
    </r>
    <r>
      <rPr>
        <sz val="11"/>
        <color rgb="FFFF00FF"/>
        <rFont val="Arial"/>
        <family val="0"/>
        <charset val="1"/>
      </rPr>
      <t xml:space="preserve">จำนวนเงินเอาประกันภัยเดิม </t>
    </r>
    <r>
      <rPr>
        <sz val="11"/>
        <color rgb="FFFF00FF"/>
        <rFont val="Cambria"/>
        <family val="0"/>
        <charset val="1"/>
      </rPr>
      <t xml:space="preserve">100,000
</t>
    </r>
    <r>
      <rPr>
        <b val="true"/>
        <sz val="9"/>
        <color rgb="FF000000"/>
        <rFont val="Arial"/>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</si>
  <si>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Non-med
- อายุ 16 - 40    &gt;&gt; Non-med
- อายุ 41 - 50    &gt;&gt; </t>
    </r>
    <r>
      <rPr>
        <sz val="11"/>
        <color rgb="FF0000FF"/>
        <rFont val="Cambria"/>
        <family val="0"/>
        <charset val="1"/>
      </rPr>
      <t xml:space="preserve">Non-med
</t>
    </r>
    <r>
      <rPr>
        <sz val="9"/>
        <color rgb="FF000000"/>
        <rFont val="Arial"/>
        <family val="0"/>
        <charset val="1"/>
      </rPr>
      <t xml:space="preserve">- อายุ 51 - 60    &gt;&gt; Non-med
- อายุ 61&gt;         &gt;&gt; ตรวจสุขภาพทุกราย</t>
    </r>
  </si>
  <si>
    <t xml:space="preserve">TC-[O534]-010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</si>
  <si>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</si>
  <si>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Non-med
- อายุ 16 - 40    &gt;&gt; Non-med
- อายุ 41 - 50    &gt;&gt; Non-med
- อายุ 51 - 60    &gt;&gt; </t>
    </r>
    <r>
      <rPr>
        <sz val="11"/>
        <color rgb="FF0000FF"/>
        <rFont val="Arial"/>
        <family val="0"/>
        <charset val="1"/>
      </rPr>
      <t xml:space="preserve">ชุดที่ </t>
    </r>
    <r>
      <rPr>
        <sz val="11"/>
        <color rgb="FF0000FF"/>
        <rFont val="Cambria"/>
        <family val="0"/>
        <charset val="1"/>
      </rPr>
      <t xml:space="preserve">1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
</t>
    </r>
    <r>
      <rPr>
        <sz val="9"/>
        <color rgb="FF000000"/>
        <rFont val="Arial"/>
        <family val="0"/>
        <charset val="1"/>
      </rPr>
      <t xml:space="preserve">- อายุ 61&gt;         &gt;&gt; ชุดที่ 1 :ตรวจแพทย์ 1 ท่าน + ตรวจปัสสาวะ</t>
    </r>
  </si>
  <si>
    <t xml:space="preserve">- เพศ: หญิง
- อายุ: 51
- แบบสัญญาหลัก: ออมคุ้มครอง 10/6
- จำนวนเงินเอาประกันภัย: 100,000
- เบี้ยประกันภัย: 35,500
- งวดการชำระเบี้ยประกันภัย: รายปี
</t>
  </si>
  <si>
    <t xml:space="preserve">TC-[O534]-011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</si>
  <si>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1,500,001 - 2,000,000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500,000</t>
    </r>
  </si>
  <si>
    <r>
      <rPr>
        <sz val="9"/>
        <color rgb="FF000000"/>
        <rFont val="Arial"/>
        <family val="0"/>
        <charset val="1"/>
      </rPr>
      <t xml:space="preserve">- ระบบแสดงรายละเอียดการตรวจสุขภาพถูกต้อง
- อายุ 0 - 15      &gt;&gt; ชุดที่ 3 : ตรวจแพทย์ 1 ท่าน + ตรวจปัสสาวะ, ตรวจเลือด HIV, X-Ray ทรวงอก, คลื่นหัวใจธรรมดา
- อายุ 16 - 40    &gt;&gt; </t>
    </r>
    <r>
      <rPr>
        <sz val="11"/>
        <color rgb="FF0000FF"/>
        <rFont val="Cambria"/>
        <family val="0"/>
        <charset val="1"/>
      </rPr>
      <t xml:space="preserve">Non - med
</t>
    </r>
    <r>
      <rPr>
        <sz val="9"/>
        <color rgb="FF000000"/>
        <rFont val="Arial"/>
        <family val="0"/>
        <charset val="1"/>
      </rPr>
      <t xml:space="preserve">- อายุ 41 - 50    &gt;&gt; ชุดที่ 3 : ตรวจแพทย์ 1 ท่าน + ตรวจปัสสาวะ, ตรวจเลือด HIV, X-Ray ทรวงอก, คลื่นหัวใจธรรมดา
- อายุ 51 - 60    &gt;&gt; ชุดที่ 3 : ตรวจแพทย์ 1 ท่าน + ตรวจปัสสาวะ, ตรวจเลือด HIV, X-Ray ทรวงอก, คลื่นหัวใจธรรมดา
- อายุ 61&gt;         &gt;&gt; ชุดที่ 3 : ตรวจแพทย์ 1 ท่าน + ตรวจปัสสาวะ, ตรวจเลือด HIV, X-Ray ทรวงอก, คลื่นหัวใจธรรมดา</t>
    </r>
  </si>
  <si>
    <t xml:space="preserve">- เพศ: หญิง
- อายุ: 16
- แบบสัญญาหลัก: ออมคุ้มครอง 10/6
- จำนวนเงินเอาประกันภัย: 1,200,000
- เบี้ยประกันภัย: 416,400
- งวดการชำระเบี้ยประกันภัย: รายปี
</t>
  </si>
  <si>
    <t xml:space="preserve">TC-[O534]-012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</si>
  <si>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</si>
  <si>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ชุดที่ 3 : ตรวจแพทย์ 1 ท่าน + ตรวจปัสสาวะ, ตรวจเลือด HIV, X-Ray ทรวงอก, คลื่นหัวใจธรรมดา
- อายุ 16 - 40    &gt;&gt; ชุดที่ 3 : ตรวจแพทย์ 1 ท่าน + ตรวจปัสสาวะ, ตรวจเลือด HIV, X-Ray ทรวงอก, คลื่นหัวใจธรรมดา
- อายุ 41 - 50    &gt;&gt;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อายุ 51 - 60    &gt;&gt; ชุดที่ 3 : ตรวจแพทย์ 1 ท่าน + ตรวจปัสสาวะ, ตรวจเลือด HIV, X-Ray ทรวงอก, คลื่นหัวใจธรรมดา
- อายุ 61&gt;         &gt;&gt; ชุดที่ 3 : ตรวจแพทย์ 1 ท่าน + ตรวจปัสสาวะ, ตรวจเลือด HIV, X-Ray ทรวงอก, คลื่นหัวใจธรรมดา</t>
    </r>
  </si>
  <si>
    <t xml:space="preserve">- เพศ: หญิง
- อายุ: 48
- แบบสัญญาหลัก: ออมคุ้มครอง 10/6
- จำนวนเงินเอาประกันภัย: 2,451,000
- เบี้ยประกันภัย: 850,497
- งวดการชำระเบี้ยประกันภัย: รายปี
</t>
  </si>
  <si>
    <t xml:space="preserve">TC-[O534]-013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</si>
  <si>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5,000,001 &gt;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1,000,000</t>
    </r>
  </si>
  <si>
    <r>
      <rPr>
        <sz val="9"/>
        <color rgb="FF000000"/>
        <rFont val="Arial"/>
        <family val="0"/>
        <charset val="1"/>
      </rPr>
      <t xml:space="preserve">- ระบบแสดงรายละเอียดการตรวจสุขภาพถูกต้อง
- อายุ 0 - 15      &gt;&gt; ชุดที่ 4 : ตรวจแพทย์ 1 ท่าน + ตรวจปัสสาวะ, ตรวจเลือด HIV, X-Ray ทรวงอก, คลื่นหัวใจออกกําลัง, ตรวจเลือด ***
- อายุ 16 - 40    &gt;&gt; </t>
    </r>
    <r>
      <rPr>
        <sz val="11"/>
        <color rgb="FF0000FF"/>
        <rFont val="Arial"/>
        <family val="0"/>
        <charset val="1"/>
      </rPr>
      <t xml:space="preserve">ชุดที่ </t>
    </r>
    <r>
      <rPr>
        <sz val="11"/>
        <color rgb="FF0000FF"/>
        <rFont val="Cambria"/>
        <family val="0"/>
        <charset val="1"/>
      </rPr>
      <t xml:space="preserve">4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คลื่นหัวใจออกกําลัง</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
</t>
    </r>
    <r>
      <rPr>
        <sz val="9"/>
        <color rgb="FF000000"/>
        <rFont val="Arial"/>
        <family val="0"/>
        <charset val="1"/>
      </rPr>
      <t xml:space="preserve">- อายุ 41 - 50    &gt;&gt; ชุดที่ 4 : ตรวจแพทย์ 1 ท่าน + ตรวจปัสสาวะ, ตรวจเลือด HIV, X-Ray ทรวงอก, คลื่นหัวใจออกกําลัง, ตรวจเลือด ***
- อายุ 51 - 60    &gt;&gt; ชุดที่ 4 : ตรวจแพทย์ 1 ท่าน + ตรวจปัสสาวะ, ตรวจเลือด HIV, X-Ray ทรวงอก, คลื่นหัวใจออกกําลัง, ตรวจเลือด ***
- อายุ 61&gt;         &gt;&gt; ชุดที่ 4 : ตรวจแพทย์ 1 ท่าน + ตรวจปัสสาวะ, ตรวจเลือด HIV, X-Ray ทรวงอก, คลื่นหัวใจออกกําลัง, ตรวจเลือด ***</t>
    </r>
  </si>
  <si>
    <t xml:space="preserve">- เพศ: ชาย
- อายุ: 35
- แบบสัญญาหลัก: ออมคุ้มครอง 10/6
- จำนวนเงินเอาประกันภัย: 4,100,000
- เบี้ยประกันภัย: 1,422,700
- งวดการชำระเบี้ยประกันภัย: รายปี
</t>
  </si>
  <si>
    <t xml:space="preserve">TC-[O534]-014</t>
  </si>
  <si>
    <t xml:space="preserve">- เพศ: หญิง
- อายุ: 48
- แบบสัญญาหลัก: ออมคุ้มครอง 10/6
- จำนวนเงินเอาประกันภัย: 7,451,000
- เบี้ยประกันภัย: 2,585,497
- งวดการชำระเบี้ยประกันภัย: รายปี
</t>
  </si>
  <si>
    <t xml:space="preserve">TC-[O534]-015</t>
  </si>
  <si>
    <t xml:space="preserve">TC-[O534]-016</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</si>
  <si>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1. Tab กรมธรรม์ประกันภัยหลัก
  1.1 แบบสัญญาหลัก : 
   </t>
    </r>
    <r>
      <rPr>
        <sz val="11"/>
        <color rgb="FF0000FF"/>
        <rFont val="Cambria"/>
        <family val="0"/>
        <charset val="1"/>
      </rPr>
      <t xml:space="preserve">- </t>
    </r>
    <r>
      <rPr>
        <sz val="11"/>
        <color rgb="FF0000FF"/>
        <rFont val="Arial"/>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Arial"/>
        <family val="0"/>
        <charset val="1"/>
      </rPr>
      <t xml:space="preserve">ระบบแสดงตารางเบี้ยประกันภัยที่เลือกถูกต้อง</t>
    </r>
  </si>
  <si>
    <t xml:space="preserve">TC-[O534]-017</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</si>
  <si>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2. Tab ประกันอุบัติเหตุส่วนบุคคล
  2.1 แบบประกันอุบัติเหตุส่วนบุคคล :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</si>
  <si>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t xml:space="preserve">TC-[O534]-018</t>
  </si>
  <si>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t>
    </r>
  </si>
  <si>
    <t xml:space="preserve">TC-[O534]-019</t>
  </si>
  <si>
    <t xml:space="preserve">TC-[O534]-020</t>
  </si>
  <si>
    <t xml:space="preserve">TC-[O534]-021</t>
  </si>
  <si>
    <t xml:space="preserve">TC-[O534]-022</t>
  </si>
  <si>
    <t xml:space="preserve">Omni --&gt; O535 - ออมคุ้มครอง 10/7</t>
  </si>
  <si>
    <t xml:space="preserve">TC-[O535]-001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</si>
  <si>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t>
    </r>
    <r>
      <rPr>
        <sz val="11"/>
        <rFont val="Cambria"/>
        <family val="0"/>
        <charset val="1"/>
      </rPr>
      <t xml:space="preserve">: </t>
    </r>
    <r>
      <rPr>
        <sz val="11"/>
        <rFont val="Arial"/>
        <family val="0"/>
        <charset val="1"/>
      </rPr>
      <t xml:space="preserve">ออมคุ้มครอง </t>
    </r>
    <r>
      <rPr>
        <sz val="11"/>
        <rFont val="Cambria"/>
        <family val="0"/>
        <charset val="1"/>
      </rPr>
      <t xml:space="preserve">10/7
- </t>
    </r>
    <r>
      <rPr>
        <sz val="11"/>
        <rFont val="Arial"/>
        <family val="0"/>
        <charset val="1"/>
      </rPr>
      <t xml:space="preserve">จำนวนเงินเอาประกันภัย</t>
    </r>
    <r>
      <rPr>
        <sz val="11"/>
        <rFont val="Cambria"/>
        <family val="0"/>
        <charset val="1"/>
      </rPr>
      <t xml:space="preserve">: 1,000,000
- </t>
    </r>
    <r>
      <rPr>
        <sz val="11"/>
        <rFont val="Arial"/>
        <family val="0"/>
        <charset val="1"/>
      </rPr>
      <t xml:space="preserve">เบี้ยประกันภัย</t>
    </r>
    <r>
      <rPr>
        <sz val="11"/>
        <rFont val="Cambria"/>
        <family val="0"/>
        <charset val="1"/>
      </rPr>
      <t xml:space="preserve">: 300,000
- </t>
    </r>
    <r>
      <rPr>
        <sz val="11"/>
        <rFont val="Arial"/>
        <family val="0"/>
        <charset val="1"/>
      </rPr>
      <t xml:space="preserve">งวดการชำระเบี้ยประกันภัย</t>
    </r>
    <r>
      <rPr>
        <sz val="11"/>
        <rFont val="Cambria"/>
        <family val="0"/>
        <charset val="1"/>
      </rPr>
      <t xml:space="preserve">: </t>
    </r>
    <r>
      <rPr>
        <sz val="11"/>
        <rFont val="Arial"/>
        <family val="0"/>
        <charset val="1"/>
      </rPr>
      <t xml:space="preserve">รายปี</t>
    </r>
  </si>
  <si>
    <t xml:space="preserve">- เพศ: ชาย
- อายุ: 10
- แบบสัญญาหลัก: ออมคุ้มครอง 10/7
- จำนวนเงินเอาประกันภัย: 1,000,000
- เบี้ยประกันภัย: 300,000
- งวดการชำระเบี้ยประกันภัย: รายปี
</t>
  </si>
  <si>
    <t xml:space="preserve">TC-[O535]-002</t>
  </si>
  <si>
    <t xml:space="preserve">TC-[O535]-003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</si>
  <si>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300,000.00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300,000.00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300,000.00
</t>
    </r>
  </si>
  <si>
    <t xml:space="preserve">TC-[O535]-004</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</si>
  <si>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t>
    </r>
    <r>
      <rPr>
        <strike val="true"/>
        <sz val="11"/>
        <rFont val="Cambria"/>
        <family val="0"/>
        <charset val="1"/>
      </rPr>
      <t xml:space="preserve">300,000.00</t>
    </r>
    <r>
      <rPr>
        <sz val="9"/>
        <color rgb="FF000000"/>
        <rFont val="Arial"/>
        <family val="0"/>
        <charset val="1"/>
      </rPr>
      <t xml:space="preserve">  </t>
    </r>
    <r>
      <rPr>
        <sz val="11"/>
        <color rgb="FFFF0000"/>
        <rFont val="Cambria"/>
        <family val="0"/>
        <charset val="1"/>
      </rPr>
      <t xml:space="preserve">100,000.00
</t>
    </r>
    <r>
      <rPr>
        <sz val="9"/>
        <color rgb="FF000000"/>
        <rFont val="Arial"/>
        <family val="0"/>
        <charset val="1"/>
      </rPr>
      <t xml:space="preserve">-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t>
    </r>
    <r>
      <rPr>
        <sz val="11"/>
        <color rgb="FF38761D"/>
        <rFont val="Arial"/>
        <family val="0"/>
        <charset val="1"/>
      </rPr>
      <t xml:space="preserve">เอกภพ </t>
    </r>
    <r>
      <rPr>
        <sz val="11"/>
        <color rgb="FF38761D"/>
        <rFont val="Cambria"/>
        <family val="0"/>
        <charset val="1"/>
      </rPr>
      <t xml:space="preserve">29/08/2562 
</t>
    </r>
    <r>
      <rPr>
        <sz val="11"/>
        <color rgb="FF38761D"/>
        <rFont val="Arial"/>
        <family val="0"/>
        <charset val="1"/>
      </rPr>
      <t xml:space="preserve">ปรับแก้ไขเทสเคสให้แล้วครับ เนื่องจากมี </t>
    </r>
    <r>
      <rPr>
        <sz val="11"/>
        <color rgb="FF38761D"/>
        <rFont val="Cambria"/>
        <family val="0"/>
        <charset val="1"/>
      </rPr>
      <t xml:space="preserve">CR </t>
    </r>
    <r>
      <rPr>
        <sz val="11"/>
        <color rgb="FF38761D"/>
        <rFont val="Arial"/>
        <family val="0"/>
        <charset val="1"/>
      </rPr>
      <t xml:space="preserve">แก้ไข </t>
    </r>
    <r>
      <rPr>
        <sz val="11"/>
        <color rgb="FF38761D"/>
        <rFont val="Cambria"/>
        <family val="0"/>
        <charset val="1"/>
      </rPr>
      <t xml:space="preserve">wording </t>
    </r>
    <r>
      <rPr>
        <sz val="11"/>
        <color rgb="FF38761D"/>
        <rFont val="Arial"/>
        <family val="0"/>
        <charset val="1"/>
      </rPr>
      <t xml:space="preserve">และปรับแก้ไข </t>
    </r>
    <r>
      <rPr>
        <sz val="11"/>
        <color rgb="FF38761D"/>
        <rFont val="Cambria"/>
        <family val="0"/>
        <charset val="1"/>
      </rPr>
      <t xml:space="preserve">Logic </t>
    </r>
    <r>
      <rPr>
        <sz val="11"/>
        <color rgb="FF38761D"/>
        <rFont val="Arial"/>
        <family val="0"/>
        <charset val="1"/>
      </rPr>
      <t xml:space="preserve">การคำนวณค่าใหม่ </t>
    </r>
  </si>
  <si>
    <t xml:space="preserve">TC-[O535]-005</t>
  </si>
  <si>
    <t xml:space="preserve">TC-[O535]-006</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</si>
  <si>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O535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10/7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7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1,000,000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</si>
  <si>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O535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10/7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7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trike val="true"/>
        <sz val="11"/>
        <rFont val="Cambria"/>
        <family val="0"/>
        <charset val="1"/>
      </rPr>
      <t xml:space="preserve">1,000,000</t>
    </r>
    <r>
      <rPr>
        <sz val="11"/>
        <rFont val="Cambria"/>
        <family val="0"/>
        <charset val="1"/>
      </rPr>
      <t xml:space="preserve">  </t>
    </r>
    <r>
      <rPr>
        <sz val="11"/>
        <color rgb="FFFF0000"/>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</si>
  <si>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TC-[O535]-007</t>
  </si>
  <si>
    <t xml:space="preserve">- เพศ: ชาย
- อายุ: 10
- แบบสัญญาหลัก: ออมคุ้มครอง 10/7
- จำนวนเงินเอาประกันภัย: 250,000
- เบี้ยประกันภัย: 75,000
- งวดการชำระเบี้ยประกันภัย: รายปี
</t>
  </si>
  <si>
    <t xml:space="preserve">TC-[O535]-008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</si>
  <si>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และจำ</t>
    </r>
    <r>
      <rPr>
        <sz val="11"/>
        <color rgb="FF4A86E8"/>
        <rFont val="Arial"/>
        <family val="0"/>
        <charset val="1"/>
      </rPr>
      <t xml:space="preserve">นวนเงินเอาประกันภัย ≤ </t>
    </r>
    <r>
      <rPr>
        <sz val="11"/>
        <color rgb="FF4A86E8"/>
        <rFont val="Cambria"/>
        <family val="0"/>
        <charset val="1"/>
      </rPr>
      <t xml:space="preserve">500,000</t>
    </r>
  </si>
  <si>
    <r>
      <rPr>
        <sz val="9"/>
        <color rgb="FF000000"/>
        <rFont val="Arial"/>
        <family val="0"/>
        <charset val="1"/>
      </rPr>
      <t xml:space="preserve">- ระบบแสดงรายละเอียดค่าตรวจสุขภาพถูกต้อง (Med Code MED 005)
</t>
    </r>
    <r>
      <rPr>
        <sz val="11"/>
        <color rgb="FF4A86E8"/>
        <rFont val="Cambria"/>
        <family val="0"/>
        <charset val="1"/>
      </rPr>
      <t xml:space="preserve">&gt;&gt; </t>
    </r>
    <r>
      <rPr>
        <sz val="11"/>
        <color rgb="FF4A86E8"/>
        <rFont val="Arial"/>
        <family val="0"/>
        <charset val="1"/>
      </rPr>
      <t xml:space="preserve">สรุปการตรวจผลสุขภาพ </t>
    </r>
    <r>
      <rPr>
        <sz val="11"/>
        <color rgb="FF4A86E8"/>
        <rFont val="Cambria"/>
        <family val="0"/>
        <charset val="1"/>
      </rPr>
      <t xml:space="preserve">[</t>
    </r>
    <r>
      <rPr>
        <sz val="11"/>
        <color rgb="FF4A86E8"/>
        <rFont val="Arial"/>
        <family val="0"/>
        <charset val="1"/>
      </rPr>
      <t xml:space="preserve">ไม่ตรวจ</t>
    </r>
    <r>
      <rPr>
        <sz val="11"/>
        <color rgb="FF4A86E8"/>
        <rFont val="Cambria"/>
        <family val="0"/>
        <charset val="1"/>
      </rPr>
      <t xml:space="preserve">] : -</t>
    </r>
  </si>
  <si>
    <t xml:space="preserve">TC-[O535]-009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</si>
  <si>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</si>
  <si>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t>
    </r>
    <r>
      <rPr>
        <sz val="11"/>
        <color rgb="FF0000FF"/>
        <rFont val="Cambria"/>
        <family val="0"/>
        <charset val="1"/>
      </rPr>
      <t xml:space="preserve">Non-med
</t>
    </r>
    <r>
      <rPr>
        <sz val="9"/>
        <color rgb="FF000000"/>
        <rFont val="Arial"/>
        <family val="0"/>
        <charset val="1"/>
      </rPr>
      <t xml:space="preserve">- อายุ 16 - 40    &gt;&gt; Non-med
- อายุ 41 - 50    &gt;&gt; Non-med
- อายุ 51 - 60    &gt;&gt; Non-med
- อายุ 61&gt;         &gt;&gt; ตรวจสุขภาพทุกราย</t>
    </r>
  </si>
  <si>
    <t xml:space="preserve">TC-[O535]-010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</si>
  <si>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500,000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</si>
  <si>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t>
    </r>
    <r>
      <rPr>
        <sz val="11"/>
        <color rgb="FF0000FF"/>
        <rFont val="Cambria"/>
        <family val="0"/>
        <charset val="1"/>
      </rPr>
      <t xml:space="preserve">Non-med
</t>
    </r>
    <r>
      <rPr>
        <sz val="9"/>
        <color rgb="FF000000"/>
        <rFont val="Arial"/>
        <family val="0"/>
        <charset val="1"/>
      </rPr>
      <t xml:space="preserve">- อายุ 16 - 40    &gt;&gt; Non-med
- อายุ 41 - 50    &gt;&gt; Non-med
- อายุ 51 - 60    &gt;&gt; ชุดที่ 1 :ตรวจแพทย์ 1 ท่าน + ตรวจปัสสาวะ
- อายุ 61&gt;         &gt;&gt; ชุดที่ 1 :ตรวจแพทย์ 1 ท่าน + ตรวจปัสสาวะ</t>
    </r>
  </si>
  <si>
    <t xml:space="preserve">TC-[O535]-011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</si>
  <si>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1,500,001 - 2,000,000
</t>
    </r>
    <r>
      <rPr>
        <sz val="11"/>
        <color rgb="FFFF00FF"/>
        <rFont val="Cambria"/>
        <family val="0"/>
        <charset val="1"/>
      </rPr>
      <t xml:space="preserve">
**</t>
    </r>
    <r>
      <rPr>
        <sz val="11"/>
        <color rgb="FFFF00FF"/>
        <rFont val="Arial"/>
        <family val="0"/>
        <charset val="1"/>
      </rPr>
      <t xml:space="preserve">จำนวนเงินเอาประกันภัยเดิม </t>
    </r>
    <r>
      <rPr>
        <sz val="11"/>
        <color rgb="FFFF00FF"/>
        <rFont val="Cambria"/>
        <family val="0"/>
        <charset val="1"/>
      </rPr>
      <t xml:space="preserve">500,001</t>
    </r>
  </si>
  <si>
    <r>
      <rPr>
        <sz val="9"/>
        <color rgb="FF000000"/>
        <rFont val="Arial"/>
        <family val="0"/>
        <charset val="1"/>
      </rPr>
      <t xml:space="preserve">- ระบบแสดงรายละเอียดการตรวจสุขภาพถูกต้อง
- อายุ 0 - 15      &gt;&gt;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อายุ 16 - 40    &gt;&gt; Non - med
- อายุ 41 - 50    &gt;&gt; ชุดที่ 3 : ตรวจแพทย์ 1 ท่าน + ตรวจปัสสาวะ, ตรวจเลือด HIV, X-Ray ทรวงอก, คลื่นหัวใจธรรมดา
- อายุ 51 - 60    &gt;&gt; ชุดที่ 3 : ตรวจแพทย์ 1 ท่าน + ตรวจปัสสาวะ, ตรวจเลือด HIV, X-Ray ทรวงอก, คลื่นหัวใจธรรมดา
- อายุ 61&gt;         &gt;&gt; ชุดที่ 3 : ตรวจแพทย์ 1 ท่าน + ตรวจปัสสาวะ, ตรวจเลือด HIV, X-Ray ทรวงอก, คลื่นหัวใจธรรมดา</t>
    </r>
  </si>
  <si>
    <t xml:space="preserve">TC-[O535]-012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</si>
  <si>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2,500,000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</si>
  <si>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อายุ 16 - 40    &gt;&gt; ชุดที่ 3 : ตรวจแพทย์ 1 ท่าน + ตรวจปัสสาวะ, ตรวจเลือด HIV, X-Ray ทรวงอก, คลื่นหัวใจธรรมดา
- อายุ 41 - 50    &gt;&gt; ชุดที่ 3 : ตรวจแพทย์ 1 ท่าน + ตรวจปัสสาวะ, ตรวจเลือด HIV, X-Ray ทรวงอก, คลื่นหัวใจธรรมดา
- อายุ 51 - 60    &gt;&gt; ชุดที่ 3 : ตรวจแพทย์ 1 ท่าน + ตรวจปัสสาวะ, ตรวจเลือด HIV, X-Ray ทรวงอก, คลื่นหัวใจธรรมดา
- อายุ 61&gt;         &gt;&gt; ชุดที่ 3 : ตรวจแพทย์ 1 ท่าน + ตรวจปัสสาวะ, ตรวจเลือด HIV, X-Ray ทรวงอก, คลื่นหัวใจธรรมดา</t>
    </r>
  </si>
  <si>
    <t xml:space="preserve">TC-[O535]-013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</si>
  <si>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&gt;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10,000,000</t>
    </r>
  </si>
  <si>
    <r>
      <rPr>
        <sz val="9"/>
        <color rgb="FF000000"/>
        <rFont val="Arial"/>
        <family val="0"/>
        <charset val="1"/>
      </rPr>
      <t xml:space="preserve">- ระบบแสดงรายละเอียดการตรวจสุขภาพถูกต้อง
- อายุ 0 - 15      &gt;&gt; </t>
    </r>
    <r>
      <rPr>
        <sz val="11"/>
        <color rgb="FF0000FF"/>
        <rFont val="Arial"/>
        <family val="0"/>
        <charset val="1"/>
      </rPr>
      <t xml:space="preserve">ชุดที่ </t>
    </r>
    <r>
      <rPr>
        <sz val="11"/>
        <color rgb="FF0000FF"/>
        <rFont val="Cambria"/>
        <family val="0"/>
        <charset val="1"/>
      </rPr>
      <t xml:space="preserve">4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คลื่นหัวใจออกกําลัง</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
</t>
    </r>
    <r>
      <rPr>
        <sz val="9"/>
        <color rgb="FF000000"/>
        <rFont val="Arial"/>
        <family val="0"/>
        <charset val="1"/>
      </rPr>
      <t xml:space="preserve">- อายุ 16 - 40    &gt;&gt; ชุดที่ 4 : ตรวจแพทย์ 1 ท่าน + ตรวจปัสสาวะ, ตรวจเลือด HIV, X-Ray ทรวงอก, คลื่นหัวใจออกกําลัง, ตรวจเลือด ***
- อายุ 41 - 50    &gt;&gt; ชุดที่ 4 : ตรวจแพทย์ 1 ท่าน + ตรวจปัสสาวะ, ตรวจเลือด HIV, X-Ray ทรวงอก, คลื่นหัวใจออกกําลัง, ตรวจเลือด ***
- อายุ 51 - 60    &gt;&gt; ชุดที่ 4 : ตรวจแพทย์ 1 ท่าน + ตรวจปัสสาวะ, ตรวจเลือด HIV, X-Ray ทรวงอก, คลื่นหัวใจออกกําลัง, ตรวจเลือด ***
- อายุ 61&gt;         &gt;&gt; ชุดที่ 4 : ตรวจแพทย์ 1 ท่าน + ตรวจปัสสาวะ, ตรวจเลือด HIV, X-Ray ทรวงอก, คลื่นหัวใจออกกําลัง, ตรวจเลือด ***</t>
    </r>
  </si>
  <si>
    <t xml:space="preserve">TC-[O535]-014</t>
  </si>
  <si>
    <t xml:space="preserve">TC-[O535]-015</t>
  </si>
  <si>
    <t xml:space="preserve">TC-[O535]-016</t>
  </si>
  <si>
    <t xml:space="preserve">TC-[O535]-017</t>
  </si>
  <si>
    <t xml:space="preserve">TC-[O535]-018</t>
  </si>
  <si>
    <t xml:space="preserve">TC-[O535]-019</t>
  </si>
  <si>
    <t xml:space="preserve">กรกรด 26/08/2562 13:53 Deploy ขึ้น UAT เรียบร้อยแล้ว
SING01-752</t>
  </si>
  <si>
    <t xml:space="preserve">
Sawitree Retest V.1.2.12 12/09/2019 Passed</t>
  </si>
  <si>
    <t xml:space="preserve">TC-[O535]-020</t>
  </si>
  <si>
    <t xml:space="preserve">TC-[O535]-021</t>
  </si>
  <si>
    <t xml:space="preserve">TC-[O535]-022</t>
  </si>
  <si>
    <t xml:space="preserve">Omni --&gt; O536 ออมคุ้มครอง 10/8</t>
  </si>
  <si>
    <t xml:space="preserve">TC-[O536]-001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</si>
  <si>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t>
    </r>
    <r>
      <rPr>
        <sz val="11"/>
        <rFont val="Cambria"/>
        <family val="0"/>
        <charset val="1"/>
      </rPr>
      <t xml:space="preserve">: </t>
    </r>
    <r>
      <rPr>
        <sz val="11"/>
        <rFont val="Arial"/>
        <family val="0"/>
        <charset val="1"/>
      </rPr>
      <t xml:space="preserve">ออมคุ้มครอง </t>
    </r>
    <r>
      <rPr>
        <sz val="11"/>
        <rFont val="Cambria"/>
        <family val="0"/>
        <charset val="1"/>
      </rPr>
      <t xml:space="preserve">10/8
- </t>
    </r>
    <r>
      <rPr>
        <sz val="11"/>
        <rFont val="Arial"/>
        <family val="0"/>
        <charset val="1"/>
      </rPr>
      <t xml:space="preserve">จำนวนเงินเอาประกันภัย</t>
    </r>
    <r>
      <rPr>
        <sz val="11"/>
        <rFont val="Cambria"/>
        <family val="0"/>
        <charset val="1"/>
      </rPr>
      <t xml:space="preserve">: 3,520,295
- </t>
    </r>
    <r>
      <rPr>
        <sz val="11"/>
        <rFont val="Arial"/>
        <family val="0"/>
        <charset val="1"/>
      </rPr>
      <t xml:space="preserve">เบี้ยประกันภัย</t>
    </r>
    <r>
      <rPr>
        <sz val="11"/>
        <rFont val="Cambria"/>
        <family val="0"/>
        <charset val="1"/>
      </rPr>
      <t xml:space="preserve">: 954,000 (</t>
    </r>
    <r>
      <rPr>
        <sz val="11"/>
        <rFont val="Arial"/>
        <family val="0"/>
        <charset val="1"/>
      </rPr>
      <t xml:space="preserve">เบี้ยไปทุน</t>
    </r>
    <r>
      <rPr>
        <sz val="11"/>
        <rFont val="Cambria"/>
        <family val="0"/>
        <charset val="1"/>
      </rPr>
      <t xml:space="preserve">)
- </t>
    </r>
    <r>
      <rPr>
        <sz val="11"/>
        <rFont val="Arial"/>
        <family val="0"/>
        <charset val="1"/>
      </rPr>
      <t xml:space="preserve">งวดการชำระเบี้ยประกันภัย</t>
    </r>
    <r>
      <rPr>
        <sz val="11"/>
        <rFont val="Cambria"/>
        <family val="0"/>
        <charset val="1"/>
      </rPr>
      <t xml:space="preserve">: </t>
    </r>
    <r>
      <rPr>
        <sz val="11"/>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</si>
  <si>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t>
    </r>
    <r>
      <rPr>
        <sz val="11"/>
        <color rgb="FF0000FF"/>
        <rFont val="Arial"/>
        <family val="0"/>
        <charset val="1"/>
      </rPr>
      <t xml:space="preserve">ออมคุ้มครอง </t>
    </r>
    <r>
      <rPr>
        <sz val="11"/>
        <color rgb="FF0000FF"/>
        <rFont val="Cambria"/>
        <family val="0"/>
        <charset val="1"/>
      </rPr>
      <t xml:space="preserve">10/8
</t>
    </r>
    <r>
      <rPr>
        <sz val="9"/>
        <color rgb="FF000000"/>
        <rFont val="Arial"/>
        <family val="0"/>
        <charset val="1"/>
      </rPr>
      <t xml:space="preserve">- จำนวนเงินเอาประกันภัย: </t>
    </r>
    <r>
      <rPr>
        <sz val="11"/>
        <color rgb="FF0000FF"/>
        <rFont val="Cambria"/>
        <family val="0"/>
        <charset val="1"/>
      </rPr>
      <t xml:space="preserve">3,520,295
</t>
    </r>
    <r>
      <rPr>
        <sz val="9"/>
        <color rgb="FF000000"/>
        <rFont val="Arial"/>
        <family val="0"/>
        <charset val="1"/>
      </rPr>
      <t xml:space="preserve">- เบี้ยประกันภัย: </t>
    </r>
    <r>
      <rPr>
        <sz val="11"/>
        <color rgb="FF0000FF"/>
        <rFont val="Cambria"/>
        <family val="0"/>
        <charset val="1"/>
      </rPr>
      <t xml:space="preserve">954,000 (</t>
    </r>
    <r>
      <rPr>
        <sz val="11"/>
        <color rgb="FF0000FF"/>
        <rFont val="Arial"/>
        <family val="0"/>
        <charset val="1"/>
      </rPr>
      <t xml:space="preserve">เบี้ยไปทุน</t>
    </r>
    <r>
      <rPr>
        <sz val="11"/>
        <color rgb="FF0000FF"/>
        <rFont val="Cambria"/>
        <family val="0"/>
        <charset val="1"/>
      </rPr>
      <t xml:space="preserve">)
</t>
    </r>
    <r>
      <rPr>
        <sz val="9"/>
        <color rgb="FF000000"/>
        <rFont val="Arial"/>
        <family val="0"/>
        <charset val="1"/>
      </rPr>
      <t xml:space="preserve">- งวดการชำระเบี้ยประกันภัย: </t>
    </r>
    <r>
      <rPr>
        <sz val="11"/>
        <color rgb="FF0000FF"/>
        <rFont val="Arial"/>
        <family val="0"/>
        <charset val="1"/>
      </rPr>
      <t xml:space="preserve">รายปี</t>
    </r>
  </si>
  <si>
    <t xml:space="preserve">21/08/19
v.1.2.5</t>
  </si>
  <si>
    <t xml:space="preserve">TC-[O536]-002</t>
  </si>
  <si>
    <t xml:space="preserve">TC-[O536]-003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</si>
  <si>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954,000.00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954,000.00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954,000.00
</t>
    </r>
  </si>
  <si>
    <t xml:space="preserve">TC-[O536]-004</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</si>
  <si>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100,000.00
- เบี้ยประกันสุขภาพ :0.00
- เบี้ยประกันอุบัติเหตุส่วนบุคคล : 0.00
- เบี้ยประกันที่สามารถนำไปลดหย่อนภาษี(สูงสุด)* :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</si>
  <si>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TC-[O536]-005</t>
  </si>
  <si>
    <t xml:space="preserve">TC-[O536]-006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</si>
  <si>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O536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10/8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8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</si>
  <si>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TC-[O536]-007</t>
  </si>
  <si>
    <t xml:space="preserve">TC-[O536]-008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</si>
  <si>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t>
    </r>
    <r>
      <rPr>
        <sz val="11"/>
        <color rgb="FF0000FF"/>
        <rFont val="Arial"/>
        <family val="0"/>
        <charset val="1"/>
      </rPr>
      <t xml:space="preserve">ะจำนวนเงินเอาประกันภัย ≤ </t>
    </r>
    <r>
      <rPr>
        <sz val="11"/>
        <color rgb="FF0000FF"/>
        <rFont val="Cambria"/>
        <family val="0"/>
        <charset val="1"/>
      </rPr>
      <t xml:space="preserve">500,000
</t>
    </r>
  </si>
  <si>
    <r>
      <rPr>
        <sz val="9"/>
        <color rgb="FF000000"/>
        <rFont val="Arial"/>
        <family val="0"/>
        <charset val="1"/>
      </rPr>
      <t xml:space="preserve">- ระบบแสดงรายละเอียดค่าตรวจสุขภาพถูกต้อง (Med Code MED 005)
&gt;&gt;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</si>
  <si>
    <t xml:space="preserve">- เพศ: ชาย
- อายุ: 60
- แบบสัญญาหลัก: ออมคุ้มครอง 10/8
- จำนวนเงินเอาประกันภัย: 199,262
- เบี้ยประกันภัย: 54,000 (เบี้ยไปทุน)
- งวดการชำระเบี้ยประกันภัย: รายปี</t>
  </si>
  <si>
    <t xml:space="preserve">TC-[O536]-009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</si>
  <si>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200,000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</si>
  <si>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Non-med
- อายุ 16 - 40    &gt;&gt; Non-med
- อายุ 41 - 50    &gt;&gt; Non-med
- อายุ 51 - 60    &gt;&gt; </t>
    </r>
    <r>
      <rPr>
        <sz val="11"/>
        <color rgb="FF0000FF"/>
        <rFont val="Cambria"/>
        <family val="0"/>
        <charset val="1"/>
      </rPr>
      <t xml:space="preserve">Non-med
</t>
    </r>
    <r>
      <rPr>
        <sz val="9"/>
        <color rgb="FF000000"/>
        <rFont val="Arial"/>
        <family val="0"/>
        <charset val="1"/>
      </rPr>
      <t xml:space="preserve">- อายุ 61&gt;         &gt;&gt; ชุดที่ 1 : ตรวจแพทย์ 1 ท่าน + ตรวจปัสสาวะ</t>
    </r>
  </si>
  <si>
    <t xml:space="preserve">TC-[O536]-010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</si>
  <si>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500,000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</si>
  <si>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TC-[O536]-011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</si>
  <si>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1,300,000</t>
    </r>
  </si>
  <si>
    <t xml:space="preserve">- เพศ: ชาย
- อายุ: 40
- แบบสัญญาหลัก: ออมคุ้มครอง 10/8
- จำนวนเงินเอาประกันภัย: 203,008
- เบี้ยประกันภัย: 54,000 (เบี้ยไปทุน)
- งวดการชำระเบี้ยประกันภัย: รายปี</t>
  </si>
  <si>
    <t xml:space="preserve">TC-[O536]-012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</si>
  <si>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2,300,000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</si>
  <si>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ชุดที่ 3 : ตรวจแพทย์ 1 ท่าน + ตรวจปัสสาวะ, ตรวจเลือด HIV, X-Ray ทรวงอก, คลื่นหัวใจธรรมดา
- อายุ 16 - 40    &gt;&gt;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อายุ 41 - 50    &gt;&gt; ชุดที่ 3 : ตรวจแพทย์ 1 ท่าน + ตรวจปัสสาวะ, ตรวจเลือด HIV, X-Ray ทรวงอก, คลื่นหัวใจธรรมดา
- อายุ 51 - 60    &gt;&gt; ชุดที่ 3 : ตรวจแพทย์ 1 ท่าน + ตรวจปัสสาวะ, ตรวจเลือด HIV, X-Ray ทรวงอก, คลื่นหัวใจธรรมดา
- อายุ 61&gt;         &gt;&gt; ชุดที่ 3 : ตรวจแพทย์ 1 ท่าน + ตรวจปัสสาวะ, ตรวจเลือด HIV, X-Ray ทรวงอก, คลื่นหัวใจธรรมดา</t>
    </r>
  </si>
  <si>
    <t xml:space="preserve">TC-[O536]-013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</si>
  <si>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&gt;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5,000,000</t>
    </r>
  </si>
  <si>
    <t xml:space="preserve">TC-[O536]-014</t>
  </si>
  <si>
    <t xml:space="preserve">TC-[O536]-015</t>
  </si>
  <si>
    <t xml:space="preserve">TC-[O536]-016</t>
  </si>
  <si>
    <t xml:space="preserve">TC-[O536]-017</t>
  </si>
  <si>
    <t xml:space="preserve">TC-[O536]-018</t>
  </si>
  <si>
    <t xml:space="preserve">TC-[O536]-019</t>
  </si>
  <si>
    <t xml:space="preserve">TC-[O536]-020</t>
  </si>
  <si>
    <t xml:space="preserve">TC-[O536]-021</t>
  </si>
  <si>
    <t xml:space="preserve">TC-[O536]-022</t>
  </si>
  <si>
    <t xml:space="preserve">Omni --&gt; O537 ออมคุ้มครอง 10/9 </t>
  </si>
  <si>
    <t xml:space="preserve">TC-[O537]-001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</si>
  <si>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ออมคุ้มครอง </t>
    </r>
    <r>
      <rPr>
        <sz val="11"/>
        <rFont val="Cambria"/>
        <family val="0"/>
        <charset val="1"/>
      </rPr>
      <t xml:space="preserve">10/9
- </t>
    </r>
    <r>
      <rPr>
        <sz val="11"/>
        <rFont val="Arial"/>
        <family val="0"/>
        <charset val="1"/>
      </rPr>
      <t xml:space="preserve">จำนวนเงินเอาประกันภัย</t>
    </r>
    <r>
      <rPr>
        <sz val="11"/>
        <rFont val="Cambria"/>
        <family val="0"/>
        <charset val="1"/>
      </rPr>
      <t xml:space="preserve">: 1,500,500
- </t>
    </r>
    <r>
      <rPr>
        <sz val="11"/>
        <rFont val="Arial"/>
        <family val="0"/>
        <charset val="1"/>
      </rPr>
      <t xml:space="preserve">เบี้ยประกันภัย</t>
    </r>
    <r>
      <rPr>
        <sz val="11"/>
        <rFont val="Cambria"/>
        <family val="0"/>
        <charset val="1"/>
      </rPr>
      <t xml:space="preserve">: 357,119
- </t>
    </r>
    <r>
      <rPr>
        <sz val="11"/>
        <rFont val="Arial"/>
        <family val="0"/>
        <charset val="1"/>
      </rPr>
      <t xml:space="preserve">งวดการชำระเบี้ยประกันภัย</t>
    </r>
    <r>
      <rPr>
        <sz val="11"/>
        <rFont val="Cambria"/>
        <family val="0"/>
        <charset val="1"/>
      </rPr>
      <t xml:space="preserve">: </t>
    </r>
    <r>
      <rPr>
        <sz val="11"/>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</si>
  <si>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แบบสัญญาหลัก: </t>
    </r>
    <r>
      <rPr>
        <sz val="11"/>
        <color rgb="FF0000FF"/>
        <rFont val="Arial"/>
        <family val="0"/>
        <charset val="1"/>
      </rPr>
      <t xml:space="preserve">ออมคุ้มครอง </t>
    </r>
    <r>
      <rPr>
        <sz val="11"/>
        <color rgb="FF0000FF"/>
        <rFont val="Cambria"/>
        <family val="0"/>
        <charset val="1"/>
      </rPr>
      <t xml:space="preserve">10/9
</t>
    </r>
    <r>
      <rPr>
        <sz val="9"/>
        <color rgb="FF000000"/>
        <rFont val="Arial"/>
        <family val="0"/>
        <charset val="1"/>
      </rPr>
      <t xml:space="preserve">- จำนวนเงินเอาประกันภัย: </t>
    </r>
    <r>
      <rPr>
        <sz val="11"/>
        <color rgb="FF0000FF"/>
        <rFont val="Cambria"/>
        <family val="0"/>
        <charset val="1"/>
      </rPr>
      <t xml:space="preserve">1,500,500
</t>
    </r>
    <r>
      <rPr>
        <sz val="9"/>
        <color rgb="FF000000"/>
        <rFont val="Arial"/>
        <family val="0"/>
        <charset val="1"/>
      </rPr>
      <t xml:space="preserve">- เบี้ยประกันภัย: </t>
    </r>
    <r>
      <rPr>
        <sz val="11"/>
        <color rgb="FF0000FF"/>
        <rFont val="Cambria"/>
        <family val="0"/>
        <charset val="1"/>
      </rPr>
      <t xml:space="preserve">357,119
</t>
    </r>
    <r>
      <rPr>
        <sz val="9"/>
        <color rgb="FF000000"/>
        <rFont val="Arial"/>
        <family val="0"/>
        <charset val="1"/>
      </rPr>
      <t xml:space="preserve">- งวดการชำระเบี้ยประกันภัย: </t>
    </r>
    <r>
      <rPr>
        <sz val="11"/>
        <color rgb="FF0000FF"/>
        <rFont val="Arial"/>
        <family val="0"/>
        <charset val="1"/>
      </rPr>
      <t xml:space="preserve">รายปี</t>
    </r>
  </si>
  <si>
    <t xml:space="preserve">TC-[O537]-002</t>
  </si>
  <si>
    <t xml:space="preserve">TC-[O537]-003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</si>
  <si>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357,119.00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357,119.00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357,119.00
</t>
    </r>
  </si>
  <si>
    <t xml:space="preserve">TC-[O537]-004</t>
  </si>
  <si>
    <t xml:space="preserve">- เพศ: หญิง
- อายุ: 15
- แบบสัญญาหลัก: ออมคุ้มครอง 10/9
- จำนวนเงินเอาประกันภัย: 1,500,500
- เบี้ยประกันภัย: 357,119
- งวดการชำระเบี้ยประกันภัย: รายปี</t>
  </si>
  <si>
    <t xml:space="preserve">TC-[O537]-005</t>
  </si>
  <si>
    <t xml:space="preserve">TC-[O537]-006</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</si>
  <si>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O537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10/9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9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</si>
  <si>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TC-[O537]-007</t>
  </si>
  <si>
    <t xml:space="preserve">TC-[O537]-008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</si>
  <si>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t>
    </r>
  </si>
  <si>
    <t xml:space="preserve">- เพศ: หญิง
- อายุ: 15
- แบบสัญญาหลัก: ออมคุ้มครอง 10/9
- จำนวนเงินเอาประกันภัย: 115,000
- เบี้ยประกันภัย: 27,370
- งวดการชำระเบี้ยประกันภัย: รายปี</t>
  </si>
  <si>
    <t xml:space="preserve">TC-[O537]-009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</si>
  <si>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
</t>
    </r>
    <r>
      <rPr>
        <sz val="11"/>
        <color rgb="FFFF00FF"/>
        <rFont val="Cambria"/>
        <family val="0"/>
        <charset val="1"/>
      </rPr>
      <t xml:space="preserve">
**</t>
    </r>
    <r>
      <rPr>
        <sz val="11"/>
        <color rgb="FFFF00FF"/>
        <rFont val="Arial"/>
        <family val="0"/>
        <charset val="1"/>
      </rPr>
      <t xml:space="preserve">จำนวนเงินเอาประกันภัยเดิม </t>
    </r>
    <r>
      <rPr>
        <sz val="11"/>
        <color rgb="FFFF00FF"/>
        <rFont val="Cambria"/>
        <family val="0"/>
        <charset val="1"/>
      </rPr>
      <t xml:space="preserve">100,000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</si>
  <si>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TC-[O537]-010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</si>
  <si>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
</t>
    </r>
    <r>
      <rPr>
        <sz val="11"/>
        <color rgb="FFFF00FF"/>
        <rFont val="Cambria"/>
        <family val="0"/>
        <charset val="1"/>
      </rPr>
      <t xml:space="preserve">
**</t>
    </r>
    <r>
      <rPr>
        <sz val="11"/>
        <color rgb="FFFF00FF"/>
        <rFont val="Arial"/>
        <family val="0"/>
        <charset val="1"/>
      </rPr>
      <t xml:space="preserve">จำนวนเงินเอาประกันภัยเดิม </t>
    </r>
    <r>
      <rPr>
        <sz val="11"/>
        <color rgb="FFFF00FF"/>
        <rFont val="Cambria"/>
        <family val="0"/>
        <charset val="1"/>
      </rPr>
      <t xml:space="preserve">890,000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</si>
  <si>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TC-[O537]-011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</si>
  <si>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1,400,000</t>
    </r>
  </si>
  <si>
    <t xml:space="preserve">TC-[O537]-012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</si>
  <si>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4,400,000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</si>
  <si>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TC-[O537]-013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</si>
  <si>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&gt;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44,400,000</t>
    </r>
  </si>
  <si>
    <t xml:space="preserve">TC-[O537]-014</t>
  </si>
  <si>
    <t xml:space="preserve">TC-[O537]-015</t>
  </si>
  <si>
    <t xml:space="preserve">TC-[O537]-016</t>
  </si>
  <si>
    <t xml:space="preserve">TC-[O537]-017</t>
  </si>
  <si>
    <t xml:space="preserve">TC-[O537]-018</t>
  </si>
  <si>
    <t xml:space="preserve">TC-[O537]-019</t>
  </si>
  <si>
    <t xml:space="preserve">TC-[O537]-020</t>
  </si>
  <si>
    <t xml:space="preserve">TC-[O537]-021</t>
  </si>
  <si>
    <t xml:space="preserve">TC-[O537]-022</t>
  </si>
  <si>
    <t xml:space="preserve">Omni --&gt; O538 ออมคุ้มครอง 10/10</t>
  </si>
  <si>
    <t xml:space="preserve">TC-[O538]-001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</si>
  <si>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ออมคุ้มครอง </t>
    </r>
    <r>
      <rPr>
        <sz val="11"/>
        <rFont val="Cambria"/>
        <family val="0"/>
        <charset val="1"/>
      </rPr>
      <t xml:space="preserve">10/10
- </t>
    </r>
    <r>
      <rPr>
        <sz val="11"/>
        <rFont val="Arial"/>
        <family val="0"/>
        <charset val="1"/>
      </rPr>
      <t xml:space="preserve">จำนวนเงินเอาประกันภัย </t>
    </r>
    <r>
      <rPr>
        <sz val="11"/>
        <rFont val="Cambria"/>
        <family val="0"/>
        <charset val="1"/>
      </rPr>
      <t xml:space="preserve">: 663,014
- </t>
    </r>
    <r>
      <rPr>
        <sz val="11"/>
        <rFont val="Arial"/>
        <family val="0"/>
        <charset val="1"/>
      </rPr>
      <t xml:space="preserve">เบี้ยประกันภัย </t>
    </r>
    <r>
      <rPr>
        <sz val="11"/>
        <rFont val="Cambria"/>
        <family val="0"/>
        <charset val="1"/>
      </rPr>
      <t xml:space="preserve">: 145,200 (</t>
    </r>
    <r>
      <rPr>
        <sz val="11"/>
        <rFont val="Arial"/>
        <family val="0"/>
        <charset val="1"/>
      </rPr>
      <t xml:space="preserve">เบี้ยไปทุน</t>
    </r>
    <r>
      <rPr>
        <sz val="11"/>
        <rFont val="Cambria"/>
        <family val="0"/>
        <charset val="1"/>
      </rPr>
      <t xml:space="preserve">)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t>
    </r>
  </si>
  <si>
    <t xml:space="preserve">- เพศ: หญิง
- อายุ: 51
- แบบสัญญาหลัก : ออมคุ้มครอง 10/10
- จำนวนเงินเอาประกันภัย : 663,014
- เบี้ยประกันภัย : 145,200 (เบี้ยไปทุน)
- งวดการชำระเบี้ยประกันภัย  : รายปี</t>
  </si>
  <si>
    <t xml:space="preserve">TC-[O538]-002</t>
  </si>
  <si>
    <t xml:space="preserve">TC-[O538]-003</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</si>
  <si>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145,200.00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145,200.00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145,200.00
</t>
    </r>
  </si>
  <si>
    <t xml:space="preserve">TC-[O538]-004</t>
  </si>
  <si>
    <t xml:space="preserve">TC-[O538]-005</t>
  </si>
  <si>
    <t xml:space="preserve">TC-[O538]-006</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</si>
  <si>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O538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10/6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</si>
  <si>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t xml:space="preserve">TC-[O538]-007</t>
  </si>
  <si>
    <t xml:space="preserve">TC-[O538]-008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</si>
  <si>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t>
    </r>
  </si>
  <si>
    <t xml:space="preserve">- ระบบแสดงรายละเอียดค่าตรวจสุขภาพถูกต้อง (Med Code MED 005)
&gt;&gt; สรุปการตรวจผลสุขภาพ [ไม่ตรวจ] : -</t>
  </si>
  <si>
    <t xml:space="preserve">- เพศ: หญิง
- อายุ: 51
- แบบสัญญาหลัก : ออมคุ้มครอง 10/10
- จำนวนเงินเอาประกันภัย : 480,365
- เบี้ยประกันภัย : 105,200 (เบี้ยไปทุน)
- งวดการชำระเบี้ยประกันภัย  : รายปี</t>
  </si>
  <si>
    <t xml:space="preserve">TC-[O538]-009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</si>
  <si>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 </t>
    </r>
    <r>
      <rPr>
        <sz val="11"/>
        <color rgb="FF0000FF"/>
        <rFont val="Cambria"/>
        <family val="0"/>
        <charset val="1"/>
      </rPr>
      <t xml:space="preserve">500,000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</si>
  <si>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TC-[O538]-010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</si>
  <si>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500,001 – 1,000,000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500,000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</si>
  <si>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t xml:space="preserve">TC-[O538]-011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</si>
  <si>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1,000,001 - 1,500,000
</t>
    </r>
    <r>
      <rPr>
        <sz val="11"/>
        <color rgb="FFFF00FF"/>
        <rFont val="Cambria"/>
        <family val="0"/>
        <charset val="1"/>
      </rPr>
      <t xml:space="preserve">
**</t>
    </r>
    <r>
      <rPr>
        <sz val="11"/>
        <color rgb="FFFF00FF"/>
        <rFont val="Arial"/>
        <family val="0"/>
        <charset val="1"/>
      </rPr>
      <t xml:space="preserve">จำนวนเงินเอาประกันภัยเดิม </t>
    </r>
    <r>
      <rPr>
        <sz val="11"/>
        <color rgb="FFFF00FF"/>
        <rFont val="Cambria"/>
        <family val="0"/>
        <charset val="1"/>
      </rPr>
      <t xml:space="preserve">1,000,000</t>
    </r>
  </si>
  <si>
    <r>
      <rPr>
        <sz val="9"/>
        <color rgb="FF000000"/>
        <rFont val="Arial"/>
        <family val="0"/>
        <charset val="1"/>
      </rPr>
      <t xml:space="preserve">- ระบบแสดงรายละเอียดการตรวจสุขภาพถูกต้อง
- อายุ 0 - 15      &gt;&gt; Non-med
- อายุ 16 - 40    &gt;&gt; Non-med
- อายุ 41 - 50    &gt;&gt; Non-med
- อายุ 51 - 60    &gt;&gt; </t>
    </r>
    <r>
      <rPr>
        <sz val="11"/>
        <color rgb="FF0000FF"/>
        <rFont val="Arial"/>
        <family val="0"/>
        <charset val="1"/>
      </rPr>
      <t xml:space="preserve">ชุดที่ </t>
    </r>
    <r>
      <rPr>
        <sz val="11"/>
        <color rgb="FF0000FF"/>
        <rFont val="Cambria"/>
        <family val="0"/>
        <charset val="1"/>
      </rPr>
      <t xml:space="preserve">2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t>
    </r>
    <r>
      <rPr>
        <sz val="9"/>
        <color rgb="FF000000"/>
        <rFont val="Arial"/>
        <family val="0"/>
        <charset val="1"/>
      </rPr>
      <t xml:space="preserve">- อายุ 61&gt;         &gt;&gt; ชุดที่ 2 : ตรวจแพทย์ 1 ท่าน + ตรวจปัสสาวะ, ตรวจเลือด HIV</t>
    </r>
  </si>
  <si>
    <t xml:space="preserve">TC-[O538]-012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</si>
  <si>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2,000,001 - 5,000,000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4,000,000
</t>
    </r>
    <r>
      <rPr>
        <sz val="11"/>
        <rFont val="Cambria"/>
        <family val="0"/>
        <charset val="1"/>
      </rPr>
      <t xml:space="preserve">
</t>
    </r>
    <r>
      <rPr>
        <sz val="11"/>
        <rFont val="Arial"/>
        <family val="0"/>
        <charset val="1"/>
      </rPr>
      <t xml:space="preserve">หมายเหตุ
เด็กอายุ </t>
    </r>
    <r>
      <rPr>
        <sz val="11"/>
        <rFont val="Cambria"/>
        <family val="0"/>
        <charset val="1"/>
      </rPr>
      <t xml:space="preserve">0-10 </t>
    </r>
    <r>
      <rPr>
        <sz val="11"/>
        <rFont val="Arial"/>
        <family val="0"/>
        <charset val="1"/>
      </rPr>
      <t xml:space="preserve">ปี จำนวนเงินเอาประกัน สูงสูดได้แค่ </t>
    </r>
    <r>
      <rPr>
        <sz val="11"/>
        <rFont val="Cambria"/>
        <family val="0"/>
        <charset val="1"/>
      </rPr>
      <t xml:space="preserve">1 </t>
    </r>
    <r>
      <rPr>
        <sz val="11"/>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</si>
  <si>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0 - 15      &gt;&gt; ชุดที่ 3 : ตรวจแพทย์ 1 ท่าน + ตรวจปัสสาวะ, ตรวจเลือด HIV, X-Ray ทรวงอก, คลื่นหัวใจธรรมดา
- อายุ 16 - 40    &gt;&gt; ชุดที่ 3 : ตรวจแพทย์ 1 ท่าน + ตรวจปัสสาวะ, ตรวจเลือด HIV, X-Ray ทรวงอก, คลื่นหัวใจธรรมดา
- อายุ 41 - 50    &gt;&gt; ชุดที่ 3 : ตรวจแพทย์ 1 ท่าน + ตรวจปัสสาวะ, ตรวจเลือด HIV, X-Ray ทรวงอก, คลื่นหัวใจธรรมดา
- อายุ 51 - 60    &gt;&gt; </t>
    </r>
    <r>
      <rPr>
        <sz val="11"/>
        <color rgb="FF0000FF"/>
        <rFont val="Arial"/>
        <family val="0"/>
        <charset val="1"/>
      </rPr>
      <t xml:space="preserve">ชุดที่ </t>
    </r>
    <r>
      <rPr>
        <sz val="11"/>
        <color rgb="FF0000FF"/>
        <rFont val="Cambria"/>
        <family val="0"/>
        <charset val="1"/>
      </rPr>
      <t xml:space="preserve">3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คลื่นหัวใจธรรมดา
</t>
    </r>
    <r>
      <rPr>
        <sz val="9"/>
        <color rgb="FF000000"/>
        <rFont val="Arial"/>
        <family val="0"/>
        <charset val="1"/>
      </rPr>
      <t xml:space="preserve">- อายุ 61&gt;         &gt;&gt; ชุดที่ 3 : ตรวจแพทย์ 1 ท่าน + ตรวจปัสสาวะ, ตรวจเลือด HIV, X-Ray ทรวงอก, คลื่นหัวใจธรรมดา</t>
    </r>
  </si>
  <si>
    <t xml:space="preserve">TC-[O538]-013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</si>
  <si>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&gt;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999,999,999</t>
    </r>
  </si>
  <si>
    <r>
      <rPr>
        <sz val="9"/>
        <color rgb="FF000000"/>
        <rFont val="Arial"/>
        <family val="0"/>
        <charset val="1"/>
      </rPr>
      <t xml:space="preserve">- ระบบแสดงรายละเอียดการตรวจสุขภาพถูกต้อง
- อายุ 0 - 15      &gt;&gt; ชุดที่ 4 : ตรวจแพทย์ 1 ท่าน + ตรวจปัสสาวะ, ตรวจเลือด HIV, X-Ray ทรวงอก, คลื่นหัวใจออกกําลัง, ตรวจเลือด ***
- อายุ 16 - 40    &gt;&gt; ชุดที่ 4 : ตรวจแพทย์ 1 ท่าน + ตรวจปัสสาวะ, ตรวจเลือด HIV, X-Ray ทรวงอก, คลื่นหัวใจออกกําลัง, ตรวจเลือด ***
- อายุ 41 - 50    &gt;&gt; ชุดที่ 4 : ตรวจแพทย์ 1 ท่าน + ตรวจปัสสาวะ, ตรวจเลือด HIV, X-Ray ทรวงอก, คลื่นหัวใจออกกําลัง, ตรวจเลือด ***
- อายุ 51 - 60    &gt;&gt; </t>
    </r>
    <r>
      <rPr>
        <sz val="11"/>
        <color rgb="FF0000FF"/>
        <rFont val="Arial"/>
        <family val="0"/>
        <charset val="1"/>
      </rPr>
      <t xml:space="preserve">ชุดที่ </t>
    </r>
    <r>
      <rPr>
        <sz val="11"/>
        <color rgb="FF0000FF"/>
        <rFont val="Cambria"/>
        <family val="0"/>
        <charset val="1"/>
      </rPr>
      <t xml:space="preserve">4 : </t>
    </r>
    <r>
      <rPr>
        <sz val="11"/>
        <color rgb="FF0000FF"/>
        <rFont val="Arial"/>
        <family val="0"/>
        <charset val="1"/>
      </rPr>
      <t xml:space="preserve">ตรวจแพทย์ </t>
    </r>
    <r>
      <rPr>
        <sz val="11"/>
        <color rgb="FF0000FF"/>
        <rFont val="Cambria"/>
        <family val="0"/>
        <charset val="1"/>
      </rPr>
      <t xml:space="preserve">1 </t>
    </r>
    <r>
      <rPr>
        <sz val="11"/>
        <color rgb="FF0000FF"/>
        <rFont val="Arial"/>
        <family val="0"/>
        <charset val="1"/>
      </rPr>
      <t xml:space="preserve">ท่าน </t>
    </r>
    <r>
      <rPr>
        <sz val="11"/>
        <color rgb="FF0000FF"/>
        <rFont val="Cambria"/>
        <family val="0"/>
        <charset val="1"/>
      </rPr>
      <t xml:space="preserve">+ </t>
    </r>
    <r>
      <rPr>
        <sz val="11"/>
        <color rgb="FF0000FF"/>
        <rFont val="Arial"/>
        <family val="0"/>
        <charset val="1"/>
      </rPr>
      <t xml:space="preserve">ตรวจปัสสาวะ</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HIV, X-Ray </t>
    </r>
    <r>
      <rPr>
        <sz val="11"/>
        <color rgb="FF0000FF"/>
        <rFont val="Arial"/>
        <family val="0"/>
        <charset val="1"/>
      </rPr>
      <t xml:space="preserve">ทรวงอก</t>
    </r>
    <r>
      <rPr>
        <sz val="11"/>
        <color rgb="FF0000FF"/>
        <rFont val="Cambria"/>
        <family val="0"/>
        <charset val="1"/>
      </rPr>
      <t xml:space="preserve">, </t>
    </r>
    <r>
      <rPr>
        <sz val="11"/>
        <color rgb="FF0000FF"/>
        <rFont val="Arial"/>
        <family val="0"/>
        <charset val="1"/>
      </rPr>
      <t xml:space="preserve">คลื่นหัวใจออกกําลัง</t>
    </r>
    <r>
      <rPr>
        <sz val="11"/>
        <color rgb="FF0000FF"/>
        <rFont val="Cambria"/>
        <family val="0"/>
        <charset val="1"/>
      </rPr>
      <t xml:space="preserve">, </t>
    </r>
    <r>
      <rPr>
        <sz val="11"/>
        <color rgb="FF0000FF"/>
        <rFont val="Arial"/>
        <family val="0"/>
        <charset val="1"/>
      </rPr>
      <t xml:space="preserve">ตรวจเลือด </t>
    </r>
    <r>
      <rPr>
        <sz val="11"/>
        <color rgb="FF0000FF"/>
        <rFont val="Cambria"/>
        <family val="0"/>
        <charset val="1"/>
      </rPr>
      <t xml:space="preserve">***
</t>
    </r>
    <r>
      <rPr>
        <sz val="9"/>
        <color rgb="FF000000"/>
        <rFont val="Arial"/>
        <family val="0"/>
        <charset val="1"/>
      </rPr>
      <t xml:space="preserve">- อายุ 61&gt;         &gt;&gt; ชุดที่ 4 : ตรวจแพทย์ 1 ท่าน + ตรวจปัสสาวะ, ตรวจเลือด HIV, X-Ray ทรวงอก, คลื่นหัวใจออกกําลัง, ตรวจเลือด ***</t>
    </r>
  </si>
  <si>
    <t xml:space="preserve">TC-[O538]-014</t>
  </si>
  <si>
    <t xml:space="preserve">TC-[O538]-015</t>
  </si>
  <si>
    <t xml:space="preserve">TC-[O538]-016</t>
  </si>
  <si>
    <t xml:space="preserve">TC-[O538]-017</t>
  </si>
  <si>
    <t xml:space="preserve">TC-[O538]-018</t>
  </si>
  <si>
    <t xml:space="preserve">TC-[O538]-019</t>
  </si>
  <si>
    <t xml:space="preserve">TC-[O538]-020</t>
  </si>
  <si>
    <t xml:space="preserve">TC-[O538]-021</t>
  </si>
  <si>
    <t xml:space="preserve">TC-[O538]-022</t>
  </si>
  <si>
    <t xml:space="preserve">Omni --&gt; E41 โอเชี่ยนไลฟ์ ชั่วระยะเวลา 10 ปี</t>
  </si>
  <si>
    <t xml:space="preserve">TC-[OE41]-001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</si>
  <si>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1,500,000
- </t>
    </r>
    <r>
      <rPr>
        <sz val="11"/>
        <rFont val="Arial"/>
        <family val="0"/>
        <charset val="1"/>
      </rPr>
      <t xml:space="preserve">เบี้ยประกันภัย </t>
    </r>
    <r>
      <rPr>
        <sz val="11"/>
        <rFont val="Cambria"/>
        <family val="0"/>
        <charset val="1"/>
      </rPr>
      <t xml:space="preserve">: 9,195.00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t>
    </r>
  </si>
  <si>
    <t xml:space="preserve">- เพศ: ชาย
- อายุ: 35
- แบบสัญญาหลัก : โอเชี่ยนไลฟ์ ชั่วระยะเวลา 10 ปี
- จำนวนเงินเอาประกันภัย : 1,500,000
- เบี้ยประกันภัย : 9,195.00
- งวดการชำระเบี้ยประกันภัย : รายปี</t>
  </si>
  <si>
    <t xml:space="preserve">26/08/19
v.1.2.6</t>
  </si>
  <si>
    <t xml:space="preserve">TC-[OE41]-002</t>
  </si>
  <si>
    <t xml:space="preserve">แบบสัญญาเพิ่มเติม</t>
  </si>
  <si>
    <r>
      <rPr>
        <b val="true"/>
        <sz val="9"/>
        <color rgb="FF000000"/>
        <rFont val="Arial"/>
        <family val="0"/>
        <charset val="1"/>
      </rPr>
      <t xml:space="preserve">ระบบแสดงผลสัญญาเพิ่มเติมถูกต้อง
</t>
    </r>
    <r>
      <rPr>
        <sz val="11"/>
        <rFont val="Cambria"/>
        <family val="0"/>
        <charset val="1"/>
      </rPr>
      <t xml:space="preserve">- </t>
    </r>
    <r>
      <rPr>
        <sz val="11"/>
        <rFont val="Arial"/>
        <family val="0"/>
        <charset val="1"/>
      </rPr>
      <t xml:space="preserve">ระบบแสดงสัญญาเพิ่มเติมถูกต้อง</t>
    </r>
  </si>
  <si>
    <t xml:space="preserve">TC-[OE41]-003</t>
  </si>
  <si>
    <t xml:space="preserve">TC-[OE41]-004</t>
  </si>
  <si>
    <r>
      <rPr>
        <b val="true"/>
        <sz val="9"/>
        <color rgb="FF000000"/>
        <rFont val="Arial"/>
        <family val="0"/>
        <charset val="1"/>
      </rPr>
      <t xml:space="preserve">ระบบแสดงผลหน้าข้อมูลเกี่ยวกับผลประโยชน์และความคุ้มครองถูกต้อง
-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9,195.00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9,195.00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9,195.00
</t>
    </r>
  </si>
  <si>
    <t xml:space="preserve">TC-[OE41]-005</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</si>
  <si>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9,195.00
- เบี้ยประกันสุขภาพ :0.00
- เบี้ยประกันอุบัติเหตุส่วนบุคคล : 0.00
- เบี้ยประกันที่สามารถนำไปลดหย่อนภาษี(สูงสุด)* : 9,195.00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</si>
  <si>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TC-[OE41]-006</t>
  </si>
  <si>
    <t xml:space="preserve">TC-[OE41]-007</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</si>
  <si>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OE41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Term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</si>
  <si>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TC-[OE41]-008</t>
  </si>
  <si>
    <t xml:space="preserve">TC-[OE41]-009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</si>
  <si>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1,000,001 - 1,500,000</t>
    </r>
  </si>
  <si>
    <r>
      <rPr>
        <sz val="9"/>
        <color rgb="FF000000"/>
        <rFont val="Arial"/>
        <family val="0"/>
        <charset val="1"/>
      </rPr>
      <t xml:space="preserve">- ระบบแสดงรายละเอียดค่าตรวจสุขภาพถูกต้อง (Med Code MED 012)
&gt;&gt;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</si>
  <si>
    <t xml:space="preserve">TC-[OE41]-010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</si>
  <si>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1,500,001 - 2,500,000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10,000</t>
    </r>
  </si>
  <si>
    <r>
      <rPr>
        <sz val="9"/>
        <color rgb="FF000000"/>
        <rFont val="Arial"/>
        <family val="0"/>
        <charset val="1"/>
      </rPr>
      <t xml:space="preserve">- ระบบแสดงรายละเอียดการตรวจสุขภาพถูกต้อง
- อายุ 16 - 45   &gt;&gt;</t>
    </r>
    <r>
      <rPr>
        <sz val="11"/>
        <color rgb="FF0000FF"/>
        <rFont val="Cambria"/>
        <family val="0"/>
        <charset val="1"/>
      </rPr>
      <t xml:space="preserve"> Med, MU, HIV
</t>
    </r>
    <r>
      <rPr>
        <sz val="9"/>
        <color rgb="FF000000"/>
        <rFont val="Arial"/>
        <family val="0"/>
        <charset val="1"/>
      </rPr>
      <t xml:space="preserve">- อายุ 46 - 55   &gt;&gt; Med, MU, HIV, Blood</t>
    </r>
  </si>
  <si>
    <t xml:space="preserve">TC-[OE41]-011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</si>
  <si>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2,500,001 - 3,500,000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1,500,000</t>
    </r>
  </si>
  <si>
    <r>
      <rPr>
        <sz val="9"/>
        <color rgb="FF000000"/>
        <rFont val="Arial"/>
        <family val="0"/>
        <charset val="1"/>
      </rPr>
      <t xml:space="preserve">- ระบบแสดงรายละเอียดการตรวจสุขภาพถูกต้อง
- อายุ 16 - 45   &gt;&gt; </t>
    </r>
    <r>
      <rPr>
        <sz val="11"/>
        <color rgb="FF0000FF"/>
        <rFont val="Cambria"/>
        <family val="0"/>
        <charset val="1"/>
      </rPr>
      <t xml:space="preserve">Med, MU, HIV, Blood
</t>
    </r>
    <r>
      <rPr>
        <sz val="9"/>
        <color rgb="FF000000"/>
        <rFont val="Arial"/>
        <family val="0"/>
        <charset val="1"/>
      </rPr>
      <t xml:space="preserve">- อายุ 46 - 55   &gt;&gt; Med, MU, HIV, ECG, Blood</t>
    </r>
  </si>
  <si>
    <t xml:space="preserve">TC-[OE41]-012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</si>
  <si>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3,500,001 - 5,000,000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2,500,000</t>
    </r>
  </si>
  <si>
    <r>
      <rPr>
        <sz val="9"/>
        <color rgb="FF000000"/>
        <rFont val="Arial"/>
        <family val="0"/>
        <charset val="1"/>
      </rPr>
      <t xml:space="preserve">- ระบบแสดงรายละเอียดการตรวจสุขภาพถูกต้อง
- อายุ 16 - 45   &gt;&gt; </t>
    </r>
    <r>
      <rPr>
        <sz val="11"/>
        <color rgb="FF0000FF"/>
        <rFont val="Cambria"/>
        <family val="0"/>
        <charset val="1"/>
      </rPr>
      <t xml:space="preserve">Med, MU, HIV, ECG, Blood
</t>
    </r>
    <r>
      <rPr>
        <sz val="9"/>
        <color rgb="FF000000"/>
        <rFont val="Arial"/>
        <family val="0"/>
        <charset val="1"/>
      </rPr>
      <t xml:space="preserve">- อายุ 46 - 55   &gt;&gt; Med, MU, HIV, ECG, CXR, Blood</t>
    </r>
  </si>
  <si>
    <t xml:space="preserve">TC-[OE41]-013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</si>
  <si>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5,000,001 - 10,000,000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4,500,000
</t>
    </r>
  </si>
  <si>
    <r>
      <rPr>
        <sz val="9"/>
        <color rgb="FF000000"/>
        <rFont val="Arial"/>
        <family val="0"/>
        <charset val="1"/>
      </rPr>
      <t xml:space="preserve">- ระบบแสดงรายละเอียดการตรวจสุขภาพถูกต้อง
- อายุ 16 - 45   &gt;&gt; </t>
    </r>
    <r>
      <rPr>
        <sz val="11"/>
        <color rgb="FF0000FF"/>
        <rFont val="Cambria"/>
        <family val="0"/>
        <charset val="1"/>
      </rPr>
      <t xml:space="preserve">Med, MU, HIV, ECG, CXR, Blood
</t>
    </r>
    <r>
      <rPr>
        <sz val="9"/>
        <color rgb="FF000000"/>
        <rFont val="Arial"/>
        <family val="0"/>
        <charset val="1"/>
      </rPr>
      <t xml:space="preserve">- อายุ 46 - 55   &gt;&gt; Med, MU, HIV, EST, CXR, Blood</t>
    </r>
  </si>
  <si>
    <t xml:space="preserve">TC-[OE41]-014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</si>
  <si>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10,000,001 ≥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999,999,999</t>
    </r>
  </si>
  <si>
    <r>
      <rPr>
        <sz val="9"/>
        <color rgb="FF000000"/>
        <rFont val="Arial"/>
        <family val="0"/>
        <charset val="1"/>
      </rPr>
      <t xml:space="preserve">- ระบบแสดงรายละเอียดการตรวจสุขภาพถูกต้อง
- อายุ 16 - 45   &gt;&gt; </t>
    </r>
    <r>
      <rPr>
        <sz val="11"/>
        <color rgb="FF0000FF"/>
        <rFont val="Cambria"/>
        <family val="0"/>
        <charset val="1"/>
      </rPr>
      <t xml:space="preserve">Med, MU, HIV, EST, CXR, Blood
</t>
    </r>
    <r>
      <rPr>
        <sz val="9"/>
        <color rgb="FF000000"/>
        <rFont val="Arial"/>
        <family val="0"/>
        <charset val="1"/>
      </rPr>
      <t xml:space="preserve">- อายุ 46 - 55   &gt;&gt; Med, MU, HIV, EST, CXR, Blood</t>
    </r>
  </si>
  <si>
    <t xml:space="preserve">TC-[OE41]-015</t>
  </si>
  <si>
    <t xml:space="preserve">TC-[OE41]-016</t>
  </si>
  <si>
    <t xml:space="preserve">TC-[OE41]-017</t>
  </si>
  <si>
    <t xml:space="preserve">TC-[OE41]-018</t>
  </si>
  <si>
    <t xml:space="preserve">TC-[OE41]-019</t>
  </si>
  <si>
    <t xml:space="preserve">TC-[OE41]-020</t>
  </si>
  <si>
    <r>
      <rPr>
        <b val="true"/>
        <sz val="11"/>
        <rFont val="Arial"/>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Arial"/>
        <family val="0"/>
        <charset val="1"/>
      </rPr>
      <t xml:space="preserve">แบบประกันนี้ไม่มีมูลค่ากรมธรรม์ </t>
    </r>
    <r>
      <rPr>
        <sz val="11"/>
        <color rgb="FF0000FF"/>
        <rFont val="Cambria"/>
        <family val="0"/>
        <charset val="1"/>
      </rPr>
      <t xml:space="preserve">-</t>
    </r>
  </si>
  <si>
    <t xml:space="preserve">TC-[OE41]-021</t>
  </si>
  <si>
    <t xml:space="preserve">TC-[OE41]-022</t>
  </si>
  <si>
    <t xml:space="preserve">TC-[OE41]-023</t>
  </si>
  <si>
    <t xml:space="preserve">Omni --&gt; E42 โอเชี่ยนไลฟ์ ชั่วระยะเวลา 15 ปี</t>
  </si>
  <si>
    <t xml:space="preserve">TC-[OE42]-001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</si>
  <si>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15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7,855,000
- </t>
    </r>
    <r>
      <rPr>
        <sz val="11"/>
        <rFont val="Arial"/>
        <family val="0"/>
        <charset val="1"/>
      </rPr>
      <t xml:space="preserve">เบี้ยประกันภัย </t>
    </r>
    <r>
      <rPr>
        <sz val="11"/>
        <rFont val="Cambria"/>
        <family val="0"/>
        <charset val="1"/>
      </rPr>
      <t xml:space="preserve">: 53,414.00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 </t>
    </r>
  </si>
  <si>
    <t xml:space="preserve">- เพศ: ชาย
- อายุ: 35
- แบบสัญญาหลัก : โอเชี่ยนไลฟ์ ชั่วระยะเวลา 15 ปี
- จำนวนเงินเอาประกันภัย : 7,855,000
- เบี้ยประกันภัย : 53,414.00
- งวดการชำระเบี้ยประกันภัย : รายปี 
**เบี้ยไปทุน</t>
  </si>
  <si>
    <t xml:space="preserve">TC-[OE42]-002</t>
  </si>
  <si>
    <t xml:space="preserve">TC-[OE42]-003</t>
  </si>
  <si>
    <t xml:space="preserve">TC-[OE42]-004</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</si>
  <si>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53,414.00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53,414.00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53,414.00
</t>
    </r>
  </si>
  <si>
    <t xml:space="preserve">TC-[OE42]-005</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</si>
  <si>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53,414.00
- </t>
    </r>
    <r>
      <rPr>
        <sz val="11"/>
        <color rgb="FF0000FF"/>
        <rFont val="Arial"/>
        <family val="0"/>
        <charset val="1"/>
      </rPr>
      <t xml:space="preserve">เบี้ยประกันสุขภาพ </t>
    </r>
    <r>
      <rPr>
        <sz val="11"/>
        <color rgb="FF0000FF"/>
        <rFont val="Cambria"/>
        <family val="0"/>
        <charset val="1"/>
      </rPr>
      <t xml:space="preserve">: 0.00
- </t>
    </r>
    <r>
      <rPr>
        <sz val="11"/>
        <color rgb="FF0000FF"/>
        <rFont val="Arial"/>
        <family val="0"/>
        <charset val="1"/>
      </rPr>
      <t xml:space="preserve">เบี้ยประกันอุบัติเหตุส่วนบุคคล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53,414.00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</si>
  <si>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TC-[OE42]-006</t>
  </si>
  <si>
    <t xml:space="preserve">TC-[OE42]-007</t>
  </si>
  <si>
    <r>
      <rPr>
        <b val="true"/>
        <sz val="9"/>
        <color rgb="FF000000"/>
        <rFont val="Arial"/>
        <family val="0"/>
        <charset val="1"/>
      </rPr>
      <t xml:space="preserve">ตรวจสอบการแสดงผล ข้อมูลเกี่ยวกับสัญญาหลัก
- </t>
    </r>
    <r>
      <rPr>
        <sz val="11"/>
        <rFont val="Arial"/>
        <family val="0"/>
        <charset val="1"/>
      </rPr>
      <t xml:space="preserve">รหัส </t>
    </r>
    <r>
      <rPr>
        <sz val="11"/>
        <rFont val="Cambria"/>
        <family val="0"/>
        <charset val="1"/>
      </rPr>
      <t xml:space="preserve">: OE42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15 </t>
    </r>
    <r>
      <rPr>
        <sz val="11"/>
        <rFont val="Arial"/>
        <family val="0"/>
        <charset val="1"/>
      </rPr>
      <t xml:space="preserve">ปี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Term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20 - 50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</si>
  <si>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t xml:space="preserve">TC-[OE42]-008</t>
  </si>
  <si>
    <t xml:space="preserve">TC-[OE42]-009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</si>
  <si>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บุคคลทั่วไป
</t>
    </r>
    <r>
      <rPr>
        <sz val="11"/>
        <rFont val="Cambria"/>
        <family val="0"/>
        <charset val="1"/>
      </rPr>
      <t xml:space="preserve">&gt;&gt;</t>
    </r>
    <r>
      <rPr>
        <sz val="11"/>
        <rFont val="Arial"/>
        <family val="0"/>
        <charset val="1"/>
      </rPr>
      <t xml:space="preserve">กรณี ไม่มี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1,000,001 - 1,500,000</t>
    </r>
  </si>
  <si>
    <t xml:space="preserve">- เพศ: ชาย
- อายุ: 50
- แบบสัญญาหลัก : โอเชี่ยนไลฟ์ ชั่วระยะเวลา 15 ปี
- จำนวนเงินเอาประกันภัย : 1,500,000
- เบี้ยประกันภัย : 24,990.00
- งวดการชำระเบี้ยประกันภัย : รายปี 
**เบี้ยไปทุน</t>
  </si>
  <si>
    <t xml:space="preserve">TC-[OE42]-010</t>
  </si>
  <si>
    <r>
      <rPr>
        <sz val="9"/>
        <color rgb="FF000000"/>
        <rFont val="Arial"/>
        <family val="0"/>
        <charset val="1"/>
      </rPr>
      <t xml:space="preserve">- ระบบแสดงรายละเอียดการตรวจสุขภาพถูกต้อง
- อายุ 16 - 45   &gt;&gt; Med, MU, HIV
- อายุ 46 - 55   &gt;&gt; </t>
    </r>
    <r>
      <rPr>
        <sz val="11"/>
        <color rgb="FF0000FF"/>
        <rFont val="Cambria"/>
        <family val="0"/>
        <charset val="1"/>
      </rPr>
      <t xml:space="preserve">Med, MU, HIV, Blood</t>
    </r>
  </si>
  <si>
    <t xml:space="preserve">- เพศ: ชาย
- อายุ: 50
- แบบสัญญาหลัก : โอเชี่ยนไลฟ์ ชั่วระยะเวลา 15 ปี
- จำนวนเงินเอาประกันภัย : 1,678,211
- เบี้ยประกันภัย : 27,959.00
- งวดการชำระเบี้ยประกันภัย : รายปี 
**เบี้ยไปทุน</t>
  </si>
  <si>
    <t xml:space="preserve">TC-[OE42]-011</t>
  </si>
  <si>
    <r>
      <rPr>
        <sz val="9"/>
        <color rgb="FF000000"/>
        <rFont val="Arial"/>
        <family val="0"/>
        <charset val="1"/>
      </rPr>
      <t xml:space="preserve">- ระบบแสดงรายละเอียดการตรวจสุขภาพถูกต้อง
- อายุ 16 - 45   &gt;&gt; Med, MU, HIV, Blood
- อายุ 46 - 55   &gt;&gt;</t>
    </r>
    <r>
      <rPr>
        <sz val="11"/>
        <color rgb="FF0000FF"/>
        <rFont val="Cambria"/>
        <family val="0"/>
        <charset val="1"/>
      </rPr>
      <t xml:space="preserve"> Med, MU, HIV, ECG, Blood</t>
    </r>
  </si>
  <si>
    <t xml:space="preserve">TC-[OE42]-012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</si>
  <si>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3,500,001 - 5,000,000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2,500,000</t>
    </r>
  </si>
  <si>
    <r>
      <rPr>
        <sz val="9"/>
        <color rgb="FF000000"/>
        <rFont val="Arial"/>
        <family val="0"/>
        <charset val="1"/>
      </rPr>
      <t xml:space="preserve">- ระบบแสดงรายละเอียดการตรวจสุขภาพถูกต้อง
- อายุ 16 - 45   &gt;&gt; Med, MU, HIV, ECG, Blood
- อายุ 46 - 55   &gt;&gt; </t>
    </r>
    <r>
      <rPr>
        <sz val="11"/>
        <color rgb="FF0000FF"/>
        <rFont val="Cambria"/>
        <family val="0"/>
        <charset val="1"/>
      </rPr>
      <t xml:space="preserve">Med, MU, HIV, ECG, CXR, Blood</t>
    </r>
  </si>
  <si>
    <t xml:space="preserve">TC-[OE42]-013</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</si>
  <si>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 </t>
    </r>
    <r>
      <rPr>
        <sz val="11"/>
        <rFont val="Arial"/>
        <family val="0"/>
        <charset val="1"/>
      </rPr>
      <t xml:space="preserve">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5,000,001 - 10,000,000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4,500,000
</t>
    </r>
  </si>
  <si>
    <r>
      <rPr>
        <sz val="9"/>
        <color rgb="FF000000"/>
        <rFont val="Arial"/>
        <family val="0"/>
        <charset val="1"/>
      </rPr>
      <t xml:space="preserve">- ระบบแสดงรายละเอียดการตรวจสุขภาพถูกต้อง
- อายุ 16 - 45   &gt;&gt; Med, MU, HIV, ECG, CXR, Blood
- อายุ 46 - 55   &gt;&gt; </t>
    </r>
    <r>
      <rPr>
        <sz val="11"/>
        <color rgb="FF0000FF"/>
        <rFont val="Cambria"/>
        <family val="0"/>
        <charset val="1"/>
      </rPr>
      <t xml:space="preserve">Med, MU, HIV, EST, CXR, Blood</t>
    </r>
  </si>
  <si>
    <t xml:space="preserve">TC-[OE42]-014</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</si>
  <si>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t>
    </r>
    <r>
      <rPr>
        <sz val="11"/>
        <color rgb="FF0000FF"/>
        <rFont val="Arial"/>
        <family val="0"/>
        <charset val="1"/>
      </rPr>
      <t xml:space="preserve">จำนวนเงินเอาประกันภัย </t>
    </r>
    <r>
      <rPr>
        <sz val="11"/>
        <color rgb="FF0000FF"/>
        <rFont val="Cambria"/>
        <family val="0"/>
        <charset val="1"/>
      </rPr>
      <t xml:space="preserve">10,000,001 ≥
</t>
    </r>
    <r>
      <rPr>
        <sz val="11"/>
        <rFont val="Cambria"/>
        <family val="0"/>
        <charset val="1"/>
      </rPr>
      <t xml:space="preserve">
</t>
    </r>
    <r>
      <rPr>
        <sz val="11"/>
        <color rgb="FFFF00FF"/>
        <rFont val="Cambria"/>
        <family val="0"/>
        <charset val="1"/>
      </rPr>
      <t xml:space="preserve">**</t>
    </r>
    <r>
      <rPr>
        <sz val="11"/>
        <color rgb="FFFF00FF"/>
        <rFont val="Arial"/>
        <family val="0"/>
        <charset val="1"/>
      </rPr>
      <t xml:space="preserve">จำนวนเงินเอาประกันภัยเดิม </t>
    </r>
    <r>
      <rPr>
        <sz val="11"/>
        <color rgb="FFFF00FF"/>
        <rFont val="Cambria"/>
        <family val="0"/>
        <charset val="1"/>
      </rPr>
      <t xml:space="preserve">999,999,999</t>
    </r>
  </si>
  <si>
    <r>
      <rPr>
        <sz val="9"/>
        <color rgb="FF000000"/>
        <rFont val="Arial"/>
        <family val="0"/>
        <charset val="1"/>
      </rPr>
      <t xml:space="preserve">- ระบบแสดงรายละเอียดการตรวจสุขภาพถูกต้อง
- อายุ 16 - 45   &gt;&gt; Med, MU, HIV, EST, CXR, Blood
- อายุ 46 - 55   &gt;&gt; </t>
    </r>
    <r>
      <rPr>
        <sz val="11"/>
        <color rgb="FF0000FF"/>
        <rFont val="Cambria"/>
        <family val="0"/>
        <charset val="1"/>
      </rPr>
      <t xml:space="preserve">Med, MU, HIV, EST, CXR, Blood</t>
    </r>
  </si>
  <si>
    <t xml:space="preserve">TC-[OE42]-015</t>
  </si>
  <si>
    <t xml:space="preserve">TC-[OE42]-016</t>
  </si>
  <si>
    <t xml:space="preserve">TC-[OE42]-017</t>
  </si>
  <si>
    <t xml:space="preserve">TC-[OE42]-018</t>
  </si>
  <si>
    <t xml:space="preserve">TC-[OE42]-019</t>
  </si>
  <si>
    <t xml:space="preserve">TC-[OE42]-020</t>
  </si>
  <si>
    <t xml:space="preserve">TC-[OE42]-021</t>
  </si>
  <si>
    <t xml:space="preserve">TC-[OE42]-022</t>
  </si>
  <si>
    <t xml:space="preserve">TC-[OE42]-023</t>
  </si>
  <si>
    <t xml:space="preserve">Omni --&gt; E60 โอเชี่ยนไลฟ์ รักปั้นเงิน 5/2 </t>
  </si>
  <si>
    <t xml:space="preserve">TC-[OE60]-001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</si>
  <si>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โอเชี่ยนไลฟ์ รักปั้นเงิน </t>
    </r>
    <r>
      <rPr>
        <sz val="11"/>
        <color rgb="FF0000FF"/>
        <rFont val="Cambria"/>
        <family val="0"/>
        <charset val="1"/>
      </rPr>
      <t xml:space="preserve">5/2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499,500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t>
    </r>
  </si>
  <si>
    <t xml:space="preserve">27/08/19
v.1.2.6</t>
  </si>
  <si>
    <t xml:space="preserve">TC-[OE60]-002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</si>
  <si>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499,500.00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499,500.00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4A86E8"/>
        <rFont val="Cambria"/>
        <family val="0"/>
        <charset val="1"/>
      </rPr>
      <t xml:space="preserve">499,500.00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</si>
  <si>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t>
    </r>
    <r>
      <rPr>
        <sz val="11"/>
        <color rgb="FF0000FF"/>
        <rFont val="Cambria"/>
        <family val="0"/>
        <charset val="1"/>
      </rPr>
      <t xml:space="preserve"> 500,000
</t>
    </r>
    <r>
      <rPr>
        <sz val="9"/>
        <color rgb="FF000000"/>
        <rFont val="Arial"/>
        <family val="0"/>
        <charset val="1"/>
      </rPr>
      <t xml:space="preserve">- เบี้ยประกันภัย : </t>
    </r>
    <r>
      <rPr>
        <sz val="11"/>
        <color rgb="FF0000FF"/>
        <rFont val="Cambria"/>
        <family val="0"/>
        <charset val="1"/>
      </rPr>
      <t xml:space="preserve">499,500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</si>
  <si>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t xml:space="preserve">TC-[OE60]-003</t>
  </si>
  <si>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0.00
- เบี้ยประกันภัยสัญญาเพิ่มเติม :0.00
- เบี้ยประกันอุบัติเหตุ : 0.00
- เบี้ยประกันที่สามารถนำไปลดหย่อนภาษี(สูงสุด)* : 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</si>
  <si>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t xml:space="preserve">TC-[OE60]-004</t>
  </si>
  <si>
    <t xml:space="preserve">TC-[OE60]-005</t>
  </si>
  <si>
    <r>
      <rPr>
        <b val="true"/>
        <sz val="9"/>
        <color rgb="FF000000"/>
        <rFont val="Arial"/>
        <family val="0"/>
        <charset val="1"/>
      </rPr>
      <t xml:space="preserve">ตรวจสอบการแสดงผล ข้อมูลเกี่ยวกับสัญญาหลัก
</t>
    </r>
    <r>
      <rPr>
        <sz val="11"/>
        <rFont val="Arial"/>
        <family val="0"/>
        <charset val="1"/>
      </rPr>
      <t xml:space="preserve">รหัส </t>
    </r>
    <r>
      <rPr>
        <sz val="11"/>
        <rFont val="Cambria"/>
        <family val="0"/>
        <charset val="1"/>
      </rPr>
      <t xml:space="preserve">: OE60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รักปั้นเงิน </t>
    </r>
    <r>
      <rPr>
        <sz val="11"/>
        <rFont val="Cambria"/>
        <family val="0"/>
        <charset val="1"/>
      </rPr>
      <t xml:space="preserve">5/2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- 75 </t>
    </r>
    <r>
      <rPr>
        <sz val="11"/>
        <rFont val="Arial"/>
        <family val="0"/>
        <charset val="1"/>
      </rPr>
      <t xml:space="preserve">ปี
เงินคืนระหว่างสัญญา </t>
    </r>
    <r>
      <rPr>
        <sz val="11"/>
        <rFont val="Cambria"/>
        <family val="0"/>
        <charset val="1"/>
      </rPr>
      <t xml:space="preserve">: 5 </t>
    </r>
    <r>
      <rPr>
        <sz val="11"/>
        <rFont val="Arial"/>
        <family val="0"/>
        <charset val="1"/>
      </rPr>
      <t xml:space="preserve">ครั้ง รวม </t>
    </r>
    <r>
      <rPr>
        <sz val="11"/>
        <rFont val="Cambria"/>
        <family val="0"/>
        <charset val="1"/>
      </rPr>
      <t xml:space="preserve">19%
</t>
    </r>
    <r>
      <rPr>
        <sz val="11"/>
        <rFont val="Arial"/>
        <family val="0"/>
        <charset val="1"/>
      </rPr>
      <t xml:space="preserve">ระยะเวลาคุ้มครอง </t>
    </r>
    <r>
      <rPr>
        <sz val="11"/>
        <rFont val="Cambria"/>
        <family val="0"/>
        <charset val="1"/>
      </rPr>
      <t xml:space="preserve">: 5 </t>
    </r>
    <r>
      <rPr>
        <sz val="11"/>
        <rFont val="Arial"/>
        <family val="0"/>
        <charset val="1"/>
      </rPr>
      <t xml:space="preserve">ปี
เงินครบกำหนดสัญญา </t>
    </r>
    <r>
      <rPr>
        <sz val="11"/>
        <rFont val="Cambria"/>
        <family val="0"/>
        <charset val="1"/>
      </rPr>
      <t xml:space="preserve">: 200%
</t>
    </r>
    <r>
      <rPr>
        <sz val="11"/>
        <rFont val="Arial"/>
        <family val="0"/>
        <charset val="1"/>
      </rPr>
      <t xml:space="preserve">ระยะเวลาชำระเบี้ยประกันภัย </t>
    </r>
    <r>
      <rPr>
        <sz val="11"/>
        <rFont val="Cambria"/>
        <family val="0"/>
        <charset val="1"/>
      </rPr>
      <t xml:space="preserve">: 2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รายปี
ส่วนลดเบี้ยประกันภัย </t>
    </r>
    <r>
      <rPr>
        <sz val="11"/>
        <rFont val="Cambria"/>
        <family val="0"/>
        <charset val="1"/>
      </rPr>
      <t xml:space="preserve">: </t>
    </r>
    <r>
      <rPr>
        <sz val="11"/>
        <rFont val="Arial"/>
        <family val="0"/>
        <charset val="1"/>
      </rPr>
      <t xml:space="preserve">มีส่วนลด </t>
    </r>
    <r>
      <rPr>
        <sz val="11"/>
        <rFont val="Cambria"/>
        <family val="0"/>
        <charset val="1"/>
      </rPr>
      <t xml:space="preserve">(</t>
    </r>
    <r>
      <rPr>
        <sz val="11"/>
        <rFont val="Arial"/>
        <family val="0"/>
        <charset val="1"/>
      </rPr>
      <t xml:space="preserve">ขึ้นกับจำนวนเงินเอาประกันภัย</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500,000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</si>
  <si>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TC-[OE60]-006</t>
  </si>
  <si>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t>
    </r>
    <r>
      <rPr>
        <sz val="11"/>
        <color rgb="FF0000FF"/>
        <rFont val="Cambria"/>
        <family val="0"/>
        <charset val="1"/>
      </rPr>
      <t xml:space="preserve">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t>
    </r>
    <r>
      <rPr>
        <sz val="11"/>
        <color rgb="FF0000FF"/>
        <rFont val="Arial"/>
        <family val="0"/>
        <charset val="1"/>
      </rPr>
      <t xml:space="preserve">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</si>
  <si>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TC-[OE60]-007</t>
  </si>
  <si>
    <t xml:space="preserve">TC-[OE60]-008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</si>
  <si>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บุคคลทั่วไป
</t>
    </r>
    <r>
      <rPr>
        <sz val="11"/>
        <rFont val="Cambria"/>
        <family val="0"/>
        <charset val="1"/>
      </rPr>
      <t xml:space="preserve">&gt;&gt;</t>
    </r>
    <r>
      <rPr>
        <sz val="11"/>
        <rFont val="Arial"/>
        <family val="0"/>
        <charset val="1"/>
      </rPr>
      <t xml:space="preserve">กรณี มี จำนวนเงินเอาประกันเดิม
</t>
    </r>
  </si>
  <si>
    <t xml:space="preserve">TC-[OE60]-009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</si>
  <si>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ต่างชาติ
</t>
    </r>
    <r>
      <rPr>
        <sz val="11"/>
        <rFont val="Cambria"/>
        <family val="0"/>
        <charset val="1"/>
      </rPr>
      <t xml:space="preserve">&gt;&gt;</t>
    </r>
    <r>
      <rPr>
        <sz val="11"/>
        <rFont val="Arial"/>
        <family val="0"/>
        <charset val="1"/>
      </rPr>
      <t xml:space="preserve">กรณี ไม่มี จำนวนเงินเอาประกันเดิม
</t>
    </r>
  </si>
  <si>
    <t xml:space="preserve">TC-[OE60]-010</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</si>
  <si>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ต่างชาติ
</t>
    </r>
    <r>
      <rPr>
        <sz val="11"/>
        <rFont val="Cambria"/>
        <family val="0"/>
        <charset val="1"/>
      </rPr>
      <t xml:space="preserve">&gt;&gt;</t>
    </r>
    <r>
      <rPr>
        <sz val="11"/>
        <rFont val="Arial"/>
        <family val="0"/>
        <charset val="1"/>
      </rPr>
      <t xml:space="preserve">กรณี มี จำนวนเงินเอาประกันเดิม
</t>
    </r>
  </si>
  <si>
    <t xml:space="preserve">TC-[OE60]-011</t>
  </si>
  <si>
    <t xml:space="preserve">TC-[OE60]-012</t>
  </si>
  <si>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t>
    </r>
    <r>
      <rPr>
        <sz val="11"/>
        <color rgb="FF0000FF"/>
        <rFont val="Arial"/>
        <family val="0"/>
        <charset val="1"/>
      </rPr>
      <t xml:space="preserve">   </t>
    </r>
    <r>
      <rPr>
        <sz val="11"/>
        <color rgb="FF0000FF"/>
        <rFont val="Cambria"/>
        <family val="0"/>
        <charset val="1"/>
      </rPr>
      <t xml:space="preserve">-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</si>
  <si>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t xml:space="preserve">TC-[OE60]-013</t>
  </si>
  <si>
    <t xml:space="preserve">TC-[OE60]-014</t>
  </si>
  <si>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413,000.00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499,500.00
</t>
    </r>
    <r>
      <rPr>
        <sz val="9"/>
        <color rgb="FF000000"/>
        <rFont val="Arial"/>
        <family val="0"/>
        <charset val="1"/>
      </rPr>
      <t xml:space="preserve">  - เงินคืนระหว่างสัญญา : </t>
    </r>
    <r>
      <rPr>
        <sz val="11"/>
        <color rgb="FF0000FF"/>
        <rFont val="Cambria"/>
        <family val="0"/>
        <charset val="1"/>
      </rPr>
      <t xml:space="preserve">15,000.00
</t>
    </r>
    <r>
      <rPr>
        <sz val="9"/>
        <color rgb="FF000000"/>
        <rFont val="Arial"/>
        <family val="0"/>
        <charset val="1"/>
      </rPr>
      <t xml:space="preserve">  - ชำระสุทธิ : </t>
    </r>
    <r>
      <rPr>
        <sz val="11"/>
        <color rgb="FF0000FF"/>
        <rFont val="Cambria"/>
        <family val="0"/>
        <charset val="1"/>
      </rPr>
      <t xml:space="preserve">484,500.00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474,000.00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4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473,500.00
</t>
    </r>
  </si>
  <si>
    <t xml:space="preserve">TC-[OE60]-015</t>
  </si>
  <si>
    <r>
      <rPr>
        <b val="true"/>
        <sz val="11"/>
        <rFont val="Arial"/>
        <family val="0"/>
        <charset val="1"/>
      </rPr>
      <t xml:space="preserve">ระบบแสดงรายละเอียดตาราง มูลค่ากรมธรรม์ประกันภัย ต่อ จำนวนเงินเอาประกันภัย ถูกต้อง
</t>
    </r>
    <r>
      <rPr>
        <sz val="9"/>
        <color rgb="FF000000"/>
        <rFont val="Arial"/>
        <family val="0"/>
        <charset val="1"/>
      </rPr>
      <t xml:space="preserve">- แสดงสิ้นปีกรมธรรม์ที่ ถูกต้อง
- แสดงเงินค่าเวนคืนกรมธรรม์ ถูกต้อง</t>
    </r>
  </si>
  <si>
    <t xml:space="preserve">TC-[OE60]-016</t>
  </si>
  <si>
    <r>
      <rPr>
        <b val="true"/>
        <sz val="11"/>
        <rFont val="Arial"/>
        <family val="0"/>
        <charset val="1"/>
      </rPr>
      <t xml:space="preserve">ระบบแสดงการเปรียบเทียบแบบประกันถูกต้อง
</t>
    </r>
    <r>
      <rPr>
        <sz val="9"/>
        <color rgb="FF000000"/>
        <rFont val="Arial"/>
        <family val="0"/>
        <charset val="1"/>
      </rPr>
      <t xml:space="preserve">- ระบบแสดงเปรียบเทียบแบบประกันได้สูงสุด 3 แบบประกัน
</t>
    </r>
  </si>
  <si>
    <t xml:space="preserve">TC-[OE60]-017</t>
  </si>
  <si>
    <t xml:space="preserve">TC-[OE60]-018</t>
  </si>
  <si>
    <t xml:space="preserve">ALT2 --&gt; Channel : Worksite คุ้มทรัพย์ (LR16)_C01-C30 - สหกรณ์ออมทรัพย์โรงเรียนนายร้อยตำรวจ จำกัด</t>
  </si>
  <si>
    <t xml:space="preserve">TC-[C01-C30]-001</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</si>
  <si>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10</t>
    </r>
    <r>
      <rPr>
        <sz val="11"/>
        <color rgb="FF0000FF"/>
        <rFont val="Cambria"/>
        <family val="0"/>
        <charset val="1"/>
      </rPr>
      <t xml:space="preserve">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11,111,111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173,778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</si>
  <si>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t xml:space="preserve">- เพศ: หญิง
- อายุ: 45
- แบบสัญญาหลัก : คุ้มทรัพย์
- ระยะความคุ้มครอง : 10 ปี
- จำนวนเงินเอาประกันภัย : 11,111,111
- เบี้ยประกันภัย : 173,778
- งวดการชำระเบี้ยประกันภัย : ครั้งเดียว</t>
  </si>
  <si>
    <t xml:space="preserve">TC-[C01-C30]-002</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</si>
  <si>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173,778.00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173,778.00
</t>
    </r>
    <r>
      <rPr>
        <sz val="11"/>
        <rFont val="Cambria"/>
        <family val="0"/>
        <charset val="1"/>
      </rPr>
      <t xml:space="preserve">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Arial"/>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173,778.00</t>
    </r>
  </si>
  <si>
    <t xml:space="preserve">TC-[C01-C30]-003</t>
  </si>
  <si>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100,000.00
- เบี้ยประกันสุขภาพ: 15,000.00
- เบี้ยประกันอุบัติเหตุส่วนบุคคล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</si>
  <si>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r>
      <rPr>
        <sz val="9"/>
        <color rgb="FF000000"/>
        <rFont val="Arial"/>
        <family val="0"/>
        <charset val="1"/>
      </rPr>
      <t xml:space="preserve">แก้ตามตัวสีแดง
- เบี้ยประกัน</t>
    </r>
    <r>
      <rPr>
        <strike val="true"/>
        <sz val="11"/>
        <rFont val="Arial"/>
        <family val="0"/>
        <charset val="1"/>
      </rPr>
      <t xml:space="preserve">ภัยสัญญาหลัก</t>
    </r>
    <r>
      <rPr>
        <sz val="9"/>
        <color rgb="FF000000"/>
        <rFont val="Arial"/>
        <family val="0"/>
        <charset val="1"/>
      </rPr>
      <t xml:space="preserve"> </t>
    </r>
    <r>
      <rPr>
        <sz val="11"/>
        <color rgb="FFFF0000"/>
        <rFont val="Arial"/>
        <family val="0"/>
        <charset val="1"/>
      </rPr>
      <t xml:space="preserve">ชีวิต</t>
    </r>
    <r>
      <rPr>
        <sz val="9"/>
        <color rgb="FF000000"/>
        <rFont val="Arial"/>
        <family val="0"/>
        <charset val="1"/>
      </rPr>
      <t xml:space="preserve">: </t>
    </r>
    <r>
      <rPr>
        <sz val="11"/>
        <color rgb="FFFF0000"/>
        <rFont val="Cambria"/>
        <family val="0"/>
        <charset val="1"/>
      </rPr>
      <t xml:space="preserve">100,000.00
</t>
    </r>
    <r>
      <rPr>
        <sz val="9"/>
        <color rgb="FF000000"/>
        <rFont val="Arial"/>
        <family val="0"/>
        <charset val="1"/>
      </rPr>
      <t xml:space="preserve">- เบี้ยประกัน</t>
    </r>
    <r>
      <rPr>
        <strike val="true"/>
        <sz val="11"/>
        <rFont val="Arial"/>
        <family val="0"/>
        <charset val="1"/>
      </rPr>
      <t xml:space="preserve">ภัยสัญญาเพิ่มเติม</t>
    </r>
    <r>
      <rPr>
        <sz val="9"/>
        <color rgb="FF000000"/>
        <rFont val="Arial"/>
        <family val="0"/>
        <charset val="1"/>
      </rPr>
      <t xml:space="preserve"> </t>
    </r>
    <r>
      <rPr>
        <sz val="11"/>
        <color rgb="FFFF0000"/>
        <rFont val="Arial"/>
        <family val="0"/>
        <charset val="1"/>
      </rPr>
      <t xml:space="preserve">สุขภาพ</t>
    </r>
    <r>
      <rPr>
        <sz val="9"/>
        <color rgb="FF000000"/>
        <rFont val="Arial"/>
        <family val="0"/>
        <charset val="1"/>
      </rPr>
      <t xml:space="preserve">: </t>
    </r>
    <r>
      <rPr>
        <sz val="11"/>
        <color rgb="FFFF0000"/>
        <rFont val="Cambria"/>
        <family val="0"/>
        <charset val="1"/>
      </rPr>
      <t xml:space="preserve">15,000.00
</t>
    </r>
    <r>
      <rPr>
        <sz val="9"/>
        <color rgb="FF000000"/>
        <rFont val="Arial"/>
        <family val="0"/>
        <charset val="1"/>
      </rPr>
      <t xml:space="preserve">- เบี้ยประกันอุบัติเหตุ</t>
    </r>
    <r>
      <rPr>
        <sz val="11"/>
        <color rgb="FFFF0000"/>
        <rFont val="Arial"/>
        <family val="0"/>
        <charset val="1"/>
      </rPr>
      <t xml:space="preserve">ส่วนบุคคล</t>
    </r>
    <r>
      <rPr>
        <sz val="9"/>
        <color rgb="FF000000"/>
        <rFont val="Arial"/>
        <family val="0"/>
        <charset val="1"/>
      </rPr>
      <t xml:space="preserve">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t>
    </r>
    <r>
      <rPr>
        <sz val="11"/>
        <color rgb="FFFF0000"/>
        <rFont val="Arial"/>
        <family val="0"/>
        <charset val="1"/>
      </rPr>
      <t xml:space="preserve">สมาชิก</t>
    </r>
    <r>
      <rPr>
        <sz val="11"/>
        <color rgb="FF4A86E8"/>
        <rFont val="Arial"/>
        <family val="0"/>
        <charset val="1"/>
      </rPr>
      <t xml:space="preserve">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t>
    </r>
    <r>
      <rPr>
        <sz val="11"/>
        <color rgb="FF38761D"/>
        <rFont val="Arial"/>
        <family val="0"/>
        <charset val="1"/>
      </rPr>
      <t xml:space="preserve">กรกรด </t>
    </r>
    <r>
      <rPr>
        <sz val="11"/>
        <color rgb="FF38761D"/>
        <rFont val="Cambria"/>
        <family val="0"/>
        <charset val="1"/>
      </rPr>
      <t xml:space="preserve">28/08/62 11:35
</t>
    </r>
    <r>
      <rPr>
        <sz val="11"/>
        <color rgb="FF38761D"/>
        <rFont val="Arial"/>
        <family val="0"/>
        <charset val="1"/>
      </rPr>
      <t xml:space="preserve">ปรับแก้เทสเคสเรียบร้อยครับ
</t>
    </r>
    <r>
      <rPr>
        <sz val="11"/>
        <color rgb="FF38761D"/>
        <rFont val="Cambria"/>
        <family val="0"/>
        <charset val="1"/>
      </rPr>
      <t xml:space="preserve">Sawitree 2019/09/06 Passed v.1.2.10</t>
    </r>
  </si>
  <si>
    <t xml:space="preserve">TC-[C01-C30]-004</t>
  </si>
  <si>
    <t xml:space="preserve">TC-[C01-C30]-005</t>
  </si>
  <si>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C10
- </t>
    </r>
    <r>
      <rPr>
        <sz val="11"/>
        <rFont val="Arial"/>
        <family val="0"/>
        <charset val="1"/>
      </rPr>
      <t xml:space="preserve">ชื่อแบบ </t>
    </r>
    <r>
      <rPr>
        <sz val="11"/>
        <rFont val="Cambria"/>
        <family val="0"/>
        <charset val="1"/>
      </rPr>
      <t xml:space="preserve">: </t>
    </r>
    <r>
      <rPr>
        <sz val="11"/>
        <rFont val="Arial"/>
        <family val="0"/>
        <charset val="1"/>
      </rPr>
      <t xml:space="preserve">คุ้มทรัพย์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การประกันภัยกลุ่มคุ้มครองสินเชื่อ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MRTA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16-55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</si>
  <si>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t xml:space="preserve">TC-[C01-C30]-006</t>
  </si>
  <si>
    <t xml:space="preserve">TC-[C01-C30]-007</t>
  </si>
  <si>
    <r>
      <rPr>
        <sz val="9"/>
        <color rgb="FF000000"/>
        <rFont val="Arial"/>
        <family val="0"/>
        <charset val="1"/>
      </rPr>
      <t xml:space="preserve">- ระบบแสดงรายละเอียดการตรวจสุขภาพถูกต้อง
- อายุ 16 - 40 ปี &gt;&gt; Non-med
- อายุ 41 - 55 ปี &gt;&gt; Non-med
- อายุ 56 - 60 ปี &gt;&gt; </t>
    </r>
    <r>
      <rPr>
        <sz val="11"/>
        <color rgb="FF0000FF"/>
        <rFont val="Cambria"/>
        <family val="0"/>
        <charset val="1"/>
      </rPr>
      <t xml:space="preserve">Non-med
</t>
    </r>
    <r>
      <rPr>
        <sz val="9"/>
        <color rgb="FF000000"/>
        <rFont val="Arial"/>
        <family val="0"/>
        <charset val="1"/>
      </rPr>
      <t xml:space="preserve">- อายุ 61 - 64 ปี &gt;&gt; Med, MU, ECG,Blood 1</t>
    </r>
  </si>
  <si>
    <t xml:space="preserve">- เพศ: หญิง
- อายุ: 56
- แบบสัญญาหลัก : คุ้มทรัพย์
- ระยะความคุ้มครอง : 9 ปี
- จำนวนเงินเอาประกันภัย : 980,000
- เบี้ยประกันภัย : 37,250
- งวดการชำระเบี้ยประกันภัย : ครั้งเดียว</t>
  </si>
  <si>
    <t xml:space="preserve">TC-[C01-C30]-008</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</si>
  <si>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1,000,001 - 2,500,000
</t>
    </r>
    <r>
      <rPr>
        <sz val="11"/>
        <color rgb="FF0000FF"/>
        <rFont val="Cambria"/>
        <family val="0"/>
        <charset val="1"/>
      </rPr>
      <t xml:space="preserve">**</t>
    </r>
    <r>
      <rPr>
        <sz val="11"/>
        <color rgb="FF0000FF"/>
        <rFont val="Arial"/>
        <family val="0"/>
        <charset val="1"/>
      </rPr>
      <t xml:space="preserve">จำนวนเงินเอาประกันภัยเดิม </t>
    </r>
    <r>
      <rPr>
        <sz val="11"/>
        <color rgb="FF0000FF"/>
        <rFont val="Cambria"/>
        <family val="0"/>
        <charset val="1"/>
      </rPr>
      <t xml:space="preserve">500,000</t>
    </r>
  </si>
  <si>
    <r>
      <rPr>
        <sz val="9"/>
        <color rgb="FF000000"/>
        <rFont val="Arial"/>
        <family val="0"/>
        <charset val="1"/>
      </rPr>
      <t xml:space="preserve">- ระบบแสดงรายละเอียดการตรวจสุขภาพถูกต้อง
- อายุ 16 - 40 ปี &gt;&gt; Non-med
- อายุ 41 - 55 ปี &gt;&gt; Non-med
- อายุ 56 - 60 ปี &gt;&gt; Med, MU, ECG, HIV, Blood 2
- อายุ 61 - 64 ปี &gt;&gt; </t>
    </r>
    <r>
      <rPr>
        <sz val="11"/>
        <color rgb="FF0000FF"/>
        <rFont val="Cambria"/>
        <family val="0"/>
        <charset val="1"/>
      </rPr>
      <t xml:space="preserve">Med, MU, ECG, HIV, Blood 2</t>
    </r>
  </si>
  <si>
    <t xml:space="preserve">- เพศ: หญิง
- อายุ: 64
- แบบสัญญาหลัก : คุ้มทรัพย์
- ระยะความคุ้มครอง : 1 ปี
- จำนวนเงินเอาประกันภัย : 1,678,900
- เบี้ยประกันภัย : 18,199
- งวดการชำระเบี้ยประกันภัย : ครั้งเดียว</t>
  </si>
  <si>
    <t xml:space="preserve">TC-[C01-C30]-009</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</si>
  <si>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2,500,001 - 15,000,000
</t>
    </r>
    <r>
      <rPr>
        <sz val="11"/>
        <color rgb="FF0000FF"/>
        <rFont val="Cambria"/>
        <family val="0"/>
        <charset val="1"/>
      </rPr>
      <t xml:space="preserve">**</t>
    </r>
    <r>
      <rPr>
        <sz val="11"/>
        <color rgb="FF0000FF"/>
        <rFont val="Arial"/>
        <family val="0"/>
        <charset val="1"/>
      </rPr>
      <t xml:space="preserve">จำนวนเงินเอาประกันภัยเดิม </t>
    </r>
    <r>
      <rPr>
        <sz val="11"/>
        <color rgb="FF0000FF"/>
        <rFont val="Cambria"/>
        <family val="0"/>
        <charset val="1"/>
      </rPr>
      <t xml:space="preserve">1,500,000</t>
    </r>
  </si>
  <si>
    <r>
      <rPr>
        <sz val="9"/>
        <color rgb="FF000000"/>
        <rFont val="Arial"/>
        <family val="0"/>
        <charset val="1"/>
      </rPr>
      <t xml:space="preserve">- ระบบแสดงรายละเอียดการตรวจสุขภาพถูกต้อง
- อายุ 16 - 40 ปี &gt;&gt; Med, MU, ECG, HIV, Blood 2
- อายุ 41 - 55 ปี &gt;&gt; Med, MU, ECG, HIV, Blood 2
- อายุ 56 - 60 ปี &gt;&gt; Med, MU, ECG, HIV, Blood 2
- อายุ 61 - 64 ปี &gt;&gt; </t>
    </r>
    <r>
      <rPr>
        <sz val="11"/>
        <color rgb="FF0000FF"/>
        <rFont val="Cambria"/>
        <family val="0"/>
        <charset val="1"/>
      </rPr>
      <t xml:space="preserve">Med, MU, ECG, HIV, Blood 2
</t>
    </r>
  </si>
  <si>
    <t xml:space="preserve">TC-[C01-C30]-011</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</si>
  <si>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กรณีจำนวนเงินเอาประกันเดิม และจำนวนเงินเอาประกันภัย </t>
    </r>
    <r>
      <rPr>
        <sz val="11"/>
        <rFont val="Cambria"/>
        <family val="0"/>
        <charset val="1"/>
      </rPr>
      <t xml:space="preserve">15,000,001 </t>
    </r>
    <r>
      <rPr>
        <sz val="11"/>
        <rFont val="Arial"/>
        <family val="0"/>
        <charset val="1"/>
      </rPr>
      <t xml:space="preserve">หรือมากกว่า
</t>
    </r>
    <r>
      <rPr>
        <sz val="11"/>
        <color rgb="FF0000FF"/>
        <rFont val="Cambria"/>
        <family val="0"/>
        <charset val="1"/>
      </rPr>
      <t xml:space="preserve">**</t>
    </r>
    <r>
      <rPr>
        <sz val="11"/>
        <color rgb="FF0000FF"/>
        <rFont val="Arial"/>
        <family val="0"/>
        <charset val="1"/>
      </rPr>
      <t xml:space="preserve">จำนวนเงินเอาประกันภัยเดิม </t>
    </r>
    <r>
      <rPr>
        <sz val="11"/>
        <color rgb="FF0000FF"/>
        <rFont val="Cambria"/>
        <family val="0"/>
        <charset val="1"/>
      </rPr>
      <t xml:space="preserve">999,999,999</t>
    </r>
  </si>
  <si>
    <r>
      <rPr>
        <sz val="9"/>
        <color rgb="FF000000"/>
        <rFont val="Arial"/>
        <family val="0"/>
        <charset val="1"/>
      </rPr>
      <t xml:space="preserve">- ระบบแสดงรายละเอียดการตรวจสุขภาพถูกต้อง
- อายุ 16 - 40 ปี &gt;&gt; </t>
    </r>
    <r>
      <rPr>
        <sz val="11"/>
        <color rgb="FF0000FF"/>
        <rFont val="Cambria"/>
        <family val="0"/>
        <charset val="1"/>
      </rPr>
      <t xml:space="preserve">Med, MU, CXR, EST, HIV, Blood 2
</t>
    </r>
    <r>
      <rPr>
        <sz val="9"/>
        <color rgb="FF000000"/>
        <rFont val="Arial"/>
        <family val="0"/>
        <charset val="1"/>
      </rPr>
      <t xml:space="preserve">- อายุ 41 - 55 ปี &gt;&gt; Med, MU, CXR, EST, HIV, Blood 2
- อายุ 56 - 60 ปี &gt;&gt; Med, MU, CXR, EST, HIV, Blood 2
- อายุ 61 - 64 ปี &gt;&gt; Med, MU, CXR, EST, HIV, Blood 2
</t>
    </r>
  </si>
  <si>
    <t xml:space="preserve">- เพศ: หญิง
- อายุ: 16
- แบบสัญญาหลัก : คุ้มทรัพย์
- ระยะความคุ้มครอง : 11 ปี
- จำนวนเงินเอาประกันภัย : 578,900
- เบี้ยประกันภัย : 2,298
- งวดการชำระเบี้ยประกันภัย : ครั้งเดียว</t>
  </si>
  <si>
    <t xml:space="preserve">TC-[C01-C30]-012</t>
  </si>
  <si>
    <t xml:space="preserve">- เพศ: หญิง
- อายุ: 35
- แบบสัญญาหลัก : คุ้มทรัพย์
- ระยะความคุ้มครอง : 9 ปี
- จำนวนเงินเอาประกันภัย : 7,410,000
- เบี้ยประกันภัย : 46,609
- งวดการชำระเบี้ยประกันภัย : ครั้งเดียว</t>
  </si>
  <si>
    <t xml:space="preserve">TC-[C01-C30]-013</t>
  </si>
  <si>
    <t xml:space="preserve">TC-[C01-C30]-014</t>
  </si>
  <si>
    <t xml:space="preserve">TC-[C01-C30]-015</t>
  </si>
  <si>
    <t xml:space="preserve">TC-[C01-C30]-016</t>
  </si>
  <si>
    <t xml:space="preserve">TC-[C01-C30]-017</t>
  </si>
  <si>
    <r>
      <rPr>
        <sz val="9"/>
        <rFont val="Arial"/>
        <family val="0"/>
        <charset val="1"/>
      </rPr>
      <t xml:space="preserve">แก้ หมายเหตุ เป็น ข้อควรทราบ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9"/>
        <rFont val="Arial"/>
        <family val="0"/>
        <charset val="1"/>
      </rPr>
      <t xml:space="preserve">Sawitree 2019/09/06 Passed</t>
    </r>
  </si>
  <si>
    <t xml:space="preserve">TC-[C01-C30]-018</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</si>
  <si>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1,736.70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2,298.00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2,298.00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</si>
  <si>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r>
      <rPr>
        <sz val="9"/>
        <rFont val="Arial"/>
        <family val="0"/>
        <charset val="1"/>
      </rPr>
      <t xml:space="preserve">กรณีที่ใส่ทุนไม่ถูกต้องหน้า CV ก็ยังคำนวณให้อยู่ ซึ่งถ้าใส่ทุนไม่ถูกจะต้องไม่คำนวณอะไรได้เลย
</t>
    </r>
    <r>
      <rPr>
        <sz val="11"/>
        <color rgb="FFFF9900"/>
        <rFont val="Arial"/>
        <family val="0"/>
        <charset val="1"/>
      </rPr>
      <t xml:space="preserve">เอกภพ </t>
    </r>
    <r>
      <rPr>
        <sz val="11"/>
        <color rgb="FFFF9900"/>
        <rFont val="Cambria"/>
        <family val="0"/>
        <charset val="1"/>
      </rPr>
      <t xml:space="preserve">29/08/2562
</t>
    </r>
    <r>
      <rPr>
        <sz val="11"/>
        <color rgb="FFFF9900"/>
        <rFont val="Arial"/>
        <family val="0"/>
        <charset val="1"/>
      </rPr>
      <t xml:space="preserve">ดำเนินการแก้ไขเรียบร้อยแล้วครับ </t>
    </r>
    <r>
      <rPr>
        <sz val="11"/>
        <color rgb="FFFF9900"/>
        <rFont val="Cambria"/>
        <family val="0"/>
        <charset val="1"/>
      </rPr>
      <t xml:space="preserve">- SING01-815 </t>
    </r>
    <r>
      <rPr>
        <sz val="11"/>
        <color rgb="FFFF9900"/>
        <rFont val="Arial"/>
        <family val="0"/>
        <charset val="1"/>
      </rPr>
      <t xml:space="preserve">รอนำส่ง </t>
    </r>
    <r>
      <rPr>
        <sz val="11"/>
        <color rgb="FFFF9900"/>
        <rFont val="Cambria"/>
        <family val="0"/>
        <charset val="1"/>
      </rPr>
      <t xml:space="preserve">UAT version </t>
    </r>
    <r>
      <rPr>
        <sz val="11"/>
        <color rgb="FFFF9900"/>
        <rFont val="Arial"/>
        <family val="0"/>
        <charset val="1"/>
      </rPr>
      <t xml:space="preserve">รอบถัดไป
</t>
    </r>
    <r>
      <rPr>
        <sz val="11"/>
        <color rgb="FFFF9900"/>
        <rFont val="Cambria"/>
        <family val="0"/>
        <charset val="1"/>
      </rPr>
      <t xml:space="preserve">Sawitree 2019/09/06 Passed</t>
    </r>
  </si>
  <si>
    <t xml:space="preserve">TC-[C01-C30]-019</t>
  </si>
  <si>
    <t xml:space="preserve">TC-[C01-C30]-020</t>
  </si>
  <si>
    <t xml:space="preserve">สัญญาหลัก
- คุ้มทรัพย์ (ทุนลดหลั่น)</t>
  </si>
  <si>
    <t xml:space="preserve">TC-[C01-C30]-021</t>
  </si>
  <si>
    <r>
      <rPr>
        <sz val="9"/>
        <rFont val="Arial"/>
        <family val="0"/>
        <charset val="1"/>
      </rPr>
      <t xml:space="preserve">แก้คำที่ Pop up แจ้งเตือนเมื่อใส่ทุนไม่ถูกใหม่ตาม Comment ที่แจ้งไปแล้ว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Sawitree 2019/09/06 Passed v.1.2.10</t>
    </r>
  </si>
  <si>
    <t xml:space="preserve">TC-[C01-C30]-022</t>
  </si>
  <si>
    <t xml:space="preserve">Alt2--&gt; Channel : คุ้มครอง 50 โรคร้ายแรง(CI50)</t>
  </si>
  <si>
    <t xml:space="preserve">TC-[CI5001]-001</t>
  </si>
  <si>
    <r>
      <rPr>
        <sz val="9"/>
        <color rgb="FF000000"/>
        <rFont val="Arial"/>
        <family val="0"/>
        <charset val="1"/>
      </rPr>
      <t xml:space="preserve">- เพศ: ชาย
- อายุ: 50
- สัญญาหลัก: โอเชี่ยนไลฟ์ ชั่วระยะเวลา 10 ปี
- จำนวนเงินเอาประกันภัย: 11,111,111
</t>
    </r>
    <r>
      <rPr>
        <b val="true"/>
        <sz val="11"/>
        <rFont val="Arial"/>
        <family val="0"/>
        <charset val="1"/>
      </rPr>
      <t xml:space="preserve">คุ้มครอง </t>
    </r>
    <r>
      <rPr>
        <b val="true"/>
        <sz val="11"/>
        <rFont val="Cambria"/>
        <family val="0"/>
        <charset val="1"/>
      </rPr>
      <t xml:space="preserve">50 </t>
    </r>
    <r>
      <rPr>
        <b val="true"/>
        <sz val="11"/>
        <rFont val="Arial"/>
        <family val="0"/>
        <charset val="1"/>
      </rPr>
      <t xml:space="preserve">โรคร้ายแรง</t>
    </r>
    <r>
      <rPr>
        <b val="true"/>
        <sz val="11"/>
        <rFont val="Cambria"/>
        <family val="0"/>
        <charset val="1"/>
      </rPr>
      <t xml:space="preserve">(CI50)
</t>
    </r>
    <r>
      <rPr>
        <sz val="9"/>
        <color rgb="FF000000"/>
        <rFont val="Arial"/>
        <family val="0"/>
        <charset val="1"/>
      </rPr>
      <t xml:space="preserve">- เงินเอาประกันภัย: 5,000,000
- เบี้ยประกันภัย: 90,850 รายปี</t>
    </r>
  </si>
  <si>
    <t xml:space="preserve">TC-[CI5001]-002</t>
  </si>
  <si>
    <t xml:space="preserve">TC-[CI5001]-003</t>
  </si>
  <si>
    <t xml:space="preserve">TC-[CI5001]-004</t>
  </si>
  <si>
    <t xml:space="preserve">สัญญาเพิ่มเติม
- คุ้มครองสุขภาพ(HC)
- คุ้มครองสุขภาพแบบเหมาจ่าย(HC เหมาจ่าย)
- การประกันภัยโรคมะเร็ง(CB)
- การประกันภัยโรคร้ายแรง(CI)
- คุ้มครอง 50 โรคร้ายแรง(CI50)
- ค่าชดเชยรายได้ เนื่องจากการเจ็บป่วย หรือประสบอุบัติเหตุ(DAB)
- ค่าชดเชยรายได้รายวัน(DAB2)
- คุ้มครองอุบัติเหตุส่วนบุคคลพิเศษ(CPA)
- คุ้มครองอุบัติเหตุพิเศษ(CPA 2.6)</t>
  </si>
  <si>
    <t xml:space="preserve">TC-[CI5001]-005</t>
  </si>
  <si>
    <t xml:space="preserve">TC-[CI5001]-006</t>
  </si>
  <si>
    <t xml:space="preserve">หน้าจอรายละเอียดความคุ้มครองของสัญญาเพิ่มเติมและประกันอุบัติเหตุส่วนบุคคล</t>
  </si>
  <si>
    <t xml:space="preserve">ตรวจสอบความถูกต้องการแสดงผลปรโยชน์ CI50 ที่หน้าจอรายละเอียดความคุ้มครองของสัญญาเพิ่มเติมและประกันอุบัติเหตุส่วนบุคคล</t>
  </si>
  <si>
    <r>
      <rPr>
        <sz val="9"/>
        <rFont val="Arial"/>
        <family val="0"/>
        <charset val="1"/>
      </rPr>
      <t xml:space="preserve">เปลี่ยน * เป็น (1) ตามเอกสารเสนอขาย และให้ใช้ข้อความตามเอกสารเสนอขายด้วย
</t>
    </r>
    <r>
      <rPr>
        <sz val="11"/>
        <color rgb="FFFF9900"/>
        <rFont val="Arial"/>
        <family val="0"/>
        <charset val="1"/>
      </rPr>
      <t xml:space="preserve">เอกภพ </t>
    </r>
    <r>
      <rPr>
        <sz val="11"/>
        <color rgb="FFFF9900"/>
        <rFont val="Cambria"/>
        <family val="0"/>
        <charset val="1"/>
      </rPr>
      <t xml:space="preserve">29/08/2562
</t>
    </r>
    <r>
      <rPr>
        <sz val="11"/>
        <color rgb="FFFF9900"/>
        <rFont val="Arial"/>
        <family val="0"/>
        <charset val="1"/>
      </rPr>
      <t xml:space="preserve">ดำเนินการแก้ไขเรียบร้อยแล้ว รบกวนช่วยทดสอบอีกครั้งครับ
</t>
    </r>
    <r>
      <rPr>
        <sz val="9"/>
        <rFont val="Arial"/>
        <family val="0"/>
        <charset val="1"/>
      </rPr>
      <t xml:space="preserve">Sawitree 2019/09/06 Passed</t>
    </r>
  </si>
  <si>
    <t xml:space="preserve">Omni--&gt; Channel : คุ้มครอง 50 โรคร้ายแรง(CI50)</t>
  </si>
  <si>
    <t xml:space="preserve">TC-[CI5002]-001</t>
  </si>
  <si>
    <r>
      <rPr>
        <sz val="9"/>
        <color rgb="FF000000"/>
        <rFont val="Arial"/>
        <family val="0"/>
        <charset val="1"/>
      </rPr>
      <t xml:space="preserve">- เพศ: ชาย
- อายุ: 30
- สัญญาหลัก: โอเชี่ยนไลฟ์ คุ้มครองตลอดชีพ 99/15
- จำนวนเงินเอาประกันภัย: 100,000
</t>
    </r>
    <r>
      <rPr>
        <b val="true"/>
        <sz val="11"/>
        <rFont val="Arial"/>
        <family val="0"/>
        <charset val="1"/>
      </rPr>
      <t xml:space="preserve">คุ้มครอง </t>
    </r>
    <r>
      <rPr>
        <b val="true"/>
        <sz val="11"/>
        <rFont val="Cambria"/>
        <family val="0"/>
        <charset val="1"/>
      </rPr>
      <t xml:space="preserve">50 </t>
    </r>
    <r>
      <rPr>
        <b val="true"/>
        <sz val="11"/>
        <rFont val="Arial"/>
        <family val="0"/>
        <charset val="1"/>
      </rPr>
      <t xml:space="preserve">โรคร้ายแรง</t>
    </r>
    <r>
      <rPr>
        <b val="true"/>
        <sz val="11"/>
        <rFont val="Cambria"/>
        <family val="0"/>
        <charset val="1"/>
      </rPr>
      <t xml:space="preserve">(CI50)
</t>
    </r>
    <r>
      <rPr>
        <sz val="9"/>
        <color rgb="FF000000"/>
        <rFont val="Arial"/>
        <family val="0"/>
        <charset val="1"/>
      </rPr>
      <t xml:space="preserve">- เงินเอาประกันภัย: 100,000
- เบี้ยประกันภัย: 186 รายปี</t>
    </r>
  </si>
  <si>
    <t xml:space="preserve">TC-[CI5002]-002</t>
  </si>
  <si>
    <t xml:space="preserve">TC-[CI5002]-003</t>
  </si>
  <si>
    <t xml:space="preserve">TC-[CI5002]-004</t>
  </si>
  <si>
    <t xml:space="preserve">TC-[CI5002]-005</t>
  </si>
  <si>
    <t xml:space="preserve">User Management : Create User</t>
  </si>
  <si>
    <t xml:space="preserve">TC-[Create User]-001</t>
  </si>
  <si>
    <t xml:space="preserve">ค้นหาข้อมูลผู้ใช้งาน</t>
  </si>
  <si>
    <t xml:space="preserve">กรณีเลือกค้นหา รายชื่อ 
- พิมพ์อย่างน้อย 1 ตัวอักษร ในการค้นหา</t>
  </si>
  <si>
    <t xml:space="preserve">สามารถค้นหา รายชื่อ ได้ถูกต้อง</t>
  </si>
  <si>
    <t xml:space="preserve">Log In ด้วย User ของ ALT1
- hq.01
- Password : any
</t>
  </si>
  <si>
    <t xml:space="preserve">TC-[Create User]-002</t>
  </si>
  <si>
    <t xml:space="preserve">กรณีเลือกค้นหา Partner 
- พิมพ์อย่างน้อย 1 ตัวอักษร ในการค้นหา 
- สามารถเลือกโดยการกดรูปลูกศรชี้ลง drop down list
* แสดงแค่  Partner ที่อยู่ภายใต้ Admin นั้น ๆ </t>
  </si>
  <si>
    <t xml:space="preserve">สามารถค้นหา Partner ได้ถูกต้อง</t>
  </si>
  <si>
    <t xml:space="preserve">TC-[Create User]-003</t>
  </si>
  <si>
    <t xml:space="preserve">เพิ่มรายชื่อผู้ใช้งาน
</t>
  </si>
  <si>
    <t xml:space="preserve">ตรวจสอบกรณี เพิ่มรายชื่อผู้ใช้งาน รายบุคคลได้ ทุกช่องทาง 
1. กรณีเพิ่มผู้ใช้ รายบุคคล กรอกข้อมูลดังนี้
- ชื่อผู้ใช้งาน (user login): *
- password: *
- ชื่อ: *
- นามสกุล : *
- บัตรประชาชน :*
- วันเกิด :*
- หมายเลขโทรศัพท์ : *
- อีเมล :
- หมายเลขใบอนุญาต : *
- วันที่ใบอนุญาติหมดอายุ : *
- Partner : *
- เลือกเปิดใช้งาน
2. กดปุ่มบันทึก และ ยืนยัน
</t>
  </si>
  <si>
    <t xml:space="preserve">สามารถเพิ่มรายชื่อผู้ใช้งาน รายบุคคลได้ ทุกช่องทาง  ถูกต้อง
 </t>
  </si>
  <si>
    <t xml:space="preserve">TC-[Create User]-004</t>
  </si>
  <si>
    <t xml:space="preserve">ตรวจสอบกรณี เพิ่มรายชื่อผู้ใช้งาน รายกลุ่ม ได้ เฉพาะช่องทาง LHBANK เท่านั้น
1. กรณีเพิ่มผู้ใช้ รายกลุ่ม  กรอกข้อมูลดังนี้
- ชื่อผู้ใช้งาน (user login): *
- password: *
- ชื่อ: *
- นามสกุล : *
- บัตรประชาชน :*
- วันเกิด :*
- หมายเลขโทรศัพท์ : *
- อีเมล :
- หมายเลขใบอนุญาต : *
- วันที่ใบอนุญาติหมดอายุ : *
- Partner : *
- เลือกเปิดใช้งาน
2. กดปุ่มบันทึก และ ยืนยัน
</t>
  </si>
  <si>
    <t xml:space="preserve">สามารถเพิ่มรายชื่อผู้ใช้งาน รายกลุ่ม ได้ เฉพาะช่องทาง LHBANK เท่านั้น ถูกต้อง
 </t>
  </si>
  <si>
    <t xml:space="preserve">TC-[Create User]-005</t>
  </si>
  <si>
    <t xml:space="preserve">ตรวจสอบกรณี เพิ่มรายชื่อผู้ใช้งาน รายบุคคลสำหรับช่องทางที่เพิ่มมาใน Phase 3
- ช่องทาง Channel : BAAC (สำหรับลูกค้า BAAC)</t>
  </si>
  <si>
    <t xml:space="preserve">สามารถเพิ่มรายชื่อผู้ใช้งานรายบุคคลช่องทาง BAAC (สำหรับลูกค้า BAAC) ได้ถูกต้อง</t>
  </si>
  <si>
    <t xml:space="preserve">TC-[Create User]-006</t>
  </si>
  <si>
    <t xml:space="preserve">ตรวจสอบกรณี เพิ่มรายชื่อผู้ใช้งาน รายบุคคลสำหรับช่องทางที่เพิ่มมาใน Phase 3
- ช่องทาง Channel : Sompo Broker</t>
  </si>
  <si>
    <t xml:space="preserve">สามารถเพิ่มรายชื่อผู้ใช้งานรายบุคคลช่องทาง Sompo Broker ได้ถูกต้อง</t>
  </si>
  <si>
    <t xml:space="preserve">TC-[Create User]-007</t>
  </si>
  <si>
    <t xml:space="preserve">กรณี กดปุ่มยกเลิก เมื่อไม่ต้องการเพิ่มรายชื่อผู้ใช้งาน
-  รายบุคคล
-  รายกลุ่ม</t>
  </si>
  <si>
    <t xml:space="preserve">สามารถ ยกเลิก ได้ถูกต้อง
 </t>
  </si>
  <si>
    <t xml:space="preserve">User Management :  Update User (de-activate,activate,permission,profile)</t>
  </si>
  <si>
    <t xml:space="preserve">TC-[Update  User]-001</t>
  </si>
  <si>
    <t xml:space="preserve">แก้ไขรายชื่อผู้ใช้งาน</t>
  </si>
  <si>
    <t xml:space="preserve">1. กรณี แก้ไขรายชื่อผู้ใช้งาน กรอกข้อมูลดังนี้
- ชื่อ: *
- นามสกุล : *
- บัตรประชาชน :*
- วันเกิด :*
- หมายเลขโทรศัพท์ : *
- อีเมล :
- หมายเลขใบอนุญาต : *
- วันที่ใบอนุญาติหมดอายุ : *
- Partner : *
- เลือกเปิดใช้งาน
2. กดปุ่มบันทึก และ ยืนยัน
</t>
  </si>
  <si>
    <t xml:space="preserve">สามารถแก้ไขรายชื่อผู้ใช้งาน รายบุคคล ได้ถูกต้อง
 </t>
  </si>
  <si>
    <t xml:space="preserve">TC-[Update  User]-002</t>
  </si>
  <si>
    <t xml:space="preserve">สามารถแก้ไขรายชื่อผู้ใช้งาน รายกลุ่ม ได้ถูกต้อง
 </t>
  </si>
  <si>
    <t xml:space="preserve">TC-[Update  User]-003</t>
  </si>
  <si>
    <t xml:space="preserve">กรณี กดปุ่มยกเลิก เมื่อไม่ต้องการแก้ไขรายชื่อผู้ใช้งาน
-  รายบุคคล
-  รายกลุ่ม</t>
  </si>
  <si>
    <t xml:space="preserve">User Management :  Forgot Password (+OTP)</t>
  </si>
  <si>
    <t xml:space="preserve">TC-[OTP]-001</t>
  </si>
  <si>
    <t xml:space="preserve">กรณี กดปุ่มลืมรหัสผ่าน</t>
  </si>
  <si>
    <t xml:space="preserve">ตรวจสอบ กดปุ่มลืมรหัสผ่าน</t>
  </si>
  <si>
    <t xml:space="preserve">ระบบแสดงหน้าจอสำหรับกรอกข้อมูล ลืมรหัสผ่าน เพื่อให้ผู้ใช้งานเพื่อขอ OTP ได้ถูกต้อง</t>
  </si>
  <si>
    <t xml:space="preserve">TC-[OTP]-002</t>
  </si>
  <si>
    <t xml:space="preserve">กรณีที่ใช้ users เดียวกันทุกคน/สาขา
- User แบบ Multi
</t>
  </si>
  <si>
    <t xml:space="preserve">ตรวจสอบ หน้ากรอกข้อมูลผู้ใช้งานเพื่อขอรับ OTP 
โดยกรอกข้อมูล ดังนี้
1. ชื่อผู้ใช้
2. วัน/เดือน/ปีเกิด
3. เลขประจำตัวประชาชน
4. เบอร์มือถือ
5. คลิ๊กภาพรหัสความปลอดภัย 
นำรหัสในภาพมากรอกที่ช่องรหัสความปลอดภัย
6. กดปุ่ม ขอรับรหัส OTP</t>
  </si>
  <si>
    <t xml:space="preserve">ระบบแสดงหน้าจอสำหรับกรอกยืนยันรหัส OTP ที่ได้รับทางโทรศัพท์มือถือเพื่อยืนยันตัวตนขอรับรหัสผ่านใหม่ได้ถูกต้อง</t>
  </si>
  <si>
    <t xml:space="preserve">User แบบ Multi
- User : ........
- Password : ............
- New Password : ...........
</t>
  </si>
  <si>
    <t xml:space="preserve">TC-[OTP]-003</t>
  </si>
  <si>
    <t xml:space="preserve">ตรวจสอบ กรณีกดปุ่ม ขอรหัส OTP ใหม่</t>
  </si>
  <si>
    <t xml:space="preserve">ระบบแสดงข้อความ "รหัส OTP คือ XXXXXX สำหรับ Ref No. XXXX (OTP จะหมดอายุภายใน 10 นาที)"
ส่งรหัส OTP ใหม่ ไปยังหมายเลขโทรศัพท์ XXXXXXXXXXได้ถูกต้อง</t>
  </si>
  <si>
    <t xml:space="preserve">TC-[OTP]-004</t>
  </si>
  <si>
    <t xml:space="preserve">ตรวจสอบ หน้ากรอกรหัส OTP เพื่อขอเปลี่ยนรหัสผ่านใหม่ โดยกรอกข้อมูล ดังนี้
1. รหัส OTP
2. รหัสผ่านใหม่
3. ยืนยันรหัสผ่านใหม่
4. คลิ๊กภาพรหัสความปลอดภัย 
นำรหัสในภาพมากรอกที่ช่องรหัสความปลอดภัย
6. กดปุ่ม ยืนยัน</t>
  </si>
  <si>
    <t xml:space="preserve">ระบบแสดง Pop Up ข้อความเปลี่ยนรหัสผ่านเรียบร้อยแล้ว กรุณากลับหน้าหลัก เพื่อ Login เข้าสู่ระบบอีกครั้ง</t>
  </si>
  <si>
    <t xml:space="preserve">TC-[OTP]-005</t>
  </si>
  <si>
    <t xml:space="preserve">กดปุ่ม OK ที่ Pop Up ข้อความเปลี่ยนรหัสผ่านเรียบร้อยแล้ว กรุณากลับหน้าหลัก และกดปุ่มกลับหน้าหลัก</t>
  </si>
  <si>
    <t xml:space="preserve">ระบบแสดงการกลับสู่หน้า Log In ถูกต้อง </t>
  </si>
  <si>
    <t xml:space="preserve">TC-[OTP]-006</t>
  </si>
  <si>
    <t xml:space="preserve">ตรวจสอบหลังขอรับรหัสผ่านเรียบร้อยแล้ว 
โดยการนำ Password ใหม่ ไป Log In </t>
  </si>
  <si>
    <t xml:space="preserve">สามารถเข้าสู่ระบบได้ถูกต้อง</t>
  </si>
  <si>
    <t xml:space="preserve">TC-[OTP]-007</t>
  </si>
  <si>
    <t xml:space="preserve">กรณีข้อมูลไม่ถูกต้อง
- User แบบ Multi</t>
  </si>
  <si>
    <t xml:space="preserve">ตรวจสอบ หน้ากรอกข้อมูลผู้ใช้งานเพื่อขอรับ OTP 
โดยกรอกข้อมูล ดังนี้ (ข้อ 1.- ข้อ 4. ข้อมูลไม่สัมพันธ์กัน)
1. ชื่อผู้ใช้
2. วัน/เดือน/ปีเกิด
3. เลขประจำตัวประชาชน
4. เบอร์มือถือ
5. คลิ๊กภาพรหัสความปลอดภัย 
นำรหัสในภาพมากรอกที่ช่องรหัสความปลอดภัย
6. กดปุ่ม ขอรับรหัส OTP</t>
  </si>
  <si>
    <r>
      <rPr>
        <sz val="9"/>
        <color rgb="FF000000"/>
        <rFont val="Arial"/>
        <family val="0"/>
        <charset val="1"/>
      </rPr>
      <t xml:space="preserve">ระบบแสดง Pop Up ข้อความ "</t>
    </r>
    <r>
      <rPr>
        <sz val="11"/>
        <color rgb="FF0000FF"/>
        <rFont val="Arial"/>
        <family val="0"/>
        <charset val="1"/>
      </rPr>
      <t xml:space="preserve">ข้อมูลผู้ใช้งานสำหรับการยืนยันตัวตนไม่ถูกต้อง</t>
    </r>
    <r>
      <rPr>
        <sz val="9"/>
        <color rgb="FF000000"/>
        <rFont val="Arial"/>
        <family val="0"/>
        <charset val="1"/>
      </rPr>
      <t xml:space="preserve">" ได้ถูกต้อง</t>
    </r>
  </si>
  <si>
    <t xml:space="preserve">TC-[OTP]-008</t>
  </si>
  <si>
    <t xml:space="preserve">กรณีที่ใช้ users 1 คนใช้ 1 users
- User แบบ Non - Multi</t>
  </si>
  <si>
    <t xml:space="preserve">User แบบ Non - Multi
- User : ........
- Password : ............
- New Password : ...........
</t>
  </si>
  <si>
    <t xml:space="preserve">TC-[OTP]-009</t>
  </si>
  <si>
    <t xml:space="preserve">ตรวจสอบ หน้ากรอกรหัส OTP เพื่อขอเปลี่ยนรหัสผ่านใหม่ โดยกรอกข้อมูล ดังนี้
1. รหัส OTP
2. รหัสผ่านใหม่
3. ยืนยันรหัสผ่านใหม่
4. คลิ๊กภาพรหัสความปลอดภัย 
นำรหัสในภาพมากรอกที่ช่องรหัสความปลอดภัย
5. กดปุ่ม ยืนยัน</t>
  </si>
  <si>
    <t xml:space="preserve">TC-[OTP]-010</t>
  </si>
  <si>
    <t xml:space="preserve">TC-[OTP]-011</t>
  </si>
  <si>
    <t xml:space="preserve">TC-[OTP]-012</t>
  </si>
  <si>
    <t xml:space="preserve">กรณีข้อมูลไม่ถูกต้อง
- User แบบ Non - Multi</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</si>
  <si>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4,274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</si>
  <si>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t>
    </r>
    <r>
      <rPr>
        <sz val="8"/>
        <color rgb="FF000000"/>
        <rFont val="Tahoma"/>
        <family val="0"/>
        <charset val="1"/>
      </rPr>
      <t xml:space="preserve">  ปี
- แบบสัญญาหลัก :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4,274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</si>
  <si>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Phuwis.ch
Muntana.ch
Pimjan.ta</t>
  </si>
  <si>
    <t xml:space="preserve">Ver.1.2.1</t>
  </si>
  <si>
    <t xml:space="preserve">ตารางเบี้ยประกันภัย</t>
  </si>
  <si>
    <r>
      <rPr>
        <b val="true"/>
        <sz val="8"/>
        <color rgb="FF000000"/>
        <rFont val="Tahoma"/>
        <family val="0"/>
        <charset val="1"/>
      </rPr>
      <t xml:space="preserve">ตรวจสอบการแสดงผล Tab ตารางเบี้ยประกันภัย </t>
    </r>
    <r>
      <rPr>
        <sz val="11"/>
        <rFont val="Cambria"/>
        <family val="0"/>
        <charset val="1"/>
      </rPr>
      <t xml:space="preserve">&gt;&gt;</t>
    </r>
    <r>
      <rPr>
        <sz val="11"/>
        <rFont val="Tahoma"/>
        <family val="0"/>
        <charset val="1"/>
      </rPr>
      <t xml:space="preserve">อัตราเบี้ยประกันภัย ต่อ จำนวนเงินเอาประกันภัย </t>
    </r>
    <r>
      <rPr>
        <sz val="11"/>
        <color rgb="FF0000FF"/>
        <rFont val="Cambria"/>
        <family val="0"/>
        <charset val="1"/>
      </rPr>
      <t xml:space="preserve">1,000 </t>
    </r>
    <r>
      <rPr>
        <sz val="11"/>
        <color rgb="FF0000FF"/>
        <rFont val="Tahoma"/>
        <family val="0"/>
        <charset val="1"/>
      </rPr>
      <t xml:space="preserve">บ</t>
    </r>
    <r>
      <rPr>
        <sz val="11"/>
        <rFont val="Tahoma"/>
        <family val="0"/>
        <charset val="1"/>
      </rPr>
      <t xml:space="preserve">าท</t>
    </r>
  </si>
  <si>
    <t xml:space="preserve">ระบบแสดงผล Tab ตารางเบี้ยประกันภัย ถูกต้อง
</t>
  </si>
  <si>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มูลค่ากรมธรรม์ประกันภัย ต่อ จำนวนเงินเอาประกันภัย </t>
    </r>
    <r>
      <rPr>
        <sz val="11"/>
        <color rgb="FF0000FF"/>
        <rFont val="Cambria"/>
        <family val="0"/>
        <charset val="1"/>
      </rPr>
      <t xml:space="preserve">1,000 </t>
    </r>
    <r>
      <rPr>
        <sz val="11"/>
        <rFont val="Tahoma"/>
        <family val="0"/>
        <charset val="1"/>
      </rPr>
      <t xml:space="preserve">บาท</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</si>
  <si>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12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</si>
  <si>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75,750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100,404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100,404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38
</t>
    </r>
    <r>
      <rPr>
        <sz val="8"/>
        <color rgb="FF000000"/>
        <rFont val="Tahoma"/>
        <family val="0"/>
        <charset val="1"/>
      </rPr>
      <t xml:space="preserve">  - เงินจ่ายคืนทันที : </t>
    </r>
    <r>
      <rPr>
        <sz val="11"/>
        <color rgb="FF0000FF"/>
        <rFont val="Cambria"/>
        <family val="0"/>
        <charset val="1"/>
      </rPr>
      <t xml:space="preserve">9,450
</t>
    </r>
    <r>
      <rPr>
        <sz val="8"/>
        <color rgb="FF000000"/>
        <rFont val="Tahoma"/>
        <family val="0"/>
        <charset val="1"/>
      </rPr>
      <t xml:space="preserve">  - มูลค่าความคุ้มครอง : </t>
    </r>
    <r>
      <rPr>
        <sz val="11"/>
        <color rgb="FF0000FF"/>
        <rFont val="Cambria"/>
        <family val="0"/>
        <charset val="1"/>
      </rPr>
      <t xml:space="preserve">150,000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38 / 0
</t>
    </r>
    <r>
      <rPr>
        <sz val="8"/>
        <color rgb="FF000000"/>
        <rFont val="Tahoma"/>
        <family val="0"/>
        <charset val="1"/>
      </rPr>
      <t xml:space="preserve">  - เงินจ่ายคืนทันที : </t>
    </r>
    <r>
      <rPr>
        <sz val="11"/>
        <color rgb="FF0000FF"/>
        <rFont val="Cambria"/>
        <family val="0"/>
        <charset val="1"/>
      </rPr>
      <t xml:space="preserve">9,450
</t>
    </r>
    <r>
      <rPr>
        <sz val="8"/>
        <color rgb="FF000000"/>
        <rFont val="Tahoma"/>
        <family val="0"/>
        <charset val="1"/>
      </rPr>
      <t xml:space="preserve">  - เงินครบกำหนด : </t>
    </r>
    <r>
      <rPr>
        <sz val="11"/>
        <color rgb="FF0000FF"/>
        <rFont val="Cambria"/>
        <family val="0"/>
        <charset val="1"/>
      </rPr>
      <t xml:space="preserve">150,000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</si>
  <si>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49</t>
    </r>
    <r>
      <rPr>
        <sz val="8"/>
        <color rgb="FF000000"/>
        <rFont val="Tahoma"/>
        <family val="0"/>
        <charset val="1"/>
      </rPr>
      <t xml:space="preserve">  ปี
- แบบสัญญาหลัก :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11,367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</si>
  <si>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Ver.1.2.2</t>
  </si>
  <si>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17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</si>
  <si>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159,150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193,239.00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193,239.00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t>
    </r>
    <r>
      <rPr>
        <sz val="11"/>
        <color rgb="FF0000FF"/>
        <rFont val="Cambria"/>
        <family val="0"/>
        <charset val="1"/>
      </rPr>
      <t xml:space="preserve">56,700
</t>
    </r>
    <r>
      <rPr>
        <sz val="8"/>
        <color rgb="FF000000"/>
        <rFont val="Tahoma"/>
        <family val="0"/>
        <charset val="1"/>
      </rPr>
      <t xml:space="preserve">  - มูลค่าความคุ้มครอง : </t>
    </r>
    <r>
      <rPr>
        <sz val="11"/>
        <color rgb="FF0000FF"/>
        <rFont val="Cambria"/>
        <family val="0"/>
        <charset val="1"/>
      </rPr>
      <t xml:space="preserve">150,000
</t>
    </r>
    <r>
      <rPr>
        <sz val="8"/>
        <color rgb="FF000000"/>
        <rFont val="Tahoma"/>
        <family val="0"/>
        <charset val="1"/>
      </rPr>
      <t xml:space="preserve">4. กรมธรรม์ขยายระยะเวลา
  - เวลาคุ้มครอง (ปี/วัน) : 19</t>
    </r>
    <r>
      <rPr>
        <sz val="11"/>
        <color rgb="FF0000FF"/>
        <rFont val="Cambria"/>
        <family val="0"/>
        <charset val="1"/>
      </rPr>
      <t xml:space="preserve"> / 0
</t>
    </r>
    <r>
      <rPr>
        <sz val="8"/>
        <color rgb="FF000000"/>
        <rFont val="Tahoma"/>
        <family val="0"/>
        <charset val="1"/>
      </rPr>
      <t xml:space="preserve">  - เงินจ่ายคืนทันที : </t>
    </r>
    <r>
      <rPr>
        <sz val="11"/>
        <color rgb="FF0000FF"/>
        <rFont val="Cambria"/>
        <family val="0"/>
        <charset val="1"/>
      </rPr>
      <t xml:space="preserve">56,700
</t>
    </r>
    <r>
      <rPr>
        <sz val="8"/>
        <color rgb="FF000000"/>
        <rFont val="Tahoma"/>
        <family val="0"/>
        <charset val="1"/>
      </rPr>
      <t xml:space="preserve">  - เงินครบกำหนด : 150</t>
    </r>
    <r>
      <rPr>
        <sz val="11"/>
        <color rgb="FF0000FF"/>
        <rFont val="Cambria"/>
        <family val="0"/>
        <charset val="1"/>
      </rPr>
      <t xml:space="preserve">,000.00</t>
    </r>
  </si>
  <si>
    <t xml:space="preserve">Ver.1.2.3</t>
  </si>
  <si>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54</t>
    </r>
    <r>
      <rPr>
        <sz val="8"/>
        <color rgb="FF000000"/>
        <rFont val="Tahoma"/>
        <family val="0"/>
        <charset val="1"/>
      </rPr>
      <t xml:space="preserve">  ปี
- แบบสัญญาหลัก :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11,750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</si>
  <si>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</si>
  <si>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80,100.00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105,750.00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105,750.00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22
</t>
    </r>
    <r>
      <rPr>
        <sz val="8"/>
        <color rgb="FF000000"/>
        <rFont val="Tahoma"/>
        <family val="0"/>
        <charset val="1"/>
      </rPr>
      <t xml:space="preserve">  - เงินจ่ายคืนทันที :0.00
  - มูลค่าความคุ้มครอง : </t>
    </r>
    <r>
      <rPr>
        <sz val="11"/>
        <color rgb="FF0000FF"/>
        <rFont val="Cambria"/>
        <family val="0"/>
        <charset val="1"/>
      </rPr>
      <t xml:space="preserve">132,150.00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22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59,250.00</t>
    </r>
  </si>
  <si>
    <t xml:space="preserve">Ver.1.2.1
แก้แล้ว Ver 1.2.4</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</si>
  <si>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rFont val="Tahoma"/>
        <family val="0"/>
        <charset val="1"/>
      </rPr>
      <t xml:space="preserve">ไทยสมุทร เพื่อรัก </t>
    </r>
    <r>
      <rPr>
        <sz val="11"/>
        <rFont val="Cambria"/>
        <family val="0"/>
        <charset val="1"/>
      </rPr>
      <t xml:space="preserve">30/15
- </t>
    </r>
    <r>
      <rPr>
        <sz val="11"/>
        <rFont val="Tahoma"/>
        <family val="0"/>
        <charset val="1"/>
      </rPr>
      <t xml:space="preserve">จำนวนเงินเอาประกันภัย </t>
    </r>
    <r>
      <rPr>
        <sz val="11"/>
        <rFont val="Cambria"/>
        <family val="0"/>
        <charset val="1"/>
      </rPr>
      <t xml:space="preserve">: 50,000
- </t>
    </r>
    <r>
      <rPr>
        <sz val="11"/>
        <rFont val="Tahoma"/>
        <family val="0"/>
        <charset val="1"/>
      </rPr>
      <t xml:space="preserve">เบี้ยประกันภัย </t>
    </r>
    <r>
      <rPr>
        <sz val="11"/>
        <rFont val="Cambria"/>
        <family val="0"/>
        <charset val="1"/>
      </rPr>
      <t xml:space="preserve">: 10,390
- </t>
    </r>
    <r>
      <rPr>
        <sz val="11"/>
        <rFont val="Tahoma"/>
        <family val="0"/>
        <charset val="1"/>
      </rPr>
      <t xml:space="preserve">งวดการชำระเบี้ยประกันภัย  </t>
    </r>
    <r>
      <rPr>
        <sz val="11"/>
        <rFont val="Cambria"/>
        <family val="0"/>
        <charset val="1"/>
      </rPr>
      <t xml:space="preserve">: </t>
    </r>
    <r>
      <rPr>
        <sz val="11"/>
        <rFont val="Tahoma"/>
        <family val="0"/>
        <charset val="1"/>
      </rPr>
      <t xml:space="preserve">รายปี</t>
    </r>
  </si>
  <si>
    <t xml:space="preserve">- เพศ : ชาย
- อายุ : 35  ปี
- แบบสัญญาหลัก : ไทยสมุทร เพื่อรัก 30/15
- จำนวนเงินเอาประกันภัย : 50,000
- เบี้ยประกันภัย : 10,390
- งวดการชำระเบี้ยประกันภัย  : รายปี</t>
  </si>
  <si>
    <t xml:space="preserve">14/8/2562</t>
  </si>
  <si>
    <t xml:space="preserve">- เพศ : ชาย
- อายุ : 11  ปี
- แบบสัญญาหลัก : ไทยสมุทร เพื่อรัก 30/15
- จำนวนเงินเอาประกันภัย : 50,000
- เบี้ยประกันภัย : 10,390
- งวดการชำระเบี้ยประกันภัย  : รายปี</t>
  </si>
  <si>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76,250.00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93,510.00
</t>
    </r>
    <r>
      <rPr>
        <sz val="8"/>
        <color rgb="FF000000"/>
        <rFont val="Tahoma"/>
        <family val="0"/>
        <charset val="1"/>
      </rPr>
      <t xml:space="preserve">  - เงินคืนระหว่างสัญญา :</t>
    </r>
    <r>
      <rPr>
        <sz val="11"/>
        <color rgb="FF0000FF"/>
        <rFont val="Cambria"/>
        <family val="0"/>
        <charset val="1"/>
      </rPr>
      <t xml:space="preserve"> 4,500.00
</t>
    </r>
    <r>
      <rPr>
        <sz val="8"/>
        <color rgb="FF000000"/>
        <rFont val="Tahoma"/>
        <family val="0"/>
        <charset val="1"/>
      </rPr>
      <t xml:space="preserve">  - ชำระสุทธิ : </t>
    </r>
    <r>
      <rPr>
        <sz val="11"/>
        <color rgb="FF0000FF"/>
        <rFont val="Cambria"/>
        <family val="0"/>
        <charset val="1"/>
      </rPr>
      <t xml:space="preserve">89,010.00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21
</t>
    </r>
    <r>
      <rPr>
        <sz val="8"/>
        <color rgb="FF000000"/>
        <rFont val="Tahoma"/>
        <family val="0"/>
        <charset val="1"/>
      </rPr>
      <t xml:space="preserve">  - เงินจ่ายคืนทันที : </t>
    </r>
    <r>
      <rPr>
        <sz val="11"/>
        <color rgb="FF0000FF"/>
        <rFont val="Cambria"/>
        <family val="0"/>
        <charset val="1"/>
      </rPr>
      <t xml:space="preserve">47,500.00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21 / 0
</t>
    </r>
    <r>
      <rPr>
        <sz val="8"/>
        <color rgb="FF000000"/>
        <rFont val="Tahoma"/>
        <family val="0"/>
        <charset val="1"/>
      </rPr>
      <t xml:space="preserve">  - เงินจ่ายคืนทันที : </t>
    </r>
    <r>
      <rPr>
        <sz val="11"/>
        <color rgb="FF0000FF"/>
        <rFont val="Cambria"/>
        <family val="0"/>
        <charset val="1"/>
      </rPr>
      <t xml:space="preserve">47,500.00
</t>
    </r>
    <r>
      <rPr>
        <sz val="8"/>
        <color rgb="FF000000"/>
        <rFont val="Tahoma"/>
        <family val="0"/>
        <charset val="1"/>
      </rPr>
      <t xml:space="preserve">  - เงินครบกำหนด : </t>
    </r>
    <r>
      <rPr>
        <sz val="11"/>
        <color rgb="FF0000FF"/>
        <rFont val="Cambria"/>
        <family val="0"/>
        <charset val="1"/>
      </rPr>
      <t xml:space="preserve">50,000.00</t>
    </r>
  </si>
  <si>
    <t xml:space="preserve">- เพศ : ชาย
- อายุ : 55  ปี
- แบบสัญญาหลัก : ไทยสมุทร เพื่อรัก 30/15
- จำนวนเงินเอาประกันภัย : 50,000
- เบี้ยประกันภัย : 11,945
- งวดการชำระเบี้ยประกันภัย  : รายปี</t>
  </si>
  <si>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13</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</si>
  <si>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133,950.00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155,285.00
</t>
    </r>
    <r>
      <rPr>
        <sz val="8"/>
        <color rgb="FF000000"/>
        <rFont val="Tahoma"/>
        <family val="0"/>
        <charset val="1"/>
      </rPr>
      <t xml:space="preserve">  - เงินคืนระหว่างสัญญา :</t>
    </r>
    <r>
      <rPr>
        <sz val="11"/>
        <color rgb="FF0000FF"/>
        <rFont val="Cambria"/>
        <family val="0"/>
        <charset val="1"/>
      </rPr>
      <t xml:space="preserve"> 6,500.00
</t>
    </r>
    <r>
      <rPr>
        <sz val="8"/>
        <color rgb="FF000000"/>
        <rFont val="Tahoma"/>
        <family val="0"/>
        <charset val="1"/>
      </rPr>
      <t xml:space="preserve">  - ชำระสุทธิ : </t>
    </r>
    <r>
      <rPr>
        <sz val="11"/>
        <color rgb="FF0000FF"/>
        <rFont val="Cambria"/>
        <family val="0"/>
        <charset val="1"/>
      </rPr>
      <t xml:space="preserve">148,785.00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17
</t>
    </r>
    <r>
      <rPr>
        <sz val="8"/>
        <color rgb="FF000000"/>
        <rFont val="Tahoma"/>
        <family val="0"/>
        <charset val="1"/>
      </rPr>
      <t xml:space="preserve">  - เงินจ่ายคืนทันที : </t>
    </r>
    <r>
      <rPr>
        <sz val="11"/>
        <color rgb="FF0000FF"/>
        <rFont val="Cambria"/>
        <family val="0"/>
        <charset val="1"/>
      </rPr>
      <t xml:space="preserve">96,550.00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17 / 0
</t>
    </r>
    <r>
      <rPr>
        <sz val="8"/>
        <color rgb="FF000000"/>
        <rFont val="Tahoma"/>
        <family val="0"/>
        <charset val="1"/>
      </rPr>
      <t xml:space="preserve">  - เงินจ่ายคืนทันที : </t>
    </r>
    <r>
      <rPr>
        <sz val="11"/>
        <color rgb="FF0000FF"/>
        <rFont val="Cambria"/>
        <family val="0"/>
        <charset val="1"/>
      </rPr>
      <t xml:space="preserve">96,550.00
</t>
    </r>
    <r>
      <rPr>
        <sz val="8"/>
        <color rgb="FF000000"/>
        <rFont val="Tahoma"/>
        <family val="0"/>
        <charset val="1"/>
      </rPr>
      <t xml:space="preserve">  - เงินครบกำหนด : </t>
    </r>
    <r>
      <rPr>
        <sz val="11"/>
        <color rgb="FF0000FF"/>
        <rFont val="Cambria"/>
        <family val="0"/>
        <charset val="1"/>
      </rPr>
      <t xml:space="preserve">50,000.00</t>
    </r>
  </si>
  <si>
    <t xml:space="preserve">- เพศ : หญิง
- อายุ : 55  ปี
- แบบสัญญาหลัก : ไทยสมุทร เพื่อรัก 30/15
- จำนวนเงินเอาประกันภัย : 50,000
- เบี้ยประกันภัย : 11,4455
- งวดการชำระเบี้ยประกันภัย  : รายปี</t>
  </si>
  <si>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3</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</si>
  <si>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18,300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34,335
</t>
    </r>
    <r>
      <rPr>
        <sz val="8"/>
        <color rgb="FF000000"/>
        <rFont val="Tahoma"/>
        <family val="0"/>
        <charset val="1"/>
      </rPr>
      <t xml:space="preserve">  - เงินคืนระหว่างสัญญา :</t>
    </r>
    <r>
      <rPr>
        <sz val="11"/>
        <color rgb="FF0000FF"/>
        <rFont val="Cambria"/>
        <family val="0"/>
        <charset val="1"/>
      </rPr>
      <t xml:space="preserve"> 1,500.00
</t>
    </r>
    <r>
      <rPr>
        <sz val="8"/>
        <color rgb="FF000000"/>
        <rFont val="Tahoma"/>
        <family val="0"/>
        <charset val="1"/>
      </rPr>
      <t xml:space="preserve">  - ชำระสุทธิ : </t>
    </r>
    <r>
      <rPr>
        <sz val="11"/>
        <color rgb="FF0000FF"/>
        <rFont val="Cambria"/>
        <family val="0"/>
        <charset val="1"/>
      </rPr>
      <t xml:space="preserve">32,835
</t>
    </r>
    <r>
      <rPr>
        <sz val="8"/>
        <color rgb="FF000000"/>
        <rFont val="Tahoma"/>
        <family val="0"/>
        <charset val="1"/>
      </rPr>
      <t xml:space="preserve">3. กรมธรรม์ใช้เงินสำเร็จ
  - เวลาคุ้มครอง (ปี) : 2</t>
    </r>
    <r>
      <rPr>
        <sz val="11"/>
        <color rgb="FF0000FF"/>
        <rFont val="Cambria"/>
        <family val="0"/>
        <charset val="1"/>
      </rPr>
      <t xml:space="preserve">7
</t>
    </r>
    <r>
      <rPr>
        <sz val="8"/>
        <color rgb="FF000000"/>
        <rFont val="Tahoma"/>
        <family val="0"/>
        <charset val="1"/>
      </rPr>
      <t xml:space="preserve">  - เงินจ่ายคืนทันที : 0</t>
    </r>
    <r>
      <rPr>
        <sz val="11"/>
        <color rgb="FF0000FF"/>
        <rFont val="Cambria"/>
        <family val="0"/>
        <charset val="1"/>
      </rPr>
      <t xml:space="preserve">.00
</t>
    </r>
    <r>
      <rPr>
        <sz val="8"/>
        <color rgb="FF000000"/>
        <rFont val="Tahoma"/>
        <family val="0"/>
        <charset val="1"/>
      </rPr>
      <t xml:space="preserve">  - มูลค่าความคุ้มครอง : 31</t>
    </r>
    <r>
      <rPr>
        <sz val="11"/>
        <color rgb="FF0000FF"/>
        <rFont val="Cambria"/>
        <family val="0"/>
        <charset val="1"/>
      </rPr>
      <t xml:space="preserve">,200.00
</t>
    </r>
    <r>
      <rPr>
        <sz val="8"/>
        <color rgb="FF000000"/>
        <rFont val="Tahoma"/>
        <family val="0"/>
        <charset val="1"/>
      </rPr>
      <t xml:space="preserve">4. กรมธรรม์ขยายระยะเวลา
  - เวลาคุ้มครอง (ปี/วัน) : 20</t>
    </r>
    <r>
      <rPr>
        <sz val="11"/>
        <color rgb="FF0000FF"/>
        <rFont val="Cambria"/>
        <family val="0"/>
        <charset val="1"/>
      </rPr>
      <t xml:space="preserve"> / 51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0</t>
    </r>
    <r>
      <rPr>
        <sz val="11"/>
        <color rgb="FF0000FF"/>
        <rFont val="Cambria"/>
        <family val="0"/>
        <charset val="1"/>
      </rPr>
      <t xml:space="preserve">.00</t>
    </r>
  </si>
  <si>
    <r>
      <rPr>
        <b val="true"/>
        <sz val="11"/>
        <rFont val="Tahoma"/>
        <family val="0"/>
        <charset val="1"/>
      </rPr>
      <t xml:space="preserve">ระบบแสดงผลหน้าข้อมูลเกี่ยวกับแบบประกันอุบัติเหตุส่วนบุคคลถูกต้อง
</t>
    </r>
    <r>
      <rPr>
        <sz val="8"/>
        <color rgb="FF000000"/>
        <rFont val="Tahoma"/>
        <family val="0"/>
        <charset val="1"/>
      </rPr>
      <t xml:space="preserve">- แบบประกันภัย : </t>
    </r>
    <r>
      <rPr>
        <sz val="11"/>
        <color rgb="FF0000FF"/>
        <rFont val="Cambria"/>
        <family val="0"/>
        <charset val="1"/>
      </rPr>
      <t xml:space="preserve">P.A.</t>
    </r>
    <r>
      <rPr>
        <sz val="11"/>
        <color rgb="FF0000FF"/>
        <rFont val="Tahoma"/>
        <family val="0"/>
        <charset val="1"/>
      </rPr>
      <t xml:space="preserve">เพื่อรัก 
</t>
    </r>
    <r>
      <rPr>
        <sz val="8"/>
        <color rgb="FF000000"/>
        <rFont val="Tahoma"/>
        <family val="0"/>
        <charset val="1"/>
      </rPr>
      <t xml:space="preserve">- แผนความคุ้มครอง  : 2</t>
    </r>
    <r>
      <rPr>
        <sz val="11"/>
        <color rgb="FF0000FF"/>
        <rFont val="Cambria"/>
        <family val="0"/>
        <charset val="1"/>
      </rPr>
      <t xml:space="preserve">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การชำระเบี้ยประกันภัย : </t>
    </r>
    <r>
      <rPr>
        <sz val="11"/>
        <color rgb="FF0000FF"/>
        <rFont val="Tahoma"/>
        <family val="0"/>
        <charset val="1"/>
      </rPr>
      <t xml:space="preserve">รายปี </t>
    </r>
    <r>
      <rPr>
        <sz val="11"/>
        <color rgb="FF0000FF"/>
        <rFont val="Cambria"/>
        <family val="0"/>
        <charset val="1"/>
      </rPr>
      <t xml:space="preserve">1,411</t>
    </r>
  </si>
  <si>
    <t xml:space="preserve">- เพศ : หญิง
- อายุ : 55 ปี
- แผนความคุ้มครอง  : 200,000
- ชดเชยรายได้วันละ : 500</t>
  </si>
  <si>
    <t xml:space="preserve">15/8/2562</t>
  </si>
  <si>
    <r>
      <rPr>
        <b val="true"/>
        <sz val="11"/>
        <rFont val="Tahoma"/>
        <family val="0"/>
        <charset val="1"/>
      </rPr>
      <t xml:space="preserve">ตารางเบี้ยประกันภัย</t>
    </r>
    <r>
      <rPr>
        <sz val="8"/>
        <color rgb="FF000000"/>
        <rFont val="Tahoma"/>
        <family val="0"/>
        <charset val="1"/>
      </rPr>
      <t xml:space="preserve"> &gt;&gt; ตารางเบี้ยประกันภัย
</t>
    </r>
  </si>
  <si>
    <r>
      <rPr>
        <b val="true"/>
        <sz val="8"/>
        <color rgb="FF000000"/>
        <rFont val="Tahoma"/>
        <family val="0"/>
        <charset val="1"/>
      </rPr>
      <t xml:space="preserve">ตรวจสอบการแสดงผล Tab ตารางเบี้ยประกันภัย </t>
    </r>
    <r>
      <rPr>
        <sz val="11"/>
        <rFont val="Cambria"/>
        <family val="0"/>
        <charset val="1"/>
      </rPr>
      <t xml:space="preserve">&gt;&gt; </t>
    </r>
    <r>
      <rPr>
        <sz val="11"/>
        <rFont val="Tahoma"/>
        <family val="0"/>
        <charset val="1"/>
      </rPr>
      <t xml:space="preserve">ประกันอุบัติเหตุส่วนบุคคล</t>
    </r>
  </si>
  <si>
    <t xml:space="preserve">ระบบแสดงผล Tab ตารางเบี้ยประกันภัย ถูกต้อง</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</si>
  <si>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คุ้มคุ้ม </t>
    </r>
    <r>
      <rPr>
        <sz val="11"/>
        <color rgb="FF0000FF"/>
        <rFont val="Cambria"/>
        <family val="0"/>
        <charset val="1"/>
      </rPr>
      <t xml:space="preserve">20/15
</t>
    </r>
    <r>
      <rPr>
        <sz val="11"/>
        <rFont val="Cambria"/>
        <family val="0"/>
        <charset val="1"/>
      </rPr>
      <t xml:space="preserve">- </t>
    </r>
    <r>
      <rPr>
        <sz val="11"/>
        <rFont val="Tahoma"/>
        <family val="0"/>
        <charset val="1"/>
      </rPr>
      <t xml:space="preserve">เบี้ยประกันรายเดือน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42,927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</si>
  <si>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55</t>
    </r>
    <r>
      <rPr>
        <sz val="8"/>
        <color rgb="FF000000"/>
        <rFont val="Tahoma"/>
        <family val="0"/>
        <charset val="1"/>
      </rPr>
      <t xml:space="preserve">  ปี</t>
    </r>
  </si>
  <si>
    <t xml:space="preserve">ver.1.2.2</t>
  </si>
  <si>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0 </t>
    </r>
    <r>
      <rPr>
        <sz val="11"/>
        <color rgb="FF0000FF"/>
        <rFont val="Tahoma"/>
        <family val="0"/>
        <charset val="1"/>
      </rPr>
      <t xml:space="preserve">ปี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48</t>
    </r>
    <r>
      <rPr>
        <sz val="11"/>
        <color rgb="FF0000FF"/>
        <rFont val="Cambria"/>
        <family val="0"/>
        <charset val="1"/>
      </rPr>
      <t xml:space="preserve">,849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</si>
  <si>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5</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</si>
  <si>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18,220.68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27,750.00
</t>
    </r>
    <r>
      <rPr>
        <sz val="8"/>
        <color rgb="FF000000"/>
        <rFont val="Tahoma"/>
        <family val="0"/>
        <charset val="1"/>
      </rPr>
      <t xml:space="preserve">  - เงินคืนระหว่างสัญญา : 0.00
  - ชำระสุทธิ : </t>
    </r>
    <r>
      <rPr>
        <sz val="11"/>
        <color rgb="FF0000FF"/>
        <rFont val="Cambria"/>
        <family val="0"/>
        <charset val="1"/>
      </rPr>
      <t xml:space="preserve">27,750.00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32,728.83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</si>
  <si>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0 </t>
    </r>
    <r>
      <rPr>
        <sz val="11"/>
        <color rgb="FF0000FF"/>
        <rFont val="Tahoma"/>
        <family val="0"/>
        <charset val="1"/>
      </rPr>
      <t xml:space="preserve">ปี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48,849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</si>
  <si>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0 </t>
    </r>
    <r>
      <rPr>
        <sz val="11"/>
        <color rgb="FF0000FF"/>
        <rFont val="Tahoma"/>
        <family val="0"/>
        <charset val="1"/>
      </rPr>
      <t xml:space="preserve">ปี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48,917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</si>
  <si>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18,220.68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27,750.00
</t>
    </r>
    <r>
      <rPr>
        <sz val="8"/>
        <color rgb="FF000000"/>
        <rFont val="Tahoma"/>
        <family val="0"/>
        <charset val="1"/>
      </rPr>
      <t xml:space="preserve">  - เงินคืนระหว่างสัญญา : 0.00
  - ชำระสุทธิ : </t>
    </r>
    <r>
      <rPr>
        <sz val="11"/>
        <color rgb="FF0000FF"/>
        <rFont val="Cambria"/>
        <family val="0"/>
        <charset val="1"/>
      </rPr>
      <t xml:space="preserve">27,750.00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32,728.83</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</si>
  <si>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t>
    </r>
    <r>
      <rPr>
        <sz val="8"/>
        <color rgb="FF000000"/>
        <rFont val="Tahoma"/>
        <family val="0"/>
        <charset val="1"/>
      </rPr>
      <t xml:space="preserve"> </t>
    </r>
    <r>
      <rPr>
        <sz val="11"/>
        <color rgb="FF0000FF"/>
        <rFont val="Tahoma"/>
        <family val="0"/>
        <charset val="1"/>
      </rPr>
      <t xml:space="preserve">ปี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39,833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</si>
  <si>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7,010.61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16,650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16,650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17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11,511.74</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</si>
  <si>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คุ้มคุ้ม </t>
    </r>
    <r>
      <rPr>
        <sz val="11"/>
        <color rgb="FF0000FF"/>
        <rFont val="Cambria"/>
        <family val="0"/>
        <charset val="1"/>
      </rPr>
      <t xml:space="preserve">20/15
</t>
    </r>
    <r>
      <rPr>
        <sz val="11"/>
        <rFont val="Cambria"/>
        <family val="0"/>
        <charset val="1"/>
      </rPr>
      <t xml:space="preserve">- </t>
    </r>
    <r>
      <rPr>
        <sz val="11"/>
        <rFont val="Tahoma"/>
        <family val="0"/>
        <charset val="1"/>
      </rPr>
      <t xml:space="preserve">เบี้ยประกันรายเดือน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46,748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</si>
  <si>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t xml:space="preserve">ver.1.2.3</t>
  </si>
  <si>
    <r>
      <rPr>
        <b val="true"/>
        <sz val="8"/>
        <color rgb="FF000000"/>
        <rFont val="Tahoma"/>
        <family val="0"/>
        <charset val="1"/>
      </rPr>
      <t xml:space="preserve">ตรวจสอบการแสดงผล Tab ตารางเบี้ยประกันภัย </t>
    </r>
    <r>
      <rPr>
        <sz val="11"/>
        <rFont val="Cambria"/>
        <family val="0"/>
        <charset val="1"/>
      </rPr>
      <t xml:space="preserve">&gt;&gt; </t>
    </r>
    <r>
      <rPr>
        <sz val="11"/>
        <rFont val="Tahoma"/>
        <family val="0"/>
        <charset val="1"/>
      </rPr>
      <t xml:space="preserve">กรมธรรม์ประกันภัยหลัก</t>
    </r>
  </si>
  <si>
    <r>
      <rPr>
        <sz val="8"/>
        <color rgb="FF000000"/>
        <rFont val="Tahoma"/>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t>
    </r>
    <r>
      <rPr>
        <sz val="11"/>
        <color rgb="FF0000FF"/>
        <rFont val="Cambria"/>
        <family val="0"/>
        <charset val="1"/>
      </rPr>
      <t xml:space="preserve"> 
   -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</si>
  <si>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50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 42,963
</t>
    </r>
    <r>
      <rPr>
        <sz val="8"/>
        <color rgb="FF000000"/>
        <rFont val="Tahoma"/>
        <family val="0"/>
        <charset val="1"/>
      </rPr>
      <t xml:space="preserve">- ล่วงหน้า 12 เดือน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</si>
  <si>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13</t>
    </r>
  </si>
  <si>
    <t xml:space="preserve">ระบบคำนวณและแสดงมูลค่ากรมธรรม์ ณ สิ้นปี ถูกต้อง ตามกรมธรรม์หลัก
1. เงินค่าเวนคืนกรมธรรม์ : 60,148.20
2. จำนวนเบี้ยประกันที่ชำระแล้ว
  - เบี้ยฯ หักส่วนลด : 72,150.00
  - เงินคืนระหว่างสัญญา : 0.00
  - ชำระสุทธิ : 72,150.00
3. กรมธรรม์ใช้เงินสำเร็จ
  - เวลาคุ้มครอง (ปี) : 7
  - เงินจ่ายคืนทันที : 0.00
  - มูลค่าความคุ้มครอง : 76,946.73
</t>
  </si>
  <si>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1</t>
    </r>
    <r>
      <rPr>
        <sz val="11"/>
        <color rgb="FF0000FF"/>
        <rFont val="Cambria"/>
        <family val="0"/>
        <charset val="1"/>
      </rPr>
      <t xml:space="preserve">0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 48,853
</t>
    </r>
    <r>
      <rPr>
        <sz val="8"/>
        <color rgb="FF000000"/>
        <rFont val="Tahoma"/>
        <family val="0"/>
        <charset val="1"/>
      </rPr>
      <t xml:space="preserve">- ล่วงหน้า 12 เดือน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</si>
  <si>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7</t>
    </r>
  </si>
  <si>
    <t xml:space="preserve">ระบบคำนวณและแสดงมูลค่ากรมธรรม์ ณ สิ้นปี ถูกต้อง ตามกรมธรรม์หลัก
1. เงินค่าเวนคืนกรมธรรม์ : 30,728.54
2. จำนวนเบี้ยประกันที่ชำระแล้ว
  - เบี้ยฯ หักส่วนลด : 38,850.00
  - เงินคืนระหว่างสัญญา : 0.00
  - ชำระสุทธิ : 38,850.00
3. กรมธรรม์ใช้เงินสำเร็จ
  - เวลาคุ้มครอง (ปี) : 13
  - เงินจ่ายคืนทันที : 0.00
  - มูลค่าความคุ้มครอง : 51,002.53
</t>
  </si>
  <si>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50
</t>
    </r>
    <r>
      <rPr>
        <sz val="8"/>
        <color rgb="FF000000"/>
        <rFont val="Tahoma"/>
        <family val="0"/>
        <charset val="1"/>
      </rPr>
      <t xml:space="preserve">- เบี้ยประกันรายเดือน :</t>
    </r>
    <r>
      <rPr>
        <sz val="11"/>
        <color rgb="FF0000FF"/>
        <rFont val="Cambria"/>
        <family val="0"/>
        <charset val="1"/>
      </rPr>
      <t xml:space="preserve"> 500
</t>
    </r>
    <r>
      <rPr>
        <sz val="8"/>
        <color rgb="FF000000"/>
        <rFont val="Tahoma"/>
        <family val="0"/>
        <charset val="1"/>
      </rPr>
      <t xml:space="preserve">- จำนวนเงินเอาประกันภัย : </t>
    </r>
    <r>
      <rPr>
        <sz val="11"/>
        <color rgb="FF0000FF"/>
        <rFont val="Cambria"/>
        <family val="0"/>
        <charset val="1"/>
      </rPr>
      <t xml:space="preserve"> 45,141
</t>
    </r>
    <r>
      <rPr>
        <sz val="8"/>
        <color rgb="FF000000"/>
        <rFont val="Tahoma"/>
        <family val="0"/>
        <charset val="1"/>
      </rPr>
      <t xml:space="preserve">- ล่วงหน้า 12 เดือน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</si>
  <si>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rFont val="Cambria"/>
        <family val="0"/>
        <charset val="1"/>
      </rPr>
      <t xml:space="preserve">1</t>
    </r>
  </si>
  <si>
    <t xml:space="preserve">ระบบคำนวณและแสดงมูลค่ากรมธรรม์ ณ สิ้นปี ถูกต้อง ตามกรมธรรม์หลัก
1. เงินค่าเวนคืนกรมธรรม์ : 7,583.69
2. จำนวนเบี้ยประกันที่ชำระแล้ว
  - เบี้ยฯ หักส่วนลด : 16,650.00
  - เงินคืนระหว่างสัญญา : 0.00
  - ชำระสุทธิ : 16,650.00
3. กรมธรรม์ใช้เงินสำเร็จ
  - เวลาคุ้มครอง (ปี) : 17
  - เงินจ่ายคืนทันที : 0.00
  - มูลค่าความคุ้มครอง : 13,677.72
</t>
  </si>
  <si>
    <r>
      <rPr>
        <b val="true"/>
        <sz val="11"/>
        <rFont val="Tahoma"/>
        <family val="0"/>
        <charset val="1"/>
      </rPr>
      <t xml:space="preserve">ระบบแสดงผลหน้าข้อมูลเกี่ยวกับแบบประกันอุบัติเหตุส่วนบุคคลถูกต้อง
</t>
    </r>
    <r>
      <rPr>
        <sz val="8"/>
        <color rgb="FF000000"/>
        <rFont val="Tahoma"/>
        <family val="0"/>
        <charset val="1"/>
      </rPr>
      <t xml:space="preserve">- แบบประกันภัย : </t>
    </r>
    <r>
      <rPr>
        <sz val="11"/>
        <color rgb="FF0000FF"/>
        <rFont val="Cambria"/>
        <family val="0"/>
        <charset val="1"/>
      </rPr>
      <t xml:space="preserve"> </t>
    </r>
    <r>
      <rPr>
        <sz val="11"/>
        <color rgb="FF0000FF"/>
        <rFont val="Tahoma"/>
        <family val="0"/>
        <charset val="1"/>
      </rPr>
      <t xml:space="preserve">อีซี พีเอ </t>
    </r>
    <r>
      <rPr>
        <sz val="11"/>
        <color rgb="FF0000FF"/>
        <rFont val="Cambria"/>
        <family val="0"/>
        <charset val="1"/>
      </rPr>
      <t xml:space="preserve">(PA068)
</t>
    </r>
    <r>
      <rPr>
        <sz val="8"/>
        <color rgb="FF000000"/>
        <rFont val="Tahoma"/>
        <family val="0"/>
        <charset val="1"/>
      </rPr>
      <t xml:space="preserve">- แผนความคุ้มครอง  :</t>
    </r>
    <r>
      <rPr>
        <sz val="11"/>
        <color rgb="FF0000FF"/>
        <rFont val="Cambria"/>
        <family val="0"/>
        <charset val="1"/>
      </rPr>
      <t xml:space="preserve">500,000
</t>
    </r>
    <r>
      <rPr>
        <sz val="8"/>
        <color rgb="FF000000"/>
        <rFont val="Tahoma"/>
        <family val="0"/>
        <charset val="1"/>
      </rPr>
      <t xml:space="preserve">- ชดเชยรายได้วันละ :</t>
    </r>
    <r>
      <rPr>
        <sz val="11"/>
        <color rgb="FF0000FF"/>
        <rFont val="Cambria"/>
        <family val="0"/>
        <charset val="1"/>
      </rPr>
      <t xml:space="preserve"> 1,000
</t>
    </r>
    <r>
      <rPr>
        <sz val="8"/>
        <color rgb="FF000000"/>
        <rFont val="Tahoma"/>
        <family val="0"/>
        <charset val="1"/>
      </rPr>
      <t xml:space="preserve">- การชำระเบี้ยประกันภัย : </t>
    </r>
    <r>
      <rPr>
        <sz val="11"/>
        <color rgb="FF0000FF"/>
        <rFont val="Tahoma"/>
        <family val="0"/>
        <charset val="1"/>
      </rPr>
      <t xml:space="preserve">รายปี </t>
    </r>
    <r>
      <rPr>
        <sz val="11"/>
        <color rgb="FF0000FF"/>
        <rFont val="Cambria"/>
        <family val="0"/>
        <charset val="1"/>
      </rPr>
      <t xml:space="preserve">2,850</t>
    </r>
  </si>
  <si>
    <t xml:space="preserve">- เพศ : หญิง
- อายุ : 50 ปี
- แผนความคุ้มครอง  : 500,000
- ชดเชยรายได้วันละ : 1,000</t>
  </si>
  <si>
    <r>
      <rPr>
        <b val="true"/>
        <sz val="11"/>
        <rFont val="Tahoma"/>
        <family val="0"/>
        <charset val="1"/>
      </rPr>
      <t xml:space="preserve">ตารางเบี้ยประกันภัย</t>
    </r>
    <r>
      <rPr>
        <sz val="8"/>
        <color rgb="FF000000"/>
        <rFont val="Tahoma"/>
        <family val="0"/>
        <charset val="1"/>
      </rPr>
      <t xml:space="preserve"> &gt;&gt; ตารางเบี้ยประกันภัย</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</si>
  <si>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16,0.27.50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</si>
  <si>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16,0.27.50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</si>
  <si>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jiratthapob.wo
Jiraporn.ph
Pimjan.ta</t>
  </si>
  <si>
    <t xml:space="preserve">ver.1.2.1</t>
  </si>
  <si>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0</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15,784.50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</si>
  <si>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</si>
  <si>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15,784.50
</t>
    </r>
    <r>
      <rPr>
        <sz val="8"/>
        <color rgb="FF000000"/>
        <rFont val="Tahoma"/>
        <family val="0"/>
        <charset val="1"/>
      </rPr>
      <t xml:space="preserve">  - เงินคืนระหว่างสัญญา :</t>
    </r>
    <r>
      <rPr>
        <sz val="11"/>
        <color rgb="FF0000FF"/>
        <rFont val="Cambria"/>
        <family val="0"/>
        <charset val="1"/>
      </rPr>
      <t xml:space="preserve"> 1,500.00
</t>
    </r>
    <r>
      <rPr>
        <sz val="8"/>
        <color rgb="FF000000"/>
        <rFont val="Tahoma"/>
        <family val="0"/>
        <charset val="1"/>
      </rPr>
      <t xml:space="preserve">  - ชำระสุทธิ : </t>
    </r>
    <r>
      <rPr>
        <sz val="11"/>
        <color rgb="FF0000FF"/>
        <rFont val="Cambria"/>
        <family val="0"/>
        <charset val="1"/>
      </rPr>
      <t xml:space="preserve">14,284.50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750.00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165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</si>
  <si>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0  </t>
    </r>
    <r>
      <rPr>
        <sz val="11"/>
        <color rgb="FF0000FF"/>
        <rFont val="Tahoma"/>
        <family val="0"/>
        <charset val="1"/>
      </rPr>
      <t xml:space="preserve">ปี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15,784.50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</si>
  <si>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16,027.50
</t>
    </r>
    <r>
      <rPr>
        <sz val="8"/>
        <color rgb="FF000000"/>
        <rFont val="Tahoma"/>
        <family val="0"/>
        <charset val="1"/>
      </rPr>
      <t xml:space="preserve">  - เงินคืนระหว่างสัญญา :</t>
    </r>
    <r>
      <rPr>
        <sz val="11"/>
        <color rgb="FF0000FF"/>
        <rFont val="Cambria"/>
        <family val="0"/>
        <charset val="1"/>
      </rPr>
      <t xml:space="preserve"> 1,500.00
</t>
    </r>
    <r>
      <rPr>
        <sz val="8"/>
        <color rgb="FF000000"/>
        <rFont val="Tahoma"/>
        <family val="0"/>
        <charset val="1"/>
      </rPr>
      <t xml:space="preserve">  - ชำระสุทธิ : </t>
    </r>
    <r>
      <rPr>
        <sz val="11"/>
        <color rgb="FF0000FF"/>
        <rFont val="Cambria"/>
        <family val="0"/>
        <charset val="1"/>
      </rPr>
      <t xml:space="preserve">14,527.50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750.00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247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</si>
  <si>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64  </t>
    </r>
    <r>
      <rPr>
        <sz val="11"/>
        <color rgb="FF0000FF"/>
        <rFont val="Tahoma"/>
        <family val="0"/>
        <charset val="1"/>
      </rPr>
      <t xml:space="preserve">ปี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17,812.50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</si>
  <si>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17,812.50
</t>
    </r>
    <r>
      <rPr>
        <sz val="8"/>
        <color rgb="FF000000"/>
        <rFont val="Tahoma"/>
        <family val="0"/>
        <charset val="1"/>
      </rPr>
      <t xml:space="preserve">  - เงินคืนระหว่างสัญญา :</t>
    </r>
    <r>
      <rPr>
        <sz val="11"/>
        <color rgb="FF0000FF"/>
        <rFont val="Cambria"/>
        <family val="0"/>
        <charset val="1"/>
      </rPr>
      <t xml:space="preserve"> 1,500.00
</t>
    </r>
    <r>
      <rPr>
        <sz val="8"/>
        <color rgb="FF000000"/>
        <rFont val="Tahoma"/>
        <family val="0"/>
        <charset val="1"/>
      </rPr>
      <t xml:space="preserve">  - ชำระสุทธิ : </t>
    </r>
    <r>
      <rPr>
        <sz val="11"/>
        <color rgb="FF0000FF"/>
        <rFont val="Cambria"/>
        <family val="0"/>
        <charset val="1"/>
      </rPr>
      <t xml:space="preserve">16,312.50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 </t>
    </r>
    <r>
      <rPr>
        <sz val="11"/>
        <color rgb="FF0000FF"/>
        <rFont val="Cambria"/>
        <family val="0"/>
        <charset val="1"/>
      </rPr>
      <t xml:space="preserve">90.00
</t>
    </r>
    <r>
      <rPr>
        <sz val="8"/>
        <color rgb="FF000000"/>
        <rFont val="Tahoma"/>
        <family val="0"/>
        <charset val="1"/>
      </rPr>
      <t xml:space="preserve">  - มูลค่าความคุ้มครอง : </t>
    </r>
    <r>
      <rPr>
        <sz val="11"/>
        <color rgb="FF0000FF"/>
        <rFont val="Cambria"/>
        <family val="0"/>
        <charset val="1"/>
      </rPr>
      <t xml:space="preserve">600.00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45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</si>
  <si>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ไทยสมุทรบำนาญ </t>
    </r>
    <r>
      <rPr>
        <sz val="11"/>
        <color rgb="FF0000FF"/>
        <rFont val="Cambria"/>
        <family val="0"/>
        <charset val="1"/>
      </rPr>
      <t xml:space="preserve">85/60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6,730.00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</si>
  <si>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t xml:space="preserve">ระบบแสดงมูลค่า PV ถูกต้อง</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</si>
  <si>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2</t>
    </r>
    <r>
      <rPr>
        <sz val="11"/>
        <color rgb="FF0000FF"/>
        <rFont val="Cambria"/>
        <family val="0"/>
        <charset val="1"/>
      </rPr>
      <t xml:space="preserve">5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4,170.00
</t>
    </r>
    <r>
      <rPr>
        <sz val="8"/>
        <color rgb="FF000000"/>
        <rFont val="Tahoma"/>
        <family val="0"/>
        <charset val="1"/>
      </rPr>
      <t xml:space="preserve">-  รายปี
</t>
    </r>
    <r>
      <rPr>
        <sz val="11"/>
        <color rgb="FF0000FF"/>
        <rFont val="Tahoma"/>
        <family val="0"/>
        <charset val="1"/>
      </rPr>
      <t xml:space="preserve">
</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</si>
  <si>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</si>
  <si>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4,170.00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4,170.00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</si>
  <si>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4</t>
    </r>
    <r>
      <rPr>
        <sz val="11"/>
        <color rgb="FF0000FF"/>
        <rFont val="Cambria"/>
        <family val="0"/>
        <charset val="1"/>
      </rPr>
      <t xml:space="preserve">5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12,940.00
</t>
    </r>
    <r>
      <rPr>
        <sz val="8"/>
        <color rgb="FF000000"/>
        <rFont val="Tahoma"/>
        <family val="0"/>
        <charset val="1"/>
      </rPr>
      <t xml:space="preserve">-  รายปี
</t>
    </r>
    <r>
      <rPr>
        <sz val="11"/>
        <color rgb="FF0000FF"/>
        <rFont val="Tahoma"/>
        <family val="0"/>
        <charset val="1"/>
      </rPr>
      <t xml:space="preserve">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</si>
  <si>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</si>
  <si>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12,940.00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12,940.00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</si>
  <si>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4</t>
    </r>
    <r>
      <rPr>
        <sz val="11"/>
        <color rgb="FF0000FF"/>
        <rFont val="Cambria"/>
        <family val="0"/>
        <charset val="1"/>
      </rPr>
      <t xml:space="preserve">5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13,470.00
</t>
    </r>
    <r>
      <rPr>
        <sz val="8"/>
        <color rgb="FF000000"/>
        <rFont val="Tahoma"/>
        <family val="0"/>
        <charset val="1"/>
      </rPr>
      <t xml:space="preserve">-  รายปี
</t>
    </r>
    <r>
      <rPr>
        <sz val="11"/>
        <color rgb="FF0000FF"/>
        <rFont val="Tahoma"/>
        <family val="0"/>
        <charset val="1"/>
      </rPr>
      <t xml:space="preserve">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</si>
  <si>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13,470.00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13,470.00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
</t>
    </r>
    <r>
      <rPr>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</si>
  <si>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 29,550.00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</si>
  <si>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จำนวนเงินเอาประกันภัย:</t>
    </r>
    <r>
      <rPr>
        <sz val="11"/>
        <color rgb="FF0000FF"/>
        <rFont val="Cambria"/>
        <family val="0"/>
        <charset val="1"/>
      </rPr>
      <t xml:space="preserve"> 30,000
</t>
    </r>
    <r>
      <rPr>
        <sz val="8"/>
        <color rgb="FF000000"/>
        <rFont val="Tahoma"/>
        <family val="0"/>
        <charset val="1"/>
      </rPr>
      <t xml:space="preserve">- เบี้ยประกันภัย: </t>
    </r>
    <r>
      <rPr>
        <sz val="11"/>
        <color rgb="FF0000FF"/>
        <rFont val="Cambria"/>
        <family val="0"/>
        <charset val="1"/>
      </rPr>
      <t xml:space="preserve">29,550.00
</t>
    </r>
    <r>
      <rPr>
        <sz val="8"/>
        <color rgb="FF000000"/>
        <rFont val="Tahoma"/>
        <family val="0"/>
        <charset val="1"/>
      </rPr>
      <t xml:space="preserve">- 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</si>
  <si>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</si>
  <si>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93,000.00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118,200.00
</t>
    </r>
    <r>
      <rPr>
        <sz val="8"/>
        <color rgb="FF000000"/>
        <rFont val="Tahoma"/>
        <family val="0"/>
        <charset val="1"/>
      </rPr>
      <t xml:space="preserve">  - เงินคืนระหว่างสัญญา : </t>
    </r>
    <r>
      <rPr>
        <sz val="11"/>
        <color rgb="FF0000FF"/>
        <rFont val="Cambria"/>
        <family val="0"/>
        <charset val="1"/>
      </rPr>
      <t xml:space="preserve">3,600.00
</t>
    </r>
    <r>
      <rPr>
        <sz val="8"/>
        <color rgb="FF000000"/>
        <rFont val="Tahoma"/>
        <family val="0"/>
        <charset val="1"/>
      </rPr>
      <t xml:space="preserve">  - ชำระสุทธิ : </t>
    </r>
    <r>
      <rPr>
        <sz val="11"/>
        <color rgb="FF0000FF"/>
        <rFont val="Cambria"/>
        <family val="0"/>
        <charset val="1"/>
      </rPr>
      <t xml:space="preserve">114,600.00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t>
    </r>
    <r>
      <rPr>
        <sz val="11"/>
        <color rgb="FF0000FF"/>
        <rFont val="Cambria"/>
        <family val="0"/>
        <charset val="1"/>
      </rPr>
      <t xml:space="preserve"> 69,270.00
</t>
    </r>
    <r>
      <rPr>
        <sz val="8"/>
        <color rgb="FF000000"/>
        <rFont val="Tahoma"/>
        <family val="0"/>
        <charset val="1"/>
      </rPr>
      <t xml:space="preserve">  - มูลค่าความคุ้มครอง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t>
    </r>
    <r>
      <rPr>
        <sz val="11"/>
        <color rgb="FF0000FF"/>
        <rFont val="Cambria"/>
        <family val="0"/>
        <charset val="1"/>
      </rPr>
      <t xml:space="preserve">: 69,270.00
</t>
    </r>
    <r>
      <rPr>
        <sz val="8"/>
        <color rgb="FF000000"/>
        <rFont val="Tahoma"/>
        <family val="0"/>
        <charset val="1"/>
      </rPr>
      <t xml:space="preserve">  - เงินครบกำหนด : </t>
    </r>
    <r>
      <rPr>
        <sz val="11"/>
        <color rgb="FF0000FF"/>
        <rFont val="Cambria"/>
        <family val="0"/>
        <charset val="1"/>
      </rPr>
      <t xml:space="preserve">30,000.00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</si>
  <si>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จำนวนเงินเอาประกันภัย:</t>
    </r>
    <r>
      <rPr>
        <sz val="11"/>
        <color rgb="FF0000FF"/>
        <rFont val="Cambria"/>
        <family val="0"/>
        <charset val="1"/>
      </rPr>
      <t xml:space="preserve"> 30,000
</t>
    </r>
    <r>
      <rPr>
        <sz val="8"/>
        <color rgb="FF000000"/>
        <rFont val="Tahoma"/>
        <family val="0"/>
        <charset val="1"/>
      </rPr>
      <t xml:space="preserve">- เบี้ยประกันภัย: </t>
    </r>
    <r>
      <rPr>
        <sz val="11"/>
        <color rgb="FF0000FF"/>
        <rFont val="Cambria"/>
        <family val="0"/>
        <charset val="1"/>
      </rPr>
      <t xml:space="preserve">29,550.00
</t>
    </r>
    <r>
      <rPr>
        <sz val="8"/>
        <color rgb="FF000000"/>
        <rFont val="Tahoma"/>
        <family val="0"/>
        <charset val="1"/>
      </rPr>
      <t xml:space="preserve">- 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</si>
  <si>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60,420.00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88,650.00
</t>
    </r>
    <r>
      <rPr>
        <sz val="8"/>
        <color rgb="FF000000"/>
        <rFont val="Tahoma"/>
        <family val="0"/>
        <charset val="1"/>
      </rPr>
      <t xml:space="preserve">  - เงินคืนระหว่างสัญญา : </t>
    </r>
    <r>
      <rPr>
        <sz val="11"/>
        <color rgb="FF0000FF"/>
        <rFont val="Cambria"/>
        <family val="0"/>
        <charset val="1"/>
      </rPr>
      <t xml:space="preserve">2,700.00
</t>
    </r>
    <r>
      <rPr>
        <sz val="8"/>
        <color rgb="FF000000"/>
        <rFont val="Tahoma"/>
        <family val="0"/>
        <charset val="1"/>
      </rPr>
      <t xml:space="preserve">  - ชำระสุทธิ : </t>
    </r>
    <r>
      <rPr>
        <sz val="11"/>
        <color rgb="FF0000FF"/>
        <rFont val="Cambria"/>
        <family val="0"/>
        <charset val="1"/>
      </rPr>
      <t xml:space="preserve">85,950.00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t>
    </r>
    <r>
      <rPr>
        <sz val="11"/>
        <color rgb="FF0000FF"/>
        <rFont val="Cambria"/>
        <family val="0"/>
        <charset val="1"/>
      </rPr>
      <t xml:space="preserve"> 37,590.00
</t>
    </r>
    <r>
      <rPr>
        <sz val="8"/>
        <color rgb="FF000000"/>
        <rFont val="Tahoma"/>
        <family val="0"/>
        <charset val="1"/>
      </rPr>
      <t xml:space="preserve">  - มูลค่าความคุ้มครอง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7 / 0
</t>
    </r>
    <r>
      <rPr>
        <sz val="8"/>
        <color rgb="FF000000"/>
        <rFont val="Tahoma"/>
        <family val="0"/>
        <charset val="1"/>
      </rPr>
      <t xml:space="preserve">  - เงินจ่ายคืนทันที </t>
    </r>
    <r>
      <rPr>
        <sz val="11"/>
        <color rgb="FF0000FF"/>
        <rFont val="Cambria"/>
        <family val="0"/>
        <charset val="1"/>
      </rPr>
      <t xml:space="preserve">: 37,590.00
</t>
    </r>
    <r>
      <rPr>
        <sz val="8"/>
        <color rgb="FF000000"/>
        <rFont val="Tahoma"/>
        <family val="0"/>
        <charset val="1"/>
      </rPr>
      <t xml:space="preserve">  - เงินครบกำหนด : </t>
    </r>
    <r>
      <rPr>
        <sz val="11"/>
        <color rgb="FF0000FF"/>
        <rFont val="Cambria"/>
        <family val="0"/>
        <charset val="1"/>
      </rPr>
      <t xml:space="preserve">30,000.00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</si>
  <si>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65
</t>
    </r>
    <r>
      <rPr>
        <sz val="8"/>
        <color rgb="FF000000"/>
        <rFont val="Tahoma"/>
        <family val="0"/>
        <charset val="1"/>
      </rPr>
      <t xml:space="preserve">- จำนวนเงินเอาประกันภัย:</t>
    </r>
    <r>
      <rPr>
        <sz val="11"/>
        <color rgb="FF0000FF"/>
        <rFont val="Cambria"/>
        <family val="0"/>
        <charset val="1"/>
      </rPr>
      <t xml:space="preserve"> 30,000
</t>
    </r>
    <r>
      <rPr>
        <sz val="8"/>
        <color rgb="FF000000"/>
        <rFont val="Tahoma"/>
        <family val="0"/>
        <charset val="1"/>
      </rPr>
      <t xml:space="preserve">- เบี้ยประกันภัย: </t>
    </r>
    <r>
      <rPr>
        <sz val="11"/>
        <color rgb="FF0000FF"/>
        <rFont val="Cambria"/>
        <family val="0"/>
        <charset val="1"/>
      </rPr>
      <t xml:space="preserve">29,550.00
</t>
    </r>
    <r>
      <rPr>
        <sz val="8"/>
        <color rgb="FF000000"/>
        <rFont val="Tahoma"/>
        <family val="0"/>
        <charset val="1"/>
      </rPr>
      <t xml:space="preserve">- 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</si>
  <si>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0000FF"/>
        <rFont val="Cambria"/>
        <family val="0"/>
        <charset val="1"/>
      </rPr>
      <t xml:space="preserve">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</si>
  <si>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24,600.00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59,100.00
</t>
    </r>
    <r>
      <rPr>
        <sz val="8"/>
        <color rgb="FF000000"/>
        <rFont val="Tahoma"/>
        <family val="0"/>
        <charset val="1"/>
      </rPr>
      <t xml:space="preserve">  - เงินคืนระหว่างสัญญา : </t>
    </r>
    <r>
      <rPr>
        <sz val="11"/>
        <color rgb="FF0000FF"/>
        <rFont val="Cambria"/>
        <family val="0"/>
        <charset val="1"/>
      </rPr>
      <t xml:space="preserve">1,800.00
</t>
    </r>
    <r>
      <rPr>
        <sz val="8"/>
        <color rgb="FF000000"/>
        <rFont val="Tahoma"/>
        <family val="0"/>
        <charset val="1"/>
      </rPr>
      <t xml:space="preserve">  - ชำระสุทธิ : </t>
    </r>
    <r>
      <rPr>
        <sz val="11"/>
        <color rgb="FF0000FF"/>
        <rFont val="Cambria"/>
        <family val="0"/>
        <charset val="1"/>
      </rPr>
      <t xml:space="preserve">57,300.00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t>
    </r>
    <r>
      <rPr>
        <sz val="11"/>
        <color rgb="FF0000FF"/>
        <rFont val="Cambria"/>
        <family val="0"/>
        <charset val="1"/>
      </rPr>
      <t xml:space="preserve"> 1,800.00
</t>
    </r>
    <r>
      <rPr>
        <sz val="8"/>
        <color rgb="FF000000"/>
        <rFont val="Tahoma"/>
        <family val="0"/>
        <charset val="1"/>
      </rPr>
      <t xml:space="preserve">  - มูลค่าความคุ้มครอง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:8 / 0
  - เงินจ่ายคืนทันที </t>
    </r>
    <r>
      <rPr>
        <sz val="11"/>
        <color rgb="FF0000FF"/>
        <rFont val="Cambria"/>
        <family val="0"/>
        <charset val="1"/>
      </rPr>
      <t xml:space="preserve">: 1,800.00
</t>
    </r>
    <r>
      <rPr>
        <sz val="8"/>
        <color rgb="FF000000"/>
        <rFont val="Tahoma"/>
        <family val="0"/>
        <charset val="1"/>
      </rPr>
      <t xml:space="preserve">  - เงินครบกำหนด : </t>
    </r>
    <r>
      <rPr>
        <sz val="11"/>
        <color rgb="FF0000FF"/>
        <rFont val="Cambria"/>
        <family val="0"/>
        <charset val="1"/>
      </rPr>
      <t xml:space="preserve">30,000.00
</t>
    </r>
  </si>
  <si>
    <t xml:space="preserve">- เพศ : ชาย
- อายุ : 35 ปี
</t>
  </si>
  <si>
    <t xml:space="preserve">juthatip.th
thatchai.tr
Pimjan.ta</t>
  </si>
  <si>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เบี้ยประกันรายเดือน :</t>
    </r>
    <r>
      <rPr>
        <sz val="11"/>
        <color rgb="FF0000FF"/>
        <rFont val="Cambria"/>
        <family val="0"/>
        <charset val="1"/>
      </rPr>
      <t xml:space="preserve"> 1,000
- </t>
    </r>
    <r>
      <rPr>
        <sz val="11"/>
        <color rgb="FF0000FF"/>
        <rFont val="Tahoma"/>
        <family val="0"/>
        <charset val="1"/>
      </rPr>
      <t xml:space="preserve">จำนวนเงินเอาประกันภัย </t>
    </r>
    <r>
      <rPr>
        <sz val="11"/>
        <color rgb="FF0000FF"/>
        <rFont val="Cambria"/>
        <family val="0"/>
        <charset val="1"/>
      </rPr>
      <t xml:space="preserve">: 93,496
- </t>
    </r>
    <r>
      <rPr>
        <sz val="11"/>
        <color rgb="FF0000FF"/>
        <rFont val="Tahoma"/>
        <family val="0"/>
        <charset val="1"/>
      </rPr>
      <t xml:space="preserve">งวดการชำระเบี้ยประกันภัย  </t>
    </r>
    <r>
      <rPr>
        <sz val="11"/>
        <color rgb="FF0000FF"/>
        <rFont val="Cambria"/>
        <family val="0"/>
        <charset val="1"/>
      </rPr>
      <t xml:space="preserve">: 1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</si>
  <si>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0000FF"/>
        <rFont val="Cambria"/>
        <family val="0"/>
        <charset val="1"/>
      </rPr>
      <t xml:space="preserve">14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</si>
  <si>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143,048.88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168,000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168,000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179,792.81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</si>
  <si>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27
</t>
    </r>
    <r>
      <rPr>
        <sz val="8"/>
        <color rgb="FF000000"/>
        <rFont val="Tahoma"/>
        <family val="0"/>
        <charset val="1"/>
      </rPr>
      <t xml:space="preserve">- เบี้ยประกันรายเดือน :</t>
    </r>
    <r>
      <rPr>
        <sz val="11"/>
        <color rgb="FF0000FF"/>
        <rFont val="Cambria"/>
        <family val="0"/>
        <charset val="1"/>
      </rPr>
      <t xml:space="preserve"> 1,200
</t>
    </r>
    <r>
      <rPr>
        <sz val="8"/>
        <color rgb="FF000000"/>
        <rFont val="Tahoma"/>
        <family val="0"/>
        <charset val="1"/>
      </rPr>
      <t xml:space="preserve">- จำนวนเงินเอาประกันภัย : </t>
    </r>
    <r>
      <rPr>
        <sz val="11"/>
        <color rgb="FF0000FF"/>
        <rFont val="Cambria"/>
        <family val="0"/>
        <charset val="1"/>
      </rPr>
      <t xml:space="preserve"> 116,245
</t>
    </r>
    <r>
      <rPr>
        <sz val="8"/>
        <color rgb="FF000000"/>
        <rFont val="Tahoma"/>
        <family val="0"/>
        <charset val="1"/>
      </rPr>
      <t xml:space="preserve">- ล่วงหน้า </t>
    </r>
    <r>
      <rPr>
        <sz val="11"/>
        <color rgb="FF0000FF"/>
        <rFont val="Cambria"/>
        <family val="0"/>
        <charset val="1"/>
      </rPr>
      <t xml:space="preserve">6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</si>
  <si>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0000FF"/>
        <rFont val="Cambria"/>
        <family val="0"/>
        <charset val="1"/>
      </rPr>
      <t xml:space="preserve">12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</si>
  <si>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144,725.03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166,752.00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166,752.00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197,616.50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</si>
  <si>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เบี้ยประกันรายเดือน :</t>
    </r>
    <r>
      <rPr>
        <sz val="11"/>
        <color rgb="FF0000FF"/>
        <rFont val="Cambria"/>
        <family val="0"/>
        <charset val="1"/>
      </rPr>
      <t xml:space="preserve"> 2,000
</t>
    </r>
    <r>
      <rPr>
        <sz val="8"/>
        <color rgb="FF000000"/>
        <rFont val="Tahoma"/>
        <family val="0"/>
        <charset val="1"/>
      </rPr>
      <t xml:space="preserve">- จำนวนเงินเอาประกันภัย : </t>
    </r>
    <r>
      <rPr>
        <sz val="11"/>
        <color rgb="FF0000FF"/>
        <rFont val="Cambria"/>
        <family val="0"/>
        <charset val="1"/>
      </rPr>
      <t xml:space="preserve"> 159,333
</t>
    </r>
    <r>
      <rPr>
        <sz val="8"/>
        <color rgb="FF000000"/>
        <rFont val="Tahoma"/>
        <family val="0"/>
        <charset val="1"/>
      </rPr>
      <t xml:space="preserve">- 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</si>
  <si>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0000FF"/>
        <rFont val="Cambria"/>
        <family val="0"/>
        <charset val="1"/>
      </rPr>
      <t xml:space="preserve">8</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</si>
  <si>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125,873.07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177,600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177,600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12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180,046.29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</si>
  <si>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t xml:space="preserve">Regression Product Phase 2 ALT2 --&gt; Channel : Worksite_A41 - โอเชี่ยนไลฟ์ คุ้มครองตลอดชีพ 99/20</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</si>
  <si>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โอเชี่ยนไลฟ์ คุ้มครองตลอดชีพ </t>
    </r>
    <r>
      <rPr>
        <sz val="11"/>
        <color rgb="FF0000FF"/>
        <rFont val="Cambria"/>
        <family val="0"/>
        <charset val="1"/>
      </rPr>
      <t xml:space="preserve">99/20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7,872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รายปี</t>
    </r>
  </si>
  <si>
    <t xml:space="preserve">- เพศ : ชาย
- อายุ : 35  ปี
- แบบสัญญาหลัก :  โอเชี่ยนไลฟ์ คุ้มครองตลอดชีพ 99/20
- จำนวนเงินเอาประกันภัย : 300,000
- เบี้ยประกันภัย : 7,872
- งวดการชำระเบี้ยประกันภัย  : รายปี
</t>
  </si>
  <si>
    <r>
      <rPr>
        <sz val="8"/>
        <color rgb="FF000000"/>
        <rFont val="Tahoma"/>
        <family val="0"/>
        <charset val="1"/>
      </rPr>
      <t xml:space="preserve">- เพศ : ชาย
- อายุ : 0  ปี
-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99/20
</t>
    </r>
    <r>
      <rPr>
        <sz val="8"/>
        <color rgb="FF000000"/>
        <rFont val="Tahoma"/>
        <family val="0"/>
        <charset val="1"/>
      </rPr>
      <t xml:space="preserve">- จำนวนเงินเอาประกันภัย : </t>
    </r>
    <r>
      <rPr>
        <sz val="11"/>
        <color rgb="FF0000FF"/>
        <rFont val="Cambria"/>
        <family val="0"/>
        <charset val="1"/>
      </rPr>
      <t xml:space="preserve">300,000
</t>
    </r>
    <r>
      <rPr>
        <sz val="8"/>
        <color rgb="FF000000"/>
        <rFont val="Tahoma"/>
        <family val="0"/>
        <charset val="1"/>
      </rPr>
      <t xml:space="preserve">- เบี้ยประกันภัย : </t>
    </r>
    <r>
      <rPr>
        <sz val="11"/>
        <color rgb="FF0000FF"/>
        <rFont val="Cambria"/>
        <family val="0"/>
        <charset val="1"/>
      </rPr>
      <t xml:space="preserve">4,194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</si>
  <si>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19</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</si>
  <si>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31,800.00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79,686.00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79,686.00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80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288,600.00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59 / 290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</si>
  <si>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 ชาย
- อายุ : 35  ปี
-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99/20
</t>
    </r>
    <r>
      <rPr>
        <sz val="8"/>
        <color rgb="FF000000"/>
        <rFont val="Tahoma"/>
        <family val="0"/>
        <charset val="1"/>
      </rPr>
      <t xml:space="preserve">- จำนวนเงินเอาประกันภัย : </t>
    </r>
    <r>
      <rPr>
        <sz val="11"/>
        <color rgb="FF0000FF"/>
        <rFont val="Cambria"/>
        <family val="0"/>
        <charset val="1"/>
      </rPr>
      <t xml:space="preserve">300,000
</t>
    </r>
    <r>
      <rPr>
        <sz val="8"/>
        <color rgb="FF000000"/>
        <rFont val="Tahoma"/>
        <family val="0"/>
        <charset val="1"/>
      </rPr>
      <t xml:space="preserve">- เบี้ยประกันภัย : </t>
    </r>
    <r>
      <rPr>
        <sz val="11"/>
        <color rgb="FF0000FF"/>
        <rFont val="Cambria"/>
        <family val="0"/>
        <charset val="1"/>
      </rPr>
      <t xml:space="preserve">7,872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</si>
  <si>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108,300.00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149,568.00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149,568.00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45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287,700.00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29 / 31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</si>
  <si>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 หญิง
- อายุ : 60  ปี
-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99/20
</t>
    </r>
    <r>
      <rPr>
        <sz val="8"/>
        <color rgb="FF000000"/>
        <rFont val="Tahoma"/>
        <family val="0"/>
        <charset val="1"/>
      </rPr>
      <t xml:space="preserve">- จำนวนเงินเอาประกันภัย : </t>
    </r>
    <r>
      <rPr>
        <sz val="11"/>
        <color rgb="FF0000FF"/>
        <rFont val="Cambria"/>
        <family val="0"/>
        <charset val="1"/>
      </rPr>
      <t xml:space="preserve">300,000
</t>
    </r>
    <r>
      <rPr>
        <sz val="8"/>
        <color rgb="FF000000"/>
        <rFont val="Tahoma"/>
        <family val="0"/>
        <charset val="1"/>
      </rPr>
      <t xml:space="preserve">- เบี้ยประกันภัย : </t>
    </r>
    <r>
      <rPr>
        <sz val="11"/>
        <color rgb="FF0000FF"/>
        <rFont val="Cambria"/>
        <family val="0"/>
        <charset val="1"/>
      </rPr>
      <t xml:space="preserve">13,866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</si>
  <si>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18</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</si>
  <si>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187,200.00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249,588.00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249,588.00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21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270,900.00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11 / 154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</si>
  <si>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t xml:space="preserve">Regression Product Phase 2 ALT2 --&gt; Channel : Worksite_215 - ไทยสมุทร ออมออม (20/16)</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</si>
  <si>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ออมออม </t>
    </r>
    <r>
      <rPr>
        <sz val="11"/>
        <color rgb="FF0000FF"/>
        <rFont val="Cambria"/>
        <family val="0"/>
        <charset val="1"/>
      </rPr>
      <t xml:space="preserve">(20/16)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999,999,999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36,400,000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Tahoma"/>
        <family val="0"/>
        <charset val="1"/>
      </rPr>
      <t xml:space="preserve">เดือน</t>
    </r>
  </si>
  <si>
    <t xml:space="preserve">- เพศ : ชาย
- อายุ : 35 ปี
- แบบประกันภัย : ไทยสมุทรออมออม (20/16)
- จำนวนเงินเอาประกันภัย : 100,000
- เบี้ยประกันภัย : 7,000
- งวดการชำระประกันภัย : รายปี</t>
  </si>
  <si>
    <r>
      <rPr>
        <sz val="8"/>
        <color rgb="FF000000"/>
        <rFont val="Tahoma"/>
        <family val="0"/>
        <charset val="1"/>
      </rPr>
      <t xml:space="preserve">- เพศ : ชาย
- อายุ : 0  ปี
- แบบสัญญาหลัก : </t>
    </r>
    <r>
      <rPr>
        <sz val="11"/>
        <color rgb="FF0000FF"/>
        <rFont val="Tahoma"/>
        <family val="0"/>
        <charset val="1"/>
      </rPr>
      <t xml:space="preserve">ไทยสมุทร ออมออม </t>
    </r>
    <r>
      <rPr>
        <sz val="11"/>
        <color rgb="FF0000FF"/>
        <rFont val="Cambria"/>
        <family val="0"/>
        <charset val="1"/>
      </rPr>
      <t xml:space="preserve">(20/16)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7,000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</si>
  <si>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15</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</si>
  <si>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104,000.00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105,000.00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105,000.00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5
</t>
    </r>
    <r>
      <rPr>
        <sz val="8"/>
        <color rgb="FF000000"/>
        <rFont val="Tahoma"/>
        <family val="0"/>
        <charset val="1"/>
      </rPr>
      <t xml:space="preserve">  - เงินจ่ายคืนทันที : </t>
    </r>
    <r>
      <rPr>
        <sz val="11"/>
        <color rgb="FF0000FF"/>
        <rFont val="Cambria"/>
        <family val="0"/>
        <charset val="1"/>
      </rPr>
      <t xml:space="preserve">19,800.00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5 / 0
</t>
    </r>
    <r>
      <rPr>
        <sz val="8"/>
        <color rgb="FF000000"/>
        <rFont val="Tahoma"/>
        <family val="0"/>
        <charset val="1"/>
      </rPr>
      <t xml:space="preserve">  - เงินจ่ายคืนทันที : </t>
    </r>
    <r>
      <rPr>
        <sz val="11"/>
        <color rgb="FF0000FF"/>
        <rFont val="Cambria"/>
        <family val="0"/>
        <charset val="1"/>
      </rPr>
      <t xml:space="preserve">19,800.00
</t>
    </r>
    <r>
      <rPr>
        <sz val="8"/>
        <color rgb="FF000000"/>
        <rFont val="Tahoma"/>
        <family val="0"/>
        <charset val="1"/>
      </rPr>
      <t xml:space="preserve">  - เงินครบกำหนด : </t>
    </r>
    <r>
      <rPr>
        <sz val="11"/>
        <color rgb="FF0000FF"/>
        <rFont val="Cambria"/>
        <family val="0"/>
        <charset val="1"/>
      </rPr>
      <t xml:space="preserve">100,000.00
</t>
    </r>
  </si>
  <si>
    <r>
      <rPr>
        <sz val="8"/>
        <color rgb="FF000000"/>
        <rFont val="Tahoma"/>
        <family val="0"/>
        <charset val="1"/>
      </rPr>
      <t xml:space="preserve">- เพศ : ชาย
- อายุ : 29  ปี
- แบบสัญญาหลัก : </t>
    </r>
    <r>
      <rPr>
        <sz val="11"/>
        <color rgb="FF0000FF"/>
        <rFont val="Tahoma"/>
        <family val="0"/>
        <charset val="1"/>
      </rPr>
      <t xml:space="preserve">ไทยสมุทร ออมออม </t>
    </r>
    <r>
      <rPr>
        <sz val="11"/>
        <color rgb="FF0000FF"/>
        <rFont val="Cambria"/>
        <family val="0"/>
        <charset val="1"/>
      </rPr>
      <t xml:space="preserve">(20/16)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7,000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</si>
  <si>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14</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</si>
  <si>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95,200.00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98,000.00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98,000.00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13,600.00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13,600.00
</t>
    </r>
    <r>
      <rPr>
        <sz val="8"/>
        <color rgb="FF000000"/>
        <rFont val="Tahoma"/>
        <family val="0"/>
        <charset val="1"/>
      </rPr>
      <t xml:space="preserve">  - เงินครบกำหนด : </t>
    </r>
    <r>
      <rPr>
        <sz val="11"/>
        <color rgb="FF0000FF"/>
        <rFont val="Cambria"/>
        <family val="0"/>
        <charset val="1"/>
      </rPr>
      <t xml:space="preserve">100,000.00
</t>
    </r>
  </si>
  <si>
    <r>
      <rPr>
        <sz val="8"/>
        <color rgb="FF000000"/>
        <rFont val="Tahoma"/>
        <family val="0"/>
        <charset val="1"/>
      </rPr>
      <t xml:space="preserve">- เพศ : หญิง
- อายุ : 60  ปี
- แบบสัญญาหลัก : </t>
    </r>
    <r>
      <rPr>
        <sz val="11"/>
        <color rgb="FF0000FF"/>
        <rFont val="Tahoma"/>
        <family val="0"/>
        <charset val="1"/>
      </rPr>
      <t xml:space="preserve">ไทยสมุทร ออมออม </t>
    </r>
    <r>
      <rPr>
        <sz val="11"/>
        <color rgb="FF0000FF"/>
        <rFont val="Cambria"/>
        <family val="0"/>
        <charset val="1"/>
      </rPr>
      <t xml:space="preserve">(20/16)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8,000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</si>
  <si>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13</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</si>
  <si>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91,800.00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104,000.00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104,000.00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 </t>
    </r>
    <r>
      <rPr>
        <sz val="11"/>
        <color rgb="FF0000FF"/>
        <rFont val="Cambria"/>
        <family val="0"/>
        <charset val="1"/>
      </rPr>
      <t xml:space="preserve">10,500.00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7 / 0
</t>
    </r>
    <r>
      <rPr>
        <sz val="8"/>
        <color rgb="FF000000"/>
        <rFont val="Tahoma"/>
        <family val="0"/>
        <charset val="1"/>
      </rPr>
      <t xml:space="preserve">  - เงินจ่ายคืนทันที : </t>
    </r>
    <r>
      <rPr>
        <sz val="11"/>
        <color rgb="FF0000FF"/>
        <rFont val="Cambria"/>
        <family val="0"/>
        <charset val="1"/>
      </rPr>
      <t xml:space="preserve">10,500.00
</t>
    </r>
    <r>
      <rPr>
        <sz val="8"/>
        <color rgb="FF000000"/>
        <rFont val="Tahoma"/>
        <family val="0"/>
        <charset val="1"/>
      </rPr>
      <t xml:space="preserve">  - เงินครบกำหนด : </t>
    </r>
    <r>
      <rPr>
        <sz val="11"/>
        <color rgb="FF0000FF"/>
        <rFont val="Cambria"/>
        <family val="0"/>
        <charset val="1"/>
      </rPr>
      <t xml:space="preserve">100,000.00
</t>
    </r>
  </si>
  <si>
    <t xml:space="preserve">Regression Product Phase 2 ALT2 --&gt; Channel : Worksite_560 - รักได้คืน 14/7</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</si>
  <si>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รักได้คืน </t>
    </r>
    <r>
      <rPr>
        <sz val="11"/>
        <color rgb="FF0000FF"/>
        <rFont val="Cambria"/>
        <family val="0"/>
        <charset val="1"/>
      </rPr>
      <t xml:space="preserve">14/7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10,900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t>
    </r>
  </si>
  <si>
    <t xml:space="preserve">- เพศ : ชาย
- อายุ : 35 ปี
- แบบสัญญาหลัก : รักได้คืน 14/7
- จำนวนเงินเอาประกันภัย : 50,000
- เบี้ยประกันภัย  : 10,900
- การชำระเบี้ยประกันภัย  : รายปี</t>
  </si>
  <si>
    <r>
      <rPr>
        <sz val="8"/>
        <color rgb="FF000000"/>
        <rFont val="Tahoma"/>
        <family val="0"/>
        <charset val="1"/>
      </rPr>
      <t xml:space="preserve">- เพศ: หญิง
- อายุ: 0
- แบบสัญญาหลัก : </t>
    </r>
    <r>
      <rPr>
        <sz val="11"/>
        <color rgb="FF0000FF"/>
        <rFont val="Tahoma"/>
        <family val="0"/>
        <charset val="1"/>
      </rPr>
      <t xml:space="preserve">รักได้คืน </t>
    </r>
    <r>
      <rPr>
        <sz val="11"/>
        <color rgb="FF0000FF"/>
        <rFont val="Cambria"/>
        <family val="0"/>
        <charset val="1"/>
      </rPr>
      <t xml:space="preserve">14/7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10,900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</si>
  <si>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6</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</si>
  <si>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47,300.00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65,400.00
</t>
    </r>
    <r>
      <rPr>
        <sz val="8"/>
        <color rgb="FF000000"/>
        <rFont val="Tahoma"/>
        <family val="0"/>
        <charset val="1"/>
      </rPr>
      <t xml:space="preserve">  - เงินคืนระหว่างสัญญา : </t>
    </r>
    <r>
      <rPr>
        <sz val="11"/>
        <color rgb="FF0000FF"/>
        <rFont val="Cambria"/>
        <family val="0"/>
        <charset val="1"/>
      </rPr>
      <t xml:space="preserve">12,000.00
</t>
    </r>
    <r>
      <rPr>
        <sz val="8"/>
        <color rgb="FF000000"/>
        <rFont val="Tahoma"/>
        <family val="0"/>
        <charset val="1"/>
      </rPr>
      <t xml:space="preserve">  - ชำระสุทธิ : </t>
    </r>
    <r>
      <rPr>
        <sz val="11"/>
        <color rgb="FF0000FF"/>
        <rFont val="Cambria"/>
        <family val="0"/>
        <charset val="1"/>
      </rPr>
      <t xml:space="preserve">53,400.00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10,750.00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10,750.00
</t>
    </r>
    <r>
      <rPr>
        <sz val="8"/>
        <color rgb="FF000000"/>
        <rFont val="Tahoma"/>
        <family val="0"/>
        <charset val="1"/>
      </rPr>
      <t xml:space="preserve">  - เงินครบกำหนด : </t>
    </r>
    <r>
      <rPr>
        <sz val="11"/>
        <color rgb="FF0000FF"/>
        <rFont val="Cambria"/>
        <family val="0"/>
        <charset val="1"/>
      </rPr>
      <t xml:space="preserve">50,000.00
</t>
    </r>
  </si>
  <si>
    <r>
      <rPr>
        <sz val="8"/>
        <color rgb="FF000000"/>
        <rFont val="Tahoma"/>
        <family val="0"/>
        <charset val="1"/>
      </rPr>
      <t xml:space="preserve">- เพศ: หญิง
- อายุ: 30
- แบบสัญญาหลัก : </t>
    </r>
    <r>
      <rPr>
        <sz val="11"/>
        <color rgb="FF0000FF"/>
        <rFont val="Tahoma"/>
        <family val="0"/>
        <charset val="1"/>
      </rPr>
      <t xml:space="preserve">รักได้คืน </t>
    </r>
    <r>
      <rPr>
        <sz val="11"/>
        <color rgb="FF0000FF"/>
        <rFont val="Cambria"/>
        <family val="0"/>
        <charset val="1"/>
      </rPr>
      <t xml:space="preserve">14/7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10,900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</si>
  <si>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t>
    </r>
    <r>
      <rPr>
        <sz val="11"/>
        <color rgb="FFFF00FF"/>
        <rFont val="Tahoma"/>
        <family val="0"/>
        <charset val="1"/>
      </rPr>
      <t xml:space="preserve"> </t>
    </r>
    <r>
      <rPr>
        <sz val="11"/>
        <color rgb="FFFF00FF"/>
        <rFont val="Cambria"/>
        <family val="0"/>
        <charset val="1"/>
      </rPr>
      <t xml:space="preserve">6</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</si>
  <si>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47,500.00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65,400.00
</t>
    </r>
    <r>
      <rPr>
        <sz val="8"/>
        <color rgb="FF000000"/>
        <rFont val="Tahoma"/>
        <family val="0"/>
        <charset val="1"/>
      </rPr>
      <t xml:space="preserve">  - เงินคืนระหว่างสัญญา : </t>
    </r>
    <r>
      <rPr>
        <sz val="11"/>
        <color rgb="FF0000FF"/>
        <rFont val="Cambria"/>
        <family val="0"/>
        <charset val="1"/>
      </rPr>
      <t xml:space="preserve">12,000.00
</t>
    </r>
    <r>
      <rPr>
        <sz val="8"/>
        <color rgb="FF000000"/>
        <rFont val="Tahoma"/>
        <family val="0"/>
        <charset val="1"/>
      </rPr>
      <t xml:space="preserve">  - ชำระสุทธิ : </t>
    </r>
    <r>
      <rPr>
        <sz val="11"/>
        <color rgb="FF0000FF"/>
        <rFont val="Cambria"/>
        <family val="0"/>
        <charset val="1"/>
      </rPr>
      <t xml:space="preserve">53,400.00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10,900.00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10,900.00
</t>
    </r>
    <r>
      <rPr>
        <sz val="8"/>
        <color rgb="FF000000"/>
        <rFont val="Tahoma"/>
        <family val="0"/>
        <charset val="1"/>
      </rPr>
      <t xml:space="preserve">  - เงินครบกำหนด : </t>
    </r>
    <r>
      <rPr>
        <sz val="11"/>
        <color rgb="FF0000FF"/>
        <rFont val="Cambria"/>
        <family val="0"/>
        <charset val="1"/>
      </rPr>
      <t xml:space="preserve">50,000.00
</t>
    </r>
  </si>
  <si>
    <r>
      <rPr>
        <sz val="8"/>
        <color rgb="FF000000"/>
        <rFont val="Tahoma"/>
        <family val="0"/>
        <charset val="1"/>
      </rPr>
      <t xml:space="preserve">- เพศ: ชาย
- อายุ: 60
- แบบสัญญาหลัก : </t>
    </r>
    <r>
      <rPr>
        <sz val="11"/>
        <color rgb="FF0000FF"/>
        <rFont val="Tahoma"/>
        <family val="0"/>
        <charset val="1"/>
      </rPr>
      <t xml:space="preserve">รักได้คืน </t>
    </r>
    <r>
      <rPr>
        <sz val="11"/>
        <color rgb="FF0000FF"/>
        <rFont val="Cambria"/>
        <family val="0"/>
        <charset val="1"/>
      </rPr>
      <t xml:space="preserve">14/7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10,900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</si>
  <si>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53,200.00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73,200.00
</t>
    </r>
    <r>
      <rPr>
        <sz val="8"/>
        <color rgb="FF000000"/>
        <rFont val="Tahoma"/>
        <family val="0"/>
        <charset val="1"/>
      </rPr>
      <t xml:space="preserve">  - เงินคืนระหว่างสัญญา : </t>
    </r>
    <r>
      <rPr>
        <sz val="11"/>
        <color rgb="FF0000FF"/>
        <rFont val="Cambria"/>
        <family val="0"/>
        <charset val="1"/>
      </rPr>
      <t xml:space="preserve">12,000.00
</t>
    </r>
    <r>
      <rPr>
        <sz val="8"/>
        <color rgb="FF000000"/>
        <rFont val="Tahoma"/>
        <family val="0"/>
        <charset val="1"/>
      </rPr>
      <t xml:space="preserve">  - ชำระสุทธิ : </t>
    </r>
    <r>
      <rPr>
        <sz val="11"/>
        <color rgb="FF0000FF"/>
        <rFont val="Cambria"/>
        <family val="0"/>
        <charset val="1"/>
      </rPr>
      <t xml:space="preserve">61,200.00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15,150.00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15,150.00
</t>
    </r>
    <r>
      <rPr>
        <sz val="8"/>
        <color rgb="FF000000"/>
        <rFont val="Tahoma"/>
        <family val="0"/>
        <charset val="1"/>
      </rPr>
      <t xml:space="preserve">  - เงินครบกำหนด : </t>
    </r>
    <r>
      <rPr>
        <sz val="11"/>
        <color rgb="FF0000FF"/>
        <rFont val="Cambria"/>
        <family val="0"/>
        <charset val="1"/>
      </rPr>
      <t xml:space="preserve">50,000.00
</t>
    </r>
  </si>
  <si>
    <t xml:space="preserve">Regression Product Phase 2 ALT2 --&gt; Channel : Worksite_479 - สบายชัวร์</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</si>
  <si>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สบายชัวร์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10,000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t>
    </r>
  </si>
  <si>
    <t xml:space="preserve">- เพศ : ชาย
- อายุ : 35 ปี
- แบบสัญญาหลัก : สบายชัวร์
- จำนวนเงินเอาประกันภัย : 100,000
- เบี้ยประกันภัย : 10,000
- การชำระเบี้ยประกันภัย : รายปี</t>
  </si>
  <si>
    <r>
      <rPr>
        <sz val="8"/>
        <color rgb="FF000000"/>
        <rFont val="Tahoma"/>
        <family val="0"/>
        <charset val="1"/>
      </rPr>
      <t xml:space="preserve">- เพศ: หญิง
- อายุ: 0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10,000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</si>
  <si>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115,900.00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140,000.00
</t>
    </r>
    <r>
      <rPr>
        <sz val="8"/>
        <color rgb="FF000000"/>
        <rFont val="Tahoma"/>
        <family val="0"/>
        <charset val="1"/>
      </rPr>
      <t xml:space="preserve">  - เงินคืนระหว่างสัญญา : </t>
    </r>
    <r>
      <rPr>
        <sz val="11"/>
        <color rgb="FF0000FF"/>
        <rFont val="Cambria"/>
        <family val="0"/>
        <charset val="1"/>
      </rPr>
      <t xml:space="preserve"> 16,000.00
</t>
    </r>
    <r>
      <rPr>
        <sz val="8"/>
        <color rgb="FF000000"/>
        <rFont val="Tahoma"/>
        <family val="0"/>
        <charset val="1"/>
      </rPr>
      <t xml:space="preserve">  - ชำระสุทธิ : </t>
    </r>
    <r>
      <rPr>
        <sz val="11"/>
        <color rgb="FF0000FF"/>
        <rFont val="Cambria"/>
        <family val="0"/>
        <charset val="1"/>
      </rPr>
      <t xml:space="preserve">124,000.00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11
</t>
    </r>
    <r>
      <rPr>
        <sz val="8"/>
        <color rgb="FF000000"/>
        <rFont val="Tahoma"/>
        <family val="0"/>
        <charset val="1"/>
      </rPr>
      <t xml:space="preserve">  - เงินจ่ายคืนทันที : </t>
    </r>
    <r>
      <rPr>
        <sz val="11"/>
        <color rgb="FF0000FF"/>
        <rFont val="Cambria"/>
        <family val="0"/>
        <charset val="1"/>
      </rPr>
      <t xml:space="preserve">47,300.00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11 / 0
</t>
    </r>
    <r>
      <rPr>
        <sz val="8"/>
        <color rgb="FF000000"/>
        <rFont val="Tahoma"/>
        <family val="0"/>
        <charset val="1"/>
      </rPr>
      <t xml:space="preserve">  - เงินจ่ายคืนทันที : </t>
    </r>
    <r>
      <rPr>
        <sz val="11"/>
        <color rgb="FF0000FF"/>
        <rFont val="Cambria"/>
        <family val="0"/>
        <charset val="1"/>
      </rPr>
      <t xml:space="preserve">47,300.00
</t>
    </r>
    <r>
      <rPr>
        <sz val="8"/>
        <color rgb="FF000000"/>
        <rFont val="Tahoma"/>
        <family val="0"/>
        <charset val="1"/>
      </rPr>
      <t xml:space="preserve">  - เงินครบกำหนด : </t>
    </r>
    <r>
      <rPr>
        <sz val="11"/>
        <color rgb="FF0000FF"/>
        <rFont val="Cambria"/>
        <family val="0"/>
        <charset val="1"/>
      </rPr>
      <t xml:space="preserve">100,000.00
</t>
    </r>
  </si>
  <si>
    <r>
      <rPr>
        <sz val="8"/>
        <color rgb="FF000000"/>
        <rFont val="Tahoma"/>
        <family val="0"/>
        <charset val="1"/>
      </rPr>
      <t xml:space="preserve">- เพศ: หญิง
- อายุ: 31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10,000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</si>
  <si>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116,100.00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140,000.00
</t>
    </r>
    <r>
      <rPr>
        <sz val="8"/>
        <color rgb="FF000000"/>
        <rFont val="Tahoma"/>
        <family val="0"/>
        <charset val="1"/>
      </rPr>
      <t xml:space="preserve">  - เงินคืนระหว่างสัญญา : </t>
    </r>
    <r>
      <rPr>
        <sz val="11"/>
        <color rgb="FF0000FF"/>
        <rFont val="Cambria"/>
        <family val="0"/>
        <charset val="1"/>
      </rPr>
      <t xml:space="preserve"> 16,000.00
</t>
    </r>
    <r>
      <rPr>
        <sz val="8"/>
        <color rgb="FF000000"/>
        <rFont val="Tahoma"/>
        <family val="0"/>
        <charset val="1"/>
      </rPr>
      <t xml:space="preserve">  - ชำระสุทธิ : </t>
    </r>
    <r>
      <rPr>
        <sz val="11"/>
        <color rgb="FF0000FF"/>
        <rFont val="Cambria"/>
        <family val="0"/>
        <charset val="1"/>
      </rPr>
      <t xml:space="preserve">124,000.00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11
</t>
    </r>
    <r>
      <rPr>
        <sz val="8"/>
        <color rgb="FF000000"/>
        <rFont val="Tahoma"/>
        <family val="0"/>
        <charset val="1"/>
      </rPr>
      <t xml:space="preserve">  - เงินจ่ายคืนทันที : </t>
    </r>
    <r>
      <rPr>
        <sz val="11"/>
        <color rgb="FF0000FF"/>
        <rFont val="Cambria"/>
        <family val="0"/>
        <charset val="1"/>
      </rPr>
      <t xml:space="preserve">47,200.00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11 / 0
</t>
    </r>
    <r>
      <rPr>
        <sz val="8"/>
        <color rgb="FF000000"/>
        <rFont val="Tahoma"/>
        <family val="0"/>
        <charset val="1"/>
      </rPr>
      <t xml:space="preserve">  - เงินจ่ายคืนทันที : </t>
    </r>
    <r>
      <rPr>
        <sz val="11"/>
        <color rgb="FF0000FF"/>
        <rFont val="Cambria"/>
        <family val="0"/>
        <charset val="1"/>
      </rPr>
      <t xml:space="preserve">47,200.00
</t>
    </r>
    <r>
      <rPr>
        <sz val="8"/>
        <color rgb="FF000000"/>
        <rFont val="Tahoma"/>
        <family val="0"/>
        <charset val="1"/>
      </rPr>
      <t xml:space="preserve">  - เงินครบกำหนด : </t>
    </r>
    <r>
      <rPr>
        <sz val="11"/>
        <color rgb="FF0000FF"/>
        <rFont val="Cambria"/>
        <family val="0"/>
        <charset val="1"/>
      </rPr>
      <t xml:space="preserve">100,000.00
</t>
    </r>
  </si>
  <si>
    <r>
      <rPr>
        <sz val="8"/>
        <color rgb="FF000000"/>
        <rFont val="Tahoma"/>
        <family val="0"/>
        <charset val="1"/>
      </rPr>
      <t xml:space="preserve">- เพศ: ชาย
- อายุ: 58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11,000
</t>
    </r>
    <r>
      <rPr>
        <sz val="8"/>
        <color rgb="FF000000"/>
        <rFont val="Tahoma"/>
        <family val="0"/>
        <charset val="1"/>
      </rPr>
      <t xml:space="preserve">- 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</si>
  <si>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12</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</si>
  <si>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94,600.00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132,000.00
</t>
    </r>
    <r>
      <rPr>
        <sz val="8"/>
        <color rgb="FF000000"/>
        <rFont val="Tahoma"/>
        <family val="0"/>
        <charset val="1"/>
      </rPr>
      <t xml:space="preserve">  - เงินคืนระหว่างสัญญา : </t>
    </r>
    <r>
      <rPr>
        <sz val="11"/>
        <color rgb="FF0000FF"/>
        <rFont val="Cambria"/>
        <family val="0"/>
        <charset val="1"/>
      </rPr>
      <t xml:space="preserve"> 16,000.00
</t>
    </r>
    <r>
      <rPr>
        <sz val="8"/>
        <color rgb="FF000000"/>
        <rFont val="Tahoma"/>
        <family val="0"/>
        <charset val="1"/>
      </rPr>
      <t xml:space="preserve">  - ชำระสุทธิ : </t>
    </r>
    <r>
      <rPr>
        <sz val="11"/>
        <color rgb="FF0000FF"/>
        <rFont val="Cambria"/>
        <family val="0"/>
        <charset val="1"/>
      </rPr>
      <t xml:space="preserve">116,000.00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13
</t>
    </r>
    <r>
      <rPr>
        <sz val="8"/>
        <color rgb="FF000000"/>
        <rFont val="Tahoma"/>
        <family val="0"/>
        <charset val="1"/>
      </rPr>
      <t xml:space="preserve">  - เงินจ่ายคืนทันที : </t>
    </r>
    <r>
      <rPr>
        <sz val="11"/>
        <color rgb="FF0000FF"/>
        <rFont val="Cambria"/>
        <family val="0"/>
        <charset val="1"/>
      </rPr>
      <t xml:space="preserve">21,100.00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13 / 0
</t>
    </r>
    <r>
      <rPr>
        <sz val="8"/>
        <color rgb="FF000000"/>
        <rFont val="Tahoma"/>
        <family val="0"/>
        <charset val="1"/>
      </rPr>
      <t xml:space="preserve">  - เงินจ่ายคืนทันที : </t>
    </r>
    <r>
      <rPr>
        <sz val="11"/>
        <color rgb="FF0000FF"/>
        <rFont val="Cambria"/>
        <family val="0"/>
        <charset val="1"/>
      </rPr>
      <t xml:space="preserve">21,100.00
</t>
    </r>
    <r>
      <rPr>
        <sz val="8"/>
        <color rgb="FF000000"/>
        <rFont val="Tahoma"/>
        <family val="0"/>
        <charset val="1"/>
      </rPr>
      <t xml:space="preserve">  - เงินครบกำหนด : </t>
    </r>
    <r>
      <rPr>
        <sz val="11"/>
        <color rgb="FF0000FF"/>
        <rFont val="Cambria"/>
        <family val="0"/>
        <charset val="1"/>
      </rPr>
      <t xml:space="preserve">100,000.00
</t>
    </r>
  </si>
  <si>
    <t xml:space="preserve">Regression Product Phase 2 ALT2 --&gt; Channel : Worksite_I150 - คุ้มทวี (20/15)</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</si>
  <si>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คุ้มทวี </t>
    </r>
    <r>
      <rPr>
        <sz val="11"/>
        <color rgb="FF0000FF"/>
        <rFont val="Cambria"/>
        <family val="0"/>
        <charset val="1"/>
      </rPr>
      <t xml:space="preserve">(20/15)
</t>
    </r>
    <r>
      <rPr>
        <sz val="11"/>
        <rFont val="Cambria"/>
        <family val="0"/>
        <charset val="1"/>
      </rPr>
      <t xml:space="preserve">- </t>
    </r>
    <r>
      <rPr>
        <sz val="11"/>
        <rFont val="Tahoma"/>
        <family val="0"/>
        <charset val="1"/>
      </rPr>
      <t xml:space="preserve">เบี้ยประกันภัยรายเดือน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58,420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เดือน</t>
    </r>
  </si>
  <si>
    <t xml:space="preserve">- เพศ : ชาย
- อายุ : 35 ปี
- แบบประกันภัย : คุ้มทวี (20/15)
- จำนวนเงินเอาประกันภัย : 58,420
- เบี้ยประกันภัย : 500
- งวดการชำระประกันภัย : งวด 1 เดือน</t>
  </si>
  <si>
    <r>
      <rPr>
        <sz val="8"/>
        <color rgb="FF000000"/>
        <rFont val="Tahoma"/>
        <family val="0"/>
        <charset val="1"/>
      </rPr>
      <t xml:space="preserve">- เพศ : ชาย
- อายุ : 0 ปี
-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68,910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งวด </t>
    </r>
    <r>
      <rPr>
        <sz val="11"/>
        <color rgb="FF0000FF"/>
        <rFont val="Cambria"/>
        <family val="0"/>
        <charset val="1"/>
      </rPr>
      <t xml:space="preserve">1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</si>
  <si>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74,629.53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77,700.00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77,700.00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99,781.68
</t>
    </r>
    <r>
      <rPr>
        <sz val="8"/>
        <color rgb="FF000000"/>
        <rFont val="Tahoma"/>
        <family val="0"/>
        <charset val="1"/>
      </rPr>
      <t xml:space="preserve">
</t>
    </r>
  </si>
  <si>
    <r>
      <rPr>
        <sz val="8"/>
        <color rgb="FF000000"/>
        <rFont val="Tahoma"/>
        <family val="0"/>
        <charset val="1"/>
      </rPr>
      <t xml:space="preserve">- เพศ : ชาย
- อายุ : 30 ปี
-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58,630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งวด </t>
    </r>
    <r>
      <rPr>
        <sz val="11"/>
        <color rgb="FF0000FF"/>
        <rFont val="Cambria"/>
        <family val="0"/>
        <charset val="1"/>
      </rPr>
      <t xml:space="preserve">1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</si>
  <si>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56,519.32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72,150.00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72,150.00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78,446.94
</t>
    </r>
  </si>
  <si>
    <r>
      <rPr>
        <sz val="8"/>
        <color rgb="FF000000"/>
        <rFont val="Tahoma"/>
        <family val="0"/>
        <charset val="1"/>
      </rPr>
      <t xml:space="preserve">- เพศ : หญิง
- อายุ : 60 ปี
-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47,580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งวด </t>
    </r>
    <r>
      <rPr>
        <sz val="11"/>
        <color rgb="FF0000FF"/>
        <rFont val="Cambria"/>
        <family val="0"/>
        <charset val="1"/>
      </rPr>
      <t xml:space="preserve">1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</si>
  <si>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46,390.50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72,150.00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72,150.00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61,758.84
</t>
    </r>
    <r>
      <rPr>
        <sz val="8"/>
        <color rgb="FF000000"/>
        <rFont val="Tahoma"/>
        <family val="0"/>
        <charset val="1"/>
      </rPr>
      <t xml:space="preserve">
</t>
    </r>
  </si>
  <si>
    <t xml:space="preserve">Regression Product Phase 2 ALT2 --&gt; Channel : Worksite_485 - ไทยสมุทร เซฟสมาร์ท 10/5</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</si>
  <si>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ไทยสมุทร เซฟสมาร์ท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t>
    </r>
  </si>
  <si>
    <t xml:space="preserve">- เพศ : ชาย
- อายุ : 35 ปี
- แบบประกันภัย : ไทยสมุทร เซฟสมาร์ท 10/5
- จำนวนเงินเอาประกันภัย : 30,000
- เบี้ยประกันภัย : 30,000
- งวดการชำระประกันภัย : รายปี</t>
  </si>
  <si>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แบบประกันภัย : </t>
    </r>
    <r>
      <rPr>
        <sz val="11"/>
        <color rgb="FF0000FF"/>
        <rFont val="Tahoma"/>
        <family val="0"/>
        <charset val="1"/>
      </rPr>
      <t xml:space="preserve">ไทยสมุทร เซฟสมาร์ท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30,000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</si>
  <si>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4</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</si>
  <si>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96,510.00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120,000.00
</t>
    </r>
    <r>
      <rPr>
        <sz val="8"/>
        <color rgb="FF000000"/>
        <rFont val="Tahoma"/>
        <family val="0"/>
        <charset val="1"/>
      </rPr>
      <t xml:space="preserve">  - เงินคืนระหว่างสัญญา : </t>
    </r>
    <r>
      <rPr>
        <sz val="11"/>
        <color rgb="FF0000FF"/>
        <rFont val="Cambria"/>
        <family val="0"/>
        <charset val="1"/>
      </rPr>
      <t xml:space="preserve"> 7,200.00
</t>
    </r>
    <r>
      <rPr>
        <sz val="8"/>
        <color rgb="FF000000"/>
        <rFont val="Tahoma"/>
        <family val="0"/>
        <charset val="1"/>
      </rPr>
      <t xml:space="preserve">  - ชำระสุทธิ : </t>
    </r>
    <r>
      <rPr>
        <sz val="11"/>
        <color rgb="FF0000FF"/>
        <rFont val="Cambria"/>
        <family val="0"/>
        <charset val="1"/>
      </rPr>
      <t xml:space="preserve">112,800.00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72,780.00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72,780.00
</t>
    </r>
    <r>
      <rPr>
        <sz val="8"/>
        <color rgb="FF000000"/>
        <rFont val="Tahoma"/>
        <family val="0"/>
        <charset val="1"/>
      </rPr>
      <t xml:space="preserve">  - เงินครบกำหนด : </t>
    </r>
    <r>
      <rPr>
        <sz val="11"/>
        <color rgb="FF0000FF"/>
        <rFont val="Cambria"/>
        <family val="0"/>
        <charset val="1"/>
      </rPr>
      <t xml:space="preserve">30,000.00
</t>
    </r>
  </si>
  <si>
    <t xml:space="preserve">TC-[485]-005</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</si>
  <si>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33
</t>
    </r>
    <r>
      <rPr>
        <sz val="8"/>
        <color rgb="FF000000"/>
        <rFont val="Tahoma"/>
        <family val="0"/>
        <charset val="1"/>
      </rPr>
      <t xml:space="preserve">- แบบประกันภัย : </t>
    </r>
    <r>
      <rPr>
        <sz val="11"/>
        <color rgb="FF0000FF"/>
        <rFont val="Tahoma"/>
        <family val="0"/>
        <charset val="1"/>
      </rPr>
      <t xml:space="preserve">ไทยสมุทร เซฟสมาร์ท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30,000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</si>
  <si>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96,510.00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120,000.00
</t>
    </r>
    <r>
      <rPr>
        <sz val="8"/>
        <color rgb="FF000000"/>
        <rFont val="Tahoma"/>
        <family val="0"/>
        <charset val="1"/>
      </rPr>
      <t xml:space="preserve">  - เงินคืนระหว่างสัญญา : </t>
    </r>
    <r>
      <rPr>
        <sz val="11"/>
        <color rgb="FF0000FF"/>
        <rFont val="Cambria"/>
        <family val="0"/>
        <charset val="1"/>
      </rPr>
      <t xml:space="preserve"> 7,200.00
</t>
    </r>
    <r>
      <rPr>
        <sz val="8"/>
        <color rgb="FF000000"/>
        <rFont val="Tahoma"/>
        <family val="0"/>
        <charset val="1"/>
      </rPr>
      <t xml:space="preserve">  - ชำระสุทธิ : </t>
    </r>
    <r>
      <rPr>
        <sz val="11"/>
        <color rgb="FF0000FF"/>
        <rFont val="Cambria"/>
        <family val="0"/>
        <charset val="1"/>
      </rPr>
      <t xml:space="preserve">112,800.00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72,750.00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72,750.00
</t>
    </r>
    <r>
      <rPr>
        <sz val="8"/>
        <color rgb="FF000000"/>
        <rFont val="Tahoma"/>
        <family val="0"/>
        <charset val="1"/>
      </rPr>
      <t xml:space="preserve">  - เงินครบกำหนด : </t>
    </r>
    <r>
      <rPr>
        <sz val="11"/>
        <color rgb="FF0000FF"/>
        <rFont val="Cambria"/>
        <family val="0"/>
        <charset val="1"/>
      </rPr>
      <t xml:space="preserve">30,000.00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</si>
  <si>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65
</t>
    </r>
    <r>
      <rPr>
        <sz val="8"/>
        <color rgb="FF000000"/>
        <rFont val="Tahoma"/>
        <family val="0"/>
        <charset val="1"/>
      </rPr>
      <t xml:space="preserve">- แบบประกันภัย : </t>
    </r>
    <r>
      <rPr>
        <sz val="11"/>
        <color rgb="FF0000FF"/>
        <rFont val="Tahoma"/>
        <family val="0"/>
        <charset val="1"/>
      </rPr>
      <t xml:space="preserve">ไทยสมุทร เซฟสมาร์ท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30,000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</si>
  <si>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2</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</si>
  <si>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25,440.00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60,000.00
</t>
    </r>
    <r>
      <rPr>
        <sz val="8"/>
        <color rgb="FF000000"/>
        <rFont val="Tahoma"/>
        <family val="0"/>
        <charset val="1"/>
      </rPr>
      <t xml:space="preserve">  - เงินคืนระหว่างสัญญา : </t>
    </r>
    <r>
      <rPr>
        <sz val="11"/>
        <color rgb="FF0000FF"/>
        <rFont val="Cambria"/>
        <family val="0"/>
        <charset val="1"/>
      </rPr>
      <t xml:space="preserve"> 3,600.00
</t>
    </r>
    <r>
      <rPr>
        <sz val="8"/>
        <color rgb="FF000000"/>
        <rFont val="Tahoma"/>
        <family val="0"/>
        <charset val="1"/>
      </rPr>
      <t xml:space="preserve">  - ชำระสุทธิ : </t>
    </r>
    <r>
      <rPr>
        <sz val="11"/>
        <color rgb="FF0000FF"/>
        <rFont val="Cambria"/>
        <family val="0"/>
        <charset val="1"/>
      </rPr>
      <t xml:space="preserve">56,400.00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2,820.00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2,820.00
</t>
    </r>
    <r>
      <rPr>
        <sz val="8"/>
        <color rgb="FF000000"/>
        <rFont val="Tahoma"/>
        <family val="0"/>
        <charset val="1"/>
      </rPr>
      <t xml:space="preserve">  - เงินครบกำหนด : </t>
    </r>
    <r>
      <rPr>
        <sz val="11"/>
        <color rgb="FF0000FF"/>
        <rFont val="Cambria"/>
        <family val="0"/>
        <charset val="1"/>
      </rPr>
      <t xml:space="preserve">30,000.00
</t>
    </r>
  </si>
  <si>
    <t xml:space="preserve">Regression Product Phase 2 ALT2 --&gt; Channel : Worksite_540 -  ไทยสมุทรออมสบาย 10/5</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</si>
  <si>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ไทยสมุทรออมสบาย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t>
    </r>
  </si>
  <si>
    <t xml:space="preserve">- เพศ : ชาย
- อายุ : 35 ปี
- แบบประกันภัย : ไทยสมุทรออมสบาย 10/5
- จำนวนเงินเอาประกันภัย : 30,000
- เบี้ยประกันภัย : 30,000
- งวดการชำระประกันภัย : รายปี</t>
  </si>
  <si>
    <r>
      <rPr>
        <sz val="8"/>
        <color rgb="FF000000"/>
        <rFont val="Tahoma"/>
        <family val="0"/>
        <charset val="1"/>
      </rPr>
      <t xml:space="preserve">- เพศ: ชาย
- อายุ: 35
-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30,000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</si>
  <si>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84,660.00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24,000.00
</t>
    </r>
    <r>
      <rPr>
        <sz val="8"/>
        <color rgb="FF000000"/>
        <rFont val="Tahoma"/>
        <family val="0"/>
        <charset val="1"/>
      </rPr>
      <t xml:space="preserve">  - เงินคืนระหว่างสัญญา : </t>
    </r>
    <r>
      <rPr>
        <sz val="11"/>
        <color rgb="FF0000FF"/>
        <rFont val="Cambria"/>
        <family val="0"/>
        <charset val="1"/>
      </rPr>
      <t xml:space="preserve"> 96,000.00
</t>
    </r>
    <r>
      <rPr>
        <sz val="8"/>
        <color rgb="FF000000"/>
        <rFont val="Tahoma"/>
        <family val="0"/>
        <charset val="1"/>
      </rPr>
      <t xml:space="preserve">  - ชำระสุทธิ : </t>
    </r>
    <r>
      <rPr>
        <sz val="11"/>
        <color rgb="FF0000FF"/>
        <rFont val="Cambria"/>
        <family val="0"/>
        <charset val="1"/>
      </rPr>
      <t xml:space="preserve">80,800.00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60,900.00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60,900.00
</t>
    </r>
    <r>
      <rPr>
        <sz val="8"/>
        <color rgb="FF000000"/>
        <rFont val="Tahoma"/>
        <family val="0"/>
        <charset val="1"/>
      </rPr>
      <t xml:space="preserve">  - เงินครบกำหนด : </t>
    </r>
    <r>
      <rPr>
        <sz val="11"/>
        <color rgb="FF0000FF"/>
        <rFont val="Cambria"/>
        <family val="0"/>
        <charset val="1"/>
      </rPr>
      <t xml:space="preserve">30,000.00
</t>
    </r>
  </si>
  <si>
    <r>
      <rPr>
        <sz val="8"/>
        <color rgb="FF000000"/>
        <rFont val="Tahoma"/>
        <family val="0"/>
        <charset val="1"/>
      </rPr>
      <t xml:space="preserve">- เพศ: หญิง
- อายุ: 40
-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1,000,000.00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</si>
  <si>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3</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</si>
  <si>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1,832,000.00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3,000,000.00
</t>
    </r>
    <r>
      <rPr>
        <sz val="8"/>
        <color rgb="FF000000"/>
        <rFont val="Tahoma"/>
        <family val="0"/>
        <charset val="1"/>
      </rPr>
      <t xml:space="preserve">  - เงินคืนระหว่างสัญญา : </t>
    </r>
    <r>
      <rPr>
        <sz val="11"/>
        <color rgb="FF0000FF"/>
        <rFont val="Cambria"/>
        <family val="0"/>
        <charset val="1"/>
      </rPr>
      <t xml:space="preserve"> 600,000.00
</t>
    </r>
    <r>
      <rPr>
        <sz val="8"/>
        <color rgb="FF000000"/>
        <rFont val="Tahoma"/>
        <family val="0"/>
        <charset val="1"/>
      </rPr>
      <t xml:space="preserve">  - ชำระสุทธิ : </t>
    </r>
    <r>
      <rPr>
        <sz val="11"/>
        <color rgb="FF0000FF"/>
        <rFont val="Cambria"/>
        <family val="0"/>
        <charset val="1"/>
      </rPr>
      <t xml:space="preserve">2,400,000.00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 </t>
    </r>
    <r>
      <rPr>
        <sz val="11"/>
        <color rgb="FF0000FF"/>
        <rFont val="Cambria"/>
        <family val="0"/>
        <charset val="1"/>
      </rPr>
      <t xml:space="preserve">1,071,000.00
</t>
    </r>
    <r>
      <rPr>
        <sz val="8"/>
        <color rgb="FF000000"/>
        <rFont val="Tahoma"/>
        <family val="0"/>
        <charset val="1"/>
      </rPr>
      <t xml:space="preserve">  - มูลค่าความคุ้มครอง : </t>
    </r>
    <r>
      <rPr>
        <sz val="11"/>
        <color rgb="FF0000FF"/>
        <rFont val="Cambria"/>
        <family val="0"/>
        <charset val="1"/>
      </rPr>
      <t xml:space="preserve">1,000,000.00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7 / 0
</t>
    </r>
    <r>
      <rPr>
        <sz val="8"/>
        <color rgb="FF000000"/>
        <rFont val="Tahoma"/>
        <family val="0"/>
        <charset val="1"/>
      </rPr>
      <t xml:space="preserve">  - เงินจ่ายคืนทันที : </t>
    </r>
    <r>
      <rPr>
        <sz val="11"/>
        <color rgb="FF0000FF"/>
        <rFont val="Cambria"/>
        <family val="0"/>
        <charset val="1"/>
      </rPr>
      <t xml:space="preserve">1,071,000.00
</t>
    </r>
    <r>
      <rPr>
        <sz val="8"/>
        <color rgb="FF000000"/>
        <rFont val="Tahoma"/>
        <family val="0"/>
        <charset val="1"/>
      </rPr>
      <t xml:space="preserve">  - เงินครบกำหนด : </t>
    </r>
    <r>
      <rPr>
        <sz val="11"/>
        <color rgb="FF0000FF"/>
        <rFont val="Cambria"/>
        <family val="0"/>
        <charset val="1"/>
      </rPr>
      <t xml:space="preserve">1,000,000.00
</t>
    </r>
  </si>
  <si>
    <r>
      <rPr>
        <sz val="8"/>
        <color rgb="FF000000"/>
        <rFont val="Tahoma"/>
        <family val="0"/>
        <charset val="1"/>
      </rPr>
      <t xml:space="preserve">- เพศ: ชาย
- อายุ: 62
-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50,000.00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</si>
  <si>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142,050.00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200,000.00
</t>
    </r>
    <r>
      <rPr>
        <sz val="8"/>
        <color rgb="FF000000"/>
        <rFont val="Tahoma"/>
        <family val="0"/>
        <charset val="1"/>
      </rPr>
      <t xml:space="preserve">  - เงินคืนระหว่างสัญญา : </t>
    </r>
    <r>
      <rPr>
        <sz val="11"/>
        <color rgb="FF0000FF"/>
        <rFont val="Cambria"/>
        <family val="0"/>
        <charset val="1"/>
      </rPr>
      <t xml:space="preserve"> 40,000.00
</t>
    </r>
    <r>
      <rPr>
        <sz val="8"/>
        <color rgb="FF000000"/>
        <rFont val="Tahoma"/>
        <family val="0"/>
        <charset val="1"/>
      </rPr>
      <t xml:space="preserve">  - ชำระสุทธิ : </t>
    </r>
    <r>
      <rPr>
        <sz val="11"/>
        <color rgb="FF0000FF"/>
        <rFont val="Cambria"/>
        <family val="0"/>
        <charset val="1"/>
      </rPr>
      <t xml:space="preserve">160,000.00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101,700.00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101,700.00
</t>
    </r>
    <r>
      <rPr>
        <sz val="8"/>
        <color rgb="FF000000"/>
        <rFont val="Tahoma"/>
        <family val="0"/>
        <charset val="1"/>
      </rPr>
      <t xml:space="preserve">  - เงินครบกำหนด : </t>
    </r>
    <r>
      <rPr>
        <sz val="11"/>
        <color rgb="FF0000FF"/>
        <rFont val="Cambria"/>
        <family val="0"/>
        <charset val="1"/>
      </rPr>
      <t xml:space="preserve">50,000.00
</t>
    </r>
  </si>
  <si>
    <t xml:space="preserve">Regression Product Phase 2 ALT2 --&gt; Channel : Worksite_490 - เซฟเกษียณ มีบำนาญ 90/5 (บำนาญแบบลดหย่อนภาษีได้)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</si>
  <si>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เซฟเกษียณ มีบำนาญ </t>
    </r>
    <r>
      <rPr>
        <sz val="11"/>
        <color rgb="FF0000FF"/>
        <rFont val="Cambria"/>
        <family val="0"/>
        <charset val="1"/>
      </rPr>
      <t xml:space="preserve">90/5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32,040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</si>
  <si>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ชาย
- อายุ: 20 ปี
- แบบประกันภัย : </t>
    </r>
    <r>
      <rPr>
        <sz val="11"/>
        <color rgb="FF0000FF"/>
        <rFont val="Tahoma"/>
        <family val="0"/>
        <charset val="1"/>
      </rPr>
      <t xml:space="preserve">เซฟเกษียณ มีบำนาญ </t>
    </r>
    <r>
      <rPr>
        <sz val="11"/>
        <color rgb="FF0000FF"/>
        <rFont val="Cambria"/>
        <family val="0"/>
        <charset val="1"/>
      </rPr>
      <t xml:space="preserve">90/5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21,580.00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</si>
  <si>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70,900.00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86,320.00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86,320.00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66
</t>
    </r>
    <r>
      <rPr>
        <sz val="8"/>
        <color rgb="FF000000"/>
        <rFont val="Tahoma"/>
        <family val="0"/>
        <charset val="1"/>
      </rPr>
      <t xml:space="preserve">  - เงินจ่ายคืนทันที : </t>
    </r>
    <r>
      <rPr>
        <sz val="11"/>
        <color rgb="FF0000FF"/>
        <rFont val="Cambria"/>
        <family val="0"/>
        <charset val="1"/>
      </rPr>
      <t xml:space="preserve">28,300.00
</t>
    </r>
    <r>
      <rPr>
        <sz val="8"/>
        <color rgb="FF000000"/>
        <rFont val="Tahoma"/>
        <family val="0"/>
        <charset val="1"/>
      </rPr>
      <t xml:space="preserve">  - มูลค่าความคุ้มครอง : </t>
    </r>
    <r>
      <rPr>
        <sz val="11"/>
        <color rgb="FF0000FF"/>
        <rFont val="Cambria"/>
        <family val="0"/>
        <charset val="1"/>
      </rPr>
      <t xml:space="preserve">100,000.00
</t>
    </r>
  </si>
  <si>
    <r>
      <rPr>
        <sz val="8"/>
        <color rgb="FF000000"/>
        <rFont val="Tahoma"/>
        <family val="0"/>
        <charset val="1"/>
      </rPr>
      <t xml:space="preserve">- เพศ: หญิง
- อายุ: 38 ปี
- แบบประกันภัย : </t>
    </r>
    <r>
      <rPr>
        <sz val="11"/>
        <color rgb="FF0000FF"/>
        <rFont val="Tahoma"/>
        <family val="0"/>
        <charset val="1"/>
      </rPr>
      <t xml:space="preserve">เซฟเกษียณ มีบำนาญ </t>
    </r>
    <r>
      <rPr>
        <sz val="11"/>
        <color rgb="FF0000FF"/>
        <rFont val="Cambria"/>
        <family val="0"/>
        <charset val="1"/>
      </rPr>
      <t xml:space="preserve">90/5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37,410.00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</si>
  <si>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123,800.00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149,640.00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149,640.00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48
</t>
    </r>
    <r>
      <rPr>
        <sz val="8"/>
        <color rgb="FF000000"/>
        <rFont val="Tahoma"/>
        <family val="0"/>
        <charset val="1"/>
      </rPr>
      <t xml:space="preserve">  - เงินจ่ายคืนทันที : </t>
    </r>
    <r>
      <rPr>
        <sz val="11"/>
        <color rgb="FF0000FF"/>
        <rFont val="Cambria"/>
        <family val="0"/>
        <charset val="1"/>
      </rPr>
      <t xml:space="preserve">59,200.00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
</t>
    </r>
  </si>
  <si>
    <r>
      <rPr>
        <sz val="8"/>
        <color rgb="FF000000"/>
        <rFont val="Tahoma"/>
        <family val="0"/>
        <charset val="1"/>
      </rPr>
      <t xml:space="preserve">- เพศ: หญิง
- อายุ: 55 ปี
- แบบประกันภัย : </t>
    </r>
    <r>
      <rPr>
        <sz val="11"/>
        <color rgb="FF0000FF"/>
        <rFont val="Tahoma"/>
        <family val="0"/>
        <charset val="1"/>
      </rPr>
      <t xml:space="preserve">เซฟเกษียณ มีบำนาญ </t>
    </r>
    <r>
      <rPr>
        <sz val="11"/>
        <color rgb="FF0000FF"/>
        <rFont val="Cambria"/>
        <family val="0"/>
        <charset val="1"/>
      </rPr>
      <t xml:space="preserve">90/5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61,700.00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</si>
  <si>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</si>
  <si>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14,100.00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61,700.00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61,700.00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34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15,500.00
</t>
    </r>
    <r>
      <rPr>
        <sz val="8"/>
        <color rgb="FF000000"/>
        <rFont val="Tahoma"/>
        <family val="0"/>
        <charset val="1"/>
      </rPr>
      <t xml:space="preserve">
</t>
    </r>
  </si>
  <si>
    <t xml:space="preserve">Regression Product Phase 2 ALT2 --&gt; Channel : Worksite_491 - เซฟเกษียณ มีบำนาญ 90/55 (บำนาญแบบลดหย่อนภาษีได้)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</si>
  <si>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t>
    </r>
    <r>
      <rPr>
        <sz val="11"/>
        <color rgb="FF0000FF"/>
        <rFont val="Tahoma"/>
        <family val="0"/>
        <charset val="1"/>
      </rPr>
      <t xml:space="preserve">เซฟเกษียณ มีบำนาญ </t>
    </r>
    <r>
      <rPr>
        <sz val="11"/>
        <color rgb="FF0000FF"/>
        <rFont val="Cambria"/>
        <family val="0"/>
        <charset val="1"/>
      </rPr>
      <t xml:space="preserve">90/55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12,040.00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</si>
  <si>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ชาย
- อายุ: 35
- แบบประกันภัย :</t>
    </r>
    <r>
      <rPr>
        <sz val="11"/>
        <color rgb="FF0000FF"/>
        <rFont val="Tahoma"/>
        <family val="0"/>
        <charset val="1"/>
      </rPr>
      <t xml:space="preserve">เซฟเกษียณ มีบำนาญ </t>
    </r>
    <r>
      <rPr>
        <sz val="11"/>
        <color rgb="FF0000FF"/>
        <rFont val="Cambria"/>
        <family val="0"/>
        <charset val="1"/>
      </rPr>
      <t xml:space="preserve">90/55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12,040.00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</si>
  <si>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 เพศ: ชาย
- อายุ: 35
- แบบประกันภัย :</t>
    </r>
    <r>
      <rPr>
        <sz val="11"/>
        <color rgb="FF0000FF"/>
        <rFont val="Tahoma"/>
        <family val="0"/>
        <charset val="1"/>
      </rPr>
      <t xml:space="preserve">เซฟเกษียณ มีบำนาญ </t>
    </r>
    <r>
      <rPr>
        <sz val="11"/>
        <color rgb="FF0000FF"/>
        <rFont val="Cambria"/>
        <family val="0"/>
        <charset val="1"/>
      </rPr>
      <t xml:space="preserve">90/55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300,000
</t>
    </r>
    <r>
      <rPr>
        <sz val="8"/>
        <color rgb="FF000000"/>
        <rFont val="Tahoma"/>
        <family val="0"/>
        <charset val="1"/>
      </rPr>
      <t xml:space="preserve">- เบี้ยประกันภัย : </t>
    </r>
    <r>
      <rPr>
        <sz val="11"/>
        <color rgb="FF0000FF"/>
        <rFont val="Cambria"/>
        <family val="0"/>
        <charset val="1"/>
      </rPr>
      <t xml:space="preserve">36,120.00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</si>
  <si>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15</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</si>
  <si>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579,300.00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541,800.00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541,800.00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40
</t>
    </r>
    <r>
      <rPr>
        <sz val="8"/>
        <color rgb="FF000000"/>
        <rFont val="Tahoma"/>
        <family val="0"/>
        <charset val="1"/>
      </rPr>
      <t xml:space="preserve">  - เงินจ่ายคืนทันที : </t>
    </r>
    <r>
      <rPr>
        <sz val="11"/>
        <color rgb="FF0000FF"/>
        <rFont val="Cambria"/>
        <family val="0"/>
        <charset val="1"/>
      </rPr>
      <t xml:space="preserve">313,800.00
</t>
    </r>
    <r>
      <rPr>
        <sz val="8"/>
        <color rgb="FF000000"/>
        <rFont val="Tahoma"/>
        <family val="0"/>
        <charset val="1"/>
      </rPr>
      <t xml:space="preserve">  - มูลค่าความคุ้มครอง : </t>
    </r>
    <r>
      <rPr>
        <sz val="11"/>
        <color rgb="FF0000FF"/>
        <rFont val="Cambria"/>
        <family val="0"/>
        <charset val="1"/>
      </rPr>
      <t xml:space="preserve">300,000.00
</t>
    </r>
    <r>
      <rPr>
        <sz val="8"/>
        <color rgb="FF000000"/>
        <rFont val="Tahoma"/>
        <family val="0"/>
        <charset val="1"/>
      </rPr>
      <t xml:space="preserve">
</t>
    </r>
  </si>
  <si>
    <r>
      <rPr>
        <sz val="8"/>
        <color rgb="FF000000"/>
        <rFont val="Tahoma"/>
        <family val="0"/>
        <charset val="1"/>
      </rPr>
      <t xml:space="preserve">- เพศ: หญิง
- อายุ: 40
- แบบประกันภัย :</t>
    </r>
    <r>
      <rPr>
        <sz val="11"/>
        <color rgb="FF0000FF"/>
        <rFont val="Tahoma"/>
        <family val="0"/>
        <charset val="1"/>
      </rPr>
      <t xml:space="preserve">เซฟเกษียณ มีบำนาญ </t>
    </r>
    <r>
      <rPr>
        <sz val="11"/>
        <color rgb="FF0000FF"/>
        <rFont val="Cambria"/>
        <family val="0"/>
        <charset val="1"/>
      </rPr>
      <t xml:space="preserve">90/55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400,000
</t>
    </r>
    <r>
      <rPr>
        <sz val="8"/>
        <color rgb="FF000000"/>
        <rFont val="Tahoma"/>
        <family val="0"/>
        <charset val="1"/>
      </rPr>
      <t xml:space="preserve">- เบี้ยประกันภัย : </t>
    </r>
    <r>
      <rPr>
        <sz val="11"/>
        <color rgb="FF0000FF"/>
        <rFont val="Cambria"/>
        <family val="0"/>
        <charset val="1"/>
      </rPr>
      <t xml:space="preserve">38,752.00
</t>
    </r>
    <r>
      <rPr>
        <sz val="8"/>
        <color rgb="FF000000"/>
        <rFont val="Tahoma"/>
        <family val="0"/>
        <charset val="1"/>
      </rPr>
      <t xml:space="preserve">- งวดการชำระประกันภัย : </t>
    </r>
    <r>
      <rPr>
        <sz val="11"/>
        <color rgb="FF0000FF"/>
        <rFont val="Tahoma"/>
        <family val="0"/>
        <charset val="1"/>
      </rPr>
      <t xml:space="preserve">ราย </t>
    </r>
    <r>
      <rPr>
        <sz val="11"/>
        <color rgb="FF0000FF"/>
        <rFont val="Cambria"/>
        <family val="0"/>
        <charset val="1"/>
      </rPr>
      <t xml:space="preserve">6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</si>
  <si>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1,008,400.00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1,007,552.00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1,007,552.00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37
</t>
    </r>
    <r>
      <rPr>
        <sz val="8"/>
        <color rgb="FF000000"/>
        <rFont val="Tahoma"/>
        <family val="0"/>
        <charset val="1"/>
      </rPr>
      <t xml:space="preserve">  - เงินจ่ายคืนทันที : </t>
    </r>
    <r>
      <rPr>
        <sz val="11"/>
        <color rgb="FF0000FF"/>
        <rFont val="Cambria"/>
        <family val="0"/>
        <charset val="1"/>
      </rPr>
      <t xml:space="preserve">627,600.00
</t>
    </r>
    <r>
      <rPr>
        <sz val="8"/>
        <color rgb="FF000000"/>
        <rFont val="Tahoma"/>
        <family val="0"/>
        <charset val="1"/>
      </rPr>
      <t xml:space="preserve">  - มูลค่าความคุ้มครอง : </t>
    </r>
    <r>
      <rPr>
        <sz val="11"/>
        <color rgb="FF0000FF"/>
        <rFont val="Cambria"/>
        <family val="0"/>
        <charset val="1"/>
      </rPr>
      <t xml:space="preserve">400,000.00
</t>
    </r>
    <r>
      <rPr>
        <sz val="8"/>
        <color rgb="FF000000"/>
        <rFont val="Tahoma"/>
        <family val="0"/>
        <charset val="1"/>
      </rPr>
      <t xml:space="preserve">
</t>
    </r>
  </si>
  <si>
    <r>
      <rPr>
        <sz val="8"/>
        <color rgb="FF000000"/>
        <rFont val="Tahoma"/>
        <family val="0"/>
        <charset val="1"/>
      </rPr>
      <t xml:space="preserve">- เพศ: หญิง
- อายุ: 50
- แบบประกันภัย :</t>
    </r>
    <r>
      <rPr>
        <sz val="11"/>
        <color rgb="FF0000FF"/>
        <rFont val="Tahoma"/>
        <family val="0"/>
        <charset val="1"/>
      </rPr>
      <t xml:space="preserve">เซฟเกษียณ มีบำนาญ </t>
    </r>
    <r>
      <rPr>
        <sz val="11"/>
        <color rgb="FF0000FF"/>
        <rFont val="Cambria"/>
        <family val="0"/>
        <charset val="1"/>
      </rPr>
      <t xml:space="preserve">90/55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550,000
</t>
    </r>
    <r>
      <rPr>
        <sz val="8"/>
        <color rgb="FF000000"/>
        <rFont val="Tahoma"/>
        <family val="0"/>
        <charset val="1"/>
      </rPr>
      <t xml:space="preserve">- เบี้ยประกันภัย : </t>
    </r>
    <r>
      <rPr>
        <sz val="11"/>
        <color rgb="FF0000FF"/>
        <rFont val="Cambria"/>
        <family val="0"/>
        <charset val="1"/>
      </rPr>
      <t xml:space="preserve">190,476.00
</t>
    </r>
    <r>
      <rPr>
        <sz val="8"/>
        <color rgb="FF000000"/>
        <rFont val="Tahoma"/>
        <family val="0"/>
        <charset val="1"/>
      </rPr>
      <t xml:space="preserve">- งวดการชำระประกันภัย : </t>
    </r>
    <r>
      <rPr>
        <sz val="11"/>
        <color rgb="FF0000FF"/>
        <rFont val="Tahoma"/>
        <family val="0"/>
        <charset val="1"/>
      </rPr>
      <t xml:space="preserve">ราย </t>
    </r>
    <r>
      <rPr>
        <sz val="11"/>
        <color rgb="FF0000FF"/>
        <rFont val="Cambria"/>
        <family val="0"/>
        <charset val="1"/>
      </rPr>
      <t xml:space="preserve">6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</si>
  <si>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4</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</si>
  <si>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1,166,550.00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1,523,808.00
</t>
    </r>
    <r>
      <rPr>
        <sz val="8"/>
        <color rgb="FF000000"/>
        <rFont val="Tahoma"/>
        <family val="0"/>
        <charset val="1"/>
      </rPr>
      <t xml:space="preserve">  - เงินคืนระหว่างสัญญา :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1,523,808.00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36
</t>
    </r>
    <r>
      <rPr>
        <sz val="8"/>
        <color rgb="FF000000"/>
        <rFont val="Tahoma"/>
        <family val="0"/>
        <charset val="1"/>
      </rPr>
      <t xml:space="preserve">  - เงินจ่ายคืนทันที : </t>
    </r>
    <r>
      <rPr>
        <sz val="11"/>
        <color rgb="FF0000FF"/>
        <rFont val="Cambria"/>
        <family val="0"/>
        <charset val="1"/>
      </rPr>
      <t xml:space="preserve">629,750.00
</t>
    </r>
    <r>
      <rPr>
        <sz val="8"/>
        <color rgb="FF000000"/>
        <rFont val="Tahoma"/>
        <family val="0"/>
        <charset val="1"/>
      </rPr>
      <t xml:space="preserve">  - มูลค่าความคุ้มครอง : </t>
    </r>
    <r>
      <rPr>
        <sz val="11"/>
        <color rgb="FF0000FF"/>
        <rFont val="Cambria"/>
        <family val="0"/>
        <charset val="1"/>
      </rPr>
      <t xml:space="preserve">550,000.00
</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</si>
  <si>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ไทยสมุทรคุ้มค่า </t>
    </r>
    <r>
      <rPr>
        <sz val="11"/>
        <color rgb="FF0000FF"/>
        <rFont val="Cambria"/>
        <family val="0"/>
        <charset val="1"/>
      </rPr>
      <t xml:space="preserve">1 (PA037)
</t>
    </r>
    <r>
      <rPr>
        <sz val="11"/>
        <rFont val="Cambria"/>
        <family val="0"/>
        <charset val="1"/>
      </rPr>
      <t xml:space="preserve">- </t>
    </r>
    <r>
      <rPr>
        <sz val="11"/>
        <rFont val="Tahoma"/>
        <family val="0"/>
        <charset val="1"/>
      </rPr>
      <t xml:space="preserve">แผนความคุ้มครอง </t>
    </r>
    <r>
      <rPr>
        <sz val="11"/>
        <color rgb="FF0000FF"/>
        <rFont val="Cambria"/>
        <family val="0"/>
        <charset val="1"/>
      </rPr>
      <t xml:space="preserve">:500,000
</t>
    </r>
    <r>
      <rPr>
        <sz val="11"/>
        <rFont val="Cambria"/>
        <family val="0"/>
        <charset val="1"/>
      </rPr>
      <t xml:space="preserve">- </t>
    </r>
    <r>
      <rPr>
        <sz val="11"/>
        <rFont val="Tahoma"/>
        <family val="0"/>
        <charset val="1"/>
      </rPr>
      <t xml:space="preserve">ชดเชยรายได้วันละ  </t>
    </r>
    <r>
      <rPr>
        <sz val="11"/>
        <rFont val="Cambria"/>
        <family val="0"/>
        <charset val="1"/>
      </rPr>
      <t xml:space="preserve">: </t>
    </r>
    <r>
      <rPr>
        <sz val="11"/>
        <color rgb="FF0000FF"/>
        <rFont val="Tahoma"/>
        <family val="0"/>
        <charset val="1"/>
      </rPr>
      <t xml:space="preserve">ไม่มีค่าชดเชยรายได้
</t>
    </r>
    <r>
      <rPr>
        <sz val="11"/>
        <rFont val="Cambria"/>
        <family val="0"/>
        <charset val="1"/>
      </rPr>
      <t xml:space="preserve">- </t>
    </r>
    <r>
      <rPr>
        <sz val="11"/>
        <rFont val="Tahoma"/>
        <family val="0"/>
        <charset val="1"/>
      </rPr>
      <t xml:space="preserve">การชำระเบี้ยประกันภัย รายปี </t>
    </r>
    <r>
      <rPr>
        <sz val="11"/>
        <rFont val="Cambria"/>
        <family val="0"/>
        <charset val="1"/>
      </rPr>
      <t xml:space="preserve">: </t>
    </r>
    <r>
      <rPr>
        <sz val="11"/>
        <color rgb="FF0000FF"/>
        <rFont val="Cambria"/>
        <family val="0"/>
        <charset val="1"/>
      </rPr>
      <t xml:space="preserve">900</t>
    </r>
  </si>
  <si>
    <t xml:space="preserve">- เพศ : ชาย
- อายุ : 20 ปี
- แผนความคุ้มครอง :500,000
- ชดเชยรายได้วันละ  : ไม่มีค่าชดเชยรายได้</t>
  </si>
  <si>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ไทยสมุทรคุ้มค่า </t>
    </r>
    <r>
      <rPr>
        <sz val="11"/>
        <color rgb="FF0000FF"/>
        <rFont val="Cambria"/>
        <family val="0"/>
        <charset val="1"/>
      </rPr>
      <t xml:space="preserve">2 (PA038)
</t>
    </r>
    <r>
      <rPr>
        <sz val="11"/>
        <rFont val="Cambria"/>
        <family val="0"/>
        <charset val="1"/>
      </rPr>
      <t xml:space="preserve">- </t>
    </r>
    <r>
      <rPr>
        <sz val="11"/>
        <rFont val="Tahoma"/>
        <family val="0"/>
        <charset val="1"/>
      </rPr>
      <t xml:space="preserve">แผนความคุ้มครอง </t>
    </r>
    <r>
      <rPr>
        <sz val="11"/>
        <color rgb="FF0000FF"/>
        <rFont val="Cambria"/>
        <family val="0"/>
        <charset val="1"/>
      </rPr>
      <t xml:space="preserve">: 200,000
</t>
    </r>
    <r>
      <rPr>
        <sz val="11"/>
        <rFont val="Cambria"/>
        <family val="0"/>
        <charset val="1"/>
      </rPr>
      <t xml:space="preserve">- </t>
    </r>
    <r>
      <rPr>
        <sz val="11"/>
        <rFont val="Tahoma"/>
        <family val="0"/>
        <charset val="1"/>
      </rPr>
      <t xml:space="preserve">ชดเชยรายได้วันละ ครั้งเดียว  </t>
    </r>
    <r>
      <rPr>
        <sz val="11"/>
        <rFont val="Cambria"/>
        <family val="0"/>
        <charset val="1"/>
      </rPr>
      <t xml:space="preserve">:</t>
    </r>
    <r>
      <rPr>
        <sz val="11"/>
        <color rgb="FF0000FF"/>
        <rFont val="Cambria"/>
        <family val="0"/>
        <charset val="1"/>
      </rPr>
      <t xml:space="preserve">4,300</t>
    </r>
  </si>
  <si>
    <t xml:space="preserve">- เพศ : ชาย
- อายุ : 35 ปี
- แบบประกันภัย : ไทยสมุทรคุ้มค่า 2
- จำนวนเงินเอาประกันภัย : 200,000
- ชดเชยรายได้วันละ  : ไม่มีค่าชดเชยรายได้</t>
  </si>
  <si>
    <t xml:space="preserve">Regression Product Phase 2  ALT2 --&gt; Channel : Worksite คุ้มทรัพย์ สหกรณ์ออมทรัพย์มณฑลทหารบกที่ 23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</si>
  <si>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t>
    </r>
    <r>
      <rPr>
        <sz val="11"/>
        <rFont val="Tahoma"/>
        <family val="0"/>
        <charset val="1"/>
      </rPr>
      <t xml:space="preserve">ระยะความคุ้มครอง </t>
    </r>
    <r>
      <rPr>
        <sz val="11"/>
        <rFont val="Cambria"/>
        <family val="0"/>
        <charset val="1"/>
      </rPr>
      <t xml:space="preserve">:</t>
    </r>
    <r>
      <rPr>
        <sz val="11"/>
        <color rgb="FF0000FF"/>
        <rFont val="Cambria"/>
        <family val="0"/>
        <charset val="1"/>
      </rPr>
      <t xml:space="preserve"> 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232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</si>
  <si>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ระยะความคุ้มครอง :</t>
    </r>
    <r>
      <rPr>
        <sz val="11"/>
        <color rgb="FF0000FF"/>
        <rFont val="Cambria"/>
        <family val="0"/>
        <charset val="1"/>
      </rPr>
      <t xml:space="preserve"> 1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 100,000
</t>
    </r>
    <r>
      <rPr>
        <sz val="8"/>
        <color rgb="FF000000"/>
        <rFont val="Tahoma"/>
        <family val="0"/>
        <charset val="1"/>
      </rPr>
      <t xml:space="preserve">- เบี้ยประกันภัย :</t>
    </r>
    <r>
      <rPr>
        <sz val="11"/>
        <color rgb="FF0000FF"/>
        <rFont val="Cambria"/>
        <family val="0"/>
        <charset val="1"/>
      </rPr>
      <t xml:space="preserve"> 232</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</si>
  <si>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t>
    </r>
    <r>
      <rPr>
        <sz val="11"/>
        <color rgb="FF0000FF"/>
        <rFont val="Cambria"/>
        <family val="0"/>
        <charset val="1"/>
      </rPr>
      <t xml:space="preserve"> 10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2,099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</si>
  <si>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5</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</si>
  <si>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2,099.00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2,099.00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</si>
  <si>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48
</t>
    </r>
    <r>
      <rPr>
        <sz val="8"/>
        <color rgb="FF000000"/>
        <rFont val="Tahoma"/>
        <family val="0"/>
        <charset val="1"/>
      </rPr>
      <t xml:space="preserve">- ระยะความคุ้มครอง :</t>
    </r>
    <r>
      <rPr>
        <sz val="11"/>
        <color rgb="FF0000FF"/>
        <rFont val="Cambria"/>
        <family val="0"/>
        <charset val="1"/>
      </rPr>
      <t xml:space="preserve"> 5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2,284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</si>
  <si>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</si>
  <si>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2,284.00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2,284.00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</si>
  <si>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48
</t>
    </r>
    <r>
      <rPr>
        <sz val="8"/>
        <color rgb="FF000000"/>
        <rFont val="Tahoma"/>
        <family val="0"/>
        <charset val="1"/>
      </rPr>
      <t xml:space="preserve">- ระยะความคุ้มครอง :</t>
    </r>
    <r>
      <rPr>
        <sz val="11"/>
        <color rgb="FF0000FF"/>
        <rFont val="Cambria"/>
        <family val="0"/>
        <charset val="1"/>
      </rPr>
      <t xml:space="preserve"> 15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3,931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</si>
  <si>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</si>
  <si>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3,931.00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3,931.00
</t>
    </r>
    <r>
      <rPr>
        <sz val="8"/>
        <color rgb="FF000000"/>
        <rFont val="Tahoma"/>
        <family val="0"/>
        <charset val="1"/>
      </rPr>
      <t xml:space="preserve">
</t>
    </r>
  </si>
  <si>
    <t xml:space="preserve">Regression Product Phase 2  ALT2 --&gt; Channel : Worksite คุ้มทรัพย์  สหกรณ์ออมทรัพย์สาธารณสุขหนองคาย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</si>
  <si>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1</t>
    </r>
    <r>
      <rPr>
        <sz val="11"/>
        <color rgb="FF0000FF"/>
        <rFont val="Cambria"/>
        <family val="0"/>
        <charset val="1"/>
      </rPr>
      <t xml:space="preserve">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232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</si>
  <si>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1 ปี
- จำนวนเงินเอาประกันภัย: 100,000
- เบี้ยประกันภัย: 232</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</si>
  <si>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t>
    </r>
    <r>
      <rPr>
        <sz val="11"/>
        <color rgb="FF0000FF"/>
        <rFont val="Cambria"/>
        <family val="0"/>
        <charset val="1"/>
      </rPr>
      <t xml:space="preserve"> 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794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</si>
  <si>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794.00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794.00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</si>
  <si>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ระยะความคุ้มครอง :</t>
    </r>
    <r>
      <rPr>
        <sz val="11"/>
        <color rgb="FF0000FF"/>
        <rFont val="Cambria"/>
        <family val="0"/>
        <charset val="1"/>
      </rPr>
      <t xml:space="preserve"> 13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3,980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</si>
  <si>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2,800.00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3,980.00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3,980.00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</si>
  <si>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ระยะความคุ้มครอง :</t>
    </r>
    <r>
      <rPr>
        <sz val="11"/>
        <color rgb="FF0000FF"/>
        <rFont val="Cambria"/>
        <family val="0"/>
        <charset val="1"/>
      </rPr>
      <t xml:space="preserve"> 24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4,585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</si>
  <si>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8</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</si>
  <si>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4,585.00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4,585.00
</t>
    </r>
    <r>
      <rPr>
        <sz val="8"/>
        <color rgb="FF000000"/>
        <rFont val="Tahoma"/>
        <family val="0"/>
        <charset val="1"/>
      </rPr>
      <t xml:space="preserve">
</t>
    </r>
  </si>
  <si>
    <t xml:space="preserve">Regression Product Phase 2  ALT2 --&gt; Channel : Worksite คุ้มทรัพย์  สหกรณ์ออมทรัพย์สามัญศึกษาจังหวัดมุกดาหาร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</si>
  <si>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29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10,409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</si>
  <si>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29 ปี
- จำนวนเงินเอาประกันภัย: 100,000
- เบี้ยประกันภัย: 10,409</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</si>
  <si>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16
</t>
    </r>
    <r>
      <rPr>
        <sz val="8"/>
        <color rgb="FF000000"/>
        <rFont val="Tahoma"/>
        <family val="0"/>
        <charset val="1"/>
      </rPr>
      <t xml:space="preserve">- ระยะความคุ้มครอง : 5</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518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</si>
  <si>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518.00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518.00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</si>
  <si>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 19</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5,048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</si>
  <si>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5,048.00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5,048.00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</si>
  <si>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63
</t>
    </r>
    <r>
      <rPr>
        <sz val="8"/>
        <color rgb="FF000000"/>
        <rFont val="Tahoma"/>
        <family val="0"/>
        <charset val="1"/>
      </rPr>
      <t xml:space="preserve">- ระยะความคุ้มครอง : </t>
    </r>
    <r>
      <rPr>
        <sz val="11"/>
        <color rgb="FF0000FF"/>
        <rFont val="Cambria"/>
        <family val="0"/>
        <charset val="1"/>
      </rPr>
      <t xml:space="preserve">2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2,034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</si>
  <si>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2,034.00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2,034.00
</t>
    </r>
    <r>
      <rPr>
        <sz val="8"/>
        <color rgb="FF000000"/>
        <rFont val="Tahoma"/>
        <family val="0"/>
        <charset val="1"/>
      </rPr>
      <t xml:space="preserve">
</t>
    </r>
  </si>
  <si>
    <t xml:space="preserve">Regression Product Phase 2  ALT2 --&gt; Channel : Worksite คุ้มทรัพย์  สหกรณ์ออมทรัพย์โรงพยาบาลพัทลุง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</si>
  <si>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1</t>
    </r>
    <r>
      <rPr>
        <sz val="11"/>
        <color rgb="FF0000FF"/>
        <rFont val="Cambria"/>
        <family val="0"/>
        <charset val="1"/>
      </rPr>
      <t xml:space="preserve">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193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</si>
  <si>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1 ปี
- จำนวนเงินเอาประกันภัย: 100,000
- เบี้ยประกันภัย: 193
</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</si>
  <si>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17
</t>
    </r>
    <r>
      <rPr>
        <sz val="8"/>
        <color rgb="FF000000"/>
        <rFont val="Tahoma"/>
        <family val="0"/>
        <charset val="1"/>
      </rPr>
      <t xml:space="preserve">- ระยะความคุ้มครอง : 30</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3,711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</si>
  <si>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1,100.00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3,711.00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3,711.00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</si>
  <si>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 </t>
    </r>
    <r>
      <rPr>
        <sz val="11"/>
        <color rgb="FF0000FF"/>
        <rFont val="Cambria"/>
        <family val="0"/>
        <charset val="1"/>
      </rPr>
      <t xml:space="preserve">15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2,964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</si>
  <si>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</si>
  <si>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700.00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2,964.00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2,964.00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</si>
  <si>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61
</t>
    </r>
    <r>
      <rPr>
        <sz val="8"/>
        <color rgb="FF000000"/>
        <rFont val="Tahoma"/>
        <family val="0"/>
        <charset val="1"/>
      </rPr>
      <t xml:space="preserve">- ระยะความคุ้มครอง : </t>
    </r>
    <r>
      <rPr>
        <sz val="11"/>
        <color rgb="FF0000FF"/>
        <rFont val="Cambria"/>
        <family val="0"/>
        <charset val="1"/>
      </rPr>
      <t xml:space="preserve">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2,209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</si>
  <si>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1,700.00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2,209.00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2,209.00
</t>
    </r>
    <r>
      <rPr>
        <sz val="8"/>
        <color rgb="FF000000"/>
        <rFont val="Tahoma"/>
        <family val="0"/>
        <charset val="1"/>
      </rPr>
      <t xml:space="preserve">
</t>
    </r>
  </si>
  <si>
    <t xml:space="preserve">Regression Product Phase 2  ALT2 --&gt; Channel : Worksite คุ้มทรัพย์  สหกรณ์ออมทรัพย์ตำรวจสงขลา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</si>
  <si>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197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</si>
  <si>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1 ปี
- จำนวนเงินเอาประกันภัย: 100,000
- เบี้ยประกันภัย: 197</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</si>
  <si>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16
</t>
    </r>
    <r>
      <rPr>
        <sz val="8"/>
        <color rgb="FF000000"/>
        <rFont val="Tahoma"/>
        <family val="0"/>
        <charset val="1"/>
      </rPr>
      <t xml:space="preserve">- ระยะความคุ้มครอง : 29</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3,469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</si>
  <si>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</si>
  <si>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1,900.00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3,469.00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3,469.00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</si>
  <si>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 </t>
    </r>
    <r>
      <rPr>
        <sz val="11"/>
        <color rgb="FF0000FF"/>
        <rFont val="Cambria"/>
        <family val="0"/>
        <charset val="1"/>
      </rPr>
      <t xml:space="preserve">17</t>
    </r>
    <r>
      <rPr>
        <sz val="11"/>
        <color rgb="FF4A86E8"/>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3,631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</si>
  <si>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3,631.00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3,631.00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</si>
  <si>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64
</t>
    </r>
    <r>
      <rPr>
        <sz val="8"/>
        <color rgb="FF000000"/>
        <rFont val="Tahoma"/>
        <family val="0"/>
        <charset val="1"/>
      </rPr>
      <t xml:space="preserve">- ระยะความคุ้มครอง : </t>
    </r>
    <r>
      <rPr>
        <sz val="11"/>
        <color rgb="FF0000FF"/>
        <rFont val="Cambria"/>
        <family val="0"/>
        <charset val="1"/>
      </rPr>
      <t xml:space="preserve">1</t>
    </r>
    <r>
      <rPr>
        <sz val="11"/>
        <color rgb="FF4A86E8"/>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970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</si>
  <si>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970.00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970.00
</t>
    </r>
    <r>
      <rPr>
        <sz val="8"/>
        <color rgb="FF000000"/>
        <rFont val="Tahoma"/>
        <family val="0"/>
        <charset val="1"/>
      </rPr>
      <t xml:space="preserve">
</t>
    </r>
  </si>
  <si>
    <t xml:space="preserve">Regression Product Phase 2  ALT2 --&gt; Channel : Worksite คุ้มทรัพย์  สหกรณ์ออมทรัพย์ศูนย์ชีววิทยาทางทะเลภูเก็ต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</si>
  <si>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232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</si>
  <si>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1 ปี
- จำนวนเงินเอาประกันภัย: 100,000
- เบี้ยประกันภัย: 232
</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</si>
  <si>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16
</t>
    </r>
    <r>
      <rPr>
        <sz val="8"/>
        <color rgb="FF000000"/>
        <rFont val="Tahoma"/>
        <family val="0"/>
        <charset val="1"/>
      </rPr>
      <t xml:space="preserve">- ระยะความคุ้มครอง : </t>
    </r>
    <r>
      <rPr>
        <sz val="11"/>
        <color rgb="FF0000FF"/>
        <rFont val="Cambria"/>
        <family val="0"/>
        <charset val="1"/>
      </rPr>
      <t xml:space="preserve">30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4,288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</si>
  <si>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24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</si>
  <si>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4,288.00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4,288.00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</si>
  <si>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34
</t>
    </r>
    <r>
      <rPr>
        <sz val="8"/>
        <color rgb="FF000000"/>
        <rFont val="Tahoma"/>
        <family val="0"/>
        <charset val="1"/>
      </rPr>
      <t xml:space="preserve">- ระยะความคุ้มครอง : </t>
    </r>
    <r>
      <rPr>
        <sz val="11"/>
        <color rgb="FF0000FF"/>
        <rFont val="Cambria"/>
        <family val="0"/>
        <charset val="1"/>
      </rPr>
      <t xml:space="preserve">11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805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</si>
  <si>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805.00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805.00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</si>
  <si>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63
</t>
    </r>
    <r>
      <rPr>
        <sz val="8"/>
        <color rgb="FF000000"/>
        <rFont val="Tahoma"/>
        <family val="0"/>
        <charset val="1"/>
      </rPr>
      <t xml:space="preserve">- ระยะความคุ้มครอง : 2</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2,034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</si>
  <si>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2,034.00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2,034.00
</t>
    </r>
    <r>
      <rPr>
        <sz val="8"/>
        <color rgb="FF000000"/>
        <rFont val="Tahoma"/>
        <family val="0"/>
        <charset val="1"/>
      </rPr>
      <t xml:space="preserve">
</t>
    </r>
  </si>
  <si>
    <t xml:space="preserve">Regression Product Phase 2  ALT2 --&gt; Channel : Worksite คุ้มทรัพย์  สอ. สาธารณสุขสุราษฎร์ธานี จำกัด</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</si>
  <si>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190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</si>
  <si>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ระยะความคุ้มครอง : </t>
    </r>
    <r>
      <rPr>
        <sz val="11"/>
        <color rgb="FF0000FF"/>
        <rFont val="Cambria"/>
        <family val="0"/>
        <charset val="1"/>
      </rPr>
      <t xml:space="preserve">1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t>
    </r>
    <r>
      <rPr>
        <sz val="11"/>
        <color rgb="FF0000FF"/>
        <rFont val="Cambria"/>
        <family val="0"/>
        <charset val="1"/>
      </rPr>
      <t xml:space="preserve">: 190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</si>
  <si>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16
</t>
    </r>
    <r>
      <rPr>
        <sz val="8"/>
        <color rgb="FF000000"/>
        <rFont val="Tahoma"/>
        <family val="0"/>
        <charset val="1"/>
      </rPr>
      <t xml:space="preserve">- ระยะความคุ้มครอง : </t>
    </r>
    <r>
      <rPr>
        <sz val="11"/>
        <color rgb="FF0000FF"/>
        <rFont val="Cambria"/>
        <family val="0"/>
        <charset val="1"/>
      </rPr>
      <t xml:space="preserve">27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1,044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</si>
  <si>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22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</si>
  <si>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100.00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1,044.00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1,044.00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</si>
  <si>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36
</t>
    </r>
    <r>
      <rPr>
        <sz val="8"/>
        <color rgb="FF000000"/>
        <rFont val="Tahoma"/>
        <family val="0"/>
        <charset val="1"/>
      </rPr>
      <t xml:space="preserve">- ระยะความคุ้มครอง : </t>
    </r>
    <r>
      <rPr>
        <sz val="11"/>
        <color rgb="FF0000FF"/>
        <rFont val="Cambria"/>
        <family val="0"/>
        <charset val="1"/>
      </rPr>
      <t xml:space="preserve">27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3,424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</si>
  <si>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2,800.00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3,424.00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3,424.00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</si>
  <si>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64
</t>
    </r>
    <r>
      <rPr>
        <sz val="8"/>
        <color rgb="FF000000"/>
        <rFont val="Tahoma"/>
        <family val="0"/>
        <charset val="1"/>
      </rPr>
      <t xml:space="preserve">- ระยะความคุ้มครอง : </t>
    </r>
    <r>
      <rPr>
        <sz val="11"/>
        <color rgb="FF0000FF"/>
        <rFont val="Cambria"/>
        <family val="0"/>
        <charset val="1"/>
      </rPr>
      <t xml:space="preserve">64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1,582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</si>
  <si>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1,100.00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1,582.00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1,582.00
</t>
    </r>
    <r>
      <rPr>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</si>
  <si>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1</t>
    </r>
    <r>
      <rPr>
        <sz val="11"/>
        <color rgb="FF0000FF"/>
        <rFont val="Cambria"/>
        <family val="0"/>
        <charset val="1"/>
      </rPr>
      <t xml:space="preserve">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450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</si>
  <si>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t xml:space="preserve">- เพศ: ชาย
- อายุ: 35
- ระยะความคุ้มครอง : 1 ปี
- จำนวนเงินเอาประกันภัย: 100,000
- เบี้ยประกันภัย: 450</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</si>
  <si>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21
</t>
    </r>
    <r>
      <rPr>
        <sz val="8"/>
        <color rgb="FF000000"/>
        <rFont val="Tahoma"/>
        <family val="0"/>
        <charset val="1"/>
      </rPr>
      <t xml:space="preserve">- ระยะความคุ้มครอง : 19</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5,497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</si>
  <si>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5,497.00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5,497.00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</si>
  <si>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31
</t>
    </r>
    <r>
      <rPr>
        <sz val="8"/>
        <color rgb="FF000000"/>
        <rFont val="Tahoma"/>
        <family val="0"/>
        <charset val="1"/>
      </rPr>
      <t xml:space="preserve">- ระยะความคุ้มครอง : </t>
    </r>
    <r>
      <rPr>
        <sz val="11"/>
        <color rgb="FF0000FF"/>
        <rFont val="Cambria"/>
        <family val="0"/>
        <charset val="1"/>
      </rPr>
      <t xml:space="preserve">19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4,004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</si>
  <si>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</si>
  <si>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4,004.00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4,004.00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</si>
  <si>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ระยะความคุ้มครอง : </t>
    </r>
    <r>
      <rPr>
        <sz val="11"/>
        <color rgb="FF0000FF"/>
        <rFont val="Cambria"/>
        <family val="0"/>
        <charset val="1"/>
      </rPr>
      <t xml:space="preserve">1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1,082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</si>
  <si>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1,082.00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1,082.00
</t>
    </r>
    <r>
      <rPr>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</si>
  <si>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450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</si>
  <si>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rFont val="Tahoma"/>
        <family val="0"/>
        <charset val="1"/>
      </rPr>
      <t xml:space="preserve">- เพศ :</t>
    </r>
    <r>
      <rPr>
        <sz val="11"/>
        <color rgb="FF0000FF"/>
        <rFont val="Cambria"/>
        <family val="0"/>
        <charset val="1"/>
      </rPr>
      <t xml:space="preserve"> </t>
    </r>
    <r>
      <rPr>
        <sz val="11"/>
        <color rgb="FF0000FF"/>
        <rFont val="Tahoma"/>
        <family val="0"/>
        <charset val="1"/>
      </rPr>
      <t xml:space="preserve">ชาย
</t>
    </r>
    <r>
      <rPr>
        <sz val="8"/>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rFont val="Tahoma"/>
        <family val="0"/>
        <charset val="1"/>
      </rPr>
      <t xml:space="preserve">- ระยะความคุ้มครอง :</t>
    </r>
    <r>
      <rPr>
        <sz val="11"/>
        <color rgb="FF0000FF"/>
        <rFont val="Cambria"/>
        <family val="0"/>
        <charset val="1"/>
      </rPr>
      <t xml:space="preserve"> 1 </t>
    </r>
    <r>
      <rPr>
        <sz val="11"/>
        <color rgb="FF0000FF"/>
        <rFont val="Tahoma"/>
        <family val="0"/>
        <charset val="1"/>
      </rPr>
      <t xml:space="preserve">ปี
</t>
    </r>
    <r>
      <rPr>
        <sz val="8"/>
        <rFont val="Tahoma"/>
        <family val="0"/>
        <charset val="1"/>
      </rPr>
      <t xml:space="preserve">- จำนวนเงินเอาประกันภัย: </t>
    </r>
    <r>
      <rPr>
        <sz val="11"/>
        <color rgb="FF0000FF"/>
        <rFont val="Cambria"/>
        <family val="0"/>
        <charset val="1"/>
      </rPr>
      <t xml:space="preserve">100,000
</t>
    </r>
    <r>
      <rPr>
        <sz val="8"/>
        <rFont val="Tahoma"/>
        <family val="0"/>
        <charset val="1"/>
      </rPr>
      <t xml:space="preserve">- เบี้ยประกันภัย: </t>
    </r>
    <r>
      <rPr>
        <sz val="11"/>
        <color rgb="FF0000FF"/>
        <rFont val="Cambria"/>
        <family val="0"/>
        <charset val="1"/>
      </rPr>
      <t xml:space="preserve">450</t>
    </r>
  </si>
  <si>
    <t xml:space="preserve">juthatip.th
thatchai.tr
pimjan.ta</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</si>
  <si>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ระยะความคุ้มครอง :</t>
    </r>
    <r>
      <rPr>
        <sz val="11"/>
        <color rgb="FF0000FF"/>
        <rFont val="Cambria"/>
        <family val="0"/>
        <charset val="1"/>
      </rPr>
      <t xml:space="preserve"> 3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1,390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</si>
  <si>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 1,390.00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1,390.00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</si>
  <si>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50
</t>
    </r>
    <r>
      <rPr>
        <sz val="8"/>
        <color rgb="FF000000"/>
        <rFont val="Tahoma"/>
        <family val="0"/>
        <charset val="1"/>
      </rPr>
      <t xml:space="preserve">- ระยะความคุ้มครอง :</t>
    </r>
    <r>
      <rPr>
        <sz val="11"/>
        <color rgb="FF0000FF"/>
        <rFont val="Cambria"/>
        <family val="0"/>
        <charset val="1"/>
      </rPr>
      <t xml:space="preserve"> 3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1,390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</si>
  <si>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 13,560.00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13,560.00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</si>
  <si>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60
</t>
    </r>
    <r>
      <rPr>
        <sz val="8"/>
        <color rgb="FF000000"/>
        <rFont val="Tahoma"/>
        <family val="0"/>
        <charset val="1"/>
      </rPr>
      <t xml:space="preserve">- ระยะความคุ้มครอง :</t>
    </r>
    <r>
      <rPr>
        <sz val="11"/>
        <color rgb="FF0000FF"/>
        <rFont val="Cambria"/>
        <family val="0"/>
        <charset val="1"/>
      </rPr>
      <t xml:space="preserve"> 3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19,221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</si>
  <si>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7,500.00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 19,221.00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 </t>
    </r>
    <r>
      <rPr>
        <sz val="11"/>
        <color rgb="FF0000FF"/>
        <rFont val="Cambria"/>
        <family val="0"/>
        <charset val="1"/>
      </rPr>
      <t xml:space="preserve">19,221.00
</t>
    </r>
    <r>
      <rPr>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</si>
  <si>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369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</si>
  <si>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ระยะความคุ้มครอง : </t>
    </r>
    <r>
      <rPr>
        <sz val="11"/>
        <color rgb="FF0000FF"/>
        <rFont val="Cambria"/>
        <family val="0"/>
        <charset val="1"/>
      </rPr>
      <t xml:space="preserve">1 </t>
    </r>
    <r>
      <rPr>
        <sz val="11"/>
        <color rgb="FF0000FF"/>
        <rFont val="Tahoma"/>
        <family val="0"/>
        <charset val="1"/>
      </rPr>
      <t xml:space="preserve">ปี
</t>
    </r>
    <r>
      <rPr>
        <sz val="8"/>
        <color rgb="FF000000"/>
        <rFont val="Tahoma"/>
        <family val="0"/>
        <charset val="1"/>
      </rPr>
      <t xml:space="preserve">- จำนวนเงินเอาประกันภัย:</t>
    </r>
    <r>
      <rPr>
        <sz val="11"/>
        <color rgb="FF0000FF"/>
        <rFont val="Cambria"/>
        <family val="0"/>
        <charset val="1"/>
      </rPr>
      <t xml:space="preserve"> 100,000
</t>
    </r>
    <r>
      <rPr>
        <sz val="8"/>
        <color rgb="FF000000"/>
        <rFont val="Tahoma"/>
        <family val="0"/>
        <charset val="1"/>
      </rPr>
      <t xml:space="preserve">- เบี้ยประกันภัย: </t>
    </r>
    <r>
      <rPr>
        <sz val="11"/>
        <color rgb="FF0000FF"/>
        <rFont val="Cambria"/>
        <family val="0"/>
        <charset val="1"/>
      </rPr>
      <t xml:space="preserve">369</t>
    </r>
  </si>
  <si>
    <t xml:space="preserve">juthatip.th
pimjan.ta</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</si>
  <si>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 </t>
    </r>
    <r>
      <rPr>
        <sz val="11"/>
        <color rgb="FF0000FF"/>
        <rFont val="Cambria"/>
        <family val="0"/>
        <charset val="1"/>
      </rPr>
      <t xml:space="preserve">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1,306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</si>
  <si>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1,306.00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1,306.00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</si>
  <si>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55
</t>
    </r>
    <r>
      <rPr>
        <sz val="8"/>
        <color rgb="FF000000"/>
        <rFont val="Tahoma"/>
        <family val="0"/>
        <charset val="1"/>
      </rPr>
      <t xml:space="preserve">- ระยะความคุ้มครอง : </t>
    </r>
    <r>
      <rPr>
        <sz val="11"/>
        <color rgb="FF0000FF"/>
        <rFont val="Cambria"/>
        <family val="0"/>
        <charset val="1"/>
      </rPr>
      <t xml:space="preserve">4 </t>
    </r>
    <r>
      <rPr>
        <sz val="11"/>
        <color rgb="FF0000FF"/>
        <rFont val="Tahoma"/>
        <family val="0"/>
        <charset val="1"/>
      </rPr>
      <t xml:space="preserve">ปี
</t>
    </r>
    <r>
      <rPr>
        <sz val="8"/>
        <color rgb="FF000000"/>
        <rFont val="Tahoma"/>
        <family val="0"/>
        <charset val="1"/>
      </rPr>
      <t xml:space="preserve">- จำนวนเงินเอาประกันภัย: 5</t>
    </r>
    <r>
      <rPr>
        <sz val="11"/>
        <color rgb="FF0000FF"/>
        <rFont val="Cambria"/>
        <family val="0"/>
        <charset val="1"/>
      </rPr>
      <t xml:space="preserve">00,000
</t>
    </r>
    <r>
      <rPr>
        <sz val="8"/>
        <color rgb="FF000000"/>
        <rFont val="Tahoma"/>
        <family val="0"/>
        <charset val="1"/>
      </rPr>
      <t xml:space="preserve">- เบี้ยประกันภัย: </t>
    </r>
    <r>
      <rPr>
        <sz val="11"/>
        <color rgb="FF0000FF"/>
        <rFont val="Cambria"/>
        <family val="0"/>
        <charset val="1"/>
      </rPr>
      <t xml:space="preserve">9,250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</si>
  <si>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9,250.00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9,250.00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</si>
  <si>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55
</t>
    </r>
    <r>
      <rPr>
        <sz val="8"/>
        <color rgb="FF000000"/>
        <rFont val="Tahoma"/>
        <family val="0"/>
        <charset val="1"/>
      </rPr>
      <t xml:space="preserve">- ระยะความคุ้มครอง : </t>
    </r>
    <r>
      <rPr>
        <sz val="11"/>
        <color rgb="FF0000FF"/>
        <rFont val="Cambria"/>
        <family val="0"/>
        <charset val="1"/>
      </rPr>
      <t xml:space="preserve">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500,000
</t>
    </r>
    <r>
      <rPr>
        <sz val="8"/>
        <color rgb="FF000000"/>
        <rFont val="Tahoma"/>
        <family val="0"/>
        <charset val="1"/>
      </rPr>
      <t xml:space="preserve">- เบี้ยประกันภัย: </t>
    </r>
    <r>
      <rPr>
        <sz val="11"/>
        <color rgb="FF0000FF"/>
        <rFont val="Cambria"/>
        <family val="0"/>
        <charset val="1"/>
      </rPr>
      <t xml:space="preserve">9,250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</si>
  <si>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ระยะความคุ้มครอง : </t>
    </r>
    <r>
      <rPr>
        <sz val="11"/>
        <color rgb="FF0000FF"/>
        <rFont val="Cambria"/>
        <family val="0"/>
        <charset val="1"/>
      </rPr>
      <t xml:space="preserve">4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30,940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</si>
  <si>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30,940.00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30,940.00
</t>
    </r>
    <r>
      <rPr>
        <sz val="8"/>
        <color rgb="FF000000"/>
        <rFont val="Tahoma"/>
        <family val="0"/>
        <charset val="1"/>
      </rPr>
      <t xml:space="preserve">
</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</si>
  <si>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750
</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</si>
  <si>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 </t>
    </r>
    <r>
      <rPr>
        <sz val="8"/>
        <color rgb="FF0000FF"/>
        <rFont val="Tahoma"/>
        <family val="0"/>
        <charset val="1"/>
      </rPr>
      <t xml:space="preserve">รักได้คืน 14/7
</t>
    </r>
    <r>
      <rPr>
        <sz val="11"/>
        <color rgb="FF000000"/>
        <rFont val="Cambria"/>
        <family val="0"/>
        <charset val="1"/>
      </rPr>
      <t xml:space="preserve">- </t>
    </r>
    <r>
      <rPr>
        <sz val="11"/>
        <color rgb="FF000000"/>
        <rFont val="Tahoma"/>
        <family val="0"/>
        <charset val="1"/>
      </rPr>
      <t xml:space="preserve">จำนวนเงินเอาประกันภัย </t>
    </r>
    <r>
      <rPr>
        <sz val="11"/>
        <color rgb="FF000000"/>
        <rFont val="Cambria"/>
        <family val="0"/>
        <charset val="1"/>
      </rPr>
      <t xml:space="preserve">: </t>
    </r>
    <r>
      <rPr>
        <sz val="8"/>
        <color rgb="FF0000FF"/>
        <rFont val="Tahoma"/>
        <family val="0"/>
        <charset val="1"/>
      </rPr>
      <t xml:space="preserve">50,000
</t>
    </r>
    <r>
      <rPr>
        <sz val="11"/>
        <color rgb="FF000000"/>
        <rFont val="Cambria"/>
        <family val="0"/>
        <charset val="1"/>
      </rPr>
      <t xml:space="preserve">- </t>
    </r>
    <r>
      <rPr>
        <sz val="11"/>
        <color rgb="FF000000"/>
        <rFont val="Tahoma"/>
        <family val="0"/>
        <charset val="1"/>
      </rPr>
      <t xml:space="preserve">เบี้ยประกันภัย </t>
    </r>
    <r>
      <rPr>
        <sz val="11"/>
        <color rgb="FF000000"/>
        <rFont val="Cambria"/>
        <family val="0"/>
        <charset val="1"/>
      </rPr>
      <t xml:space="preserve">: </t>
    </r>
    <r>
      <rPr>
        <sz val="8"/>
        <color rgb="FF0000FF"/>
        <rFont val="Tahoma"/>
        <family val="0"/>
        <charset val="1"/>
      </rPr>
      <t xml:space="preserve">10,900</t>
    </r>
  </si>
  <si>
    <t xml:space="preserve">phuwis.ch
muntana.ch
pimjan.ta</t>
  </si>
  <si>
    <t xml:space="preserve">19/8/2562</t>
  </si>
  <si>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750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</si>
  <si>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8"/>
        <color rgb="FF000000"/>
        <rFont val="Tahoma"/>
        <family val="0"/>
        <charset val="1"/>
      </rPr>
      <t xml:space="preserve">- เบี้ยประกันภัย: </t>
    </r>
    <r>
      <rPr>
        <sz val="11"/>
        <color rgb="FF0000FF"/>
        <rFont val="Cambria"/>
        <family val="0"/>
        <charset val="1"/>
      </rPr>
      <t xml:space="preserve">1,125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</si>
  <si>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1,125</t>
    </r>
  </si>
  <si>
    <r>
      <rPr>
        <b val="true"/>
        <sz val="8"/>
        <color rgb="FF000000"/>
        <rFont val="Tahoma"/>
        <family val="0"/>
        <charset val="1"/>
      </rPr>
      <t xml:space="preserve">ตรวจสอบการแสดงผล Tab ตารางเบี้ยประกันภัย </t>
    </r>
    <r>
      <rPr>
        <sz val="11"/>
        <rFont val="Cambria"/>
        <family val="0"/>
        <charset val="1"/>
      </rPr>
      <t xml:space="preserve">&gt;&gt; </t>
    </r>
    <r>
      <rPr>
        <sz val="11"/>
        <rFont val="Tahoma"/>
        <family val="0"/>
        <charset val="1"/>
      </rPr>
      <t xml:space="preserve">สัญญาเพิ่มเติม</t>
    </r>
  </si>
  <si>
    <r>
      <rPr>
        <sz val="8"/>
        <color rgb="FF000000"/>
        <rFont val="Tahoma"/>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Tahoma"/>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Tahoma"/>
        <family val="0"/>
        <charset val="1"/>
      </rPr>
      <t xml:space="preserve">ระบบแสดงตารางเบี้ยสัญญาเพิ่มเติมถูกต้อง</t>
    </r>
  </si>
  <si>
    <r>
      <rPr>
        <sz val="8"/>
        <color rgb="FF000000"/>
        <rFont val="Tahoma"/>
        <family val="0"/>
        <charset val="1"/>
      </rPr>
      <t xml:space="preserve">- เพศ : หญิง 
- อายุ : 35 ปี
- สัญญาหลัก: </t>
    </r>
    <r>
      <rPr>
        <sz val="11"/>
        <color rgb="FF0000FF"/>
        <rFont val="Tahoma"/>
        <family val="0"/>
        <charset val="1"/>
      </rPr>
      <t xml:space="preserve">รักได้คืน </t>
    </r>
    <r>
      <rPr>
        <sz val="11"/>
        <color rgb="FF0000FF"/>
        <rFont val="Cambria"/>
        <family val="0"/>
        <charset val="1"/>
      </rPr>
      <t xml:space="preserve">14/7
</t>
    </r>
    <r>
      <rPr>
        <sz val="8"/>
        <color rgb="FF000000"/>
        <rFont val="Tahoma"/>
        <family val="0"/>
        <charset val="1"/>
      </rPr>
      <t xml:space="preserve">- จำนวนเงินเอาประกันภัย :</t>
    </r>
    <r>
      <rPr>
        <sz val="11"/>
        <color rgb="FF0000FF"/>
        <rFont val="Cambria"/>
        <family val="0"/>
        <charset val="1"/>
      </rPr>
      <t xml:space="preserve"> 50,000
</t>
    </r>
    <r>
      <rPr>
        <sz val="8"/>
        <color rgb="FF000000"/>
        <rFont val="Tahoma"/>
        <family val="0"/>
        <charset val="1"/>
      </rPr>
      <t xml:space="preserve">- เบี้ยประกันภัย :</t>
    </r>
    <r>
      <rPr>
        <sz val="11"/>
        <color rgb="FF0000FF"/>
        <rFont val="Cambria"/>
        <family val="0"/>
        <charset val="1"/>
      </rPr>
      <t xml:space="preserve"> 10,900
</t>
    </r>
    <r>
      <rPr>
        <sz val="8"/>
        <color rgb="FF000000"/>
        <rFont val="Tahoma"/>
        <family val="0"/>
        <charset val="1"/>
      </rPr>
      <t xml:space="preserve">- สัญญาเพิ่มเติม: </t>
    </r>
    <r>
      <rPr>
        <sz val="11"/>
        <color rgb="FF0000FF"/>
        <rFont val="Cambria"/>
        <family val="0"/>
        <charset val="1"/>
      </rPr>
      <t xml:space="preserve">CPA
</t>
    </r>
    <r>
      <rPr>
        <sz val="8"/>
        <color rgb="FF000000"/>
        <rFont val="Tahoma"/>
        <family val="0"/>
        <charset val="1"/>
      </rPr>
      <t xml:space="preserve">-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750 </t>
    </r>
    <r>
      <rPr>
        <sz val="11"/>
        <color rgb="FF0000FF"/>
        <rFont val="Tahoma"/>
        <family val="0"/>
        <charset val="1"/>
      </rPr>
      <t xml:space="preserve">รายปี</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</si>
  <si>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71
</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</si>
  <si>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ชาย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7 ปี
</t>
    </r>
    <r>
      <rPr>
        <sz val="11"/>
        <color rgb="FF000000"/>
        <rFont val="Cambria"/>
        <family val="0"/>
        <charset val="1"/>
      </rPr>
      <t xml:space="preserve">- </t>
    </r>
    <r>
      <rPr>
        <sz val="11"/>
        <color rgb="FF000000"/>
        <rFont val="Tahoma"/>
        <family val="0"/>
        <charset val="1"/>
      </rPr>
      <t xml:space="preserve">แบบสัญญาหลัก </t>
    </r>
    <r>
      <rPr>
        <sz val="11"/>
        <color rgb="FF000000"/>
        <rFont val="Cambria"/>
        <family val="0"/>
        <charset val="1"/>
      </rPr>
      <t xml:space="preserve">:</t>
    </r>
    <r>
      <rPr>
        <sz val="8"/>
        <color rgb="FF0000FF"/>
        <rFont val="Tahoma"/>
        <family val="0"/>
        <charset val="1"/>
      </rPr>
      <t xml:space="preserve"> 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 </t>
    </r>
    <r>
      <rPr>
        <sz val="11"/>
        <color rgb="FF000000"/>
        <rFont val="Cambria"/>
        <family val="0"/>
        <charset val="1"/>
      </rPr>
      <t xml:space="preserve">: </t>
    </r>
    <r>
      <rPr>
        <sz val="8"/>
        <color rgb="FF0000FF"/>
        <rFont val="Tahoma"/>
        <family val="0"/>
        <charset val="1"/>
      </rPr>
      <t xml:space="preserve">124,567
</t>
    </r>
    <r>
      <rPr>
        <sz val="11"/>
        <color rgb="FF000000"/>
        <rFont val="Cambria"/>
        <family val="0"/>
        <charset val="1"/>
      </rPr>
      <t xml:space="preserve">- </t>
    </r>
    <r>
      <rPr>
        <sz val="11"/>
        <color rgb="FF000000"/>
        <rFont val="Tahoma"/>
        <family val="0"/>
        <charset val="1"/>
      </rPr>
      <t xml:space="preserve">เบี้ยประกันภัย </t>
    </r>
    <r>
      <rPr>
        <sz val="11"/>
        <color rgb="FF000000"/>
        <rFont val="Cambria"/>
        <family val="0"/>
        <charset val="1"/>
      </rPr>
      <t xml:space="preserve">: </t>
    </r>
    <r>
      <rPr>
        <sz val="8"/>
        <color rgb="FF0000FF"/>
        <rFont val="Tahoma"/>
        <family val="0"/>
        <charset val="1"/>
      </rPr>
      <t xml:space="preserve">1,121.10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รายเดือน</t>
    </r>
  </si>
  <si>
    <t xml:space="preserve">ver.1.2.4</t>
  </si>
  <si>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71.00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</si>
  <si>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8"/>
        <color rgb="FF000000"/>
        <rFont val="Tahoma"/>
        <family val="0"/>
        <charset val="1"/>
      </rPr>
      <t xml:space="preserve">- เบี้ยประกันภัย: </t>
    </r>
    <r>
      <rPr>
        <sz val="11"/>
        <color rgb="FF0000FF"/>
        <rFont val="Cambria"/>
        <family val="0"/>
        <charset val="1"/>
      </rPr>
      <t xml:space="preserve">107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</si>
  <si>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107.00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</si>
  <si>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142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</si>
  <si>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142.00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</si>
  <si>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250,000
</t>
    </r>
    <r>
      <rPr>
        <sz val="8"/>
        <color rgb="FF000000"/>
        <rFont val="Tahoma"/>
        <family val="0"/>
        <charset val="1"/>
      </rPr>
      <t xml:space="preserve">- เบี้ยประกันภัย: </t>
    </r>
    <r>
      <rPr>
        <sz val="11"/>
        <color rgb="FF0000FF"/>
        <rFont val="Cambria"/>
        <family val="0"/>
        <charset val="1"/>
      </rPr>
      <t xml:space="preserve">178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</si>
  <si>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178.00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</si>
  <si>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213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</si>
  <si>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213.00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</si>
  <si>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350,000
</t>
    </r>
    <r>
      <rPr>
        <sz val="8"/>
        <color rgb="FF000000"/>
        <rFont val="Tahoma"/>
        <family val="0"/>
        <charset val="1"/>
      </rPr>
      <t xml:space="preserve">- เบี้ยประกันภัย: </t>
    </r>
    <r>
      <rPr>
        <sz val="11"/>
        <color rgb="FF0000FF"/>
        <rFont val="Cambria"/>
        <family val="0"/>
        <charset val="1"/>
      </rPr>
      <t xml:space="preserve">248.50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</si>
  <si>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z val="11"/>
        <color rgb="FF0000FF"/>
        <rFont val="Cambria"/>
        <family val="0"/>
        <charset val="1"/>
      </rPr>
      <t xml:space="preserve">248.50</t>
    </r>
  </si>
  <si>
    <r>
      <rPr>
        <sz val="8"/>
        <color rgb="FF000000"/>
        <rFont val="Tahoma"/>
        <family val="0"/>
        <charset val="1"/>
      </rPr>
      <t xml:space="preserve">- เพศ: </t>
    </r>
    <r>
      <rPr>
        <sz val="11"/>
        <color rgb="FFFF0000"/>
        <rFont val="Tahoma"/>
        <family val="0"/>
        <charset val="1"/>
      </rPr>
      <t xml:space="preserve">หญิง
</t>
    </r>
    <r>
      <rPr>
        <sz val="8"/>
        <color rgb="FF000000"/>
        <rFont val="Tahoma"/>
        <family val="0"/>
        <charset val="1"/>
      </rPr>
      <t xml:space="preserve">- อายุ: </t>
    </r>
    <r>
      <rPr>
        <sz val="11"/>
        <color rgb="FFFF0000"/>
        <rFont val="Cambria"/>
        <family val="0"/>
        <charset val="1"/>
      </rPr>
      <t xml:space="preserve">35 </t>
    </r>
    <r>
      <rPr>
        <sz val="11"/>
        <color rgb="FFFF0000"/>
        <rFont val="Tahoma"/>
        <family val="0"/>
        <charset val="1"/>
      </rPr>
      <t xml:space="preserve">ปี
</t>
    </r>
    <r>
      <rPr>
        <sz val="8"/>
        <color rgb="FF000000"/>
        <rFont val="Tahoma"/>
        <family val="0"/>
        <charset val="1"/>
      </rPr>
      <t xml:space="preserve">- แบบสัญญาหลัก :</t>
    </r>
    <r>
      <rPr>
        <sz val="11"/>
        <color rgb="FFFF0000"/>
        <rFont val="Cambria"/>
        <family val="0"/>
        <charset val="1"/>
      </rPr>
      <t xml:space="preserve"> </t>
    </r>
    <r>
      <rPr>
        <sz val="11"/>
        <color rgb="FFFF0000"/>
        <rFont val="Tahoma"/>
        <family val="0"/>
        <charset val="1"/>
      </rPr>
      <t xml:space="preserve">สบายชัวร์ </t>
    </r>
    <r>
      <rPr>
        <sz val="11"/>
        <color rgb="FFFF0000"/>
        <rFont val="Cambria"/>
        <family val="0"/>
        <charset val="1"/>
      </rPr>
      <t xml:space="preserve">(</t>
    </r>
    <r>
      <rPr>
        <sz val="11"/>
        <color rgb="FFFF0000"/>
        <rFont val="Tahoma"/>
        <family val="0"/>
        <charset val="1"/>
      </rPr>
      <t xml:space="preserve">โครงการสบายชัวร์ไม่กลัวอะไรเลย</t>
    </r>
    <r>
      <rPr>
        <sz val="11"/>
        <color rgb="FFFF0000"/>
        <rFont val="Cambria"/>
        <family val="0"/>
        <charset val="1"/>
      </rPr>
      <t xml:space="preserve">)
</t>
    </r>
    <r>
      <rPr>
        <sz val="8"/>
        <color rgb="FF000000"/>
        <rFont val="Tahoma"/>
        <family val="0"/>
        <charset val="1"/>
      </rPr>
      <t xml:space="preserve">- สัญญาเพิ่มเติม</t>
    </r>
    <r>
      <rPr>
        <sz val="11"/>
        <color rgb="FFFF0000"/>
        <rFont val="Tahoma"/>
        <family val="0"/>
        <charset val="1"/>
      </rPr>
      <t xml:space="preserve">  </t>
    </r>
    <r>
      <rPr>
        <sz val="11"/>
        <color rgb="FFFF0000"/>
        <rFont val="Cambria"/>
        <family val="0"/>
        <charset val="1"/>
      </rPr>
      <t xml:space="preserve">CPA
</t>
    </r>
    <r>
      <rPr>
        <sz val="8"/>
        <color rgb="FF000000"/>
        <rFont val="Tahoma"/>
        <family val="0"/>
        <charset val="1"/>
      </rPr>
      <t xml:space="preserve">- เงินเอาประกันภัย: </t>
    </r>
    <r>
      <rPr>
        <sz val="11"/>
        <color rgb="FFFF0000"/>
        <rFont val="Cambria"/>
        <family val="0"/>
        <charset val="1"/>
      </rPr>
      <t xml:space="preserve">350,000
</t>
    </r>
    <r>
      <rPr>
        <sz val="8"/>
        <color rgb="FF000000"/>
        <rFont val="Tahoma"/>
        <family val="0"/>
        <charset val="1"/>
      </rPr>
      <t xml:space="preserve">- เบี้ยประกันภัย: </t>
    </r>
    <r>
      <rPr>
        <sz val="11"/>
        <color rgb="FFFF0000"/>
        <rFont val="Cambria"/>
        <family val="0"/>
        <charset val="1"/>
      </rPr>
      <t xml:space="preserve">248.50 </t>
    </r>
  </si>
  <si>
    <t xml:space="preserve">Regression Product Phase 2  ALT2 --&gt; Channel : Worksite สัญญาเพิ่มเติมคุ้มครองอุบัติเหตุพิเศษ (CPA 2.6)</t>
  </si>
  <si>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308</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</si>
  <si>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 </t>
    </r>
    <r>
      <rPr>
        <sz val="8"/>
        <color rgb="FF0000FF"/>
        <rFont val="Tahoma"/>
        <family val="0"/>
        <charset val="1"/>
      </rPr>
      <t xml:space="preserve">รักได้คืน 14/7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50,000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10,900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</si>
  <si>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308</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</si>
  <si>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8"/>
        <color rgb="FF000000"/>
        <rFont val="Tahoma"/>
        <family val="0"/>
        <charset val="1"/>
      </rPr>
      <t xml:space="preserve">- เบี้ยประกันภัย: </t>
    </r>
    <r>
      <rPr>
        <sz val="11"/>
        <color rgb="FF0000FF"/>
        <rFont val="Cambria"/>
        <family val="0"/>
        <charset val="1"/>
      </rPr>
      <t xml:space="preserve">462</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</si>
  <si>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462</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</si>
  <si>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900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r>
      <rPr>
        <sz val="11"/>
        <color rgb="FF000000"/>
        <rFont val="Cambria"/>
        <family val="0"/>
        <charset val="1"/>
      </rPr>
      <t xml:space="preserve">- </t>
    </r>
    <r>
      <rPr>
        <sz val="11"/>
        <color rgb="FF000000"/>
        <rFont val="Tahoma"/>
        <family val="0"/>
        <charset val="1"/>
      </rPr>
      <t xml:space="preserve">สัญญาเพิ่มเติม</t>
    </r>
    <r>
      <rPr>
        <sz val="11"/>
        <color rgb="FF000000"/>
        <rFont val="Cambria"/>
        <family val="0"/>
        <charset val="1"/>
      </rPr>
      <t xml:space="preserve">:</t>
    </r>
    <r>
      <rPr>
        <sz val="8"/>
        <color rgb="FF0000FF"/>
        <rFont val="Tahoma"/>
        <family val="0"/>
        <charset val="1"/>
      </rPr>
      <t xml:space="preserve"> CPA2.6
</t>
    </r>
    <r>
      <rPr>
        <sz val="11"/>
        <color rgb="FF000000"/>
        <rFont val="Cambria"/>
        <family val="0"/>
        <charset val="1"/>
      </rPr>
      <t xml:space="preserve">- </t>
    </r>
    <r>
      <rPr>
        <sz val="11"/>
        <color rgb="FF000000"/>
        <rFont val="Tahoma"/>
        <family val="0"/>
        <charset val="1"/>
      </rPr>
      <t xml:space="preserve">เงินเอาประกันภัย</t>
    </r>
    <r>
      <rPr>
        <sz val="11"/>
        <color rgb="FF000000"/>
        <rFont val="Cambria"/>
        <family val="0"/>
        <charset val="1"/>
      </rPr>
      <t xml:space="preserve">: </t>
    </r>
    <r>
      <rPr>
        <sz val="8"/>
        <color rgb="FF0000FF"/>
        <rFont val="Tahoma"/>
        <family val="0"/>
        <charset val="1"/>
      </rPr>
      <t xml:space="preserve">100,000
</t>
    </r>
    <r>
      <rPr>
        <sz val="11"/>
        <color rgb="FF000000"/>
        <rFont val="Cambria"/>
        <family val="0"/>
        <charset val="1"/>
      </rPr>
      <t xml:space="preserve">- </t>
    </r>
    <r>
      <rPr>
        <sz val="11"/>
        <color rgb="FF000000"/>
        <rFont val="Tahoma"/>
        <family val="0"/>
        <charset val="1"/>
      </rPr>
      <t xml:space="preserve">เบี้ยประกันภัย</t>
    </r>
    <r>
      <rPr>
        <sz val="11"/>
        <color rgb="FF000000"/>
        <rFont val="Cambria"/>
        <family val="0"/>
        <charset val="1"/>
      </rPr>
      <t xml:space="preserve">: </t>
    </r>
    <r>
      <rPr>
        <sz val="8"/>
        <color rgb="FF0000FF"/>
        <rFont val="Tahoma"/>
        <family val="0"/>
        <charset val="1"/>
      </rPr>
      <t xml:space="preserve">308
</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</si>
  <si>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28</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</si>
  <si>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900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</si>
  <si>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 </t>
    </r>
    <r>
      <rPr>
        <sz val="11"/>
        <color rgb="FF0000FF"/>
        <rFont val="Cambria"/>
        <family val="0"/>
        <charset val="1"/>
      </rPr>
      <t xml:space="preserve">28.00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</si>
  <si>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8"/>
        <color rgb="FF000000"/>
        <rFont val="Tahoma"/>
        <family val="0"/>
        <charset val="1"/>
      </rPr>
      <t xml:space="preserve">- เบี้ยประกันภัย: </t>
    </r>
    <r>
      <rPr>
        <sz val="11"/>
        <color rgb="FF0000FF"/>
        <rFont val="Cambria"/>
        <family val="0"/>
        <charset val="1"/>
      </rPr>
      <t xml:space="preserve">42</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</si>
  <si>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42.00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</si>
  <si>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56</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</si>
  <si>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56.00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</si>
  <si>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250,000
</t>
    </r>
    <r>
      <rPr>
        <sz val="8"/>
        <color rgb="FF000000"/>
        <rFont val="Tahoma"/>
        <family val="0"/>
        <charset val="1"/>
      </rPr>
      <t xml:space="preserve">- เบี้ยประกันภัย: </t>
    </r>
    <r>
      <rPr>
        <sz val="11"/>
        <color rgb="FF0000FF"/>
        <rFont val="Cambria"/>
        <family val="0"/>
        <charset val="1"/>
      </rPr>
      <t xml:space="preserve">70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</si>
  <si>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70.00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</si>
  <si>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84</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</si>
  <si>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:84</t>
    </r>
    <r>
      <rPr>
        <sz val="11"/>
        <color rgb="FF0000FF"/>
        <rFont val="Cambria"/>
        <family val="0"/>
        <charset val="1"/>
      </rPr>
      <t xml:space="preserve">.00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</si>
  <si>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900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r>
      <rPr>
        <sz val="11"/>
        <color rgb="FF000000"/>
        <rFont val="Cambria"/>
        <family val="0"/>
        <charset val="1"/>
      </rPr>
      <t xml:space="preserve">- </t>
    </r>
    <r>
      <rPr>
        <sz val="11"/>
        <color rgb="FF000000"/>
        <rFont val="Tahoma"/>
        <family val="0"/>
        <charset val="1"/>
      </rPr>
      <t xml:space="preserve">สัญญาเพิ่มเติม</t>
    </r>
    <r>
      <rPr>
        <sz val="8"/>
        <color rgb="FF0000FF"/>
        <rFont val="Tahoma"/>
        <family val="0"/>
        <charset val="1"/>
      </rPr>
      <t xml:space="preserve"> CPA2.6
</t>
    </r>
    <r>
      <rPr>
        <sz val="11"/>
        <color rgb="FF000000"/>
        <rFont val="Cambria"/>
        <family val="0"/>
        <charset val="1"/>
      </rPr>
      <t xml:space="preserve">- </t>
    </r>
    <r>
      <rPr>
        <sz val="11"/>
        <color rgb="FF000000"/>
        <rFont val="Tahoma"/>
        <family val="0"/>
        <charset val="1"/>
      </rPr>
      <t xml:space="preserve">เงินเอาประกันภัย</t>
    </r>
    <r>
      <rPr>
        <sz val="11"/>
        <color rgb="FF000000"/>
        <rFont val="Cambria"/>
        <family val="0"/>
        <charset val="1"/>
      </rPr>
      <t xml:space="preserve">:</t>
    </r>
    <r>
      <rPr>
        <sz val="8"/>
        <color rgb="FF0000FF"/>
        <rFont val="Tahoma"/>
        <family val="0"/>
        <charset val="1"/>
      </rPr>
      <t xml:space="preserve"> 300,000
</t>
    </r>
    <r>
      <rPr>
        <sz val="11"/>
        <color rgb="FF000000"/>
        <rFont val="Cambria"/>
        <family val="0"/>
        <charset val="1"/>
      </rPr>
      <t xml:space="preserve">- </t>
    </r>
    <r>
      <rPr>
        <sz val="11"/>
        <color rgb="FF000000"/>
        <rFont val="Tahoma"/>
        <family val="0"/>
        <charset val="1"/>
      </rPr>
      <t xml:space="preserve">เบี้ยประกันภัย</t>
    </r>
    <r>
      <rPr>
        <sz val="11"/>
        <color rgb="FF000000"/>
        <rFont val="Cambria"/>
        <family val="0"/>
        <charset val="1"/>
      </rPr>
      <t xml:space="preserve">:</t>
    </r>
    <r>
      <rPr>
        <sz val="8"/>
        <color rgb="FF0000FF"/>
        <rFont val="Tahoma"/>
        <family val="0"/>
        <charset val="1"/>
      </rPr>
      <t xml:space="preserve"> 84
</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</si>
  <si>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1,020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</si>
  <si>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1,020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</si>
  <si>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1000
</t>
    </r>
    <r>
      <rPr>
        <sz val="8"/>
        <color rgb="FF000000"/>
        <rFont val="Tahoma"/>
        <family val="0"/>
        <charset val="1"/>
      </rPr>
      <t xml:space="preserve">- เบี้ยประกันภัย: </t>
    </r>
    <r>
      <rPr>
        <sz val="11"/>
        <color rgb="FF0000FF"/>
        <rFont val="Cambria"/>
        <family val="0"/>
        <charset val="1"/>
      </rPr>
      <t xml:space="preserve">2,040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</si>
  <si>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2,040</t>
    </r>
  </si>
  <si>
    <r>
      <rPr>
        <sz val="8"/>
        <color rgb="FF000000"/>
        <rFont val="Tahoma"/>
        <family val="0"/>
        <charset val="1"/>
      </rPr>
      <t xml:space="preserve">ระบบแสดงผลหน้าข้อมูลเกี่ยวกับแบบสัญญาเพิ่มเติมถูกต้อง
- ผลประโยชน์รายวัน:1</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3,060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</si>
  <si>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3,060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</si>
  <si>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1,234,567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11,111.10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r>
      <rPr>
        <sz val="11"/>
        <color rgb="FF000000"/>
        <rFont val="Cambria"/>
        <family val="0"/>
        <charset val="1"/>
      </rPr>
      <t xml:space="preserve">- </t>
    </r>
    <r>
      <rPr>
        <sz val="11"/>
        <color rgb="FF000000"/>
        <rFont val="Tahoma"/>
        <family val="0"/>
        <charset val="1"/>
      </rPr>
      <t xml:space="preserve">สัญญาเพิ่มเติม</t>
    </r>
    <r>
      <rPr>
        <sz val="11"/>
        <color rgb="FF000000"/>
        <rFont val="Cambria"/>
        <family val="0"/>
        <charset val="1"/>
      </rPr>
      <t xml:space="preserve">: </t>
    </r>
    <r>
      <rPr>
        <sz val="8"/>
        <color rgb="FF0000FF"/>
        <rFont val="Tahoma"/>
        <family val="0"/>
        <charset val="1"/>
      </rPr>
      <t xml:space="preserve">DAB
</t>
    </r>
    <r>
      <rPr>
        <sz val="11"/>
        <color rgb="FF000000"/>
        <rFont val="Cambria"/>
        <family val="0"/>
        <charset val="1"/>
      </rPr>
      <t xml:space="preserve">- </t>
    </r>
    <r>
      <rPr>
        <sz val="11"/>
        <color rgb="FF000000"/>
        <rFont val="Tahoma"/>
        <family val="0"/>
        <charset val="1"/>
      </rPr>
      <t xml:space="preserve">ผลประโยชน์รายวัน</t>
    </r>
    <r>
      <rPr>
        <sz val="11"/>
        <color rgb="FF000000"/>
        <rFont val="Cambria"/>
        <family val="0"/>
        <charset val="1"/>
      </rPr>
      <t xml:space="preserve">:</t>
    </r>
    <r>
      <rPr>
        <sz val="8"/>
        <color rgb="FF0000FF"/>
        <rFont val="Tahoma"/>
        <family val="0"/>
        <charset val="1"/>
      </rPr>
      <t xml:space="preserve">2500 
</t>
    </r>
    <r>
      <rPr>
        <sz val="11"/>
        <color rgb="FF000000"/>
        <rFont val="Cambria"/>
        <family val="0"/>
        <charset val="1"/>
      </rPr>
      <t xml:space="preserve">- </t>
    </r>
    <r>
      <rPr>
        <sz val="11"/>
        <color rgb="FF000000"/>
        <rFont val="Tahoma"/>
        <family val="0"/>
        <charset val="1"/>
      </rPr>
      <t xml:space="preserve">เบี้ยประกันภัย</t>
    </r>
    <r>
      <rPr>
        <sz val="11"/>
        <color rgb="FF000000"/>
        <rFont val="Cambria"/>
        <family val="0"/>
        <charset val="1"/>
      </rPr>
      <t xml:space="preserve">:</t>
    </r>
    <r>
      <rPr>
        <sz val="8"/>
        <color rgb="FF0000FF"/>
        <rFont val="Tahoma"/>
        <family val="0"/>
        <charset val="1"/>
      </rPr>
      <t xml:space="preserve"> 462.50
</t>
    </r>
  </si>
  <si>
    <r>
      <rPr>
        <sz val="8"/>
        <color rgb="FF000000"/>
        <rFont val="Tahoma"/>
        <family val="0"/>
        <charset val="1"/>
      </rPr>
      <t xml:space="preserve">ระบบแสดงปุ่มพิมพ์เอกสารเสนอขาย
</t>
    </r>
    <r>
      <rPr>
        <sz val="11"/>
        <color rgb="FF0000FF"/>
        <rFont val="Cambria"/>
        <family val="0"/>
        <charset val="1"/>
      </rPr>
      <t xml:space="preserve">- </t>
    </r>
    <r>
      <rPr>
        <sz val="11"/>
        <color rgb="FF0000FF"/>
        <rFont val="Tahoma"/>
        <family val="0"/>
        <charset val="1"/>
      </rPr>
      <t xml:space="preserve">สามารถกดพิมพ์เอกสารเสนอขายได้
</t>
    </r>
    <r>
      <rPr>
        <sz val="11"/>
        <color rgb="FF0000FF"/>
        <rFont val="Cambria"/>
        <family val="0"/>
        <charset val="1"/>
      </rPr>
      <t xml:space="preserve">- </t>
    </r>
    <r>
      <rPr>
        <sz val="11"/>
        <color rgb="FF0000FF"/>
        <rFont val="Tahoma"/>
        <family val="0"/>
        <charset val="1"/>
      </rPr>
      <t xml:space="preserve">เอกสารเสนอขายถูกต้องตามข้อกำหนด</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</si>
  <si>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92.50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</si>
  <si>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1,234,567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11,111.10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</si>
  <si>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92.50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</si>
  <si>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1000
</t>
    </r>
    <r>
      <rPr>
        <sz val="8"/>
        <color rgb="FF000000"/>
        <rFont val="Tahoma"/>
        <family val="0"/>
        <charset val="1"/>
      </rPr>
      <t xml:space="preserve">- เบี้ยประกันภัย: </t>
    </r>
    <r>
      <rPr>
        <sz val="11"/>
        <color rgb="FF0000FF"/>
        <rFont val="Cambria"/>
        <family val="0"/>
        <charset val="1"/>
      </rPr>
      <t xml:space="preserve">185</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</si>
  <si>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185</t>
    </r>
  </si>
  <si>
    <r>
      <rPr>
        <sz val="8"/>
        <color rgb="FF000000"/>
        <rFont val="Tahoma"/>
        <family val="0"/>
        <charset val="1"/>
      </rPr>
      <t xml:space="preserve">ระบบแสดงผลหน้าข้อมูลเกี่ยวกับแบบสัญญาเพิ่มเติมถูกต้อง
- ผลประโยชน์รายวัน:1</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277.50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</si>
  <si>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277.50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</si>
  <si>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2000 
</t>
    </r>
    <r>
      <rPr>
        <sz val="8"/>
        <color rgb="FF000000"/>
        <rFont val="Tahoma"/>
        <family val="0"/>
        <charset val="1"/>
      </rPr>
      <t xml:space="preserve">- เบี้ยประกันภัย: </t>
    </r>
    <r>
      <rPr>
        <sz val="11"/>
        <color rgb="FF0000FF"/>
        <rFont val="Cambria"/>
        <family val="0"/>
        <charset val="1"/>
      </rPr>
      <t xml:space="preserve">370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</si>
  <si>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370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</si>
  <si>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2500 
</t>
    </r>
    <r>
      <rPr>
        <sz val="8"/>
        <color rgb="FF000000"/>
        <rFont val="Tahoma"/>
        <family val="0"/>
        <charset val="1"/>
      </rPr>
      <t xml:space="preserve">- เบี้ยประกันภัย: </t>
    </r>
    <r>
      <rPr>
        <sz val="11"/>
        <color rgb="FF0000FF"/>
        <rFont val="Cambria"/>
        <family val="0"/>
        <charset val="1"/>
      </rPr>
      <t xml:space="preserve">462.50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</si>
  <si>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DAB : </t>
    </r>
    <r>
      <rPr>
        <sz val="11"/>
        <color rgb="FF0000FF"/>
        <rFont val="Cambria"/>
        <family val="0"/>
        <charset val="1"/>
      </rPr>
      <t xml:space="preserve">462.50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</si>
  <si>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1,234,567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11,111.10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r>
      <rPr>
        <sz val="11"/>
        <color rgb="FF000000"/>
        <rFont val="Cambria"/>
        <family val="0"/>
        <charset val="1"/>
      </rPr>
      <t xml:space="preserve">- </t>
    </r>
    <r>
      <rPr>
        <sz val="11"/>
        <color rgb="FF000000"/>
        <rFont val="Tahoma"/>
        <family val="0"/>
        <charset val="1"/>
      </rPr>
      <t xml:space="preserve">สัญญาเพิ่มเติม</t>
    </r>
    <r>
      <rPr>
        <sz val="8"/>
        <color rgb="FF0000FF"/>
        <rFont val="Tahoma"/>
        <family val="0"/>
        <charset val="1"/>
      </rPr>
      <t xml:space="preserve"> DAB
</t>
    </r>
    <r>
      <rPr>
        <sz val="11"/>
        <color rgb="FF000000"/>
        <rFont val="Cambria"/>
        <family val="0"/>
        <charset val="1"/>
      </rPr>
      <t xml:space="preserve">- </t>
    </r>
    <r>
      <rPr>
        <sz val="11"/>
        <color rgb="FF000000"/>
        <rFont val="Tahoma"/>
        <family val="0"/>
        <charset val="1"/>
      </rPr>
      <t xml:space="preserve">ผลประโยชน์รายวัน</t>
    </r>
    <r>
      <rPr>
        <sz val="11"/>
        <color rgb="FF000000"/>
        <rFont val="Cambria"/>
        <family val="0"/>
        <charset val="1"/>
      </rPr>
      <t xml:space="preserve">:</t>
    </r>
    <r>
      <rPr>
        <sz val="8"/>
        <color rgb="FF0000FF"/>
        <rFont val="Tahoma"/>
        <family val="0"/>
        <charset val="1"/>
      </rPr>
      <t xml:space="preserve">2500 
</t>
    </r>
    <r>
      <rPr>
        <sz val="11"/>
        <color rgb="FF000000"/>
        <rFont val="Cambria"/>
        <family val="0"/>
        <charset val="1"/>
      </rPr>
      <t xml:space="preserve">- </t>
    </r>
    <r>
      <rPr>
        <sz val="11"/>
        <color rgb="FF000000"/>
        <rFont val="Tahoma"/>
        <family val="0"/>
        <charset val="1"/>
      </rPr>
      <t xml:space="preserve">เบี้ยประกันภัย</t>
    </r>
    <r>
      <rPr>
        <sz val="11"/>
        <color rgb="FF000000"/>
        <rFont val="Cambria"/>
        <family val="0"/>
        <charset val="1"/>
      </rPr>
      <t xml:space="preserve">:</t>
    </r>
    <r>
      <rPr>
        <sz val="8"/>
        <color rgb="FF0000FF"/>
        <rFont val="Tahoma"/>
        <family val="0"/>
        <charset val="1"/>
      </rPr>
      <t xml:space="preserve"> 462.50
</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</si>
  <si>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500
</t>
    </r>
    <r>
      <rPr>
        <sz val="8"/>
        <color rgb="FF000000"/>
        <rFont val="Tahoma"/>
        <family val="0"/>
        <charset val="1"/>
      </rPr>
      <t xml:space="preserve">- เบี้ยประกันภัย:</t>
    </r>
    <r>
      <rPr>
        <sz val="11"/>
        <color rgb="FF0000FF"/>
        <rFont val="Cambria"/>
        <family val="0"/>
        <charset val="1"/>
      </rPr>
      <t xml:space="preserve"> 650</t>
    </r>
  </si>
  <si>
    <r>
      <rPr>
        <sz val="11"/>
        <color rgb="FF000000"/>
        <rFont val="Cambria"/>
        <family val="0"/>
        <charset val="1"/>
      </rPr>
      <t xml:space="preserve">Channel : Thai Post
-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t>
    </r>
    <r>
      <rPr>
        <sz val="8"/>
        <color rgb="FF0000FF"/>
        <rFont val="Tahoma"/>
        <family val="0"/>
        <charset val="1"/>
      </rPr>
      <t xml:space="preserve">  : ไทยสมุทร เพื่อรัก 85/20</t>
    </r>
  </si>
  <si>
    <t xml:space="preserve">16/8/2562</t>
  </si>
  <si>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650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</si>
  <si>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1000
</t>
    </r>
    <r>
      <rPr>
        <sz val="8"/>
        <color rgb="FF000000"/>
        <rFont val="Tahoma"/>
        <family val="0"/>
        <charset val="1"/>
      </rPr>
      <t xml:space="preserve">- เบี้ยประกันภัย: </t>
    </r>
    <r>
      <rPr>
        <sz val="11"/>
        <color rgb="FF0000FF"/>
        <rFont val="Cambria"/>
        <family val="0"/>
        <charset val="1"/>
      </rPr>
      <t xml:space="preserve">1,300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</si>
  <si>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1,300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</si>
  <si>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8"/>
        <color rgb="FF000000"/>
        <rFont val="Tahoma"/>
        <family val="0"/>
        <charset val="1"/>
      </rPr>
      <t xml:space="preserve">- เบี้ยประกันภัย: </t>
    </r>
    <r>
      <rPr>
        <sz val="11"/>
        <color rgb="FF0000FF"/>
        <rFont val="Cambria"/>
        <family val="0"/>
        <charset val="1"/>
      </rPr>
      <t xml:space="preserve">1,950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</si>
  <si>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1,950</t>
    </r>
  </si>
  <si>
    <r>
      <rPr>
        <b val="true"/>
        <sz val="11"/>
        <rFont val="Cambria"/>
        <family val="0"/>
        <charset val="1"/>
      </rPr>
      <t xml:space="preserve">Rider
</t>
    </r>
    <r>
      <rPr>
        <sz val="8"/>
        <color rgb="FF000000"/>
        <rFont val="Tahoma"/>
        <family val="0"/>
        <charset val="1"/>
      </rPr>
      <t xml:space="preserve">- PB 
- HC
- CB
- DAB2</t>
    </r>
  </si>
  <si>
    <t xml:space="preserve">Regression Product Phase 2  ALT2 --&gt; Worksite   สัญญาเพิ่มเติมค่าชดเชยรายได้รายวัน (DAB2)</t>
  </si>
  <si>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  </t>
    </r>
    <r>
      <rPr>
        <sz val="11"/>
        <color rgb="FF000000"/>
        <rFont val="Cambria"/>
        <family val="0"/>
        <charset val="1"/>
      </rPr>
      <t xml:space="preserve">:</t>
    </r>
    <r>
      <rPr>
        <sz val="8"/>
        <color rgb="FF0000FF"/>
        <rFont val="Tahoma"/>
        <family val="0"/>
        <charset val="1"/>
      </rPr>
      <t xml:space="preserve">โอเชี่ยนไลฟ์ คุ้มครองตลอดชีพ 99/20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123,456,789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2,760,494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</si>
  <si>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1,300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</si>
  <si>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8"/>
        <color rgb="FF000000"/>
        <rFont val="Tahoma"/>
        <family val="0"/>
        <charset val="1"/>
      </rPr>
      <t xml:space="preserve">- เบี้ยประกันภัย:</t>
    </r>
    <r>
      <rPr>
        <sz val="11"/>
        <color rgb="FF0000FF"/>
        <rFont val="Cambria"/>
        <family val="0"/>
        <charset val="1"/>
      </rPr>
      <t xml:space="preserve">1,950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</si>
  <si>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1,950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</si>
  <si>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2000
</t>
    </r>
    <r>
      <rPr>
        <sz val="8"/>
        <color rgb="FF000000"/>
        <rFont val="Tahoma"/>
        <family val="0"/>
        <charset val="1"/>
      </rPr>
      <t xml:space="preserve">- เบี้ยประกันภัย:</t>
    </r>
    <r>
      <rPr>
        <sz val="11"/>
        <color rgb="FF0000FF"/>
        <rFont val="Cambria"/>
        <family val="0"/>
        <charset val="1"/>
      </rPr>
      <t xml:space="preserve">2,600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</si>
  <si>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2,600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</si>
  <si>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2500
</t>
    </r>
    <r>
      <rPr>
        <sz val="8"/>
        <color rgb="FF000000"/>
        <rFont val="Tahoma"/>
        <family val="0"/>
        <charset val="1"/>
      </rPr>
      <t xml:space="preserve">- เบี้ยประกันภัย:</t>
    </r>
    <r>
      <rPr>
        <sz val="11"/>
        <color rgb="FF0000FF"/>
        <rFont val="Cambria"/>
        <family val="0"/>
        <charset val="1"/>
      </rPr>
      <t xml:space="preserve">3,250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</si>
  <si>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3,250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</si>
  <si>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3000
</t>
    </r>
    <r>
      <rPr>
        <sz val="8"/>
        <color rgb="FF000000"/>
        <rFont val="Tahoma"/>
        <family val="0"/>
        <charset val="1"/>
      </rPr>
      <t xml:space="preserve">- เบี้ยประกันภัย:</t>
    </r>
    <r>
      <rPr>
        <sz val="11"/>
        <color rgb="FF0000FF"/>
        <rFont val="Cambria"/>
        <family val="0"/>
        <charset val="1"/>
      </rPr>
      <t xml:space="preserve">3,900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</si>
  <si>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3,900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</si>
  <si>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3500
</t>
    </r>
    <r>
      <rPr>
        <sz val="8"/>
        <color rgb="FF000000"/>
        <rFont val="Tahoma"/>
        <family val="0"/>
        <charset val="1"/>
      </rPr>
      <t xml:space="preserve">- เบี้ยประกันภัย:</t>
    </r>
    <r>
      <rPr>
        <sz val="11"/>
        <color rgb="FF0000FF"/>
        <rFont val="Cambria"/>
        <family val="0"/>
        <charset val="1"/>
      </rPr>
      <t xml:space="preserve">4,550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</si>
  <si>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4,550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</si>
  <si>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4000
</t>
    </r>
    <r>
      <rPr>
        <sz val="8"/>
        <color rgb="FF000000"/>
        <rFont val="Tahoma"/>
        <family val="0"/>
        <charset val="1"/>
      </rPr>
      <t xml:space="preserve">- เบี้ยประกันภัย:</t>
    </r>
    <r>
      <rPr>
        <sz val="11"/>
        <color rgb="FF0000FF"/>
        <rFont val="Cambria"/>
        <family val="0"/>
        <charset val="1"/>
      </rPr>
      <t xml:space="preserve">5,200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</si>
  <si>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5,200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</si>
  <si>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4500
</t>
    </r>
    <r>
      <rPr>
        <sz val="8"/>
        <color rgb="FF000000"/>
        <rFont val="Tahoma"/>
        <family val="0"/>
        <charset val="1"/>
      </rPr>
      <t xml:space="preserve">- เบี้ยประกันภัย:</t>
    </r>
    <r>
      <rPr>
        <sz val="11"/>
        <color rgb="FF0000FF"/>
        <rFont val="Cambria"/>
        <family val="0"/>
        <charset val="1"/>
      </rPr>
      <t xml:space="preserve">5,850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</si>
  <si>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5,850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</si>
  <si>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58.50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</si>
  <si>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(โครงการสบายชัวร์ไม่กลัวอะไรเลย)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999,999,999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8,999,999.99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รายเดือน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</si>
  <si>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t>
    </r>
    <r>
      <rPr>
        <sz val="11"/>
        <color rgb="FF0000FF"/>
        <rFont val="Cambria"/>
        <family val="0"/>
        <charset val="1"/>
      </rPr>
      <t xml:space="preserve"> 58.50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</si>
  <si>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1000
</t>
    </r>
    <r>
      <rPr>
        <sz val="8"/>
        <color rgb="FF000000"/>
        <rFont val="Tahoma"/>
        <family val="0"/>
        <charset val="1"/>
      </rPr>
      <t xml:space="preserve">- เบี้ยประกันภัย: 1</t>
    </r>
    <r>
      <rPr>
        <sz val="11"/>
        <color rgb="FF0000FF"/>
        <rFont val="Cambria"/>
        <family val="0"/>
        <charset val="1"/>
      </rPr>
      <t xml:space="preserve">17</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</si>
  <si>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117.00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</si>
  <si>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1500
</t>
    </r>
    <r>
      <rPr>
        <sz val="8"/>
        <color rgb="FF000000"/>
        <rFont val="Tahoma"/>
        <family val="0"/>
        <charset val="1"/>
      </rPr>
      <t xml:space="preserve">- เบี้ยประกันภัย: </t>
    </r>
    <r>
      <rPr>
        <sz val="11"/>
        <color rgb="FF0000FF"/>
        <rFont val="Cambria"/>
        <family val="0"/>
        <charset val="1"/>
      </rPr>
      <t xml:space="preserve">175.50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</si>
  <si>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175.50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</si>
  <si>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2000
</t>
    </r>
    <r>
      <rPr>
        <sz val="8"/>
        <color rgb="FF000000"/>
        <rFont val="Tahoma"/>
        <family val="0"/>
        <charset val="1"/>
      </rPr>
      <t xml:space="preserve">- เบี้ยประกันภัย: </t>
    </r>
    <r>
      <rPr>
        <sz val="11"/>
        <color rgb="FF0000FF"/>
        <rFont val="Cambria"/>
        <family val="0"/>
        <charset val="1"/>
      </rPr>
      <t xml:space="preserve">234</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</si>
  <si>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234.00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</si>
  <si>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2500
</t>
    </r>
    <r>
      <rPr>
        <sz val="8"/>
        <color rgb="FF000000"/>
        <rFont val="Tahoma"/>
        <family val="0"/>
        <charset val="1"/>
      </rPr>
      <t xml:space="preserve">- เบี้ยประกันภัย: </t>
    </r>
    <r>
      <rPr>
        <sz val="11"/>
        <color rgb="FF0000FF"/>
        <rFont val="Cambria"/>
        <family val="0"/>
        <charset val="1"/>
      </rPr>
      <t xml:space="preserve">292.50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</si>
  <si>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292.50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</si>
  <si>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3000
</t>
    </r>
    <r>
      <rPr>
        <sz val="8"/>
        <color rgb="FF000000"/>
        <rFont val="Tahoma"/>
        <family val="0"/>
        <charset val="1"/>
      </rPr>
      <t xml:space="preserve">- เบี้ยประกันภัย: </t>
    </r>
    <r>
      <rPr>
        <sz val="11"/>
        <color rgb="FF0000FF"/>
        <rFont val="Cambria"/>
        <family val="0"/>
        <charset val="1"/>
      </rPr>
      <t xml:space="preserve">351</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</si>
  <si>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351.00</t>
    </r>
  </si>
  <si>
    <r>
      <rPr>
        <sz val="8"/>
        <color rgb="FF000000"/>
        <rFont val="Tahoma"/>
        <family val="0"/>
        <charset val="1"/>
      </rPr>
      <t xml:space="preserve">ระบบแสดงผลหน้าข้อมูลเกี่ยวกับแบบสัญญาเพิ่มเติมถูกต้อง
- ผลประโยชน์รายวัน: 3</t>
    </r>
    <r>
      <rPr>
        <sz val="11"/>
        <color rgb="FF0000FF"/>
        <rFont val="Cambria"/>
        <family val="0"/>
        <charset val="1"/>
      </rPr>
      <t xml:space="preserve">500
</t>
    </r>
    <r>
      <rPr>
        <sz val="8"/>
        <color rgb="FF000000"/>
        <rFont val="Tahoma"/>
        <family val="0"/>
        <charset val="1"/>
      </rPr>
      <t xml:space="preserve">- เบี้ยประกันภัย: </t>
    </r>
    <r>
      <rPr>
        <sz val="11"/>
        <color rgb="FF0000FF"/>
        <rFont val="Cambria"/>
        <family val="0"/>
        <charset val="1"/>
      </rPr>
      <t xml:space="preserve">409.50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</si>
  <si>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409.50</t>
    </r>
  </si>
  <si>
    <r>
      <rPr>
        <sz val="8"/>
        <color rgb="FF000000"/>
        <rFont val="Tahoma"/>
        <family val="0"/>
        <charset val="1"/>
      </rPr>
      <t xml:space="preserve">ระบบแสดงผลหน้าข้อมูลเกี่ยวกับแบบสัญญาเพิ่มเติมถูกต้อง
- ผลประโยชน์รายวัน:</t>
    </r>
    <r>
      <rPr>
        <sz val="11"/>
        <color rgb="FF0000FF"/>
        <rFont val="Cambria"/>
        <family val="0"/>
        <charset val="1"/>
      </rPr>
      <t xml:space="preserve"> 4000
</t>
    </r>
    <r>
      <rPr>
        <sz val="8"/>
        <color rgb="FF000000"/>
        <rFont val="Tahoma"/>
        <family val="0"/>
        <charset val="1"/>
      </rPr>
      <t xml:space="preserve">- เบี้ยประกันภัย: </t>
    </r>
    <r>
      <rPr>
        <sz val="11"/>
        <color rgb="FF0000FF"/>
        <rFont val="Cambria"/>
        <family val="0"/>
        <charset val="1"/>
      </rPr>
      <t xml:space="preserve">468</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</si>
  <si>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468.00</t>
    </r>
  </si>
  <si>
    <r>
      <rPr>
        <sz val="8"/>
        <color rgb="FF000000"/>
        <rFont val="Tahoma"/>
        <family val="0"/>
        <charset val="1"/>
      </rPr>
      <t xml:space="preserve">ระบบแสดงผลหน้าข้อมูลเกี่ยวกับแบบสัญญาเพิ่มเติมถูกต้อง
- ผลประโยชน์รายวัน: </t>
    </r>
    <r>
      <rPr>
        <sz val="11"/>
        <color rgb="FF0000FF"/>
        <rFont val="Cambria"/>
        <family val="0"/>
        <charset val="1"/>
      </rPr>
      <t xml:space="preserve">4500
</t>
    </r>
    <r>
      <rPr>
        <sz val="8"/>
        <color rgb="FF000000"/>
        <rFont val="Tahoma"/>
        <family val="0"/>
        <charset val="1"/>
      </rPr>
      <t xml:space="preserve">- เบี้ยประกันภัย: </t>
    </r>
    <r>
      <rPr>
        <sz val="11"/>
        <color rgb="FF0000FF"/>
        <rFont val="Cambria"/>
        <family val="0"/>
        <charset val="1"/>
      </rPr>
      <t xml:space="preserve">526.50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</si>
  <si>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DAB2 : </t>
    </r>
    <r>
      <rPr>
        <sz val="11"/>
        <color rgb="FF0000FF"/>
        <rFont val="Cambria"/>
        <family val="0"/>
        <charset val="1"/>
      </rPr>
      <t xml:space="preserve">526.50</t>
    </r>
  </si>
  <si>
    <r>
      <rPr>
        <b val="true"/>
        <sz val="11"/>
        <rFont val="Cambria"/>
        <family val="0"/>
        <charset val="1"/>
      </rPr>
      <t xml:space="preserve">Rider
</t>
    </r>
    <r>
      <rPr>
        <sz val="8"/>
        <color rgb="FF000000"/>
        <rFont val="Tahoma"/>
        <family val="0"/>
        <charset val="1"/>
      </rPr>
      <t xml:space="preserve">- PB 
- HC
- HC เหมาจ่าย
- CB
- CI
- CI50
- DAB2
- DAB
- CPA
- CPA 2.6</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</si>
  <si>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8"/>
        <color rgb="FF000000"/>
        <rFont val="Tahoma"/>
        <family val="0"/>
        <charset val="1"/>
      </rPr>
      <t xml:space="preserve">- เบี้ยประกันภัย:</t>
    </r>
    <r>
      <rPr>
        <sz val="11"/>
        <color rgb="FF0000FF"/>
        <rFont val="Cambria"/>
        <family val="0"/>
        <charset val="1"/>
      </rPr>
      <t xml:space="preserve">6,600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</si>
  <si>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  </t>
    </r>
    <r>
      <rPr>
        <sz val="11"/>
        <color rgb="FF000000"/>
        <rFont val="Cambria"/>
        <family val="0"/>
        <charset val="1"/>
      </rPr>
      <t xml:space="preserve">:</t>
    </r>
    <r>
      <rPr>
        <sz val="8"/>
        <color rgb="FF0000FF"/>
        <rFont val="Tahoma"/>
        <family val="0"/>
        <charset val="1"/>
      </rPr>
      <t xml:space="preserve">ไทยสมุทร ออมออม (20/16)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7,000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</si>
  <si>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6,600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</si>
  <si>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150000
</t>
    </r>
    <r>
      <rPr>
        <sz val="8"/>
        <color rgb="FF000000"/>
        <rFont val="Tahoma"/>
        <family val="0"/>
        <charset val="1"/>
      </rPr>
      <t xml:space="preserve">- เบี้ยประกันภัย:</t>
    </r>
    <r>
      <rPr>
        <sz val="11"/>
        <color rgb="FF0000FF"/>
        <rFont val="Cambria"/>
        <family val="0"/>
        <charset val="1"/>
      </rPr>
      <t xml:space="preserve">8,100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</si>
  <si>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8,100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</si>
  <si>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8"/>
        <color rgb="FF000000"/>
        <rFont val="Tahoma"/>
        <family val="0"/>
        <charset val="1"/>
      </rPr>
      <t xml:space="preserve">- เบี้ยประกันภัย:</t>
    </r>
    <r>
      <rPr>
        <sz val="11"/>
        <color rgb="FF0000FF"/>
        <rFont val="Cambria"/>
        <family val="0"/>
        <charset val="1"/>
      </rPr>
      <t xml:space="preserve">9,200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</si>
  <si>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9,200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</si>
  <si>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250000
</t>
    </r>
    <r>
      <rPr>
        <sz val="8"/>
        <color rgb="FF000000"/>
        <rFont val="Tahoma"/>
        <family val="0"/>
        <charset val="1"/>
      </rPr>
      <t xml:space="preserve">- เบี้ยประกันภัย:</t>
    </r>
    <r>
      <rPr>
        <sz val="11"/>
        <color rgb="FF0000FF"/>
        <rFont val="Cambria"/>
        <family val="0"/>
        <charset val="1"/>
      </rPr>
      <t xml:space="preserve">10,100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</si>
  <si>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10,100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</si>
  <si>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8"/>
        <color rgb="FF000000"/>
        <rFont val="Tahoma"/>
        <family val="0"/>
        <charset val="1"/>
      </rPr>
      <t xml:space="preserve">- เบี้ยประกันภัย:</t>
    </r>
    <r>
      <rPr>
        <sz val="11"/>
        <color rgb="FF0000FF"/>
        <rFont val="Cambria"/>
        <family val="0"/>
        <charset val="1"/>
      </rPr>
      <t xml:space="preserve">11,100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</si>
  <si>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HC เหมาจ่าย : </t>
    </r>
    <r>
      <rPr>
        <sz val="11"/>
        <color rgb="FF0000FF"/>
        <rFont val="Cambria"/>
        <family val="0"/>
        <charset val="1"/>
      </rPr>
      <t xml:space="preserve">11,100</t>
    </r>
  </si>
  <si>
    <r>
      <rPr>
        <sz val="8"/>
        <color rgb="FF000000"/>
        <rFont val="Tahoma"/>
        <family val="0"/>
        <charset val="1"/>
      </rPr>
      <t xml:space="preserve">- เพศ: </t>
    </r>
    <r>
      <rPr>
        <sz val="11"/>
        <color rgb="FFFF0000"/>
        <rFont val="Tahoma"/>
        <family val="0"/>
        <charset val="1"/>
      </rPr>
      <t xml:space="preserve">ชาย
</t>
    </r>
    <r>
      <rPr>
        <sz val="8"/>
        <color rgb="FF000000"/>
        <rFont val="Tahoma"/>
        <family val="0"/>
        <charset val="1"/>
      </rPr>
      <t xml:space="preserve">- อายุ: </t>
    </r>
    <r>
      <rPr>
        <sz val="11"/>
        <color rgb="FFFF0000"/>
        <rFont val="Cambria"/>
        <family val="0"/>
        <charset val="1"/>
      </rPr>
      <t xml:space="preserve">35
</t>
    </r>
    <r>
      <rPr>
        <sz val="8"/>
        <color rgb="FF000000"/>
        <rFont val="Tahoma"/>
        <family val="0"/>
        <charset val="1"/>
      </rPr>
      <t xml:space="preserve">- แผนความคุ้มครอง: </t>
    </r>
    <r>
      <rPr>
        <sz val="11"/>
        <color rgb="FFFF0000"/>
        <rFont val="Cambria"/>
        <family val="0"/>
        <charset val="1"/>
      </rPr>
      <t xml:space="preserve">100,000
</t>
    </r>
    <r>
      <rPr>
        <sz val="8"/>
        <color rgb="FF000000"/>
        <rFont val="Tahoma"/>
        <family val="0"/>
        <charset val="1"/>
      </rPr>
      <t xml:space="preserve">- เบี้ยประกันภัย: </t>
    </r>
    <r>
      <rPr>
        <sz val="11"/>
        <color rgb="FFFF0000"/>
        <rFont val="Cambria"/>
        <family val="0"/>
        <charset val="1"/>
      </rPr>
      <t xml:space="preserve">5,500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</si>
  <si>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8"/>
        <color rgb="FF0000FF"/>
        <rFont val="Tahoma"/>
        <family val="0"/>
        <charset val="1"/>
      </rPr>
      <t xml:space="preserve">โอเชี่ยนไลฟ์ คุ้มครองตลอดชีพ 99/15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3,071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</si>
  <si>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 เพศ: </t>
    </r>
    <r>
      <rPr>
        <sz val="11"/>
        <color rgb="FFFF0000"/>
        <rFont val="Tahoma"/>
        <family val="0"/>
        <charset val="1"/>
      </rPr>
      <t xml:space="preserve">หญิง
</t>
    </r>
    <r>
      <rPr>
        <sz val="8"/>
        <color rgb="FF000000"/>
        <rFont val="Tahoma"/>
        <family val="0"/>
        <charset val="1"/>
      </rPr>
      <t xml:space="preserve">- อายุ: </t>
    </r>
    <r>
      <rPr>
        <sz val="11"/>
        <color rgb="FFFF0000"/>
        <rFont val="Cambria"/>
        <family val="0"/>
        <charset val="1"/>
      </rPr>
      <t xml:space="preserve">35
</t>
    </r>
    <r>
      <rPr>
        <sz val="8"/>
        <color rgb="FF000000"/>
        <rFont val="Tahoma"/>
        <family val="0"/>
        <charset val="1"/>
      </rPr>
      <t xml:space="preserve">- แผนความคุ้มครอง: </t>
    </r>
    <r>
      <rPr>
        <sz val="11"/>
        <color rgb="FFFF0000"/>
        <rFont val="Cambria"/>
        <family val="0"/>
        <charset val="1"/>
      </rPr>
      <t xml:space="preserve">100,000
</t>
    </r>
    <r>
      <rPr>
        <sz val="8"/>
        <color rgb="FF000000"/>
        <rFont val="Tahoma"/>
        <family val="0"/>
        <charset val="1"/>
      </rPr>
      <t xml:space="preserve">- เบี้ยประกันภัย: </t>
    </r>
    <r>
      <rPr>
        <sz val="11"/>
        <color rgb="FFFF0000"/>
        <rFont val="Cambria"/>
        <family val="0"/>
        <charset val="1"/>
      </rPr>
      <t xml:space="preserve">6,600</t>
    </r>
  </si>
  <si>
    <t xml:space="preserve">Regression Product Phase 2  ALT1 --&gt; Channel : Thai Post/ABB (Broker)  สัญญาเพิ่มเติมคุ้มครองสุขภาพ(HC)</t>
  </si>
  <si>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8"/>
        <color rgb="FF000000"/>
        <rFont val="Tahoma"/>
        <family val="0"/>
        <charset val="1"/>
      </rPr>
      <t xml:space="preserve">- เบี้ยประกันภัย: </t>
    </r>
    <r>
      <rPr>
        <sz val="11"/>
        <color rgb="FF0000FF"/>
        <rFont val="Cambria"/>
        <family val="0"/>
        <charset val="1"/>
      </rPr>
      <t xml:space="preserve">2,352</t>
    </r>
  </si>
  <si>
    <r>
      <rPr>
        <sz val="11"/>
        <color rgb="FF000000"/>
        <rFont val="Cambria"/>
        <family val="0"/>
        <charset val="1"/>
      </rPr>
      <t xml:space="preserve">Channel : Thai Post
-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ชาย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16 ปี
</t>
    </r>
    <r>
      <rPr>
        <sz val="11"/>
        <color rgb="FF000000"/>
        <rFont val="Cambria"/>
        <family val="0"/>
        <charset val="1"/>
      </rPr>
      <t xml:space="preserve">- </t>
    </r>
    <r>
      <rPr>
        <sz val="11"/>
        <color rgb="FF000000"/>
        <rFont val="Tahoma"/>
        <family val="0"/>
        <charset val="1"/>
      </rPr>
      <t xml:space="preserve">แบบสัญญาหลัก</t>
    </r>
    <r>
      <rPr>
        <sz val="8"/>
        <color rgb="FF0000FF"/>
        <rFont val="Tahoma"/>
        <family val="0"/>
        <charset val="1"/>
      </rPr>
      <t xml:space="preserve">  : ไทยสมุทร เพื่อรัก 30/15</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</si>
  <si>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2,352</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</si>
  <si>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8"/>
        <color rgb="FF000000"/>
        <rFont val="Tahoma"/>
        <family val="0"/>
        <charset val="1"/>
      </rPr>
      <t xml:space="preserve">- เบี้ยประกันภัย: </t>
    </r>
    <r>
      <rPr>
        <sz val="11"/>
        <color rgb="FF0000FF"/>
        <rFont val="Cambria"/>
        <family val="0"/>
        <charset val="1"/>
      </rPr>
      <t xml:space="preserve">3,274</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</si>
  <si>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3,274</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</si>
  <si>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8"/>
        <color rgb="FF000000"/>
        <rFont val="Tahoma"/>
        <family val="0"/>
        <charset val="1"/>
      </rPr>
      <t xml:space="preserve">- เบี้ยประกันภัย: </t>
    </r>
    <r>
      <rPr>
        <sz val="11"/>
        <color rgb="FF0000FF"/>
        <rFont val="Cambria"/>
        <family val="0"/>
        <charset val="1"/>
      </rPr>
      <t xml:space="preserve">4,773</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</si>
  <si>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 </t>
    </r>
    <r>
      <rPr>
        <sz val="11"/>
        <color rgb="FF0000FF"/>
        <rFont val="Cambria"/>
        <family val="0"/>
        <charset val="1"/>
      </rPr>
      <t xml:space="preserve">4,773</t>
    </r>
  </si>
  <si>
    <t xml:space="preserve">Regression Product Phase 2  ALT2 --&gt; Worksite   สัญญาเพิ่มเติมคุ้มครองสุขภาพ(HC)</t>
  </si>
  <si>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8"/>
        <color rgb="FF000000"/>
        <rFont val="Tahoma"/>
        <family val="0"/>
        <charset val="1"/>
      </rPr>
      <t xml:space="preserve">- เบี้ยประกันภัย: </t>
    </r>
    <r>
      <rPr>
        <sz val="11"/>
        <color rgb="FF0000FF"/>
        <rFont val="Cambria"/>
        <family val="0"/>
        <charset val="1"/>
      </rPr>
      <t xml:space="preserve">3,628</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</si>
  <si>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3,628</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</si>
  <si>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8"/>
        <color rgb="FF000000"/>
        <rFont val="Tahoma"/>
        <family val="0"/>
        <charset val="1"/>
      </rPr>
      <t xml:space="preserve">- เบี้ยประกันภัย: </t>
    </r>
    <r>
      <rPr>
        <sz val="11"/>
        <color rgb="FF0000FF"/>
        <rFont val="Cambria"/>
        <family val="0"/>
        <charset val="1"/>
      </rPr>
      <t xml:space="preserve">5,051</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</si>
  <si>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5,051</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</si>
  <si>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8"/>
        <color rgb="FF000000"/>
        <rFont val="Tahoma"/>
        <family val="0"/>
        <charset val="1"/>
      </rPr>
      <t xml:space="preserve">- เบี้ยประกันภัย: </t>
    </r>
    <r>
      <rPr>
        <sz val="11"/>
        <color rgb="FF0000FF"/>
        <rFont val="Cambria"/>
        <family val="0"/>
        <charset val="1"/>
      </rPr>
      <t xml:space="preserve">7,363</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</si>
  <si>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 </t>
    </r>
    <r>
      <rPr>
        <sz val="11"/>
        <color rgb="FF0000FF"/>
        <rFont val="Cambria"/>
        <family val="0"/>
        <charset val="1"/>
      </rPr>
      <t xml:space="preserve">7,363</t>
    </r>
  </si>
  <si>
    <t xml:space="preserve">Regression Product Phase 2  OMNI --&gt; สัญญาเพิ่มเติมคุ้มครองสุขภาพ(HC)</t>
  </si>
  <si>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HC600
</t>
    </r>
    <r>
      <rPr>
        <sz val="8"/>
        <color rgb="FF000000"/>
        <rFont val="Tahoma"/>
        <family val="0"/>
        <charset val="1"/>
      </rPr>
      <t xml:space="preserve">- เบี้ยประกันภัย:</t>
    </r>
    <r>
      <rPr>
        <sz val="11"/>
        <color rgb="FF0000FF"/>
        <rFont val="Cambria"/>
        <family val="0"/>
        <charset val="1"/>
      </rPr>
      <t xml:space="preserve"> 327</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</si>
  <si>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HC600 : </t>
    </r>
    <r>
      <rPr>
        <sz val="11"/>
        <color rgb="FF0000FF"/>
        <rFont val="Cambria"/>
        <family val="0"/>
        <charset val="1"/>
      </rPr>
      <t xml:space="preserve">327.00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</si>
  <si>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HC1000
</t>
    </r>
    <r>
      <rPr>
        <sz val="8"/>
        <color rgb="FF000000"/>
        <rFont val="Tahoma"/>
        <family val="0"/>
        <charset val="1"/>
      </rPr>
      <t xml:space="preserve">- เบี้ยประกันภัย: </t>
    </r>
    <r>
      <rPr>
        <sz val="11"/>
        <color rgb="FF0000FF"/>
        <rFont val="Cambria"/>
        <family val="0"/>
        <charset val="1"/>
      </rPr>
      <t xml:space="preserve">455</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</si>
  <si>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HC1000 : </t>
    </r>
    <r>
      <rPr>
        <sz val="11"/>
        <color rgb="FF0000FF"/>
        <rFont val="Cambria"/>
        <family val="0"/>
        <charset val="1"/>
      </rPr>
      <t xml:space="preserve">455.00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</si>
  <si>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HC2000
</t>
    </r>
    <r>
      <rPr>
        <sz val="8"/>
        <color rgb="FF000000"/>
        <rFont val="Tahoma"/>
        <family val="0"/>
        <charset val="1"/>
      </rPr>
      <t xml:space="preserve">- เบี้ยประกันภัย: </t>
    </r>
    <r>
      <rPr>
        <sz val="11"/>
        <color rgb="FF0000FF"/>
        <rFont val="Cambria"/>
        <family val="0"/>
        <charset val="1"/>
      </rPr>
      <t xml:space="preserve">663</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</si>
  <si>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HC2000: </t>
    </r>
    <r>
      <rPr>
        <sz val="11"/>
        <color rgb="FF0000FF"/>
        <rFont val="Cambria"/>
        <family val="0"/>
        <charset val="1"/>
      </rPr>
      <t xml:space="preserve">663..00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</si>
  <si>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348.40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</si>
  <si>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  </t>
    </r>
    <r>
      <rPr>
        <sz val="11"/>
        <color rgb="FF000000"/>
        <rFont val="Cambria"/>
        <family val="0"/>
        <charset val="1"/>
      </rPr>
      <t xml:space="preserve">:</t>
    </r>
    <r>
      <rPr>
        <sz val="8"/>
        <color rgb="FF0000FF"/>
        <rFont val="Tahoma"/>
        <family val="0"/>
        <charset val="1"/>
      </rPr>
      <t xml:space="preserve">โอเชี่ยนไลฟ์ คุ้มครองตลอดชีพ 99/20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300,000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3,489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6 เดือน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</si>
  <si>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348.40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</si>
  <si>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681.20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</si>
  <si>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681.20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</si>
  <si>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1,014</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</si>
  <si>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1,014</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</si>
  <si>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400000
</t>
    </r>
    <r>
      <rPr>
        <sz val="8"/>
        <color rgb="FF000000"/>
        <rFont val="Tahoma"/>
        <family val="0"/>
        <charset val="1"/>
      </rPr>
      <t xml:space="preserve">- เบี้ยประกันภัย: </t>
    </r>
    <r>
      <rPr>
        <sz val="11"/>
        <color rgb="FF0000FF"/>
        <rFont val="Cambria"/>
        <family val="0"/>
        <charset val="1"/>
      </rPr>
      <t xml:space="preserve">1,336.40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</si>
  <si>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1,336.40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</si>
  <si>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500000
</t>
    </r>
    <r>
      <rPr>
        <sz val="8"/>
        <color rgb="FF000000"/>
        <rFont val="Tahoma"/>
        <family val="0"/>
        <charset val="1"/>
      </rPr>
      <t xml:space="preserve">- เบี้ยประกันภัย: </t>
    </r>
    <r>
      <rPr>
        <sz val="11"/>
        <color rgb="FF0000FF"/>
        <rFont val="Cambria"/>
        <family val="0"/>
        <charset val="1"/>
      </rPr>
      <t xml:space="preserve">1,653.60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</si>
  <si>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1,653.60</t>
    </r>
  </si>
  <si>
    <r>
      <rPr>
        <sz val="8"/>
        <color rgb="FF000000"/>
        <rFont val="Tahoma"/>
        <family val="0"/>
        <charset val="1"/>
      </rPr>
      <t xml:space="preserve">- เพศ: </t>
    </r>
    <r>
      <rPr>
        <sz val="11"/>
        <color rgb="FFFF0000"/>
        <rFont val="Tahoma"/>
        <family val="0"/>
        <charset val="1"/>
      </rPr>
      <t xml:space="preserve">ชาย
</t>
    </r>
    <r>
      <rPr>
        <sz val="8"/>
        <color rgb="FF000000"/>
        <rFont val="Tahoma"/>
        <family val="0"/>
        <charset val="1"/>
      </rPr>
      <t xml:space="preserve">- อายุ: </t>
    </r>
    <r>
      <rPr>
        <sz val="11"/>
        <color rgb="FFFF0000"/>
        <rFont val="Cambria"/>
        <family val="0"/>
        <charset val="1"/>
      </rPr>
      <t xml:space="preserve">35
</t>
    </r>
    <r>
      <rPr>
        <sz val="8"/>
        <color rgb="FF000000"/>
        <rFont val="Tahoma"/>
        <family val="0"/>
        <charset val="1"/>
      </rPr>
      <t xml:space="preserve">- แผนความคุ้มครอง: </t>
    </r>
    <r>
      <rPr>
        <sz val="11"/>
        <color rgb="FFFF0000"/>
        <rFont val="Cambria"/>
        <family val="0"/>
        <charset val="1"/>
      </rPr>
      <t xml:space="preserve">100,000
</t>
    </r>
    <r>
      <rPr>
        <sz val="8"/>
        <color rgb="FF000000"/>
        <rFont val="Tahoma"/>
        <family val="0"/>
        <charset val="1"/>
      </rPr>
      <t xml:space="preserve">- เบี้ยประกันภัย: </t>
    </r>
    <r>
      <rPr>
        <sz val="11"/>
        <color rgb="FFFF0000"/>
        <rFont val="Cambria"/>
        <family val="0"/>
        <charset val="1"/>
      </rPr>
      <t xml:space="preserve">910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</si>
  <si>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180.90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</si>
  <si>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  </t>
    </r>
    <r>
      <rPr>
        <sz val="11"/>
        <color rgb="FF000000"/>
        <rFont val="Cambria"/>
        <family val="0"/>
        <charset val="1"/>
      </rPr>
      <t xml:space="preserve">:</t>
    </r>
    <r>
      <rPr>
        <sz val="8"/>
        <color rgb="FF0000FF"/>
        <rFont val="Tahoma"/>
        <family val="0"/>
        <charset val="1"/>
      </rPr>
      <t xml:space="preserve">โอเชี่ยนไลฟ์ คุ้มครองตลอดชีพ 99/15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999,999,999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7,480,000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3 เดือน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</si>
  <si>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180.90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</si>
  <si>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353.70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</si>
  <si>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353.70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</si>
  <si>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526.50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</si>
  <si>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526.50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</si>
  <si>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400000
</t>
    </r>
    <r>
      <rPr>
        <sz val="8"/>
        <color rgb="FF000000"/>
        <rFont val="Tahoma"/>
        <family val="0"/>
        <charset val="1"/>
      </rPr>
      <t xml:space="preserve">- เบี้ยประกันภัย: </t>
    </r>
    <r>
      <rPr>
        <sz val="11"/>
        <color rgb="FF0000FF"/>
        <rFont val="Cambria"/>
        <family val="0"/>
        <charset val="1"/>
      </rPr>
      <t xml:space="preserve">693.90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</si>
  <si>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693.90</t>
    </r>
  </si>
  <si>
    <r>
      <rPr>
        <sz val="8"/>
        <color rgb="FF000000"/>
        <rFont val="Tahoma"/>
        <family val="0"/>
        <charset val="1"/>
      </rPr>
      <t xml:space="preserve">ระบบแสดงผลหน้าข้อมูลเกี่ยวกับแบบสัญญาเพิ่มเติมถูกต้อง
- แผนความคุ้มครอง: </t>
    </r>
    <r>
      <rPr>
        <sz val="11"/>
        <color rgb="FF0000FF"/>
        <rFont val="Cambria"/>
        <family val="0"/>
        <charset val="1"/>
      </rPr>
      <t xml:space="preserve">500000
</t>
    </r>
    <r>
      <rPr>
        <sz val="8"/>
        <color rgb="FF000000"/>
        <rFont val="Tahoma"/>
        <family val="0"/>
        <charset val="1"/>
      </rPr>
      <t xml:space="preserve">- เบี้ยประกันภัย: </t>
    </r>
    <r>
      <rPr>
        <sz val="11"/>
        <color rgb="FF0000FF"/>
        <rFont val="Cambria"/>
        <family val="0"/>
        <charset val="1"/>
      </rPr>
      <t xml:space="preserve">858.60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</si>
  <si>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 ถูกต้อง
แสดงรายละเอียดตามสัญญาเพิ่มเติม CI : </t>
    </r>
    <r>
      <rPr>
        <sz val="11"/>
        <color rgb="FF0000FF"/>
        <rFont val="Cambria"/>
        <family val="0"/>
        <charset val="1"/>
      </rPr>
      <t xml:space="preserve">858.60</t>
    </r>
  </si>
  <si>
    <r>
      <rPr>
        <sz val="8"/>
        <color rgb="FF000000"/>
        <rFont val="Tahoma"/>
        <family val="0"/>
        <charset val="1"/>
      </rPr>
      <t xml:space="preserve">- เพศ: </t>
    </r>
    <r>
      <rPr>
        <sz val="11"/>
        <color rgb="FFFF0000"/>
        <rFont val="Tahoma"/>
        <family val="0"/>
        <charset val="1"/>
      </rPr>
      <t xml:space="preserve">หญิง
</t>
    </r>
    <r>
      <rPr>
        <sz val="8"/>
        <color rgb="FF000000"/>
        <rFont val="Tahoma"/>
        <family val="0"/>
        <charset val="1"/>
      </rPr>
      <t xml:space="preserve">- อายุ: </t>
    </r>
    <r>
      <rPr>
        <sz val="11"/>
        <color rgb="FFFF0000"/>
        <rFont val="Cambria"/>
        <family val="0"/>
        <charset val="1"/>
      </rPr>
      <t xml:space="preserve">38
</t>
    </r>
    <r>
      <rPr>
        <sz val="8"/>
        <color rgb="FF000000"/>
        <rFont val="Tahoma"/>
        <family val="0"/>
        <charset val="1"/>
      </rPr>
      <t xml:space="preserve">- แผนความคุ้มครอง: </t>
    </r>
    <r>
      <rPr>
        <sz val="11"/>
        <color rgb="FFFF0000"/>
        <rFont val="Cambria"/>
        <family val="0"/>
        <charset val="1"/>
      </rPr>
      <t xml:space="preserve">100,000
</t>
    </r>
    <r>
      <rPr>
        <sz val="8"/>
        <color rgb="FF000000"/>
        <rFont val="Tahoma"/>
        <family val="0"/>
        <charset val="1"/>
      </rPr>
      <t xml:space="preserve">- เบี้ยประกันภัย: </t>
    </r>
    <r>
      <rPr>
        <sz val="11"/>
        <color rgb="FFFF0000"/>
        <rFont val="Cambria"/>
        <family val="0"/>
        <charset val="1"/>
      </rPr>
      <t xml:space="preserve">670 </t>
    </r>
    <r>
      <rPr>
        <sz val="11"/>
        <color rgb="FFFF0000"/>
        <rFont val="Tahoma"/>
        <family val="0"/>
        <charset val="1"/>
      </rPr>
      <t xml:space="preserve">รายปี</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</si>
  <si>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101</t>
    </r>
  </si>
  <si>
    <r>
      <rPr>
        <sz val="11"/>
        <color rgb="FF000000"/>
        <rFont val="Cambria"/>
        <family val="0"/>
        <charset val="1"/>
      </rPr>
      <t xml:space="preserve">Channel : Thai Post
-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ชาย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แบบสัญญาหลัก</t>
    </r>
    <r>
      <rPr>
        <sz val="8"/>
        <color rgb="FF0000FF"/>
        <rFont val="Tahoma"/>
        <family val="0"/>
        <charset val="1"/>
      </rPr>
      <t xml:space="preserve">  : ไทยสมุทร เพื่อรัก 85/20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</si>
  <si>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101</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</si>
  <si>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202</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</si>
  <si>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202</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</si>
  <si>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303</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</si>
  <si>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303</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</si>
  <si>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226</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</si>
  <si>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100,000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10,000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</si>
  <si>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226</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</si>
  <si>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2,000,000
</t>
    </r>
    <r>
      <rPr>
        <sz val="8"/>
        <color rgb="FF000000"/>
        <rFont val="Tahoma"/>
        <family val="0"/>
        <charset val="1"/>
      </rPr>
      <t xml:space="preserve">- เบี้ยประกันภัย: </t>
    </r>
    <r>
      <rPr>
        <sz val="11"/>
        <color rgb="FF0000FF"/>
        <rFont val="Cambria"/>
        <family val="0"/>
        <charset val="1"/>
      </rPr>
      <t xml:space="preserve">4,520</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</si>
  <si>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35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t>
    </r>
    <r>
      <rPr>
        <sz val="8"/>
        <color rgb="FF0000FF"/>
        <rFont val="Tahoma"/>
        <family val="0"/>
        <charset val="1"/>
      </rPr>
      <t xml:space="preserve">สบายชัวร์
</t>
    </r>
    <r>
      <rPr>
        <sz val="11"/>
        <color rgb="FF000000"/>
        <rFont val="Cambria"/>
        <family val="0"/>
        <charset val="1"/>
      </rPr>
      <t xml:space="preserve">- </t>
    </r>
    <r>
      <rPr>
        <sz val="11"/>
        <color rgb="FF000000"/>
        <rFont val="Tahoma"/>
        <family val="0"/>
        <charset val="1"/>
      </rPr>
      <t xml:space="preserve">จำนวนเงินเอาประกันภัย</t>
    </r>
    <r>
      <rPr>
        <sz val="8"/>
        <color rgb="FF0000FF"/>
        <rFont val="Tahoma"/>
        <family val="0"/>
        <charset val="1"/>
      </rPr>
      <t xml:space="preserve"> 999,999,999
</t>
    </r>
    <r>
      <rPr>
        <sz val="11"/>
        <color rgb="FF000000"/>
        <rFont val="Cambria"/>
        <family val="0"/>
        <charset val="1"/>
      </rPr>
      <t xml:space="preserve">- </t>
    </r>
    <r>
      <rPr>
        <sz val="11"/>
        <color rgb="FF000000"/>
        <rFont val="Tahoma"/>
        <family val="0"/>
        <charset val="1"/>
      </rPr>
      <t xml:space="preserve">เบี้ยประกันภัย </t>
    </r>
    <r>
      <rPr>
        <sz val="8"/>
        <color rgb="FF0000FF"/>
        <rFont val="Tahoma"/>
        <family val="0"/>
        <charset val="1"/>
      </rPr>
      <t xml:space="preserve">: 100,000,000
</t>
    </r>
    <r>
      <rPr>
        <sz val="11"/>
        <color rgb="FF000000"/>
        <rFont val="Cambria"/>
        <family val="0"/>
        <charset val="1"/>
      </rPr>
      <t xml:space="preserve">- </t>
    </r>
    <r>
      <rPr>
        <sz val="11"/>
        <color rgb="FF000000"/>
        <rFont val="Tahoma"/>
        <family val="0"/>
        <charset val="1"/>
      </rPr>
      <t xml:space="preserve">งวดการชำระเบี้ยประกันภัย</t>
    </r>
    <r>
      <rPr>
        <sz val="8"/>
        <color rgb="FF0000FF"/>
        <rFont val="Tahoma"/>
        <family val="0"/>
        <charset val="1"/>
      </rPr>
      <t xml:space="preserve"> : รายปี
</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</si>
  <si>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4,520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</si>
  <si>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100,000
</t>
    </r>
    <r>
      <rPr>
        <sz val="8"/>
        <color rgb="FF000000"/>
        <rFont val="Tahoma"/>
        <family val="0"/>
        <charset val="1"/>
      </rPr>
      <t xml:space="preserve">- เบี้ยประกันภัย: </t>
    </r>
    <r>
      <rPr>
        <sz val="11"/>
        <color rgb="FF0000FF"/>
        <rFont val="Cambria"/>
        <family val="0"/>
        <charset val="1"/>
      </rPr>
      <t xml:space="preserve">20</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</si>
  <si>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20.00</t>
    </r>
  </si>
  <si>
    <r>
      <rPr>
        <sz val="8"/>
        <color rgb="FF000000"/>
        <rFont val="Tahoma"/>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2,000,000
</t>
    </r>
    <r>
      <rPr>
        <sz val="8"/>
        <color rgb="FF000000"/>
        <rFont val="Tahoma"/>
        <family val="0"/>
        <charset val="1"/>
      </rPr>
      <t xml:space="preserve">- เบี้ยประกันภัย: </t>
    </r>
    <r>
      <rPr>
        <sz val="11"/>
        <color rgb="FF0000FF"/>
        <rFont val="Cambria"/>
        <family val="0"/>
        <charset val="1"/>
      </rPr>
      <t xml:space="preserve">406</t>
    </r>
  </si>
  <si>
    <r>
      <rPr>
        <sz val="8"/>
        <color rgb="FF000000"/>
        <rFont val="Tahoma"/>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CB : </t>
    </r>
    <r>
      <rPr>
        <sz val="11"/>
        <color rgb="FF0000FF"/>
        <rFont val="Cambria"/>
        <family val="0"/>
        <charset val="1"/>
      </rPr>
      <t xml:space="preserve">406.00</t>
    </r>
  </si>
  <si>
    <r>
      <rPr>
        <sz val="8"/>
        <color rgb="FF000000"/>
        <rFont val="Tahoma"/>
        <family val="0"/>
        <charset val="1"/>
      </rPr>
      <t xml:space="preserve">ระบบแสดงผลหน้าข้อมูลเกี่ยวกับแบบสัญญาเพิ่มเติมถูกต้อง
- ผู้ชำระเบี้ยประกันภัย เพศ: ชาย
- วันเกิด :</t>
    </r>
    <r>
      <rPr>
        <sz val="11"/>
        <color rgb="FF0000FF"/>
        <rFont val="Cambria"/>
        <family val="0"/>
        <charset val="1"/>
      </rPr>
      <t xml:space="preserve"> 03-05-2528
</t>
    </r>
    <r>
      <rPr>
        <sz val="8"/>
        <color rgb="FF000000"/>
        <rFont val="Tahoma"/>
        <family val="0"/>
        <charset val="1"/>
      </rPr>
      <t xml:space="preserve">- อายุ : </t>
    </r>
    <r>
      <rPr>
        <sz val="11"/>
        <color rgb="FF0000FF"/>
        <rFont val="Cambria"/>
        <family val="0"/>
        <charset val="1"/>
      </rPr>
      <t xml:space="preserve">34
</t>
    </r>
    <r>
      <rPr>
        <sz val="8"/>
        <color rgb="FF000000"/>
        <rFont val="Tahoma"/>
        <family val="0"/>
        <charset val="1"/>
      </rPr>
      <t xml:space="preserve">- เบี้ยประกันภัย: </t>
    </r>
    <r>
      <rPr>
        <sz val="11"/>
        <color rgb="FF0000FF"/>
        <rFont val="Cambria"/>
        <family val="0"/>
        <charset val="1"/>
      </rPr>
      <t xml:space="preserve">527.81</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</si>
  <si>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527.81</t>
    </r>
  </si>
  <si>
    <r>
      <rPr>
        <sz val="8"/>
        <color rgb="FF000000"/>
        <rFont val="Tahoma"/>
        <family val="0"/>
        <charset val="1"/>
      </rPr>
      <t xml:space="preserve">ระบบแสดงผลหน้าข้อมูลเกี่ยวกับแบบสัญญาเพิ่มเติมถูกต้อง
- ผู้ชำระเบี้ยประกันภัย เพศ: </t>
    </r>
    <r>
      <rPr>
        <sz val="11"/>
        <color rgb="FF0000FF"/>
        <rFont val="Tahoma"/>
        <family val="0"/>
        <charset val="1"/>
      </rPr>
      <t xml:space="preserve">ชาย
</t>
    </r>
    <r>
      <rPr>
        <sz val="8"/>
        <color rgb="FF000000"/>
        <rFont val="Tahoma"/>
        <family val="0"/>
        <charset val="1"/>
      </rPr>
      <t xml:space="preserve">- วันเกิด : </t>
    </r>
    <r>
      <rPr>
        <sz val="11"/>
        <color rgb="FF0000FF"/>
        <rFont val="Cambria"/>
        <family val="0"/>
        <charset val="1"/>
      </rPr>
      <t xml:space="preserve">03-05-2526
</t>
    </r>
    <r>
      <rPr>
        <sz val="8"/>
        <color rgb="FF000000"/>
        <rFont val="Tahoma"/>
        <family val="0"/>
        <charset val="1"/>
      </rPr>
      <t xml:space="preserve">- อายุ : </t>
    </r>
    <r>
      <rPr>
        <sz val="11"/>
        <color rgb="FF0000FF"/>
        <rFont val="Cambria"/>
        <family val="0"/>
        <charset val="1"/>
      </rPr>
      <t xml:space="preserve">36
</t>
    </r>
    <r>
      <rPr>
        <sz val="8"/>
        <color rgb="FF000000"/>
        <rFont val="Tahoma"/>
        <family val="0"/>
        <charset val="1"/>
      </rPr>
      <t xml:space="preserve">- เบี้ยประกันภัย: </t>
    </r>
    <r>
      <rPr>
        <sz val="11"/>
        <color rgb="FF0000FF"/>
        <rFont val="Cambria"/>
        <family val="0"/>
        <charset val="1"/>
      </rPr>
      <t xml:space="preserve">262.69</t>
    </r>
  </si>
  <si>
    <r>
      <rPr>
        <sz val="11"/>
        <color rgb="FF000000"/>
        <rFont val="Cambria"/>
        <family val="0"/>
        <charset val="1"/>
      </rPr>
      <t xml:space="preserve">- </t>
    </r>
    <r>
      <rPr>
        <sz val="11"/>
        <color rgb="FF000000"/>
        <rFont val="Tahoma"/>
        <family val="0"/>
        <charset val="1"/>
      </rPr>
      <t xml:space="preserve">เพศ </t>
    </r>
    <r>
      <rPr>
        <sz val="11"/>
        <color rgb="FF000000"/>
        <rFont val="Cambria"/>
        <family val="0"/>
        <charset val="1"/>
      </rPr>
      <t xml:space="preserve">:</t>
    </r>
    <r>
      <rPr>
        <sz val="8"/>
        <color rgb="FF0000FF"/>
        <rFont val="Tahoma"/>
        <family val="0"/>
        <charset val="1"/>
      </rPr>
      <t xml:space="preserve"> หญิง 
</t>
    </r>
    <r>
      <rPr>
        <sz val="11"/>
        <color rgb="FF000000"/>
        <rFont val="Cambria"/>
        <family val="0"/>
        <charset val="1"/>
      </rPr>
      <t xml:space="preserve">- </t>
    </r>
    <r>
      <rPr>
        <sz val="11"/>
        <color rgb="FF000000"/>
        <rFont val="Tahoma"/>
        <family val="0"/>
        <charset val="1"/>
      </rPr>
      <t xml:space="preserve">อายุ </t>
    </r>
    <r>
      <rPr>
        <sz val="11"/>
        <color rgb="FF000000"/>
        <rFont val="Cambria"/>
        <family val="0"/>
        <charset val="1"/>
      </rPr>
      <t xml:space="preserve">:</t>
    </r>
    <r>
      <rPr>
        <sz val="8"/>
        <color rgb="FF0000FF"/>
        <rFont val="Tahoma"/>
        <family val="0"/>
        <charset val="1"/>
      </rPr>
      <t xml:space="preserve"> 5 ปี
</t>
    </r>
    <r>
      <rPr>
        <sz val="11"/>
        <color rgb="FF000000"/>
        <rFont val="Cambria"/>
        <family val="0"/>
        <charset val="1"/>
      </rPr>
      <t xml:space="preserve">- </t>
    </r>
    <r>
      <rPr>
        <sz val="11"/>
        <color rgb="FF000000"/>
        <rFont val="Tahoma"/>
        <family val="0"/>
        <charset val="1"/>
      </rPr>
      <t xml:space="preserve">สัญญาหลัก </t>
    </r>
    <r>
      <rPr>
        <sz val="11"/>
        <color rgb="FF000000"/>
        <rFont val="Cambria"/>
        <family val="0"/>
        <charset val="1"/>
      </rPr>
      <t xml:space="preserve">: </t>
    </r>
    <r>
      <rPr>
        <sz val="8"/>
        <color rgb="FF0000FF"/>
        <rFont val="Tahoma"/>
        <family val="0"/>
        <charset val="1"/>
      </rPr>
      <t xml:space="preserve">รักได้คืน 14/7
- จำนวนเงินเอาประกันภัย :50,000
- เบี้ยประกันภัย : 10,900
- งวดการชำระเบี้ยประกันภัย : รายปี
</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</si>
  <si>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262.69</t>
    </r>
  </si>
  <si>
    <r>
      <rPr>
        <sz val="8"/>
        <color rgb="FF000000"/>
        <rFont val="Tahoma"/>
        <family val="0"/>
        <charset val="1"/>
      </rPr>
      <t xml:space="preserve">ระบบแสดงผลหน้าข้อมูลเกี่ยวกับแบบสัญญาเพิ่มเติมถูกต้อง
- ผู้ชำระเบี้ยประกันภัย เพศ: </t>
    </r>
    <r>
      <rPr>
        <sz val="11"/>
        <color rgb="FF0000FF"/>
        <rFont val="Tahoma"/>
        <family val="0"/>
        <charset val="1"/>
      </rPr>
      <t xml:space="preserve">ชาย
</t>
    </r>
    <r>
      <rPr>
        <sz val="8"/>
        <color rgb="FF000000"/>
        <rFont val="Tahoma"/>
        <family val="0"/>
        <charset val="1"/>
      </rPr>
      <t xml:space="preserve">- วันเกิด : </t>
    </r>
    <r>
      <rPr>
        <sz val="11"/>
        <color rgb="FF0000FF"/>
        <rFont val="Cambria"/>
        <family val="0"/>
        <charset val="1"/>
      </rPr>
      <t xml:space="preserve">03-05-2529
</t>
    </r>
    <r>
      <rPr>
        <sz val="8"/>
        <color rgb="FF000000"/>
        <rFont val="Tahoma"/>
        <family val="0"/>
        <charset val="1"/>
      </rPr>
      <t xml:space="preserve">- อายุ : </t>
    </r>
    <r>
      <rPr>
        <sz val="11"/>
        <color rgb="FF0000FF"/>
        <rFont val="Cambria"/>
        <family val="0"/>
        <charset val="1"/>
      </rPr>
      <t xml:space="preserve">33
</t>
    </r>
    <r>
      <rPr>
        <sz val="8"/>
        <color rgb="FF000000"/>
        <rFont val="Tahoma"/>
        <family val="0"/>
        <charset val="1"/>
      </rPr>
      <t xml:space="preserve">- เบี้ยประกันภัย: </t>
    </r>
    <r>
      <rPr>
        <sz val="11"/>
        <color rgb="FF0000FF"/>
        <rFont val="Cambria"/>
        <family val="0"/>
        <charset val="1"/>
      </rPr>
      <t xml:space="preserve">56.95</t>
    </r>
  </si>
  <si>
    <r>
      <rPr>
        <sz val="8"/>
        <color rgb="FF000000"/>
        <rFont val="Tahoma"/>
        <family val="0"/>
        <charset val="1"/>
      </rPr>
      <t xml:space="preserve">ระบบแสดงรายละเอียดสัญญาเพิ่มเติม (ถ้ามี) : เบี้ยประกันภัย (บาท) ถูกต้อง
- แสดงรายละเอียดตามสัญญาเพิ่มเติม  PB  : </t>
    </r>
    <r>
      <rPr>
        <sz val="11"/>
        <color rgb="FF0000FF"/>
        <rFont val="Cambria"/>
        <family val="0"/>
        <charset val="1"/>
      </rPr>
      <t xml:space="preserve">56.95</t>
    </r>
  </si>
  <si>
    <r>
      <rPr>
        <sz val="11"/>
        <color rgb="FFFF0000"/>
        <rFont val="Cambria"/>
        <family val="0"/>
        <charset val="1"/>
      </rPr>
      <t xml:space="preserve">Channel : Thai Post
</t>
    </r>
    <r>
      <rPr>
        <sz val="8"/>
        <color rgb="FF000000"/>
        <rFont val="Tahoma"/>
        <family val="0"/>
        <charset val="1"/>
      </rPr>
      <t xml:space="preserve">แบบสัญญาหลัก
- OA33
- O502
สัญญาหลัก
- อายุ  16-55 ปี (ให้ความคุ้มครองถึงอายุ 60 ปี)</t>
    </r>
  </si>
  <si>
    <r>
      <rPr>
        <b val="true"/>
        <sz val="11"/>
        <rFont val="Tahoma"/>
        <family val="0"/>
        <charset val="1"/>
      </rPr>
      <t xml:space="preserve">แบบสัญญาหลัก
</t>
    </r>
    <r>
      <rPr>
        <sz val="8"/>
        <color rgb="FF000000"/>
        <rFont val="Tahoma"/>
        <family val="0"/>
        <charset val="1"/>
      </rPr>
      <t xml:space="preserve">- รหัส : O560
ชื่อแบบ : รักได้คืน 14/7
- รหัส : O479
ชื่อแบบ : สบายชัวร์
- รหัส : OA41
ชื่อแบบ : โอเชี่ยนไลฟ์ คุ้มครองตลอดชีพ 99/20
- รหัส : O215
ชื่อแบบ : ไทยสมุทร ออมออม (20/16)
</t>
    </r>
    <r>
      <rPr>
        <b val="true"/>
        <sz val="11"/>
        <rFont val="Tahoma"/>
        <family val="0"/>
        <charset val="1"/>
      </rPr>
      <t xml:space="preserve">สัญญาหลัก
</t>
    </r>
    <r>
      <rPr>
        <sz val="8"/>
        <color rgb="FF000000"/>
        <rFont val="Tahoma"/>
        <family val="0"/>
        <charset val="1"/>
      </rPr>
      <t xml:space="preserve">- อายุ  16-55 ปี (ให้ความคุ้มครองถึงอายุ 60 ปี)</t>
    </r>
  </si>
  <si>
    <r>
      <rPr>
        <b val="true"/>
        <sz val="11"/>
        <rFont val="Tahoma"/>
        <family val="0"/>
        <charset val="1"/>
      </rPr>
      <t xml:space="preserve">แบบสัญญาหลัก
</t>
    </r>
    <r>
      <rPr>
        <sz val="8"/>
        <color rgb="FF000000"/>
        <rFont val="Tahoma"/>
        <family val="0"/>
        <charset val="1"/>
      </rPr>
      <t xml:space="preserve">รหัส : O490
ชื่อแบบ : เซฟเกษียณ มีบำนาญ 90/5 (บำนาญแบบลดหย่อนภาษีได้)
รหัส : O491
ชื่อแบบ : เซฟเกษียณ มีบำนาญ 90/55 (บำนาญแบบลดหย่อนภาษีได้)
รหัส : O485
ชื่อแบบ : ไทยสมุทร เซฟสมาร์ท 10/5
รหัส : O540
ชื่อแบบ : ไทยสมุทรออมสบาย 10/5
</t>
    </r>
  </si>
  <si>
    <r>
      <rPr>
        <b val="true"/>
        <sz val="11"/>
        <rFont val="Tahoma"/>
        <family val="0"/>
        <charset val="1"/>
      </rPr>
      <t xml:space="preserve">แบบสัญญาหลัก
</t>
    </r>
    <r>
      <rPr>
        <sz val="8"/>
        <color rgb="FF000000"/>
        <rFont val="Tahoma"/>
        <family val="0"/>
        <charset val="1"/>
      </rPr>
      <t xml:space="preserve">- รหัส : O222
ชื่อแบบ : สบายชัวร์ (โครงการสบายชัวร์ไม่กลัวอะไรเลย)
-รหัส : OB94
ชื่อแบบ : โอเชี่ยนไลฟ์ คุ้มครองตลอดชีพ 99/15
</t>
    </r>
    <r>
      <rPr>
        <b val="true"/>
        <sz val="11"/>
        <rFont val="Tahoma"/>
        <family val="0"/>
        <charset val="1"/>
      </rPr>
      <t xml:space="preserve">สัญญาหลัก
</t>
    </r>
    <r>
      <rPr>
        <sz val="8"/>
        <color rgb="FF000000"/>
        <rFont val="Tahoma"/>
        <family val="0"/>
        <charset val="1"/>
      </rPr>
      <t xml:space="preserve">- อายุ  16-55 ปี (ให้ความคุ้มครองถึงอายุ 60 ปี)</t>
    </r>
  </si>
  <si>
    <r>
      <rPr>
        <b val="true"/>
        <sz val="11"/>
        <rFont val="Tahoma"/>
        <family val="0"/>
        <charset val="1"/>
      </rPr>
      <t xml:space="preserve">แบบสัญญาหลัก
</t>
    </r>
    <r>
      <rPr>
        <sz val="8"/>
        <color rgb="FF000000"/>
        <rFont val="Tahoma"/>
        <family val="0"/>
        <charset val="1"/>
      </rPr>
      <t xml:space="preserve">- รหัส : OB99
ชื่อแบบ : ไทยสมุทร รักปั้นเงิน 3/2
- รหัส : O997
ชื่อแบบ : ไทยสมุทรออมสบาย 10/5
</t>
    </r>
  </si>
  <si>
    <t xml:space="preserve">Regression Product Phase 2 Omni  --&gt; Channel : I148 - คุ้มทวี (20/15) </t>
  </si>
  <si>
    <r>
      <rPr>
        <b val="true"/>
        <sz val="11"/>
        <rFont val="Tahoma"/>
        <family val="0"/>
        <charset val="1"/>
      </rPr>
      <t xml:space="preserve">ระบบแสดงข้อมูลถูกต้องดังนี้
</t>
    </r>
    <r>
      <rPr>
        <sz val="8"/>
        <rFont val="Tahoma"/>
        <family val="0"/>
        <charset val="1"/>
      </rPr>
      <t xml:space="preserve">- ผลประโยชน์และความคุ้มครอง
- ข้อมูลแบบประกัน</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</si>
  <si>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58,420
</t>
    </r>
    <r>
      <rPr>
        <sz val="8"/>
        <color rgb="FF000000"/>
        <rFont val="Tahoma"/>
        <family val="0"/>
        <charset val="1"/>
      </rPr>
      <t xml:space="preserve">- เบี้ยประกันภัย : 5</t>
    </r>
    <r>
      <rPr>
        <sz val="11"/>
        <color rgb="FF0000FF"/>
        <rFont val="Cambria"/>
        <family val="0"/>
        <charset val="1"/>
      </rPr>
      <t xml:space="preserve">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</si>
  <si>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1</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68,910
</t>
    </r>
    <r>
      <rPr>
        <sz val="8"/>
        <color rgb="FF000000"/>
        <rFont val="Tahoma"/>
        <family val="0"/>
        <charset val="1"/>
      </rPr>
      <t xml:space="preserve">- เบี้ยประกันภัย : 5</t>
    </r>
    <r>
      <rPr>
        <sz val="11"/>
        <color rgb="FF0000FF"/>
        <rFont val="Cambria"/>
        <family val="0"/>
        <charset val="1"/>
      </rPr>
      <t xml:space="preserve">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</si>
  <si>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98,748.03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83,250.00
</t>
    </r>
    <r>
      <rPr>
        <sz val="8"/>
        <color rgb="FF000000"/>
        <rFont val="Tahoma"/>
        <family val="0"/>
        <charset val="1"/>
      </rPr>
      <t xml:space="preserve">  - เงินคืนระหว่างสัญญา : </t>
    </r>
    <r>
      <rPr>
        <sz val="11"/>
        <color rgb="FF0000FF"/>
        <rFont val="Cambria"/>
        <family val="0"/>
        <charset val="1"/>
      </rPr>
      <t xml:space="preserve">0
</t>
    </r>
    <r>
      <rPr>
        <sz val="8"/>
        <color rgb="FF000000"/>
        <rFont val="Tahoma"/>
        <family val="0"/>
        <charset val="1"/>
      </rPr>
      <t xml:space="preserve">  - ชำระสุทธิ : </t>
    </r>
    <r>
      <rPr>
        <sz val="11"/>
        <color rgb="FF0000FF"/>
        <rFont val="Cambria"/>
        <family val="0"/>
        <charset val="1"/>
      </rPr>
      <t xml:space="preserve">83,250.00
</t>
    </r>
    <r>
      <rPr>
        <sz val="8"/>
        <color rgb="FF000000"/>
        <rFont val="Tahoma"/>
        <family val="0"/>
        <charset val="1"/>
      </rPr>
      <t xml:space="preserve">3. กรมธรรม์ใช้เงินสำเร็จ
  - เวลาคุ้มครอง (ปี)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</si>
  <si>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32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58,580
</t>
    </r>
    <r>
      <rPr>
        <sz val="8"/>
        <color rgb="FF000000"/>
        <rFont val="Tahoma"/>
        <family val="0"/>
        <charset val="1"/>
      </rPr>
      <t xml:space="preserve">- เบี้ยประกันภัย : 5</t>
    </r>
    <r>
      <rPr>
        <sz val="11"/>
        <color rgb="FF0000FF"/>
        <rFont val="Cambria"/>
        <family val="0"/>
        <charset val="1"/>
      </rPr>
      <t xml:space="preserve">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</si>
  <si>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63,324.98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77,700.00
</t>
    </r>
    <r>
      <rPr>
        <sz val="8"/>
        <color rgb="FF000000"/>
        <rFont val="Tahoma"/>
        <family val="0"/>
        <charset val="1"/>
      </rPr>
      <t xml:space="preserve">  - เงินคืนระหว่างสัญญา : </t>
    </r>
    <r>
      <rPr>
        <sz val="11"/>
        <color rgb="FF0000FF"/>
        <rFont val="Cambria"/>
        <family val="0"/>
        <charset val="1"/>
      </rPr>
      <t xml:space="preserve">0
</t>
    </r>
    <r>
      <rPr>
        <sz val="8"/>
        <color rgb="FF000000"/>
        <rFont val="Tahoma"/>
        <family val="0"/>
        <charset val="1"/>
      </rPr>
      <t xml:space="preserve">  - ชำระสุทธิ : </t>
    </r>
    <r>
      <rPr>
        <sz val="11"/>
        <color rgb="FF0000FF"/>
        <rFont val="Cambria"/>
        <family val="0"/>
        <charset val="1"/>
      </rPr>
      <t xml:space="preserve">77,700.00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84,003.72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</si>
  <si>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60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40,780
</t>
    </r>
    <r>
      <rPr>
        <sz val="8"/>
        <color rgb="FF000000"/>
        <rFont val="Tahoma"/>
        <family val="0"/>
        <charset val="1"/>
      </rPr>
      <t xml:space="preserve">- เบี้ยประกันภัย : 5</t>
    </r>
    <r>
      <rPr>
        <sz val="11"/>
        <color rgb="FF0000FF"/>
        <rFont val="Cambria"/>
        <family val="0"/>
        <charset val="1"/>
      </rPr>
      <t xml:space="preserve">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</si>
  <si>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44,776.44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77,700.00
</t>
    </r>
    <r>
      <rPr>
        <sz val="8"/>
        <color rgb="FF000000"/>
        <rFont val="Tahoma"/>
        <family val="0"/>
        <charset val="1"/>
      </rPr>
      <t xml:space="preserve">  - เงินคืนระหว่างสัญญา : </t>
    </r>
    <r>
      <rPr>
        <sz val="11"/>
        <color rgb="FF0000FF"/>
        <rFont val="Cambria"/>
        <family val="0"/>
        <charset val="1"/>
      </rPr>
      <t xml:space="preserve">0
</t>
    </r>
    <r>
      <rPr>
        <sz val="8"/>
        <color rgb="FF000000"/>
        <rFont val="Tahoma"/>
        <family val="0"/>
        <charset val="1"/>
      </rPr>
      <t xml:space="preserve">  - ชำระสุทธิ : </t>
    </r>
    <r>
      <rPr>
        <sz val="11"/>
        <color rgb="FF0000FF"/>
        <rFont val="Cambria"/>
        <family val="0"/>
        <charset val="1"/>
      </rPr>
      <t xml:space="preserve">77,700.00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56,724.98
</t>
    </r>
  </si>
  <si>
    <r>
      <rPr>
        <sz val="8"/>
        <color rgb="FF000000"/>
        <rFont val="Tahoma"/>
        <family val="0"/>
        <charset val="1"/>
      </rPr>
      <t xml:space="preserve">Omni
user : uat03_8500001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99,200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</si>
  <si>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99,200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</si>
  <si>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83,200.00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99,200.00
</t>
    </r>
    <r>
      <rPr>
        <sz val="8"/>
        <color rgb="FF000000"/>
        <rFont val="Tahoma"/>
        <family val="0"/>
        <charset val="1"/>
      </rPr>
      <t xml:space="preserve">  - เงินคืนระหว่างสัญญา : </t>
    </r>
    <r>
      <rPr>
        <sz val="11"/>
        <color rgb="FF0000FF"/>
        <rFont val="Cambria"/>
        <family val="0"/>
        <charset val="1"/>
      </rPr>
      <t xml:space="preserve">2,000.00
</t>
    </r>
    <r>
      <rPr>
        <sz val="8"/>
        <color rgb="FF000000"/>
        <rFont val="Tahoma"/>
        <family val="0"/>
        <charset val="1"/>
      </rPr>
      <t xml:space="preserve">  - ชำระสุทธิ : </t>
    </r>
    <r>
      <rPr>
        <sz val="11"/>
        <color rgb="FF0000FF"/>
        <rFont val="Cambria"/>
        <family val="0"/>
        <charset val="1"/>
      </rPr>
      <t xml:space="preserve">97,200.00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89,900.00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89,900.00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</si>
  <si>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62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600,000
</t>
    </r>
    <r>
      <rPr>
        <sz val="8"/>
        <color rgb="FF000000"/>
        <rFont val="Tahoma"/>
        <family val="0"/>
        <charset val="1"/>
      </rPr>
      <t xml:space="preserve">- เบี้ยประกันภัย : </t>
    </r>
    <r>
      <rPr>
        <sz val="11"/>
        <color rgb="FF0000FF"/>
        <rFont val="Cambria"/>
        <family val="0"/>
        <charset val="1"/>
      </rPr>
      <t xml:space="preserve">590,400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</si>
  <si>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499,200.00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590,400.00
</t>
    </r>
    <r>
      <rPr>
        <sz val="8"/>
        <color rgb="FF000000"/>
        <rFont val="Tahoma"/>
        <family val="0"/>
        <charset val="1"/>
      </rPr>
      <t xml:space="preserve">  - เงินคืนระหว่างสัญญา : </t>
    </r>
    <r>
      <rPr>
        <sz val="11"/>
        <color rgb="FF0000FF"/>
        <rFont val="Cambria"/>
        <family val="0"/>
        <charset val="1"/>
      </rPr>
      <t xml:space="preserve">12,000.00
</t>
    </r>
    <r>
      <rPr>
        <sz val="8"/>
        <color rgb="FF000000"/>
        <rFont val="Tahoma"/>
        <family val="0"/>
        <charset val="1"/>
      </rPr>
      <t xml:space="preserve">  - ชำระสุทธิ : </t>
    </r>
    <r>
      <rPr>
        <sz val="11"/>
        <color rgb="FF0000FF"/>
        <rFont val="Cambria"/>
        <family val="0"/>
        <charset val="1"/>
      </rPr>
      <t xml:space="preserve">578,400.00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539,400.00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538,200.00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</si>
  <si>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75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3,000,000
</t>
    </r>
    <r>
      <rPr>
        <sz val="8"/>
        <color rgb="FF000000"/>
        <rFont val="Tahoma"/>
        <family val="0"/>
        <charset val="1"/>
      </rPr>
      <t xml:space="preserve">- เบี้ยประกันภัย : </t>
    </r>
    <r>
      <rPr>
        <sz val="11"/>
        <color rgb="FF0000FF"/>
        <rFont val="Cambria"/>
        <family val="0"/>
        <charset val="1"/>
      </rPr>
      <t xml:space="preserve">2,940,000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</si>
  <si>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2,493,000.00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2,940,000.00
</t>
    </r>
    <r>
      <rPr>
        <sz val="8"/>
        <color rgb="FF000000"/>
        <rFont val="Tahoma"/>
        <family val="0"/>
        <charset val="1"/>
      </rPr>
      <t xml:space="preserve">  - เงินคืนระหว่างสัญญา : </t>
    </r>
    <r>
      <rPr>
        <sz val="11"/>
        <color rgb="FF0000FF"/>
        <rFont val="Cambria"/>
        <family val="0"/>
        <charset val="1"/>
      </rPr>
      <t xml:space="preserve">60,000.00
</t>
    </r>
    <r>
      <rPr>
        <sz val="8"/>
        <color rgb="FF000000"/>
        <rFont val="Tahoma"/>
        <family val="0"/>
        <charset val="1"/>
      </rPr>
      <t xml:space="preserve">  - ชำระสุทธิ : </t>
    </r>
    <r>
      <rPr>
        <sz val="11"/>
        <color rgb="FF0000FF"/>
        <rFont val="Cambria"/>
        <family val="0"/>
        <charset val="1"/>
      </rPr>
      <t xml:space="preserve">2,880,000.00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2,688,000.00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2,625,000.00
</t>
    </r>
  </si>
  <si>
    <r>
      <rPr>
        <sz val="8"/>
        <color rgb="FF000000"/>
        <rFont val="Tahoma"/>
        <family val="0"/>
        <charset val="1"/>
      </rPr>
      <t xml:space="preserve">Omni
user : uat03_8500001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50,000.00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</si>
  <si>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50,000.00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</si>
  <si>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141,100.00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200,000.00
</t>
    </r>
    <r>
      <rPr>
        <sz val="8"/>
        <color rgb="FF000000"/>
        <rFont val="Tahoma"/>
        <family val="0"/>
        <charset val="1"/>
      </rPr>
      <t xml:space="preserve">  - เงินคืนระหว่างสัญญา : </t>
    </r>
    <r>
      <rPr>
        <sz val="11"/>
        <color rgb="FF0000FF"/>
        <rFont val="Cambria"/>
        <family val="0"/>
        <charset val="1"/>
      </rPr>
      <t xml:space="preserve">40,000.00
</t>
    </r>
    <r>
      <rPr>
        <sz val="8"/>
        <color rgb="FF000000"/>
        <rFont val="Tahoma"/>
        <family val="0"/>
        <charset val="1"/>
      </rPr>
      <t xml:space="preserve">  - ชำระสุทธิ : </t>
    </r>
    <r>
      <rPr>
        <sz val="11"/>
        <color rgb="FF0000FF"/>
        <rFont val="Cambria"/>
        <family val="0"/>
        <charset val="1"/>
      </rPr>
      <t xml:space="preserve">160,000.00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101,500.00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101,500.00
</t>
    </r>
    <r>
      <rPr>
        <sz val="8"/>
        <color rgb="FF000000"/>
        <rFont val="Tahoma"/>
        <family val="0"/>
        <charset val="1"/>
      </rPr>
      <t xml:space="preserve">  - เงินครบกำหนด : </t>
    </r>
    <r>
      <rPr>
        <sz val="11"/>
        <color rgb="FF0000FF"/>
        <rFont val="Cambria"/>
        <family val="0"/>
        <charset val="1"/>
      </rPr>
      <t xml:space="preserve">50,000.00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</si>
  <si>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47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800,000
</t>
    </r>
    <r>
      <rPr>
        <sz val="8"/>
        <color rgb="FF000000"/>
        <rFont val="Tahoma"/>
        <family val="0"/>
        <charset val="1"/>
      </rPr>
      <t xml:space="preserve">- เบี้ยประกันภัย : </t>
    </r>
    <r>
      <rPr>
        <sz val="11"/>
        <color rgb="FF0000FF"/>
        <rFont val="Cambria"/>
        <family val="0"/>
        <charset val="1"/>
      </rPr>
      <t xml:space="preserve">800,000.00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</si>
  <si>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592,800.00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1,600,000.00
</t>
    </r>
    <r>
      <rPr>
        <sz val="8"/>
        <color rgb="FF000000"/>
        <rFont val="Tahoma"/>
        <family val="0"/>
        <charset val="1"/>
      </rPr>
      <t xml:space="preserve">  - เงินคืนระหว่างสัญญา : </t>
    </r>
    <r>
      <rPr>
        <sz val="11"/>
        <color rgb="FF0000FF"/>
        <rFont val="Cambria"/>
        <family val="0"/>
        <charset val="1"/>
      </rPr>
      <t xml:space="preserve">320,000.00
</t>
    </r>
    <r>
      <rPr>
        <sz val="8"/>
        <color rgb="FF000000"/>
        <rFont val="Tahoma"/>
        <family val="0"/>
        <charset val="1"/>
      </rPr>
      <t xml:space="preserve">  - ชำระสุทธิ : </t>
    </r>
    <r>
      <rPr>
        <sz val="11"/>
        <color rgb="FF0000FF"/>
        <rFont val="Cambria"/>
        <family val="0"/>
        <charset val="1"/>
      </rPr>
      <t xml:space="preserve">1,280,000.00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3,200.00
</t>
    </r>
    <r>
      <rPr>
        <sz val="8"/>
        <color rgb="FF000000"/>
        <rFont val="Tahoma"/>
        <family val="0"/>
        <charset val="1"/>
      </rPr>
      <t xml:space="preserve">  - มูลค่าความคุ้มครอง : </t>
    </r>
    <r>
      <rPr>
        <sz val="11"/>
        <color rgb="FF0000FF"/>
        <rFont val="Cambria"/>
        <family val="0"/>
        <charset val="1"/>
      </rPr>
      <t xml:space="preserve">800,000.00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3,200.00
</t>
    </r>
    <r>
      <rPr>
        <sz val="8"/>
        <color rgb="FF000000"/>
        <rFont val="Tahoma"/>
        <family val="0"/>
        <charset val="1"/>
      </rPr>
      <t xml:space="preserve">  - เงินครบกำหนด : </t>
    </r>
    <r>
      <rPr>
        <sz val="11"/>
        <color rgb="FF0000FF"/>
        <rFont val="Cambria"/>
        <family val="0"/>
        <charset val="1"/>
      </rPr>
      <t xml:space="preserve">800,000.00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</si>
  <si>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70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1,000,000.00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</si>
  <si>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2,852,000.00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4,000,000.00
</t>
    </r>
    <r>
      <rPr>
        <sz val="8"/>
        <color rgb="FF000000"/>
        <rFont val="Tahoma"/>
        <family val="0"/>
        <charset val="1"/>
      </rPr>
      <t xml:space="preserve">  - เงินคืนระหว่างสัญญา : </t>
    </r>
    <r>
      <rPr>
        <sz val="11"/>
        <color rgb="FF0000FF"/>
        <rFont val="Cambria"/>
        <family val="0"/>
        <charset val="1"/>
      </rPr>
      <t xml:space="preserve">800,000.00
</t>
    </r>
    <r>
      <rPr>
        <sz val="8"/>
        <color rgb="FF000000"/>
        <rFont val="Tahoma"/>
        <family val="0"/>
        <charset val="1"/>
      </rPr>
      <t xml:space="preserve">  - ชำระสุทธิ : </t>
    </r>
    <r>
      <rPr>
        <sz val="11"/>
        <color rgb="FF0000FF"/>
        <rFont val="Cambria"/>
        <family val="0"/>
        <charset val="1"/>
      </rPr>
      <t xml:space="preserve">3,200,000.00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2,038,000.00
</t>
    </r>
    <r>
      <rPr>
        <sz val="8"/>
        <color rgb="FF000000"/>
        <rFont val="Tahoma"/>
        <family val="0"/>
        <charset val="1"/>
      </rPr>
      <t xml:space="preserve">  - มูลค่าความคุ้มครอง : </t>
    </r>
    <r>
      <rPr>
        <sz val="11"/>
        <color rgb="FF0000FF"/>
        <rFont val="Cambria"/>
        <family val="0"/>
        <charset val="1"/>
      </rPr>
      <t xml:space="preserve">1,000,000.00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2,038,000.00
</t>
    </r>
    <r>
      <rPr>
        <sz val="8"/>
        <color rgb="FF000000"/>
        <rFont val="Tahoma"/>
        <family val="0"/>
        <charset val="1"/>
      </rPr>
      <t xml:space="preserve">  - เงินครบกำหนด : </t>
    </r>
    <r>
      <rPr>
        <sz val="11"/>
        <color rgb="FF0000FF"/>
        <rFont val="Cambria"/>
        <family val="0"/>
        <charset val="1"/>
      </rPr>
      <t xml:space="preserve">1,000,000.00
</t>
    </r>
  </si>
  <si>
    <r>
      <rPr>
        <sz val="8"/>
        <color rgb="FF000000"/>
        <rFont val="Tahoma"/>
        <family val="0"/>
        <charset val="1"/>
      </rPr>
      <t xml:space="preserve">Omni
user : uat03_8500001
password : P@ssw0rd    
-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20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สบายชัวร์ </t>
    </r>
    <r>
      <rPr>
        <sz val="11"/>
        <color rgb="FF0000FF"/>
        <rFont val="Cambria"/>
        <family val="0"/>
        <charset val="1"/>
      </rPr>
      <t xml:space="preserve">(</t>
    </r>
    <r>
      <rPr>
        <sz val="11"/>
        <color rgb="FF0000FF"/>
        <rFont val="Tahoma"/>
        <family val="0"/>
        <charset val="1"/>
      </rPr>
      <t xml:space="preserve">โครงการสบายชัวร์ไม่กลัวอะไรเลย</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500,000
</t>
    </r>
    <r>
      <rPr>
        <sz val="8"/>
        <color rgb="FF000000"/>
        <rFont val="Tahoma"/>
        <family val="0"/>
        <charset val="1"/>
      </rPr>
      <t xml:space="preserve">- เบี้ยประกันภัย : </t>
    </r>
    <r>
      <rPr>
        <sz val="11"/>
        <color rgb="FF0000FF"/>
        <rFont val="Cambria"/>
        <family val="0"/>
        <charset val="1"/>
      </rPr>
      <t xml:space="preserve">4,500.00
</t>
    </r>
    <r>
      <rPr>
        <sz val="8"/>
        <color rgb="FF000000"/>
        <rFont val="Tahoma"/>
        <family val="0"/>
        <charset val="1"/>
      </rPr>
      <t xml:space="preserve">- การชำระเบี้ยประกันภัย : </t>
    </r>
    <r>
      <rPr>
        <sz val="11"/>
        <color rgb="FF0000FF"/>
        <rFont val="Tahoma"/>
        <family val="0"/>
        <charset val="1"/>
      </rPr>
      <t xml:space="preserve">รายเดือน</t>
    </r>
  </si>
  <si>
    <r>
      <rPr>
        <sz val="8"/>
        <color rgb="FF000000"/>
        <rFont val="Tahoma"/>
        <family val="0"/>
        <charset val="1"/>
      </rPr>
      <t xml:space="preserve">- เพศ: หญิง
- อายุ: 20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t>
    </r>
    <r>
      <rPr>
        <sz val="11"/>
        <color rgb="FF0000FF"/>
        <rFont val="Cambria"/>
        <family val="0"/>
        <charset val="1"/>
      </rPr>
      <t xml:space="preserve">500,000
</t>
    </r>
    <r>
      <rPr>
        <sz val="8"/>
        <color rgb="FF000000"/>
        <rFont val="Tahoma"/>
        <family val="0"/>
        <charset val="1"/>
      </rPr>
      <t xml:space="preserve">- เบี้ยประกันภัย : </t>
    </r>
    <r>
      <rPr>
        <sz val="11"/>
        <color rgb="FF0000FF"/>
        <rFont val="Cambria"/>
        <family val="0"/>
        <charset val="1"/>
      </rPr>
      <t xml:space="preserve">4,500.00
</t>
    </r>
    <r>
      <rPr>
        <sz val="8"/>
        <color rgb="FF000000"/>
        <rFont val="Tahoma"/>
        <family val="0"/>
        <charset val="1"/>
      </rPr>
      <t xml:space="preserve">- การชำระเบี้ยประกันภัย : </t>
    </r>
    <r>
      <rPr>
        <sz val="11"/>
        <color rgb="FF0000FF"/>
        <rFont val="Tahoma"/>
        <family val="0"/>
        <charset val="1"/>
      </rPr>
      <t xml:space="preserve">รายเดือน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</si>
  <si>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580,000.00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756,000.00
</t>
    </r>
    <r>
      <rPr>
        <sz val="8"/>
        <color rgb="FF000000"/>
        <rFont val="Tahoma"/>
        <family val="0"/>
        <charset val="1"/>
      </rPr>
      <t xml:space="preserve">  - เงินคืนระหว่างสัญญา : </t>
    </r>
    <r>
      <rPr>
        <sz val="11"/>
        <color rgb="FF0000FF"/>
        <rFont val="Cambria"/>
        <family val="0"/>
        <charset val="1"/>
      </rPr>
      <t xml:space="preserve"> 80,000.00
</t>
    </r>
    <r>
      <rPr>
        <sz val="8"/>
        <color rgb="FF000000"/>
        <rFont val="Tahoma"/>
        <family val="0"/>
        <charset val="1"/>
      </rPr>
      <t xml:space="preserve">  - ชำระสุทธิ : </t>
    </r>
    <r>
      <rPr>
        <sz val="11"/>
        <color rgb="FF0000FF"/>
        <rFont val="Cambria"/>
        <family val="0"/>
        <charset val="1"/>
      </rPr>
      <t xml:space="preserve">676,000.00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11
</t>
    </r>
    <r>
      <rPr>
        <sz val="8"/>
        <color rgb="FF000000"/>
        <rFont val="Tahoma"/>
        <family val="0"/>
        <charset val="1"/>
      </rPr>
      <t xml:space="preserve">  - เงินจ่ายคืนทันที : </t>
    </r>
    <r>
      <rPr>
        <sz val="11"/>
        <color rgb="FF0000FF"/>
        <rFont val="Cambria"/>
        <family val="0"/>
        <charset val="1"/>
      </rPr>
      <t xml:space="preserve">236,500.00
</t>
    </r>
    <r>
      <rPr>
        <sz val="8"/>
        <color rgb="FF000000"/>
        <rFont val="Tahoma"/>
        <family val="0"/>
        <charset val="1"/>
      </rPr>
      <t xml:space="preserve">  - มูลค่าความคุ้มครอง : </t>
    </r>
    <r>
      <rPr>
        <sz val="11"/>
        <color rgb="FF0000FF"/>
        <rFont val="Cambria"/>
        <family val="0"/>
        <charset val="1"/>
      </rPr>
      <t xml:space="preserve">500,000.00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11 / 0
</t>
    </r>
    <r>
      <rPr>
        <sz val="8"/>
        <color rgb="FF000000"/>
        <rFont val="Tahoma"/>
        <family val="0"/>
        <charset val="1"/>
      </rPr>
      <t xml:space="preserve">  - เงินจ่ายคืนทันที : </t>
    </r>
    <r>
      <rPr>
        <sz val="11"/>
        <color rgb="FF0000FF"/>
        <rFont val="Cambria"/>
        <family val="0"/>
        <charset val="1"/>
      </rPr>
      <t xml:space="preserve">236,500.00
</t>
    </r>
    <r>
      <rPr>
        <sz val="8"/>
        <color rgb="FF000000"/>
        <rFont val="Tahoma"/>
        <family val="0"/>
        <charset val="1"/>
      </rPr>
      <t xml:space="preserve">  - เงินครบกำหนด : </t>
    </r>
    <r>
      <rPr>
        <sz val="11"/>
        <color rgb="FF0000FF"/>
        <rFont val="Cambria"/>
        <family val="0"/>
        <charset val="1"/>
      </rPr>
      <t xml:space="preserve">500,000.00
</t>
    </r>
  </si>
  <si>
    <r>
      <rPr>
        <sz val="8"/>
        <color rgb="FF000000"/>
        <rFont val="Tahoma"/>
        <family val="0"/>
        <charset val="1"/>
      </rPr>
      <t xml:space="preserve">- เพศ: หญิง
- อายุ: 48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10</t>
    </r>
    <r>
      <rPr>
        <sz val="11"/>
        <color rgb="FF0000FF"/>
        <rFont val="Cambria"/>
        <family val="0"/>
        <charset val="1"/>
      </rPr>
      <t xml:space="preserve">00,000
</t>
    </r>
    <r>
      <rPr>
        <sz val="8"/>
        <color rgb="FF000000"/>
        <rFont val="Tahoma"/>
        <family val="0"/>
        <charset val="1"/>
      </rPr>
      <t xml:space="preserve">- เบี้ยประกันภัย : </t>
    </r>
    <r>
      <rPr>
        <sz val="11"/>
        <color rgb="FF0000FF"/>
        <rFont val="Cambria"/>
        <family val="0"/>
        <charset val="1"/>
      </rPr>
      <t xml:space="preserve">9,000.00
</t>
    </r>
    <r>
      <rPr>
        <sz val="8"/>
        <color rgb="FF000000"/>
        <rFont val="Tahoma"/>
        <family val="0"/>
        <charset val="1"/>
      </rPr>
      <t xml:space="preserve">- การชำระเบี้ยประกันภัย : </t>
    </r>
    <r>
      <rPr>
        <sz val="11"/>
        <color rgb="FF0000FF"/>
        <rFont val="Tahoma"/>
        <family val="0"/>
        <charset val="1"/>
      </rPr>
      <t xml:space="preserve">รายเดือน</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</si>
  <si>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11</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</si>
  <si>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826,000.00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1,188,000.00
</t>
    </r>
    <r>
      <rPr>
        <sz val="8"/>
        <color rgb="FF000000"/>
        <rFont val="Tahoma"/>
        <family val="0"/>
        <charset val="1"/>
      </rPr>
      <t xml:space="preserve">  - เงินคืนระหว่างสัญญา : </t>
    </r>
    <r>
      <rPr>
        <sz val="11"/>
        <color rgb="FF0000FF"/>
        <rFont val="Cambria"/>
        <family val="0"/>
        <charset val="1"/>
      </rPr>
      <t xml:space="preserve"> 160,000.00
</t>
    </r>
    <r>
      <rPr>
        <sz val="8"/>
        <color rgb="FF000000"/>
        <rFont val="Tahoma"/>
        <family val="0"/>
        <charset val="1"/>
      </rPr>
      <t xml:space="preserve">  - ชำระสุทธิ : </t>
    </r>
    <r>
      <rPr>
        <sz val="11"/>
        <color rgb="FF0000FF"/>
        <rFont val="Cambria"/>
        <family val="0"/>
        <charset val="1"/>
      </rPr>
      <t xml:space="preserve">1,028,000.00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 </t>
    </r>
    <r>
      <rPr>
        <sz val="11"/>
        <color rgb="FF0000FF"/>
        <rFont val="Cambria"/>
        <family val="0"/>
        <charset val="1"/>
      </rPr>
      <t xml:space="preserve">177,000.00
</t>
    </r>
    <r>
      <rPr>
        <sz val="8"/>
        <color rgb="FF000000"/>
        <rFont val="Tahoma"/>
        <family val="0"/>
        <charset val="1"/>
      </rPr>
      <t xml:space="preserve">  - มูลค่าความคุ้มครอง : </t>
    </r>
    <r>
      <rPr>
        <sz val="11"/>
        <color rgb="FF0000FF"/>
        <rFont val="Cambria"/>
        <family val="0"/>
        <charset val="1"/>
      </rPr>
      <t xml:space="preserve">1,000,000.00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14 / 0
</t>
    </r>
    <r>
      <rPr>
        <sz val="8"/>
        <color rgb="FF000000"/>
        <rFont val="Tahoma"/>
        <family val="0"/>
        <charset val="1"/>
      </rPr>
      <t xml:space="preserve">  - เงินจ่ายคืนทันที : </t>
    </r>
    <r>
      <rPr>
        <sz val="11"/>
        <color rgb="FF0000FF"/>
        <rFont val="Cambria"/>
        <family val="0"/>
        <charset val="1"/>
      </rPr>
      <t xml:space="preserve">177,000.00
</t>
    </r>
    <r>
      <rPr>
        <sz val="8"/>
        <color rgb="FF000000"/>
        <rFont val="Tahoma"/>
        <family val="0"/>
        <charset val="1"/>
      </rPr>
      <t xml:space="preserve">  - เงินครบกำหนด : </t>
    </r>
    <r>
      <rPr>
        <sz val="11"/>
        <color rgb="FF0000FF"/>
        <rFont val="Cambria"/>
        <family val="0"/>
        <charset val="1"/>
      </rPr>
      <t xml:space="preserve">1,000,000.00
</t>
    </r>
  </si>
  <si>
    <r>
      <rPr>
        <sz val="8"/>
        <color rgb="FF000000"/>
        <rFont val="Tahoma"/>
        <family val="0"/>
        <charset val="1"/>
      </rPr>
      <t xml:space="preserve">- เพศ: ชาย
- อายุ: 60
- แบบสัญญาหลัก : </t>
    </r>
    <r>
      <rPr>
        <sz val="11"/>
        <color rgb="FF0000FF"/>
        <rFont val="Tahoma"/>
        <family val="0"/>
        <charset val="1"/>
      </rPr>
      <t xml:space="preserve">สบายชัวร์
</t>
    </r>
    <r>
      <rPr>
        <sz val="8"/>
        <color rgb="FF000000"/>
        <rFont val="Tahoma"/>
        <family val="0"/>
        <charset val="1"/>
      </rPr>
      <t xml:space="preserve">- จำนวนเงินเอาประกันภัย : </t>
    </r>
    <r>
      <rPr>
        <sz val="11"/>
        <color rgb="FF0000FF"/>
        <rFont val="Cambria"/>
        <family val="0"/>
        <charset val="1"/>
      </rPr>
      <t xml:space="preserve">3,000,000
</t>
    </r>
    <r>
      <rPr>
        <sz val="8"/>
        <color rgb="FF000000"/>
        <rFont val="Tahoma"/>
        <family val="0"/>
        <charset val="1"/>
      </rPr>
      <t xml:space="preserve">- เบี้ยประกันภัย : </t>
    </r>
    <r>
      <rPr>
        <sz val="11"/>
        <color rgb="FF0000FF"/>
        <rFont val="Cambria"/>
        <family val="0"/>
        <charset val="1"/>
      </rPr>
      <t xml:space="preserve">29,700.00
</t>
    </r>
    <r>
      <rPr>
        <sz val="8"/>
        <color rgb="FF000000"/>
        <rFont val="Tahoma"/>
        <family val="0"/>
        <charset val="1"/>
      </rPr>
      <t xml:space="preserve">- การชำระเบี้ยประกันภัย : </t>
    </r>
    <r>
      <rPr>
        <sz val="11"/>
        <color rgb="FF0000FF"/>
        <rFont val="Tahoma"/>
        <family val="0"/>
        <charset val="1"/>
      </rPr>
      <t xml:space="preserve">รายเดือน</t>
    </r>
  </si>
  <si>
    <r>
      <rPr>
        <sz val="8"/>
        <color rgb="FF000000"/>
        <rFont val="Tahoma"/>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3,201,000.00
</t>
    </r>
    <r>
      <rPr>
        <sz val="8"/>
        <color rgb="FF000000"/>
        <rFont val="Tahoma"/>
        <family val="0"/>
        <charset val="1"/>
      </rPr>
      <t xml:space="preserve">จำนวนเบี้ยประกันที่ชำระแล้ว
  - เบี้ยฯ หักส่วนลด : </t>
    </r>
    <r>
      <rPr>
        <sz val="11"/>
        <color rgb="FF0000FF"/>
        <rFont val="Cambria"/>
        <family val="0"/>
        <charset val="1"/>
      </rPr>
      <t xml:space="preserve">4,633,200.00
</t>
    </r>
    <r>
      <rPr>
        <sz val="8"/>
        <color rgb="FF000000"/>
        <rFont val="Tahoma"/>
        <family val="0"/>
        <charset val="1"/>
      </rPr>
      <t xml:space="preserve">  - เงินคืนระหว่างสัญญา : </t>
    </r>
    <r>
      <rPr>
        <sz val="11"/>
        <color rgb="FF0000FF"/>
        <rFont val="Cambria"/>
        <family val="0"/>
        <charset val="1"/>
      </rPr>
      <t xml:space="preserve"> 480,000.00
</t>
    </r>
    <r>
      <rPr>
        <sz val="8"/>
        <color rgb="FF000000"/>
        <rFont val="Tahoma"/>
        <family val="0"/>
        <charset val="1"/>
      </rPr>
      <t xml:space="preserve">  - ชำระสุทธิ : </t>
    </r>
    <r>
      <rPr>
        <sz val="11"/>
        <color rgb="FF0000FF"/>
        <rFont val="Cambria"/>
        <family val="0"/>
        <charset val="1"/>
      </rPr>
      <t xml:space="preserve">4,153,200.00
</t>
    </r>
    <r>
      <rPr>
        <sz val="8"/>
        <color rgb="FF000000"/>
        <rFont val="Tahoma"/>
        <family val="0"/>
        <charset val="1"/>
      </rPr>
      <t xml:space="preserve">กรมธรรม์ใช้เงินสำเร็จ
  - เวลาคุ้มครอง (ปี) : </t>
    </r>
    <r>
      <rPr>
        <sz val="11"/>
        <color rgb="FF0000FF"/>
        <rFont val="Cambria"/>
        <family val="0"/>
        <charset val="1"/>
      </rPr>
      <t xml:space="preserve">12
</t>
    </r>
    <r>
      <rPr>
        <sz val="8"/>
        <color rgb="FF000000"/>
        <rFont val="Tahoma"/>
        <family val="0"/>
        <charset val="1"/>
      </rPr>
      <t xml:space="preserve">  - เงินจ่ายคืนทันที : </t>
    </r>
    <r>
      <rPr>
        <sz val="11"/>
        <color rgb="FF0000FF"/>
        <rFont val="Cambria"/>
        <family val="0"/>
        <charset val="1"/>
      </rPr>
      <t xml:space="preserve">915,000.00
</t>
    </r>
    <r>
      <rPr>
        <sz val="8"/>
        <color rgb="FF000000"/>
        <rFont val="Tahoma"/>
        <family val="0"/>
        <charset val="1"/>
      </rPr>
      <t xml:space="preserve">  - มูลค่าความคุ้มครอง : </t>
    </r>
    <r>
      <rPr>
        <sz val="11"/>
        <color rgb="FF0000FF"/>
        <rFont val="Cambria"/>
        <family val="0"/>
        <charset val="1"/>
      </rPr>
      <t xml:space="preserve">3,000,000.00
</t>
    </r>
    <r>
      <rPr>
        <sz val="8"/>
        <color rgb="FF000000"/>
        <rFont val="Tahoma"/>
        <family val="0"/>
        <charset val="1"/>
      </rPr>
      <t xml:space="preserve">กรมธรรม์ขยายระยะเวลา
  - เวลาคุ้มครอง (ปี/วัน) : </t>
    </r>
    <r>
      <rPr>
        <sz val="11"/>
        <color rgb="FF0000FF"/>
        <rFont val="Cambria"/>
        <family val="0"/>
        <charset val="1"/>
      </rPr>
      <t xml:space="preserve">12 / 0
</t>
    </r>
    <r>
      <rPr>
        <sz val="8"/>
        <color rgb="FF000000"/>
        <rFont val="Tahoma"/>
        <family val="0"/>
        <charset val="1"/>
      </rPr>
      <t xml:space="preserve">  - เงินจ่ายคืนทันที : </t>
    </r>
    <r>
      <rPr>
        <sz val="11"/>
        <color rgb="FF0000FF"/>
        <rFont val="Cambria"/>
        <family val="0"/>
        <charset val="1"/>
      </rPr>
      <t xml:space="preserve">915,000.00
</t>
    </r>
    <r>
      <rPr>
        <sz val="8"/>
        <color rgb="FF000000"/>
        <rFont val="Tahoma"/>
        <family val="0"/>
        <charset val="1"/>
      </rPr>
      <t xml:space="preserve">  - เงินครบกำหนด : </t>
    </r>
    <r>
      <rPr>
        <sz val="11"/>
        <color rgb="FF0000FF"/>
        <rFont val="Cambria"/>
        <family val="0"/>
        <charset val="1"/>
      </rPr>
      <t xml:space="preserve">3,000,000.00
</t>
    </r>
  </si>
  <si>
    <r>
      <rPr>
        <sz val="8"/>
        <color rgb="FF000000"/>
        <rFont val="Tahoma"/>
        <family val="0"/>
        <charset val="1"/>
      </rPr>
      <t xml:space="preserve">Omni
user : uat03_8500001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โอเชี่ยนไลฟ์ คุ้มครองตลอดชีพ </t>
    </r>
    <r>
      <rPr>
        <sz val="11"/>
        <color rgb="FF0000FF"/>
        <rFont val="Cambria"/>
        <family val="0"/>
        <charset val="1"/>
      </rPr>
      <t xml:space="preserve">99/15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3,536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</si>
  <si>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โอเชี่ยนไลฟ์ คุ้มครองตลอดชีพ </t>
    </r>
    <r>
      <rPr>
        <sz val="11"/>
        <color rgb="FF0000FF"/>
        <rFont val="Cambria"/>
        <family val="0"/>
        <charset val="1"/>
      </rPr>
      <t xml:space="preserve">99/15
</t>
    </r>
    <r>
      <rPr>
        <sz val="8"/>
        <color rgb="FF000000"/>
        <rFont val="Tahoma"/>
        <family val="0"/>
        <charset val="1"/>
      </rPr>
      <t xml:space="preserve">- จำนวนเงินเอาประกันภัย : </t>
    </r>
    <r>
      <rPr>
        <sz val="11"/>
        <color rgb="FF0000FF"/>
        <rFont val="Cambria"/>
        <family val="0"/>
        <charset val="1"/>
      </rPr>
      <t xml:space="preserve">400,000
</t>
    </r>
    <r>
      <rPr>
        <sz val="8"/>
        <color rgb="FF000000"/>
        <rFont val="Tahoma"/>
        <family val="0"/>
        <charset val="1"/>
      </rPr>
      <t xml:space="preserve">- เบี้ยประกันภัย : </t>
    </r>
    <r>
      <rPr>
        <sz val="11"/>
        <color rgb="FF0000FF"/>
        <rFont val="Cambria"/>
        <family val="0"/>
        <charset val="1"/>
      </rPr>
      <t xml:space="preserve">4,832
</t>
    </r>
    <r>
      <rPr>
        <sz val="8"/>
        <color rgb="FF000000"/>
        <rFont val="Tahoma"/>
        <family val="0"/>
        <charset val="1"/>
      </rPr>
      <t xml:space="preserve">- งวดการชำระประกันภัย : </t>
    </r>
    <r>
      <rPr>
        <sz val="11"/>
        <color rgb="FF0000FF"/>
        <rFont val="Tahoma"/>
        <family val="0"/>
        <charset val="1"/>
      </rPr>
      <t xml:space="preserve">ราย </t>
    </r>
    <r>
      <rPr>
        <sz val="11"/>
        <color rgb="FF0000FF"/>
        <rFont val="Cambria"/>
        <family val="0"/>
        <charset val="1"/>
      </rPr>
      <t xml:space="preserve">3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</si>
  <si>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180,400.00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270,592.00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270,592.00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40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374,800.00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24 / 263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</si>
  <si>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50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โอเชี่ยนไลฟ์ คุ้มครองตลอดชีพ </t>
    </r>
    <r>
      <rPr>
        <sz val="11"/>
        <color rgb="FF0000FF"/>
        <rFont val="Cambria"/>
        <family val="0"/>
        <charset val="1"/>
      </rPr>
      <t xml:space="preserve">99/15
</t>
    </r>
    <r>
      <rPr>
        <sz val="8"/>
        <color rgb="FF000000"/>
        <rFont val="Tahoma"/>
        <family val="0"/>
        <charset val="1"/>
      </rPr>
      <t xml:space="preserve">- จำนวนเงินเอาประกันภัย : 8</t>
    </r>
    <r>
      <rPr>
        <sz val="11"/>
        <color rgb="FF0000FF"/>
        <rFont val="Cambria"/>
        <family val="0"/>
        <charset val="1"/>
      </rPr>
      <t xml:space="preserve">00,000
</t>
    </r>
    <r>
      <rPr>
        <sz val="8"/>
        <color rgb="FF000000"/>
        <rFont val="Tahoma"/>
        <family val="0"/>
        <charset val="1"/>
      </rPr>
      <t xml:space="preserve">- เบี้ยประกันภัย : </t>
    </r>
    <r>
      <rPr>
        <sz val="11"/>
        <color rgb="FF0000FF"/>
        <rFont val="Cambria"/>
        <family val="0"/>
        <charset val="1"/>
      </rPr>
      <t xml:space="preserve">17,600
</t>
    </r>
    <r>
      <rPr>
        <sz val="8"/>
        <color rgb="FF000000"/>
        <rFont val="Tahoma"/>
        <family val="0"/>
        <charset val="1"/>
      </rPr>
      <t xml:space="preserve">- งวดการชำระประกันภัย : </t>
    </r>
    <r>
      <rPr>
        <sz val="11"/>
        <color rgb="FF0000FF"/>
        <rFont val="Tahoma"/>
        <family val="0"/>
        <charset val="1"/>
      </rPr>
      <t xml:space="preserve">ราย </t>
    </r>
    <r>
      <rPr>
        <sz val="11"/>
        <color rgb="FF0000FF"/>
        <rFont val="Cambria"/>
        <family val="0"/>
        <charset val="1"/>
      </rPr>
      <t xml:space="preserve">6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</si>
  <si>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242,400.00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352,000.00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352,000.00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39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548,800.00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20 / 198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</si>
  <si>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60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โอเชี่ยนไลฟ์ คุ้มครองตลอดชีพ </t>
    </r>
    <r>
      <rPr>
        <sz val="11"/>
        <color rgb="FF0000FF"/>
        <rFont val="Cambria"/>
        <family val="0"/>
        <charset val="1"/>
      </rPr>
      <t xml:space="preserve">99/15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56,750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</si>
  <si>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60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</si>
  <si>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352,000.00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510,750.00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510,750.00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605,000.00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11 / 275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</si>
  <si>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ประกันโอชิ คุ้มครองอุบัติเหตุ </t>
    </r>
    <r>
      <rPr>
        <sz val="11"/>
        <color rgb="FF0000FF"/>
        <rFont val="Cambria"/>
        <family val="0"/>
        <charset val="1"/>
      </rPr>
      <t xml:space="preserve">(PA073)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t>
    </r>
    <r>
      <rPr>
        <sz val="11"/>
        <color rgb="FF0000FF"/>
        <rFont val="Tahoma"/>
        <family val="0"/>
        <charset val="1"/>
      </rPr>
      <t xml:space="preserve">ไม่มีค่าชดเชยรายได้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350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</si>
  <si>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(PA073)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Tahoma"/>
        <family val="0"/>
        <charset val="1"/>
      </rPr>
      <t xml:space="preserve">ไม่มีค่าชดเชยรายได้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350</t>
    </r>
  </si>
  <si>
    <t xml:space="preserve">juthatip.th
Thatchai.tr
Pimjan.ta</t>
  </si>
  <si>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(PA073)</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</si>
  <si>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ประกันโอชิ คุ้มครองอุบัติเหตุ </t>
    </r>
    <r>
      <rPr>
        <sz val="11"/>
        <color rgb="FF0000FF"/>
        <rFont val="Cambria"/>
        <family val="0"/>
        <charset val="1"/>
      </rPr>
      <t xml:space="preserve">(PA074)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500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500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</si>
  <si>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(PA074)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500</t>
    </r>
  </si>
  <si>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(PA074)</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</si>
  <si>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ประกันโอชิ คุ้มครองอุบัติเหตุ </t>
    </r>
    <r>
      <rPr>
        <sz val="11"/>
        <color rgb="FF0000FF"/>
        <rFont val="Cambria"/>
        <family val="0"/>
        <charset val="1"/>
      </rPr>
      <t xml:space="preserve">(PA075)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t>
    </r>
    <r>
      <rPr>
        <sz val="11"/>
        <color rgb="FF0000FF"/>
        <rFont val="Tahoma"/>
        <family val="0"/>
        <charset val="1"/>
      </rPr>
      <t xml:space="preserve">ไม่มีค่าชดเชยรายได้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750</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</si>
  <si>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5</t>
    </r>
    <r>
      <rPr>
        <sz val="11"/>
        <color rgb="FF0000FF"/>
        <rFont val="Cambria"/>
        <family val="0"/>
        <charset val="1"/>
      </rPr>
      <t xml:space="preserve">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Tahoma"/>
        <family val="0"/>
        <charset val="1"/>
      </rPr>
      <t xml:space="preserve">ไม่มีค่าชดเชยรายได้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750</t>
    </r>
  </si>
  <si>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(PA075)</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</si>
  <si>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ประกันโอชิ คุ้มครองอุบัติเหตุ </t>
    </r>
    <r>
      <rPr>
        <sz val="11"/>
        <color rgb="FF0000FF"/>
        <rFont val="Cambria"/>
        <family val="0"/>
        <charset val="1"/>
      </rPr>
      <t xml:space="preserve">(PA073)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1,000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1,000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</si>
  <si>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60</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ประกันโอชิ คุ้มครองอุบัติเหตุ </t>
    </r>
    <r>
      <rPr>
        <sz val="11"/>
        <color rgb="FF0000FF"/>
        <rFont val="Cambria"/>
        <family val="0"/>
        <charset val="1"/>
      </rPr>
      <t xml:space="preserve">(PA076)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1,000</t>
    </r>
  </si>
  <si>
    <t xml:space="preserve">Regression Product Phase 2 Omni --&gt; Channel : PA081-PA084 ประกันอุบัติเหตุ เลือกง่าย ได้เพิ่ม</t>
  </si>
  <si>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ประกันอุบัติเหตุ เลือกง่าย ได้เพิ่ม </t>
    </r>
    <r>
      <rPr>
        <sz val="11"/>
        <color rgb="FF0000FF"/>
        <rFont val="Cambria"/>
        <family val="0"/>
        <charset val="1"/>
      </rPr>
      <t xml:space="preserve">(PA081)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t>
    </r>
    <r>
      <rPr>
        <sz val="11"/>
        <color rgb="FF0000FF"/>
        <rFont val="Tahoma"/>
        <family val="0"/>
        <charset val="1"/>
      </rPr>
      <t xml:space="preserve">ไม่มีค่าชดเชยรายได้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550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</si>
  <si>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(PA081)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Tahoma"/>
        <family val="0"/>
        <charset val="1"/>
      </rPr>
      <t xml:space="preserve">ไม่มีค่าชดเชยรายได้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550</t>
    </r>
  </si>
  <si>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(PA081)</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</si>
  <si>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ประกันอุบัติเหตุ เลือกง่าย ได้เพิ่ม  </t>
    </r>
    <r>
      <rPr>
        <sz val="11"/>
        <color rgb="FF0000FF"/>
        <rFont val="Cambria"/>
        <family val="0"/>
        <charset val="1"/>
      </rPr>
      <t xml:space="preserve">(PA082)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t>
    </r>
    <r>
      <rPr>
        <sz val="11"/>
        <color rgb="FF0000FF"/>
        <rFont val="Tahoma"/>
        <family val="0"/>
        <charset val="1"/>
      </rPr>
      <t xml:space="preserve">ไม่มีค่าชดเชยรายได้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3,700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</si>
  <si>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5</t>
    </r>
    <r>
      <rPr>
        <sz val="11"/>
        <color rgb="FF0000FF"/>
        <rFont val="Cambria"/>
        <family val="0"/>
        <charset val="1"/>
      </rPr>
      <t xml:space="preserve">0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(PA082)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Tahoma"/>
        <family val="0"/>
        <charset val="1"/>
      </rPr>
      <t xml:space="preserve">ไม่มีค่าชดเชยรายได้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3,700</t>
    </r>
  </si>
  <si>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(PA082)</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</si>
  <si>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ประกันอุบัติเหตุ เลือกง่าย ได้เพิ่ม  </t>
    </r>
    <r>
      <rPr>
        <sz val="11"/>
        <color rgb="FF0000FF"/>
        <rFont val="Cambria"/>
        <family val="0"/>
        <charset val="1"/>
      </rPr>
      <t xml:space="preserve">(PA083)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500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1,000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</si>
  <si>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5</t>
    </r>
    <r>
      <rPr>
        <sz val="11"/>
        <color rgb="FF0000FF"/>
        <rFont val="Cambria"/>
        <family val="0"/>
        <charset val="1"/>
      </rPr>
      <t xml:space="preserve">5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(PA083)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1,000</t>
    </r>
  </si>
  <si>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(PA083)</t>
    </r>
  </si>
  <si>
    <r>
      <rPr>
        <b val="true"/>
        <sz val="8"/>
        <color rgb="FF000000"/>
        <rFont val="Tahoma"/>
        <family val="0"/>
        <charset val="1"/>
      </rPr>
      <t xml:space="preserve">ระบบแสดงผลหน้าข้อมูลเกี่ยวกับแบบประกันอุบัติเหตุส่วนบุคคลถูกต้อง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ประกันอุบัติเหตุ เลือกง่าย ได้เพิ่ม  </t>
    </r>
    <r>
      <rPr>
        <sz val="11"/>
        <color rgb="FF0000FF"/>
        <rFont val="Cambria"/>
        <family val="0"/>
        <charset val="1"/>
      </rPr>
      <t xml:space="preserve">(PA084)
</t>
    </r>
    <r>
      <rPr>
        <sz val="11"/>
        <color rgb="FF434343"/>
        <rFont val="Cambria"/>
        <family val="0"/>
        <charset val="1"/>
      </rPr>
      <t xml:space="preserve">- </t>
    </r>
    <r>
      <rPr>
        <sz val="11"/>
        <color rgb="FF434343"/>
        <rFont val="Tahoma"/>
        <family val="0"/>
        <charset val="1"/>
      </rPr>
      <t xml:space="preserve">จำนวนเงินเอาประกันภัย </t>
    </r>
    <r>
      <rPr>
        <sz val="11"/>
        <color rgb="FF0000FF"/>
        <rFont val="Cambria"/>
        <family val="0"/>
        <charset val="1"/>
      </rPr>
      <t xml:space="preserve">: 100,000
</t>
    </r>
    <r>
      <rPr>
        <sz val="11"/>
        <color rgb="FF434343"/>
        <rFont val="Cambria"/>
        <family val="0"/>
        <charset val="1"/>
      </rPr>
      <t xml:space="preserve">- </t>
    </r>
    <r>
      <rPr>
        <sz val="11"/>
        <color rgb="FF434343"/>
        <rFont val="Tahoma"/>
        <family val="0"/>
        <charset val="1"/>
      </rPr>
      <t xml:space="preserve">ชดเชยรายได้วันละ </t>
    </r>
    <r>
      <rPr>
        <sz val="11"/>
        <color rgb="FF434343"/>
        <rFont val="Cambria"/>
        <family val="0"/>
        <charset val="1"/>
      </rPr>
      <t xml:space="preserve">:</t>
    </r>
    <r>
      <rPr>
        <sz val="11"/>
        <color rgb="FF0000FF"/>
        <rFont val="Cambria"/>
        <family val="0"/>
        <charset val="1"/>
      </rPr>
      <t xml:space="preserve"> 1,000
</t>
    </r>
    <r>
      <rPr>
        <sz val="11"/>
        <color rgb="FF434343"/>
        <rFont val="Cambria"/>
        <family val="0"/>
        <charset val="1"/>
      </rPr>
      <t xml:space="preserve">- </t>
    </r>
    <r>
      <rPr>
        <sz val="11"/>
        <color rgb="FF434343"/>
        <rFont val="Tahoma"/>
        <family val="0"/>
        <charset val="1"/>
      </rPr>
      <t xml:space="preserve">การชำระประกันภัย </t>
    </r>
    <r>
      <rPr>
        <sz val="11"/>
        <color rgb="FF434343"/>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4,600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</si>
  <si>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60</t>
    </r>
    <r>
      <rPr>
        <sz val="11"/>
        <color rgb="FF0000FF"/>
        <rFont val="Cambria"/>
        <family val="0"/>
        <charset val="1"/>
      </rPr>
      <t xml:space="preserve"> </t>
    </r>
    <r>
      <rPr>
        <sz val="11"/>
        <color rgb="FF0000FF"/>
        <rFont val="Tahoma"/>
        <family val="0"/>
        <charset val="1"/>
      </rPr>
      <t xml:space="preserve">ปี
</t>
    </r>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(PA084)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การชำระประกันภัย : </t>
    </r>
    <r>
      <rPr>
        <sz val="11"/>
        <color rgb="FF0000FF"/>
        <rFont val="Tahoma"/>
        <family val="0"/>
        <charset val="1"/>
      </rPr>
      <t xml:space="preserve">รายปี </t>
    </r>
    <r>
      <rPr>
        <sz val="11"/>
        <color rgb="FF0000FF"/>
        <rFont val="Cambria"/>
        <family val="0"/>
        <charset val="1"/>
      </rPr>
      <t xml:space="preserve">4,600</t>
    </r>
  </si>
  <si>
    <r>
      <rPr>
        <sz val="8"/>
        <color rgb="FF000000"/>
        <rFont val="Tahoma"/>
        <family val="0"/>
        <charset val="1"/>
      </rPr>
      <t xml:space="preserve">- แบบประกันภัย : </t>
    </r>
    <r>
      <rPr>
        <sz val="11"/>
        <color rgb="FF0000FF"/>
        <rFont val="Tahoma"/>
        <family val="0"/>
        <charset val="1"/>
      </rPr>
      <t xml:space="preserve">ประกันอุบัติเหตุ เลือกง่าย ได้เพิ่ม </t>
    </r>
    <r>
      <rPr>
        <sz val="11"/>
        <color rgb="FF0000FF"/>
        <rFont val="Cambria"/>
        <family val="0"/>
        <charset val="1"/>
      </rPr>
      <t xml:space="preserve">(PA084)</t>
    </r>
  </si>
  <si>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t>
    </r>
    <r>
      <rPr>
        <sz val="8"/>
        <color rgb="FF000000"/>
        <rFont val="Tahoma"/>
        <family val="0"/>
        <charset val="1"/>
      </rPr>
      <t xml:space="preserve"> 
- แบบประกันภัย : </t>
    </r>
    <r>
      <rPr>
        <sz val="11"/>
        <color rgb="FF0000FF"/>
        <rFont val="Tahoma"/>
        <family val="0"/>
        <charset val="1"/>
      </rPr>
      <t xml:space="preserve">แบบ เซฟปั๊ป รับคืนทุกปี </t>
    </r>
    <r>
      <rPr>
        <sz val="11"/>
        <color rgb="FF0000FF"/>
        <rFont val="Cambria"/>
        <family val="0"/>
        <charset val="1"/>
      </rPr>
      <t xml:space="preserve">20/12 (LH BANK </t>
    </r>
    <r>
      <rPr>
        <sz val="11"/>
        <color rgb="FF0000FF"/>
        <rFont val="Tahoma"/>
        <family val="0"/>
        <charset val="1"/>
      </rPr>
      <t xml:space="preserve">ทรัพย์มั่งมี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16,028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</si>
  <si>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b val="true"/>
        <sz val="11"/>
        <rFont val="Tahoma"/>
        <family val="0"/>
        <charset val="1"/>
      </rPr>
      <t xml:space="preserve">ตารางเบี้ยประกันภัย
</t>
    </r>
    <r>
      <rPr>
        <sz val="8"/>
        <color rgb="FF000000"/>
        <rFont val="Tahoma"/>
        <family val="0"/>
        <charset val="1"/>
      </rPr>
      <t xml:space="preserve"> &gt;&gt; ตารางเบี้ยประกันภัย</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</si>
  <si>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11</t>
    </r>
    <r>
      <rPr>
        <sz val="8"/>
        <color rgb="FF000000"/>
        <rFont val="Tahoma"/>
        <family val="0"/>
        <charset val="1"/>
      </rPr>
      <t xml:space="preserve"> 
- แบบประกันภัย : </t>
    </r>
    <r>
      <rPr>
        <sz val="11"/>
        <color rgb="FF0000FF"/>
        <rFont val="Tahoma"/>
        <family val="0"/>
        <charset val="1"/>
      </rPr>
      <t xml:space="preserve">แบบ เซฟปั๊ป รับคืนทุกปี </t>
    </r>
    <r>
      <rPr>
        <sz val="11"/>
        <color rgb="FF0000FF"/>
        <rFont val="Cambria"/>
        <family val="0"/>
        <charset val="1"/>
      </rPr>
      <t xml:space="preserve">20/12 (LH BANK </t>
    </r>
    <r>
      <rPr>
        <sz val="11"/>
        <color rgb="FF0000FF"/>
        <rFont val="Tahoma"/>
        <family val="0"/>
        <charset val="1"/>
      </rPr>
      <t xml:space="preserve">ทรัพย์มั่งมี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15,833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</si>
  <si>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15,833.00
</t>
    </r>
    <r>
      <rPr>
        <sz val="8"/>
        <color rgb="FF000000"/>
        <rFont val="Tahoma"/>
        <family val="0"/>
        <charset val="1"/>
      </rPr>
      <t xml:space="preserve">  - เงินคืนระหว่างสัญญา : </t>
    </r>
    <r>
      <rPr>
        <sz val="11"/>
        <color rgb="FF0000FF"/>
        <rFont val="Cambria"/>
        <family val="0"/>
        <charset val="1"/>
      </rPr>
      <t xml:space="preserve">1,500.00
</t>
    </r>
    <r>
      <rPr>
        <sz val="8"/>
        <color rgb="FF000000"/>
        <rFont val="Tahoma"/>
        <family val="0"/>
        <charset val="1"/>
      </rPr>
      <t xml:space="preserve">  - ชำระสุทธิ : </t>
    </r>
    <r>
      <rPr>
        <sz val="11"/>
        <color rgb="FF0000FF"/>
        <rFont val="Cambria"/>
        <family val="0"/>
        <charset val="1"/>
      </rPr>
      <t xml:space="preserve">14,333.00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t>
    </r>
    <r>
      <rPr>
        <sz val="11"/>
        <color rgb="FF0000FF"/>
        <rFont val="Cambria"/>
        <family val="0"/>
        <charset val="1"/>
      </rPr>
      <t xml:space="preserve"> 750.00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174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</si>
  <si>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27</t>
    </r>
    <r>
      <rPr>
        <sz val="8"/>
        <color rgb="FF000000"/>
        <rFont val="Tahoma"/>
        <family val="0"/>
        <charset val="1"/>
      </rPr>
      <t xml:space="preserve"> 
- แบบประกันภัย : </t>
    </r>
    <r>
      <rPr>
        <sz val="11"/>
        <color rgb="FF0000FF"/>
        <rFont val="Tahoma"/>
        <family val="0"/>
        <charset val="1"/>
      </rPr>
      <t xml:space="preserve">แบบ เซฟปั๊ป รับคืนทุกปี </t>
    </r>
    <r>
      <rPr>
        <sz val="11"/>
        <color rgb="FF0000FF"/>
        <rFont val="Cambria"/>
        <family val="0"/>
        <charset val="1"/>
      </rPr>
      <t xml:space="preserve">20/12 (LH BANK </t>
    </r>
    <r>
      <rPr>
        <sz val="11"/>
        <color rgb="FF0000FF"/>
        <rFont val="Tahoma"/>
        <family val="0"/>
        <charset val="1"/>
      </rPr>
      <t xml:space="preserve">ทรัพย์มั่งมี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15,957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</si>
  <si>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15,957.00
</t>
    </r>
    <r>
      <rPr>
        <sz val="8"/>
        <color rgb="FF000000"/>
        <rFont val="Tahoma"/>
        <family val="0"/>
        <charset val="1"/>
      </rPr>
      <t xml:space="preserve">  - เงินคืนระหว่างสัญญา : </t>
    </r>
    <r>
      <rPr>
        <sz val="11"/>
        <color rgb="FF0000FF"/>
        <rFont val="Cambria"/>
        <family val="0"/>
        <charset val="1"/>
      </rPr>
      <t xml:space="preserve">1,500.00
</t>
    </r>
    <r>
      <rPr>
        <sz val="8"/>
        <color rgb="FF000000"/>
        <rFont val="Tahoma"/>
        <family val="0"/>
        <charset val="1"/>
      </rPr>
      <t xml:space="preserve">  - ชำระสุทธิ : </t>
    </r>
    <r>
      <rPr>
        <sz val="11"/>
        <color rgb="FF0000FF"/>
        <rFont val="Cambria"/>
        <family val="0"/>
        <charset val="1"/>
      </rPr>
      <t xml:space="preserve">14,457.00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t>
    </r>
    <r>
      <rPr>
        <sz val="11"/>
        <color rgb="FF0000FF"/>
        <rFont val="Cambria"/>
        <family val="0"/>
        <charset val="1"/>
      </rPr>
      <t xml:space="preserve"> 750.00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290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</si>
  <si>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32</t>
    </r>
    <r>
      <rPr>
        <sz val="8"/>
        <color rgb="FF000000"/>
        <rFont val="Tahoma"/>
        <family val="0"/>
        <charset val="1"/>
      </rPr>
      <t xml:space="preserve"> 
- แบบประกันภัย : </t>
    </r>
    <r>
      <rPr>
        <sz val="11"/>
        <color rgb="FF0000FF"/>
        <rFont val="Tahoma"/>
        <family val="0"/>
        <charset val="1"/>
      </rPr>
      <t xml:space="preserve">แบบ เซฟปั๊ป รับคืนทุกปี </t>
    </r>
    <r>
      <rPr>
        <sz val="11"/>
        <color rgb="FF0000FF"/>
        <rFont val="Cambria"/>
        <family val="0"/>
        <charset val="1"/>
      </rPr>
      <t xml:space="preserve">20/12 (LH BANK </t>
    </r>
    <r>
      <rPr>
        <sz val="11"/>
        <color rgb="FF0000FF"/>
        <rFont val="Tahoma"/>
        <family val="0"/>
        <charset val="1"/>
      </rPr>
      <t xml:space="preserve">ทรัพย์มั่งมี </t>
    </r>
    <r>
      <rPr>
        <sz val="11"/>
        <color rgb="FF0000FF"/>
        <rFont val="Cambria"/>
        <family val="0"/>
        <charset val="1"/>
      </rPr>
      <t xml:space="preserve">20/12)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15,836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</si>
  <si>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15,836.00
</t>
    </r>
    <r>
      <rPr>
        <sz val="8"/>
        <color rgb="FF000000"/>
        <rFont val="Tahoma"/>
        <family val="0"/>
        <charset val="1"/>
      </rPr>
      <t xml:space="preserve">  - เงินคืนระหว่างสัญญา : </t>
    </r>
    <r>
      <rPr>
        <sz val="11"/>
        <color rgb="FF0000FF"/>
        <rFont val="Cambria"/>
        <family val="0"/>
        <charset val="1"/>
      </rPr>
      <t xml:space="preserve">1,500.00
</t>
    </r>
    <r>
      <rPr>
        <sz val="8"/>
        <color rgb="FF000000"/>
        <rFont val="Tahoma"/>
        <family val="0"/>
        <charset val="1"/>
      </rPr>
      <t xml:space="preserve">  - ชำระสุทธิ : </t>
    </r>
    <r>
      <rPr>
        <sz val="11"/>
        <color rgb="FF0000FF"/>
        <rFont val="Cambria"/>
        <family val="0"/>
        <charset val="1"/>
      </rPr>
      <t xml:space="preserve">14,336.00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t>
    </r>
    <r>
      <rPr>
        <sz val="11"/>
        <color rgb="FF0000FF"/>
        <rFont val="Cambria"/>
        <family val="0"/>
        <charset val="1"/>
      </rPr>
      <t xml:space="preserve"> 750.00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 / 331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r>
      <rPr>
        <sz val="8"/>
        <color rgb="FF000000"/>
        <rFont val="Tahoma"/>
        <family val="0"/>
        <charset val="1"/>
      </rPr>
      <t xml:space="preserve"> </t>
    </r>
  </si>
  <si>
    <r>
      <rPr>
        <b val="true"/>
        <sz val="8"/>
        <color rgb="FF000000"/>
        <rFont val="Tahoma"/>
        <family val="0"/>
        <charset val="1"/>
      </rPr>
      <t xml:space="preserve">ระบบแสดงข้อมูลถูกต้องดังนี้
</t>
    </r>
    <r>
      <rPr>
        <sz val="11"/>
        <rFont val="Cambria"/>
        <family val="0"/>
        <charset val="1"/>
      </rPr>
      <t xml:space="preserve">- </t>
    </r>
    <r>
      <rPr>
        <sz val="11"/>
        <rFont val="Tahoma"/>
        <family val="0"/>
        <charset val="1"/>
      </rPr>
      <t xml:space="preserve">ผลประโยชน์และความคุ้มครอง 
</t>
    </r>
    <r>
      <rPr>
        <sz val="11"/>
        <rFont val="Cambria"/>
        <family val="0"/>
        <charset val="1"/>
      </rPr>
      <t xml:space="preserve">- </t>
    </r>
    <r>
      <rPr>
        <sz val="11"/>
        <rFont val="Tahoma"/>
        <family val="0"/>
        <charset val="1"/>
      </rPr>
      <t xml:space="preserve">ข้อมูลแบบประกัน</t>
    </r>
  </si>
  <si>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32
</t>
    </r>
    <r>
      <rPr>
        <sz val="8"/>
        <color rgb="FF000000"/>
        <rFont val="Tahoma"/>
        <family val="0"/>
        <charset val="1"/>
      </rPr>
      <t xml:space="preserve">- แบบประกันภัย : </t>
    </r>
    <r>
      <rPr>
        <sz val="11"/>
        <color rgb="FF0000FF"/>
        <rFont val="Tahoma"/>
        <family val="0"/>
        <charset val="1"/>
      </rPr>
      <t xml:space="preserve">แบบไทยสมุทรบำนาญ </t>
    </r>
    <r>
      <rPr>
        <sz val="11"/>
        <color rgb="FF0000FF"/>
        <rFont val="Cambria"/>
        <family val="0"/>
        <charset val="1"/>
      </rPr>
      <t xml:space="preserve">85/60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5,980.00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</si>
  <si>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50
</t>
    </r>
    <r>
      <rPr>
        <sz val="8"/>
        <color rgb="FF000000"/>
        <rFont val="Tahoma"/>
        <family val="0"/>
        <charset val="1"/>
      </rPr>
      <t xml:space="preserve">- แบบประกันภัย : </t>
    </r>
    <r>
      <rPr>
        <sz val="11"/>
        <color rgb="FF0000FF"/>
        <rFont val="Tahoma"/>
        <family val="0"/>
        <charset val="1"/>
      </rPr>
      <t xml:space="preserve">แบบไทยสมุทรบำนาญ </t>
    </r>
    <r>
      <rPr>
        <sz val="11"/>
        <color rgb="FF0000FF"/>
        <rFont val="Cambria"/>
        <family val="0"/>
        <charset val="1"/>
      </rPr>
      <t xml:space="preserve">85/60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21,780.00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</si>
  <si>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t>
    </r>
  </si>
  <si>
    <t xml:space="preserve">ระบบคำนวณและแสดงมูลค่ากรมธรรม์ ณ สิ้นปี ถูกต้อง ตามกรมธรรม์หลัก
1. เงินค่าเวนคืนกรมธรรม์ : 1,300.00
2. จำนวนเบี้ยประกันที่ชำระแล้ว
  - เบี้ยฯ หักส่วนลด : 21,780.00
  - เงินคืนระหว่างสัญญา : 0.00
  - ชำระสุทธิ : 21,780.00
3. กรมธรรม์ใช้เงินสำเร็จ
  - เวลาคุ้มครอง (ปี) : 34
  - เงินจ่ายคืนทันที : 0.00
  - มูลค่าความคุ้มครอง : 1,600.00
</t>
  </si>
  <si>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45
</t>
    </r>
    <r>
      <rPr>
        <sz val="8"/>
        <color rgb="FF000000"/>
        <rFont val="Tahoma"/>
        <family val="0"/>
        <charset val="1"/>
      </rPr>
      <t xml:space="preserve">- แบบประกันภัย : </t>
    </r>
    <r>
      <rPr>
        <sz val="11"/>
        <color rgb="FF0000FF"/>
        <rFont val="Tahoma"/>
        <family val="0"/>
        <charset val="1"/>
      </rPr>
      <t xml:space="preserve">แบบไทยสมุทรบำนาญ </t>
    </r>
    <r>
      <rPr>
        <sz val="11"/>
        <color rgb="FF0000FF"/>
        <rFont val="Cambria"/>
        <family val="0"/>
        <charset val="1"/>
      </rPr>
      <t xml:space="preserve">85/60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13,470.00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</si>
  <si>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13,470.00
  - เงินคืนระหว่างสัญญา : 0.00
  - ชำระสุทธิ : 13,470.00
3. กรมธรรม์ใช้เงินสำเร็จ
  - เวลาคุ้มครอง (ปี) : 0
  - เงินจ่ายคืนทันที : 0.00
  - มูลค่าความคุ้มครอง : 0.00
</t>
  </si>
  <si>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41
</t>
    </r>
    <r>
      <rPr>
        <sz val="8"/>
        <color rgb="FF000000"/>
        <rFont val="Tahoma"/>
        <family val="0"/>
        <charset val="1"/>
      </rPr>
      <t xml:space="preserve">- แบบประกันภัย : </t>
    </r>
    <r>
      <rPr>
        <sz val="11"/>
        <color rgb="FF0000FF"/>
        <rFont val="Tahoma"/>
        <family val="0"/>
        <charset val="1"/>
      </rPr>
      <t xml:space="preserve">แบบไทยสมุทรบำนาญ </t>
    </r>
    <r>
      <rPr>
        <sz val="11"/>
        <color rgb="FF0000FF"/>
        <rFont val="Cambria"/>
        <family val="0"/>
        <charset val="1"/>
      </rPr>
      <t xml:space="preserve">85/60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10,030.00
</t>
    </r>
    <r>
      <rPr>
        <sz val="8"/>
        <color rgb="FF000000"/>
        <rFont val="Tahoma"/>
        <family val="0"/>
        <charset val="1"/>
      </rPr>
      <t xml:space="preserve">- การชำระประกันภัย :</t>
    </r>
    <r>
      <rPr>
        <sz val="11"/>
        <color rgb="FF0000FF"/>
        <rFont val="Cambria"/>
        <family val="0"/>
        <charset val="1"/>
      </rPr>
      <t xml:space="preserve"> </t>
    </r>
    <r>
      <rPr>
        <sz val="11"/>
        <color rgb="FF0000FF"/>
        <rFont val="Tahoma"/>
        <family val="0"/>
        <charset val="1"/>
      </rPr>
      <t xml:space="preserve">รายปี</t>
    </r>
  </si>
  <si>
    <t xml:space="preserve">ระบบคำนวณและแสดงมูลค่ากรมธรรม์ ณ สิ้นปี ถูกต้อง ตามกรมธรรม์หลัก
1. เงินค่าเวนคืนกรมธรรม์ : 0.00
2. จำนวนเบี้ยประกันที่ชำระแล้ว
  - เบี้ยฯ หักส่วนลด : 10,030.00
  - เงินคืนระหว่างสัญญา : 0.00
  - ชำระสุทธิ : 10,030.00
3. กรมธรรม์ใช้เงินสำเร็จ
  - เวลาคุ้มครอง (ปี) : 0
  - เงินจ่ายคืนทันที : 0.00
  - มูลค่าความคุ้มครอง : 0.00
</t>
  </si>
  <si>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150,000 - 4,999,999)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</si>
  <si>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r>
      <rPr>
        <b val="true"/>
        <sz val="11"/>
        <rFont val="Tahoma"/>
        <family val="0"/>
        <charset val="1"/>
      </rPr>
      <t xml:space="preserve">ตารางเบี้ยประกันภัย</t>
    </r>
    <r>
      <rPr>
        <sz val="8"/>
        <color rgb="FF000000"/>
        <rFont val="Tahoma"/>
        <family val="0"/>
        <charset val="1"/>
      </rPr>
      <t xml:space="preserve"> 
&gt;&gt; ตารางเบี้ยประกันภัย</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</si>
  <si>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150,000 - 4,999,999)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</si>
  <si>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t>
    </r>
    <r>
      <rPr>
        <sz val="11"/>
        <color rgb="FFFF00FF"/>
        <rFont val="Cambria"/>
        <family val="0"/>
        <charset val="1"/>
      </rPr>
      <t xml:space="preserve">1</t>
    </r>
  </si>
  <si>
    <t xml:space="preserve">ระบบคำนวณและแสดงมูลค่ากรมธรรม์ ณ สิ้นปี ถูกต้อง ตามกรมธรรม์หลัก
1. เงินค่าเวนคืนกรมธรรม์ : 109,500.00
2. จำนวนเบี้ยประกันที่ชำระแล้ว
  - เบี้ยฯ หักส่วนลด : 150,000.00
  - เงินคืนระหว่างสัญญา : 4,500.00
  - ชำระสุทธิ : 145,500.00
3. กรมธรรม์ใช้เงินสำเร็จ
  - เวลาคุ้มครอง (ปี) : 9
  - เงินจ่ายคืนทันที : 0.00
  - มูลค่าความคุ้มครอง : 148,500.00
4. กรมธรรม์ขยายระยะเวลา
  - เวลาคุ้มครอง (ปี/วัน) : 9 / 0
  - เงินจ่ายคืนทันที : 0.00
  - เงินครบกำหนด : 148,200.00
</t>
  </si>
  <si>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50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150,000 - 4,999,999)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</si>
  <si>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t xml:space="preserve">ระบบคำนวณและแสดงมูลค่ากรมธรรม์ ณ สิ้นปี ถูกต้อง ตามกรมธรรม์หลัก
1. เงินค่าเวนคืนกรมธรรม์ : 109,950.00
2. จำนวนเบี้ยประกันที่ชำระแล้ว
  - เบี้ยฯ หักส่วนลด : 150,000.00
  - เงินคืนระหว่างสัญญา : 4,500.00
  - ชำระสุทธิ : 145,500.00
3. กรมธรรม์ใช้เงินสำเร็จ
  - เวลาคุ้มครอง (ปี) : 9
  - เงินจ่ายคืนทันที : 0.00
  - มูลค่าความคุ้มครอง : 148,050.00
4. กรมธรรม์ขยายระยะเวลา
  - เวลาคุ้มครอง (ปี/วัน) : 9 / 0
  - เงินจ่ายคืนทันที : 0.00
  - เงินครบกำหนด : 147,300.00
</t>
  </si>
  <si>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12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150,000 - 4,999,999)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</si>
  <si>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t xml:space="preserve">ระบบคำนวณและแสดงมูลค่ากรมธรรม์ ณ สิ้นปี ถูกต้อง ตามกรมธรรม์หลัก
1. เงินค่าเวนคืนกรมธรรม์ : 109,200.00
2. จำนวนเบี้ยประกันที่ชำระแล้ว
  - เบี้ยฯ หักส่วนลด : 150,000.00
  - เงินคืนระหว่างสัญญา : 4,500.00
  - ชำระสุทธิ : 145,500.00
3. กรมธรรม์ใช้เงินสำเร็จ
  - เวลาคุ้มครอง (ปี) : 9
  - เงินจ่ายคืนทันที : 0.00
  - มูลค่าความคุ้มครอง : 148,650.00
4. กรมธรรม์ขยายระยะเวลา
  - เวลาคุ้มครอง (ปี/วัน) : 9 / 0
  - เงินจ่ายคืนทันที : 0.00
  - เงินครบกำหนด : 148,650.00
</t>
  </si>
  <si>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12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5,000,000 </t>
    </r>
    <r>
      <rPr>
        <sz val="11"/>
        <color rgb="FF0000FF"/>
        <rFont val="Tahoma"/>
        <family val="0"/>
        <charset val="1"/>
      </rPr>
      <t xml:space="preserve">ขึ้นไป</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5,000,000
</t>
    </r>
    <r>
      <rPr>
        <sz val="8"/>
        <color rgb="FF000000"/>
        <rFont val="Tahoma"/>
        <family val="0"/>
        <charset val="1"/>
      </rPr>
      <t xml:space="preserve">- เบี้ยประกันภัย :  </t>
    </r>
    <r>
      <rPr>
        <sz val="11"/>
        <color rgb="FF0000FF"/>
        <rFont val="Cambria"/>
        <family val="0"/>
        <charset val="1"/>
      </rPr>
      <t xml:space="preserve">5,000,000.00
</t>
    </r>
    <r>
      <rPr>
        <sz val="8"/>
        <color rgb="FF000000"/>
        <rFont val="Tahoma"/>
        <family val="0"/>
        <charset val="1"/>
      </rPr>
      <t xml:space="preserve">- การชำระประกันภัย : รายปี</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</si>
  <si>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25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5,000,000 </t>
    </r>
    <r>
      <rPr>
        <sz val="11"/>
        <color rgb="FF0000FF"/>
        <rFont val="Tahoma"/>
        <family val="0"/>
        <charset val="1"/>
      </rPr>
      <t xml:space="preserve">ขึ้นไป</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5,000,000
</t>
    </r>
    <r>
      <rPr>
        <sz val="8"/>
        <color rgb="FF000000"/>
        <rFont val="Tahoma"/>
        <family val="0"/>
        <charset val="1"/>
      </rPr>
      <t xml:space="preserve">- เบี้ยประกันภัย : </t>
    </r>
    <r>
      <rPr>
        <sz val="11"/>
        <color rgb="FF0000FF"/>
        <rFont val="Cambria"/>
        <family val="0"/>
        <charset val="1"/>
      </rPr>
      <t xml:space="preserve"> 5,000,000.00
</t>
    </r>
    <r>
      <rPr>
        <sz val="8"/>
        <color rgb="FF000000"/>
        <rFont val="Tahoma"/>
        <family val="0"/>
        <charset val="1"/>
      </rPr>
      <t xml:space="preserve">- การชำระประกันภัย :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</si>
  <si>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3,640,000.00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5,000,000.00
</t>
    </r>
    <r>
      <rPr>
        <sz val="8"/>
        <color rgb="FF000000"/>
        <rFont val="Tahoma"/>
        <family val="0"/>
        <charset val="1"/>
      </rPr>
      <t xml:space="preserve">  - เงินคืนระหว่างสัญญา : </t>
    </r>
    <r>
      <rPr>
        <sz val="11"/>
        <color rgb="FF0000FF"/>
        <rFont val="Cambria"/>
        <family val="0"/>
        <charset val="1"/>
      </rPr>
      <t xml:space="preserve">150,000.00
</t>
    </r>
    <r>
      <rPr>
        <sz val="8"/>
        <color rgb="FF000000"/>
        <rFont val="Tahoma"/>
        <family val="0"/>
        <charset val="1"/>
      </rPr>
      <t xml:space="preserve">  - ชำระสุทธิ : </t>
    </r>
    <r>
      <rPr>
        <sz val="11"/>
        <color rgb="FF0000FF"/>
        <rFont val="Cambria"/>
        <family val="0"/>
        <charset val="1"/>
      </rPr>
      <t xml:space="preserve">4,850,000.00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4,955,000.00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4,955,000.00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</si>
  <si>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42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5,000,000 </t>
    </r>
    <r>
      <rPr>
        <sz val="11"/>
        <color rgb="FF0000FF"/>
        <rFont val="Tahoma"/>
        <family val="0"/>
        <charset val="1"/>
      </rPr>
      <t xml:space="preserve">ขึ้นไป</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5,000,000
</t>
    </r>
    <r>
      <rPr>
        <sz val="8"/>
        <color rgb="FF000000"/>
        <rFont val="Tahoma"/>
        <family val="0"/>
        <charset val="1"/>
      </rPr>
      <t xml:space="preserve">- เบี้ยประกันภัย : </t>
    </r>
    <r>
      <rPr>
        <sz val="11"/>
        <color rgb="FF0000FF"/>
        <rFont val="Cambria"/>
        <family val="0"/>
        <charset val="1"/>
      </rPr>
      <t xml:space="preserve"> 5,000,000.00
</t>
    </r>
    <r>
      <rPr>
        <sz val="8"/>
        <color rgb="FF000000"/>
        <rFont val="Tahoma"/>
        <family val="0"/>
        <charset val="1"/>
      </rPr>
      <t xml:space="preserve">- การชำระประกันภัย :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</si>
  <si>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3,645,000.00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5,000,000.00
</t>
    </r>
    <r>
      <rPr>
        <sz val="8"/>
        <color rgb="FF000000"/>
        <rFont val="Tahoma"/>
        <family val="0"/>
        <charset val="1"/>
      </rPr>
      <t xml:space="preserve">  - เงินคืนระหว่างสัญญา : </t>
    </r>
    <r>
      <rPr>
        <sz val="11"/>
        <color rgb="FF0000FF"/>
        <rFont val="Cambria"/>
        <family val="0"/>
        <charset val="1"/>
      </rPr>
      <t xml:space="preserve">150,000.00
</t>
    </r>
    <r>
      <rPr>
        <sz val="8"/>
        <color rgb="FF000000"/>
        <rFont val="Tahoma"/>
        <family val="0"/>
        <charset val="1"/>
      </rPr>
      <t xml:space="preserve">  - ชำระสุทธิ : </t>
    </r>
    <r>
      <rPr>
        <sz val="11"/>
        <color rgb="FF0000FF"/>
        <rFont val="Cambria"/>
        <family val="0"/>
        <charset val="1"/>
      </rPr>
      <t xml:space="preserve">4,850,000.00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4,955,000.00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4,950,000.00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</si>
  <si>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5
</t>
    </r>
    <r>
      <rPr>
        <sz val="8"/>
        <color rgb="FF000000"/>
        <rFont val="Tahoma"/>
        <family val="0"/>
        <charset val="1"/>
      </rPr>
      <t xml:space="preserve">- แบบประกันภัย : </t>
    </r>
    <r>
      <rPr>
        <sz val="11"/>
        <color rgb="FF0000FF"/>
        <rFont val="Tahoma"/>
        <family val="0"/>
        <charset val="1"/>
      </rPr>
      <t xml:space="preserve">ไทยสมุทรทรัพย์ทวี </t>
    </r>
    <r>
      <rPr>
        <sz val="11"/>
        <color rgb="FF0000FF"/>
        <rFont val="Cambria"/>
        <family val="0"/>
        <charset val="1"/>
      </rPr>
      <t xml:space="preserve">10/2 (</t>
    </r>
    <r>
      <rPr>
        <sz val="11"/>
        <color rgb="FF0000FF"/>
        <rFont val="Tahoma"/>
        <family val="0"/>
        <charset val="1"/>
      </rPr>
      <t xml:space="preserve">ทุนประกัน </t>
    </r>
    <r>
      <rPr>
        <sz val="11"/>
        <color rgb="FF0000FF"/>
        <rFont val="Cambria"/>
        <family val="0"/>
        <charset val="1"/>
      </rPr>
      <t xml:space="preserve">5,000,000 </t>
    </r>
    <r>
      <rPr>
        <sz val="11"/>
        <color rgb="FF0000FF"/>
        <rFont val="Tahoma"/>
        <family val="0"/>
        <charset val="1"/>
      </rPr>
      <t xml:space="preserve">ขึ้นไป</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5,000,000
</t>
    </r>
    <r>
      <rPr>
        <sz val="8"/>
        <color rgb="FF000000"/>
        <rFont val="Tahoma"/>
        <family val="0"/>
        <charset val="1"/>
      </rPr>
      <t xml:space="preserve">- เบี้ยประกันภัย : </t>
    </r>
    <r>
      <rPr>
        <sz val="11"/>
        <color rgb="FF0000FF"/>
        <rFont val="Cambria"/>
        <family val="0"/>
        <charset val="1"/>
      </rPr>
      <t xml:space="preserve"> 5,000,000.00
</t>
    </r>
    <r>
      <rPr>
        <sz val="8"/>
        <color rgb="FF000000"/>
        <rFont val="Tahoma"/>
        <family val="0"/>
        <charset val="1"/>
      </rPr>
      <t xml:space="preserve">- การชำระประกันภัย : </t>
    </r>
    <r>
      <rPr>
        <sz val="11"/>
        <color rgb="FF0000FF"/>
        <rFont val="Tahoma"/>
        <family val="0"/>
        <charset val="1"/>
      </rPr>
      <t xml:space="preserve">รายปี
</t>
    </r>
  </si>
  <si>
    <t xml:space="preserve">Regression Product Phase 1 ALT1 --&gt;  LH Bank  คุ้มครองชีวิต product code OE33 = LH Bank Life10 / 3</t>
  </si>
  <si>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41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10/3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</si>
  <si>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2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10/3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</si>
  <si>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92,550.00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150,000.00
</t>
    </r>
    <r>
      <rPr>
        <sz val="8"/>
        <color rgb="FF000000"/>
        <rFont val="Tahoma"/>
        <family val="0"/>
        <charset val="1"/>
      </rPr>
      <t xml:space="preserve">  - เงินคืนระหว่างสัญญา : </t>
    </r>
    <r>
      <rPr>
        <sz val="11"/>
        <color rgb="FF0000FF"/>
        <rFont val="Cambria"/>
        <family val="0"/>
        <charset val="1"/>
      </rPr>
      <t xml:space="preserve">6,000.00
</t>
    </r>
    <r>
      <rPr>
        <sz val="8"/>
        <color rgb="FF000000"/>
        <rFont val="Tahoma"/>
        <family val="0"/>
        <charset val="1"/>
      </rPr>
      <t xml:space="preserve">  - ชำระสุทธิ : </t>
    </r>
    <r>
      <rPr>
        <sz val="11"/>
        <color rgb="FF0000FF"/>
        <rFont val="Cambria"/>
        <family val="0"/>
        <charset val="1"/>
      </rPr>
      <t xml:space="preserve">144,000.00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131,700.00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131,550.00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</si>
  <si>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39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10/3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</si>
  <si>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92,550.00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150,000.00
</t>
    </r>
    <r>
      <rPr>
        <sz val="8"/>
        <color rgb="FF000000"/>
        <rFont val="Tahoma"/>
        <family val="0"/>
        <charset val="1"/>
      </rPr>
      <t xml:space="preserve">  - เงินคืนระหว่างสัญญา : </t>
    </r>
    <r>
      <rPr>
        <sz val="11"/>
        <color rgb="FF0000FF"/>
        <rFont val="Cambria"/>
        <family val="0"/>
        <charset val="1"/>
      </rPr>
      <t xml:space="preserve">6,000.00
</t>
    </r>
    <r>
      <rPr>
        <sz val="8"/>
        <color rgb="FF000000"/>
        <rFont val="Tahoma"/>
        <family val="0"/>
        <charset val="1"/>
      </rPr>
      <t xml:space="preserve">  - ชำระสุทธิ : </t>
    </r>
    <r>
      <rPr>
        <sz val="11"/>
        <color rgb="FF0000FF"/>
        <rFont val="Cambria"/>
        <family val="0"/>
        <charset val="1"/>
      </rPr>
      <t xml:space="preserve">144,000.00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131,550.00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131,100.00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</si>
  <si>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7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10/3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150,000.00
</t>
    </r>
    <r>
      <rPr>
        <sz val="8"/>
        <color rgb="FF000000"/>
        <rFont val="Tahoma"/>
        <family val="0"/>
        <charset val="1"/>
      </rPr>
      <t xml:space="preserve">- การชำระประกันภัย : </t>
    </r>
    <r>
      <rPr>
        <sz val="11"/>
        <color rgb="FF0000FF"/>
        <rFont val="Tahoma"/>
        <family val="0"/>
        <charset val="1"/>
      </rPr>
      <t xml:space="preserve">รายปี</t>
    </r>
  </si>
  <si>
    <t xml:space="preserve">Regression Product Phase 1 ALT1 --&gt;  LH Bank  คุ้มครองชีวิต product code OE34 = LH Bank Life 15 / 5</t>
  </si>
  <si>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7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15/5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</si>
  <si>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60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15/5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</si>
  <si>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21,900.00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99,000.00
</t>
    </r>
    <r>
      <rPr>
        <sz val="8"/>
        <color rgb="FF000000"/>
        <rFont val="Tahoma"/>
        <family val="0"/>
        <charset val="1"/>
      </rPr>
      <t xml:space="preserve">  - เงินคืนระหว่างสัญญา : </t>
    </r>
    <r>
      <rPr>
        <sz val="11"/>
        <color rgb="FF0000FF"/>
        <rFont val="Cambria"/>
        <family val="0"/>
        <charset val="1"/>
      </rPr>
      <t xml:space="preserve">8,000.00
</t>
    </r>
    <r>
      <rPr>
        <sz val="8"/>
        <color rgb="FF000000"/>
        <rFont val="Tahoma"/>
        <family val="0"/>
        <charset val="1"/>
      </rPr>
      <t xml:space="preserve">  - ชำระสุทธิ : </t>
    </r>
    <r>
      <rPr>
        <sz val="11"/>
        <color rgb="FF0000FF"/>
        <rFont val="Cambria"/>
        <family val="0"/>
        <charset val="1"/>
      </rPr>
      <t xml:space="preserve">91,000.00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35,100.00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11 / 70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</si>
  <si>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32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15/5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</si>
  <si>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21,500.00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99,000.00
</t>
    </r>
    <r>
      <rPr>
        <sz val="8"/>
        <color rgb="FF000000"/>
        <rFont val="Tahoma"/>
        <family val="0"/>
        <charset val="1"/>
      </rPr>
      <t xml:space="preserve">  - เงินคืนระหว่างสัญญา : </t>
    </r>
    <r>
      <rPr>
        <sz val="11"/>
        <color rgb="FF0000FF"/>
        <rFont val="Cambria"/>
        <family val="0"/>
        <charset val="1"/>
      </rPr>
      <t xml:space="preserve">8,000.00
</t>
    </r>
    <r>
      <rPr>
        <sz val="8"/>
        <color rgb="FF000000"/>
        <rFont val="Tahoma"/>
        <family val="0"/>
        <charset val="1"/>
      </rPr>
      <t xml:space="preserve">  - ชำระสุทธิ : </t>
    </r>
    <r>
      <rPr>
        <sz val="11"/>
        <color rgb="FF0000FF"/>
        <rFont val="Cambria"/>
        <family val="0"/>
        <charset val="1"/>
      </rPr>
      <t xml:space="preserve">91,000.00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36,800.00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14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32,700.00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</si>
  <si>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32
</t>
    </r>
    <r>
      <rPr>
        <sz val="8"/>
        <color rgb="FF000000"/>
        <rFont val="Tahoma"/>
        <family val="0"/>
        <charset val="1"/>
      </rPr>
      <t xml:space="preserve">- แบบประกันภัย : </t>
    </r>
    <r>
      <rPr>
        <sz val="11"/>
        <color rgb="FF0000FF"/>
        <rFont val="Tahoma"/>
        <family val="0"/>
        <charset val="1"/>
      </rPr>
      <t xml:space="preserve">โอเชี่ยนไลฟ์ เลิฟ เซฟวิ่ง </t>
    </r>
    <r>
      <rPr>
        <sz val="11"/>
        <color rgb="FF0000FF"/>
        <rFont val="Cambria"/>
        <family val="0"/>
        <charset val="1"/>
      </rPr>
      <t xml:space="preserve">15/5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99,000
</t>
    </r>
    <r>
      <rPr>
        <sz val="8"/>
        <color rgb="FF000000"/>
        <rFont val="Tahoma"/>
        <family val="0"/>
        <charset val="1"/>
      </rPr>
      <t xml:space="preserve">- การชำระประกันภัย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</si>
  <si>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21,400.00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99,000.00
</t>
    </r>
    <r>
      <rPr>
        <sz val="8"/>
        <color rgb="FF000000"/>
        <rFont val="Tahoma"/>
        <family val="0"/>
        <charset val="1"/>
      </rPr>
      <t xml:space="preserve">  - เงินคืนระหว่างสัญญา : </t>
    </r>
    <r>
      <rPr>
        <sz val="11"/>
        <color rgb="FF0000FF"/>
        <rFont val="Cambria"/>
        <family val="0"/>
        <charset val="1"/>
      </rPr>
      <t xml:space="preserve">8,000.00
</t>
    </r>
    <r>
      <rPr>
        <sz val="8"/>
        <color rgb="FF000000"/>
        <rFont val="Tahoma"/>
        <family val="0"/>
        <charset val="1"/>
      </rPr>
      <t xml:space="preserve">  - ชำระสุทธิ : </t>
    </r>
    <r>
      <rPr>
        <sz val="11"/>
        <color rgb="FF0000FF"/>
        <rFont val="Cambria"/>
        <family val="0"/>
        <charset val="1"/>
      </rPr>
      <t xml:space="preserve">91,000.00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37,000.00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14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35,500.00
</t>
    </r>
  </si>
  <si>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8"/>
        <color rgb="FF000000"/>
        <rFont val="Tahoma"/>
        <family val="0"/>
        <charset val="1"/>
      </rPr>
      <t xml:space="preserve">- ระยะความคุ้มครอง :</t>
    </r>
    <r>
      <rPr>
        <sz val="11"/>
        <color rgb="FF0000FF"/>
        <rFont val="Cambria"/>
        <family val="0"/>
        <charset val="1"/>
      </rPr>
      <t xml:space="preserve"> 7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23,720
</t>
    </r>
    <r>
      <rPr>
        <sz val="8"/>
        <color rgb="FF000000"/>
        <rFont val="Tahoma"/>
        <family val="0"/>
        <charset val="1"/>
      </rPr>
      <t xml:space="preserve">- การชำระประกันภัย : </t>
    </r>
    <r>
      <rPr>
        <sz val="11"/>
        <color rgb="FF0000FF"/>
        <rFont val="Tahoma"/>
        <family val="0"/>
        <charset val="1"/>
      </rPr>
      <t xml:space="preserve">ชำระครั้งเดียว</t>
    </r>
  </si>
  <si>
    <r>
      <rPr>
        <b val="true"/>
        <sz val="8"/>
        <color rgb="FF000000"/>
        <rFont val="Tahoma"/>
        <family val="0"/>
        <charset val="1"/>
      </rPr>
      <t xml:space="preserve">ตารางเบี้ยประกันภัย </t>
    </r>
    <r>
      <rPr>
        <sz val="11"/>
        <rFont val="Cambria"/>
        <family val="0"/>
        <charset val="1"/>
      </rPr>
      <t xml:space="preserve">&gt;&gt; </t>
    </r>
    <r>
      <rPr>
        <sz val="11"/>
        <rFont val="Tahoma"/>
        <family val="0"/>
        <charset val="1"/>
      </rPr>
      <t xml:space="preserve">ตารางเบี้ยประกันภัย</t>
    </r>
  </si>
  <si>
    <r>
      <rPr>
        <sz val="8"/>
        <color rgb="FF000000"/>
        <rFont val="Tahoma"/>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 
</t>
    </r>
    <r>
      <rPr>
        <sz val="11"/>
        <color rgb="FF0000FF"/>
        <rFont val="Cambria"/>
        <family val="0"/>
        <charset val="1"/>
      </rPr>
      <t xml:space="preserve">   -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</si>
  <si>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8"/>
        <color rgb="FF000000"/>
        <rFont val="Tahoma"/>
        <family val="0"/>
        <charset val="1"/>
      </rPr>
      <t xml:space="preserve">- ระยะความคุ้มครอง : </t>
    </r>
    <r>
      <rPr>
        <sz val="11"/>
        <color rgb="FF0000FF"/>
        <rFont val="Cambria"/>
        <family val="0"/>
        <charset val="1"/>
      </rPr>
      <t xml:space="preserve">7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23,720
</t>
    </r>
    <r>
      <rPr>
        <sz val="8"/>
        <color rgb="FF000000"/>
        <rFont val="Tahoma"/>
        <family val="0"/>
        <charset val="1"/>
      </rPr>
      <t xml:space="preserve">- การชำระประกันภัย : </t>
    </r>
    <r>
      <rPr>
        <sz val="11"/>
        <color rgb="FF0000FF"/>
        <rFont val="Tahoma"/>
        <family val="0"/>
        <charset val="1"/>
      </rPr>
      <t xml:space="preserve">ชำระครั้งเดียว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</si>
  <si>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23,720.00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23,720.00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</si>
  <si>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40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8"/>
        <color rgb="FF000000"/>
        <rFont val="Tahoma"/>
        <family val="0"/>
        <charset val="1"/>
      </rPr>
      <t xml:space="preserve">- ระยะความคุ้มครอง : </t>
    </r>
    <r>
      <rPr>
        <sz val="11"/>
        <color rgb="FF0000FF"/>
        <rFont val="Cambria"/>
        <family val="0"/>
        <charset val="1"/>
      </rPr>
      <t xml:space="preserve">11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15,430
</t>
    </r>
    <r>
      <rPr>
        <sz val="8"/>
        <color rgb="FF000000"/>
        <rFont val="Tahoma"/>
        <family val="0"/>
        <charset val="1"/>
      </rPr>
      <t xml:space="preserve">- การชำระประกันภัย : </t>
    </r>
    <r>
      <rPr>
        <sz val="11"/>
        <color rgb="FF0000FF"/>
        <rFont val="Tahoma"/>
        <family val="0"/>
        <charset val="1"/>
      </rPr>
      <t xml:space="preserve">ชำระครั้งเดียว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</si>
  <si>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15,430.00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15,430.00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</si>
  <si>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51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8"/>
        <color rgb="FF000000"/>
        <rFont val="Tahoma"/>
        <family val="0"/>
        <charset val="1"/>
      </rPr>
      <t xml:space="preserve">- ระยะความคุ้มครอง : </t>
    </r>
    <r>
      <rPr>
        <sz val="11"/>
        <color rgb="FF0000FF"/>
        <rFont val="Cambria"/>
        <family val="0"/>
        <charset val="1"/>
      </rPr>
      <t xml:space="preserve">14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191,500
</t>
    </r>
    <r>
      <rPr>
        <sz val="8"/>
        <color rgb="FF000000"/>
        <rFont val="Tahoma"/>
        <family val="0"/>
        <charset val="1"/>
      </rPr>
      <t xml:space="preserve">- การชำระประกันภัย : </t>
    </r>
    <r>
      <rPr>
        <sz val="11"/>
        <color rgb="FF0000FF"/>
        <rFont val="Tahoma"/>
        <family val="0"/>
        <charset val="1"/>
      </rPr>
      <t xml:space="preserve">ชำระครั้งเดียว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</si>
  <si>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134,000.00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191,500.00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191,500.00
</t>
    </r>
    <r>
      <rPr>
        <sz val="8"/>
        <color rgb="FF000000"/>
        <rFont val="Tahoma"/>
        <family val="0"/>
        <charset val="1"/>
      </rPr>
      <t xml:space="preserve">
</t>
    </r>
  </si>
  <si>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24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8"/>
        <color rgb="FF000000"/>
        <rFont val="Tahoma"/>
        <family val="0"/>
        <charset val="1"/>
      </rPr>
      <t xml:space="preserve">- ระยะความคุ้มครอง :</t>
    </r>
    <r>
      <rPr>
        <sz val="11"/>
        <color rgb="FF0000FF"/>
        <rFont val="Cambria"/>
        <family val="0"/>
        <charset val="1"/>
      </rPr>
      <t xml:space="preserve"> 11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28,570</t>
    </r>
  </si>
  <si>
    <r>
      <rPr>
        <b val="true"/>
        <sz val="8"/>
        <color rgb="FF000000"/>
        <rFont val="Tahoma"/>
        <family val="0"/>
        <charset val="1"/>
      </rPr>
      <t xml:space="preserve">ตารางเบี้ยประกันภัย</t>
    </r>
    <r>
      <rPr>
        <sz val="11"/>
        <rFont val="Tahoma"/>
        <family val="0"/>
        <charset val="1"/>
      </rPr>
      <t xml:space="preserve"> </t>
    </r>
    <r>
      <rPr>
        <sz val="11"/>
        <rFont val="Cambria"/>
        <family val="0"/>
        <charset val="1"/>
      </rPr>
      <t xml:space="preserve">&gt;&gt; </t>
    </r>
    <r>
      <rPr>
        <sz val="11"/>
        <rFont val="Tahoma"/>
        <family val="0"/>
        <charset val="1"/>
      </rPr>
      <t xml:space="preserve">ตารางเบี้ยประกันภัย</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</si>
  <si>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24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8"/>
        <color rgb="FF000000"/>
        <rFont val="Tahoma"/>
        <family val="0"/>
        <charset val="1"/>
      </rPr>
      <t xml:space="preserve">- ระยะความคุ้มครอง : </t>
    </r>
    <r>
      <rPr>
        <sz val="11"/>
        <color rgb="FF0000FF"/>
        <rFont val="Cambria"/>
        <family val="0"/>
        <charset val="1"/>
      </rPr>
      <t xml:space="preserve">11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28,570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</si>
  <si>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11,000.00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28,570.00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28,570.00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</si>
  <si>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47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8"/>
        <color rgb="FF000000"/>
        <rFont val="Tahoma"/>
        <family val="0"/>
        <charset val="1"/>
      </rPr>
      <t xml:space="preserve">- ระยะความคุ้มครอง : </t>
    </r>
    <r>
      <rPr>
        <sz val="11"/>
        <color rgb="FF0000FF"/>
        <rFont val="Cambria"/>
        <family val="0"/>
        <charset val="1"/>
      </rPr>
      <t xml:space="preserve">14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69,410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</si>
  <si>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49,000.00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69,410.00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69,410.00
</t>
    </r>
    <r>
      <rPr>
        <sz val="8"/>
        <color rgb="FF000000"/>
        <rFont val="Tahoma"/>
        <family val="0"/>
        <charset val="1"/>
      </rPr>
      <t xml:space="preserve">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</si>
  <si>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28
</t>
    </r>
    <r>
      <rPr>
        <sz val="8"/>
        <color rgb="FF000000"/>
        <rFont val="Tahoma"/>
        <family val="0"/>
        <charset val="1"/>
      </rPr>
      <t xml:space="preserve">- แบบประกันภัย :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
</t>
    </r>
    <r>
      <rPr>
        <sz val="8"/>
        <color rgb="FF000000"/>
        <rFont val="Tahoma"/>
        <family val="0"/>
        <charset val="1"/>
      </rPr>
      <t xml:space="preserve">- ระยะความคุ้มครอง : </t>
    </r>
    <r>
      <rPr>
        <sz val="11"/>
        <color rgb="FF0000FF"/>
        <rFont val="Cambria"/>
        <family val="0"/>
        <charset val="1"/>
      </rPr>
      <t xml:space="preserve">22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25,100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</si>
  <si>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25,100.00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25,100.00
</t>
    </r>
    <r>
      <rPr>
        <sz val="8"/>
        <color rgb="FF000000"/>
        <rFont val="Tahoma"/>
        <family val="0"/>
        <charset val="1"/>
      </rPr>
      <t xml:space="preserve">
</t>
    </r>
  </si>
  <si>
    <r>
      <rPr>
        <b val="true"/>
        <sz val="11"/>
        <rFont val="Cambria"/>
        <family val="0"/>
        <charset val="1"/>
      </rPr>
      <t xml:space="preserve">ALT1 - (LH Bank) 
</t>
    </r>
    <r>
      <rPr>
        <sz val="8"/>
        <color rgb="FF000000"/>
        <rFont val="Tahoma"/>
        <family val="0"/>
        <charset val="1"/>
      </rPr>
      <t xml:space="preserve">user : uat02_8120001 
password : P@ssw0rd 
-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47
</t>
    </r>
    <r>
      <rPr>
        <sz val="8"/>
        <color rgb="FF000000"/>
        <rFont val="Tahoma"/>
        <family val="0"/>
        <charset val="1"/>
      </rPr>
      <t xml:space="preserve">- แบบประกันภัย : </t>
    </r>
    <r>
      <rPr>
        <sz val="11"/>
        <color rgb="FF0000FF"/>
        <rFont val="Tahoma"/>
        <family val="0"/>
        <charset val="1"/>
      </rPr>
      <t xml:space="preserve">คุ้มทรัพย์ </t>
    </r>
    <r>
      <rPr>
        <sz val="11"/>
        <color rgb="FF0000FF"/>
        <rFont val="Cambria"/>
        <family val="0"/>
        <charset val="1"/>
      </rPr>
      <t xml:space="preserve">(LR16)
</t>
    </r>
    <r>
      <rPr>
        <sz val="8"/>
        <color rgb="FF000000"/>
        <rFont val="Tahoma"/>
        <family val="0"/>
        <charset val="1"/>
      </rPr>
      <t xml:space="preserve">- ระยะความคุ้มครอง : </t>
    </r>
    <r>
      <rPr>
        <sz val="11"/>
        <color rgb="FF0000FF"/>
        <rFont val="Cambria"/>
        <family val="0"/>
        <charset val="1"/>
      </rPr>
      <t xml:space="preserve">8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37,280</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</si>
  <si>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47
</t>
    </r>
    <r>
      <rPr>
        <sz val="8"/>
        <color rgb="FF000000"/>
        <rFont val="Tahoma"/>
        <family val="0"/>
        <charset val="1"/>
      </rPr>
      <t xml:space="preserve">- แบบประกันภัย : </t>
    </r>
    <r>
      <rPr>
        <sz val="11"/>
        <color rgb="FF0000FF"/>
        <rFont val="Tahoma"/>
        <family val="0"/>
        <charset val="1"/>
      </rPr>
      <t xml:space="preserve">คุ้มทรัพย์ </t>
    </r>
    <r>
      <rPr>
        <sz val="11"/>
        <color rgb="FF0000FF"/>
        <rFont val="Cambria"/>
        <family val="0"/>
        <charset val="1"/>
      </rPr>
      <t xml:space="preserve">(LR16)
</t>
    </r>
    <r>
      <rPr>
        <sz val="8"/>
        <color rgb="FF000000"/>
        <rFont val="Tahoma"/>
        <family val="0"/>
        <charset val="1"/>
      </rPr>
      <t xml:space="preserve">- ระยะความคุ้มครอง : </t>
    </r>
    <r>
      <rPr>
        <sz val="11"/>
        <color rgb="FF0000FF"/>
        <rFont val="Cambria"/>
        <family val="0"/>
        <charset val="1"/>
      </rPr>
      <t xml:space="preserve">8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37,280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</si>
  <si>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37,280.00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37,280.00
</t>
    </r>
    <r>
      <rPr>
        <strike val="true"/>
        <sz val="11"/>
        <rFont val="Cambria"/>
        <family val="0"/>
        <charset val="1"/>
      </rPr>
      <t xml:space="preserve">
</t>
    </r>
  </si>
  <si>
    <r>
      <rPr>
        <sz val="8"/>
        <color rgb="FF000000"/>
        <rFont val="Tahoma"/>
        <family val="0"/>
        <charset val="1"/>
      </rPr>
      <t xml:space="preserve">- เพศ : </t>
    </r>
    <r>
      <rPr>
        <sz val="11"/>
        <color rgb="FF0000FF"/>
        <rFont val="Tahoma"/>
        <family val="0"/>
        <charset val="1"/>
      </rPr>
      <t xml:space="preserve">หญิง
</t>
    </r>
    <r>
      <rPr>
        <sz val="8"/>
        <color rgb="FF000000"/>
        <rFont val="Tahoma"/>
        <family val="0"/>
        <charset val="1"/>
      </rPr>
      <t xml:space="preserve">- อายุ : </t>
    </r>
    <r>
      <rPr>
        <sz val="11"/>
        <color rgb="FF0000FF"/>
        <rFont val="Cambria"/>
        <family val="0"/>
        <charset val="1"/>
      </rPr>
      <t xml:space="preserve">32
</t>
    </r>
    <r>
      <rPr>
        <sz val="8"/>
        <color rgb="FF000000"/>
        <rFont val="Tahoma"/>
        <family val="0"/>
        <charset val="1"/>
      </rPr>
      <t xml:space="preserve">- แบบประกันภัย : </t>
    </r>
    <r>
      <rPr>
        <sz val="11"/>
        <color rgb="FF0000FF"/>
        <rFont val="Tahoma"/>
        <family val="0"/>
        <charset val="1"/>
      </rPr>
      <t xml:space="preserve">คุ้มทรัพย์ </t>
    </r>
    <r>
      <rPr>
        <sz val="11"/>
        <color rgb="FF0000FF"/>
        <rFont val="Cambria"/>
        <family val="0"/>
        <charset val="1"/>
      </rPr>
      <t xml:space="preserve">(LR16)
</t>
    </r>
    <r>
      <rPr>
        <sz val="8"/>
        <color rgb="FF000000"/>
        <rFont val="Tahoma"/>
        <family val="0"/>
        <charset val="1"/>
      </rPr>
      <t xml:space="preserve">- ระยะความคุ้มครอง : </t>
    </r>
    <r>
      <rPr>
        <sz val="11"/>
        <color rgb="FF0000FF"/>
        <rFont val="Cambria"/>
        <family val="0"/>
        <charset val="1"/>
      </rPr>
      <t xml:space="preserve">16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13,940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</si>
  <si>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13,940.00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13,940.00
</t>
    </r>
    <r>
      <rPr>
        <strike val="true"/>
        <sz val="11"/>
        <rFont val="Cambria"/>
        <family val="0"/>
        <charset val="1"/>
      </rPr>
      <t xml:space="preserve">
</t>
    </r>
  </si>
  <si>
    <r>
      <rPr>
        <sz val="8"/>
        <color rgb="FF000000"/>
        <rFont val="Tahoma"/>
        <family val="0"/>
        <charset val="1"/>
      </rPr>
      <t xml:space="preserve">- เพศ : </t>
    </r>
    <r>
      <rPr>
        <sz val="11"/>
        <color rgb="FF0000FF"/>
        <rFont val="Tahoma"/>
        <family val="0"/>
        <charset val="1"/>
      </rPr>
      <t xml:space="preserve">ชาย
</t>
    </r>
    <r>
      <rPr>
        <sz val="8"/>
        <color rgb="FF000000"/>
        <rFont val="Tahoma"/>
        <family val="0"/>
        <charset val="1"/>
      </rPr>
      <t xml:space="preserve">- อายุ : </t>
    </r>
    <r>
      <rPr>
        <sz val="11"/>
        <color rgb="FF0000FF"/>
        <rFont val="Cambria"/>
        <family val="0"/>
        <charset val="1"/>
      </rPr>
      <t xml:space="preserve">25
</t>
    </r>
    <r>
      <rPr>
        <sz val="8"/>
        <color rgb="FF000000"/>
        <rFont val="Tahoma"/>
        <family val="0"/>
        <charset val="1"/>
      </rPr>
      <t xml:space="preserve">- แบบประกันภัย : </t>
    </r>
    <r>
      <rPr>
        <sz val="11"/>
        <color rgb="FF0000FF"/>
        <rFont val="Tahoma"/>
        <family val="0"/>
        <charset val="1"/>
      </rPr>
      <t xml:space="preserve">คุ้มทรัพย์ </t>
    </r>
    <r>
      <rPr>
        <sz val="11"/>
        <color rgb="FF0000FF"/>
        <rFont val="Cambria"/>
        <family val="0"/>
        <charset val="1"/>
      </rPr>
      <t xml:space="preserve">(LR16)
</t>
    </r>
    <r>
      <rPr>
        <sz val="8"/>
        <color rgb="FF000000"/>
        <rFont val="Tahoma"/>
        <family val="0"/>
        <charset val="1"/>
      </rPr>
      <t xml:space="preserve">- ระยะความคุ้มครอง : </t>
    </r>
    <r>
      <rPr>
        <sz val="11"/>
        <color rgb="FF0000FF"/>
        <rFont val="Cambria"/>
        <family val="0"/>
        <charset val="1"/>
      </rPr>
      <t xml:space="preserve">30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74,240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</si>
  <si>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52,000.00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74,240.00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74,240.00
</t>
    </r>
    <r>
      <rPr>
        <strike val="true"/>
        <sz val="11"/>
        <rFont val="Cambri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</si>
  <si>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</si>
  <si>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10/5
</t>
    </r>
    <r>
      <rPr>
        <sz val="8"/>
        <color rgb="FF000000"/>
        <rFont val="Tahoma"/>
        <family val="0"/>
        <charset val="1"/>
      </rPr>
      <t xml:space="preserve">- จำนวนเงินเอาประกันภัย </t>
    </r>
    <r>
      <rPr>
        <sz val="11"/>
        <color rgb="FF0000FF"/>
        <rFont val="Cambria"/>
        <family val="0"/>
        <charset val="1"/>
      </rPr>
      <t xml:space="preserve">: 30,000
</t>
    </r>
    <r>
      <rPr>
        <sz val="8"/>
        <color rgb="FF000000"/>
        <rFont val="Tahoma"/>
        <family val="0"/>
        <charset val="1"/>
      </rPr>
      <t xml:space="preserve">- เบี้ยประกันภัย : </t>
    </r>
    <r>
      <rPr>
        <sz val="11"/>
        <color rgb="FF0000FF"/>
        <rFont val="Cambria"/>
        <family val="0"/>
        <charset val="1"/>
      </rPr>
      <t xml:space="preserve">29,550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</si>
  <si>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t xml:space="preserve">phuwis.ch
 pimjan.ta</t>
  </si>
  <si>
    <t xml:space="preserve">20/8/2562</t>
  </si>
  <si>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ผลประโยชน์และความคุ้มครอง</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</si>
  <si>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29,550.00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29,550.00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:(B) = </t>
    </r>
    <r>
      <rPr>
        <sz val="11"/>
        <color rgb="FF0000FF"/>
        <rFont val="Cambria"/>
        <family val="0"/>
        <charset val="1"/>
      </rPr>
      <t xml:space="preserve">0.00
</t>
    </r>
    <r>
      <rPr>
        <sz val="11"/>
        <rFont val="Cambria"/>
        <family val="0"/>
        <charset val="1"/>
      </rPr>
      <t xml:space="preserve">
</t>
    </r>
    <r>
      <rPr>
        <b val="true"/>
        <sz val="8"/>
        <color rgb="FF000000"/>
        <rFont val="Tahoma"/>
        <family val="0"/>
        <charset val="1"/>
      </rPr>
      <t xml:space="preserve">ประกันอุบัติเหตุส่วนบุคคล (ถ้ามี) : เบี้ยประกันภัย (บาท)
</t>
    </r>
    <r>
      <rPr>
        <sz val="11"/>
        <rFont val="Tahoma"/>
        <family val="0"/>
        <charset val="1"/>
      </rPr>
      <t xml:space="preserve">ิ</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 29,550.00
</t>
    </r>
  </si>
  <si>
    <r>
      <rPr>
        <sz val="8"/>
        <color rgb="FF000000"/>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29,550.00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29,550.00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</si>
  <si>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ข้อมูลแบบประกัน</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</si>
  <si>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t>
    </r>
    <r>
      <rPr>
        <sz val="11"/>
        <color rgb="FF0000FF"/>
        <rFont val="Cambria"/>
        <family val="0"/>
        <charset val="1"/>
      </rPr>
      <t xml:space="preserve">O500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color rgb="FF0000FF"/>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t>
    </r>
    <r>
      <rPr>
        <sz val="11"/>
        <color rgb="FF0000FF"/>
        <rFont val="Cambria"/>
        <family val="0"/>
        <charset val="1"/>
      </rPr>
      <t xml:space="preserve"> 30 </t>
    </r>
    <r>
      <rPr>
        <sz val="11"/>
        <color rgb="FF0000FF"/>
        <rFont val="Tahoma"/>
        <family val="0"/>
        <charset val="1"/>
      </rPr>
      <t xml:space="preserve">วัน </t>
    </r>
    <r>
      <rPr>
        <sz val="11"/>
        <color rgb="FF0000FF"/>
        <rFont val="Cambria"/>
        <family val="0"/>
        <charset val="1"/>
      </rPr>
      <t xml:space="preserve">- 65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color rgb="FF0000FF"/>
        <rFont val="Cambria"/>
        <family val="0"/>
        <charset val="1"/>
      </rPr>
      <t xml:space="preserve">5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Cambria"/>
        <family val="0"/>
        <charset val="1"/>
      </rPr>
      <t xml:space="preserve"> 30,000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Cambria"/>
        <family val="0"/>
        <charset val="1"/>
      </rPr>
      <t xml:space="preserve"> 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color rgb="FF0000FF"/>
        <rFont val="Tahoma"/>
        <family val="0"/>
        <charset val="1"/>
      </rPr>
      <t xml:space="preserve">ไม่แถมสัญญาเพิ่มเติม </t>
    </r>
    <r>
      <rPr>
        <sz val="11"/>
        <color rgb="FF0000FF"/>
        <rFont val="Cambria"/>
        <family val="0"/>
        <charset val="1"/>
      </rPr>
      <t xml:space="preserve">WP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
</t>
    </r>
    <r>
      <rPr>
        <sz val="11"/>
        <rFont val="Cambria"/>
        <family val="0"/>
        <charset val="1"/>
      </rPr>
      <t xml:space="preserve">-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
</t>
    </r>
    <r>
      <rPr>
        <sz val="11"/>
        <rFont val="Cambria"/>
        <family val="0"/>
        <charset val="1"/>
      </rPr>
      <t xml:space="preserve">-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10 </t>
    </r>
    <r>
      <rPr>
        <sz val="11"/>
        <color rgb="FF0000FF"/>
        <rFont val="Tahoma"/>
        <family val="0"/>
        <charset val="1"/>
      </rPr>
      <t xml:space="preserve">ครั้ง รวม </t>
    </r>
    <r>
      <rPr>
        <sz val="11"/>
        <color rgb="FF0000FF"/>
        <rFont val="Cambria"/>
        <family val="0"/>
        <charset val="1"/>
      </rPr>
      <t xml:space="preserve">30%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t>
    </r>
    <r>
      <rPr>
        <sz val="11"/>
        <color rgb="FF0000FF"/>
        <rFont val="Cambria"/>
        <family val="0"/>
        <charset val="1"/>
      </rPr>
      <t xml:space="preserve">520%
</t>
    </r>
    <r>
      <rPr>
        <sz val="11"/>
        <rFont val="Cambria"/>
        <family val="0"/>
        <charset val="1"/>
      </rPr>
      <t xml:space="preserve">-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ยกเว้นการตรวจสุขภาพ</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</si>
  <si>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ตารางเบี้ยประกันภัย
</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</si>
  <si>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มูลค่ากรมธรรม์
</t>
    </r>
    <r>
      <rPr>
        <b val="true"/>
        <sz val="8"/>
        <color rgb="FF000000"/>
        <rFont val="Tahoma"/>
        <family val="0"/>
        <charset val="1"/>
      </rPr>
      <t xml:space="preserve">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</si>
  <si>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มูลค่ากรมธรรม์ประกันภัย ต่อ จำนวนเงินเอาประกันภัย</t>
    </r>
  </si>
  <si>
    <t xml:space="preserve">ระบบแสดงรายละเอียดตาราง มูลค่ากรมธรรม์ประกันภัย ต่อ จำนวนเงินเอาประกันภัย ถูกต้อง</t>
  </si>
  <si>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</si>
  <si>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141,150.00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147,750.00
</t>
    </r>
    <r>
      <rPr>
        <sz val="8"/>
        <color rgb="FF000000"/>
        <rFont val="Tahoma"/>
        <family val="0"/>
        <charset val="1"/>
      </rPr>
      <t xml:space="preserve">  - เงินคืนระหว่างสัญญา : </t>
    </r>
    <r>
      <rPr>
        <sz val="11"/>
        <color rgb="FF0000FF"/>
        <rFont val="Cambria"/>
        <family val="0"/>
        <charset val="1"/>
      </rPr>
      <t xml:space="preserve">6,300.00
</t>
    </r>
    <r>
      <rPr>
        <sz val="8"/>
        <color rgb="FF000000"/>
        <rFont val="Tahoma"/>
        <family val="0"/>
        <charset val="1"/>
      </rPr>
      <t xml:space="preserve">  - ชำระสุทธิ : </t>
    </r>
    <r>
      <rPr>
        <sz val="11"/>
        <color rgb="FF0000FF"/>
        <rFont val="Cambria"/>
        <family val="0"/>
        <charset val="1"/>
      </rPr>
      <t xml:space="preserve">141,450.00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</si>
  <si>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sz val="8"/>
        <color rgb="FF000000"/>
        <rFont val="Tahoma"/>
        <family val="0"/>
        <charset val="1"/>
      </rPr>
      <t xml:space="preserve">- เพศ:</t>
    </r>
    <r>
      <rPr>
        <sz val="11"/>
        <color rgb="FFD9D2E9"/>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29,550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</si>
  <si>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3</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</si>
  <si>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t>
    </r>
    <r>
      <rPr>
        <sz val="11"/>
        <color rgb="FF0000FF"/>
        <rFont val="Cambria"/>
        <family val="0"/>
        <charset val="1"/>
      </rPr>
      <t xml:space="preserve"> 60,420.00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88,650.00
</t>
    </r>
    <r>
      <rPr>
        <sz val="8"/>
        <color rgb="FF000000"/>
        <rFont val="Tahoma"/>
        <family val="0"/>
        <charset val="1"/>
      </rPr>
      <t xml:space="preserve">  - เงินคืนระหว่างสัญญา : </t>
    </r>
    <r>
      <rPr>
        <sz val="11"/>
        <color rgb="FF0000FF"/>
        <rFont val="Cambria"/>
        <family val="0"/>
        <charset val="1"/>
      </rPr>
      <t xml:space="preserve">2,700.00
</t>
    </r>
    <r>
      <rPr>
        <sz val="8"/>
        <color rgb="FF000000"/>
        <rFont val="Tahoma"/>
        <family val="0"/>
        <charset val="1"/>
      </rPr>
      <t xml:space="preserve">  - ชำระสุทธิ : </t>
    </r>
    <r>
      <rPr>
        <sz val="11"/>
        <color rgb="FF0000FF"/>
        <rFont val="Cambria"/>
        <family val="0"/>
        <charset val="1"/>
      </rPr>
      <t xml:space="preserve">85,950.00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7
</t>
    </r>
    <r>
      <rPr>
        <sz val="8"/>
        <color rgb="FF000000"/>
        <rFont val="Tahoma"/>
        <family val="0"/>
        <charset val="1"/>
      </rPr>
      <t xml:space="preserve">  - เงินจ่ายคืนทันที </t>
    </r>
    <r>
      <rPr>
        <sz val="11"/>
        <color rgb="FF0000FF"/>
        <rFont val="Cambria"/>
        <family val="0"/>
        <charset val="1"/>
      </rPr>
      <t xml:space="preserve">: 37,590.00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7 / 0
</t>
    </r>
    <r>
      <rPr>
        <sz val="8"/>
        <color rgb="FF000000"/>
        <rFont val="Tahoma"/>
        <family val="0"/>
        <charset val="1"/>
      </rPr>
      <t xml:space="preserve">  - เงินจ่ายคืนทันที : </t>
    </r>
    <r>
      <rPr>
        <sz val="11"/>
        <color rgb="FF0000FF"/>
        <rFont val="Cambria"/>
        <family val="0"/>
        <charset val="1"/>
      </rPr>
      <t xml:space="preserve">37,590.00
</t>
    </r>
    <r>
      <rPr>
        <sz val="8"/>
        <color rgb="FF000000"/>
        <rFont val="Tahoma"/>
        <family val="0"/>
        <charset val="1"/>
      </rPr>
      <t xml:space="preserve">  - เงินครบกำหนด : </t>
    </r>
    <r>
      <rPr>
        <sz val="11"/>
        <color rgb="FF0000FF"/>
        <rFont val="Cambria"/>
        <family val="0"/>
        <charset val="1"/>
      </rPr>
      <t xml:space="preserve">30,000.00
</t>
    </r>
  </si>
  <si>
    <t xml:space="preserve">ตารางสรุปเบี้ยประกัน ถูกต้อง</t>
  </si>
  <si>
    <t xml:space="preserve">สรุปผลประโยชน์และความคุ้มครอง ถูกต้อง</t>
  </si>
  <si>
    <t xml:space="preserve">ตารางผลประโยชน์และความคุ้มครอง  ถูกต้อง</t>
  </si>
  <si>
    <t xml:space="preserve">ตารางมูลค่ากรมธรรม์ ถูกต้อง</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</si>
  <si>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20/10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787,878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95,593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Tahoma"/>
        <family val="0"/>
        <charset val="1"/>
      </rPr>
      <t xml:space="preserve">เดือน</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</si>
  <si>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11,111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</si>
  <si>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11,111.00
</t>
    </r>
    <r>
      <rPr>
        <b val="true"/>
        <sz val="8"/>
        <color rgb="FF000000"/>
        <rFont val="Tahoma"/>
        <family val="0"/>
        <charset val="1"/>
      </rPr>
      <t xml:space="preserve">- ส่วนลดสัญญาหลัก (ถ้ามี)  = </t>
    </r>
    <r>
      <rPr>
        <sz val="11"/>
        <color rgb="FF0000FF"/>
        <rFont val="Cambria"/>
        <family val="0"/>
        <charset val="1"/>
      </rPr>
      <t xml:space="preserve">0.00
</t>
    </r>
    <r>
      <rPr>
        <b val="true"/>
        <sz val="8"/>
        <color rgb="FF000000"/>
        <rFont val="Tahoma"/>
        <family val="0"/>
        <charset val="1"/>
      </rPr>
      <t xml:space="preserve">- เบี้ยประกันภัยที่ต้องชำระ: รายปี  (A) =  </t>
    </r>
    <r>
      <rPr>
        <sz val="11"/>
        <color rgb="FF0000FF"/>
        <rFont val="Cambria"/>
        <family val="0"/>
        <charset val="1"/>
      </rPr>
      <t xml:space="preserve">11,111.00
</t>
    </r>
    <r>
      <rPr>
        <b val="true"/>
        <sz val="8"/>
        <color rgb="FF000000"/>
        <rFont val="Tahoma"/>
        <family val="0"/>
        <charset val="1"/>
      </rPr>
      <t xml:space="preserve">
สัญญาเพิ่มเติม (ถ้ามี) : เบี้ยประกันภัย (บาท) 
- รวมเบี้ยประกันภัยที่ต้องชำระ:(B)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 รวมเบี้ยประกันภัยที่ต้องชำระ: รายปี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11,111.00
</t>
    </r>
  </si>
  <si>
    <r>
      <rPr>
        <b val="true"/>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11,111.00
</t>
    </r>
    <r>
      <rPr>
        <b val="true"/>
        <sz val="8"/>
        <color rgb="FF000000"/>
        <rFont val="Tahoma"/>
        <family val="0"/>
        <charset val="1"/>
      </rPr>
      <t xml:space="preserve">- เบี้ยประกันภัยสัญญาเพิ่มเติม :</t>
    </r>
    <r>
      <rPr>
        <sz val="11"/>
        <color rgb="FF0000FF"/>
        <rFont val="Cambria"/>
        <family val="0"/>
        <charset val="1"/>
      </rPr>
      <t xml:space="preserve">0.00
</t>
    </r>
    <r>
      <rPr>
        <b val="true"/>
        <sz val="8"/>
        <color rgb="FF000000"/>
        <rFont val="Tahoma"/>
        <family val="0"/>
        <charset val="1"/>
      </rPr>
      <t xml:space="preserve">- เบี้ยประกันอุบัติเหตุ : </t>
    </r>
    <r>
      <rPr>
        <sz val="11"/>
        <color rgb="FF0000FF"/>
        <rFont val="Cambria"/>
        <family val="0"/>
        <charset val="1"/>
      </rPr>
      <t xml:space="preserve">0.00
</t>
    </r>
    <r>
      <rPr>
        <b val="true"/>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11,111.00
</t>
    </r>
    <r>
      <rPr>
        <b val="true"/>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</si>
  <si>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8"/>
        <color rgb="FF000000"/>
        <rFont val="Tahoma"/>
        <family val="0"/>
        <charset val="1"/>
      </rPr>
      <t xml:space="preserve">ตรวจสอบการแสดงผล ข้อมูลเกี่ยวกับสัญญาหลัก
- รหัส : </t>
    </r>
    <r>
      <rPr>
        <sz val="11"/>
        <color rgb="FF0000FF"/>
        <rFont val="Cambria"/>
        <family val="0"/>
        <charset val="1"/>
      </rPr>
      <t xml:space="preserve">O501
</t>
    </r>
    <r>
      <rPr>
        <sz val="8"/>
        <color rgb="FF000000"/>
        <rFont val="Tahoma"/>
        <family val="0"/>
        <charset val="1"/>
      </rPr>
      <t xml:space="preserve">- ชื่อแบบ : </t>
    </r>
    <r>
      <rPr>
        <sz val="11"/>
        <color rgb="FF0000FF"/>
        <rFont val="Tahoma"/>
        <family val="0"/>
        <charset val="1"/>
      </rPr>
      <t xml:space="preserve">ไทยสมุทร เพื่อรัก </t>
    </r>
    <r>
      <rPr>
        <sz val="11"/>
        <color rgb="FF0000FF"/>
        <rFont val="Cambria"/>
        <family val="0"/>
        <charset val="1"/>
      </rPr>
      <t xml:space="preserve">20/10
</t>
    </r>
    <r>
      <rPr>
        <sz val="8"/>
        <color rgb="FF000000"/>
        <rFont val="Tahoma"/>
        <family val="0"/>
        <charset val="1"/>
      </rPr>
      <t xml:space="preserve">- ประเภท : </t>
    </r>
    <r>
      <rPr>
        <sz val="11"/>
        <color rgb="FF0000FF"/>
        <rFont val="Tahoma"/>
        <family val="0"/>
        <charset val="1"/>
      </rPr>
      <t xml:space="preserve">กรมธรรม์ประเภทสามัญ
</t>
    </r>
    <r>
      <rPr>
        <sz val="8"/>
        <color rgb="FF000000"/>
        <rFont val="Tahoma"/>
        <family val="0"/>
        <charset val="1"/>
      </rPr>
      <t xml:space="preserve">- แบบ : </t>
    </r>
    <r>
      <rPr>
        <sz val="11"/>
        <color rgb="FF0000FF"/>
        <rFont val="Tahoma"/>
        <family val="0"/>
        <charset val="1"/>
      </rPr>
      <t xml:space="preserve">สะสมทรัพย์
</t>
    </r>
    <r>
      <rPr>
        <sz val="8"/>
        <color rgb="FF000000"/>
        <rFont val="Tahoma"/>
        <family val="0"/>
        <charset val="1"/>
      </rPr>
      <t xml:space="preserve">- อายุรับประกัน :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- 65 </t>
    </r>
    <r>
      <rPr>
        <sz val="11"/>
        <color rgb="FF0000FF"/>
        <rFont val="Tahoma"/>
        <family val="0"/>
        <charset val="1"/>
      </rPr>
      <t xml:space="preserve">ปี
</t>
    </r>
    <r>
      <rPr>
        <sz val="8"/>
        <color rgb="FF000000"/>
        <rFont val="Tahoma"/>
        <family val="0"/>
        <charset val="1"/>
      </rPr>
      <t xml:space="preserve">- ระยะเวลาคุ้มครอง : </t>
    </r>
    <r>
      <rPr>
        <sz val="11"/>
        <color rgb="FF0000FF"/>
        <rFont val="Cambria"/>
        <family val="0"/>
        <charset val="1"/>
      </rPr>
      <t xml:space="preserve">20 </t>
    </r>
    <r>
      <rPr>
        <sz val="11"/>
        <color rgb="FF0000FF"/>
        <rFont val="Tahoma"/>
        <family val="0"/>
        <charset val="1"/>
      </rPr>
      <t xml:space="preserve">ปี
</t>
    </r>
    <r>
      <rPr>
        <sz val="8"/>
        <color rgb="FF000000"/>
        <rFont val="Tahoma"/>
        <family val="0"/>
        <charset val="1"/>
      </rPr>
      <t xml:space="preserve">- ระยะเวลาชำระเบี้ยประกันภัย : </t>
    </r>
    <r>
      <rPr>
        <sz val="11"/>
        <color rgb="FF0000FF"/>
        <rFont val="Cambria"/>
        <family val="0"/>
        <charset val="1"/>
      </rPr>
      <t xml:space="preserve">10 </t>
    </r>
    <r>
      <rPr>
        <sz val="11"/>
        <color rgb="FF0000FF"/>
        <rFont val="Tahoma"/>
        <family val="0"/>
        <charset val="1"/>
      </rPr>
      <t xml:space="preserve">ปี
</t>
    </r>
    <r>
      <rPr>
        <sz val="8"/>
        <color rgb="FF000000"/>
        <rFont val="Tahoma"/>
        <family val="0"/>
        <charset val="1"/>
      </rPr>
      <t xml:space="preserve">- การชำระเบี้ยประกันภัย : </t>
    </r>
    <r>
      <rPr>
        <sz val="11"/>
        <color rgb="FF0000FF"/>
        <rFont val="Tahoma"/>
        <family val="0"/>
        <charset val="1"/>
      </rPr>
      <t xml:space="preserve">รายปี หรืองวด </t>
    </r>
    <r>
      <rPr>
        <sz val="11"/>
        <color rgb="FF0000FF"/>
        <rFont val="Cambria"/>
        <family val="0"/>
        <charset val="1"/>
      </rPr>
      <t xml:space="preserve">6, 3, 1 </t>
    </r>
    <r>
      <rPr>
        <sz val="11"/>
        <color rgb="FF0000FF"/>
        <rFont val="Tahoma"/>
        <family val="0"/>
        <charset val="1"/>
      </rPr>
      <t xml:space="preserve">เดือน
</t>
    </r>
    <r>
      <rPr>
        <sz val="8"/>
        <color rgb="FF000000"/>
        <rFont val="Tahoma"/>
        <family val="0"/>
        <charset val="1"/>
      </rPr>
      <t xml:space="preserve">- ส่วนลดเบี้ยประกันภัย : </t>
    </r>
    <r>
      <rPr>
        <sz val="11"/>
        <color rgb="FF0000FF"/>
        <rFont val="Tahoma"/>
        <family val="0"/>
        <charset val="1"/>
      </rPr>
      <t xml:space="preserve">ไม่มีส่วนลด
</t>
    </r>
    <r>
      <rPr>
        <sz val="8"/>
        <color rgb="FF000000"/>
        <rFont val="Tahoma"/>
        <family val="0"/>
        <charset val="1"/>
      </rPr>
      <t xml:space="preserve">- จำนวนเงินเอาประกันภัยขั้นต่ำ (บาท) : </t>
    </r>
    <r>
      <rPr>
        <sz val="11"/>
        <color rgb="FF0000FF"/>
        <rFont val="Cambria"/>
        <family val="0"/>
        <charset val="1"/>
      </rPr>
      <t xml:space="preserve">50,000
</t>
    </r>
    <r>
      <rPr>
        <sz val="8"/>
        <color rgb="FF000000"/>
        <rFont val="Tahoma"/>
        <family val="0"/>
        <charset val="1"/>
      </rPr>
      <t xml:space="preserve">- การเพิ่มจำนวนเงินเอาประกันภัย (บาท) :</t>
    </r>
    <r>
      <rPr>
        <sz val="11"/>
        <color rgb="FF0000FF"/>
        <rFont val="Cambria"/>
        <family val="0"/>
        <charset val="1"/>
      </rPr>
      <t xml:space="preserve"> 1
</t>
    </r>
    <r>
      <rPr>
        <sz val="8"/>
        <color rgb="FF000000"/>
        <rFont val="Tahoma"/>
        <family val="0"/>
        <charset val="1"/>
      </rPr>
      <t xml:space="preserve">- จำนวนเงินเอาประกันภัยสูงสุด (บาท) : </t>
    </r>
    <r>
      <rPr>
        <sz val="11"/>
        <color rgb="FF0000FF"/>
        <rFont val="Tahoma"/>
        <family val="0"/>
        <charset val="1"/>
      </rPr>
      <t xml:space="preserve">ไม่จำกัด
</t>
    </r>
    <r>
      <rPr>
        <sz val="8"/>
        <color rgb="FF000000"/>
        <rFont val="Tahoma"/>
        <family val="0"/>
        <charset val="1"/>
      </rPr>
      <t xml:space="preserve">- การยกเว้นชำระเบี้ยประกันภัย : </t>
    </r>
    <r>
      <rPr>
        <sz val="11"/>
        <color rgb="FF0000FF"/>
        <rFont val="Tahoma"/>
        <family val="0"/>
        <charset val="1"/>
      </rPr>
      <t xml:space="preserve">แถมฟรี </t>
    </r>
    <r>
      <rPr>
        <sz val="11"/>
        <color rgb="FF0000FF"/>
        <rFont val="Cambria"/>
        <family val="0"/>
        <charset val="1"/>
      </rPr>
      <t xml:space="preserve">WP (</t>
    </r>
    <r>
      <rPr>
        <sz val="11"/>
        <color rgb="FF0000FF"/>
        <rFont val="Tahoma"/>
        <family val="0"/>
        <charset val="1"/>
      </rPr>
      <t xml:space="preserve">ทุนประกันรวมไม่เกิน </t>
    </r>
    <r>
      <rPr>
        <sz val="11"/>
        <color rgb="FF0000FF"/>
        <rFont val="Cambria"/>
        <family val="0"/>
        <charset val="1"/>
      </rPr>
      <t xml:space="preserve">1,000,000 </t>
    </r>
    <r>
      <rPr>
        <sz val="11"/>
        <color rgb="FF0000FF"/>
        <rFont val="Tahoma"/>
        <family val="0"/>
        <charset val="1"/>
      </rPr>
      <t xml:space="preserve">บาท </t>
    </r>
    <r>
      <rPr>
        <sz val="11"/>
        <color rgb="FF0000FF"/>
        <rFont val="Cambria"/>
        <family val="0"/>
        <charset val="1"/>
      </rPr>
      <t xml:space="preserve">(</t>
    </r>
    <r>
      <rPr>
        <sz val="11"/>
        <color rgb="FF0000FF"/>
        <rFont val="Tahoma"/>
        <family val="0"/>
        <charset val="1"/>
      </rPr>
      <t xml:space="preserve">นับรวมกรมธรรม์สามัญทุกฉบับ</t>
    </r>
    <r>
      <rPr>
        <sz val="11"/>
        <color rgb="FF0000FF"/>
        <rFont val="Cambria"/>
        <family val="0"/>
        <charset val="1"/>
      </rPr>
      <t xml:space="preserve">))
</t>
    </r>
    <r>
      <rPr>
        <sz val="8"/>
        <color rgb="FF000000"/>
        <rFont val="Tahoma"/>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t>
    </r>
    <r>
      <rPr>
        <sz val="11"/>
        <color rgb="FF0000FF"/>
        <rFont val="Cambria"/>
        <family val="0"/>
        <charset val="1"/>
      </rPr>
      <t xml:space="preserve">20 </t>
    </r>
    <r>
      <rPr>
        <sz val="11"/>
        <color rgb="FF0000FF"/>
        <rFont val="Tahoma"/>
        <family val="0"/>
        <charset val="1"/>
      </rPr>
      <t xml:space="preserve">ครั้ง รวม </t>
    </r>
    <r>
      <rPr>
        <sz val="11"/>
        <color rgb="FF0000FF"/>
        <rFont val="Cambria"/>
        <family val="0"/>
        <charset val="1"/>
      </rPr>
      <t xml:space="preserve">20%
</t>
    </r>
    <r>
      <rPr>
        <sz val="8"/>
        <color rgb="FF000000"/>
        <rFont val="Tahoma"/>
        <family val="0"/>
        <charset val="1"/>
      </rPr>
      <t xml:space="preserve">- เงินครบกำหนดสัญญา : </t>
    </r>
    <r>
      <rPr>
        <sz val="11"/>
        <color rgb="FF0000FF"/>
        <rFont val="Cambria"/>
        <family val="0"/>
        <charset val="1"/>
      </rPr>
      <t xml:space="preserve">250%
</t>
    </r>
    <r>
      <rPr>
        <sz val="8"/>
        <color rgb="FF000000"/>
        <rFont val="Tahoma"/>
        <family val="0"/>
        <charset val="1"/>
      </rPr>
      <t xml:space="preserve">- การตรวจสุขภาพ : </t>
    </r>
    <r>
      <rPr>
        <sz val="11"/>
        <color rgb="FF0000FF"/>
        <rFont val="Tahoma"/>
        <family val="0"/>
        <charset val="1"/>
      </rPr>
      <t xml:space="preserve">ตามหลักเกณฑ์ฯ ของบริษัทฯ
</t>
    </r>
    <r>
      <rPr>
        <sz val="8"/>
        <color rgb="FF000000"/>
        <rFont val="Tahoma"/>
        <family val="0"/>
        <charset val="1"/>
      </rPr>
      <t xml:space="preserve">- การซื้อสัญญาเพิ่มเติม :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</si>
  <si>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64,600.00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77,777.00
</t>
    </r>
    <r>
      <rPr>
        <sz val="8"/>
        <color rgb="FF000000"/>
        <rFont val="Tahoma"/>
        <family val="0"/>
        <charset val="1"/>
      </rPr>
      <t xml:space="preserve">   - เงินคืนระหว่างสัญญา : </t>
    </r>
    <r>
      <rPr>
        <sz val="11"/>
        <color rgb="FF0000FF"/>
        <rFont val="Cambria"/>
        <family val="0"/>
        <charset val="1"/>
      </rPr>
      <t xml:space="preserve">3,500.00
</t>
    </r>
    <r>
      <rPr>
        <sz val="8"/>
        <color rgb="FF000000"/>
        <rFont val="Tahoma"/>
        <family val="0"/>
        <charset val="1"/>
      </rPr>
      <t xml:space="preserve">  - ชำระสุทธิ :</t>
    </r>
    <r>
      <rPr>
        <sz val="11"/>
        <color rgb="FF0000FF"/>
        <rFont val="Cambria"/>
        <family val="0"/>
        <charset val="1"/>
      </rPr>
      <t xml:space="preserve">74,277.00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13
</t>
    </r>
    <r>
      <rPr>
        <sz val="8"/>
        <color rgb="FF000000"/>
        <rFont val="Tahoma"/>
        <family val="0"/>
        <charset val="1"/>
      </rPr>
      <t xml:space="preserve">  - เงินจ่ายคืนทันที </t>
    </r>
    <r>
      <rPr>
        <sz val="11"/>
        <color rgb="FF0000FF"/>
        <rFont val="Cambria"/>
        <family val="0"/>
        <charset val="1"/>
      </rPr>
      <t xml:space="preserve">: 30,100.00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13 / 0
</t>
    </r>
    <r>
      <rPr>
        <sz val="8"/>
        <color rgb="FF000000"/>
        <rFont val="Tahoma"/>
        <family val="0"/>
        <charset val="1"/>
      </rPr>
      <t xml:space="preserve">  - เงินจ่ายคืนทันที :</t>
    </r>
    <r>
      <rPr>
        <sz val="11"/>
        <color rgb="FF0000FF"/>
        <rFont val="Cambria"/>
        <family val="0"/>
        <charset val="1"/>
      </rPr>
      <t xml:space="preserve"> 30,100.00
</t>
    </r>
    <r>
      <rPr>
        <sz val="8"/>
        <color rgb="FF000000"/>
        <rFont val="Tahoma"/>
        <family val="0"/>
        <charset val="1"/>
      </rPr>
      <t xml:space="preserve">  - เงินครบกำหนด : </t>
    </r>
    <r>
      <rPr>
        <sz val="11"/>
        <color rgb="FF0000FF"/>
        <rFont val="Cambria"/>
        <family val="0"/>
        <charset val="1"/>
      </rPr>
      <t xml:space="preserve">50,000.00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</si>
  <si>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11,111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</si>
  <si>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</si>
  <si>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7,500.00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22,222.00
</t>
    </r>
    <r>
      <rPr>
        <sz val="8"/>
        <color rgb="FF000000"/>
        <rFont val="Tahoma"/>
        <family val="0"/>
        <charset val="1"/>
      </rPr>
      <t xml:space="preserve">   - เงินคืนระหว่างสัญญา : </t>
    </r>
    <r>
      <rPr>
        <sz val="11"/>
        <color rgb="FF0000FF"/>
        <rFont val="Cambria"/>
        <family val="0"/>
        <charset val="1"/>
      </rPr>
      <t xml:space="preserve">1,000.00
</t>
    </r>
    <r>
      <rPr>
        <sz val="8"/>
        <color rgb="FF000000"/>
        <rFont val="Tahoma"/>
        <family val="0"/>
        <charset val="1"/>
      </rPr>
      <t xml:space="preserve">  - ชำระสุทธิ :</t>
    </r>
    <r>
      <rPr>
        <sz val="11"/>
        <color rgb="FF0000FF"/>
        <rFont val="Cambria"/>
        <family val="0"/>
        <charset val="1"/>
      </rPr>
      <t xml:space="preserve">21,222.00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18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12,650.00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18 / 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เงินครบกำหนด : </t>
    </r>
    <r>
      <rPr>
        <sz val="11"/>
        <color rgb="FF0000FF"/>
        <rFont val="Cambria"/>
        <family val="0"/>
        <charset val="1"/>
      </rPr>
      <t xml:space="preserve">10,000.00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</si>
  <si>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ไทยสมุทร เพื่อรัก สุดคุ้ม </t>
    </r>
    <r>
      <rPr>
        <sz val="11"/>
        <color rgb="FF0000FF"/>
        <rFont val="Cambria"/>
        <family val="0"/>
        <charset val="1"/>
      </rPr>
      <t xml:space="preserve">30/15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8,888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</si>
  <si>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เพื่อรัก สุดคุ้ม </t>
    </r>
    <r>
      <rPr>
        <sz val="11"/>
        <color rgb="FF0000FF"/>
        <rFont val="Cambria"/>
        <family val="0"/>
        <charset val="1"/>
      </rPr>
      <t xml:space="preserve">30/15
</t>
    </r>
    <r>
      <rPr>
        <sz val="8"/>
        <color rgb="FF000000"/>
        <rFont val="Tahoma"/>
        <family val="0"/>
        <charset val="1"/>
      </rPr>
      <t xml:space="preserve">- จำนวนเงินเอาประกันภัย </t>
    </r>
    <r>
      <rPr>
        <sz val="11"/>
        <color rgb="FF0000FF"/>
        <rFont val="Cambria"/>
        <family val="0"/>
        <charset val="1"/>
      </rPr>
      <t xml:space="preserve">: 100,000
</t>
    </r>
    <r>
      <rPr>
        <sz val="8"/>
        <color rgb="FF000000"/>
        <rFont val="Tahoma"/>
        <family val="0"/>
        <charset val="1"/>
      </rPr>
      <t xml:space="preserve">- เบี้ยประกันภัย : </t>
    </r>
    <r>
      <rPr>
        <sz val="11"/>
        <color rgb="FF0000FF"/>
        <rFont val="Cambria"/>
        <family val="0"/>
        <charset val="1"/>
      </rPr>
      <t xml:space="preserve">8,888
</t>
    </r>
    <r>
      <rPr>
        <sz val="8"/>
        <color rgb="FF000000"/>
        <rFont val="Tahoma"/>
        <family val="0"/>
        <charset val="1"/>
      </rPr>
      <t xml:space="preserve">- งวดการชำระเบี้ยประกันภัย  : </t>
    </r>
    <r>
      <rPr>
        <sz val="11"/>
        <color rgb="FF0000FF"/>
        <rFont val="Cambria"/>
        <family val="0"/>
        <charset val="1"/>
      </rPr>
      <t xml:space="preserve">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</si>
  <si>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 8,888.00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3 </t>
    </r>
    <r>
      <rPr>
        <sz val="11"/>
        <rFont val="Tahoma"/>
        <family val="0"/>
        <charset val="1"/>
      </rPr>
      <t xml:space="preserve">เดือน  </t>
    </r>
    <r>
      <rPr>
        <sz val="11"/>
        <rFont val="Cambria"/>
        <family val="0"/>
        <charset val="1"/>
      </rPr>
      <t xml:space="preserve">(A) = </t>
    </r>
    <r>
      <rPr>
        <sz val="11"/>
        <color rgb="FF0000FF"/>
        <rFont val="Cambria"/>
        <family val="0"/>
        <charset val="1"/>
      </rPr>
      <t xml:space="preserve">8,888.00
</t>
    </r>
    <r>
      <rPr>
        <sz val="11"/>
        <rFont val="Cambria"/>
        <family val="0"/>
        <charset val="1"/>
      </rPr>
      <t xml:space="preserve">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3 </t>
    </r>
    <r>
      <rPr>
        <sz val="11"/>
        <rFont val="Tahoma"/>
        <family val="0"/>
        <charset val="1"/>
      </rPr>
      <t xml:space="preserve">เดือน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8,888.00</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</si>
  <si>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8,888.00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8,888.00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</si>
  <si>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t>
    </r>
    <r>
      <rPr>
        <sz val="11"/>
        <color rgb="FF0000FF"/>
        <rFont val="Cambria"/>
        <family val="0"/>
        <charset val="1"/>
      </rPr>
      <t xml:space="preserve">OA34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ไทยสมุทร เพื่อรัก สุดคุ้ม </t>
    </r>
    <r>
      <rPr>
        <sz val="11"/>
        <color rgb="FF0000FF"/>
        <rFont val="Cambria"/>
        <family val="0"/>
        <charset val="1"/>
      </rPr>
      <t xml:space="preserve">30/15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color rgb="FF0000FF"/>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- 60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color rgb="FF0000FF"/>
        <rFont val="Cambria"/>
        <family val="0"/>
        <charset val="1"/>
      </rPr>
      <t xml:space="preserve">30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color rgb="FF0000FF"/>
        <rFont val="Cambria"/>
        <family val="0"/>
        <charset val="1"/>
      </rPr>
      <t xml:space="preserve">15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 หรืองวด </t>
    </r>
    <r>
      <rPr>
        <sz val="11"/>
        <color rgb="FF0000FF"/>
        <rFont val="Cambria"/>
        <family val="0"/>
        <charset val="1"/>
      </rPr>
      <t xml:space="preserve">6, 3, 1 </t>
    </r>
    <r>
      <rPr>
        <sz val="11"/>
        <color rgb="FF0000FF"/>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100,000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color rgb="FF0000FF"/>
        <rFont val="Tahoma"/>
        <family val="0"/>
        <charset val="1"/>
      </rPr>
      <t xml:space="preserve">แถมฟรี </t>
    </r>
    <r>
      <rPr>
        <sz val="11"/>
        <color rgb="FF0000FF"/>
        <rFont val="Cambria"/>
        <family val="0"/>
        <charset val="1"/>
      </rPr>
      <t xml:space="preserve">WP (</t>
    </r>
    <r>
      <rPr>
        <sz val="11"/>
        <color rgb="FF0000FF"/>
        <rFont val="Tahoma"/>
        <family val="0"/>
        <charset val="1"/>
      </rPr>
      <t xml:space="preserve">ทุนประกันรวมไม่เกิน </t>
    </r>
    <r>
      <rPr>
        <sz val="11"/>
        <color rgb="FF0000FF"/>
        <rFont val="Cambria"/>
        <family val="0"/>
        <charset val="1"/>
      </rPr>
      <t xml:space="preserve">1,000,000 </t>
    </r>
    <r>
      <rPr>
        <sz val="11"/>
        <color rgb="FF0000FF"/>
        <rFont val="Tahoma"/>
        <family val="0"/>
        <charset val="1"/>
      </rPr>
      <t xml:space="preserve">บาท </t>
    </r>
    <r>
      <rPr>
        <sz val="11"/>
        <color rgb="FF0000FF"/>
        <rFont val="Cambria"/>
        <family val="0"/>
        <charset val="1"/>
      </rPr>
      <t xml:space="preserve">(</t>
    </r>
    <r>
      <rPr>
        <sz val="11"/>
        <color rgb="FF0000FF"/>
        <rFont val="Tahoma"/>
        <family val="0"/>
        <charset val="1"/>
      </rPr>
      <t xml:space="preserve">นับรวมกรมธรรม์สามัญทุกฉบับ</t>
    </r>
    <r>
      <rPr>
        <sz val="11"/>
        <color rgb="FF0000FF"/>
        <rFont val="Cambria"/>
        <family val="0"/>
        <charset val="1"/>
      </rPr>
      <t xml:space="preserve">))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t>
    </r>
    <r>
      <rPr>
        <sz val="11"/>
        <color rgb="FF0000FF"/>
        <rFont val="Cambria"/>
        <family val="0"/>
        <charset val="1"/>
      </rPr>
      <t xml:space="preserve">180%
</t>
    </r>
    <r>
      <rPr>
        <sz val="11"/>
        <rFont val="Cambria"/>
        <family val="0"/>
        <charset val="1"/>
      </rPr>
      <t xml:space="preserve">-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
</t>
    </r>
  </si>
  <si>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ตารางเบี้ยประกันภัย
</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</si>
  <si>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</si>
  <si>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49,600.00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62,216.00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62,216.00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23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84,300.00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23 / 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เงินครบกำหนด :</t>
    </r>
    <r>
      <rPr>
        <sz val="11"/>
        <color rgb="FF0000FF"/>
        <rFont val="Cambria"/>
        <family val="0"/>
        <charset val="1"/>
      </rPr>
      <t xml:space="preserve"> 78,100.00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</si>
  <si>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แบบสัญญาหลัก : </t>
    </r>
    <r>
      <rPr>
        <sz val="11"/>
        <color rgb="FF0000FF"/>
        <rFont val="Tahoma"/>
        <family val="0"/>
        <charset val="1"/>
      </rPr>
      <t xml:space="preserve">ไทยสมุทร เพื่อรัก สุดคุ้ม </t>
    </r>
    <r>
      <rPr>
        <sz val="11"/>
        <color rgb="FF0000FF"/>
        <rFont val="Cambria"/>
        <family val="0"/>
        <charset val="1"/>
      </rPr>
      <t xml:space="preserve">30/15
</t>
    </r>
    <r>
      <rPr>
        <sz val="8"/>
        <color rgb="FF000000"/>
        <rFont val="Tahoma"/>
        <family val="0"/>
        <charset val="1"/>
      </rPr>
      <t xml:space="preserve">- จำนวนเงินเอาประกันภัย </t>
    </r>
    <r>
      <rPr>
        <sz val="11"/>
        <color rgb="FF0000FF"/>
        <rFont val="Cambria"/>
        <family val="0"/>
        <charset val="1"/>
      </rPr>
      <t xml:space="preserve">: 100,000
</t>
    </r>
    <r>
      <rPr>
        <sz val="8"/>
        <color rgb="FF000000"/>
        <rFont val="Tahoma"/>
        <family val="0"/>
        <charset val="1"/>
      </rPr>
      <t xml:space="preserve">- เบี้ยประกันภัย : </t>
    </r>
    <r>
      <rPr>
        <sz val="11"/>
        <color rgb="FF0000FF"/>
        <rFont val="Cambria"/>
        <family val="0"/>
        <charset val="1"/>
      </rPr>
      <t xml:space="preserve">8,888
</t>
    </r>
    <r>
      <rPr>
        <sz val="8"/>
        <color rgb="FF000000"/>
        <rFont val="Tahoma"/>
        <family val="0"/>
        <charset val="1"/>
      </rPr>
      <t xml:space="preserve">- งวดการชำระเบี้ยประกันภัย  : </t>
    </r>
    <r>
      <rPr>
        <sz val="11"/>
        <color rgb="FF0000FF"/>
        <rFont val="Cambria"/>
        <family val="0"/>
        <charset val="1"/>
      </rPr>
      <t xml:space="preserve">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</si>
  <si>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30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</si>
  <si>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180,000.00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133,320.00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133,320.00
</t>
    </r>
    <r>
      <rPr>
        <sz val="8"/>
        <color rgb="FF000000"/>
        <rFont val="Tahoma"/>
        <family val="0"/>
        <charset val="1"/>
      </rPr>
      <t xml:space="preserve">3. กรมธรรม์ใช้เงินสำเร็จ
  - เวลาคุ้มครอง (ปี)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</si>
  <si>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CFE2F3"/>
        <rFont val="Cambria"/>
        <family val="0"/>
        <charset val="1"/>
      </rPr>
      <t xml:space="preserve"> </t>
    </r>
    <r>
      <rPr>
        <sz val="11"/>
        <color rgb="FF0000FF"/>
        <rFont val="Tahoma"/>
        <family val="0"/>
        <charset val="1"/>
      </rPr>
      <t xml:space="preserve">โอเชี่ยนไลฟ์ คุ้มครองตลอดชีพ </t>
    </r>
    <r>
      <rPr>
        <sz val="11"/>
        <color rgb="FF0000FF"/>
        <rFont val="Cambria"/>
        <family val="0"/>
        <charset val="1"/>
      </rPr>
      <t xml:space="preserve">99/1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341,660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</si>
  <si>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99/1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341,660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
</t>
    </r>
  </si>
  <si>
    <t xml:space="preserve">phuwis.ch
pimjan.ta</t>
  </si>
  <si>
    <t xml:space="preserve">22/8/2562</t>
  </si>
  <si>
    <t xml:space="preserve">ver.1.2.5</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</si>
  <si>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341,660.00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ครั้งเดียว  </t>
    </r>
    <r>
      <rPr>
        <sz val="11"/>
        <rFont val="Cambria"/>
        <family val="0"/>
        <charset val="1"/>
      </rPr>
      <t xml:space="preserve">(A) = </t>
    </r>
    <r>
      <rPr>
        <sz val="11"/>
        <color rgb="FF0000FF"/>
        <rFont val="Cambria"/>
        <family val="0"/>
        <charset val="1"/>
      </rPr>
      <t xml:space="preserve"> 341,660.00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ครั้งเดียว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341,660.00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</si>
  <si>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100,000.00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t>
    </r>
    <r>
      <rPr>
        <sz val="11"/>
        <color rgb="FFD9D2E9"/>
        <rFont val="Cambria"/>
        <family val="0"/>
        <charset val="1"/>
      </rPr>
      <t xml:space="preserve">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</si>
  <si>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OA67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คุ้มครองตลอดชีพ </t>
    </r>
    <r>
      <rPr>
        <sz val="11"/>
        <rFont val="Cambria"/>
        <family val="0"/>
        <charset val="1"/>
      </rPr>
      <t xml:space="preserve">99/1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ตลอดชีพ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20-70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99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ครั้งเดียว เท่านั้น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100%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rFont val="Tahoma"/>
        <family val="0"/>
        <charset val="1"/>
      </rPr>
      <t xml:space="preserve">ซื้อได้ </t>
    </r>
    <r>
      <rPr>
        <sz val="11"/>
        <rFont val="Cambria"/>
        <family val="0"/>
        <charset val="1"/>
      </rPr>
      <t xml:space="preserve">(</t>
    </r>
    <r>
      <rPr>
        <sz val="11"/>
        <rFont val="Tahoma"/>
        <family val="0"/>
        <charset val="1"/>
      </rPr>
      <t xml:space="preserve">ตามเงื่อนไขที่กำหนด</t>
    </r>
    <r>
      <rPr>
        <sz val="11"/>
        <rFont val="Cambria"/>
        <family val="0"/>
        <charset val="1"/>
      </rPr>
      <t xml:space="preserve">)</t>
    </r>
  </si>
  <si>
    <r>
      <rPr>
        <b val="true"/>
        <sz val="8"/>
        <color rgb="FF000000"/>
        <rFont val="Tahoma"/>
        <family val="0"/>
        <charset val="1"/>
      </rPr>
      <t xml:space="preserve">ตรวจสอบการแสดงผล Tab ตารางเบี้ยประกันภัย</t>
    </r>
    <r>
      <rPr>
        <sz val="11"/>
        <rFont val="Tahoma"/>
        <family val="0"/>
        <charset val="1"/>
      </rPr>
      <t xml:space="preserve"> </t>
    </r>
    <r>
      <rPr>
        <sz val="11"/>
        <rFont val="Cambria"/>
        <family val="0"/>
        <charset val="1"/>
      </rPr>
      <t xml:space="preserve">&gt;&gt; </t>
    </r>
    <r>
      <rPr>
        <sz val="11"/>
        <rFont val="Tahoma"/>
        <family val="0"/>
        <charset val="1"/>
      </rPr>
      <t xml:space="preserve">กรมธรรม์ประกันภัยหลัก</t>
    </r>
  </si>
  <si>
    <r>
      <rPr>
        <sz val="8"/>
        <color rgb="FF000000"/>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11"/>
        <rFont val="Cambria"/>
        <family val="0"/>
        <charset val="1"/>
      </rPr>
      <t xml:space="preserve">- </t>
    </r>
    <r>
      <rPr>
        <sz val="11"/>
        <rFont val="Tahoma"/>
        <family val="0"/>
        <charset val="1"/>
      </rPr>
      <t xml:space="preserve">แสดงสิ้นปีกรมธรรม์ที่ ถูกต้อง
</t>
    </r>
    <r>
      <rPr>
        <sz val="11"/>
        <rFont val="Cambria"/>
        <family val="0"/>
        <charset val="1"/>
      </rPr>
      <t xml:space="preserve">- </t>
    </r>
    <r>
      <rPr>
        <sz val="11"/>
        <rFont val="Tahoma"/>
        <family val="0"/>
        <charset val="1"/>
      </rPr>
      <t xml:space="preserve">แสดงเงินค่าเวนคืนกรมธรรม์ ถูกต้อง</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</si>
  <si>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20
</t>
    </r>
    <r>
      <rPr>
        <sz val="8"/>
        <color rgb="FF000000"/>
        <rFont val="Tahoma"/>
        <family val="0"/>
        <charset val="1"/>
      </rPr>
      <t xml:space="preserve">-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99/1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222,700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
</t>
    </r>
  </si>
  <si>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มูลค่ากรมธรรม์
</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</si>
  <si>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</si>
  <si>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285,000.00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222,700.00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222,700.00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</si>
  <si>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7</t>
    </r>
    <r>
      <rPr>
        <sz val="11"/>
        <color rgb="FF0000FF"/>
        <rFont val="Cambria"/>
        <family val="0"/>
        <charset val="1"/>
      </rPr>
      <t xml:space="preserve">0
</t>
    </r>
    <r>
      <rPr>
        <sz val="8"/>
        <color rgb="FF000000"/>
        <rFont val="Tahoma"/>
        <family val="0"/>
        <charset val="1"/>
      </rPr>
      <t xml:space="preserve">- แบบสัญญาหลัก : </t>
    </r>
    <r>
      <rPr>
        <sz val="11"/>
        <color rgb="FF0000FF"/>
        <rFont val="Tahoma"/>
        <family val="0"/>
        <charset val="1"/>
      </rPr>
      <t xml:space="preserve">โอเชี่ยนไลฟ์ คุ้มครองตลอดชีพ </t>
    </r>
    <r>
      <rPr>
        <sz val="11"/>
        <color rgb="FF0000FF"/>
        <rFont val="Cambria"/>
        <family val="0"/>
        <charset val="1"/>
      </rPr>
      <t xml:space="preserve">99/1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782,320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
</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</si>
  <si>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</si>
  <si>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784,000.00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782,320.00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782,320.00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</si>
  <si>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รักปั้นเงิน </t>
    </r>
    <r>
      <rPr>
        <sz val="11"/>
        <color rgb="FF0000FF"/>
        <rFont val="Cambria"/>
        <family val="0"/>
        <charset val="1"/>
      </rPr>
      <t xml:space="preserve">3/2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980,000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</si>
  <si>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แบบสัญญาหลัก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980,000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</si>
  <si>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TC-[OB98]-002</t>
  </si>
  <si>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ผลประโยชน์และความคุ้มครอง</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</si>
  <si>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 992,000.00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12,000.00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980,000.00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980,000.00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</si>
  <si>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</si>
  <si>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OB98
- </t>
    </r>
    <r>
      <rPr>
        <sz val="11"/>
        <rFont val="Tahoma"/>
        <family val="0"/>
        <charset val="1"/>
      </rPr>
      <t xml:space="preserve">ชื่อแบบ </t>
    </r>
    <r>
      <rPr>
        <sz val="11"/>
        <rFont val="Cambria"/>
        <family val="0"/>
        <charset val="1"/>
      </rPr>
      <t xml:space="preserve">: </t>
    </r>
    <r>
      <rPr>
        <sz val="11"/>
        <rFont val="Tahoma"/>
        <family val="0"/>
        <charset val="1"/>
      </rPr>
      <t xml:space="preserve">ไทยสมุทร รักปั้นเงิน </t>
    </r>
    <r>
      <rPr>
        <sz val="11"/>
        <rFont val="Cambria"/>
        <family val="0"/>
        <charset val="1"/>
      </rPr>
      <t xml:space="preserve">3/2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- 75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3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2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มีส่วนลด </t>
    </r>
    <r>
      <rPr>
        <sz val="11"/>
        <rFont val="Cambria"/>
        <family val="0"/>
        <charset val="1"/>
      </rPr>
      <t xml:space="preserve">(</t>
    </r>
    <r>
      <rPr>
        <sz val="11"/>
        <rFont val="Tahoma"/>
        <family val="0"/>
        <charset val="1"/>
      </rPr>
      <t xml:space="preserve">ขึ้นกับจำนวนเงินเอาประกันภัย</t>
    </r>
    <r>
      <rPr>
        <sz val="11"/>
        <rFont val="Cambria"/>
        <family val="0"/>
        <charset val="1"/>
      </rPr>
      <t xml:space="preserve">)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3 </t>
    </r>
    <r>
      <rPr>
        <sz val="11"/>
        <rFont val="Tahoma"/>
        <family val="0"/>
        <charset val="1"/>
      </rPr>
      <t xml:space="preserve">ครั้ง รวม </t>
    </r>
    <r>
      <rPr>
        <sz val="11"/>
        <rFont val="Cambria"/>
        <family val="0"/>
        <charset val="1"/>
      </rPr>
      <t xml:space="preserve">6%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
</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</si>
  <si>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ตารางเบี้ยประกันภัย
</t>
    </r>
  </si>
  <si>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มูลค่ากรมธรรม์
</t>
    </r>
    <r>
      <rPr>
        <b val="true"/>
        <sz val="8"/>
        <color rgb="FF000000"/>
        <rFont val="Tahoma"/>
        <family val="0"/>
        <charset val="1"/>
      </rPr>
      <t xml:space="preserve">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</si>
  <si>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1,942,000.00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1,960,000.00
</t>
    </r>
    <r>
      <rPr>
        <sz val="8"/>
        <color rgb="FF000000"/>
        <rFont val="Tahoma"/>
        <family val="0"/>
        <charset val="1"/>
      </rPr>
      <t xml:space="preserve">  - เงินคืนระหว่างสัญญา : </t>
    </r>
    <r>
      <rPr>
        <sz val="11"/>
        <color rgb="FF0000FF"/>
        <rFont val="Cambria"/>
        <family val="0"/>
        <charset val="1"/>
      </rPr>
      <t xml:space="preserve">40,000.00
</t>
    </r>
    <r>
      <rPr>
        <sz val="8"/>
        <color rgb="FF000000"/>
        <rFont val="Tahoma"/>
        <family val="0"/>
        <charset val="1"/>
      </rPr>
      <t xml:space="preserve">  - ชำระสุทธิ :</t>
    </r>
    <r>
      <rPr>
        <sz val="11"/>
        <color rgb="FF0000FF"/>
        <rFont val="Cambria"/>
        <family val="0"/>
        <charset val="1"/>
      </rPr>
      <t xml:space="preserve">1,920,000.00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</si>
  <si>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แบบสัญญาหลัก : </t>
    </r>
    <r>
      <rPr>
        <sz val="11"/>
        <color rgb="FF0000FF"/>
        <rFont val="Tahoma"/>
        <family val="0"/>
        <charset val="1"/>
      </rPr>
      <t xml:space="preserve">ไทยสมุทร รักปั้นเงิน </t>
    </r>
    <r>
      <rPr>
        <sz val="11"/>
        <color rgb="FF0000FF"/>
        <rFont val="Cambria"/>
        <family val="0"/>
        <charset val="1"/>
      </rPr>
      <t xml:space="preserve">3/2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980,000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</si>
  <si>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</si>
  <si>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832,000.00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980,000.00
</t>
    </r>
    <r>
      <rPr>
        <sz val="8"/>
        <color rgb="FF000000"/>
        <rFont val="Tahoma"/>
        <family val="0"/>
        <charset val="1"/>
      </rPr>
      <t xml:space="preserve">  - เงินคืนระหว่างสัญญา : </t>
    </r>
    <r>
      <rPr>
        <sz val="11"/>
        <color rgb="FF0000FF"/>
        <rFont val="Cambria"/>
        <family val="0"/>
        <charset val="1"/>
      </rPr>
      <t xml:space="preserve">20,000.00
</t>
    </r>
    <r>
      <rPr>
        <sz val="8"/>
        <color rgb="FF000000"/>
        <rFont val="Tahoma"/>
        <family val="0"/>
        <charset val="1"/>
      </rPr>
      <t xml:space="preserve">  - ชำระสุทธิ :</t>
    </r>
    <r>
      <rPr>
        <sz val="11"/>
        <color rgb="FF0000FF"/>
        <rFont val="Cambria"/>
        <family val="0"/>
        <charset val="1"/>
      </rPr>
      <t xml:space="preserve">960,000.00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2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899,000.00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2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899,000.00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</si>
  <si>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เมคชัวร์ </t>
    </r>
    <r>
      <rPr>
        <sz val="11"/>
        <color rgb="FF0000FF"/>
        <rFont val="Cambria"/>
        <family val="0"/>
        <charset val="1"/>
      </rPr>
      <t xml:space="preserve">10/4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995,000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</si>
  <si>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เมคชัวร์ </t>
    </r>
    <r>
      <rPr>
        <sz val="11"/>
        <color rgb="FF0000FF"/>
        <rFont val="Cambria"/>
        <family val="0"/>
        <charset val="1"/>
      </rPr>
      <t xml:space="preserve">10/4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 995,000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</si>
  <si>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TC-[O093]-002</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</si>
  <si>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995,000.00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995,000.00
</t>
    </r>
    <r>
      <rPr>
        <sz val="11"/>
        <rFont val="Cambria"/>
        <family val="0"/>
        <charset val="1"/>
      </rPr>
      <t xml:space="preserve">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8"/>
        <color rgb="FF000000"/>
        <rFont val="Tahom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995,000.00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</si>
  <si>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100,000.00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</si>
  <si>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ข้อมูลแบบประกัน</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</si>
  <si>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O093
- </t>
    </r>
    <r>
      <rPr>
        <sz val="11"/>
        <rFont val="Tahoma"/>
        <family val="0"/>
        <charset val="1"/>
      </rPr>
      <t xml:space="preserve">ชื่อแบบ </t>
    </r>
    <r>
      <rPr>
        <sz val="11"/>
        <rFont val="Cambria"/>
        <family val="0"/>
        <charset val="1"/>
      </rPr>
      <t xml:space="preserve">: </t>
    </r>
    <r>
      <rPr>
        <sz val="11"/>
        <rFont val="Tahoma"/>
        <family val="0"/>
        <charset val="1"/>
      </rPr>
      <t xml:space="preserve">เมคชัวร์ </t>
    </r>
    <r>
      <rPr>
        <sz val="11"/>
        <rFont val="Cambria"/>
        <family val="0"/>
        <charset val="1"/>
      </rPr>
      <t xml:space="preserve">10/4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4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มีส่วนลด </t>
    </r>
    <r>
      <rPr>
        <sz val="11"/>
        <rFont val="Cambria"/>
        <family val="0"/>
        <charset val="1"/>
      </rPr>
      <t xml:space="preserve">(</t>
    </r>
    <r>
      <rPr>
        <sz val="11"/>
        <rFont val="Tahoma"/>
        <family val="0"/>
        <charset val="1"/>
      </rPr>
      <t xml:space="preserve">ขึ้นกับจำนวนเงินเอาประกันภัย</t>
    </r>
    <r>
      <rPr>
        <sz val="11"/>
        <rFont val="Cambria"/>
        <family val="0"/>
        <charset val="1"/>
      </rPr>
      <t xml:space="preserve">)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66%
- </t>
    </r>
    <r>
      <rPr>
        <sz val="11"/>
        <rFont val="Tahoma"/>
        <family val="0"/>
        <charset val="1"/>
      </rPr>
      <t xml:space="preserve">เงินครบกำหนดสัญญา </t>
    </r>
    <r>
      <rPr>
        <sz val="11"/>
        <rFont val="Cambria"/>
        <family val="0"/>
        <charset val="1"/>
      </rPr>
      <t xml:space="preserve">: 410%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</si>
  <si>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8"/>
        <color rgb="FF000000"/>
        <rFont val="Tahoma"/>
        <family val="0"/>
        <charset val="1"/>
      </rPr>
      <t xml:space="preserve">ตรวจสอบ การแสดงผล</t>
    </r>
    <r>
      <rPr>
        <sz val="11"/>
        <rFont val="Tahoma"/>
        <family val="0"/>
        <charset val="1"/>
      </rPr>
      <t xml:space="preserve"> </t>
    </r>
    <r>
      <rPr>
        <sz val="11"/>
        <rFont val="Cambria"/>
        <family val="0"/>
        <charset val="1"/>
      </rPr>
      <t xml:space="preserve">&gt;&gt;  Tab </t>
    </r>
    <r>
      <rPr>
        <sz val="11"/>
        <rFont val="Tahoma"/>
        <family val="0"/>
        <charset val="1"/>
      </rPr>
      <t xml:space="preserve">ตารางเบี้ยประกันภัย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</si>
  <si>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65
</t>
    </r>
    <r>
      <rPr>
        <sz val="8"/>
        <color rgb="FF000000"/>
        <rFont val="Tahoma"/>
        <family val="0"/>
        <charset val="1"/>
      </rPr>
      <t xml:space="preserve">- แบบสัญญาหลัก : </t>
    </r>
    <r>
      <rPr>
        <sz val="11"/>
        <color rgb="FF0000FF"/>
        <rFont val="Tahoma"/>
        <family val="0"/>
        <charset val="1"/>
      </rPr>
      <t xml:space="preserve">เมคชัวร์ </t>
    </r>
    <r>
      <rPr>
        <sz val="11"/>
        <color rgb="FF0000FF"/>
        <rFont val="Cambria"/>
        <family val="0"/>
        <charset val="1"/>
      </rPr>
      <t xml:space="preserve">10/4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 995,000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</si>
  <si>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502,000.00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995,000.00
</t>
    </r>
    <r>
      <rPr>
        <sz val="8"/>
        <color rgb="FF000000"/>
        <rFont val="Tahoma"/>
        <family val="0"/>
        <charset val="1"/>
      </rPr>
      <t xml:space="preserve">  - เงินคืนระหว่างสัญญา :</t>
    </r>
    <r>
      <rPr>
        <sz val="11"/>
        <color rgb="FF0000FF"/>
        <rFont val="Cambria"/>
        <family val="0"/>
        <charset val="1"/>
      </rPr>
      <t xml:space="preserve"> 20,000.00
</t>
    </r>
    <r>
      <rPr>
        <sz val="8"/>
        <color rgb="FF000000"/>
        <rFont val="Tahoma"/>
        <family val="0"/>
        <charset val="1"/>
      </rPr>
      <t xml:space="preserve">  - ชำระสุทธิ :</t>
    </r>
    <r>
      <rPr>
        <sz val="11"/>
        <color rgb="FF0000FF"/>
        <rFont val="Cambria"/>
        <family val="0"/>
        <charset val="1"/>
      </rPr>
      <t xml:space="preserve">975,000.00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t>
    </r>
    <r>
      <rPr>
        <sz val="11"/>
        <color rgb="FF0000FF"/>
        <rFont val="Cambria"/>
        <family val="0"/>
        <charset val="1"/>
      </rPr>
      <t xml:space="preserve"> 678,000.00
</t>
    </r>
    <r>
      <rPr>
        <sz val="8"/>
        <color rgb="FF000000"/>
        <rFont val="Tahoma"/>
        <family val="0"/>
        <charset val="1"/>
      </rPr>
      <t xml:space="preserve">4. กรมธรรม์ขยายระยะเวลา
  - เวลาคุ้มครอง (ปี/วัน)</t>
    </r>
    <r>
      <rPr>
        <sz val="11"/>
        <color rgb="FF0000FF"/>
        <rFont val="Cambria"/>
        <family val="0"/>
        <charset val="1"/>
      </rPr>
      <t xml:space="preserve"> : 9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t>
    </r>
    <r>
      <rPr>
        <sz val="11"/>
        <color rgb="FF0000FF"/>
        <rFont val="Cambria"/>
        <family val="0"/>
        <charset val="1"/>
      </rPr>
      <t xml:space="preserve"> 397,000.00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</si>
  <si>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แบบสัญญาหลัก : </t>
    </r>
    <r>
      <rPr>
        <sz val="11"/>
        <color rgb="FF0000FF"/>
        <rFont val="Tahoma"/>
        <family val="0"/>
        <charset val="1"/>
      </rPr>
      <t xml:space="preserve">เมคชัวร์ </t>
    </r>
    <r>
      <rPr>
        <sz val="11"/>
        <color rgb="FF0000FF"/>
        <rFont val="Cambria"/>
        <family val="0"/>
        <charset val="1"/>
      </rPr>
      <t xml:space="preserve">10/4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t>
    </r>
    <r>
      <rPr>
        <sz val="11"/>
        <color rgb="FF0000FF"/>
        <rFont val="Cambria"/>
        <family val="0"/>
        <charset val="1"/>
      </rPr>
      <t xml:space="preserve"> 995,000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</si>
  <si>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6</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</si>
  <si>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3,934,000.00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3,980,000.00
</t>
    </r>
    <r>
      <rPr>
        <sz val="8"/>
        <color rgb="FF000000"/>
        <rFont val="Tahoma"/>
        <family val="0"/>
        <charset val="1"/>
      </rPr>
      <t xml:space="preserve">  - เงินคืนระหว่างสัญญา :</t>
    </r>
    <r>
      <rPr>
        <sz val="11"/>
        <color rgb="FF0000FF"/>
        <rFont val="Cambria"/>
        <family val="0"/>
        <charset val="1"/>
      </rPr>
      <t xml:space="preserve"> 180,000.00
</t>
    </r>
    <r>
      <rPr>
        <sz val="8"/>
        <color rgb="FF000000"/>
        <rFont val="Tahoma"/>
        <family val="0"/>
        <charset val="1"/>
      </rPr>
      <t xml:space="preserve">  - ชำระสุทธิ :</t>
    </r>
    <r>
      <rPr>
        <sz val="11"/>
        <color rgb="FF0000FF"/>
        <rFont val="Cambria"/>
        <family val="0"/>
        <charset val="1"/>
      </rPr>
      <t xml:space="preserve">3,800,000.00
</t>
    </r>
    <r>
      <rPr>
        <sz val="8"/>
        <color rgb="FF000000"/>
        <rFont val="Tahoma"/>
        <family val="0"/>
        <charset val="1"/>
      </rPr>
      <t xml:space="preserve">3. กรมธรรม์ใช้เงินสำเร็จ
  - เวลาคุ้มครอง (ปี) : </t>
    </r>
    <r>
      <rPr>
        <sz val="11"/>
        <color rgb="FF0000FF"/>
        <rFont val="Tahoma"/>
        <family val="0"/>
        <charset val="1"/>
      </rPr>
      <t xml:space="preserve">ชำระครบ
</t>
    </r>
    <r>
      <rPr>
        <sz val="8"/>
        <color rgb="FF000000"/>
        <rFont val="Tahoma"/>
        <family val="0"/>
        <charset val="1"/>
      </rPr>
      <t xml:space="preserve">  - เงินจ่ายคืนทันที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มูลค่าความคุ้มครอง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t>
    </r>
    <r>
      <rPr>
        <sz val="11"/>
        <color rgb="FF0000FF"/>
        <rFont val="Cambria"/>
        <family val="0"/>
        <charset val="1"/>
      </rPr>
      <t xml:space="preserve">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t>
    </r>
    <r>
      <rPr>
        <sz val="11"/>
        <color rgb="FF0000FF"/>
        <rFont val="Cambria"/>
        <family val="0"/>
        <charset val="1"/>
      </rPr>
      <t xml:space="preserve"> </t>
    </r>
    <r>
      <rPr>
        <sz val="11"/>
        <color rgb="FF0000FF"/>
        <rFont val="Tahoma"/>
        <family val="0"/>
        <charset val="1"/>
      </rPr>
      <t xml:space="preserve">ชำระครบ
</t>
    </r>
  </si>
  <si>
    <r>
      <rPr>
        <sz val="8"/>
        <color rgb="FF000000"/>
        <rFont val="Tahoma"/>
        <family val="0"/>
        <charset val="1"/>
      </rPr>
      <t xml:space="preserve">ระบบแสดงผลหน้าข้อมูลเกี่ยวกับแบบประกันหลักถูกต้อง
-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t>
    </r>
    <r>
      <rPr>
        <sz val="11"/>
        <color rgb="FF0000FF"/>
        <rFont val="Cambria"/>
        <family val="0"/>
        <charset val="1"/>
      </rPr>
      <t xml:space="preserve"> 500,000
</t>
    </r>
    <r>
      <rPr>
        <sz val="8"/>
        <color rgb="FF000000"/>
        <rFont val="Tahoma"/>
        <family val="0"/>
        <charset val="1"/>
      </rPr>
      <t xml:space="preserve">- เบี้ยประกันภัย : </t>
    </r>
    <r>
      <rPr>
        <sz val="11"/>
        <color rgb="FF0000FF"/>
        <rFont val="Cambria"/>
        <family val="0"/>
        <charset val="1"/>
      </rPr>
      <t xml:space="preserve">499,500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</si>
  <si>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18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 </t>
    </r>
    <r>
      <rPr>
        <sz val="11"/>
        <color rgb="FF0000FF"/>
        <rFont val="Cambria"/>
        <family val="0"/>
        <charset val="1"/>
      </rPr>
      <t xml:space="preserve">500,000
</t>
    </r>
    <r>
      <rPr>
        <sz val="8"/>
        <color rgb="FF000000"/>
        <rFont val="Tahoma"/>
        <family val="0"/>
        <charset val="1"/>
      </rPr>
      <t xml:space="preserve">- เบี้ยประกันภัย : </t>
    </r>
    <r>
      <rPr>
        <sz val="11"/>
        <color rgb="FF0000FF"/>
        <rFont val="Cambria"/>
        <family val="0"/>
        <charset val="1"/>
      </rPr>
      <t xml:space="preserve">499,500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</si>
  <si>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499,500.00
</t>
    </r>
    <r>
      <rPr>
        <sz val="8"/>
        <color rgb="FF000000"/>
        <rFont val="Tahoma"/>
        <family val="0"/>
        <charset val="1"/>
      </rPr>
      <t xml:space="preserve">- ส่วนลดสัญญาหลัก (ถ้ามี)  = </t>
    </r>
    <r>
      <rPr>
        <sz val="11"/>
        <color rgb="FF0000FF"/>
        <rFont val="Cambria"/>
        <family val="0"/>
        <charset val="1"/>
      </rPr>
      <t xml:space="preserve">0.00
</t>
    </r>
    <r>
      <rPr>
        <sz val="8"/>
        <color rgb="FF000000"/>
        <rFont val="Tahoma"/>
        <family val="0"/>
        <charset val="1"/>
      </rPr>
      <t xml:space="preserve">- เบี้ยประกันภัยที่ต้องชำระ: รายปี  (A) =  </t>
    </r>
    <r>
      <rPr>
        <sz val="11"/>
        <color rgb="FF0000FF"/>
        <rFont val="Cambria"/>
        <family val="0"/>
        <charset val="1"/>
      </rPr>
      <t xml:space="preserve">499,500.00
</t>
    </r>
    <r>
      <rPr>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8"/>
        <color rgb="FF000000"/>
        <rFont val="Tahoma"/>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499,500.00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</si>
  <si>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</si>
  <si>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OE59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รักปั้นเงิน </t>
    </r>
    <r>
      <rPr>
        <sz val="11"/>
        <rFont val="Cambria"/>
        <family val="0"/>
        <charset val="1"/>
      </rPr>
      <t xml:space="preserve">5/2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- 75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2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มีส่วนลด </t>
    </r>
    <r>
      <rPr>
        <sz val="11"/>
        <rFont val="Cambria"/>
        <family val="0"/>
        <charset val="1"/>
      </rPr>
      <t xml:space="preserve">(</t>
    </r>
    <r>
      <rPr>
        <sz val="11"/>
        <rFont val="Tahoma"/>
        <family val="0"/>
        <charset val="1"/>
      </rPr>
      <t xml:space="preserve">ขึ้นกับจำนวนเงินเอาประกันภัย</t>
    </r>
    <r>
      <rPr>
        <sz val="11"/>
        <rFont val="Cambria"/>
        <family val="0"/>
        <charset val="1"/>
      </rPr>
      <t xml:space="preserve">)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500,000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5 </t>
    </r>
    <r>
      <rPr>
        <sz val="11"/>
        <rFont val="Tahoma"/>
        <family val="0"/>
        <charset val="1"/>
      </rPr>
      <t xml:space="preserve">ครั้ง รวม </t>
    </r>
    <r>
      <rPr>
        <sz val="11"/>
        <rFont val="Cambria"/>
        <family val="0"/>
        <charset val="1"/>
      </rPr>
      <t xml:space="preserve">19%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</si>
  <si>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43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 </t>
    </r>
    <r>
      <rPr>
        <sz val="11"/>
        <color rgb="FF0000FF"/>
        <rFont val="Cambria"/>
        <family val="0"/>
        <charset val="1"/>
      </rPr>
      <t xml:space="preserve">1,000,000
</t>
    </r>
    <r>
      <rPr>
        <sz val="8"/>
        <color rgb="FF000000"/>
        <rFont val="Tahoma"/>
        <family val="0"/>
        <charset val="1"/>
      </rPr>
      <t xml:space="preserve">- เบี้ยประกันภัย : </t>
    </r>
    <r>
      <rPr>
        <sz val="11"/>
        <color rgb="FF0000FF"/>
        <rFont val="Cambria"/>
        <family val="0"/>
        <charset val="1"/>
      </rPr>
      <t xml:space="preserve">992,000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</si>
  <si>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826,000.00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992,000.00
</t>
    </r>
    <r>
      <rPr>
        <sz val="8"/>
        <color rgb="FF000000"/>
        <rFont val="Tahoma"/>
        <family val="0"/>
        <charset val="1"/>
      </rPr>
      <t xml:space="preserve">  - เงินคืนระหว่างสัญญา : </t>
    </r>
    <r>
      <rPr>
        <sz val="11"/>
        <color rgb="FF0000FF"/>
        <rFont val="Cambria"/>
        <family val="0"/>
        <charset val="1"/>
      </rPr>
      <t xml:space="preserve">30,000.00
</t>
    </r>
    <r>
      <rPr>
        <sz val="8"/>
        <color rgb="FF000000"/>
        <rFont val="Tahoma"/>
        <family val="0"/>
        <charset val="1"/>
      </rPr>
      <t xml:space="preserve">  - ชำระสุทธิ :</t>
    </r>
    <r>
      <rPr>
        <sz val="11"/>
        <color rgb="FF0000FF"/>
        <rFont val="Cambria"/>
        <family val="0"/>
        <charset val="1"/>
      </rPr>
      <t xml:space="preserve">962,000.00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947,000.00
</t>
    </r>
    <r>
      <rPr>
        <sz val="8"/>
        <color rgb="FF000000"/>
        <rFont val="Tahoma"/>
        <family val="0"/>
        <charset val="1"/>
      </rPr>
      <t xml:space="preserve">4. กรมธรรม์ขยายระยะเวลา
  - เวลาคุ้มครอง (ปี/วัน) :</t>
    </r>
    <r>
      <rPr>
        <sz val="11"/>
        <color rgb="FF0000FF"/>
        <rFont val="Cambria"/>
        <family val="0"/>
        <charset val="1"/>
      </rPr>
      <t xml:space="preserve"> 4 / 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เงินครบกำหนด : </t>
    </r>
    <r>
      <rPr>
        <sz val="11"/>
        <color rgb="FF0000FF"/>
        <rFont val="Cambria"/>
        <family val="0"/>
        <charset val="1"/>
      </rPr>
      <t xml:space="preserve">946,000.00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</si>
  <si>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65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 </t>
    </r>
    <r>
      <rPr>
        <sz val="11"/>
        <color rgb="FF0000FF"/>
        <rFont val="Cambria"/>
        <family val="0"/>
        <charset val="1"/>
      </rPr>
      <t xml:space="preserve">2,500,000
</t>
    </r>
    <r>
      <rPr>
        <sz val="8"/>
        <color rgb="FF000000"/>
        <rFont val="Tahoma"/>
        <family val="0"/>
        <charset val="1"/>
      </rPr>
      <t xml:space="preserve">- เบี้ยประกันภัย : </t>
    </r>
    <r>
      <rPr>
        <sz val="11"/>
        <color rgb="FF0000FF"/>
        <rFont val="Cambria"/>
        <family val="0"/>
        <charset val="1"/>
      </rPr>
      <t xml:space="preserve">2,480,000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</si>
  <si>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4,812,500.00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4,960,000.00
</t>
    </r>
    <r>
      <rPr>
        <sz val="8"/>
        <color rgb="FF000000"/>
        <rFont val="Tahoma"/>
        <family val="0"/>
        <charset val="1"/>
      </rPr>
      <t xml:space="preserve">  - เงินคืนระหว่างสัญญา : </t>
    </r>
    <r>
      <rPr>
        <sz val="11"/>
        <color rgb="FF0000FF"/>
        <rFont val="Cambria"/>
        <family val="0"/>
        <charset val="1"/>
      </rPr>
      <t xml:space="preserve">150,000.00
</t>
    </r>
    <r>
      <rPr>
        <sz val="8"/>
        <color rgb="FF000000"/>
        <rFont val="Tahoma"/>
        <family val="0"/>
        <charset val="1"/>
      </rPr>
      <t xml:space="preserve">  - ชำระสุทธิ :</t>
    </r>
    <r>
      <rPr>
        <sz val="11"/>
        <color rgb="FF0000FF"/>
        <rFont val="Cambria"/>
        <family val="0"/>
        <charset val="1"/>
      </rPr>
      <t xml:space="preserve">4,810,000.00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</si>
  <si>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คุ้มครองวงเงินสินเชื่อ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t>
    </r>
    <r>
      <rPr>
        <sz val="11"/>
        <color rgb="FF0000FF"/>
        <rFont val="Cambria"/>
        <family val="0"/>
        <charset val="1"/>
      </rPr>
      <t xml:space="preserve"> 5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1,012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</si>
  <si>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1,012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</si>
  <si>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1,012.00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1,012.00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1,012.00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</si>
  <si>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0.00
</t>
    </r>
    <r>
      <rPr>
        <sz val="8"/>
        <color rgb="FF000000"/>
        <rFont val="Tahoma"/>
        <family val="0"/>
        <charset val="1"/>
      </rPr>
      <t xml:space="preserve">- เบี้ยประกันสุขภาพ : </t>
    </r>
    <r>
      <rPr>
        <sz val="11"/>
        <color rgb="FF0000FF"/>
        <rFont val="Cambria"/>
        <family val="0"/>
        <charset val="1"/>
      </rPr>
      <t xml:space="preserve">131.00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131.00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</si>
  <si>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D75
- </t>
    </r>
    <r>
      <rPr>
        <sz val="11"/>
        <rFont val="Tahoma"/>
        <family val="0"/>
        <charset val="1"/>
      </rPr>
      <t xml:space="preserve">ชื่อแบบ </t>
    </r>
    <r>
      <rPr>
        <sz val="11"/>
        <rFont val="Cambria"/>
        <family val="0"/>
        <charset val="1"/>
      </rPr>
      <t xml:space="preserve">: </t>
    </r>
    <r>
      <rPr>
        <sz val="11"/>
        <rFont val="Tahoma"/>
        <family val="0"/>
        <charset val="1"/>
      </rPr>
      <t xml:space="preserve">เพื่อนคู่ทรัพย์ </t>
    </r>
    <r>
      <rPr>
        <sz val="11"/>
        <rFont val="Cambria"/>
        <family val="0"/>
        <charset val="1"/>
      </rPr>
      <t xml:space="preserve">1 </t>
    </r>
    <r>
      <rPr>
        <sz val="11"/>
        <rFont val="Tahoma"/>
        <family val="0"/>
        <charset val="1"/>
      </rPr>
      <t xml:space="preserve">พลัส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การประกันภัยกลุ่มคุ้มครองสินเชื่อ
</t>
    </r>
    <r>
      <rPr>
        <sz val="11"/>
        <rFont val="Cambria"/>
        <family val="0"/>
        <charset val="1"/>
      </rPr>
      <t xml:space="preserve">- </t>
    </r>
    <r>
      <rPr>
        <sz val="11"/>
        <rFont val="Tahoma"/>
        <family val="0"/>
        <charset val="1"/>
      </rPr>
      <t xml:space="preserve">แบบ </t>
    </r>
    <r>
      <rPr>
        <sz val="11"/>
        <rFont val="Cambria"/>
        <family val="0"/>
        <charset val="1"/>
      </rPr>
      <t xml:space="preserve">: MLTA
- </t>
    </r>
    <r>
      <rPr>
        <sz val="11"/>
        <rFont val="Tahoma"/>
        <family val="0"/>
        <charset val="1"/>
      </rPr>
      <t xml:space="preserve">อายุรับประกัน </t>
    </r>
    <r>
      <rPr>
        <sz val="11"/>
        <rFont val="Cambria"/>
        <family val="0"/>
        <charset val="1"/>
      </rPr>
      <t xml:space="preserve">: 20-55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50,000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</si>
  <si>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50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15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8,020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</si>
  <si>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</si>
  <si>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8,020.00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8,020.00
</t>
    </r>
    <r>
      <rPr>
        <sz val="8"/>
        <color rgb="FF000000"/>
        <rFont val="Tahoma"/>
        <family val="0"/>
        <charset val="1"/>
      </rPr>
      <t xml:space="preserve">
</t>
    </r>
  </si>
  <si>
    <r>
      <rPr>
        <sz val="8"/>
        <color rgb="FF000000"/>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Tahoma"/>
        <family val="0"/>
        <charset val="1"/>
      </rPr>
      <t xml:space="preserve">แสดงสิ้นปีกรมธรรม์ที่ ถูกต้อง
</t>
    </r>
    <r>
      <rPr>
        <sz val="11"/>
        <color rgb="FF0000FF"/>
        <rFont val="Cambria"/>
        <family val="0"/>
        <charset val="1"/>
      </rPr>
      <t xml:space="preserve">- </t>
    </r>
    <r>
      <rPr>
        <sz val="11"/>
        <color rgb="FF0000FF"/>
        <rFont val="Tahoma"/>
        <family val="0"/>
        <charset val="1"/>
      </rPr>
      <t xml:space="preserve">แสดงเงินค่าเวนคืนกรมธรรม์ ถูกต้อง</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</si>
  <si>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20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เพื่อนคู่ทรัพย์ </t>
    </r>
    <r>
      <rPr>
        <sz val="11"/>
        <color rgb="FF0000FF"/>
        <rFont val="Cambria"/>
        <family val="0"/>
        <charset val="1"/>
      </rPr>
      <t xml:space="preserve">1 </t>
    </r>
    <r>
      <rPr>
        <sz val="11"/>
        <color rgb="FF0000FF"/>
        <rFont val="Tahoma"/>
        <family val="0"/>
        <charset val="1"/>
      </rPr>
      <t xml:space="preserve">พลัส</t>
    </r>
    <r>
      <rPr>
        <sz val="11"/>
        <color rgb="FF0000FF"/>
        <rFont val="Cambria"/>
        <family val="0"/>
        <charset val="1"/>
      </rPr>
      <t xml:space="preserve">(</t>
    </r>
    <r>
      <rPr>
        <sz val="11"/>
        <color rgb="FF0000FF"/>
        <rFont val="Tahoma"/>
        <family val="0"/>
        <charset val="1"/>
      </rPr>
      <t xml:space="preserve">ทุนคงที่</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20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804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</si>
  <si>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804.00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804.00
</t>
    </r>
    <r>
      <rPr>
        <sz val="8"/>
        <color rgb="FF000000"/>
        <rFont val="Tahoma"/>
        <family val="0"/>
        <charset val="1"/>
      </rPr>
      <t xml:space="preserve">
</t>
    </r>
  </si>
  <si>
    <r>
      <rPr>
        <b val="true"/>
        <sz val="8"/>
        <color rgb="FF000000"/>
        <rFont val="Tahoma"/>
        <family val="0"/>
        <charset val="1"/>
      </rPr>
      <t xml:space="preserve">ตารางมูลค่ากรมธรรม์ ถูกต้อง</t>
    </r>
    <r>
      <rPr>
        <sz val="11"/>
        <color rgb="FF0000FF"/>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</si>
  <si>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คุ้มครองวงเงินสินเชื่อ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อุ่นใจ </t>
    </r>
    <r>
      <rPr>
        <sz val="11"/>
        <color rgb="FF0000FF"/>
        <rFont val="Cambria"/>
        <family val="0"/>
        <charset val="1"/>
      </rPr>
      <t xml:space="preserve">2(</t>
    </r>
    <r>
      <rPr>
        <sz val="11"/>
        <color rgb="FF0000FF"/>
        <rFont val="Tahoma"/>
        <family val="0"/>
        <charset val="1"/>
      </rPr>
      <t xml:space="preserve">ทุนคงที่</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1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590.00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</si>
  <si>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ระยะความคุ้มครอง : </t>
    </r>
    <r>
      <rPr>
        <sz val="11"/>
        <color rgb="FF0000FF"/>
        <rFont val="Cambria"/>
        <family val="0"/>
        <charset val="1"/>
      </rPr>
      <t xml:space="preserve">1 </t>
    </r>
    <r>
      <rPr>
        <sz val="11"/>
        <color rgb="FF0000FF"/>
        <rFont val="Tahoma"/>
        <family val="0"/>
        <charset val="1"/>
      </rPr>
      <t xml:space="preserve">ปี
</t>
    </r>
    <r>
      <rPr>
        <sz val="8"/>
        <color rgb="FF000000"/>
        <rFont val="Tahoma"/>
        <family val="0"/>
        <charset val="1"/>
      </rPr>
      <t xml:space="preserve">- จำนวนเงินเอาประกันภัย :</t>
    </r>
    <r>
      <rPr>
        <sz val="11"/>
        <color rgb="FF0000FF"/>
        <rFont val="Cambria"/>
        <family val="0"/>
        <charset val="1"/>
      </rPr>
      <t xml:space="preserve"> 100,000
</t>
    </r>
    <r>
      <rPr>
        <sz val="8"/>
        <color rgb="FF000000"/>
        <rFont val="Tahoma"/>
        <family val="0"/>
        <charset val="1"/>
      </rPr>
      <t xml:space="preserve">- เบี้ยประกันภัย : </t>
    </r>
    <r>
      <rPr>
        <sz val="11"/>
        <color rgb="FF0000FF"/>
        <rFont val="Cambria"/>
        <family val="0"/>
        <charset val="1"/>
      </rPr>
      <t xml:space="preserve">590.00
</t>
    </r>
    <r>
      <rPr>
        <sz val="8"/>
        <color rgb="FF000000"/>
        <rFont val="Tahoma"/>
        <family val="0"/>
        <charset val="1"/>
      </rPr>
      <t xml:space="preserve">- งวดการชำระเบี้ยประกันภัย  : </t>
    </r>
    <r>
      <rPr>
        <sz val="11"/>
        <color rgb="FF0000FF"/>
        <rFont val="Tahoma"/>
        <family val="0"/>
        <charset val="1"/>
      </rPr>
      <t xml:space="preserve">ครั้งเดียว</t>
    </r>
  </si>
  <si>
    <r>
      <rPr>
        <b val="true"/>
        <sz val="8"/>
        <color rgb="FF000000"/>
        <rFont val="Tahoma"/>
        <family val="0"/>
        <charset val="1"/>
      </rPr>
      <t xml:space="preserve">ระบบแสดงผลหน้าข้อมูลเกี่ยวกับผลประโยชน์และความคุ้มครองถูกต้อง
-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590.00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590.00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590.00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</si>
  <si>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0.00
</t>
    </r>
    <r>
      <rPr>
        <sz val="8"/>
        <color rgb="FF000000"/>
        <rFont val="Tahoma"/>
        <family val="0"/>
        <charset val="1"/>
      </rPr>
      <t xml:space="preserve">- เบี้ยประกันสุขภาพ : </t>
    </r>
    <r>
      <rPr>
        <sz val="11"/>
        <color rgb="FF0000FF"/>
        <rFont val="Cambria"/>
        <family val="0"/>
        <charset val="1"/>
      </rPr>
      <t xml:space="preserve">42.60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42.60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</si>
  <si>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938
- </t>
    </r>
    <r>
      <rPr>
        <sz val="11"/>
        <rFont val="Tahoma"/>
        <family val="0"/>
        <charset val="1"/>
      </rPr>
      <t xml:space="preserve">ชื่อแบบ </t>
    </r>
    <r>
      <rPr>
        <sz val="11"/>
        <rFont val="Cambria"/>
        <family val="0"/>
        <charset val="1"/>
      </rPr>
      <t xml:space="preserve">: </t>
    </r>
    <r>
      <rPr>
        <sz val="11"/>
        <rFont val="Tahoma"/>
        <family val="0"/>
        <charset val="1"/>
      </rPr>
      <t xml:space="preserve">อุ่นใจ </t>
    </r>
    <r>
      <rPr>
        <sz val="11"/>
        <rFont val="Cambria"/>
        <family val="0"/>
        <charset val="1"/>
      </rPr>
      <t xml:space="preserve">2
- </t>
    </r>
    <r>
      <rPr>
        <sz val="11"/>
        <rFont val="Tahoma"/>
        <family val="0"/>
        <charset val="1"/>
      </rPr>
      <t xml:space="preserve">ประเภท </t>
    </r>
    <r>
      <rPr>
        <sz val="11"/>
        <rFont val="Cambria"/>
        <family val="0"/>
        <charset val="1"/>
      </rPr>
      <t xml:space="preserve">: </t>
    </r>
    <r>
      <rPr>
        <sz val="11"/>
        <rFont val="Tahoma"/>
        <family val="0"/>
        <charset val="1"/>
      </rPr>
      <t xml:space="preserve">การประกันภัยกลุ่มคุ้มครองสินเชื่อ
</t>
    </r>
    <r>
      <rPr>
        <sz val="11"/>
        <rFont val="Cambria"/>
        <family val="0"/>
        <charset val="1"/>
      </rPr>
      <t xml:space="preserve">- </t>
    </r>
    <r>
      <rPr>
        <sz val="11"/>
        <rFont val="Tahoma"/>
        <family val="0"/>
        <charset val="1"/>
      </rPr>
      <t xml:space="preserve">แบบ </t>
    </r>
    <r>
      <rPr>
        <sz val="11"/>
        <rFont val="Cambria"/>
        <family val="0"/>
        <charset val="1"/>
      </rPr>
      <t xml:space="preserve">: MLTA
- </t>
    </r>
    <r>
      <rPr>
        <sz val="11"/>
        <rFont val="Tahoma"/>
        <family val="0"/>
        <charset val="1"/>
      </rPr>
      <t xml:space="preserve">อายุรับประกัน </t>
    </r>
    <r>
      <rPr>
        <sz val="11"/>
        <rFont val="Cambria"/>
        <family val="0"/>
        <charset val="1"/>
      </rPr>
      <t xml:space="preserve">: 20-60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2,000,000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ยกเว้นการตรวจสุขภาพ</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</si>
  <si>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</si>
  <si>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t>
    </r>
    <r>
      <rPr>
        <b val="true"/>
        <sz val="11"/>
        <color rgb="FF0000FF"/>
        <rFont val="Cambria"/>
        <family val="0"/>
        <charset val="1"/>
      </rPr>
      <t xml:space="preserve">&gt;&gt; </t>
    </r>
    <r>
      <rPr>
        <b val="true"/>
        <sz val="11"/>
        <color rgb="FF0000FF"/>
        <rFont val="Tahoma"/>
        <family val="0"/>
        <charset val="1"/>
      </rPr>
      <t xml:space="preserve">ไม่มี </t>
    </r>
    <r>
      <rPr>
        <b val="true"/>
        <sz val="11"/>
        <color rgb="FF0000FF"/>
        <rFont val="Cambria"/>
        <family val="0"/>
        <charset val="1"/>
      </rPr>
      <t xml:space="preserve">CV </t>
    </r>
    <r>
      <rPr>
        <b val="true"/>
        <sz val="11"/>
        <color rgb="FF0000FF"/>
        <rFont val="Tahoma"/>
        <family val="0"/>
        <charset val="1"/>
      </rPr>
      <t xml:space="preserve">ค่ะ
</t>
    </r>
  </si>
  <si>
    <r>
      <rPr>
        <sz val="8"/>
        <color rgb="FF000000"/>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Tahoma"/>
        <family val="0"/>
        <charset val="1"/>
      </rPr>
      <t xml:space="preserve">แบบประกันนี้ไม่มีมูลค่ากรมธรรม์ </t>
    </r>
    <r>
      <rPr>
        <sz val="11"/>
        <color rgb="FF0000FF"/>
        <rFont val="Cambria"/>
        <family val="0"/>
        <charset val="1"/>
      </rPr>
      <t xml:space="preserve">-</t>
    </r>
  </si>
  <si>
    <r>
      <rPr>
        <b val="true"/>
        <sz val="8"/>
        <color rgb="FF000000"/>
        <rFont val="Tahoma"/>
        <family val="0"/>
        <charset val="1"/>
      </rPr>
      <t xml:space="preserve">ตารางมูลค่ากรมธรรม์ ถูกต้อง</t>
    </r>
    <r>
      <rPr>
        <sz val="11"/>
        <color rgb="FF0000FF"/>
        <rFont val="Tahoma"/>
        <family val="0"/>
        <charset val="1"/>
      </rPr>
      <t xml:space="preserve"> </t>
    </r>
    <r>
      <rPr>
        <sz val="11"/>
        <color rgb="FF0000FF"/>
        <rFont val="Cambria"/>
        <family val="0"/>
        <charset val="1"/>
      </rPr>
      <t xml:space="preserve">&gt;&gt; </t>
    </r>
    <r>
      <rPr>
        <sz val="11"/>
        <color rgb="FF0000FF"/>
        <rFont val="Tahoma"/>
        <family val="0"/>
        <charset val="1"/>
      </rPr>
      <t xml:space="preserve">ไม่มี</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</si>
  <si>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</si>
  <si>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35 </t>
    </r>
    <r>
      <rPr>
        <sz val="11"/>
        <color rgb="FF0000FF"/>
        <rFont val="Tahoma"/>
        <family val="0"/>
        <charset val="1"/>
      </rPr>
      <t xml:space="preserve">ปี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</si>
  <si>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t xml:space="preserve">21/8/2562</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</si>
  <si>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29,550.00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29,550.00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 29,550.00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</si>
  <si>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29,550.00
</t>
    </r>
    <r>
      <rPr>
        <sz val="8"/>
        <color rgb="FF000000"/>
        <rFont val="Tahoma"/>
        <family val="0"/>
        <charset val="1"/>
      </rPr>
      <t xml:space="preserve">- เบี้ยประกันสุขภาพ :</t>
    </r>
    <r>
      <rPr>
        <sz val="11"/>
        <color rgb="FF0000FF"/>
        <rFont val="Cambria"/>
        <family val="0"/>
        <charset val="1"/>
      </rPr>
      <t xml:space="preserve">0.00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29,550.00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</si>
  <si>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t>
    </r>
    <r>
      <rPr>
        <sz val="11"/>
        <color rgb="FF0000FF"/>
        <rFont val="Cambria"/>
        <family val="0"/>
        <charset val="1"/>
      </rPr>
      <t xml:space="preserve">OE35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- 65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t>
    </r>
    <r>
      <rPr>
        <sz val="11"/>
        <color rgb="FF0000FF"/>
        <rFont val="Cambria"/>
        <family val="0"/>
        <charset val="1"/>
      </rPr>
      <t xml:space="preserve"> 10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t>
    </r>
    <r>
      <rPr>
        <sz val="11"/>
        <color rgb="FF0000FF"/>
        <rFont val="Cambria"/>
        <family val="0"/>
        <charset val="1"/>
      </rPr>
      <t xml:space="preserve"> 5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30,000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ไม่แถมสัญญาเพิ่มเติม </t>
    </r>
    <r>
      <rPr>
        <sz val="11"/>
        <color rgb="FF0000FF"/>
        <rFont val="Cambria"/>
        <family val="0"/>
        <charset val="1"/>
      </rPr>
      <t xml:space="preserve">WP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10 </t>
    </r>
    <r>
      <rPr>
        <sz val="11"/>
        <color rgb="FF0000FF"/>
        <rFont val="Tahoma"/>
        <family val="0"/>
        <charset val="1"/>
      </rPr>
      <t xml:space="preserve">ครั้ง รวม </t>
    </r>
    <r>
      <rPr>
        <sz val="11"/>
        <color rgb="FF0000FF"/>
        <rFont val="Cambria"/>
        <family val="0"/>
        <charset val="1"/>
      </rPr>
      <t xml:space="preserve">30%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t>
    </r>
    <r>
      <rPr>
        <sz val="11"/>
        <color rgb="FF0000FF"/>
        <rFont val="Cambria"/>
        <family val="0"/>
        <charset val="1"/>
      </rPr>
      <t xml:space="preserve"> 520%
</t>
    </r>
    <r>
      <rPr>
        <sz val="11"/>
        <rFont val="Cambria"/>
        <family val="0"/>
        <charset val="1"/>
      </rPr>
      <t xml:space="preserve">-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ไม่ต้องตรวจสุขภาพ แต่ต้องแถลงคำถามสุขภาพ
</t>
    </r>
  </si>
  <si>
    <r>
      <rPr>
        <b val="true"/>
        <sz val="11"/>
        <rFont val="Tahoma"/>
        <family val="0"/>
        <charset val="1"/>
      </rPr>
      <t xml:space="preserve">ประเภทผลิตภัณฑ์ </t>
    </r>
    <r>
      <rPr>
        <b val="true"/>
        <sz val="11"/>
        <rFont val="Cambria"/>
        <family val="0"/>
        <charset val="1"/>
      </rPr>
      <t xml:space="preserve">:</t>
    </r>
    <r>
      <rPr>
        <b val="true"/>
        <sz val="11"/>
        <rFont val="Tahoma"/>
        <family val="0"/>
        <charset val="1"/>
      </rPr>
      <t xml:space="preserve">คุ้มครองชีวิต
 แบบสัญญาหลัก </t>
    </r>
    <r>
      <rPr>
        <b val="true"/>
        <sz val="11"/>
        <rFont val="Cambria"/>
        <family val="0"/>
        <charset val="1"/>
      </rPr>
      <t xml:space="preserve">:
</t>
    </r>
    <r>
      <rPr>
        <sz val="8"/>
        <color rgb="FF000000"/>
        <rFont val="Tahoma"/>
        <family val="0"/>
        <charset val="1"/>
      </rPr>
      <t xml:space="preserve">- ไทยสมุทรบำนาญ 90/60 (บำนาญแบบลดหย่อนภาษีได้)
- เซฟปั๊ป รับคืนทุกปี 20/12
- ไทยสมุทร เพื่อรัก 10/5
- ไทยสมุทร เพื่อรัก 85/20
</t>
    </r>
    <r>
      <rPr>
        <b val="true"/>
        <sz val="11"/>
        <rFont val="Tahoma"/>
        <family val="0"/>
        <charset val="1"/>
      </rPr>
      <t xml:space="preserve">ประเภทผลิตภัณฑ์ </t>
    </r>
    <r>
      <rPr>
        <b val="true"/>
        <sz val="11"/>
        <rFont val="Cambria"/>
        <family val="0"/>
        <charset val="1"/>
      </rPr>
      <t xml:space="preserve">:</t>
    </r>
    <r>
      <rPr>
        <b val="true"/>
        <sz val="11"/>
        <rFont val="Tahoma"/>
        <family val="0"/>
        <charset val="1"/>
      </rPr>
      <t xml:space="preserve">คุ้มครองวงเงินสินเชื่อ
 แบบสัญญาหลัก </t>
    </r>
    <r>
      <rPr>
        <b val="true"/>
        <sz val="11"/>
        <rFont val="Cambria"/>
        <family val="0"/>
        <charset val="1"/>
      </rPr>
      <t xml:space="preserve">:
</t>
    </r>
    <r>
      <rPr>
        <sz val="8"/>
        <color rgb="FF000000"/>
        <rFont val="Tahoma"/>
        <family val="0"/>
        <charset val="1"/>
      </rPr>
      <t xml:space="preserve">- อุ่นใจ 2(ทุนคงที่)
- เพื่อนคู่ทรัพย์ 1 พลัส(ทุนคงที่)
</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</si>
  <si>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20 </t>
    </r>
    <r>
      <rPr>
        <sz val="11"/>
        <color rgb="FF0000FF"/>
        <rFont val="Tahoma"/>
        <family val="0"/>
        <charset val="1"/>
      </rPr>
      <t xml:space="preserve">ปี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</si>
  <si>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</si>
  <si>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93,030.00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118,200.00
</t>
    </r>
    <r>
      <rPr>
        <sz val="8"/>
        <color rgb="FF000000"/>
        <rFont val="Tahoma"/>
        <family val="0"/>
        <charset val="1"/>
      </rPr>
      <t xml:space="preserve">  - เงินคืนระหว่างสัญญา : </t>
    </r>
    <r>
      <rPr>
        <sz val="11"/>
        <color rgb="FF0000FF"/>
        <rFont val="Cambria"/>
        <family val="0"/>
        <charset val="1"/>
      </rPr>
      <t xml:space="preserve">3,600.00
</t>
    </r>
    <r>
      <rPr>
        <sz val="8"/>
        <color rgb="FF000000"/>
        <rFont val="Tahoma"/>
        <family val="0"/>
        <charset val="1"/>
      </rPr>
      <t xml:space="preserve">  - ชำระสุทธิ :</t>
    </r>
    <r>
      <rPr>
        <sz val="11"/>
        <color rgb="FF0000FF"/>
        <rFont val="Cambria"/>
        <family val="0"/>
        <charset val="1"/>
      </rPr>
      <t xml:space="preserve">114,600.00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69,270.00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69,270.00
</t>
    </r>
    <r>
      <rPr>
        <sz val="8"/>
        <color rgb="FF000000"/>
        <rFont val="Tahoma"/>
        <family val="0"/>
        <charset val="1"/>
      </rPr>
      <t xml:space="preserve">  - เงินครบกำหนด : </t>
    </r>
    <r>
      <rPr>
        <sz val="11"/>
        <color rgb="FF0000FF"/>
        <rFont val="Cambria"/>
        <family val="0"/>
        <charset val="1"/>
      </rPr>
      <t xml:space="preserve">30,000.00
</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</si>
  <si>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หญิง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65 </t>
    </r>
    <r>
      <rPr>
        <sz val="11"/>
        <color rgb="FF0000FF"/>
        <rFont val="Tahoma"/>
        <family val="0"/>
        <charset val="1"/>
      </rPr>
      <t xml:space="preserve">ปี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</si>
  <si>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140,970.00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147,750.00
</t>
    </r>
    <r>
      <rPr>
        <sz val="8"/>
        <color rgb="FF000000"/>
        <rFont val="Tahoma"/>
        <family val="0"/>
        <charset val="1"/>
      </rPr>
      <t xml:space="preserve">  - เงินคืนระหว่างสัญญา : </t>
    </r>
    <r>
      <rPr>
        <sz val="11"/>
        <color rgb="FF0000FF"/>
        <rFont val="Cambria"/>
        <family val="0"/>
        <charset val="1"/>
      </rPr>
      <t xml:space="preserve">6,300.00
</t>
    </r>
    <r>
      <rPr>
        <sz val="8"/>
        <color rgb="FF000000"/>
        <rFont val="Tahoma"/>
        <family val="0"/>
        <charset val="1"/>
      </rPr>
      <t xml:space="preserve">  - ชำระสุทธิ :</t>
    </r>
    <r>
      <rPr>
        <sz val="11"/>
        <color rgb="FF0000FF"/>
        <rFont val="Cambria"/>
        <family val="0"/>
        <charset val="1"/>
      </rPr>
      <t xml:space="preserve">141,450.00
</t>
    </r>
    <r>
      <rPr>
        <sz val="8"/>
        <color rgb="FF000000"/>
        <rFont val="Tahoma"/>
        <family val="0"/>
        <charset val="1"/>
      </rPr>
      <t xml:space="preserve">3. กรมธรรม์ใช้เงินสำเร็จ
  - เวลาคุ้มครอง (ปี)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r>
      <rPr>
        <sz val="8"/>
        <color rgb="FF000000"/>
        <rFont val="Tahoma"/>
        <family val="0"/>
        <charset val="1"/>
      </rPr>
      <t xml:space="preserve">4. กรมธรรม์ขยายระยะเวลา
  - เวลาคุ้มครอง (ปี/วัน) : </t>
    </r>
    <r>
      <rPr>
        <sz val="11"/>
        <color rgb="FF0000FF"/>
        <rFont val="Tahoma"/>
        <family val="0"/>
        <charset val="1"/>
      </rPr>
      <t xml:space="preserve">ชำระครบ
</t>
    </r>
    <r>
      <rPr>
        <sz val="8"/>
        <color rgb="FF000000"/>
        <rFont val="Tahoma"/>
        <family val="0"/>
        <charset val="1"/>
      </rPr>
      <t xml:space="preserve">  - เงินจ่ายคืนทันที : </t>
    </r>
    <r>
      <rPr>
        <sz val="11"/>
        <color rgb="FF0000FF"/>
        <rFont val="Tahoma"/>
        <family val="0"/>
        <charset val="1"/>
      </rPr>
      <t xml:space="preserve">ชำระครบ
</t>
    </r>
    <r>
      <rPr>
        <sz val="8"/>
        <color rgb="FF000000"/>
        <rFont val="Tahoma"/>
        <family val="0"/>
        <charset val="1"/>
      </rPr>
      <t xml:space="preserve">  - เงินครบกำหนด : </t>
    </r>
    <r>
      <rPr>
        <sz val="11"/>
        <color rgb="FF0000FF"/>
        <rFont val="Tahoma"/>
        <family val="0"/>
        <charset val="1"/>
      </rPr>
      <t xml:space="preserve">ชำระครบ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</si>
  <si>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16,027.50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</si>
  <si>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16,027.50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</si>
  <si>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 16,027.50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16,027.50
</t>
    </r>
    <r>
      <rPr>
        <sz val="11"/>
        <rFont val="Cambria"/>
        <family val="0"/>
        <charset val="1"/>
      </rPr>
      <t xml:space="preserve">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(B) = </t>
    </r>
    <r>
      <rPr>
        <sz val="11"/>
        <color rgb="FF0000FF"/>
        <rFont val="Cambria"/>
        <family val="0"/>
        <charset val="1"/>
      </rPr>
      <t xml:space="preserve"> 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 16,027.50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</si>
  <si>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16,027.50
</t>
    </r>
    <r>
      <rPr>
        <sz val="8"/>
        <color rgb="FF000000"/>
        <rFont val="Tahoma"/>
        <family val="0"/>
        <charset val="1"/>
      </rPr>
      <t xml:space="preserve">- เบี้ยประกันสุขภาพ :</t>
    </r>
    <r>
      <rPr>
        <sz val="11"/>
        <color rgb="FF0000FF"/>
        <rFont val="Cambria"/>
        <family val="0"/>
        <charset val="1"/>
      </rPr>
      <t xml:space="preserve">0.00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16,027.50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</si>
  <si>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t>
    </r>
    <r>
      <rPr>
        <sz val="11"/>
        <color rgb="FF0000FF"/>
        <rFont val="Cambria"/>
        <family val="0"/>
        <charset val="1"/>
      </rPr>
      <t xml:space="preserve">OE36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t>
    </r>
    <r>
      <rPr>
        <sz val="11"/>
        <color rgb="FF0000FF"/>
        <rFont val="Cambria"/>
        <family val="0"/>
        <charset val="1"/>
      </rPr>
      <t xml:space="preserve"> 30 </t>
    </r>
    <r>
      <rPr>
        <sz val="11"/>
        <color rgb="FF0000FF"/>
        <rFont val="Tahoma"/>
        <family val="0"/>
        <charset val="1"/>
      </rPr>
      <t xml:space="preserve">วัน </t>
    </r>
    <r>
      <rPr>
        <sz val="11"/>
        <color rgb="FF0000FF"/>
        <rFont val="Cambria"/>
        <family val="0"/>
        <charset val="1"/>
      </rPr>
      <t xml:space="preserve">- 65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color rgb="FF0000FF"/>
        <rFont val="Cambria"/>
        <family val="0"/>
        <charset val="1"/>
      </rPr>
      <t xml:space="preserve">20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color rgb="FF0000FF"/>
        <rFont val="Cambria"/>
        <family val="0"/>
        <charset val="1"/>
      </rPr>
      <t xml:space="preserve">12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หรืองวด </t>
    </r>
    <r>
      <rPr>
        <sz val="11"/>
        <color rgb="FF0000FF"/>
        <rFont val="Cambria"/>
        <family val="0"/>
        <charset val="1"/>
      </rPr>
      <t xml:space="preserve">6, 3, 1 </t>
    </r>
    <r>
      <rPr>
        <sz val="11"/>
        <color rgb="FF0000FF"/>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150,000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Cambria"/>
        <family val="0"/>
        <charset val="1"/>
      </rPr>
      <t xml:space="preserve"> 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color rgb="FF0000FF"/>
        <rFont val="Tahoma"/>
        <family val="0"/>
        <charset val="1"/>
      </rPr>
      <t xml:space="preserve">แถมฟรี </t>
    </r>
    <r>
      <rPr>
        <sz val="11"/>
        <color rgb="FF0000FF"/>
        <rFont val="Cambria"/>
        <family val="0"/>
        <charset val="1"/>
      </rPr>
      <t xml:space="preserve">WP (</t>
    </r>
    <r>
      <rPr>
        <sz val="11"/>
        <color rgb="FF0000FF"/>
        <rFont val="Tahoma"/>
        <family val="0"/>
        <charset val="1"/>
      </rPr>
      <t xml:space="preserve">ทุนประกันรวมไม่เกิน </t>
    </r>
    <r>
      <rPr>
        <sz val="11"/>
        <color rgb="FF0000FF"/>
        <rFont val="Cambria"/>
        <family val="0"/>
        <charset val="1"/>
      </rPr>
      <t xml:space="preserve">1,000,000 </t>
    </r>
    <r>
      <rPr>
        <sz val="11"/>
        <color rgb="FF0000FF"/>
        <rFont val="Tahoma"/>
        <family val="0"/>
        <charset val="1"/>
      </rPr>
      <t xml:space="preserve">บาท </t>
    </r>
    <r>
      <rPr>
        <sz val="11"/>
        <color rgb="FF0000FF"/>
        <rFont val="Cambria"/>
        <family val="0"/>
        <charset val="1"/>
      </rPr>
      <t xml:space="preserve">(</t>
    </r>
    <r>
      <rPr>
        <sz val="11"/>
        <color rgb="FF0000FF"/>
        <rFont val="Tahoma"/>
        <family val="0"/>
        <charset val="1"/>
      </rPr>
      <t xml:space="preserve">นับรวมกรมธรรม์สามัญทุกฉบับ</t>
    </r>
    <r>
      <rPr>
        <sz val="11"/>
        <color rgb="FF0000FF"/>
        <rFont val="Cambria"/>
        <family val="0"/>
        <charset val="1"/>
      </rPr>
      <t xml:space="preserve">))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t>
    </r>
    <r>
      <rPr>
        <sz val="11"/>
        <color rgb="FF0000FF"/>
        <rFont val="Cambria"/>
        <family val="0"/>
        <charset val="1"/>
      </rPr>
      <t xml:space="preserve"> 20 </t>
    </r>
    <r>
      <rPr>
        <sz val="11"/>
        <color rgb="FF0000FF"/>
        <rFont val="Tahoma"/>
        <family val="0"/>
        <charset val="1"/>
      </rPr>
      <t xml:space="preserve">ครั้ง รวม </t>
    </r>
    <r>
      <rPr>
        <sz val="11"/>
        <color rgb="FF0000FF"/>
        <rFont val="Cambria"/>
        <family val="0"/>
        <charset val="1"/>
      </rPr>
      <t xml:space="preserve">20%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t>
    </r>
    <r>
      <rPr>
        <sz val="11"/>
        <color rgb="FF0000FF"/>
        <rFont val="Cambria"/>
        <family val="0"/>
        <charset val="1"/>
      </rPr>
      <t xml:space="preserve">140%
</t>
    </r>
    <r>
      <rPr>
        <sz val="11"/>
        <rFont val="Cambria"/>
        <family val="0"/>
        <charset val="1"/>
      </rPr>
      <t xml:space="preserve">-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
</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</si>
  <si>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10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15,820.50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</si>
  <si>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71,700.00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94,923.00
</t>
    </r>
    <r>
      <rPr>
        <sz val="8"/>
        <color rgb="FF000000"/>
        <rFont val="Tahoma"/>
        <family val="0"/>
        <charset val="1"/>
      </rPr>
      <t xml:space="preserve">  - เงินคืนระหว่างสัญญา : </t>
    </r>
    <r>
      <rPr>
        <sz val="11"/>
        <color rgb="FF0000FF"/>
        <rFont val="Cambria"/>
        <family val="0"/>
        <charset val="1"/>
      </rPr>
      <t xml:space="preserve">9,000.00
</t>
    </r>
    <r>
      <rPr>
        <sz val="8"/>
        <color rgb="FF000000"/>
        <rFont val="Tahoma"/>
        <family val="0"/>
        <charset val="1"/>
      </rPr>
      <t xml:space="preserve">  - ชำระสุทธิ :</t>
    </r>
    <r>
      <rPr>
        <sz val="11"/>
        <color rgb="FF0000FF"/>
        <rFont val="Cambria"/>
        <family val="0"/>
        <charset val="1"/>
      </rPr>
      <t xml:space="preserve">85,923.00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115,050.00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14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112,950.00
</t>
    </r>
  </si>
  <si>
    <r>
      <rPr>
        <sz val="11"/>
        <rFont val="Cambria"/>
        <family val="0"/>
        <charset val="1"/>
      </rPr>
      <t xml:space="preserve">- </t>
    </r>
    <r>
      <rPr>
        <sz val="11"/>
        <rFont val="Tahoma"/>
        <family val="0"/>
        <charset val="1"/>
      </rPr>
      <t xml:space="preserve">เพศ</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หญิง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60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17,062.50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</si>
  <si>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</si>
  <si>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153,450.00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187,687.50
</t>
    </r>
    <r>
      <rPr>
        <sz val="8"/>
        <color rgb="FF000000"/>
        <rFont val="Tahoma"/>
        <family val="0"/>
        <charset val="1"/>
      </rPr>
      <t xml:space="preserve">  - เงินคืนระหว่างสัญญา : </t>
    </r>
    <r>
      <rPr>
        <sz val="11"/>
        <color rgb="FF0000FF"/>
        <rFont val="Cambria"/>
        <family val="0"/>
        <charset val="1"/>
      </rPr>
      <t xml:space="preserve">16,500.00
</t>
    </r>
    <r>
      <rPr>
        <sz val="8"/>
        <color rgb="FF000000"/>
        <rFont val="Tahoma"/>
        <family val="0"/>
        <charset val="1"/>
      </rPr>
      <t xml:space="preserve">  - ชำระสุทธิ :</t>
    </r>
    <r>
      <rPr>
        <sz val="11"/>
        <color rgb="FF0000FF"/>
        <rFont val="Cambria"/>
        <family val="0"/>
        <charset val="1"/>
      </rPr>
      <t xml:space="preserve">171,187.50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37,650.00
</t>
    </r>
    <r>
      <rPr>
        <sz val="8"/>
        <color rgb="FF000000"/>
        <rFont val="Tahoma"/>
        <family val="0"/>
        <charset val="1"/>
      </rPr>
      <t xml:space="preserve">  - มูลค่าความคุ้มครอง : </t>
    </r>
    <r>
      <rPr>
        <sz val="11"/>
        <color rgb="FF0000FF"/>
        <rFont val="Cambria"/>
        <family val="0"/>
        <charset val="1"/>
      </rPr>
      <t xml:space="preserve">150,000.00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37,650.00
</t>
    </r>
    <r>
      <rPr>
        <sz val="8"/>
        <color rgb="FF000000"/>
        <rFont val="Tahoma"/>
        <family val="0"/>
        <charset val="1"/>
      </rPr>
      <t xml:space="preserve">  - เงินครบกำหนด : </t>
    </r>
    <r>
      <rPr>
        <sz val="11"/>
        <color rgb="FF0000FF"/>
        <rFont val="Cambria"/>
        <family val="0"/>
        <charset val="1"/>
      </rPr>
      <t xml:space="preserve">150,000.00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</si>
  <si>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ประเภทผลิตภัณฑ์ </t>
    </r>
    <r>
      <rPr>
        <sz val="11"/>
        <rFont val="Cambria"/>
        <family val="0"/>
        <charset val="1"/>
      </rPr>
      <t xml:space="preserve">: </t>
    </r>
    <r>
      <rPr>
        <sz val="11"/>
        <color rgb="FF0000FF"/>
        <rFont val="Tahoma"/>
        <family val="0"/>
        <charset val="1"/>
      </rPr>
      <t xml:space="preserve">คุ้มครองชีวิต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222,222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12,395.54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</si>
  <si>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ประเภทผลิตภัณฑ์ : </t>
    </r>
    <r>
      <rPr>
        <sz val="11"/>
        <color rgb="FF0000FF"/>
        <rFont val="Tahoma"/>
        <family val="0"/>
        <charset val="1"/>
      </rPr>
      <t xml:space="preserve">คุ้มครองชีวิต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222,222
</t>
    </r>
    <r>
      <rPr>
        <sz val="8"/>
        <color rgb="FF000000"/>
        <rFont val="Tahoma"/>
        <family val="0"/>
        <charset val="1"/>
      </rPr>
      <t xml:space="preserve">- เบี้ยประกันภัย : </t>
    </r>
    <r>
      <rPr>
        <sz val="11"/>
        <color rgb="FF0000FF"/>
        <rFont val="Cambria"/>
        <family val="0"/>
        <charset val="1"/>
      </rPr>
      <t xml:space="preserve">12,395.54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
</t>
    </r>
  </si>
  <si>
    <t xml:space="preserve">ver.1.2.5
แก้เบี้ยเป็น Round 2 แล้ว ตรวจที่ ver 1.2.10</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</si>
  <si>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        12,395.54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color rgb="FF0000FF"/>
        <rFont val="Tahoma"/>
        <family val="0"/>
        <charset val="1"/>
      </rPr>
      <t xml:space="preserve"> </t>
    </r>
    <r>
      <rPr>
        <sz val="11"/>
        <rFont val="Cambria"/>
        <family val="0"/>
        <charset val="1"/>
      </rPr>
      <t xml:space="preserve">(A) =</t>
    </r>
    <r>
      <rPr>
        <sz val="11"/>
        <color rgb="FF0000FF"/>
        <rFont val="Cambria"/>
        <family val="0"/>
        <charset val="1"/>
      </rPr>
      <t xml:space="preserve">  12,395.54
</t>
    </r>
    <r>
      <rPr>
        <b val="true"/>
        <sz val="8"/>
        <color rgb="FF000000"/>
        <rFont val="Tahoma"/>
        <family val="0"/>
        <charset val="1"/>
      </rPr>
      <t xml:space="preserve">
สัญญาเพิ่มเติม (ถ้ามี) : 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t>
    </r>
    <r>
      <rPr>
        <sz val="11"/>
        <rFont val="Tahoma"/>
        <family val="0"/>
        <charset val="1"/>
      </rPr>
      <t xml:space="preserve">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t>
    </r>
    <r>
      <rPr>
        <b val="true"/>
        <sz val="8"/>
        <color rgb="FF000000"/>
        <rFont val="Tahoma"/>
        <family val="0"/>
        <charset val="1"/>
      </rPr>
      <t xml:space="preserve">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t>
    </r>
    <r>
      <rPr>
        <sz val="11"/>
        <rFont val="Tahoma"/>
        <family val="0"/>
        <charset val="1"/>
      </rPr>
      <t xml:space="preserve">้งหมด 
จาก </t>
    </r>
    <r>
      <rPr>
        <sz val="11"/>
        <rFont val="Cambria"/>
        <family val="0"/>
        <charset val="1"/>
      </rPr>
      <t xml:space="preserve">A + B + C  =  </t>
    </r>
    <r>
      <rPr>
        <sz val="11"/>
        <color rgb="FF0000FF"/>
        <rFont val="Cambria"/>
        <family val="0"/>
        <charset val="1"/>
      </rPr>
      <t xml:space="preserve">12,395.54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</si>
  <si>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12,395.54
</t>
    </r>
    <r>
      <rPr>
        <sz val="8"/>
        <color rgb="FF000000"/>
        <rFont val="Tahoma"/>
        <family val="0"/>
        <charset val="1"/>
      </rPr>
      <t xml:space="preserve">- เบี้ยประกันสุขภาพ :</t>
    </r>
    <r>
      <rPr>
        <sz val="11"/>
        <color rgb="FF0000FF"/>
        <rFont val="Cambria"/>
        <family val="0"/>
        <charset val="1"/>
      </rPr>
      <t xml:space="preserve">0.00
</t>
    </r>
    <r>
      <rPr>
        <sz val="8"/>
        <color rgb="FF000000"/>
        <rFont val="Tahoma"/>
        <family val="0"/>
        <charset val="1"/>
      </rPr>
      <t xml:space="preserve">- เบี้ยประกันอุบัติเหตุส่วนบุคคล :</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12,395.54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</si>
  <si>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t>
    </r>
    <r>
      <rPr>
        <sz val="11"/>
        <color rgb="FF0000FF"/>
        <rFont val="Cambria"/>
        <family val="0"/>
        <charset val="1"/>
      </rPr>
      <t xml:space="preserve"> OE37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11"/>
        <rFont val="Cambria"/>
        <family val="0"/>
        <charset val="1"/>
      </rPr>
      <t xml:space="preserve">- </t>
    </r>
    <r>
      <rPr>
        <sz val="11"/>
        <rFont val="Tahoma"/>
        <family val="0"/>
        <charset val="1"/>
      </rPr>
      <t xml:space="preserve">ประเภท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- 55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color rgb="FF0000FF"/>
        <rFont val="Tahoma"/>
        <family val="0"/>
        <charset val="1"/>
      </rPr>
      <t xml:space="preserve">ถึงอายุครบ </t>
    </r>
    <r>
      <rPr>
        <sz val="11"/>
        <color rgb="FF0000FF"/>
        <rFont val="Cambria"/>
        <family val="0"/>
        <charset val="1"/>
      </rPr>
      <t xml:space="preserve">85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t>
    </r>
    <r>
      <rPr>
        <sz val="11"/>
        <color rgb="FF0000FF"/>
        <rFont val="Cambria"/>
        <family val="0"/>
        <charset val="1"/>
      </rPr>
      <t xml:space="preserve"> 20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 หรืองวด </t>
    </r>
    <r>
      <rPr>
        <sz val="11"/>
        <color rgb="FF0000FF"/>
        <rFont val="Cambria"/>
        <family val="0"/>
        <charset val="1"/>
      </rPr>
      <t xml:space="preserve">6, 3, 1 </t>
    </r>
    <r>
      <rPr>
        <sz val="11"/>
        <color rgb="FF0000FF"/>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Cambria"/>
        <family val="0"/>
        <charset val="1"/>
      </rPr>
      <t xml:space="preserve"> 200,000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t>
    </r>
    <r>
      <rPr>
        <sz val="11"/>
        <color rgb="FF0000FF"/>
        <rFont val="Cambria"/>
        <family val="0"/>
        <charset val="1"/>
      </rPr>
      <t xml:space="preserve">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color rgb="FF0000FF"/>
        <rFont val="Tahoma"/>
        <family val="0"/>
        <charset val="1"/>
      </rPr>
      <t xml:space="preserve">แถมฟรี </t>
    </r>
    <r>
      <rPr>
        <sz val="11"/>
        <color rgb="FF0000FF"/>
        <rFont val="Cambria"/>
        <family val="0"/>
        <charset val="1"/>
      </rPr>
      <t xml:space="preserve">WP (</t>
    </r>
    <r>
      <rPr>
        <sz val="11"/>
        <color rgb="FF0000FF"/>
        <rFont val="Tahoma"/>
        <family val="0"/>
        <charset val="1"/>
      </rPr>
      <t xml:space="preserve">ทุนประกันรวมไม่เกิน </t>
    </r>
    <r>
      <rPr>
        <sz val="11"/>
        <color rgb="FF0000FF"/>
        <rFont val="Cambria"/>
        <family val="0"/>
        <charset val="1"/>
      </rPr>
      <t xml:space="preserve">1,000,000 </t>
    </r>
    <r>
      <rPr>
        <sz val="11"/>
        <color rgb="FF0000FF"/>
        <rFont val="Tahoma"/>
        <family val="0"/>
        <charset val="1"/>
      </rPr>
      <t xml:space="preserve">บาท </t>
    </r>
    <r>
      <rPr>
        <sz val="11"/>
        <color rgb="FF0000FF"/>
        <rFont val="Cambria"/>
        <family val="0"/>
        <charset val="1"/>
      </rPr>
      <t xml:space="preserve">(</t>
    </r>
    <r>
      <rPr>
        <sz val="11"/>
        <color rgb="FF0000FF"/>
        <rFont val="Tahoma"/>
        <family val="0"/>
        <charset val="1"/>
      </rPr>
      <t xml:space="preserve">นับรวมกรมธรรม์สามัญทุกฉบับ</t>
    </r>
    <r>
      <rPr>
        <sz val="11"/>
        <color rgb="FF0000FF"/>
        <rFont val="Cambria"/>
        <family val="0"/>
        <charset val="1"/>
      </rPr>
      <t xml:space="preserve">))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color rgb="FF0000FF"/>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t>
    </r>
    <r>
      <rPr>
        <sz val="11"/>
        <color rgb="FF0000FF"/>
        <rFont val="Cambria"/>
        <family val="0"/>
        <charset val="1"/>
      </rPr>
      <t xml:space="preserve">180%
</t>
    </r>
    <r>
      <rPr>
        <sz val="11"/>
        <rFont val="Cambria"/>
        <family val="0"/>
        <charset val="1"/>
      </rPr>
      <t xml:space="preserve">-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</si>
  <si>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16
</t>
    </r>
    <r>
      <rPr>
        <sz val="8"/>
        <color rgb="FF000000"/>
        <rFont val="Tahoma"/>
        <family val="0"/>
        <charset val="1"/>
      </rPr>
      <t xml:space="preserve">- ประเภทผลิตภัณฑ์ : </t>
    </r>
    <r>
      <rPr>
        <sz val="11"/>
        <color rgb="FF0000FF"/>
        <rFont val="Tahoma"/>
        <family val="0"/>
        <charset val="1"/>
      </rPr>
      <t xml:space="preserve">คุ้มครองชีวิต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222,222
</t>
    </r>
    <r>
      <rPr>
        <sz val="8"/>
        <color rgb="FF000000"/>
        <rFont val="Tahoma"/>
        <family val="0"/>
        <charset val="1"/>
      </rPr>
      <t xml:space="preserve">- เบี้ยประกันภัย : </t>
    </r>
    <r>
      <rPr>
        <sz val="11"/>
        <color rgb="FF0000FF"/>
        <rFont val="Cambria"/>
        <family val="0"/>
        <charset val="1"/>
      </rPr>
      <t xml:space="preserve">8,604.44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</si>
  <si>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8,604.44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8,604.44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</si>
  <si>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32
</t>
    </r>
    <r>
      <rPr>
        <sz val="8"/>
        <color rgb="FF000000"/>
        <rFont val="Tahoma"/>
        <family val="0"/>
        <charset val="1"/>
      </rPr>
      <t xml:space="preserve">- ประเภทผลิตภัณฑ์ : </t>
    </r>
    <r>
      <rPr>
        <sz val="11"/>
        <color rgb="FF0000FF"/>
        <rFont val="Tahoma"/>
        <family val="0"/>
        <charset val="1"/>
      </rPr>
      <t xml:space="preserve">คุ้มครองชีวิต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85/20
</t>
    </r>
    <r>
      <rPr>
        <sz val="8"/>
        <color rgb="FF000000"/>
        <rFont val="Tahoma"/>
        <family val="0"/>
        <charset val="1"/>
      </rPr>
      <t xml:space="preserve">- จำนวนเงินเอาประกันภัย : </t>
    </r>
    <r>
      <rPr>
        <sz val="11"/>
        <color rgb="FF0000FF"/>
        <rFont val="Cambria"/>
        <family val="0"/>
        <charset val="1"/>
      </rPr>
      <t xml:space="preserve">222,222
</t>
    </r>
    <r>
      <rPr>
        <sz val="8"/>
        <color rgb="FF000000"/>
        <rFont val="Tahoma"/>
        <family val="0"/>
        <charset val="1"/>
      </rPr>
      <t xml:space="preserve">- เบี้ยประกันภัย : </t>
    </r>
    <r>
      <rPr>
        <sz val="11"/>
        <color rgb="FF0000FF"/>
        <rFont val="Cambria"/>
        <family val="0"/>
        <charset val="1"/>
      </rPr>
      <t xml:space="preserve">10,497.77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</si>
  <si>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10,497.77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10,497.77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0 / 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เงินครบกำหนด : </t>
    </r>
    <r>
      <rPr>
        <sz val="11"/>
        <color rgb="FF0000FF"/>
        <rFont val="Cambria"/>
        <family val="0"/>
        <charset val="1"/>
      </rPr>
      <t xml:space="preserve">0.00
</t>
    </r>
  </si>
  <si>
    <r>
      <rPr>
        <b val="true"/>
        <sz val="8"/>
        <color rgb="FF000000"/>
        <rFont val="Tahoma"/>
        <family val="0"/>
        <charset val="1"/>
      </rPr>
      <t xml:space="preserve">ระบบแสดงผลหน้าข้อมูลเกี่ยวกับแบบประกันหลักถูกต้อง
- แบบสัญญาหลัก :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b val="true"/>
        <sz val="8"/>
        <color rgb="FF000000"/>
        <rFont val="Tahoma"/>
        <family val="0"/>
        <charset val="1"/>
      </rPr>
      <t xml:space="preserve">- จำนวนเงินเอาประกันภัย : </t>
    </r>
    <r>
      <rPr>
        <sz val="11"/>
        <color rgb="FF0000FF"/>
        <rFont val="Cambria"/>
        <family val="0"/>
        <charset val="1"/>
      </rPr>
      <t xml:space="preserve">100,000
</t>
    </r>
    <r>
      <rPr>
        <b val="true"/>
        <sz val="8"/>
        <color rgb="FF000000"/>
        <rFont val="Tahoma"/>
        <family val="0"/>
        <charset val="1"/>
      </rPr>
      <t xml:space="preserve">- เบี้ยประกันภัย : </t>
    </r>
    <r>
      <rPr>
        <sz val="11"/>
        <color rgb="FF0000FF"/>
        <rFont val="Cambria"/>
        <family val="0"/>
        <charset val="1"/>
      </rPr>
      <t xml:space="preserve">8,957.00
</t>
    </r>
    <r>
      <rPr>
        <b val="true"/>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</si>
  <si>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8,957.00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</si>
  <si>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t xml:space="preserve">jiratthapob.wo
jiraporn.ph
pimjan.ta</t>
  </si>
  <si>
    <r>
      <rPr>
        <b val="true"/>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8,957.00
</t>
    </r>
    <r>
      <rPr>
        <b val="true"/>
        <sz val="8"/>
        <color rgb="FF000000"/>
        <rFont val="Tahoma"/>
        <family val="0"/>
        <charset val="1"/>
      </rPr>
      <t xml:space="preserve">- ส่วนลดสัญญาหลัก (ถ้ามี)  = </t>
    </r>
    <r>
      <rPr>
        <sz val="11"/>
        <color rgb="FF0000FF"/>
        <rFont val="Cambria"/>
        <family val="0"/>
        <charset val="1"/>
      </rPr>
      <t xml:space="preserve">0.00
</t>
    </r>
    <r>
      <rPr>
        <b val="true"/>
        <sz val="8"/>
        <color rgb="FF000000"/>
        <rFont val="Tahoma"/>
        <family val="0"/>
        <charset val="1"/>
      </rPr>
      <t xml:space="preserve">- เบี้ยประกันภัยที่ต้องชำระ: รายปี  (A) =  </t>
    </r>
    <r>
      <rPr>
        <sz val="11"/>
        <color rgb="FF0000FF"/>
        <rFont val="Cambria"/>
        <family val="0"/>
        <charset val="1"/>
      </rPr>
      <t xml:space="preserve">8,957.00
</t>
    </r>
    <r>
      <rPr>
        <b val="true"/>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8,957.00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</si>
  <si>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8,957.00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8,957.00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15 ของเงินได้พึงประเมินของผู้เอาประกันภัยสูงสุดไม่เกิน 200,000 บาท ต่อปี</t>
    </r>
  </si>
  <si>
    <t xml:space="preserve">ตรวจสอบการแสดงผล ข้อมูลเกี่ยวกับสัญญาหลัก
- รหัส : OE38
- ชื่อแบบ : ไทยสมุทรบำนาญ 90/60 (บำนาญแบบลดหย่อนภาษีได้)
- ประเภท : กรมธรรม์ประเภทสามัญ
- แบบ : บำนาญ
- อายุรับประกัน : 20-55 ปี
- ระยะเวลาคุ้มครอง : ถึงอายุครบ 90 ปี
- ระยะเวลาชำระเบี้ยประกันภัย : ถึงอายุครบ 60 ปี
- การชำระเบี้ยประกันภัย : รายปี หรืองวด 6, 3, 1 เดือน
- ส่วนลดเบี้ยประกันภัย : ไม่มีส่วนลด
- จำนวนเงินเอาประกันภัยขั้นต่ำ (บาท) : 100,000
- การเพิ่มจำนวนเงินเอาประกันภัย (บาท) : 10,000
- จำนวนเงินเอาประกันภัยสูงสุด (บาท) : ไม่จำกัด
- การยกเว้นชำระเบี้ยประกันภัย : ไม่แถมสัญญาเพิ่มเติม WP
-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รวม 496%
- เงินครบกำหนดสัญญา : -
- การตรวจสุขภาพ : ตามหลักเกณฑ์ฯ ของบริษัทฯ</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</si>
  <si>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20
</t>
    </r>
    <r>
      <rPr>
        <sz val="8"/>
        <color rgb="FF000000"/>
        <rFont val="Tahoma"/>
        <family val="0"/>
        <charset val="1"/>
      </rPr>
      <t xml:space="preserve">- แบบสัญญาหลัก :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4,454.00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</si>
  <si>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39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</si>
  <si>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254,100.00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173,706.00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173,706.00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31
</t>
    </r>
    <r>
      <rPr>
        <sz val="8"/>
        <color rgb="FF000000"/>
        <rFont val="Tahoma"/>
        <family val="0"/>
        <charset val="1"/>
      </rPr>
      <t xml:space="preserve">  - เงินจ่ายคืนทันที : </t>
    </r>
    <r>
      <rPr>
        <sz val="11"/>
        <color rgb="FF0000FF"/>
        <rFont val="Cambria"/>
        <family val="0"/>
        <charset val="1"/>
      </rPr>
      <t xml:space="preserve">156,600.00
</t>
    </r>
    <r>
      <rPr>
        <sz val="8"/>
        <color rgb="FF000000"/>
        <rFont val="Tahoma"/>
        <family val="0"/>
        <charset val="1"/>
      </rPr>
      <t xml:space="preserve">  - มูลค่าความคุ้มครอง : </t>
    </r>
    <r>
      <rPr>
        <sz val="11"/>
        <color rgb="FF0000FF"/>
        <rFont val="Cambria"/>
        <family val="0"/>
        <charset val="1"/>
      </rPr>
      <t xml:space="preserve">100,000.00</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</si>
  <si>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54
</t>
    </r>
    <r>
      <rPr>
        <sz val="8"/>
        <color rgb="FF000000"/>
        <rFont val="Tahoma"/>
        <family val="0"/>
        <charset val="1"/>
      </rPr>
      <t xml:space="preserve">- แบบสัญญาหลัก :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54,070.00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</si>
  <si>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</si>
  <si>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12,000.00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54,070.00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54,070.00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35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t>
    </r>
  </si>
  <si>
    <r>
      <rPr>
        <sz val="8"/>
        <color rgb="FF000000"/>
        <rFont val="Tahoma"/>
        <family val="0"/>
        <charset val="1"/>
      </rPr>
      <t xml:space="preserve">แบบสัญญาหลัก
</t>
    </r>
    <r>
      <rPr>
        <i val="true"/>
        <sz val="11"/>
        <color rgb="FFFF00FF"/>
        <rFont val="Tahoma"/>
        <family val="0"/>
        <charset val="1"/>
      </rPr>
      <t xml:space="preserve">หมายเหตุ
เด็กอายุ </t>
    </r>
    <r>
      <rPr>
        <i val="true"/>
        <sz val="11"/>
        <color rgb="FFFF00FF"/>
        <rFont val="Cambria"/>
        <family val="0"/>
        <charset val="1"/>
      </rPr>
      <t xml:space="preserve">0-10 </t>
    </r>
    <r>
      <rPr>
        <i val="true"/>
        <sz val="11"/>
        <color rgb="FFFF00FF"/>
        <rFont val="Tahoma"/>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Tahoma"/>
        <family val="0"/>
        <charset val="1"/>
      </rPr>
      <t xml:space="preserve">ล้านเท่านั้น</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</si>
  <si>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rFont val="Tahoma"/>
        <family val="0"/>
        <charset val="1"/>
      </rPr>
      <t xml:space="preserve">โอเชี่ยนไลฟ์ เพิ่มรัก </t>
    </r>
    <r>
      <rPr>
        <sz val="11"/>
        <rFont val="Cambria"/>
        <family val="0"/>
        <charset val="1"/>
      </rPr>
      <t xml:space="preserve">10/5
-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30,000.00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</si>
  <si>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35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10/5
</t>
    </r>
    <r>
      <rPr>
        <sz val="8"/>
        <color rgb="FF000000"/>
        <rFont val="Tahoma"/>
        <family val="0"/>
        <charset val="1"/>
      </rPr>
      <t xml:space="preserve">- จำนวนเงินเอาประกันภัย :</t>
    </r>
    <r>
      <rPr>
        <sz val="11"/>
        <color rgb="FF0000FF"/>
        <rFont val="Cambria"/>
        <family val="0"/>
        <charset val="1"/>
      </rPr>
      <t xml:space="preserve"> 30,000
</t>
    </r>
    <r>
      <rPr>
        <sz val="8"/>
        <color rgb="FF000000"/>
        <rFont val="Tahoma"/>
        <family val="0"/>
        <charset val="1"/>
      </rPr>
      <t xml:space="preserve">- เบี้ยประกันภัย : </t>
    </r>
    <r>
      <rPr>
        <sz val="11"/>
        <color rgb="FF0000FF"/>
        <rFont val="Cambria"/>
        <family val="0"/>
        <charset val="1"/>
      </rPr>
      <t xml:space="preserve">30,000.00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</si>
  <si>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30,000.00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30,000.00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 30,000.00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</si>
  <si>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 30,000.00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t>
    </r>
    <r>
      <rPr>
        <sz val="11"/>
        <color rgb="FF0000FF"/>
        <rFont val="Tahoma"/>
        <family val="0"/>
        <charset val="1"/>
      </rPr>
      <t xml:space="preserve"> </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30,000.00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</si>
  <si>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OE29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เพิ่มรัก </t>
    </r>
    <r>
      <rPr>
        <sz val="11"/>
        <rFont val="Cambria"/>
        <family val="0"/>
        <charset val="1"/>
      </rPr>
      <t xml:space="preserve">10/5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30,000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1,000,000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9 </t>
    </r>
    <r>
      <rPr>
        <sz val="11"/>
        <rFont val="Tahoma"/>
        <family val="0"/>
        <charset val="1"/>
      </rPr>
      <t xml:space="preserve">ครั้ง รวม </t>
    </r>
    <r>
      <rPr>
        <sz val="11"/>
        <rFont val="Cambria"/>
        <family val="0"/>
        <charset val="1"/>
      </rPr>
      <t xml:space="preserve">85%
- </t>
    </r>
    <r>
      <rPr>
        <sz val="11"/>
        <rFont val="Tahoma"/>
        <family val="0"/>
        <charset val="1"/>
      </rPr>
      <t xml:space="preserve">เงินครบกำหนดสัญญา </t>
    </r>
    <r>
      <rPr>
        <sz val="11"/>
        <rFont val="Cambria"/>
        <family val="0"/>
        <charset val="1"/>
      </rPr>
      <t xml:space="preserve">: 500%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</si>
  <si>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0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10/5
</t>
    </r>
    <r>
      <rPr>
        <sz val="8"/>
        <color rgb="FF000000"/>
        <rFont val="Tahoma"/>
        <family val="0"/>
        <charset val="1"/>
      </rPr>
      <t xml:space="preserve">- จำนวนเงินเอาประกันภัย :</t>
    </r>
    <r>
      <rPr>
        <sz val="11"/>
        <color rgb="FF0000FF"/>
        <rFont val="Cambria"/>
        <family val="0"/>
        <charset val="1"/>
      </rPr>
      <t xml:space="preserve"> 30,000
</t>
    </r>
    <r>
      <rPr>
        <sz val="8"/>
        <color rgb="FF000000"/>
        <rFont val="Tahoma"/>
        <family val="0"/>
        <charset val="1"/>
      </rPr>
      <t xml:space="preserve">- เบี้ยประกันภัย : </t>
    </r>
    <r>
      <rPr>
        <sz val="11"/>
        <color rgb="FF0000FF"/>
        <rFont val="Cambria"/>
        <family val="0"/>
        <charset val="1"/>
      </rPr>
      <t xml:space="preserve">30,000.00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</si>
  <si>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94,350.00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120,000.00
</t>
    </r>
    <r>
      <rPr>
        <sz val="8"/>
        <color rgb="FF000000"/>
        <rFont val="Tahoma"/>
        <family val="0"/>
        <charset val="1"/>
      </rPr>
      <t xml:space="preserve">  - เงินคืนระหว่างสัญญา : </t>
    </r>
    <r>
      <rPr>
        <sz val="11"/>
        <color rgb="FF0000FF"/>
        <rFont val="Cambria"/>
        <family val="0"/>
        <charset val="1"/>
      </rPr>
      <t xml:space="preserve">10,800.00
</t>
    </r>
    <r>
      <rPr>
        <sz val="8"/>
        <color rgb="FF000000"/>
        <rFont val="Tahoma"/>
        <family val="0"/>
        <charset val="1"/>
      </rPr>
      <t xml:space="preserve">  - ชำระสุทธิ :</t>
    </r>
    <r>
      <rPr>
        <sz val="11"/>
        <color rgb="FF0000FF"/>
        <rFont val="Cambria"/>
        <family val="0"/>
        <charset val="1"/>
      </rPr>
      <t xml:space="preserve">109,200.00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6
</t>
    </r>
    <r>
      <rPr>
        <sz val="8"/>
        <color rgb="FF000000"/>
        <rFont val="Tahoma"/>
        <family val="0"/>
        <charset val="1"/>
      </rPr>
      <t xml:space="preserve">  - เงินจ่ายคืนทันที : </t>
    </r>
    <r>
      <rPr>
        <sz val="11"/>
        <color rgb="FF0000FF"/>
        <rFont val="Cambria"/>
        <family val="0"/>
        <charset val="1"/>
      </rPr>
      <t xml:space="preserve">70,650.00
</t>
    </r>
    <r>
      <rPr>
        <sz val="8"/>
        <color rgb="FF000000"/>
        <rFont val="Tahoma"/>
        <family val="0"/>
        <charset val="1"/>
      </rPr>
      <t xml:space="preserve">  - มูลค่าความคุ้มครอง :</t>
    </r>
    <r>
      <rPr>
        <sz val="11"/>
        <color rgb="FF0000FF"/>
        <rFont val="Cambria"/>
        <family val="0"/>
        <charset val="1"/>
      </rPr>
      <t xml:space="preserve"> 30,000.00
</t>
    </r>
    <r>
      <rPr>
        <sz val="8"/>
        <color rgb="FF000000"/>
        <rFont val="Tahoma"/>
        <family val="0"/>
        <charset val="1"/>
      </rPr>
      <t xml:space="preserve">4. กรมธรรม์ขยายระยะเวลา
  - เวลาคุ้มครอง (ปี/วัน) </t>
    </r>
    <r>
      <rPr>
        <sz val="11"/>
        <color rgb="FFC9DAF8"/>
        <rFont val="Cambria"/>
        <family val="0"/>
        <charset val="1"/>
      </rPr>
      <t xml:space="preserve">:</t>
    </r>
    <r>
      <rPr>
        <sz val="11"/>
        <color rgb="FF0000FF"/>
        <rFont val="Cambria"/>
        <family val="0"/>
        <charset val="1"/>
      </rPr>
      <t xml:space="preserve"> 6 / 0
</t>
    </r>
    <r>
      <rPr>
        <sz val="8"/>
        <color rgb="FF000000"/>
        <rFont val="Tahoma"/>
        <family val="0"/>
        <charset val="1"/>
      </rPr>
      <t xml:space="preserve">  - เงินจ่ายคืนทันที :</t>
    </r>
    <r>
      <rPr>
        <sz val="11"/>
        <color rgb="FF0000FF"/>
        <rFont val="Cambria"/>
        <family val="0"/>
        <charset val="1"/>
      </rPr>
      <t xml:space="preserve"> 70,650.00
 </t>
    </r>
    <r>
      <rPr>
        <sz val="8"/>
        <color rgb="FF000000"/>
        <rFont val="Tahoma"/>
        <family val="0"/>
        <charset val="1"/>
      </rPr>
      <t xml:space="preserve"> - เงินครบกำหนด </t>
    </r>
    <r>
      <rPr>
        <sz val="11"/>
        <color rgb="FF0000FF"/>
        <rFont val="Cambria"/>
        <family val="0"/>
        <charset val="1"/>
      </rPr>
      <t xml:space="preserve">: 30,000.00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</si>
  <si>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33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10/5
</t>
    </r>
    <r>
      <rPr>
        <sz val="8"/>
        <color rgb="FF000000"/>
        <rFont val="Tahoma"/>
        <family val="0"/>
        <charset val="1"/>
      </rPr>
      <t xml:space="preserve">- จำนวนเงินเอาประกันภัย :</t>
    </r>
    <r>
      <rPr>
        <sz val="11"/>
        <color rgb="FF0000FF"/>
        <rFont val="Cambria"/>
        <family val="0"/>
        <charset val="1"/>
      </rPr>
      <t xml:space="preserve"> 30,000
</t>
    </r>
    <r>
      <rPr>
        <sz val="8"/>
        <color rgb="FF000000"/>
        <rFont val="Tahoma"/>
        <family val="0"/>
        <charset val="1"/>
      </rPr>
      <t xml:space="preserve">- เบี้ยประกันภัย : </t>
    </r>
    <r>
      <rPr>
        <sz val="11"/>
        <color rgb="FF0000FF"/>
        <rFont val="Cambria"/>
        <family val="0"/>
        <charset val="1"/>
      </rPr>
      <t xml:space="preserve">30,000.00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</si>
  <si>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61,320.00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90,000.00
</t>
    </r>
    <r>
      <rPr>
        <sz val="8"/>
        <color rgb="FF000000"/>
        <rFont val="Tahoma"/>
        <family val="0"/>
        <charset val="1"/>
      </rPr>
      <t xml:space="preserve">  - เงินคืนระหว่างสัญญา : </t>
    </r>
    <r>
      <rPr>
        <sz val="11"/>
        <color rgb="FF0000FF"/>
        <rFont val="Cambria"/>
        <family val="0"/>
        <charset val="1"/>
      </rPr>
      <t xml:space="preserve">8,100.00
</t>
    </r>
    <r>
      <rPr>
        <sz val="8"/>
        <color rgb="FF000000"/>
        <rFont val="Tahoma"/>
        <family val="0"/>
        <charset val="1"/>
      </rPr>
      <t xml:space="preserve">  - ชำระสุทธิ :</t>
    </r>
    <r>
      <rPr>
        <sz val="11"/>
        <color rgb="FF0000FF"/>
        <rFont val="Cambria"/>
        <family val="0"/>
        <charset val="1"/>
      </rPr>
      <t xml:space="preserve">81,900.00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7
</t>
    </r>
    <r>
      <rPr>
        <sz val="8"/>
        <color rgb="FF000000"/>
        <rFont val="Tahoma"/>
        <family val="0"/>
        <charset val="1"/>
      </rPr>
      <t xml:space="preserve">  - เงินจ่ายคืนทันที : </t>
    </r>
    <r>
      <rPr>
        <sz val="11"/>
        <color rgb="FF0000FF"/>
        <rFont val="Cambria"/>
        <family val="0"/>
        <charset val="1"/>
      </rPr>
      <t xml:space="preserve">38,520.00
</t>
    </r>
    <r>
      <rPr>
        <sz val="8"/>
        <color rgb="FF000000"/>
        <rFont val="Tahoma"/>
        <family val="0"/>
        <charset val="1"/>
      </rPr>
      <t xml:space="preserve">  - มูลค่าความคุ้มครอง :</t>
    </r>
    <r>
      <rPr>
        <sz val="11"/>
        <color rgb="FF0000FF"/>
        <rFont val="Cambria"/>
        <family val="0"/>
        <charset val="1"/>
      </rPr>
      <t xml:space="preserve"> 30,000.00
</t>
    </r>
    <r>
      <rPr>
        <sz val="8"/>
        <color rgb="FF000000"/>
        <rFont val="Tahoma"/>
        <family val="0"/>
        <charset val="1"/>
      </rPr>
      <t xml:space="preserve">4. กรมธรรม์ขยายระยะเวลา
  - เวลาคุ้มครอง (ปี/วัน) </t>
    </r>
    <r>
      <rPr>
        <sz val="11"/>
        <color rgb="FFC9DAF8"/>
        <rFont val="Cambria"/>
        <family val="0"/>
        <charset val="1"/>
      </rPr>
      <t xml:space="preserve">:</t>
    </r>
    <r>
      <rPr>
        <sz val="11"/>
        <color rgb="FF0000FF"/>
        <rFont val="Cambria"/>
        <family val="0"/>
        <charset val="1"/>
      </rPr>
      <t xml:space="preserve"> 7 / 0
</t>
    </r>
    <r>
      <rPr>
        <sz val="8"/>
        <color rgb="FF000000"/>
        <rFont val="Tahoma"/>
        <family val="0"/>
        <charset val="1"/>
      </rPr>
      <t xml:space="preserve">  - เงินจ่ายคืนทันที :</t>
    </r>
    <r>
      <rPr>
        <sz val="11"/>
        <color rgb="FF0000FF"/>
        <rFont val="Cambria"/>
        <family val="0"/>
        <charset val="1"/>
      </rPr>
      <t xml:space="preserve"> 38,520.00
 </t>
    </r>
    <r>
      <rPr>
        <sz val="8"/>
        <color rgb="FF000000"/>
        <rFont val="Tahoma"/>
        <family val="0"/>
        <charset val="1"/>
      </rPr>
      <t xml:space="preserve"> - เงินครบกำหนด </t>
    </r>
    <r>
      <rPr>
        <sz val="11"/>
        <color rgb="FF0000FF"/>
        <rFont val="Cambria"/>
        <family val="0"/>
        <charset val="1"/>
      </rPr>
      <t xml:space="preserve">: 30,000.00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</si>
  <si>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เพิ่มรัก </t>
    </r>
    <r>
      <rPr>
        <sz val="11"/>
        <color rgb="FF0000FF"/>
        <rFont val="Cambria"/>
        <family val="0"/>
        <charset val="1"/>
      </rPr>
      <t xml:space="preserve">85/15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9,594.00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</si>
  <si>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85/15
</t>
    </r>
    <r>
      <rPr>
        <sz val="8"/>
        <color rgb="FF000000"/>
        <rFont val="Tahoma"/>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 9,594.00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</si>
  <si>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9,594.00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9,594.00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9,594.00
</t>
    </r>
  </si>
  <si>
    <r>
      <rPr>
        <sz val="8"/>
        <color rgb="FF000000"/>
        <rFont val="Tahoma"/>
        <family val="0"/>
        <charset val="1"/>
      </rPr>
      <t xml:space="preserve">กดปุ่ม "</t>
    </r>
    <r>
      <rPr>
        <b val="true"/>
        <sz val="11"/>
        <rFont val="Tahoma"/>
        <family val="0"/>
        <charset val="1"/>
      </rPr>
      <t xml:space="preserve">สิทธิลดหย่อนภาษี</t>
    </r>
    <r>
      <rPr>
        <sz val="8"/>
        <color rgb="FF000000"/>
        <rFont val="Tahoma"/>
        <family val="0"/>
        <charset val="1"/>
      </rPr>
      <t xml:space="preserve">"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</si>
  <si>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t>
    </r>
    <r>
      <rPr>
        <sz val="11"/>
        <color rgb="FF0000FF"/>
        <rFont val="Cambria"/>
        <family val="0"/>
        <charset val="1"/>
      </rPr>
      <t xml:space="preserve">9,594.00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9,594.00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</si>
  <si>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OE30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เพิ่มรัก </t>
    </r>
    <r>
      <rPr>
        <sz val="11"/>
        <rFont val="Cambria"/>
        <family val="0"/>
        <charset val="1"/>
      </rPr>
      <t xml:space="preserve">85/15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85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มีส่วนลด </t>
    </r>
    <r>
      <rPr>
        <sz val="11"/>
        <rFont val="Cambria"/>
        <family val="0"/>
        <charset val="1"/>
      </rPr>
      <t xml:space="preserve">(</t>
    </r>
    <r>
      <rPr>
        <sz val="11"/>
        <rFont val="Tahoma"/>
        <family val="0"/>
        <charset val="1"/>
      </rPr>
      <t xml:space="preserve">ขึ้นกับจำนวนเงินเอาประกันภัย</t>
    </r>
    <r>
      <rPr>
        <sz val="11"/>
        <rFont val="Cambria"/>
        <family val="0"/>
        <charset val="1"/>
      </rPr>
      <t xml:space="preserve">)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200,000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แถมฟรีสัญญาเพิ่มเติม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150%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rFont val="Tahoma"/>
        <family val="0"/>
        <charset val="1"/>
      </rPr>
      <t xml:space="preserve">ซื้อได้ </t>
    </r>
    <r>
      <rPr>
        <sz val="11"/>
        <rFont val="Cambria"/>
        <family val="0"/>
        <charset val="1"/>
      </rPr>
      <t xml:space="preserve">(</t>
    </r>
    <r>
      <rPr>
        <sz val="11"/>
        <rFont val="Tahoma"/>
        <family val="0"/>
        <charset val="1"/>
      </rPr>
      <t xml:space="preserve">ตามเงื่อนไขที่กำหนด</t>
    </r>
    <r>
      <rPr>
        <sz val="11"/>
        <rFont val="Cambria"/>
        <family val="0"/>
        <charset val="1"/>
      </rPr>
      <t xml:space="preserve">)</t>
    </r>
  </si>
  <si>
    <r>
      <rPr>
        <sz val="8"/>
        <color rgb="FF000000"/>
        <rFont val="Tahoma"/>
        <family val="0"/>
        <charset val="1"/>
      </rPr>
      <t xml:space="preserve">ระบบแสดงผล Tab ตารางเบี้ยประกันภัย ถูกต้อง
ตารางเบี้ยประกันภัย
1. Tab กรมธรรม์ประกันภัยหลัก
</t>
    </r>
    <r>
      <rPr>
        <sz val="11"/>
        <color rgb="FFCFE2F3"/>
        <rFont val="Tahoma"/>
        <family val="0"/>
        <charset val="1"/>
      </rPr>
      <t xml:space="preserve"> </t>
    </r>
    <r>
      <rPr>
        <sz val="11"/>
        <color rgb="FF0000FF"/>
        <rFont val="Tahoma"/>
        <family val="0"/>
        <charset val="1"/>
      </rPr>
      <t xml:space="preserve"> </t>
    </r>
    <r>
      <rPr>
        <sz val="8"/>
        <color rgb="FF000000"/>
        <rFont val="Tahoma"/>
        <family val="0"/>
        <charset val="1"/>
      </rPr>
      <t xml:space="preserve">1.1 แบบสัญญาหลัก : 
</t>
    </r>
    <r>
      <rPr>
        <sz val="11"/>
        <color rgb="FF0000FF"/>
        <rFont val="Cambria"/>
        <family val="0"/>
        <charset val="1"/>
      </rPr>
      <t xml:space="preserve">   -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</si>
  <si>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85/15
</t>
    </r>
    <r>
      <rPr>
        <sz val="8"/>
        <color rgb="FF000000"/>
        <rFont val="Tahoma"/>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 4,468.00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</si>
  <si>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</si>
  <si>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55,400.00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62,552.00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 62,552.00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70
</t>
    </r>
    <r>
      <rPr>
        <sz val="8"/>
        <color rgb="FF000000"/>
        <rFont val="Tahoma"/>
        <family val="0"/>
        <charset val="1"/>
      </rPr>
      <t xml:space="preserve">  - เงินจ่ายคืนทันที : </t>
    </r>
    <r>
      <rPr>
        <sz val="11"/>
        <color rgb="FF0000FF"/>
        <rFont val="Cambria"/>
        <family val="0"/>
        <charset val="1"/>
      </rPr>
      <t xml:space="preserve">16,200.00
</t>
    </r>
    <r>
      <rPr>
        <sz val="8"/>
        <color rgb="FF000000"/>
        <rFont val="Tahoma"/>
        <family val="0"/>
        <charset val="1"/>
      </rPr>
      <t xml:space="preserve">  - มูลค่าความคุ้มครอง : </t>
    </r>
    <r>
      <rPr>
        <sz val="11"/>
        <color rgb="FF0000FF"/>
        <rFont val="Cambria"/>
        <family val="0"/>
        <charset val="1"/>
      </rPr>
      <t xml:space="preserve">200,000.00
</t>
    </r>
    <r>
      <rPr>
        <sz val="8"/>
        <color rgb="FF000000"/>
        <rFont val="Tahoma"/>
        <family val="0"/>
        <charset val="1"/>
      </rPr>
      <t xml:space="preserve">4. กรมธรรม์ขยายระยะเวลา
  - เวลาคุ้มครอง (ปี/วัน) :</t>
    </r>
    <r>
      <rPr>
        <sz val="11"/>
        <color rgb="FF0000FF"/>
        <rFont val="Cambria"/>
        <family val="0"/>
        <charset val="1"/>
      </rPr>
      <t xml:space="preserve">70 / 0
</t>
    </r>
    <r>
      <rPr>
        <sz val="8"/>
        <color rgb="FF000000"/>
        <rFont val="Tahoma"/>
        <family val="0"/>
        <charset val="1"/>
      </rPr>
      <t xml:space="preserve">  - เงินจ่ายคืนทันที :</t>
    </r>
    <r>
      <rPr>
        <sz val="11"/>
        <color rgb="FF0000FF"/>
        <rFont val="Cambria"/>
        <family val="0"/>
        <charset val="1"/>
      </rPr>
      <t xml:space="preserve"> 16,200.00
</t>
    </r>
    <r>
      <rPr>
        <sz val="8"/>
        <color rgb="FF000000"/>
        <rFont val="Tahoma"/>
        <family val="0"/>
        <charset val="1"/>
      </rPr>
      <t xml:space="preserve">  - เงินครบกำหนด :</t>
    </r>
    <r>
      <rPr>
        <sz val="11"/>
        <color rgb="FF0000FF"/>
        <rFont val="Cambria"/>
        <family val="0"/>
        <charset val="1"/>
      </rPr>
      <t xml:space="preserve"> 200,000.00
</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</si>
  <si>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30
</t>
    </r>
    <r>
      <rPr>
        <sz val="8"/>
        <color rgb="FF000000"/>
        <rFont val="Tahoma"/>
        <family val="0"/>
        <charset val="1"/>
      </rPr>
      <t xml:space="preserve">- แบบสัญญาหลัก : </t>
    </r>
    <r>
      <rPr>
        <sz val="11"/>
        <color rgb="FF0000FF"/>
        <rFont val="Tahoma"/>
        <family val="0"/>
        <charset val="1"/>
      </rPr>
      <t xml:space="preserve">โอเชี่ยนไลฟ์ เพิ่มรัก </t>
    </r>
    <r>
      <rPr>
        <sz val="11"/>
        <color rgb="FF0000FF"/>
        <rFont val="Cambria"/>
        <family val="0"/>
        <charset val="1"/>
      </rPr>
      <t xml:space="preserve">85/15
</t>
    </r>
    <r>
      <rPr>
        <sz val="8"/>
        <color rgb="FF000000"/>
        <rFont val="Tahoma"/>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200,000
</t>
    </r>
    <r>
      <rPr>
        <sz val="8"/>
        <color rgb="FF000000"/>
        <rFont val="Tahoma"/>
        <family val="0"/>
        <charset val="1"/>
      </rPr>
      <t xml:space="preserve">- เบี้ยประกันภัย :</t>
    </r>
    <r>
      <rPr>
        <sz val="11"/>
        <color rgb="FF0000FF"/>
        <rFont val="Cambria"/>
        <family val="0"/>
        <charset val="1"/>
      </rPr>
      <t xml:space="preserve"> 8,542.00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</si>
  <si>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115,400.00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119,588.00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 119,588.00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41
</t>
    </r>
    <r>
      <rPr>
        <sz val="8"/>
        <color rgb="FF000000"/>
        <rFont val="Tahoma"/>
        <family val="0"/>
        <charset val="1"/>
      </rPr>
      <t xml:space="preserve">  - เงินจ่ายคืนทันที : </t>
    </r>
    <r>
      <rPr>
        <sz val="11"/>
        <color rgb="FF0000FF"/>
        <rFont val="Cambria"/>
        <family val="0"/>
        <charset val="1"/>
      </rPr>
      <t xml:space="preserve">33,400.00
</t>
    </r>
    <r>
      <rPr>
        <sz val="8"/>
        <color rgb="FF000000"/>
        <rFont val="Tahoma"/>
        <family val="0"/>
        <charset val="1"/>
      </rPr>
      <t xml:space="preserve">  - มูลค่าความคุ้มครอง : </t>
    </r>
    <r>
      <rPr>
        <sz val="11"/>
        <color rgb="FF0000FF"/>
        <rFont val="Cambria"/>
        <family val="0"/>
        <charset val="1"/>
      </rPr>
      <t xml:space="preserve">200,000.00
</t>
    </r>
    <r>
      <rPr>
        <sz val="8"/>
        <color rgb="FF000000"/>
        <rFont val="Tahoma"/>
        <family val="0"/>
        <charset val="1"/>
      </rPr>
      <t xml:space="preserve">4. กรมธรรม์ขยายระยะเวลา
  - เวลาคุ้มครอง (ปี/วัน) :</t>
    </r>
    <r>
      <rPr>
        <sz val="11"/>
        <color rgb="FF0000FF"/>
        <rFont val="Cambria"/>
        <family val="0"/>
        <charset val="1"/>
      </rPr>
      <t xml:space="preserve">41 / 0
</t>
    </r>
    <r>
      <rPr>
        <sz val="8"/>
        <color rgb="FF000000"/>
        <rFont val="Tahoma"/>
        <family val="0"/>
        <charset val="1"/>
      </rPr>
      <t xml:space="preserve">  - เงินจ่ายคืนทันที :</t>
    </r>
    <r>
      <rPr>
        <sz val="11"/>
        <color rgb="FF0000FF"/>
        <rFont val="Cambria"/>
        <family val="0"/>
        <charset val="1"/>
      </rPr>
      <t xml:space="preserve"> 33,400.00
</t>
    </r>
    <r>
      <rPr>
        <sz val="8"/>
        <color rgb="FF000000"/>
        <rFont val="Tahoma"/>
        <family val="0"/>
        <charset val="1"/>
      </rPr>
      <t xml:space="preserve">  - เงินครบกำหนด :</t>
    </r>
    <r>
      <rPr>
        <sz val="11"/>
        <color rgb="FF0000FF"/>
        <rFont val="Cambria"/>
        <family val="0"/>
        <charset val="1"/>
      </rPr>
      <t xml:space="preserve"> 200,000.00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</si>
  <si>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8,509.00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</si>
  <si>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8,509.00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</si>
  <si>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8,509.00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8,509.00
</t>
    </r>
    <r>
      <rPr>
        <sz val="11"/>
        <rFont val="Cambria"/>
        <family val="0"/>
        <charset val="1"/>
      </rPr>
      <t xml:space="preserve">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b val="true"/>
        <sz val="8"/>
        <color rgb="FF000000"/>
        <rFont val="Tahoma"/>
        <family val="0"/>
        <charset val="1"/>
      </rPr>
      <t xml:space="preserve">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8,509.00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</si>
  <si>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8,509.00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8,509.00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Tahoma"/>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</si>
  <si>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OE31
- </t>
    </r>
    <r>
      <rPr>
        <sz val="11"/>
        <rFont val="Tahoma"/>
        <family val="0"/>
        <charset val="1"/>
      </rPr>
      <t xml:space="preserve">ชื่อแบบ </t>
    </r>
    <r>
      <rPr>
        <sz val="11"/>
        <rFont val="Cambria"/>
        <family val="0"/>
        <charset val="1"/>
      </rPr>
      <t xml:space="preserve">: </t>
    </r>
    <r>
      <rPr>
        <sz val="11"/>
        <rFont val="Tahoma"/>
        <family val="0"/>
        <charset val="1"/>
      </rPr>
      <t xml:space="preserve">ไทยสมุทรบำนาญ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บำนาญ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20-55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90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rFont val="Tahoma"/>
        <family val="0"/>
        <charset val="1"/>
      </rPr>
      <t xml:space="preserve">ถึงอายุครบ </t>
    </r>
    <r>
      <rPr>
        <sz val="11"/>
        <rFont val="Cambria"/>
        <family val="0"/>
        <charset val="1"/>
      </rPr>
      <t xml:space="preserve">60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10,000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รับบำนาญสูงสุด </t>
    </r>
    <r>
      <rPr>
        <sz val="11"/>
        <rFont val="Cambria"/>
        <family val="0"/>
        <charset val="1"/>
      </rPr>
      <t xml:space="preserve">31 </t>
    </r>
    <r>
      <rPr>
        <sz val="11"/>
        <rFont val="Tahoma"/>
        <family val="0"/>
        <charset val="1"/>
      </rPr>
      <t xml:space="preserve">ครั้ง รวม </t>
    </r>
    <r>
      <rPr>
        <sz val="11"/>
        <rFont val="Cambria"/>
        <family val="0"/>
        <charset val="1"/>
      </rPr>
      <t xml:space="preserve">496%
-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</si>
  <si>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8,509.00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</si>
  <si>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8,509.00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8,509.00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มูลค่าความคุ้มครอง : </t>
    </r>
    <r>
      <rPr>
        <sz val="11"/>
        <color rgb="FF0000FF"/>
        <rFont val="Cambria"/>
        <family val="0"/>
        <charset val="1"/>
      </rPr>
      <t xml:space="preserve">0.00</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</si>
  <si>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หญิง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50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ไทยสมุทรบำนาญ </t>
    </r>
    <r>
      <rPr>
        <sz val="11"/>
        <color rgb="FF0000FF"/>
        <rFont val="Cambria"/>
        <family val="0"/>
        <charset val="1"/>
      </rPr>
      <t xml:space="preserve">90/60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28,607.00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</si>
  <si>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5</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</si>
  <si>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130,800.00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143,035.00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143,035.00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35
</t>
    </r>
    <r>
      <rPr>
        <sz val="8"/>
        <color rgb="FF000000"/>
        <rFont val="Tahoma"/>
        <family val="0"/>
        <charset val="1"/>
      </rPr>
      <t xml:space="preserve">  - เงินจ่ายคืนทันที </t>
    </r>
    <r>
      <rPr>
        <sz val="11"/>
        <color rgb="FF0000FF"/>
        <rFont val="Cambria"/>
        <family val="0"/>
        <charset val="1"/>
      </rPr>
      <t xml:space="preserve">: 42,300.00
</t>
    </r>
    <r>
      <rPr>
        <sz val="8"/>
        <color rgb="FF000000"/>
        <rFont val="Tahoma"/>
        <family val="0"/>
        <charset val="1"/>
      </rPr>
      <t xml:space="preserve">  - มูลค่าความคุ้มครอง :</t>
    </r>
    <r>
      <rPr>
        <sz val="11"/>
        <color rgb="FF0000FF"/>
        <rFont val="Cambria"/>
        <family val="0"/>
        <charset val="1"/>
      </rPr>
      <t xml:space="preserve">100,000.00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</si>
  <si>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14,905.50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</si>
  <si>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14,905.50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</si>
  <si>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t xml:space="preserve">13/8/2562</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</si>
  <si>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14,905.50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14,905.50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14,905.50</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</si>
  <si>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14,905.50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14,905.50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</si>
  <si>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OE32
- </t>
    </r>
    <r>
      <rPr>
        <sz val="11"/>
        <rFont val="Tahoma"/>
        <family val="0"/>
        <charset val="1"/>
      </rPr>
      <t xml:space="preserve">ชื่อแบบ </t>
    </r>
    <r>
      <rPr>
        <sz val="11"/>
        <rFont val="Cambria"/>
        <family val="0"/>
        <charset val="1"/>
      </rPr>
      <t xml:space="preserve">: </t>
    </r>
    <r>
      <rPr>
        <sz val="11"/>
        <rFont val="Tahoma"/>
        <family val="0"/>
        <charset val="1"/>
      </rPr>
      <t xml:space="preserve">เซฟปั๊ป รับคืนทุกปี </t>
    </r>
    <r>
      <rPr>
        <sz val="11"/>
        <rFont val="Cambria"/>
        <family val="0"/>
        <charset val="1"/>
      </rPr>
      <t xml:space="preserve">20/12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20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12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150,000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แถมฟรี </t>
    </r>
    <r>
      <rPr>
        <sz val="11"/>
        <rFont val="Cambria"/>
        <family val="0"/>
        <charset val="1"/>
      </rPr>
      <t xml:space="preserve">WP (</t>
    </r>
    <r>
      <rPr>
        <sz val="11"/>
        <rFont val="Tahoma"/>
        <family val="0"/>
        <charset val="1"/>
      </rPr>
      <t xml:space="preserve">ทุนประกันรวมไม่เกิน </t>
    </r>
    <r>
      <rPr>
        <sz val="11"/>
        <rFont val="Cambria"/>
        <family val="0"/>
        <charset val="1"/>
      </rPr>
      <t xml:space="preserve">1,000,000 </t>
    </r>
    <r>
      <rPr>
        <sz val="11"/>
        <rFont val="Tahoma"/>
        <family val="0"/>
        <charset val="1"/>
      </rPr>
      <t xml:space="preserve">บาท </t>
    </r>
    <r>
      <rPr>
        <sz val="11"/>
        <rFont val="Cambria"/>
        <family val="0"/>
        <charset val="1"/>
      </rPr>
      <t xml:space="preserve">(</t>
    </r>
    <r>
      <rPr>
        <sz val="11"/>
        <rFont val="Tahoma"/>
        <family val="0"/>
        <charset val="1"/>
      </rPr>
      <t xml:space="preserve">นับรวมกรมธรรม์สามัญทุกฉบับ</t>
    </r>
    <r>
      <rPr>
        <sz val="11"/>
        <rFont val="Cambria"/>
        <family val="0"/>
        <charset val="1"/>
      </rPr>
      <t xml:space="preserve">))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20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140%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rFont val="Tahoma"/>
        <family val="0"/>
        <charset val="1"/>
      </rPr>
      <t xml:space="preserve">ซื้อได้ </t>
    </r>
    <r>
      <rPr>
        <sz val="11"/>
        <rFont val="Cambria"/>
        <family val="0"/>
        <charset val="1"/>
      </rPr>
      <t xml:space="preserve">(</t>
    </r>
    <r>
      <rPr>
        <sz val="11"/>
        <rFont val="Tahoma"/>
        <family val="0"/>
        <charset val="1"/>
      </rPr>
      <t xml:space="preserve">ตามเงื่อนไขที่กำหนด</t>
    </r>
    <r>
      <rPr>
        <sz val="11"/>
        <rFont val="Cambria"/>
        <family val="0"/>
        <charset val="1"/>
      </rPr>
      <t xml:space="preserve">)</t>
    </r>
  </si>
  <si>
    <r>
      <rPr>
        <sz val="8"/>
        <color rgb="FF000000"/>
        <rFont val="Tahoma"/>
        <family val="0"/>
        <charset val="1"/>
      </rPr>
      <t xml:space="preserve">ระบบแสดงผล Tab ตารางเบี้ยประกันภัย ถูกต้อง
ตารางเบี้ยประกันภัย
1. Tab กรมธรรม์ประกันภัยหลัก
  1.1 แบบสัญญาหลัก : 
   </t>
    </r>
    <r>
      <rPr>
        <sz val="11"/>
        <color rgb="FF0000FF"/>
        <rFont val="Cambria"/>
        <family val="0"/>
        <charset val="1"/>
      </rPr>
      <t xml:space="preserve">-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</si>
  <si>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ชาย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1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14,679.00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</si>
  <si>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</si>
  <si>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151,950.00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161,469.00
</t>
    </r>
    <r>
      <rPr>
        <sz val="8"/>
        <color rgb="FF000000"/>
        <rFont val="Tahoma"/>
        <family val="0"/>
        <charset val="1"/>
      </rPr>
      <t xml:space="preserve">  - เงินคืนระหว่างสัญญา :</t>
    </r>
    <r>
      <rPr>
        <sz val="11"/>
        <color rgb="FF0000FF"/>
        <rFont val="Cambria"/>
        <family val="0"/>
        <charset val="1"/>
      </rPr>
      <t xml:space="preserve">16,500.00
</t>
    </r>
    <r>
      <rPr>
        <sz val="8"/>
        <color rgb="FF000000"/>
        <rFont val="Tahoma"/>
        <family val="0"/>
        <charset val="1"/>
      </rPr>
      <t xml:space="preserve">  - ชำระสุทธิ </t>
    </r>
    <r>
      <rPr>
        <sz val="11"/>
        <color rgb="FF0000FF"/>
        <rFont val="Cambria"/>
        <family val="0"/>
        <charset val="1"/>
      </rPr>
      <t xml:space="preserve">144,969.00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9
</t>
    </r>
    <r>
      <rPr>
        <sz val="8"/>
        <color rgb="FF000000"/>
        <rFont val="Tahoma"/>
        <family val="0"/>
        <charset val="1"/>
      </rPr>
      <t xml:space="preserve">  - เงินจ่ายคืนทันที :</t>
    </r>
    <r>
      <rPr>
        <sz val="11"/>
        <color rgb="FF0000FF"/>
        <rFont val="Cambria"/>
        <family val="0"/>
        <charset val="1"/>
      </rPr>
      <t xml:space="preserve"> 41,850.00
</t>
    </r>
    <r>
      <rPr>
        <sz val="8"/>
        <color rgb="FF000000"/>
        <rFont val="Tahoma"/>
        <family val="0"/>
        <charset val="1"/>
      </rPr>
      <t xml:space="preserve">  - มูลค่าความคุ้มครอง : </t>
    </r>
    <r>
      <rPr>
        <sz val="11"/>
        <color rgb="FF0000FF"/>
        <rFont val="Cambria"/>
        <family val="0"/>
        <charset val="1"/>
      </rPr>
      <t xml:space="preserve">150,000.00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t>
    </r>
    <r>
      <rPr>
        <sz val="11"/>
        <color rgb="FF0000FF"/>
        <rFont val="Cambria"/>
        <family val="0"/>
        <charset val="1"/>
      </rPr>
      <t xml:space="preserve"> 41,850.00
</t>
    </r>
    <r>
      <rPr>
        <sz val="8"/>
        <color rgb="FF000000"/>
        <rFont val="Tahoma"/>
        <family val="0"/>
        <charset val="1"/>
      </rPr>
      <t xml:space="preserve">  - เงินครบกำหนด :</t>
    </r>
    <r>
      <rPr>
        <sz val="11"/>
        <color rgb="FF0000FF"/>
        <rFont val="Cambria"/>
        <family val="0"/>
        <charset val="1"/>
      </rPr>
      <t xml:space="preserve"> 150,000.00
</t>
    </r>
  </si>
  <si>
    <r>
      <rPr>
        <sz val="11"/>
        <rFont val="Cambria"/>
        <family val="0"/>
        <charset val="1"/>
      </rPr>
      <t xml:space="preserve">- </t>
    </r>
    <r>
      <rPr>
        <sz val="11"/>
        <rFont val="Tahoma"/>
        <family val="0"/>
        <charset val="1"/>
      </rPr>
      <t xml:space="preserve">เพศ</t>
    </r>
    <r>
      <rPr>
        <sz val="11"/>
        <rFont val="Cambria"/>
        <family val="0"/>
        <charset val="1"/>
      </rPr>
      <t xml:space="preserve">: </t>
    </r>
    <r>
      <rPr>
        <sz val="11"/>
        <color rgb="FF0000FF"/>
        <rFont val="Tahoma"/>
        <family val="0"/>
        <charset val="1"/>
      </rPr>
      <t xml:space="preserve">หญิง
</t>
    </r>
    <r>
      <rPr>
        <sz val="11"/>
        <rFont val="Cambria"/>
        <family val="0"/>
        <charset val="1"/>
      </rPr>
      <t xml:space="preserve">- </t>
    </r>
    <r>
      <rPr>
        <sz val="11"/>
        <rFont val="Tahoma"/>
        <family val="0"/>
        <charset val="1"/>
      </rPr>
      <t xml:space="preserve">อายุ</t>
    </r>
    <r>
      <rPr>
        <sz val="11"/>
        <rFont val="Cambria"/>
        <family val="0"/>
        <charset val="1"/>
      </rPr>
      <t xml:space="preserve">: </t>
    </r>
    <r>
      <rPr>
        <sz val="11"/>
        <color rgb="FF0000FF"/>
        <rFont val="Cambria"/>
        <family val="0"/>
        <charset val="1"/>
      </rPr>
      <t xml:space="preserve">34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14,737.50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</si>
  <si>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10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</si>
  <si>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134,700.00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147,375.00
</t>
    </r>
    <r>
      <rPr>
        <sz val="8"/>
        <color rgb="FF000000"/>
        <rFont val="Tahoma"/>
        <family val="0"/>
        <charset val="1"/>
      </rPr>
      <t xml:space="preserve">  - เงินคืนระหว่างสัญญา :</t>
    </r>
    <r>
      <rPr>
        <sz val="11"/>
        <color rgb="FF0000FF"/>
        <rFont val="Cambria"/>
        <family val="0"/>
        <charset val="1"/>
      </rPr>
      <t xml:space="preserve">15,000.00
</t>
    </r>
    <r>
      <rPr>
        <sz val="8"/>
        <color rgb="FF000000"/>
        <rFont val="Tahoma"/>
        <family val="0"/>
        <charset val="1"/>
      </rPr>
      <t xml:space="preserve">  - ชำระสุทธิ </t>
    </r>
    <r>
      <rPr>
        <sz val="11"/>
        <color rgb="FF0000FF"/>
        <rFont val="Cambria"/>
        <family val="0"/>
        <charset val="1"/>
      </rPr>
      <t xml:space="preserve">132,375.00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10
</t>
    </r>
    <r>
      <rPr>
        <sz val="8"/>
        <color rgb="FF000000"/>
        <rFont val="Tahoma"/>
        <family val="0"/>
        <charset val="1"/>
      </rPr>
      <t xml:space="preserve">  - เงินจ่ายคืนทันที :</t>
    </r>
    <r>
      <rPr>
        <sz val="11"/>
        <color rgb="FF0000FF"/>
        <rFont val="Cambria"/>
        <family val="0"/>
        <charset val="1"/>
      </rPr>
      <t xml:space="preserve"> 28,050.00
</t>
    </r>
    <r>
      <rPr>
        <sz val="8"/>
        <color rgb="FF000000"/>
        <rFont val="Tahoma"/>
        <family val="0"/>
        <charset val="1"/>
      </rPr>
      <t xml:space="preserve">  - มูลค่าความคุ้มครอง : </t>
    </r>
    <r>
      <rPr>
        <sz val="11"/>
        <color rgb="FF0000FF"/>
        <rFont val="Cambria"/>
        <family val="0"/>
        <charset val="1"/>
      </rPr>
      <t xml:space="preserve">150,000.00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10 / 0
</t>
    </r>
    <r>
      <rPr>
        <sz val="8"/>
        <color rgb="FF000000"/>
        <rFont val="Tahoma"/>
        <family val="0"/>
        <charset val="1"/>
      </rPr>
      <t xml:space="preserve">  - เงินจ่ายคืนทันที :</t>
    </r>
    <r>
      <rPr>
        <sz val="11"/>
        <color rgb="FF0000FF"/>
        <rFont val="Cambria"/>
        <family val="0"/>
        <charset val="1"/>
      </rPr>
      <t xml:space="preserve"> 28,050.00
</t>
    </r>
    <r>
      <rPr>
        <sz val="8"/>
        <color rgb="FF000000"/>
        <rFont val="Tahoma"/>
        <family val="0"/>
        <charset val="1"/>
      </rPr>
      <t xml:space="preserve">  - เงินครบกำหนด :</t>
    </r>
    <r>
      <rPr>
        <sz val="11"/>
        <color rgb="FF0000FF"/>
        <rFont val="Cambria"/>
        <family val="0"/>
        <charset val="1"/>
      </rPr>
      <t xml:space="preserve"> 150,000.00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</si>
  <si>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29,550.00
</t>
    </r>
    <r>
      <rPr>
        <sz val="11"/>
        <rFont val="Cambria"/>
        <family val="0"/>
        <charset val="1"/>
      </rPr>
      <t xml:space="preserve">- </t>
    </r>
    <r>
      <rPr>
        <sz val="11"/>
        <rFont val="Tahoma"/>
        <family val="0"/>
        <charset val="1"/>
      </rPr>
      <t xml:space="preserve">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</si>
  <si>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t>
    </r>
    <r>
      <rPr>
        <sz val="11"/>
        <color rgb="FF0000FF"/>
        <rFont val="Cambria"/>
        <family val="0"/>
        <charset val="1"/>
      </rPr>
      <t xml:space="preserve"> 29,550.00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</si>
  <si>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29,550.00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29,550.00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29,550.00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</si>
  <si>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29,550.00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29,550.00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</si>
  <si>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OE27
- </t>
    </r>
    <r>
      <rPr>
        <sz val="11"/>
        <rFont val="Tahoma"/>
        <family val="0"/>
        <charset val="1"/>
      </rPr>
      <t xml:space="preserve">ชื่อแบบ </t>
    </r>
    <r>
      <rPr>
        <sz val="11"/>
        <rFont val="Cambria"/>
        <family val="0"/>
        <charset val="1"/>
      </rPr>
      <t xml:space="preserve">: </t>
    </r>
    <r>
      <rPr>
        <sz val="11"/>
        <rFont val="Tahoma"/>
        <family val="0"/>
        <charset val="1"/>
      </rPr>
      <t xml:space="preserve">ไทยสมุทร เพื่อรัก </t>
    </r>
    <r>
      <rPr>
        <sz val="11"/>
        <rFont val="Cambria"/>
        <family val="0"/>
        <charset val="1"/>
      </rPr>
      <t xml:space="preserve">10/5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30,000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30%
- </t>
    </r>
    <r>
      <rPr>
        <sz val="11"/>
        <rFont val="Tahoma"/>
        <family val="0"/>
        <charset val="1"/>
      </rPr>
      <t xml:space="preserve">เงินครบกำหนดสัญญา </t>
    </r>
    <r>
      <rPr>
        <sz val="11"/>
        <rFont val="Cambria"/>
        <family val="0"/>
        <charset val="1"/>
      </rPr>
      <t xml:space="preserve">: 520%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</si>
  <si>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t>
    </r>
    <r>
      <rPr>
        <sz val="11"/>
        <color rgb="FF0000FF"/>
        <rFont val="Cambria"/>
        <family val="0"/>
        <charset val="1"/>
      </rPr>
      <t xml:space="preserve"> 29,550.00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</si>
  <si>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มูลค่ากรมธรรม์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</si>
  <si>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93,000.00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118,200.00
</t>
    </r>
    <r>
      <rPr>
        <sz val="8"/>
        <color rgb="FF000000"/>
        <rFont val="Tahoma"/>
        <family val="0"/>
        <charset val="1"/>
      </rPr>
      <t xml:space="preserve">  - เงินคืนระหว่างสัญญา :</t>
    </r>
    <r>
      <rPr>
        <sz val="11"/>
        <color rgb="FF0000FF"/>
        <rFont val="Cambria"/>
        <family val="0"/>
        <charset val="1"/>
      </rPr>
      <t xml:space="preserve"> 3,600.00
</t>
    </r>
    <r>
      <rPr>
        <sz val="8"/>
        <color rgb="FF000000"/>
        <rFont val="Tahoma"/>
        <family val="0"/>
        <charset val="1"/>
      </rPr>
      <t xml:space="preserve">  - ชำระสุทธิ :</t>
    </r>
    <r>
      <rPr>
        <sz val="11"/>
        <color rgb="FF0000FF"/>
        <rFont val="Cambria"/>
        <family val="0"/>
        <charset val="1"/>
      </rPr>
      <t xml:space="preserve">114,600.00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t>
    </r>
    <r>
      <rPr>
        <sz val="11"/>
        <color rgb="FF0000FF"/>
        <rFont val="Cambria"/>
        <family val="0"/>
        <charset val="1"/>
      </rPr>
      <t xml:space="preserve"> 69,270.00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t>
    </r>
    <r>
      <rPr>
        <sz val="11"/>
        <color rgb="FF0000FF"/>
        <rFont val="Cambria"/>
        <family val="0"/>
        <charset val="1"/>
      </rPr>
      <t xml:space="preserve"> 69,270.00
</t>
    </r>
    <r>
      <rPr>
        <sz val="8"/>
        <color rgb="FF000000"/>
        <rFont val="Tahoma"/>
        <family val="0"/>
        <charset val="1"/>
      </rPr>
      <t xml:space="preserve">  - เงินครบกำหนด : </t>
    </r>
    <r>
      <rPr>
        <sz val="11"/>
        <color rgb="FF0000FF"/>
        <rFont val="Cambria"/>
        <family val="0"/>
        <charset val="1"/>
      </rPr>
      <t xml:space="preserve">30,000.00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</si>
  <si>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64
</t>
    </r>
    <r>
      <rPr>
        <sz val="8"/>
        <color rgb="FF000000"/>
        <rFont val="Tahoma"/>
        <family val="0"/>
        <charset val="1"/>
      </rPr>
      <t xml:space="preserve">- แบบสัญญาหลัก : </t>
    </r>
    <r>
      <rPr>
        <sz val="11"/>
        <color rgb="FF0000FF"/>
        <rFont val="Tahoma"/>
        <family val="0"/>
        <charset val="1"/>
      </rPr>
      <t xml:space="preserve">ไทยสมุทร เพื่อรัก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t>
    </r>
    <r>
      <rPr>
        <sz val="11"/>
        <color rgb="FF0000FF"/>
        <rFont val="Cambria"/>
        <family val="0"/>
        <charset val="1"/>
      </rPr>
      <t xml:space="preserve"> 29,550.00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</si>
  <si>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24,570.00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59,100.00
</t>
    </r>
    <r>
      <rPr>
        <sz val="8"/>
        <color rgb="FF000000"/>
        <rFont val="Tahoma"/>
        <family val="0"/>
        <charset val="1"/>
      </rPr>
      <t xml:space="preserve">  - เงินคืนระหว่างสัญญา :</t>
    </r>
    <r>
      <rPr>
        <sz val="11"/>
        <color rgb="FF0000FF"/>
        <rFont val="Cambria"/>
        <family val="0"/>
        <charset val="1"/>
      </rPr>
      <t xml:space="preserve"> 1,800.00
</t>
    </r>
    <r>
      <rPr>
        <sz val="8"/>
        <color rgb="FF000000"/>
        <rFont val="Tahoma"/>
        <family val="0"/>
        <charset val="1"/>
      </rPr>
      <t xml:space="preserve">  - ชำระสุทธิ :</t>
    </r>
    <r>
      <rPr>
        <sz val="11"/>
        <color rgb="FF0000FF"/>
        <rFont val="Cambria"/>
        <family val="0"/>
        <charset val="1"/>
      </rPr>
      <t xml:space="preserve">57,300.00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t>
    </r>
    <r>
      <rPr>
        <sz val="11"/>
        <color rgb="FF0000FF"/>
        <rFont val="Cambria"/>
        <family val="0"/>
        <charset val="1"/>
      </rPr>
      <t xml:space="preserve"> 2,040.00
</t>
    </r>
    <r>
      <rPr>
        <sz val="8"/>
        <color rgb="FF000000"/>
        <rFont val="Tahoma"/>
        <family val="0"/>
        <charset val="1"/>
      </rPr>
      <t xml:space="preserve">  - มูลค่าความคุ้มครอง : </t>
    </r>
    <r>
      <rPr>
        <sz val="11"/>
        <color rgb="FF0000FF"/>
        <rFont val="Cambria"/>
        <family val="0"/>
        <charset val="1"/>
      </rPr>
      <t xml:space="preserve">30,000.00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t>
    </r>
    <r>
      <rPr>
        <sz val="11"/>
        <color rgb="FF0000FF"/>
        <rFont val="Cambria"/>
        <family val="0"/>
        <charset val="1"/>
      </rPr>
      <t xml:space="preserve"> 2,040.00
</t>
    </r>
    <r>
      <rPr>
        <sz val="8"/>
        <color rgb="FF000000"/>
        <rFont val="Tahoma"/>
        <family val="0"/>
        <charset val="1"/>
      </rPr>
      <t xml:space="preserve">  - เงินครบกำหนด : </t>
    </r>
    <r>
      <rPr>
        <sz val="11"/>
        <color rgb="FF0000FF"/>
        <rFont val="Cambria"/>
        <family val="0"/>
        <charset val="1"/>
      </rPr>
      <t xml:space="preserve">30,000.00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</si>
  <si>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16,027.50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</si>
  <si>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t>
    </r>
    <r>
      <rPr>
        <sz val="11"/>
        <color rgb="FF0000FF"/>
        <rFont val="Cambria"/>
        <family val="0"/>
        <charset val="1"/>
      </rPr>
      <t xml:space="preserve"> 150,000
</t>
    </r>
    <r>
      <rPr>
        <sz val="8"/>
        <color rgb="FF000000"/>
        <rFont val="Tahoma"/>
        <family val="0"/>
        <charset val="1"/>
      </rPr>
      <t xml:space="preserve">- เบี้ยประกันภัย : </t>
    </r>
    <r>
      <rPr>
        <sz val="11"/>
        <color rgb="FF0000FF"/>
        <rFont val="Cambria"/>
        <family val="0"/>
        <charset val="1"/>
      </rPr>
      <t xml:space="preserve">16,027.50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</si>
  <si>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16,027.50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16,027.50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16,027.50
</t>
    </r>
  </si>
  <si>
    <t xml:space="preserve">TC-[E28]-003</t>
  </si>
  <si>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16,027.50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16,027.50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</si>
  <si>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OE28
- </t>
    </r>
    <r>
      <rPr>
        <sz val="11"/>
        <rFont val="Tahoma"/>
        <family val="0"/>
        <charset val="1"/>
      </rPr>
      <t xml:space="preserve">ชื่อแบบ </t>
    </r>
    <r>
      <rPr>
        <sz val="11"/>
        <rFont val="Cambria"/>
        <family val="0"/>
        <charset val="1"/>
      </rPr>
      <t xml:space="preserve">: </t>
    </r>
    <r>
      <rPr>
        <sz val="11"/>
        <rFont val="Tahoma"/>
        <family val="0"/>
        <charset val="1"/>
      </rPr>
      <t xml:space="preserve">เซฟปั๊ป รับคืนทุกปี </t>
    </r>
    <r>
      <rPr>
        <sz val="11"/>
        <rFont val="Cambria"/>
        <family val="0"/>
        <charset val="1"/>
      </rPr>
      <t xml:space="preserve">20/12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20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12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150,000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20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140%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rFont val="Tahoma"/>
        <family val="0"/>
        <charset val="1"/>
      </rPr>
      <t xml:space="preserve">ซื้อได้ </t>
    </r>
    <r>
      <rPr>
        <sz val="11"/>
        <rFont val="Cambria"/>
        <family val="0"/>
        <charset val="1"/>
      </rPr>
      <t xml:space="preserve">(</t>
    </r>
    <r>
      <rPr>
        <sz val="11"/>
        <rFont val="Tahoma"/>
        <family val="0"/>
        <charset val="1"/>
      </rPr>
      <t xml:space="preserve">ตามเงื่อนไขที่กำหนด</t>
    </r>
    <r>
      <rPr>
        <sz val="11"/>
        <rFont val="Cambria"/>
        <family val="0"/>
        <charset val="1"/>
      </rPr>
      <t xml:space="preserve">)</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</si>
  <si>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t>
    </r>
    <r>
      <rPr>
        <sz val="11"/>
        <color rgb="FF0000FF"/>
        <rFont val="Cambria"/>
        <family val="0"/>
        <charset val="1"/>
      </rPr>
      <t xml:space="preserve"> 150,000
</t>
    </r>
    <r>
      <rPr>
        <sz val="8"/>
        <color rgb="FF000000"/>
        <rFont val="Tahoma"/>
        <family val="0"/>
        <charset val="1"/>
      </rPr>
      <t xml:space="preserve">- เบี้ยประกันภัย : </t>
    </r>
    <r>
      <rPr>
        <sz val="11"/>
        <color rgb="FF0000FF"/>
        <rFont val="Cambria"/>
        <family val="0"/>
        <charset val="1"/>
      </rPr>
      <t xml:space="preserve">15,784.50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</si>
  <si>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ตรวจสอบ การแสดงผล </t>
    </r>
    <r>
      <rPr>
        <sz val="11"/>
        <rFont val="Cambria"/>
        <family val="0"/>
        <charset val="1"/>
      </rPr>
      <t xml:space="preserve">&gt;&gt;  Tab  </t>
    </r>
    <r>
      <rPr>
        <sz val="11"/>
        <rFont val="Tahoma"/>
        <family val="0"/>
        <charset val="1"/>
      </rPr>
      <t xml:space="preserve">มูลค่ากรมธรรม์
</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</si>
  <si>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151,950.00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173,629.50
</t>
    </r>
    <r>
      <rPr>
        <sz val="8"/>
        <color rgb="FF000000"/>
        <rFont val="Tahoma"/>
        <family val="0"/>
        <charset val="1"/>
      </rPr>
      <t xml:space="preserve">  - เงินคืนระหว่างสัญญา : </t>
    </r>
    <r>
      <rPr>
        <sz val="11"/>
        <color rgb="FF0000FF"/>
        <rFont val="Cambria"/>
        <family val="0"/>
        <charset val="1"/>
      </rPr>
      <t xml:space="preserve">16,500.00
</t>
    </r>
    <r>
      <rPr>
        <sz val="8"/>
        <color rgb="FF000000"/>
        <rFont val="Tahoma"/>
        <family val="0"/>
        <charset val="1"/>
      </rPr>
      <t xml:space="preserve">  - ชำระสุทธิ :</t>
    </r>
    <r>
      <rPr>
        <sz val="11"/>
        <color rgb="FF0000FF"/>
        <rFont val="Cambria"/>
        <family val="0"/>
        <charset val="1"/>
      </rPr>
      <t xml:space="preserve">157,129.50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9
</t>
    </r>
    <r>
      <rPr>
        <sz val="8"/>
        <color rgb="FF000000"/>
        <rFont val="Tahoma"/>
        <family val="0"/>
        <charset val="1"/>
      </rPr>
      <t xml:space="preserve">  - เงินจ่ายคืนทันที :</t>
    </r>
    <r>
      <rPr>
        <sz val="11"/>
        <color rgb="FF0000FF"/>
        <rFont val="Cambria"/>
        <family val="0"/>
        <charset val="1"/>
      </rPr>
      <t xml:space="preserve"> 41,850.00
</t>
    </r>
    <r>
      <rPr>
        <sz val="8"/>
        <color rgb="FF000000"/>
        <rFont val="Tahoma"/>
        <family val="0"/>
        <charset val="1"/>
      </rPr>
      <t xml:space="preserve">  - มูลค่าความคุ้มครอง :</t>
    </r>
    <r>
      <rPr>
        <sz val="11"/>
        <color rgb="FF0000FF"/>
        <rFont val="Cambria"/>
        <family val="0"/>
        <charset val="1"/>
      </rPr>
      <t xml:space="preserve"> 150,000.00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9 / 0
</t>
    </r>
    <r>
      <rPr>
        <sz val="8"/>
        <color rgb="FF000000"/>
        <rFont val="Tahoma"/>
        <family val="0"/>
        <charset val="1"/>
      </rPr>
      <t xml:space="preserve">  - เงินจ่ายคืนทันที : </t>
    </r>
    <r>
      <rPr>
        <sz val="11"/>
        <color rgb="FF0000FF"/>
        <rFont val="Cambria"/>
        <family val="0"/>
        <charset val="1"/>
      </rPr>
      <t xml:space="preserve">41,850.00
</t>
    </r>
    <r>
      <rPr>
        <sz val="8"/>
        <color rgb="FF000000"/>
        <rFont val="Tahoma"/>
        <family val="0"/>
        <charset val="1"/>
      </rPr>
      <t xml:space="preserve">  - เงินครบกำหนด : </t>
    </r>
    <r>
      <rPr>
        <sz val="11"/>
        <color rgb="FF0000FF"/>
        <rFont val="Cambria"/>
        <family val="0"/>
        <charset val="1"/>
      </rPr>
      <t xml:space="preserve">150,000.00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</si>
  <si>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64
</t>
    </r>
    <r>
      <rPr>
        <sz val="8"/>
        <color rgb="FF000000"/>
        <rFont val="Tahoma"/>
        <family val="0"/>
        <charset val="1"/>
      </rPr>
      <t xml:space="preserve">- แบบสัญญาหลัก : </t>
    </r>
    <r>
      <rPr>
        <sz val="11"/>
        <color rgb="FF0000FF"/>
        <rFont val="Tahoma"/>
        <family val="0"/>
        <charset val="1"/>
      </rPr>
      <t xml:space="preserve">เซฟปั๊ป รับคืนทุกปี </t>
    </r>
    <r>
      <rPr>
        <sz val="11"/>
        <color rgb="FF0000FF"/>
        <rFont val="Cambria"/>
        <family val="0"/>
        <charset val="1"/>
      </rPr>
      <t xml:space="preserve">20/12
</t>
    </r>
    <r>
      <rPr>
        <sz val="8"/>
        <color rgb="FF000000"/>
        <rFont val="Tahoma"/>
        <family val="0"/>
        <charset val="1"/>
      </rPr>
      <t xml:space="preserve">- จำนวนเงินเอาประกันภัย :</t>
    </r>
    <r>
      <rPr>
        <sz val="11"/>
        <color rgb="FF0000FF"/>
        <rFont val="Cambria"/>
        <family val="0"/>
        <charset val="1"/>
      </rPr>
      <t xml:space="preserve"> 150,000
</t>
    </r>
    <r>
      <rPr>
        <sz val="8"/>
        <color rgb="FF000000"/>
        <rFont val="Tahoma"/>
        <family val="0"/>
        <charset val="1"/>
      </rPr>
      <t xml:space="preserve">- เบี้ยประกันภัย : </t>
    </r>
    <r>
      <rPr>
        <sz val="11"/>
        <color rgb="FF0000FF"/>
        <rFont val="Cambria"/>
        <family val="0"/>
        <charset val="1"/>
      </rPr>
      <t xml:space="preserve">17,812.50
</t>
    </r>
    <r>
      <rPr>
        <sz val="8"/>
        <color rgb="FF000000"/>
        <rFont val="Tahoma"/>
        <family val="0"/>
        <charset val="1"/>
      </rPr>
      <t xml:space="preserve">- งวดการชำระเบี้ยประกันภัย  : </t>
    </r>
    <r>
      <rPr>
        <sz val="11"/>
        <color rgb="FF0000FF"/>
        <rFont val="Tahoma"/>
        <family val="0"/>
        <charset val="1"/>
      </rPr>
      <t xml:space="preserve">รายปี
</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</si>
  <si>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</si>
  <si>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117,900.00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160,312.50
</t>
    </r>
    <r>
      <rPr>
        <sz val="8"/>
        <color rgb="FF000000"/>
        <rFont val="Tahoma"/>
        <family val="0"/>
        <charset val="1"/>
      </rPr>
      <t xml:space="preserve">  - เงินคืนระหว่างสัญญา : </t>
    </r>
    <r>
      <rPr>
        <sz val="11"/>
        <color rgb="FF0000FF"/>
        <rFont val="Cambria"/>
        <family val="0"/>
        <charset val="1"/>
      </rPr>
      <t xml:space="preserve">13,500.00
</t>
    </r>
    <r>
      <rPr>
        <sz val="8"/>
        <color rgb="FF000000"/>
        <rFont val="Tahoma"/>
        <family val="0"/>
        <charset val="1"/>
      </rPr>
      <t xml:space="preserve">  - ชำระสุทธิ :</t>
    </r>
    <r>
      <rPr>
        <sz val="11"/>
        <color rgb="FF0000FF"/>
        <rFont val="Cambria"/>
        <family val="0"/>
        <charset val="1"/>
      </rPr>
      <t xml:space="preserve">146,812.50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11
</t>
    </r>
    <r>
      <rPr>
        <sz val="8"/>
        <color rgb="FF000000"/>
        <rFont val="Tahoma"/>
        <family val="0"/>
        <charset val="1"/>
      </rPr>
      <t xml:space="preserve">  - เงินจ่ายคืนทันที :</t>
    </r>
    <r>
      <rPr>
        <sz val="11"/>
        <color rgb="FF0000FF"/>
        <rFont val="Cambria"/>
        <family val="0"/>
        <charset val="1"/>
      </rPr>
      <t xml:space="preserve"> 5,400.00
</t>
    </r>
    <r>
      <rPr>
        <sz val="8"/>
        <color rgb="FF000000"/>
        <rFont val="Tahoma"/>
        <family val="0"/>
        <charset val="1"/>
      </rPr>
      <t xml:space="preserve">  - มูลค่าความคุ้มครอง :</t>
    </r>
    <r>
      <rPr>
        <sz val="11"/>
        <color rgb="FF0000FF"/>
        <rFont val="Cambria"/>
        <family val="0"/>
        <charset val="1"/>
      </rPr>
      <t xml:space="preserve"> 150,000.00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11 / 0
</t>
    </r>
    <r>
      <rPr>
        <sz val="8"/>
        <color rgb="FF000000"/>
        <rFont val="Tahoma"/>
        <family val="0"/>
        <charset val="1"/>
      </rPr>
      <t xml:space="preserve">  - เงินจ่ายคืนทันที : </t>
    </r>
    <r>
      <rPr>
        <sz val="11"/>
        <color rgb="FF0000FF"/>
        <rFont val="Cambria"/>
        <family val="0"/>
        <charset val="1"/>
      </rPr>
      <t xml:space="preserve">5,400.00
</t>
    </r>
    <r>
      <rPr>
        <sz val="8"/>
        <color rgb="FF000000"/>
        <rFont val="Tahoma"/>
        <family val="0"/>
        <charset val="1"/>
      </rPr>
      <t xml:space="preserve">  - เงินครบกำหนด : </t>
    </r>
    <r>
      <rPr>
        <sz val="11"/>
        <color rgb="FF0000FF"/>
        <rFont val="Cambria"/>
        <family val="0"/>
        <charset val="1"/>
      </rPr>
      <t xml:space="preserve">150,000.00
</t>
    </r>
  </si>
  <si>
    <r>
      <rPr>
        <b val="true"/>
        <sz val="8"/>
        <color rgb="FF000000"/>
        <rFont val="Tahoma"/>
        <family val="0"/>
        <charset val="1"/>
      </rPr>
      <t xml:space="preserve">ระบบแสดงผลหน้าข้อมูลเกี่ยวกับแบบประกันหลักถูกต้อง
- แบบประกันภัย : </t>
    </r>
    <r>
      <rPr>
        <sz val="11"/>
        <color rgb="FF0000FF"/>
        <rFont val="Tahoma"/>
        <family val="0"/>
        <charset val="1"/>
      </rPr>
      <t xml:space="preserve">คุ้มคุ้ม </t>
    </r>
    <r>
      <rPr>
        <sz val="11"/>
        <color rgb="FF0000FF"/>
        <rFont val="Cambria"/>
        <family val="0"/>
        <charset val="1"/>
      </rPr>
      <t xml:space="preserve">20/15
</t>
    </r>
    <r>
      <rPr>
        <b val="true"/>
        <sz val="8"/>
        <color rgb="FF000000"/>
        <rFont val="Tahoma"/>
        <family val="0"/>
        <charset val="1"/>
      </rPr>
      <t xml:space="preserve">- จำนวนเงินเอาประกันภัย : </t>
    </r>
    <r>
      <rPr>
        <sz val="11"/>
        <color rgb="FF0000FF"/>
        <rFont val="Cambria"/>
        <family val="0"/>
        <charset val="1"/>
      </rPr>
      <t xml:space="preserve">46,748
</t>
    </r>
    <r>
      <rPr>
        <b val="true"/>
        <sz val="8"/>
        <color rgb="FF000000"/>
        <rFont val="Tahoma"/>
        <family val="0"/>
        <charset val="1"/>
      </rPr>
      <t xml:space="preserve">- เบี้ยประกันภัย : </t>
    </r>
    <r>
      <rPr>
        <sz val="11"/>
        <color rgb="FF0000FF"/>
        <rFont val="Cambria"/>
        <family val="0"/>
        <charset val="1"/>
      </rPr>
      <t xml:space="preserve">500
</t>
    </r>
    <r>
      <rPr>
        <b val="true"/>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</si>
  <si>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คุ้มคุ้ม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46,748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</si>
  <si>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6,000.00
</t>
    </r>
    <r>
      <rPr>
        <b val="true"/>
        <sz val="8"/>
        <color rgb="FF000000"/>
        <rFont val="Tahoma"/>
        <family val="0"/>
        <charset val="1"/>
      </rPr>
      <t xml:space="preserve">- ส่วนลดสัญญาหลัก (ถ้ามี)  = </t>
    </r>
    <r>
      <rPr>
        <sz val="11"/>
        <color rgb="FF0000FF"/>
        <rFont val="Cambria"/>
        <family val="0"/>
        <charset val="1"/>
      </rPr>
      <t xml:space="preserve">450.00
</t>
    </r>
    <r>
      <rPr>
        <b val="true"/>
        <sz val="8"/>
        <color rgb="FF000000"/>
        <rFont val="Tahoma"/>
        <family val="0"/>
        <charset val="1"/>
      </rPr>
      <t xml:space="preserve">- เบี้ยประกันภัยที่ต้องชำระ: รายปี  (A) =  </t>
    </r>
    <r>
      <rPr>
        <sz val="11"/>
        <color rgb="FF0000FF"/>
        <rFont val="Cambria"/>
        <family val="0"/>
        <charset val="1"/>
      </rPr>
      <t xml:space="preserve">5,550.00
</t>
    </r>
    <r>
      <rPr>
        <b val="true"/>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5,550.00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</si>
  <si>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5,272.50
</t>
    </r>
    <r>
      <rPr>
        <sz val="8"/>
        <color rgb="FF000000"/>
        <rFont val="Tahoma"/>
        <family val="0"/>
        <charset val="1"/>
      </rPr>
      <t xml:space="preserve">- เบี้ยประกันภัยสัญญาเพิ่มเติม : </t>
    </r>
    <r>
      <rPr>
        <sz val="11"/>
        <color rgb="FF0000FF"/>
        <rFont val="Cambria"/>
        <family val="0"/>
        <charset val="1"/>
      </rPr>
      <t xml:space="preserve">83.25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5,355.75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</si>
  <si>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รหัส : </t>
    </r>
    <r>
      <rPr>
        <sz val="11"/>
        <color rgb="FF0000FF"/>
        <rFont val="Cambria"/>
        <family val="0"/>
        <charset val="1"/>
      </rPr>
      <t xml:space="preserve">I131
</t>
    </r>
    <r>
      <rPr>
        <b val="true"/>
        <sz val="8"/>
        <color rgb="FF000000"/>
        <rFont val="Tahoma"/>
        <family val="0"/>
        <charset val="1"/>
      </rPr>
      <t xml:space="preserve">- ชื่อแบบ : </t>
    </r>
    <r>
      <rPr>
        <sz val="11"/>
        <color rgb="FF0000FF"/>
        <rFont val="Tahoma"/>
        <family val="0"/>
        <charset val="1"/>
      </rPr>
      <t xml:space="preserve">คุ้มคุ้ม </t>
    </r>
    <r>
      <rPr>
        <sz val="11"/>
        <color rgb="FF0000FF"/>
        <rFont val="Cambria"/>
        <family val="0"/>
        <charset val="1"/>
      </rPr>
      <t xml:space="preserve">20/15
</t>
    </r>
    <r>
      <rPr>
        <b val="true"/>
        <sz val="8"/>
        <color rgb="FF000000"/>
        <rFont val="Tahoma"/>
        <family val="0"/>
        <charset val="1"/>
      </rPr>
      <t xml:space="preserve">- ประเภท : </t>
    </r>
    <r>
      <rPr>
        <sz val="11"/>
        <color rgb="FF0000FF"/>
        <rFont val="Tahoma"/>
        <family val="0"/>
        <charset val="1"/>
      </rPr>
      <t xml:space="preserve">กรมธรรม์ประเภทอุตสาหกรรม
</t>
    </r>
    <r>
      <rPr>
        <b val="true"/>
        <sz val="8"/>
        <color rgb="FF000000"/>
        <rFont val="Tahoma"/>
        <family val="0"/>
        <charset val="1"/>
      </rPr>
      <t xml:space="preserve">- แบบ : </t>
    </r>
    <r>
      <rPr>
        <sz val="11"/>
        <color rgb="FF0000FF"/>
        <rFont val="Tahoma"/>
        <family val="0"/>
        <charset val="1"/>
      </rPr>
      <t xml:space="preserve">สะสมทรัพย์
</t>
    </r>
    <r>
      <rPr>
        <b val="true"/>
        <sz val="8"/>
        <color rgb="FF000000"/>
        <rFont val="Tahoma"/>
        <family val="0"/>
        <charset val="1"/>
      </rPr>
      <t xml:space="preserve">- อายุรับประกัน :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- 60 </t>
    </r>
    <r>
      <rPr>
        <sz val="11"/>
        <color rgb="FF0000FF"/>
        <rFont val="Tahoma"/>
        <family val="0"/>
        <charset val="1"/>
      </rPr>
      <t xml:space="preserve">ปี
</t>
    </r>
    <r>
      <rPr>
        <b val="true"/>
        <sz val="8"/>
        <color rgb="FF000000"/>
        <rFont val="Tahoma"/>
        <family val="0"/>
        <charset val="1"/>
      </rPr>
      <t xml:space="preserve">- ระยะเวลาคุ้มครอง : </t>
    </r>
    <r>
      <rPr>
        <sz val="11"/>
        <color rgb="FF0000FF"/>
        <rFont val="Cambria"/>
        <family val="0"/>
        <charset val="1"/>
      </rPr>
      <t xml:space="preserve">20 </t>
    </r>
    <r>
      <rPr>
        <sz val="11"/>
        <color rgb="FF0000FF"/>
        <rFont val="Tahoma"/>
        <family val="0"/>
        <charset val="1"/>
      </rPr>
      <t xml:space="preserve">ปี
</t>
    </r>
    <r>
      <rPr>
        <b val="true"/>
        <sz val="8"/>
        <color rgb="FF000000"/>
        <rFont val="Tahoma"/>
        <family val="0"/>
        <charset val="1"/>
      </rPr>
      <t xml:space="preserve">- ระยะเวลาชำระเบี้ยประกันภัย : </t>
    </r>
    <r>
      <rPr>
        <sz val="11"/>
        <color rgb="FF0000FF"/>
        <rFont val="Cambria"/>
        <family val="0"/>
        <charset val="1"/>
      </rPr>
      <t xml:space="preserve">15 </t>
    </r>
    <r>
      <rPr>
        <sz val="11"/>
        <color rgb="FF0000FF"/>
        <rFont val="Tahoma"/>
        <family val="0"/>
        <charset val="1"/>
      </rPr>
      <t xml:space="preserve">ปี
</t>
    </r>
    <r>
      <rPr>
        <b val="true"/>
        <sz val="8"/>
        <color rgb="FF000000"/>
        <rFont val="Tahoma"/>
        <family val="0"/>
        <charset val="1"/>
      </rPr>
      <t xml:space="preserve">- การชำระเบี้ยประกันภัย : </t>
    </r>
    <r>
      <rPr>
        <sz val="11"/>
        <color rgb="FF0000FF"/>
        <rFont val="Tahoma"/>
        <family val="0"/>
        <charset val="1"/>
      </rPr>
      <t xml:space="preserve">ล่วงหน้า </t>
    </r>
    <r>
      <rPr>
        <sz val="11"/>
        <color rgb="FF0000FF"/>
        <rFont val="Cambria"/>
        <family val="0"/>
        <charset val="1"/>
      </rPr>
      <t xml:space="preserve">12, 6, 3 </t>
    </r>
    <r>
      <rPr>
        <sz val="11"/>
        <color rgb="FF0000FF"/>
        <rFont val="Tahoma"/>
        <family val="0"/>
        <charset val="1"/>
      </rPr>
      <t xml:space="preserve">เดือน หรือ รายเดือน
</t>
    </r>
    <r>
      <rPr>
        <b val="true"/>
        <sz val="8"/>
        <color rgb="FF000000"/>
        <rFont val="Tahoma"/>
        <family val="0"/>
        <charset val="1"/>
      </rPr>
      <t xml:space="preserve">- ส่วนลดเบี้ยประกันภัย : </t>
    </r>
    <r>
      <rPr>
        <sz val="11"/>
        <color rgb="FF0000FF"/>
        <rFont val="Tahoma"/>
        <family val="0"/>
        <charset val="1"/>
      </rPr>
      <t xml:space="preserve">ชำระล่วงหน้า </t>
    </r>
    <r>
      <rPr>
        <sz val="11"/>
        <color rgb="FF0000FF"/>
        <rFont val="Cambria"/>
        <family val="0"/>
        <charset val="1"/>
      </rPr>
      <t xml:space="preserve">12 </t>
    </r>
    <r>
      <rPr>
        <sz val="11"/>
        <color rgb="FF0000FF"/>
        <rFont val="Tahoma"/>
        <family val="0"/>
        <charset val="1"/>
      </rPr>
      <t xml:space="preserve">เดือนลด </t>
    </r>
    <r>
      <rPr>
        <sz val="11"/>
        <color rgb="FF0000FF"/>
        <rFont val="Cambria"/>
        <family val="0"/>
        <charset val="1"/>
      </rPr>
      <t xml:space="preserve">7.5%, 6 </t>
    </r>
    <r>
      <rPr>
        <sz val="11"/>
        <color rgb="FF0000FF"/>
        <rFont val="Tahoma"/>
        <family val="0"/>
        <charset val="1"/>
      </rPr>
      <t xml:space="preserve">เดือนลด </t>
    </r>
    <r>
      <rPr>
        <sz val="11"/>
        <color rgb="FF0000FF"/>
        <rFont val="Cambria"/>
        <family val="0"/>
        <charset val="1"/>
      </rPr>
      <t xml:space="preserve">3.5%
</t>
    </r>
    <r>
      <rPr>
        <b val="true"/>
        <sz val="8"/>
        <color rgb="FF000000"/>
        <rFont val="Tahoma"/>
        <family val="0"/>
        <charset val="1"/>
      </rPr>
      <t xml:space="preserve">-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t>
    </r>
    <r>
      <rPr>
        <sz val="11"/>
        <color rgb="FF0000FF"/>
        <rFont val="Tahoma"/>
        <family val="0"/>
        <charset val="1"/>
      </rPr>
      <t xml:space="preserve">กรณีทุพพลภาพถาวรสิ้นเชิง
</t>
    </r>
    <r>
      <rPr>
        <b val="true"/>
        <sz val="8"/>
        <color rgb="FF000000"/>
        <rFont val="Tahoma"/>
        <family val="0"/>
        <charset val="1"/>
      </rPr>
      <t xml:space="preserve">- เบี้ยประกันภัยรายเดือนขั้นต่ำ (บาท) : </t>
    </r>
    <r>
      <rPr>
        <sz val="11"/>
        <color rgb="FF0000FF"/>
        <rFont val="Cambria"/>
        <family val="0"/>
        <charset val="1"/>
      </rPr>
      <t xml:space="preserve">500
</t>
    </r>
    <r>
      <rPr>
        <b val="true"/>
        <sz val="8"/>
        <color rgb="FF000000"/>
        <rFont val="Tahoma"/>
        <family val="0"/>
        <charset val="1"/>
      </rPr>
      <t xml:space="preserve">- การเพิ่มเบี้ยประกันภัยรายเดือน (บาท) : </t>
    </r>
    <r>
      <rPr>
        <sz val="11"/>
        <color rgb="FF0000FF"/>
        <rFont val="Cambria"/>
        <family val="0"/>
        <charset val="1"/>
      </rPr>
      <t xml:space="preserve">100
</t>
    </r>
    <r>
      <rPr>
        <b val="true"/>
        <sz val="8"/>
        <color rgb="FF000000"/>
        <rFont val="Tahoma"/>
        <family val="0"/>
        <charset val="1"/>
      </rPr>
      <t xml:space="preserve">- เบี้ยประกันภัยรายเดือนสูงสุด (บาท) : </t>
    </r>
    <r>
      <rPr>
        <sz val="11"/>
        <color rgb="FF0000FF"/>
        <rFont val="Cambria"/>
        <family val="0"/>
        <charset val="1"/>
      </rPr>
      <t xml:space="preserve">2,000
</t>
    </r>
    <r>
      <rPr>
        <b val="true"/>
        <sz val="8"/>
        <color rgb="FF000000"/>
        <rFont val="Tahoma"/>
        <family val="0"/>
        <charset val="1"/>
      </rPr>
      <t xml:space="preserve">- เงินคืนระหว่างสัญญา :</t>
    </r>
    <r>
      <rPr>
        <sz val="11"/>
        <color rgb="FF0000FF"/>
        <rFont val="Cambria"/>
        <family val="0"/>
        <charset val="1"/>
      </rPr>
      <t xml:space="preserve"> </t>
    </r>
    <r>
      <rPr>
        <sz val="11"/>
        <color rgb="FF0000FF"/>
        <rFont val="Tahoma"/>
        <family val="0"/>
        <charset val="1"/>
      </rPr>
      <t xml:space="preserve">ไม่มีเงินคืนระหว่างสัญญา
</t>
    </r>
    <r>
      <rPr>
        <b val="true"/>
        <sz val="8"/>
        <color rgb="FF000000"/>
        <rFont val="Tahoma"/>
        <family val="0"/>
        <charset val="1"/>
      </rPr>
      <t xml:space="preserve">- เงินครบกำหนดสัญญา :</t>
    </r>
    <r>
      <rPr>
        <sz val="11"/>
        <color rgb="FF0000FF"/>
        <rFont val="Cambria"/>
        <family val="0"/>
        <charset val="1"/>
      </rPr>
      <t xml:space="preserve"> 200%
</t>
    </r>
    <r>
      <rPr>
        <b val="true"/>
        <sz val="8"/>
        <color rgb="FF000000"/>
        <rFont val="Tahoma"/>
        <family val="0"/>
        <charset val="1"/>
      </rPr>
      <t xml:space="preserve">- การตรวจสุขภาพ : </t>
    </r>
    <r>
      <rPr>
        <sz val="11"/>
        <color rgb="FF0000FF"/>
        <rFont val="Tahoma"/>
        <family val="0"/>
        <charset val="1"/>
      </rPr>
      <t xml:space="preserve">ไม่ต้องตรวจสุขภาพ แต่ต้องแถลงคำถามสุขภาพ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</si>
  <si>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32
</t>
    </r>
    <r>
      <rPr>
        <sz val="8"/>
        <color rgb="FF000000"/>
        <rFont val="Tahoma"/>
        <family val="0"/>
        <charset val="1"/>
      </rPr>
      <t xml:space="preserve">- แบบประกันภัย : </t>
    </r>
    <r>
      <rPr>
        <sz val="11"/>
        <color rgb="FF0000FF"/>
        <rFont val="Tahoma"/>
        <family val="0"/>
        <charset val="1"/>
      </rPr>
      <t xml:space="preserve">คุ้มคุ้ม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47,065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</si>
  <si>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 ที่ </t>
    </r>
    <r>
      <rPr>
        <sz val="11"/>
        <color rgb="FFFF00FF"/>
        <rFont val="Cambria"/>
        <family val="0"/>
        <charset val="1"/>
      </rPr>
      <t xml:space="preserve">1</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</si>
  <si>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5,550.00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5,550.00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</si>
  <si>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38
</t>
    </r>
    <r>
      <rPr>
        <sz val="8"/>
        <color rgb="FF000000"/>
        <rFont val="Tahoma"/>
        <family val="0"/>
        <charset val="1"/>
      </rPr>
      <t xml:space="preserve">- แบบประกันภัย : </t>
    </r>
    <r>
      <rPr>
        <sz val="11"/>
        <color rgb="FF0000FF"/>
        <rFont val="Tahoma"/>
        <family val="0"/>
        <charset val="1"/>
      </rPr>
      <t xml:space="preserve">คุ้มคุ้ม </t>
    </r>
    <r>
      <rPr>
        <sz val="11"/>
        <color rgb="FF0000FF"/>
        <rFont val="Cambria"/>
        <family val="0"/>
        <charset val="1"/>
      </rPr>
      <t xml:space="preserve">20/15
</t>
    </r>
    <r>
      <rPr>
        <sz val="8"/>
        <color rgb="FF000000"/>
        <rFont val="Tahoma"/>
        <family val="0"/>
        <charset val="1"/>
      </rPr>
      <t xml:space="preserve">- จำนวนเงินเอาประกันภัย : </t>
    </r>
    <r>
      <rPr>
        <sz val="11"/>
        <color rgb="FF0000FF"/>
        <rFont val="Cambria"/>
        <family val="0"/>
        <charset val="1"/>
      </rPr>
      <t xml:space="preserve">47,843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</si>
  <si>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ระบบแสดงผลหน้าข้อมูลเกี่ยวกับแบบประกันหลักถูกต้อง
- แบบประกันภัย : </t>
    </r>
    <r>
      <rPr>
        <sz val="11"/>
        <color rgb="FF0000FF"/>
        <rFont val="Tahoma"/>
        <family val="0"/>
        <charset val="1"/>
      </rPr>
      <t xml:space="preserve">คุ้มทวี </t>
    </r>
    <r>
      <rPr>
        <sz val="11"/>
        <color rgb="FF0000FF"/>
        <rFont val="Cambria"/>
        <family val="0"/>
        <charset val="1"/>
      </rPr>
      <t xml:space="preserve">20/10
</t>
    </r>
    <r>
      <rPr>
        <b val="true"/>
        <sz val="8"/>
        <color rgb="FF000000"/>
        <rFont val="Tahoma"/>
        <family val="0"/>
        <charset val="1"/>
      </rPr>
      <t xml:space="preserve">- จำนวนเงินเอาประกันภัย : </t>
    </r>
    <r>
      <rPr>
        <sz val="11"/>
        <color rgb="FF0000FF"/>
        <rFont val="Cambria"/>
        <family val="0"/>
        <charset val="1"/>
      </rPr>
      <t xml:space="preserve">40,269
</t>
    </r>
    <r>
      <rPr>
        <b val="true"/>
        <sz val="8"/>
        <color rgb="FF000000"/>
        <rFont val="Tahoma"/>
        <family val="0"/>
        <charset val="1"/>
      </rPr>
      <t xml:space="preserve">- เบี้ยประกันภัย : </t>
    </r>
    <r>
      <rPr>
        <sz val="11"/>
        <color rgb="FF0000FF"/>
        <rFont val="Cambria"/>
        <family val="0"/>
        <charset val="1"/>
      </rPr>
      <t xml:space="preserve">500
</t>
    </r>
    <r>
      <rPr>
        <b val="true"/>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</si>
  <si>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40,269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</si>
  <si>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6,000.00
</t>
    </r>
    <r>
      <rPr>
        <b val="true"/>
        <sz val="8"/>
        <color rgb="FF000000"/>
        <rFont val="Tahoma"/>
        <family val="0"/>
        <charset val="1"/>
      </rPr>
      <t xml:space="preserve">- ส่วนลดสัญญาหลัก (ถ้ามี)  = </t>
    </r>
    <r>
      <rPr>
        <sz val="11"/>
        <color rgb="FF0000FF"/>
        <rFont val="Cambria"/>
        <family val="0"/>
        <charset val="1"/>
      </rPr>
      <t xml:space="preserve">450.00
</t>
    </r>
    <r>
      <rPr>
        <b val="true"/>
        <sz val="8"/>
        <color rgb="FF000000"/>
        <rFont val="Tahoma"/>
        <family val="0"/>
        <charset val="1"/>
      </rPr>
      <t xml:space="preserve">- เบี้ยประกันภัยที่ต้องชำระ: รายปี  (A) =  </t>
    </r>
    <r>
      <rPr>
        <sz val="11"/>
        <color rgb="FF0000FF"/>
        <rFont val="Cambria"/>
        <family val="0"/>
        <charset val="1"/>
      </rPr>
      <t xml:space="preserve">5,550.00
</t>
    </r>
    <r>
      <rPr>
        <b val="true"/>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5,550.00</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</si>
  <si>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5,228.10
</t>
    </r>
    <r>
      <rPr>
        <sz val="8"/>
        <color rgb="FF000000"/>
        <rFont val="Tahoma"/>
        <family val="0"/>
        <charset val="1"/>
      </rPr>
      <t xml:space="preserve">- เบี้ยประกันภัยสัญญาเพิ่มเติม : </t>
    </r>
    <r>
      <rPr>
        <sz val="11"/>
        <color rgb="FF0000FF"/>
        <rFont val="Cambria"/>
        <family val="0"/>
        <charset val="1"/>
      </rPr>
      <t xml:space="preserve">96.57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5,324.67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</si>
  <si>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รหัส : </t>
    </r>
    <r>
      <rPr>
        <sz val="11"/>
        <color rgb="FF0000FF"/>
        <rFont val="Cambria"/>
        <family val="0"/>
        <charset val="1"/>
      </rPr>
      <t xml:space="preserve">I149
</t>
    </r>
    <r>
      <rPr>
        <b val="true"/>
        <sz val="8"/>
        <color rgb="FF000000"/>
        <rFont val="Tahoma"/>
        <family val="0"/>
        <charset val="1"/>
      </rPr>
      <t xml:space="preserve">- ชื่อแบบ : </t>
    </r>
    <r>
      <rPr>
        <sz val="11"/>
        <color rgb="FF0000FF"/>
        <rFont val="Tahoma"/>
        <family val="0"/>
        <charset val="1"/>
      </rPr>
      <t xml:space="preserve">คุ้มทวี </t>
    </r>
    <r>
      <rPr>
        <sz val="11"/>
        <color rgb="FF0000FF"/>
        <rFont val="Cambria"/>
        <family val="0"/>
        <charset val="1"/>
      </rPr>
      <t xml:space="preserve">20/10
</t>
    </r>
    <r>
      <rPr>
        <b val="true"/>
        <sz val="8"/>
        <color rgb="FF000000"/>
        <rFont val="Tahoma"/>
        <family val="0"/>
        <charset val="1"/>
      </rPr>
      <t xml:space="preserve">- ประเภท : </t>
    </r>
    <r>
      <rPr>
        <sz val="11"/>
        <color rgb="FF0000FF"/>
        <rFont val="Tahoma"/>
        <family val="0"/>
        <charset val="1"/>
      </rPr>
      <t xml:space="preserve">กรมธรรม์ประเภทอุตสาหกรรม
</t>
    </r>
    <r>
      <rPr>
        <b val="true"/>
        <sz val="8"/>
        <color rgb="FF000000"/>
        <rFont val="Tahoma"/>
        <family val="0"/>
        <charset val="1"/>
      </rPr>
      <t xml:space="preserve">- แบบ : </t>
    </r>
    <r>
      <rPr>
        <sz val="11"/>
        <color rgb="FF0000FF"/>
        <rFont val="Tahoma"/>
        <family val="0"/>
        <charset val="1"/>
      </rPr>
      <t xml:space="preserve">สะสมทรัพย์
</t>
    </r>
    <r>
      <rPr>
        <b val="true"/>
        <sz val="8"/>
        <color rgb="FF000000"/>
        <rFont val="Tahoma"/>
        <family val="0"/>
        <charset val="1"/>
      </rPr>
      <t xml:space="preserve">- อายุรับประกัน : </t>
    </r>
    <r>
      <rPr>
        <sz val="11"/>
        <color rgb="FF0000FF"/>
        <rFont val="Cambria"/>
        <family val="0"/>
        <charset val="1"/>
      </rPr>
      <t xml:space="preserve">30 </t>
    </r>
    <r>
      <rPr>
        <sz val="11"/>
        <color rgb="FF0000FF"/>
        <rFont val="Tahoma"/>
        <family val="0"/>
        <charset val="1"/>
      </rPr>
      <t xml:space="preserve">วัน </t>
    </r>
    <r>
      <rPr>
        <sz val="11"/>
        <color rgb="FF0000FF"/>
        <rFont val="Cambria"/>
        <family val="0"/>
        <charset val="1"/>
      </rPr>
      <t xml:space="preserve">- 55 </t>
    </r>
    <r>
      <rPr>
        <sz val="11"/>
        <color rgb="FF0000FF"/>
        <rFont val="Tahoma"/>
        <family val="0"/>
        <charset val="1"/>
      </rPr>
      <t xml:space="preserve">ปี
</t>
    </r>
    <r>
      <rPr>
        <b val="true"/>
        <sz val="8"/>
        <color rgb="FF000000"/>
        <rFont val="Tahoma"/>
        <family val="0"/>
        <charset val="1"/>
      </rPr>
      <t xml:space="preserve">- ระยะเวลาคุ้มครอง : </t>
    </r>
    <r>
      <rPr>
        <sz val="11"/>
        <color rgb="FF0000FF"/>
        <rFont val="Cambria"/>
        <family val="0"/>
        <charset val="1"/>
      </rPr>
      <t xml:space="preserve">20 </t>
    </r>
    <r>
      <rPr>
        <sz val="11"/>
        <color rgb="FF0000FF"/>
        <rFont val="Tahoma"/>
        <family val="0"/>
        <charset val="1"/>
      </rPr>
      <t xml:space="preserve">ปี
</t>
    </r>
    <r>
      <rPr>
        <b val="true"/>
        <sz val="8"/>
        <color rgb="FF000000"/>
        <rFont val="Tahoma"/>
        <family val="0"/>
        <charset val="1"/>
      </rPr>
      <t xml:space="preserve">- ระยะเวลาชำระเบี้ยประกันภัย : </t>
    </r>
    <r>
      <rPr>
        <sz val="11"/>
        <color rgb="FF0000FF"/>
        <rFont val="Cambria"/>
        <family val="0"/>
        <charset val="1"/>
      </rPr>
      <t xml:space="preserve">10 </t>
    </r>
    <r>
      <rPr>
        <sz val="11"/>
        <color rgb="FF0000FF"/>
        <rFont val="Tahoma"/>
        <family val="0"/>
        <charset val="1"/>
      </rPr>
      <t xml:space="preserve">ปี
</t>
    </r>
    <r>
      <rPr>
        <b val="true"/>
        <sz val="8"/>
        <color rgb="FF000000"/>
        <rFont val="Tahoma"/>
        <family val="0"/>
        <charset val="1"/>
      </rPr>
      <t xml:space="preserve">- การชำระเบี้ยประกันภัย : </t>
    </r>
    <r>
      <rPr>
        <sz val="11"/>
        <color rgb="FF0000FF"/>
        <rFont val="Tahoma"/>
        <family val="0"/>
        <charset val="1"/>
      </rPr>
      <t xml:space="preserve">ล่วงหน้า </t>
    </r>
    <r>
      <rPr>
        <sz val="11"/>
        <color rgb="FF0000FF"/>
        <rFont val="Cambria"/>
        <family val="0"/>
        <charset val="1"/>
      </rPr>
      <t xml:space="preserve">12, 6, 3 </t>
    </r>
    <r>
      <rPr>
        <sz val="11"/>
        <color rgb="FF0000FF"/>
        <rFont val="Tahoma"/>
        <family val="0"/>
        <charset val="1"/>
      </rPr>
      <t xml:space="preserve">เดือน หรือ รายเดือน
</t>
    </r>
    <r>
      <rPr>
        <b val="true"/>
        <sz val="8"/>
        <color rgb="FF000000"/>
        <rFont val="Tahoma"/>
        <family val="0"/>
        <charset val="1"/>
      </rPr>
      <t xml:space="preserve">- ส่วนลดเบี้ยประกันภัย : </t>
    </r>
    <r>
      <rPr>
        <sz val="11"/>
        <color rgb="FF0000FF"/>
        <rFont val="Tahoma"/>
        <family val="0"/>
        <charset val="1"/>
      </rPr>
      <t xml:space="preserve">ชำระล่วงหน้า </t>
    </r>
    <r>
      <rPr>
        <sz val="11"/>
        <color rgb="FF0000FF"/>
        <rFont val="Cambria"/>
        <family val="0"/>
        <charset val="1"/>
      </rPr>
      <t xml:space="preserve">12 </t>
    </r>
    <r>
      <rPr>
        <sz val="11"/>
        <color rgb="FF0000FF"/>
        <rFont val="Tahoma"/>
        <family val="0"/>
        <charset val="1"/>
      </rPr>
      <t xml:space="preserve">เดือนลด </t>
    </r>
    <r>
      <rPr>
        <sz val="11"/>
        <color rgb="FF0000FF"/>
        <rFont val="Cambria"/>
        <family val="0"/>
        <charset val="1"/>
      </rPr>
      <t xml:space="preserve">7.5%, 6 </t>
    </r>
    <r>
      <rPr>
        <sz val="11"/>
        <color rgb="FF0000FF"/>
        <rFont val="Tahoma"/>
        <family val="0"/>
        <charset val="1"/>
      </rPr>
      <t xml:space="preserve">เดือนลด </t>
    </r>
    <r>
      <rPr>
        <sz val="11"/>
        <color rgb="FF0000FF"/>
        <rFont val="Cambria"/>
        <family val="0"/>
        <charset val="1"/>
      </rPr>
      <t xml:space="preserve">3.5%
</t>
    </r>
    <r>
      <rPr>
        <b val="true"/>
        <sz val="8"/>
        <color rgb="FF000000"/>
        <rFont val="Tahoma"/>
        <family val="0"/>
        <charset val="1"/>
      </rPr>
      <t xml:space="preserve">-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t>
    </r>
    <r>
      <rPr>
        <sz val="11"/>
        <color rgb="FF0000FF"/>
        <rFont val="Tahoma"/>
        <family val="0"/>
        <charset val="1"/>
      </rPr>
      <t xml:space="preserve">กรณีทุพพลภาพถาวรสิ้นเชิง
</t>
    </r>
    <r>
      <rPr>
        <b val="true"/>
        <sz val="8"/>
        <color rgb="FF000000"/>
        <rFont val="Tahoma"/>
        <family val="0"/>
        <charset val="1"/>
      </rPr>
      <t xml:space="preserve">- เบี้ยประกันภัยรายเดือนขั้นต่ำ (บาท) : </t>
    </r>
    <r>
      <rPr>
        <sz val="11"/>
        <color rgb="FF0000FF"/>
        <rFont val="Cambria"/>
        <family val="0"/>
        <charset val="1"/>
      </rPr>
      <t xml:space="preserve">500
</t>
    </r>
    <r>
      <rPr>
        <b val="true"/>
        <sz val="8"/>
        <color rgb="FF000000"/>
        <rFont val="Tahoma"/>
        <family val="0"/>
        <charset val="1"/>
      </rPr>
      <t xml:space="preserve">- การเพิ่มเบี้ยประกันภัยรายเดือน (บาท) : </t>
    </r>
    <r>
      <rPr>
        <sz val="11"/>
        <color rgb="FF0000FF"/>
        <rFont val="Cambria"/>
        <family val="0"/>
        <charset val="1"/>
      </rPr>
      <t xml:space="preserve">100
</t>
    </r>
    <r>
      <rPr>
        <b val="true"/>
        <sz val="8"/>
        <color rgb="FF000000"/>
        <rFont val="Tahoma"/>
        <family val="0"/>
        <charset val="1"/>
      </rPr>
      <t xml:space="preserve">- เบี้ยประกันภัยรายเดือนสูงสุด (บาท) : </t>
    </r>
    <r>
      <rPr>
        <sz val="11"/>
        <color rgb="FF0000FF"/>
        <rFont val="Cambria"/>
        <family val="0"/>
        <charset val="1"/>
      </rPr>
      <t xml:space="preserve">2,000
</t>
    </r>
    <r>
      <rPr>
        <b val="true"/>
        <sz val="8"/>
        <color rgb="FF000000"/>
        <rFont val="Tahoma"/>
        <family val="0"/>
        <charset val="1"/>
      </rPr>
      <t xml:space="preserve">- เงินคืนระหว่างสัญญา : </t>
    </r>
    <r>
      <rPr>
        <sz val="11"/>
        <color rgb="FF0000FF"/>
        <rFont val="Tahoma"/>
        <family val="0"/>
        <charset val="1"/>
      </rPr>
      <t xml:space="preserve">ไม่มีเงินคืนระหว่างสัญญา
</t>
    </r>
    <r>
      <rPr>
        <b val="true"/>
        <sz val="8"/>
        <color rgb="FF000000"/>
        <rFont val="Tahoma"/>
        <family val="0"/>
        <charset val="1"/>
      </rPr>
      <t xml:space="preserve">- เงินครบกำหนดสัญญา : </t>
    </r>
    <r>
      <rPr>
        <sz val="11"/>
        <color rgb="FF0000FF"/>
        <rFont val="Cambria"/>
        <family val="0"/>
        <charset val="1"/>
      </rPr>
      <t xml:space="preserve">150%
</t>
    </r>
    <r>
      <rPr>
        <b val="true"/>
        <sz val="8"/>
        <color rgb="FF000000"/>
        <rFont val="Tahoma"/>
        <family val="0"/>
        <charset val="1"/>
      </rPr>
      <t xml:space="preserve">- การตรวจสุขภาพ : </t>
    </r>
    <r>
      <rPr>
        <sz val="11"/>
        <color rgb="FF0000FF"/>
        <rFont val="Tahoma"/>
        <family val="0"/>
        <charset val="1"/>
      </rPr>
      <t xml:space="preserve">ไม่ต้องตรวจสุขภาพ แต่ต้องแถลงคำถามสุขภาพ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</si>
  <si>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42,380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</si>
  <si>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296.66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5,550.00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5,550.00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19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550.94</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</si>
  <si>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55
</t>
    </r>
    <r>
      <rPr>
        <sz val="8"/>
        <color rgb="FF000000"/>
        <rFont val="Tahoma"/>
        <family val="0"/>
        <charset val="1"/>
      </rPr>
      <t xml:space="preserve">- แบบประกันภัย : </t>
    </r>
    <r>
      <rPr>
        <sz val="11"/>
        <color rgb="FF0000FF"/>
        <rFont val="Tahoma"/>
        <family val="0"/>
        <charset val="1"/>
      </rPr>
      <t xml:space="preserve">คุ้มทวี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38,282
</t>
    </r>
    <r>
      <rPr>
        <sz val="8"/>
        <color rgb="FF000000"/>
        <rFont val="Tahoma"/>
        <family val="0"/>
        <charset val="1"/>
      </rPr>
      <t xml:space="preserve">- เบี้ยประกันภัย : </t>
    </r>
    <r>
      <rPr>
        <sz val="11"/>
        <color rgb="FF0000FF"/>
        <rFont val="Cambria"/>
        <family val="0"/>
        <charset val="1"/>
      </rPr>
      <t xml:space="preserve">500
</t>
    </r>
    <r>
      <rPr>
        <sz val="8"/>
        <color rgb="FF000000"/>
        <rFont val="Tahoma"/>
        <family val="0"/>
        <charset val="1"/>
      </rPr>
      <t xml:space="preserve">- งวดการชำระประกันภัย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</si>
  <si>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 ที่ </t>
    </r>
    <r>
      <rPr>
        <sz val="11"/>
        <color rgb="FFFF00FF"/>
        <rFont val="Cambria"/>
        <family val="0"/>
        <charset val="1"/>
      </rPr>
      <t xml:space="preserve">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</si>
  <si>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38,511.69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49,950.00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49,950.00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11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53,173.70
</t>
    </r>
  </si>
  <si>
    <r>
      <rPr>
        <b val="true"/>
        <sz val="8"/>
        <color rgb="FF000000"/>
        <rFont val="Tahoma"/>
        <family val="0"/>
        <charset val="1"/>
      </rPr>
      <t xml:space="preserve">ระบบแสดงผลหน้าข้อมูลเกี่ยวกับแบบประกันหลักถูกต้อง
- แบบสัญญาหลัก : </t>
    </r>
    <r>
      <rPr>
        <sz val="11"/>
        <color rgb="FF0000FF"/>
        <rFont val="Tahoma"/>
        <family val="0"/>
        <charset val="1"/>
      </rPr>
      <t xml:space="preserve">ไทยสมุทร เซฟสมาร์ท </t>
    </r>
    <r>
      <rPr>
        <sz val="11"/>
        <color rgb="FF0000FF"/>
        <rFont val="Cambria"/>
        <family val="0"/>
        <charset val="1"/>
      </rPr>
      <t xml:space="preserve">20/10
</t>
    </r>
    <r>
      <rPr>
        <b val="true"/>
        <sz val="8"/>
        <color rgb="FF000000"/>
        <rFont val="Tahoma"/>
        <family val="0"/>
        <charset val="1"/>
      </rPr>
      <t xml:space="preserve">- จำนวนเงินเอาประกันภัย : </t>
    </r>
    <r>
      <rPr>
        <sz val="11"/>
        <color rgb="FF0000FF"/>
        <rFont val="Cambria"/>
        <family val="0"/>
        <charset val="1"/>
      </rPr>
      <t xml:space="preserve">50,000
</t>
    </r>
    <r>
      <rPr>
        <b val="true"/>
        <sz val="8"/>
        <color rgb="FF000000"/>
        <rFont val="Tahoma"/>
        <family val="0"/>
        <charset val="1"/>
      </rPr>
      <t xml:space="preserve">- เบี้ยประกันภัย : </t>
    </r>
    <r>
      <rPr>
        <sz val="11"/>
        <color rgb="FF0000FF"/>
        <rFont val="Cambria"/>
        <family val="0"/>
        <charset val="1"/>
      </rPr>
      <t xml:space="preserve">11,111
</t>
    </r>
    <r>
      <rPr>
        <b val="true"/>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</si>
  <si>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เซฟสมาร์ท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11,111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</si>
  <si>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11,111.00
</t>
    </r>
    <r>
      <rPr>
        <sz val="8"/>
        <color rgb="FF000000"/>
        <rFont val="Tahoma"/>
        <family val="0"/>
        <charset val="1"/>
      </rPr>
      <t xml:space="preserve">- ส่วนลดสัญญาหลัก (ถ้ามี)  =</t>
    </r>
    <r>
      <rPr>
        <sz val="11"/>
        <color rgb="FF0000FF"/>
        <rFont val="Cambria"/>
        <family val="0"/>
        <charset val="1"/>
      </rPr>
      <t xml:space="preserve"> 0.00
</t>
    </r>
    <r>
      <rPr>
        <sz val="8"/>
        <color rgb="FF000000"/>
        <rFont val="Tahoma"/>
        <family val="0"/>
        <charset val="1"/>
      </rPr>
      <t xml:space="preserve">- เบี้ยประกันภัยที่ต้องชำระ: 3 เดือน  (A) =  </t>
    </r>
    <r>
      <rPr>
        <sz val="11"/>
        <color rgb="FF0000FF"/>
        <rFont val="Cambria"/>
        <family val="0"/>
        <charset val="1"/>
      </rPr>
      <t xml:space="preserve">11,111.00
</t>
    </r>
    <r>
      <rPr>
        <sz val="8"/>
        <color rgb="FF000000"/>
        <rFont val="Tahoma"/>
        <family val="0"/>
        <charset val="1"/>
      </rPr>
      <t xml:space="preserve">
สัญญาเพิ่มเติม (ถ้ามี) : เบี้ยประกันภัย (บาท) 
- รวมเบี้ยประกันภัยที่ต้องชำระ: 3 เดือน  (B) = </t>
    </r>
    <r>
      <rPr>
        <sz val="11"/>
        <color rgb="FF0000FF"/>
        <rFont val="Cambria"/>
        <family val="0"/>
        <charset val="1"/>
      </rPr>
      <t xml:space="preserve">0.00
</t>
    </r>
    <r>
      <rPr>
        <sz val="8"/>
        <color rgb="FF000000"/>
        <rFont val="Tahoma"/>
        <family val="0"/>
        <charset val="1"/>
      </rPr>
      <t xml:space="preserve">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11,111.00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</si>
  <si>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11,111.00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11,111.00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</si>
  <si>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t xml:space="preserve">ตรวจสอบการแสดงผล ข้อมูลเกี่ยวกับสัญญาหลัก
ข้อมูลเกี่ยวกับสัญญาหลัก
รหัส : O493
- ชื่อแบบ : ไทยสมุทร เซฟสมาร์ท 20/10
- ประเภท : กรมธรรม์ประเภทสามัญ
- แบบ : สะสมทรัพย์
- อายุรับประกัน : 30 วัน - 60 ปี
- ระยะเวลาคุ้มครอง : 20 ปี
- ระยะเวลาชำระเบี้ยประกันภัย : 10 ปี
- การชำระเบี้ยประกันภัย : รายปี หรืองวด 6, 3, 1 เดือน
- ส่วนลดเบี้ยประกันภัย : ไม่มีส่วนลด
- จำนวนเงินเอาประกันภัยขั้นต่ำ (บาท) : 50,000
- การเพิ่มจำนวนเงินเอาประกันภัย (บาท) : 1
- จำนวนเงินเอาประกันภัยสูงสุด (บาท) : ไม่จำกัด
- การยกเว้นชำระเบี้ยประกันภัย : แถมฟรีสัญญาเพิ่มเติม WP
-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20 ครั้ง รวม 100%
- เงินครบกำหนดสัญญา : 170%
- การตรวจสุขภาพ : ตามหลักเกณฑ์ฯ ของบริษัทฯ
- การซื้อสัญญาเพิ่มเติม : ซื้อได้ (ตามเงื่อนไขที่กำหนด)</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</si>
  <si>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
</t>
    </r>
    <r>
      <rPr>
        <sz val="8"/>
        <color rgb="FF000000"/>
        <rFont val="Tahoma"/>
        <family val="0"/>
        <charset val="1"/>
      </rPr>
      <t xml:space="preserve">- แบบสัญญาหลัก : </t>
    </r>
    <r>
      <rPr>
        <sz val="11"/>
        <color rgb="FF0000FF"/>
        <rFont val="Tahoma"/>
        <family val="0"/>
        <charset val="1"/>
      </rPr>
      <t xml:space="preserve">ไทยสมุทร เซฟสมาร์ท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11,111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</si>
  <si>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t>
    </r>
    <r>
      <rPr>
        <sz val="11"/>
        <color rgb="FFFF00FF"/>
        <rFont val="Cambria"/>
        <family val="0"/>
        <charset val="1"/>
      </rPr>
      <t xml:space="preserve">9</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</si>
  <si>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72,050.00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99,999.00
</t>
    </r>
    <r>
      <rPr>
        <sz val="8"/>
        <color rgb="FF000000"/>
        <rFont val="Tahoma"/>
        <family val="0"/>
        <charset val="1"/>
      </rPr>
      <t xml:space="preserve">  - เงินคืนระหว่างสัญญา : </t>
    </r>
    <r>
      <rPr>
        <sz val="11"/>
        <color rgb="FF0000FF"/>
        <rFont val="Cambria"/>
        <family val="0"/>
        <charset val="1"/>
      </rPr>
      <t xml:space="preserve">18,000.00
</t>
    </r>
    <r>
      <rPr>
        <sz val="8"/>
        <color rgb="FF000000"/>
        <rFont val="Tahoma"/>
        <family val="0"/>
        <charset val="1"/>
      </rPr>
      <t xml:space="preserve">  - ชำระสุทธิ : </t>
    </r>
    <r>
      <rPr>
        <sz val="11"/>
        <color rgb="FF0000FF"/>
        <rFont val="Cambria"/>
        <family val="0"/>
        <charset val="1"/>
      </rPr>
      <t xml:space="preserve">81,999.00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11
</t>
    </r>
    <r>
      <rPr>
        <sz val="8"/>
        <color rgb="FF000000"/>
        <rFont val="Tahoma"/>
        <family val="0"/>
        <charset val="1"/>
      </rPr>
      <t xml:space="preserve">  - เงินจ่ายคืนทันที : </t>
    </r>
    <r>
      <rPr>
        <sz val="11"/>
        <color rgb="FF0000FF"/>
        <rFont val="Cambria"/>
        <family val="0"/>
        <charset val="1"/>
      </rPr>
      <t xml:space="preserve">39,500.00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11 / 0
</t>
    </r>
    <r>
      <rPr>
        <sz val="8"/>
        <color rgb="FF000000"/>
        <rFont val="Tahoma"/>
        <family val="0"/>
        <charset val="1"/>
      </rPr>
      <t xml:space="preserve">  - เงินจ่ายคืนทันที : </t>
    </r>
    <r>
      <rPr>
        <sz val="11"/>
        <color rgb="FF0000FF"/>
        <rFont val="Cambria"/>
        <family val="0"/>
        <charset val="1"/>
      </rPr>
      <t xml:space="preserve">39,500.00
</t>
    </r>
    <r>
      <rPr>
        <sz val="8"/>
        <color rgb="FF000000"/>
        <rFont val="Tahoma"/>
        <family val="0"/>
        <charset val="1"/>
      </rPr>
      <t xml:space="preserve">  - เงินครบกำหนด : </t>
    </r>
    <r>
      <rPr>
        <sz val="11"/>
        <color rgb="FF0000FF"/>
        <rFont val="Cambria"/>
        <family val="0"/>
        <charset val="1"/>
      </rPr>
      <t xml:space="preserve">50,000.00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</si>
  <si>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แบบสัญญาหลัก : </t>
    </r>
    <r>
      <rPr>
        <sz val="11"/>
        <color rgb="FF0000FF"/>
        <rFont val="Tahoma"/>
        <family val="0"/>
        <charset val="1"/>
      </rPr>
      <t xml:space="preserve">ไทยสมุทร เซฟสมาร์ท </t>
    </r>
    <r>
      <rPr>
        <sz val="11"/>
        <color rgb="FF0000FF"/>
        <rFont val="Cambria"/>
        <family val="0"/>
        <charset val="1"/>
      </rPr>
      <t xml:space="preserve">20/10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12,222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</si>
  <si>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t>
    </r>
    <r>
      <rPr>
        <sz val="11"/>
        <color rgb="FFFF00FF"/>
        <rFont val="Cambria"/>
        <family val="0"/>
        <charset val="1"/>
      </rPr>
      <t xml:space="preserve">7</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</si>
  <si>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62,250.00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85,554.00
</t>
    </r>
    <r>
      <rPr>
        <sz val="8"/>
        <color rgb="FF000000"/>
        <rFont val="Tahoma"/>
        <family val="0"/>
        <charset val="1"/>
      </rPr>
      <t xml:space="preserve">  - เงินคืนระหว่างสัญญา : </t>
    </r>
    <r>
      <rPr>
        <sz val="11"/>
        <color rgb="FF0000FF"/>
        <rFont val="Cambria"/>
        <family val="0"/>
        <charset val="1"/>
      </rPr>
      <t xml:space="preserve">14,000.00
</t>
    </r>
    <r>
      <rPr>
        <sz val="8"/>
        <color rgb="FF000000"/>
        <rFont val="Tahoma"/>
        <family val="0"/>
        <charset val="1"/>
      </rPr>
      <t xml:space="preserve">  - ชำระสุทธิ : </t>
    </r>
    <r>
      <rPr>
        <sz val="11"/>
        <color rgb="FF0000FF"/>
        <rFont val="Cambria"/>
        <family val="0"/>
        <charset val="1"/>
      </rPr>
      <t xml:space="preserve">71,554.00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13
</t>
    </r>
    <r>
      <rPr>
        <sz val="8"/>
        <color rgb="FF000000"/>
        <rFont val="Tahoma"/>
        <family val="0"/>
        <charset val="1"/>
      </rPr>
      <t xml:space="preserve">  - เงินจ่ายคืนทันที : </t>
    </r>
    <r>
      <rPr>
        <sz val="11"/>
        <color rgb="FF0000FF"/>
        <rFont val="Cambria"/>
        <family val="0"/>
        <charset val="1"/>
      </rPr>
      <t xml:space="preserve">28,000.00
</t>
    </r>
    <r>
      <rPr>
        <sz val="8"/>
        <color rgb="FF000000"/>
        <rFont val="Tahoma"/>
        <family val="0"/>
        <charset val="1"/>
      </rPr>
      <t xml:space="preserve">  - มูลค่าความคุ้มครอง : </t>
    </r>
    <r>
      <rPr>
        <sz val="11"/>
        <color rgb="FF0000FF"/>
        <rFont val="Cambria"/>
        <family val="0"/>
        <charset val="1"/>
      </rPr>
      <t xml:space="preserve">50,000.00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13 / 0
</t>
    </r>
    <r>
      <rPr>
        <sz val="8"/>
        <color rgb="FF000000"/>
        <rFont val="Tahoma"/>
        <family val="0"/>
        <charset val="1"/>
      </rPr>
      <t xml:space="preserve">  - เงินจ่ายคืนทันที : </t>
    </r>
    <r>
      <rPr>
        <sz val="11"/>
        <color rgb="FF0000FF"/>
        <rFont val="Cambria"/>
        <family val="0"/>
        <charset val="1"/>
      </rPr>
      <t xml:space="preserve">28,000.00
</t>
    </r>
    <r>
      <rPr>
        <sz val="8"/>
        <color rgb="FF000000"/>
        <rFont val="Tahoma"/>
        <family val="0"/>
        <charset val="1"/>
      </rPr>
      <t xml:space="preserve">  - เงินครบกำหนด : </t>
    </r>
    <r>
      <rPr>
        <sz val="11"/>
        <color rgb="FF0000FF"/>
        <rFont val="Cambria"/>
        <family val="0"/>
        <charset val="1"/>
      </rPr>
      <t xml:space="preserve">50,000.00
</t>
    </r>
  </si>
  <si>
    <r>
      <rPr>
        <b val="true"/>
        <sz val="8"/>
        <color rgb="FF000000"/>
        <rFont val="Tahoma"/>
        <family val="0"/>
        <charset val="1"/>
      </rPr>
      <t xml:space="preserve">ระบบแสดงผลหน้าข้อมูลเกี่ยวกับแบบประกันหลักถูกต้อง
- แบบประกันภัย :</t>
    </r>
    <r>
      <rPr>
        <sz val="11"/>
        <color rgb="FF0000FF"/>
        <rFont val="Cambria"/>
        <family val="0"/>
        <charset val="1"/>
      </rPr>
      <t xml:space="preserve"> </t>
    </r>
    <r>
      <rPr>
        <sz val="11"/>
        <color rgb="FF0000FF"/>
        <rFont val="Tahoma"/>
        <family val="0"/>
        <charset val="1"/>
      </rPr>
      <t xml:space="preserve">ไทยสมุทร สมาร์ท เซฟวิ่ง </t>
    </r>
    <r>
      <rPr>
        <sz val="11"/>
        <color rgb="FF0000FF"/>
        <rFont val="Cambria"/>
        <family val="0"/>
        <charset val="1"/>
      </rPr>
      <t xml:space="preserve">(10/10)
</t>
    </r>
    <r>
      <rPr>
        <b val="true"/>
        <sz val="8"/>
        <color rgb="FF000000"/>
        <rFont val="Tahoma"/>
        <family val="0"/>
        <charset val="1"/>
      </rPr>
      <t xml:space="preserve">- จำนวนเงินเอาประกันภัย : </t>
    </r>
    <r>
      <rPr>
        <sz val="11"/>
        <color rgb="FF0000FF"/>
        <rFont val="Cambria"/>
        <family val="0"/>
        <charset val="1"/>
      </rPr>
      <t xml:space="preserve">61,728
</t>
    </r>
    <r>
      <rPr>
        <b val="true"/>
        <sz val="8"/>
        <color rgb="FF000000"/>
        <rFont val="Tahoma"/>
        <family val="0"/>
        <charset val="1"/>
      </rPr>
      <t xml:space="preserve">- เบี้ยประกันภัย : </t>
    </r>
    <r>
      <rPr>
        <sz val="11"/>
        <color rgb="FF0000FF"/>
        <rFont val="Cambria"/>
        <family val="0"/>
        <charset val="1"/>
      </rPr>
      <t xml:space="preserve">1,000
</t>
    </r>
    <r>
      <rPr>
        <b val="true"/>
        <sz val="8"/>
        <color rgb="FF000000"/>
        <rFont val="Tahoma"/>
        <family val="0"/>
        <charset val="1"/>
      </rPr>
      <t xml:space="preserve">- งวดการชำระประกันภัย : </t>
    </r>
    <r>
      <rPr>
        <sz val="11"/>
        <color rgb="FF0000FF"/>
        <rFont val="Tahoma"/>
        <family val="0"/>
        <charset val="1"/>
      </rPr>
      <t xml:space="preserve">รายเดือน</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</si>
  <si>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ไทยสมุทร สมาร์ท เซฟวิ่ง </t>
    </r>
    <r>
      <rPr>
        <sz val="11"/>
        <color rgb="FF0000FF"/>
        <rFont val="Cambria"/>
        <family val="0"/>
        <charset val="1"/>
      </rPr>
      <t xml:space="preserve">(10/10)
</t>
    </r>
    <r>
      <rPr>
        <sz val="8"/>
        <color rgb="FF000000"/>
        <rFont val="Tahoma"/>
        <family val="0"/>
        <charset val="1"/>
      </rPr>
      <t xml:space="preserve">- จำนวนเงินเอาประกันภัย : </t>
    </r>
    <r>
      <rPr>
        <sz val="11"/>
        <color rgb="FF0000FF"/>
        <rFont val="Cambria"/>
        <family val="0"/>
        <charset val="1"/>
      </rPr>
      <t xml:space="preserve">61,728
</t>
    </r>
    <r>
      <rPr>
        <sz val="8"/>
        <color rgb="FF000000"/>
        <rFont val="Tahoma"/>
        <family val="0"/>
        <charset val="1"/>
      </rPr>
      <t xml:space="preserve">- เบี้ยประกันภัย : </t>
    </r>
    <r>
      <rPr>
        <sz val="11"/>
        <color rgb="FF0000FF"/>
        <rFont val="Cambria"/>
        <family val="0"/>
        <charset val="1"/>
      </rPr>
      <t xml:space="preserve">1,000
</t>
    </r>
    <r>
      <rPr>
        <sz val="8"/>
        <color rgb="FF000000"/>
        <rFont val="Tahoma"/>
        <family val="0"/>
        <charset val="1"/>
      </rPr>
      <t xml:space="preserve">- งวดการชำระเบี้ยประกันภัย  : </t>
    </r>
    <r>
      <rPr>
        <sz val="11"/>
        <color rgb="FF0000FF"/>
        <rFont val="Tahoma"/>
        <family val="0"/>
        <charset val="1"/>
      </rPr>
      <t xml:space="preserve">รายเดือน</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</si>
  <si>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1,000.00
</t>
    </r>
    <r>
      <rPr>
        <sz val="8"/>
        <color rgb="FF000000"/>
        <rFont val="Tahoma"/>
        <family val="0"/>
        <charset val="1"/>
      </rPr>
      <t xml:space="preserve">- ส่วนลดสัญญาหลัก (ถ้ามี)  =</t>
    </r>
    <r>
      <rPr>
        <sz val="11"/>
        <color rgb="FF0000FF"/>
        <rFont val="Cambria"/>
        <family val="0"/>
        <charset val="1"/>
      </rPr>
      <t xml:space="preserve"> 0.00
</t>
    </r>
    <r>
      <rPr>
        <sz val="8"/>
        <color rgb="FF000000"/>
        <rFont val="Tahoma"/>
        <family val="0"/>
        <charset val="1"/>
      </rPr>
      <t xml:space="preserve">- เบี้ยประกันภัยที่ต้องชำระ: 3 เดือน  (A) =  </t>
    </r>
    <r>
      <rPr>
        <sz val="11"/>
        <color rgb="FF0000FF"/>
        <rFont val="Cambria"/>
        <family val="0"/>
        <charset val="1"/>
      </rPr>
      <t xml:space="preserve">1,000.00
</t>
    </r>
    <r>
      <rPr>
        <sz val="8"/>
        <color rgb="FF000000"/>
        <rFont val="Tahoma"/>
        <family val="0"/>
        <charset val="1"/>
      </rPr>
      <t xml:space="preserve">
สัญญาเพิ่มเติม (ถ้ามี) : เบี้ยประกันภัย (บาท) 
- รวมเบี้ยประกันภัยที่ต้องชำระ: 3 เดือน  (B) = </t>
    </r>
    <r>
      <rPr>
        <sz val="11"/>
        <color rgb="FF0000FF"/>
        <rFont val="Cambria"/>
        <family val="0"/>
        <charset val="1"/>
      </rPr>
      <t xml:space="preserve">0.00
</t>
    </r>
    <r>
      <rPr>
        <sz val="8"/>
        <color rgb="FF000000"/>
        <rFont val="Tahoma"/>
        <family val="0"/>
        <charset val="1"/>
      </rPr>
      <t xml:space="preserve">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1,000.00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</si>
  <si>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1,000.00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1,000.00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</si>
  <si>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t xml:space="preserve">ตรวจสอบการแสดงผล ข้อมูลเกี่ยวกับสัญญาหลัก
ข้อมูลเกี่ยวกับสัญญาหลัก
- รหัส : O214
- ชื่อแบบ : ไทยสมุทร สมาร์ท เซฟวิ่ง (10/10)
- ประเภท : กรมธรรม์ประเภทสามัญ
- แบบ : สะสมทรัพย์
- อายุรับประกัน : 20-60 ปี
- ระยะเวลาคุ้มครอง : 10 ปี
- ระยะเวลาชำระเบี้ยประกันภัย : 10 ปี
- การชำระเบี้ยประกันภัย : งวด 1 เดือน
- ส่วนลดเบี้ยประกันภัย : ไม่มีส่วนลด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แถมฟรี WP (ทุนประกันรวมไม่เกิน 1,000,000 บาท (นับรวมกรมธรรม์สามัญทุกฉบับ))
- เบี้ยประกันภัยรายเดือนขั้นต่ำ (บาท) : 1,000
- การเพิ่มเบี้ยประกันภัยรายเดือน (บาท) : -
- เบี้ยประกันภัยรายเดือนสูงสุด (บาท) : ไม่จำกัด
- เงินคืนระหว่างสัญญา : 10 ครั้ง รวม 26%
- เงินครบกำหนดสัญญา : 170%
- การตรวจสุขภาพ : ตามหลักเกณฑ์ฯ ของบริษัทฯ
- การซื้อสัญญาเพิ่มเติม : ซื้อได้ (ตามเงื่อนไขที่กำหนด)</t>
  </si>
  <si>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21
</t>
    </r>
    <r>
      <rPr>
        <sz val="8"/>
        <color rgb="FF000000"/>
        <rFont val="Tahoma"/>
        <family val="0"/>
        <charset val="1"/>
      </rPr>
      <t xml:space="preserve">- แบบสัญญาหลัก : </t>
    </r>
    <r>
      <rPr>
        <sz val="11"/>
        <color rgb="FF0000FF"/>
        <rFont val="Tahoma"/>
        <family val="0"/>
        <charset val="1"/>
      </rPr>
      <t xml:space="preserve">ไทยสมุทร สมาร์ท เซฟวิ่ง </t>
    </r>
    <r>
      <rPr>
        <sz val="11"/>
        <color rgb="FF0000FF"/>
        <rFont val="Cambria"/>
        <family val="0"/>
        <charset val="1"/>
      </rPr>
      <t xml:space="preserve">(10/10)
</t>
    </r>
    <r>
      <rPr>
        <sz val="8"/>
        <color rgb="FF000000"/>
        <rFont val="Tahoma"/>
        <family val="0"/>
        <charset val="1"/>
      </rPr>
      <t xml:space="preserve">- จำนวนเงินเอาประกันภัย : </t>
    </r>
    <r>
      <rPr>
        <sz val="11"/>
        <color rgb="FF0000FF"/>
        <rFont val="Cambria"/>
        <family val="0"/>
        <charset val="1"/>
      </rPr>
      <t xml:space="preserve">61,728
</t>
    </r>
    <r>
      <rPr>
        <sz val="8"/>
        <color rgb="FF000000"/>
        <rFont val="Tahoma"/>
        <family val="0"/>
        <charset val="1"/>
      </rPr>
      <t xml:space="preserve">- เบี้ยประกันภัย : </t>
    </r>
    <r>
      <rPr>
        <sz val="11"/>
        <color rgb="FF0000FF"/>
        <rFont val="Cambria"/>
        <family val="0"/>
        <charset val="1"/>
      </rPr>
      <t xml:space="preserve">1,000
</t>
    </r>
    <r>
      <rPr>
        <sz val="8"/>
        <color rgb="FF000000"/>
        <rFont val="Tahoma"/>
        <family val="0"/>
        <charset val="1"/>
      </rPr>
      <t xml:space="preserve">- งวดการชำระเบี้ยประกันภัย  : </t>
    </r>
    <r>
      <rPr>
        <sz val="11"/>
        <color rgb="FF0000FF"/>
        <rFont val="Tahoma"/>
        <family val="0"/>
        <charset val="1"/>
      </rPr>
      <t xml:space="preserve">รายเดือน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</si>
  <si>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92,592.00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108,000.00
</t>
    </r>
    <r>
      <rPr>
        <sz val="8"/>
        <color rgb="FF000000"/>
        <rFont val="Tahoma"/>
        <family val="0"/>
        <charset val="1"/>
      </rPr>
      <t xml:space="preserve">  - เงินคืนระหว่างสัญญา : </t>
    </r>
    <r>
      <rPr>
        <sz val="11"/>
        <color rgb="FF0000FF"/>
        <rFont val="Cambria"/>
        <family val="0"/>
        <charset val="1"/>
      </rPr>
      <t xml:space="preserve">14,197.44
</t>
    </r>
    <r>
      <rPr>
        <sz val="8"/>
        <color rgb="FF000000"/>
        <rFont val="Tahoma"/>
        <family val="0"/>
        <charset val="1"/>
      </rPr>
      <t xml:space="preserve">  - ชำระสุทธิ : </t>
    </r>
    <r>
      <rPr>
        <sz val="11"/>
        <color rgb="FF0000FF"/>
        <rFont val="Cambria"/>
        <family val="0"/>
        <charset val="1"/>
      </rPr>
      <t xml:space="preserve">93,802.56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
</t>
    </r>
    <r>
      <rPr>
        <sz val="8"/>
        <color rgb="FF000000"/>
        <rFont val="Tahoma"/>
        <family val="0"/>
        <charset val="1"/>
      </rPr>
      <t xml:space="preserve">  - เงินจ่ายคืนทันที : </t>
    </r>
    <r>
      <rPr>
        <sz val="11"/>
        <color rgb="FF0000FF"/>
        <rFont val="Cambria"/>
        <family val="0"/>
        <charset val="1"/>
      </rPr>
      <t xml:space="preserve">32,901.02
</t>
    </r>
    <r>
      <rPr>
        <sz val="8"/>
        <color rgb="FF000000"/>
        <rFont val="Tahoma"/>
        <family val="0"/>
        <charset val="1"/>
      </rPr>
      <t xml:space="preserve">  - มูลค่าความคุ้มครอง : </t>
    </r>
    <r>
      <rPr>
        <sz val="11"/>
        <color rgb="FF0000FF"/>
        <rFont val="Cambria"/>
        <family val="0"/>
        <charset val="1"/>
      </rPr>
      <t xml:space="preserve">61,728.00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1 / 0
</t>
    </r>
    <r>
      <rPr>
        <sz val="8"/>
        <color rgb="FF000000"/>
        <rFont val="Tahoma"/>
        <family val="0"/>
        <charset val="1"/>
      </rPr>
      <t xml:space="preserve">  - เงินจ่ายคืนทันที : </t>
    </r>
    <r>
      <rPr>
        <sz val="11"/>
        <color rgb="FF0000FF"/>
        <rFont val="Cambria"/>
        <family val="0"/>
        <charset val="1"/>
      </rPr>
      <t xml:space="preserve">32,901.02
</t>
    </r>
    <r>
      <rPr>
        <sz val="8"/>
        <color rgb="FF000000"/>
        <rFont val="Tahoma"/>
        <family val="0"/>
        <charset val="1"/>
      </rPr>
      <t xml:space="preserve">  - เงินครบกำหนด : </t>
    </r>
    <r>
      <rPr>
        <sz val="11"/>
        <color rgb="FF0000FF"/>
        <rFont val="Cambria"/>
        <family val="0"/>
        <charset val="1"/>
      </rPr>
      <t xml:space="preserve">61,728.00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</si>
  <si>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แบบสัญญาหลัก : </t>
    </r>
    <r>
      <rPr>
        <sz val="11"/>
        <color rgb="FF0000FF"/>
        <rFont val="Tahoma"/>
        <family val="0"/>
        <charset val="1"/>
      </rPr>
      <t xml:space="preserve">ไทยสมุทร สมาร์ท เซฟวิ่ง </t>
    </r>
    <r>
      <rPr>
        <sz val="11"/>
        <color rgb="FF0000FF"/>
        <rFont val="Cambria"/>
        <family val="0"/>
        <charset val="1"/>
      </rPr>
      <t xml:space="preserve">(10/10)
</t>
    </r>
    <r>
      <rPr>
        <sz val="8"/>
        <color rgb="FF000000"/>
        <rFont val="Tahoma"/>
        <family val="0"/>
        <charset val="1"/>
      </rPr>
      <t xml:space="preserve">- จำนวนเงินเอาประกันภัย : </t>
    </r>
    <r>
      <rPr>
        <sz val="11"/>
        <color rgb="FF0000FF"/>
        <rFont val="Cambria"/>
        <family val="0"/>
        <charset val="1"/>
      </rPr>
      <t xml:space="preserve">61,728
</t>
    </r>
    <r>
      <rPr>
        <sz val="8"/>
        <color rgb="FF000000"/>
        <rFont val="Tahoma"/>
        <family val="0"/>
        <charset val="1"/>
      </rPr>
      <t xml:space="preserve">- เบี้ยประกันภัย : </t>
    </r>
    <r>
      <rPr>
        <sz val="11"/>
        <color rgb="FF0000FF"/>
        <rFont val="Cambria"/>
        <family val="0"/>
        <charset val="1"/>
      </rPr>
      <t xml:space="preserve">1,000
</t>
    </r>
    <r>
      <rPr>
        <sz val="8"/>
        <color rgb="FF000000"/>
        <rFont val="Tahoma"/>
        <family val="0"/>
        <charset val="1"/>
      </rPr>
      <t xml:space="preserve">- งวดการชำระเบี้ยประกันภัย  : </t>
    </r>
    <r>
      <rPr>
        <sz val="11"/>
        <color rgb="FF0000FF"/>
        <rFont val="Tahoma"/>
        <family val="0"/>
        <charset val="1"/>
      </rPr>
      <t xml:space="preserve">รายเดือน</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</si>
  <si>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68,456.35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84,000.00
</t>
    </r>
    <r>
      <rPr>
        <sz val="8"/>
        <color rgb="FF000000"/>
        <rFont val="Tahoma"/>
        <family val="0"/>
        <charset val="1"/>
      </rPr>
      <t xml:space="preserve">  - เงินคืนระหว่างสัญญา : </t>
    </r>
    <r>
      <rPr>
        <sz val="11"/>
        <color rgb="FF0000FF"/>
        <rFont val="Cambria"/>
        <family val="0"/>
        <charset val="1"/>
      </rPr>
      <t xml:space="preserve">10,493.76
</t>
    </r>
    <r>
      <rPr>
        <sz val="8"/>
        <color rgb="FF000000"/>
        <rFont val="Tahoma"/>
        <family val="0"/>
        <charset val="1"/>
      </rPr>
      <t xml:space="preserve">  - ชำระสุทธิ : </t>
    </r>
    <r>
      <rPr>
        <sz val="11"/>
        <color rgb="FF0000FF"/>
        <rFont val="Cambria"/>
        <family val="0"/>
        <charset val="1"/>
      </rPr>
      <t xml:space="preserve">73,506.24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3
</t>
    </r>
    <r>
      <rPr>
        <sz val="8"/>
        <color rgb="FF000000"/>
        <rFont val="Tahoma"/>
        <family val="0"/>
        <charset val="1"/>
      </rPr>
      <t xml:space="preserve">  - เงินจ่ายคืนทันที : </t>
    </r>
    <r>
      <rPr>
        <sz val="11"/>
        <color rgb="FF0000FF"/>
        <rFont val="Cambria"/>
        <family val="0"/>
        <charset val="1"/>
      </rPr>
      <t xml:space="preserve">12,654.24
</t>
    </r>
    <r>
      <rPr>
        <sz val="8"/>
        <color rgb="FF000000"/>
        <rFont val="Tahoma"/>
        <family val="0"/>
        <charset val="1"/>
      </rPr>
      <t xml:space="preserve">  - มูลค่าความคุ้มครอง : </t>
    </r>
    <r>
      <rPr>
        <sz val="11"/>
        <color rgb="FF0000FF"/>
        <rFont val="Cambria"/>
        <family val="0"/>
        <charset val="1"/>
      </rPr>
      <t xml:space="preserve">61,728.00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3/ 0
</t>
    </r>
    <r>
      <rPr>
        <sz val="8"/>
        <color rgb="FF000000"/>
        <rFont val="Tahoma"/>
        <family val="0"/>
        <charset val="1"/>
      </rPr>
      <t xml:space="preserve">  - เงินจ่ายคืนทันที : </t>
    </r>
    <r>
      <rPr>
        <sz val="11"/>
        <color rgb="FF0000FF"/>
        <rFont val="Cambria"/>
        <family val="0"/>
        <charset val="1"/>
      </rPr>
      <t xml:space="preserve">12,654.24
</t>
    </r>
    <r>
      <rPr>
        <sz val="8"/>
        <color rgb="FF000000"/>
        <rFont val="Tahoma"/>
        <family val="0"/>
        <charset val="1"/>
      </rPr>
      <t xml:space="preserve">  - เงินครบกำหนด : </t>
    </r>
    <r>
      <rPr>
        <sz val="11"/>
        <color rgb="FF0000FF"/>
        <rFont val="Cambria"/>
        <family val="0"/>
        <charset val="1"/>
      </rPr>
      <t xml:space="preserve">61,728.00
</t>
    </r>
  </si>
  <si>
    <r>
      <rPr>
        <sz val="8"/>
        <color rgb="FF000000"/>
        <rFont val="Tahoma"/>
        <family val="0"/>
        <charset val="1"/>
      </rPr>
      <t xml:space="preserve">ระบบแสดงผลหน้าข้อมูลเกี่ยวกับแบบประกันอุบัติเหตุส่วนบุคคลถูกต้อง
- แบบประกันภัย : </t>
    </r>
    <r>
      <rPr>
        <sz val="11"/>
        <color rgb="FF0000FF"/>
        <rFont val="Tahoma"/>
        <family val="0"/>
        <charset val="1"/>
      </rPr>
      <t xml:space="preserve">ไทยสมุทรเบาใจ </t>
    </r>
    <r>
      <rPr>
        <sz val="11"/>
        <color rgb="FF0000FF"/>
        <rFont val="Cambria"/>
        <family val="0"/>
        <charset val="1"/>
      </rPr>
      <t xml:space="preserve">1 (PA039)
</t>
    </r>
    <r>
      <rPr>
        <sz val="8"/>
        <color rgb="FF000000"/>
        <rFont val="Tahoma"/>
        <family val="0"/>
        <charset val="1"/>
      </rPr>
      <t xml:space="preserve">- แผนความคุ้มครอง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1,600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</si>
  <si>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ไทยสมุทรเบาใจ </t>
    </r>
    <r>
      <rPr>
        <sz val="11"/>
        <color rgb="FF0000FF"/>
        <rFont val="Cambria"/>
        <family val="0"/>
        <charset val="1"/>
      </rPr>
      <t xml:space="preserve">1 (PA039)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1,600.00
</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</si>
  <si>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t>
    </r>
    <r>
      <rPr>
        <sz val="11"/>
        <color rgb="FF0000FF"/>
        <rFont val="Cambria"/>
        <family val="0"/>
        <charset val="1"/>
      </rPr>
      <t xml:space="preserve">0.00
</t>
    </r>
    <r>
      <rPr>
        <sz val="8"/>
        <color rgb="FF000000"/>
        <rFont val="Tahoma"/>
        <family val="0"/>
        <charset val="1"/>
      </rPr>
      <t xml:space="preserve">- ส่วนลดสัญญาหลัก (ถ้ามี) =  </t>
    </r>
    <r>
      <rPr>
        <sz val="11"/>
        <color rgb="FF0000FF"/>
        <rFont val="Cambria"/>
        <family val="0"/>
        <charset val="1"/>
      </rPr>
      <t xml:space="preserve">0.00
</t>
    </r>
    <r>
      <rPr>
        <sz val="8"/>
        <color rgb="FF000000"/>
        <rFont val="Tahoma"/>
        <family val="0"/>
        <charset val="1"/>
      </rPr>
      <t xml:space="preserve">- เบี้ยประกันภัยที่ต้องชำระ:    A   = </t>
    </r>
    <r>
      <rPr>
        <sz val="11"/>
        <color rgb="FF0000FF"/>
        <rFont val="Cambria"/>
        <family val="0"/>
        <charset val="1"/>
      </rPr>
      <t xml:space="preserve">0.00
</t>
    </r>
    <r>
      <rPr>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8"/>
        <color rgb="FF000000"/>
        <rFont val="Tahoma"/>
        <family val="0"/>
        <charset val="1"/>
      </rPr>
      <t xml:space="preserve"> 
ประกันอุบัติเหตุส่วนบุคคล (ถ้ามี) : เบี้ยประกันภัย (บาท)
- รวมเบี้ยประกันภัยที่ต้องชำระ: รายปี C =  </t>
    </r>
    <r>
      <rPr>
        <sz val="11"/>
        <color rgb="FF0000FF"/>
        <rFont val="Cambria"/>
        <family val="0"/>
        <charset val="1"/>
      </rPr>
      <t xml:space="preserve">1,600.00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1,600.00
</t>
    </r>
    <r>
      <rPr>
        <sz val="8"/>
        <color rgb="FF000000"/>
        <rFont val="Tahoma"/>
        <family val="0"/>
        <charset val="1"/>
      </rPr>
      <t xml:space="preserve">เบี้ยประกันที่สามารถนำไปลดหย่อนภาษี(สูงสุด)* = </t>
    </r>
    <r>
      <rPr>
        <sz val="11"/>
        <color rgb="FF0000FF"/>
        <rFont val="Cambria"/>
        <family val="0"/>
        <charset val="1"/>
      </rPr>
      <t xml:space="preserve">583.30</t>
    </r>
  </si>
  <si>
    <t xml:space="preserve">ระบบแสดงสิทธิลดหย่อนภาษีถูกต้อง
- เบี้ยประกันภัยสำหรับอ้างอิงลดหย่อนภาษี (บาท) : 
- เบี้ยประกันอุบัติเหตุ
- เบี้ยประกันที่สามารถนำไปลดหย่อนภาษี(สูงสุด)*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</si>
  <si>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r>
      <rPr>
        <sz val="8"/>
        <color rgb="FF000000"/>
        <rFont val="Tahoma"/>
        <family val="0"/>
        <charset val="1"/>
      </rPr>
      <t xml:space="preserve">ระบบแสดงผลหน้าข้อมูลเกี่ยวกับแบบประกันอุบัติเหตุส่วนบุคคลถูกต้อง
- แบบประกันภัย : </t>
    </r>
    <r>
      <rPr>
        <sz val="11"/>
        <color rgb="FF0000FF"/>
        <rFont val="Tahoma"/>
        <family val="0"/>
        <charset val="1"/>
      </rPr>
      <t xml:space="preserve">ไทยสมุทรเบาใจ </t>
    </r>
    <r>
      <rPr>
        <sz val="11"/>
        <color rgb="FF0000FF"/>
        <rFont val="Cambria"/>
        <family val="0"/>
        <charset val="1"/>
      </rPr>
      <t xml:space="preserve">2 (PA040)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7,600.00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</si>
  <si>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ไทยสมุทรเบาใจ </t>
    </r>
    <r>
      <rPr>
        <sz val="11"/>
        <color rgb="FF0000FF"/>
        <rFont val="Cambria"/>
        <family val="0"/>
        <charset val="1"/>
      </rPr>
      <t xml:space="preserve">2 (PA040)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7,600.00</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</si>
  <si>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t>
    </r>
    <r>
      <rPr>
        <sz val="11"/>
        <color rgb="FF0000FF"/>
        <rFont val="Cambria"/>
        <family val="0"/>
        <charset val="1"/>
      </rPr>
      <t xml:space="preserve">0.00
</t>
    </r>
    <r>
      <rPr>
        <sz val="8"/>
        <color rgb="FF000000"/>
        <rFont val="Tahoma"/>
        <family val="0"/>
        <charset val="1"/>
      </rPr>
      <t xml:space="preserve">- ส่วนลดสัญญาหลัก (ถ้ามี) =  </t>
    </r>
    <r>
      <rPr>
        <sz val="11"/>
        <color rgb="FF0000FF"/>
        <rFont val="Cambria"/>
        <family val="0"/>
        <charset val="1"/>
      </rPr>
      <t xml:space="preserve">0.00
</t>
    </r>
    <r>
      <rPr>
        <sz val="8"/>
        <color rgb="FF000000"/>
        <rFont val="Tahoma"/>
        <family val="0"/>
        <charset val="1"/>
      </rPr>
      <t xml:space="preserve">- เบี้ยประกันภัยที่ต้องชำระ:    A   = </t>
    </r>
    <r>
      <rPr>
        <sz val="11"/>
        <color rgb="FF0000FF"/>
        <rFont val="Cambria"/>
        <family val="0"/>
        <charset val="1"/>
      </rPr>
      <t xml:space="preserve">0.00
</t>
    </r>
    <r>
      <rPr>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8"/>
        <color rgb="FF000000"/>
        <rFont val="Tahoma"/>
        <family val="0"/>
        <charset val="1"/>
      </rPr>
      <t xml:space="preserve"> 
ประกันอุบัติเหตุส่วนบุคคล (ถ้ามี) : เบี้ยประกันภัย (บาท)
- รวมเบี้ยประกันภัยที่ต้องชำระ: รายปี C =  </t>
    </r>
    <r>
      <rPr>
        <sz val="11"/>
        <color rgb="FF0000FF"/>
        <rFont val="Cambria"/>
        <family val="0"/>
        <charset val="1"/>
      </rPr>
      <t xml:space="preserve">7,600.00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7,600.00
</t>
    </r>
    <r>
      <rPr>
        <sz val="8"/>
        <color rgb="FF000000"/>
        <rFont val="Tahoma"/>
        <family val="0"/>
        <charset val="1"/>
      </rPr>
      <t xml:space="preserve">เบี้ยประกันที่สามารถนำไปลดหย่อนภาษี(สูงสุด)* = </t>
    </r>
    <r>
      <rPr>
        <sz val="11"/>
        <color rgb="FF0000FF"/>
        <rFont val="Cambria"/>
        <family val="0"/>
        <charset val="1"/>
      </rPr>
      <t xml:space="preserve">2,730.10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</si>
  <si>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50
</t>
    </r>
    <r>
      <rPr>
        <sz val="8"/>
        <color rgb="FF000000"/>
        <rFont val="Tahoma"/>
        <family val="0"/>
        <charset val="1"/>
      </rPr>
      <t xml:space="preserve">- แบบประกันภัย : </t>
    </r>
    <r>
      <rPr>
        <sz val="11"/>
        <color rgb="FF0000FF"/>
        <rFont val="Tahoma"/>
        <family val="0"/>
        <charset val="1"/>
      </rPr>
      <t xml:space="preserve">ไทยสมุทรเบาใจ </t>
    </r>
    <r>
      <rPr>
        <sz val="11"/>
        <color rgb="FF0000FF"/>
        <rFont val="Cambria"/>
        <family val="0"/>
        <charset val="1"/>
      </rPr>
      <t xml:space="preserve">2 (PA040)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7,600.00</t>
    </r>
  </si>
  <si>
    <r>
      <rPr>
        <sz val="8"/>
        <color rgb="FF000000"/>
        <rFont val="Tahoma"/>
        <family val="0"/>
        <charset val="1"/>
      </rPr>
      <t xml:space="preserve">ระบบแสดงผลหน้าข้อมูลเกี่ยวกับแบบประกันอุบัติเหตุส่วนบุคคลถูกต้อง
- แบบประกันภัย : </t>
    </r>
    <r>
      <rPr>
        <sz val="11"/>
        <color rgb="FF0000FF"/>
        <rFont val="Tahoma"/>
        <family val="0"/>
        <charset val="1"/>
      </rPr>
      <t xml:space="preserve">มอไซค์วีไอพี </t>
    </r>
    <r>
      <rPr>
        <sz val="11"/>
        <color rgb="FF0000FF"/>
        <rFont val="Cambria"/>
        <family val="0"/>
        <charset val="1"/>
      </rPr>
      <t xml:space="preserve">(PA036)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การชำระเบี้ยประกันภัย รายปี : </t>
    </r>
    <r>
      <rPr>
        <sz val="11"/>
        <color rgb="FF0000FF"/>
        <rFont val="Cambria"/>
        <family val="0"/>
        <charset val="1"/>
      </rPr>
      <t xml:space="preserve">2,300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</si>
  <si>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มอไซค์วีไอพี </t>
    </r>
    <r>
      <rPr>
        <sz val="11"/>
        <color rgb="FF0000FF"/>
        <rFont val="Cambria"/>
        <family val="0"/>
        <charset val="1"/>
      </rPr>
      <t xml:space="preserve">(PA036)
</t>
    </r>
    <r>
      <rPr>
        <sz val="8"/>
        <color rgb="FF000000"/>
        <rFont val="Tahoma"/>
        <family val="0"/>
        <charset val="1"/>
      </rPr>
      <t xml:space="preserve">- แผนความคุ้มครอง : </t>
    </r>
    <r>
      <rPr>
        <sz val="11"/>
        <color rgb="FF0000FF"/>
        <rFont val="Cambria"/>
        <family val="0"/>
        <charset val="1"/>
      </rPr>
      <t xml:space="preserve">200,000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การชำระเบี้ยประกันภัย รายปี : </t>
    </r>
    <r>
      <rPr>
        <sz val="11"/>
        <color rgb="FF0000FF"/>
        <rFont val="Cambria"/>
        <family val="0"/>
        <charset val="1"/>
      </rPr>
      <t xml:space="preserve">2,300</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</si>
  <si>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t>
    </r>
    <r>
      <rPr>
        <sz val="11"/>
        <color rgb="FF0000FF"/>
        <rFont val="Cambria"/>
        <family val="0"/>
        <charset val="1"/>
      </rPr>
      <t xml:space="preserve">0.00
</t>
    </r>
    <r>
      <rPr>
        <sz val="8"/>
        <color rgb="FF000000"/>
        <rFont val="Tahoma"/>
        <family val="0"/>
        <charset val="1"/>
      </rPr>
      <t xml:space="preserve">- ส่วนลดสัญญาหลัก (ถ้ามี) =  </t>
    </r>
    <r>
      <rPr>
        <sz val="11"/>
        <color rgb="FF0000FF"/>
        <rFont val="Cambria"/>
        <family val="0"/>
        <charset val="1"/>
      </rPr>
      <t xml:space="preserve">0.00
</t>
    </r>
    <r>
      <rPr>
        <sz val="8"/>
        <color rgb="FF000000"/>
        <rFont val="Tahoma"/>
        <family val="0"/>
        <charset val="1"/>
      </rPr>
      <t xml:space="preserve">- เบี้ยประกันภัยที่ต้องชำระ:    A   = </t>
    </r>
    <r>
      <rPr>
        <sz val="11"/>
        <color rgb="FF0000FF"/>
        <rFont val="Cambria"/>
        <family val="0"/>
        <charset val="1"/>
      </rPr>
      <t xml:space="preserve">0.00
</t>
    </r>
    <r>
      <rPr>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8"/>
        <color rgb="FF000000"/>
        <rFont val="Tahoma"/>
        <family val="0"/>
        <charset val="1"/>
      </rPr>
      <t xml:space="preserve"> 
ประกันอุบัติเหตุส่วนบุคคล (ถ้ามี) : เบี้ยประกันภัย (บาท)
- รวมเบี้ยประกันภัยที่ต้องชำระ: รายปี C =  </t>
    </r>
    <r>
      <rPr>
        <sz val="11"/>
        <color rgb="FF0000FF"/>
        <rFont val="Cambria"/>
        <family val="0"/>
        <charset val="1"/>
      </rPr>
      <t xml:space="preserve">2,300.00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2,300.00
</t>
    </r>
    <r>
      <rPr>
        <sz val="8"/>
        <color rgb="FF000000"/>
        <rFont val="Tahoma"/>
        <family val="0"/>
        <charset val="1"/>
      </rPr>
      <t xml:space="preserve">เบี้ยประกันที่สามารถนำไปลดหย่อนภาษี(สูงสุด)* = </t>
    </r>
    <r>
      <rPr>
        <sz val="11"/>
        <color rgb="FF0000FF"/>
        <rFont val="Cambria"/>
        <family val="0"/>
        <charset val="1"/>
      </rPr>
      <t xml:space="preserve">1,330.00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</si>
  <si>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69
</t>
    </r>
    <r>
      <rPr>
        <sz val="8"/>
        <color rgb="FF000000"/>
        <rFont val="Tahoma"/>
        <family val="0"/>
        <charset val="1"/>
      </rPr>
      <t xml:space="preserve">- แบบประกันภัย : </t>
    </r>
    <r>
      <rPr>
        <sz val="11"/>
        <color rgb="FF0000FF"/>
        <rFont val="Tahoma"/>
        <family val="0"/>
        <charset val="1"/>
      </rPr>
      <t xml:space="preserve">มอไซค์วีไอพี </t>
    </r>
    <r>
      <rPr>
        <sz val="11"/>
        <color rgb="FF0000FF"/>
        <rFont val="Cambria"/>
        <family val="0"/>
        <charset val="1"/>
      </rPr>
      <t xml:space="preserve">(PA036)
</t>
    </r>
    <r>
      <rPr>
        <sz val="8"/>
        <color rgb="FF000000"/>
        <rFont val="Tahoma"/>
        <family val="0"/>
        <charset val="1"/>
      </rPr>
      <t xml:space="preserve">- แผนความคุ้มครอง : </t>
    </r>
    <r>
      <rPr>
        <sz val="11"/>
        <color rgb="FF0000FF"/>
        <rFont val="Cambria"/>
        <family val="0"/>
        <charset val="1"/>
      </rPr>
      <t xml:space="preserve">500,000
</t>
    </r>
    <r>
      <rPr>
        <sz val="8"/>
        <color rgb="FF000000"/>
        <rFont val="Tahoma"/>
        <family val="0"/>
        <charset val="1"/>
      </rPr>
      <t xml:space="preserve">- ชดเชยรายได้วันละ  : </t>
    </r>
    <r>
      <rPr>
        <sz val="11"/>
        <color rgb="FF0000FF"/>
        <rFont val="Cambria"/>
        <family val="0"/>
        <charset val="1"/>
      </rPr>
      <t xml:space="preserve">500
</t>
    </r>
    <r>
      <rPr>
        <sz val="8"/>
        <color rgb="FF000000"/>
        <rFont val="Tahoma"/>
        <family val="0"/>
        <charset val="1"/>
      </rPr>
      <t xml:space="preserve">- การชำระเบี้ยประกันภัย รายปี : </t>
    </r>
    <r>
      <rPr>
        <sz val="11"/>
        <color rgb="FF0000FF"/>
        <rFont val="Cambria"/>
        <family val="0"/>
        <charset val="1"/>
      </rPr>
      <t xml:space="preserve">4,900</t>
    </r>
  </si>
  <si>
    <r>
      <rPr>
        <sz val="8"/>
        <color rgb="FF000000"/>
        <rFont val="Tahoma"/>
        <family val="0"/>
        <charset val="1"/>
      </rPr>
      <t xml:space="preserve">ระบบแสดงผลหน้าข้อมูลเกี่ยวกับแบบประกันอุบัติเหตุส่วนบุคคลถูกต้อง
- แบบประกันภัย : </t>
    </r>
    <r>
      <rPr>
        <sz val="11"/>
        <color rgb="FF0000FF"/>
        <rFont val="Tahoma"/>
        <family val="0"/>
        <charset val="1"/>
      </rPr>
      <t xml:space="preserve">โอเชี่ยนไลฟ์ พีเอ วีไอพี </t>
    </r>
    <r>
      <rPr>
        <sz val="11"/>
        <color rgb="FF0000FF"/>
        <rFont val="Cambria"/>
        <family val="0"/>
        <charset val="1"/>
      </rPr>
      <t xml:space="preserve">(PA065)
</t>
    </r>
    <r>
      <rPr>
        <sz val="8"/>
        <color rgb="FF000000"/>
        <rFont val="Tahoma"/>
        <family val="0"/>
        <charset val="1"/>
      </rPr>
      <t xml:space="preserve">- แผนความคุ้มครอง :</t>
    </r>
    <r>
      <rPr>
        <sz val="11"/>
        <color rgb="FF0000FF"/>
        <rFont val="Cambria"/>
        <family val="0"/>
        <charset val="1"/>
      </rPr>
      <t xml:space="preserve">2,000,000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7,800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</si>
  <si>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โอเชี่ยนไลฟ์ พีเอ วีไอพี </t>
    </r>
    <r>
      <rPr>
        <sz val="11"/>
        <color rgb="FF0000FF"/>
        <rFont val="Cambria"/>
        <family val="0"/>
        <charset val="1"/>
      </rPr>
      <t xml:space="preserve">(PA065)
</t>
    </r>
    <r>
      <rPr>
        <sz val="8"/>
        <color rgb="FF000000"/>
        <rFont val="Tahoma"/>
        <family val="0"/>
        <charset val="1"/>
      </rPr>
      <t xml:space="preserve">- แผนความคุ้มครอง :</t>
    </r>
    <r>
      <rPr>
        <sz val="11"/>
        <color rgb="FF0000FF"/>
        <rFont val="Cambria"/>
        <family val="0"/>
        <charset val="1"/>
      </rPr>
      <t xml:space="preserve">2,000,000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7,800</t>
    </r>
  </si>
  <si>
    <r>
      <rPr>
        <sz val="8"/>
        <color rgb="FF000000"/>
        <rFont val="Tahoma"/>
        <family val="0"/>
        <charset val="1"/>
      </rPr>
      <t xml:space="preserve">ระบบแสดงผลหน้าข้อมูลเกี่ยวกับผลประโยชน์และความคุ้มครองถูกต้อง
- แสดงรูปภาพสรุปผลประโยชน์ และความคุ้มครอง
สัญญาหลัก : เบี้ยประกันภัย (บาท)
- สัญญาหลัก (ก่อนหักส่วนลด) =  </t>
    </r>
    <r>
      <rPr>
        <sz val="11"/>
        <color rgb="FF0000FF"/>
        <rFont val="Cambria"/>
        <family val="0"/>
        <charset val="1"/>
      </rPr>
      <t xml:space="preserve">0.00
</t>
    </r>
    <r>
      <rPr>
        <sz val="8"/>
        <color rgb="FF000000"/>
        <rFont val="Tahoma"/>
        <family val="0"/>
        <charset val="1"/>
      </rPr>
      <t xml:space="preserve">- ส่วนลดสัญญาหลัก (ถ้ามี) =  </t>
    </r>
    <r>
      <rPr>
        <sz val="11"/>
        <color rgb="FF0000FF"/>
        <rFont val="Cambria"/>
        <family val="0"/>
        <charset val="1"/>
      </rPr>
      <t xml:space="preserve">0.00
</t>
    </r>
    <r>
      <rPr>
        <sz val="8"/>
        <color rgb="FF000000"/>
        <rFont val="Tahoma"/>
        <family val="0"/>
        <charset val="1"/>
      </rPr>
      <t xml:space="preserve">- เบี้ยประกันภัยที่ต้องชำระ:    A   = </t>
    </r>
    <r>
      <rPr>
        <sz val="11"/>
        <color rgb="FF0000FF"/>
        <rFont val="Cambria"/>
        <family val="0"/>
        <charset val="1"/>
      </rPr>
      <t xml:space="preserve">0.00
</t>
    </r>
    <r>
      <rPr>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8"/>
        <color rgb="FF000000"/>
        <rFont val="Tahoma"/>
        <family val="0"/>
        <charset val="1"/>
      </rPr>
      <t xml:space="preserve"> 
ประกันอุบัติเหตุส่วนบุคคล (ถ้ามี) : เบี้ยประกันภัย (บาท)
- รวมเบี้ยประกันภัยที่ต้องชำระ: รายปี C =  </t>
    </r>
    <r>
      <rPr>
        <sz val="11"/>
        <color rgb="FF0000FF"/>
        <rFont val="Cambria"/>
        <family val="0"/>
        <charset val="1"/>
      </rPr>
      <t xml:space="preserve">7,800.00
</t>
    </r>
    <r>
      <rPr>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7,800.00
</t>
    </r>
    <r>
      <rPr>
        <sz val="8"/>
        <color rgb="FF000000"/>
        <rFont val="Tahoma"/>
        <family val="0"/>
        <charset val="1"/>
      </rPr>
      <t xml:space="preserve">เบี้ยประกันที่สามารถนำไปลดหย่อนภาษี(สูงสุด)* = </t>
    </r>
    <r>
      <rPr>
        <sz val="11"/>
        <color rgb="FF0000FF"/>
        <rFont val="Cambria"/>
        <family val="0"/>
        <charset val="1"/>
      </rPr>
      <t xml:space="preserve">3,954.10</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</si>
  <si>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67
</t>
    </r>
    <r>
      <rPr>
        <sz val="8"/>
        <color rgb="FF000000"/>
        <rFont val="Tahoma"/>
        <family val="0"/>
        <charset val="1"/>
      </rPr>
      <t xml:space="preserve">- แบบประกันภัย : </t>
    </r>
    <r>
      <rPr>
        <sz val="11"/>
        <color rgb="FF0000FF"/>
        <rFont val="Tahoma"/>
        <family val="0"/>
        <charset val="1"/>
      </rPr>
      <t xml:space="preserve">โอเชี่ยนไลฟ์ พีเอ วีไอพี </t>
    </r>
    <r>
      <rPr>
        <sz val="11"/>
        <color rgb="FF0000FF"/>
        <rFont val="Cambria"/>
        <family val="0"/>
        <charset val="1"/>
      </rPr>
      <t xml:space="preserve">(PA065)
</t>
    </r>
    <r>
      <rPr>
        <sz val="8"/>
        <color rgb="FF000000"/>
        <rFont val="Tahoma"/>
        <family val="0"/>
        <charset val="1"/>
      </rPr>
      <t xml:space="preserve">- แผนความคุ้มครอง : </t>
    </r>
    <r>
      <rPr>
        <sz val="11"/>
        <color rgb="FF0000FF"/>
        <rFont val="Cambria"/>
        <family val="0"/>
        <charset val="1"/>
      </rPr>
      <t xml:space="preserve">3,000,000
</t>
    </r>
    <r>
      <rPr>
        <sz val="8"/>
        <color rgb="FF000000"/>
        <rFont val="Tahoma"/>
        <family val="0"/>
        <charset val="1"/>
      </rPr>
      <t xml:space="preserve">- ชดเชยรายได้วันละ  : </t>
    </r>
    <r>
      <rPr>
        <sz val="11"/>
        <color rgb="FF0000FF"/>
        <rFont val="Cambria"/>
        <family val="0"/>
        <charset val="1"/>
      </rPr>
      <t xml:space="preserve">1000
</t>
    </r>
    <r>
      <rPr>
        <sz val="8"/>
        <color rgb="FF000000"/>
        <rFont val="Tahoma"/>
        <family val="0"/>
        <charset val="1"/>
      </rPr>
      <t xml:space="preserve">- การชำระเบี้ยประกันภัย รายปี : </t>
    </r>
    <r>
      <rPr>
        <sz val="11"/>
        <color rgb="FF0000FF"/>
        <rFont val="Cambria"/>
        <family val="0"/>
        <charset val="1"/>
      </rPr>
      <t xml:space="preserve">12,950</t>
    </r>
  </si>
  <si>
    <t xml:space="preserve">ALT2 --&gt; Channel : Worksite_O205 - ไทยสมุทร ออมทรัพย์ 10/5 </t>
  </si>
  <si>
    <r>
      <rPr>
        <b val="true"/>
        <sz val="8"/>
        <color rgb="FF000000"/>
        <rFont val="Tahoma"/>
        <family val="0"/>
        <charset val="1"/>
      </rPr>
      <t xml:space="preserve">ระบบแสดงผลหน้าข้อมูลเกี่ยวกับแบบประกันหลักถูกต้อง
- แบบประกันภัย : </t>
    </r>
    <r>
      <rPr>
        <sz val="11"/>
        <color rgb="FF0000FF"/>
        <rFont val="Tahoma"/>
        <family val="0"/>
        <charset val="1"/>
      </rPr>
      <t xml:space="preserve">ไทยสมุทร ออมทรัพย์ </t>
    </r>
    <r>
      <rPr>
        <sz val="11"/>
        <color rgb="FF0000FF"/>
        <rFont val="Cambria"/>
        <family val="0"/>
        <charset val="1"/>
      </rPr>
      <t xml:space="preserve">10/5 
</t>
    </r>
    <r>
      <rPr>
        <b val="true"/>
        <sz val="8"/>
        <color rgb="FF000000"/>
        <rFont val="Tahoma"/>
        <family val="0"/>
        <charset val="1"/>
      </rPr>
      <t xml:space="preserve">- จำนวนเงินเอาประกันภัย : </t>
    </r>
    <r>
      <rPr>
        <sz val="11"/>
        <color rgb="FF0000FF"/>
        <rFont val="Cambria"/>
        <family val="0"/>
        <charset val="1"/>
      </rPr>
      <t xml:space="preserve">50,000
</t>
    </r>
    <r>
      <rPr>
        <b val="true"/>
        <sz val="8"/>
        <color rgb="FF000000"/>
        <rFont val="Tahoma"/>
        <family val="0"/>
        <charset val="1"/>
      </rPr>
      <t xml:space="preserve">- เบี้ยประกันภัย : </t>
    </r>
    <r>
      <rPr>
        <sz val="11"/>
        <color rgb="FF0000FF"/>
        <rFont val="Cambria"/>
        <family val="0"/>
        <charset val="1"/>
      </rPr>
      <t xml:space="preserve">50,000
</t>
    </r>
    <r>
      <rPr>
        <b val="true"/>
        <sz val="8"/>
        <color rgb="FF000000"/>
        <rFont val="Tahoma"/>
        <family val="0"/>
        <charset val="1"/>
      </rPr>
      <t xml:space="preserve">- งวดการชำระประกันภัย :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</si>
  <si>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ไทยสมุทรออมทรัพย์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50,000
</t>
    </r>
    <r>
      <rPr>
        <sz val="8"/>
        <color rgb="FF000000"/>
        <rFont val="Tahoma"/>
        <family val="0"/>
        <charset val="1"/>
      </rPr>
      <t xml:space="preserve">- เบี้ยประกันภัย : </t>
    </r>
    <r>
      <rPr>
        <sz val="11"/>
        <color rgb="FF0000FF"/>
        <rFont val="Cambria"/>
        <family val="0"/>
        <charset val="1"/>
      </rPr>
      <t xml:space="preserve">50,000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</si>
  <si>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50,000.00
</t>
    </r>
    <r>
      <rPr>
        <b val="true"/>
        <sz val="8"/>
        <color rgb="FF000000"/>
        <rFont val="Tahoma"/>
        <family val="0"/>
        <charset val="1"/>
      </rPr>
      <t xml:space="preserve">- ส่วนลดสัญญาหลัก (ถ้ามี)  = </t>
    </r>
    <r>
      <rPr>
        <sz val="11"/>
        <color rgb="FF0000FF"/>
        <rFont val="Cambria"/>
        <family val="0"/>
        <charset val="1"/>
      </rPr>
      <t xml:space="preserve">0.00
</t>
    </r>
    <r>
      <rPr>
        <b val="true"/>
        <sz val="8"/>
        <color rgb="FF000000"/>
        <rFont val="Tahoma"/>
        <family val="0"/>
        <charset val="1"/>
      </rPr>
      <t xml:space="preserve">- เบี้ยประกันภัยที่ต้องชำระ: รายปี  (A) =  </t>
    </r>
    <r>
      <rPr>
        <sz val="11"/>
        <color rgb="FF0000FF"/>
        <rFont val="Cambria"/>
        <family val="0"/>
        <charset val="1"/>
      </rPr>
      <t xml:space="preserve">50,000.00
</t>
    </r>
    <r>
      <rPr>
        <b val="true"/>
        <sz val="8"/>
        <color rgb="FF000000"/>
        <rFont val="Tahoma"/>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จาก A + B + C  = </t>
    </r>
    <r>
      <rPr>
        <sz val="11"/>
        <color rgb="FF0000FF"/>
        <rFont val="Cambria"/>
        <family val="0"/>
        <charset val="1"/>
      </rPr>
      <t xml:space="preserve">50,000.00</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</si>
  <si>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50,000.00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50,000.00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</si>
  <si>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รหัส : </t>
    </r>
    <r>
      <rPr>
        <sz val="11"/>
        <color rgb="FF0000FF"/>
        <rFont val="Cambria"/>
        <family val="0"/>
        <charset val="1"/>
      </rPr>
      <t xml:space="preserve">O205
</t>
    </r>
    <r>
      <rPr>
        <b val="true"/>
        <sz val="8"/>
        <color rgb="FF000000"/>
        <rFont val="Tahoma"/>
        <family val="0"/>
        <charset val="1"/>
      </rPr>
      <t xml:space="preserve">- ชื่อแบบ : </t>
    </r>
    <r>
      <rPr>
        <sz val="11"/>
        <color rgb="FF0000FF"/>
        <rFont val="Tahoma"/>
        <family val="0"/>
        <charset val="1"/>
      </rPr>
      <t xml:space="preserve">ไทยสมุทรออมทรัพย์ </t>
    </r>
    <r>
      <rPr>
        <sz val="11"/>
        <color rgb="FF0000FF"/>
        <rFont val="Cambria"/>
        <family val="0"/>
        <charset val="1"/>
      </rPr>
      <t xml:space="preserve">10/5
</t>
    </r>
    <r>
      <rPr>
        <b val="true"/>
        <sz val="8"/>
        <color rgb="FF000000"/>
        <rFont val="Tahoma"/>
        <family val="0"/>
        <charset val="1"/>
      </rPr>
      <t xml:space="preserve">- ประเภท : </t>
    </r>
    <r>
      <rPr>
        <sz val="11"/>
        <color rgb="FF0000FF"/>
        <rFont val="Tahoma"/>
        <family val="0"/>
        <charset val="1"/>
      </rPr>
      <t xml:space="preserve">กรมธรรม์ประเภทสามัญ
</t>
    </r>
    <r>
      <rPr>
        <b val="true"/>
        <sz val="8"/>
        <color rgb="FF000000"/>
        <rFont val="Tahoma"/>
        <family val="0"/>
        <charset val="1"/>
      </rPr>
      <t xml:space="preserve">- แบบ : </t>
    </r>
    <r>
      <rPr>
        <sz val="11"/>
        <color rgb="FF0000FF"/>
        <rFont val="Tahoma"/>
        <family val="0"/>
        <charset val="1"/>
      </rPr>
      <t xml:space="preserve">สะสมทรัพย์
</t>
    </r>
    <r>
      <rPr>
        <b val="true"/>
        <sz val="8"/>
        <color rgb="FF000000"/>
        <rFont val="Tahoma"/>
        <family val="0"/>
        <charset val="1"/>
      </rPr>
      <t xml:space="preserve">- อายุรับประกัน : </t>
    </r>
    <r>
      <rPr>
        <sz val="11"/>
        <color rgb="FF0000FF"/>
        <rFont val="Cambria"/>
        <family val="0"/>
        <charset val="1"/>
      </rPr>
      <t xml:space="preserve">1 </t>
    </r>
    <r>
      <rPr>
        <sz val="11"/>
        <color rgb="FF0000FF"/>
        <rFont val="Tahoma"/>
        <family val="0"/>
        <charset val="1"/>
      </rPr>
      <t xml:space="preserve">เดือน </t>
    </r>
    <r>
      <rPr>
        <sz val="11"/>
        <color rgb="FF0000FF"/>
        <rFont val="Cambria"/>
        <family val="0"/>
        <charset val="1"/>
      </rPr>
      <t xml:space="preserve">1 </t>
    </r>
    <r>
      <rPr>
        <sz val="11"/>
        <color rgb="FF0000FF"/>
        <rFont val="Tahoma"/>
        <family val="0"/>
        <charset val="1"/>
      </rPr>
      <t xml:space="preserve">วัน </t>
    </r>
    <r>
      <rPr>
        <sz val="11"/>
        <color rgb="FF0000FF"/>
        <rFont val="Cambria"/>
        <family val="0"/>
        <charset val="1"/>
      </rPr>
      <t xml:space="preserve">- 70 </t>
    </r>
    <r>
      <rPr>
        <sz val="11"/>
        <color rgb="FF0000FF"/>
        <rFont val="Tahoma"/>
        <family val="0"/>
        <charset val="1"/>
      </rPr>
      <t xml:space="preserve">ปี
</t>
    </r>
    <r>
      <rPr>
        <b val="true"/>
        <sz val="8"/>
        <color rgb="FF000000"/>
        <rFont val="Tahoma"/>
        <family val="0"/>
        <charset val="1"/>
      </rPr>
      <t xml:space="preserve">- ระยะเวลาคุ้มครอง : </t>
    </r>
    <r>
      <rPr>
        <sz val="11"/>
        <color rgb="FF0000FF"/>
        <rFont val="Cambria"/>
        <family val="0"/>
        <charset val="1"/>
      </rPr>
      <t xml:space="preserve">10 </t>
    </r>
    <r>
      <rPr>
        <sz val="11"/>
        <color rgb="FF0000FF"/>
        <rFont val="Tahoma"/>
        <family val="0"/>
        <charset val="1"/>
      </rPr>
      <t xml:space="preserve">ปี
</t>
    </r>
    <r>
      <rPr>
        <b val="true"/>
        <sz val="8"/>
        <color rgb="FF000000"/>
        <rFont val="Tahoma"/>
        <family val="0"/>
        <charset val="1"/>
      </rPr>
      <t xml:space="preserve">- ระยะเวลาชำระเบี้ยประกันภัย : </t>
    </r>
    <r>
      <rPr>
        <sz val="11"/>
        <color rgb="FF0000FF"/>
        <rFont val="Cambria"/>
        <family val="0"/>
        <charset val="1"/>
      </rPr>
      <t xml:space="preserve">5 </t>
    </r>
    <r>
      <rPr>
        <sz val="11"/>
        <color rgb="FF0000FF"/>
        <rFont val="Tahoma"/>
        <family val="0"/>
        <charset val="1"/>
      </rPr>
      <t xml:space="preserve">ปี
</t>
    </r>
    <r>
      <rPr>
        <b val="true"/>
        <sz val="8"/>
        <color rgb="FF000000"/>
        <rFont val="Tahoma"/>
        <family val="0"/>
        <charset val="1"/>
      </rPr>
      <t xml:space="preserve">- การชำระเบี้ยประกันภัย : </t>
    </r>
    <r>
      <rPr>
        <sz val="11"/>
        <color rgb="FF0000FF"/>
        <rFont val="Tahoma"/>
        <family val="0"/>
        <charset val="1"/>
      </rPr>
      <t xml:space="preserve">รายปี
</t>
    </r>
    <r>
      <rPr>
        <b val="true"/>
        <sz val="8"/>
        <color rgb="FF000000"/>
        <rFont val="Tahoma"/>
        <family val="0"/>
        <charset val="1"/>
      </rPr>
      <t xml:space="preserve">- ส่วนลดเบี้ยประกันภัย : </t>
    </r>
    <r>
      <rPr>
        <sz val="11"/>
        <color rgb="FF0000FF"/>
        <rFont val="Tahoma"/>
        <family val="0"/>
        <charset val="1"/>
      </rPr>
      <t xml:space="preserve">ไม่มีส่วนลด
</t>
    </r>
    <r>
      <rPr>
        <b val="true"/>
        <sz val="8"/>
        <color rgb="FF000000"/>
        <rFont val="Tahoma"/>
        <family val="0"/>
        <charset val="1"/>
      </rPr>
      <t xml:space="preserve">- จำนวนเงินเอาประกันภัยขั้นต่ำ (บาท) : </t>
    </r>
    <r>
      <rPr>
        <sz val="11"/>
        <color rgb="FF0000FF"/>
        <rFont val="Cambria"/>
        <family val="0"/>
        <charset val="1"/>
      </rPr>
      <t xml:space="preserve">50,000
</t>
    </r>
    <r>
      <rPr>
        <b val="true"/>
        <sz val="8"/>
        <color rgb="FF000000"/>
        <rFont val="Tahoma"/>
        <family val="0"/>
        <charset val="1"/>
      </rPr>
      <t xml:space="preserve">- การเพิ่มจำนวนเงินเอาประกันภัย (บาท) : </t>
    </r>
    <r>
      <rPr>
        <sz val="11"/>
        <color rgb="FF0000FF"/>
        <rFont val="Cambria"/>
        <family val="0"/>
        <charset val="1"/>
      </rPr>
      <t xml:space="preserve">10,000
</t>
    </r>
    <r>
      <rPr>
        <b val="true"/>
        <sz val="8"/>
        <color rgb="FF000000"/>
        <rFont val="Tahoma"/>
        <family val="0"/>
        <charset val="1"/>
      </rPr>
      <t xml:space="preserve">- จำนวนเงินเอาประกันภัยสูงสุด (บาท) :</t>
    </r>
    <r>
      <rPr>
        <sz val="11"/>
        <color rgb="FF0000FF"/>
        <rFont val="Cambria"/>
        <family val="0"/>
        <charset val="1"/>
      </rPr>
      <t xml:space="preserve"> 5,000,000
</t>
    </r>
    <r>
      <rPr>
        <b val="true"/>
        <sz val="8"/>
        <color rgb="FF000000"/>
        <rFont val="Tahoma"/>
        <family val="0"/>
        <charset val="1"/>
      </rPr>
      <t xml:space="preserve">- การยกเว้นชำระเบี้ยประกันภัย : </t>
    </r>
    <r>
      <rPr>
        <sz val="11"/>
        <color rgb="FF0000FF"/>
        <rFont val="Tahoma"/>
        <family val="0"/>
        <charset val="1"/>
      </rPr>
      <t xml:space="preserve">ไม่แถมสัญญาเพิ่มเติม </t>
    </r>
    <r>
      <rPr>
        <sz val="11"/>
        <color rgb="FF0000FF"/>
        <rFont val="Cambria"/>
        <family val="0"/>
        <charset val="1"/>
      </rPr>
      <t xml:space="preserve">WP
</t>
    </r>
    <r>
      <rPr>
        <b val="true"/>
        <sz val="8"/>
        <color rgb="FF000000"/>
        <rFont val="Tahoma"/>
        <family val="0"/>
        <charset val="1"/>
      </rPr>
      <t xml:space="preserve">-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t>
    </r>
    <r>
      <rPr>
        <sz val="11"/>
        <color rgb="FF0000FF"/>
        <rFont val="Cambria"/>
        <family val="0"/>
        <charset val="1"/>
      </rPr>
      <t xml:space="preserve"> </t>
    </r>
    <r>
      <rPr>
        <sz val="11"/>
        <color rgb="FF0000FF"/>
        <rFont val="Tahoma"/>
        <family val="0"/>
        <charset val="1"/>
      </rPr>
      <t xml:space="preserve">ไม่มีเงินคืนระหว่างสัญญา
</t>
    </r>
    <r>
      <rPr>
        <b val="true"/>
        <sz val="8"/>
        <color rgb="FF000000"/>
        <rFont val="Tahoma"/>
        <family val="0"/>
        <charset val="1"/>
      </rPr>
      <t xml:space="preserve">- เงินครบกำหนดสัญญา : </t>
    </r>
    <r>
      <rPr>
        <sz val="11"/>
        <color rgb="FF0000FF"/>
        <rFont val="Cambria"/>
        <family val="0"/>
        <charset val="1"/>
      </rPr>
      <t xml:space="preserve">550%
</t>
    </r>
    <r>
      <rPr>
        <b val="true"/>
        <sz val="8"/>
        <color rgb="FF000000"/>
        <rFont val="Tahoma"/>
        <family val="0"/>
        <charset val="1"/>
      </rPr>
      <t xml:space="preserve">- การตรวจสุขภาพ : </t>
    </r>
    <r>
      <rPr>
        <sz val="11"/>
        <color rgb="FF0000FF"/>
        <rFont val="Tahoma"/>
        <family val="0"/>
        <charset val="1"/>
      </rPr>
      <t xml:space="preserve">ยกเว้นการตรวจสุขภาพ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</si>
  <si>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0
</t>
    </r>
    <r>
      <rPr>
        <sz val="8"/>
        <color rgb="FF000000"/>
        <rFont val="Tahoma"/>
        <family val="0"/>
        <charset val="1"/>
      </rPr>
      <t xml:space="preserve">- แบบประกันภัย : </t>
    </r>
    <r>
      <rPr>
        <sz val="11"/>
        <color rgb="FF0000FF"/>
        <rFont val="Tahoma"/>
        <family val="0"/>
        <charset val="1"/>
      </rPr>
      <t xml:space="preserve">ไทยสมุทรออมทรัพย์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</si>
  <si>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t>
    </r>
    <r>
      <rPr>
        <sz val="11"/>
        <color rgb="FFFF00FF"/>
        <rFont val="Cambria"/>
        <family val="0"/>
        <charset val="1"/>
      </rPr>
      <t xml:space="preserve">4</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</si>
  <si>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362,900.00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400,000.00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400,000.00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281,500.00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281,500.00
</t>
    </r>
    <r>
      <rPr>
        <sz val="8"/>
        <color rgb="FF000000"/>
        <rFont val="Tahoma"/>
        <family val="0"/>
        <charset val="1"/>
      </rPr>
      <t xml:space="preserve">  - เงินครบกำหนด : </t>
    </r>
    <r>
      <rPr>
        <sz val="11"/>
        <color rgb="FF0000FF"/>
        <rFont val="Cambria"/>
        <family val="0"/>
        <charset val="1"/>
      </rPr>
      <t xml:space="preserve">100,000.00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</si>
  <si>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70
</t>
    </r>
    <r>
      <rPr>
        <sz val="8"/>
        <color rgb="FF000000"/>
        <rFont val="Tahoma"/>
        <family val="0"/>
        <charset val="1"/>
      </rPr>
      <t xml:space="preserve">- แบบประกันภัย : </t>
    </r>
    <r>
      <rPr>
        <sz val="11"/>
        <color rgb="FF0000FF"/>
        <rFont val="Tahoma"/>
        <family val="0"/>
        <charset val="1"/>
      </rPr>
      <t xml:space="preserve">ไทยสมุทรออมทรัพย์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100,000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</si>
  <si>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t>
    </r>
    <r>
      <rPr>
        <sz val="11"/>
        <color rgb="FFFF00FF"/>
        <rFont val="Cambria"/>
        <family val="0"/>
        <charset val="1"/>
      </rPr>
      <t xml:space="preserve">2</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</si>
  <si>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88,700.00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200,000.00
</t>
    </r>
    <r>
      <rPr>
        <sz val="8"/>
        <color rgb="FF000000"/>
        <rFont val="Tahoma"/>
        <family val="0"/>
        <charset val="1"/>
      </rPr>
      <t xml:space="preserve">  - เงินคืนระหว่างสัญญา : 0.00
  - ชำระสุทธิ : </t>
    </r>
    <r>
      <rPr>
        <sz val="11"/>
        <color rgb="FF0000FF"/>
        <rFont val="Cambria"/>
        <family val="0"/>
        <charset val="1"/>
      </rPr>
      <t xml:space="preserve">200,000.00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8
</t>
    </r>
    <r>
      <rPr>
        <sz val="8"/>
        <color rgb="FF000000"/>
        <rFont val="Tahoma"/>
        <family val="0"/>
        <charset val="1"/>
      </rPr>
      <t xml:space="preserve">  - เงินจ่ายคืนทันที : </t>
    </r>
    <r>
      <rPr>
        <sz val="11"/>
        <color rgb="FF0000FF"/>
        <rFont val="Cambria"/>
        <family val="0"/>
        <charset val="1"/>
      </rPr>
      <t xml:space="preserve">9,600.00
</t>
    </r>
    <r>
      <rPr>
        <sz val="8"/>
        <color rgb="FF000000"/>
        <rFont val="Tahoma"/>
        <family val="0"/>
        <charset val="1"/>
      </rPr>
      <t xml:space="preserve">  - มูลค่าความคุ้มครอง : </t>
    </r>
    <r>
      <rPr>
        <sz val="11"/>
        <color rgb="FF0000FF"/>
        <rFont val="Cambria"/>
        <family val="0"/>
        <charset val="1"/>
      </rPr>
      <t xml:space="preserve">100,000.00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8 / 0
</t>
    </r>
    <r>
      <rPr>
        <sz val="8"/>
        <color rgb="FF000000"/>
        <rFont val="Tahoma"/>
        <family val="0"/>
        <charset val="1"/>
      </rPr>
      <t xml:space="preserve">  - เงินจ่ายคืนทันที : </t>
    </r>
    <r>
      <rPr>
        <sz val="11"/>
        <color rgb="FF0000FF"/>
        <rFont val="Cambria"/>
        <family val="0"/>
        <charset val="1"/>
      </rPr>
      <t xml:space="preserve">9,600.00
</t>
    </r>
    <r>
      <rPr>
        <sz val="8"/>
        <color rgb="FF000000"/>
        <rFont val="Tahoma"/>
        <family val="0"/>
        <charset val="1"/>
      </rPr>
      <t xml:space="preserve">  - เงินครบกำหนด : </t>
    </r>
    <r>
      <rPr>
        <sz val="11"/>
        <color rgb="FF0000FF"/>
        <rFont val="Cambria"/>
        <family val="0"/>
        <charset val="1"/>
      </rPr>
      <t xml:space="preserve">100,000.00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</si>
  <si>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โอเชี่ยนไลฟ์ ชั่วระยะเวลา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9,195.00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</si>
  <si>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โอเชี่ยนไลฟ์ ชั่วระยะเวลา </t>
    </r>
    <r>
      <rPr>
        <sz val="11"/>
        <color rgb="FF0000FF"/>
        <rFont val="Cambria"/>
        <family val="0"/>
        <charset val="1"/>
      </rPr>
      <t xml:space="preserve">10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1,500,000
</t>
    </r>
    <r>
      <rPr>
        <sz val="8"/>
        <color rgb="FF000000"/>
        <rFont val="Tahoma"/>
        <family val="0"/>
        <charset val="1"/>
      </rPr>
      <t xml:space="preserve">- เบี้ยประกันภัย : </t>
    </r>
    <r>
      <rPr>
        <sz val="11"/>
        <color rgb="FF0000FF"/>
        <rFont val="Cambria"/>
        <family val="0"/>
        <charset val="1"/>
      </rPr>
      <t xml:space="preserve">9,195.00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</si>
  <si>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9,195.00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(A) =  </t>
    </r>
    <r>
      <rPr>
        <sz val="11"/>
        <color rgb="FF0000FF"/>
        <rFont val="Cambria"/>
        <family val="0"/>
        <charset val="1"/>
      </rPr>
      <t xml:space="preserve">9,195.00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(B) = </t>
    </r>
    <r>
      <rPr>
        <sz val="11"/>
        <color rgb="FF0000FF"/>
        <rFont val="Cambria"/>
        <family val="0"/>
        <charset val="1"/>
      </rPr>
      <t xml:space="preserve">0.00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9,195.00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</si>
  <si>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9,195.00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9,195.00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</si>
  <si>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ข้อมูลเกี่ยวกับสัญญาหลัก
- </t>
    </r>
    <r>
      <rPr>
        <sz val="11"/>
        <rFont val="Tahoma"/>
        <family val="0"/>
        <charset val="1"/>
      </rPr>
      <t xml:space="preserve">รหัส </t>
    </r>
    <r>
      <rPr>
        <sz val="11"/>
        <rFont val="Cambria"/>
        <family val="0"/>
        <charset val="1"/>
      </rPr>
      <t xml:space="preserve">: </t>
    </r>
    <r>
      <rPr>
        <sz val="11"/>
        <color rgb="FF0000FF"/>
        <rFont val="Cambria"/>
        <family val="0"/>
        <charset val="1"/>
      </rPr>
      <t xml:space="preserve">OE39
</t>
    </r>
    <r>
      <rPr>
        <sz val="11"/>
        <rFont val="Cambria"/>
        <family val="0"/>
        <charset val="1"/>
      </rPr>
      <t xml:space="preserve">- </t>
    </r>
    <r>
      <rPr>
        <sz val="11"/>
        <rFont val="Tahoma"/>
        <family val="0"/>
        <charset val="1"/>
      </rPr>
      <t xml:space="preserve">ชื่อแบบ </t>
    </r>
    <r>
      <rPr>
        <sz val="11"/>
        <rFont val="Cambria"/>
        <family val="0"/>
        <charset val="1"/>
      </rPr>
      <t xml:space="preserve">: </t>
    </r>
    <r>
      <rPr>
        <sz val="11"/>
        <color rgb="FF0000FF"/>
        <rFont val="Tahoma"/>
        <family val="0"/>
        <charset val="1"/>
      </rPr>
      <t xml:space="preserve">โอเชี่ยนไลฟ์ ชั่วระยะเวลา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color rgb="FF0000FF"/>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color rgb="FF0000FF"/>
        <rFont val="Cambria"/>
        <family val="0"/>
        <charset val="1"/>
      </rPr>
      <t xml:space="preserve">Term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t>
    </r>
    <r>
      <rPr>
        <sz val="11"/>
        <color rgb="FF0000FF"/>
        <rFont val="Cambria"/>
        <family val="0"/>
        <charset val="1"/>
      </rPr>
      <t xml:space="preserve">20-50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color rgb="FF0000FF"/>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1,500,000
</t>
    </r>
    <r>
      <rPr>
        <sz val="11"/>
        <rFont val="Cambria"/>
        <family val="0"/>
        <charset val="1"/>
      </rPr>
      <t xml:space="preserve">-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Cambria"/>
        <family val="0"/>
        <charset val="1"/>
      </rPr>
      <t xml:space="preserve">1
</t>
    </r>
    <r>
      <rPr>
        <sz val="11"/>
        <rFont val="Cambria"/>
        <family val="0"/>
        <charset val="1"/>
      </rPr>
      <t xml:space="preserve">-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color rgb="FF0000FF"/>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color rgb="FF0000FF"/>
        <rFont val="Tahoma"/>
        <family val="0"/>
        <charset val="1"/>
      </rPr>
      <t xml:space="preserve">ไม่แถมสัญญาเพิ่มเติม </t>
    </r>
    <r>
      <rPr>
        <sz val="11"/>
        <color rgb="FF0000FF"/>
        <rFont val="Cambria"/>
        <family val="0"/>
        <charset val="1"/>
      </rPr>
      <t xml:space="preserve">WP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color rgb="FF0000FF"/>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color rgb="FF0000FF"/>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t>
    </r>
  </si>
  <si>
    <t xml:space="preserve">ตรวจสอบการแสดงผล Tab มูลค่ากรมธรรม์ &gt;&gt; มูลค่ากรมธรรม์ประกันภัย ต่อ จำนวนเงินเอาประกันภัย </t>
  </si>
  <si>
    <r>
      <rPr>
        <sz val="8"/>
        <color rgb="FF000000"/>
        <rFont val="Tahoma"/>
        <family val="0"/>
        <charset val="1"/>
      </rPr>
      <t xml:space="preserve">ระบบแสดงรายละเอียดตาราง มูลค่ากรมธรรม์ประกันภัย ต่อ จำนวนเงินเอาประกันภัย ถูกต้อง
- แสดงสิ้นปีกรมธรรม์ที่ ถูกต้อง
- แสดงเงินค่าเวนคืนกรมธรรม์ ถูกต้อง 
</t>
    </r>
    <r>
      <rPr>
        <b val="true"/>
        <sz val="11"/>
        <color rgb="FF0000FF"/>
        <rFont val="Cambria"/>
        <family val="0"/>
        <charset val="1"/>
      </rPr>
      <t xml:space="preserve">&gt;&gt; </t>
    </r>
    <r>
      <rPr>
        <b val="true"/>
        <sz val="11"/>
        <color rgb="FF0000FF"/>
        <rFont val="Tahoma"/>
        <family val="0"/>
        <charset val="1"/>
      </rPr>
      <t xml:space="preserve">ไม่มี </t>
    </r>
    <r>
      <rPr>
        <b val="true"/>
        <sz val="11"/>
        <color rgb="FF0000FF"/>
        <rFont val="Cambria"/>
        <family val="0"/>
        <charset val="1"/>
      </rPr>
      <t xml:space="preserve">CV </t>
    </r>
    <r>
      <rPr>
        <b val="true"/>
        <sz val="11"/>
        <color rgb="FF0000FF"/>
        <rFont val="Tahoma"/>
        <family val="0"/>
        <charset val="1"/>
      </rPr>
      <t xml:space="preserve">ค่ะ</t>
    </r>
  </si>
  <si>
    <r>
      <rPr>
        <b val="true"/>
        <sz val="8"/>
        <color rgb="FF000000"/>
        <rFont val="Tahoma"/>
        <family val="0"/>
        <charset val="1"/>
      </rPr>
      <t xml:space="preserve">ตารางมูลค่ากรมธรรม์ ถูกต้อง &gt;&gt;</t>
    </r>
    <r>
      <rPr>
        <sz val="11"/>
        <color rgb="FF0000FF"/>
        <rFont val="Cambria"/>
        <family val="0"/>
        <charset val="1"/>
      </rPr>
      <t xml:space="preserve"> </t>
    </r>
    <r>
      <rPr>
        <sz val="11"/>
        <color rgb="FF0000FF"/>
        <rFont val="Tahoma"/>
        <family val="0"/>
        <charset val="1"/>
      </rPr>
      <t xml:space="preserve">ไม่มี่</t>
    </r>
  </si>
  <si>
    <r>
      <rPr>
        <b val="true"/>
        <sz val="8"/>
        <color rgb="FF000000"/>
        <rFont val="Tahoma"/>
        <family val="0"/>
        <charset val="1"/>
      </rPr>
      <t xml:space="preserve">ระบบแสดงผลหน้าข้อมูลเกี่ยวกับแบบประกันหลักถูกต้อง
-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โอเชี่ยนไลฟ์ ชั่วระยะเวลา </t>
    </r>
    <r>
      <rPr>
        <sz val="11"/>
        <color rgb="FF0000FF"/>
        <rFont val="Cambria"/>
        <family val="0"/>
        <charset val="1"/>
      </rPr>
      <t xml:space="preserve">15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9,420.00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</si>
  <si>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แบบประกันภัย : </t>
    </r>
    <r>
      <rPr>
        <sz val="11"/>
        <color rgb="FF0000FF"/>
        <rFont val="Tahoma"/>
        <family val="0"/>
        <charset val="1"/>
      </rPr>
      <t xml:space="preserve">โอเชี่ยนไลฟ์ ชั่วระยะเวลา </t>
    </r>
    <r>
      <rPr>
        <sz val="11"/>
        <color rgb="FF0000FF"/>
        <rFont val="Cambria"/>
        <family val="0"/>
        <charset val="1"/>
      </rPr>
      <t xml:space="preserve">15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2,000,000
</t>
    </r>
    <r>
      <rPr>
        <sz val="8"/>
        <color rgb="FF000000"/>
        <rFont val="Tahoma"/>
        <family val="0"/>
        <charset val="1"/>
      </rPr>
      <t xml:space="preserve">- เบี้ยประกันภัย : </t>
    </r>
    <r>
      <rPr>
        <sz val="11"/>
        <color rgb="FF0000FF"/>
        <rFont val="Cambria"/>
        <family val="0"/>
        <charset val="1"/>
      </rPr>
      <t xml:space="preserve">9,420.00
</t>
    </r>
    <r>
      <rPr>
        <sz val="8"/>
        <color rgb="FF000000"/>
        <rFont val="Tahoma"/>
        <family val="0"/>
        <charset val="1"/>
      </rPr>
      <t xml:space="preserve">- งวดการชำระประกันภัย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</si>
  <si>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9,420.00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(A) =  </t>
    </r>
    <r>
      <rPr>
        <sz val="11"/>
        <color rgb="FF0000FF"/>
        <rFont val="Cambria"/>
        <family val="0"/>
        <charset val="1"/>
      </rPr>
      <t xml:space="preserve">9,420.00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(B) = </t>
    </r>
    <r>
      <rPr>
        <sz val="11"/>
        <color rgb="FF0000FF"/>
        <rFont val="Cambria"/>
        <family val="0"/>
        <charset val="1"/>
      </rPr>
      <t xml:space="preserve">0.00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9,420.00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</si>
  <si>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9,420.00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9,420.00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</si>
  <si>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ข้อมูลเกี่ยวกับสัญญาหลัก
รหัส : </t>
    </r>
    <r>
      <rPr>
        <sz val="11"/>
        <color rgb="FF0000FF"/>
        <rFont val="Cambria"/>
        <family val="0"/>
        <charset val="1"/>
      </rPr>
      <t xml:space="preserve">OE40
</t>
    </r>
    <r>
      <rPr>
        <b val="true"/>
        <sz val="8"/>
        <color rgb="FF000000"/>
        <rFont val="Tahoma"/>
        <family val="0"/>
        <charset val="1"/>
      </rPr>
      <t xml:space="preserve">ชื่อแบบ : </t>
    </r>
    <r>
      <rPr>
        <sz val="11"/>
        <color rgb="FF0000FF"/>
        <rFont val="Tahoma"/>
        <family val="0"/>
        <charset val="1"/>
      </rPr>
      <t xml:space="preserve">โอเชี่ยนไลฟ์ ชั่วระยะเวลา </t>
    </r>
    <r>
      <rPr>
        <sz val="11"/>
        <color rgb="FF0000FF"/>
        <rFont val="Cambria"/>
        <family val="0"/>
        <charset val="1"/>
      </rPr>
      <t xml:space="preserve">15 </t>
    </r>
    <r>
      <rPr>
        <sz val="11"/>
        <color rgb="FF0000FF"/>
        <rFont val="Tahoma"/>
        <family val="0"/>
        <charset val="1"/>
      </rPr>
      <t xml:space="preserve">ปี
</t>
    </r>
    <r>
      <rPr>
        <b val="true"/>
        <sz val="8"/>
        <color rgb="FF000000"/>
        <rFont val="Tahoma"/>
        <family val="0"/>
        <charset val="1"/>
      </rPr>
      <t xml:space="preserve">ประเภท : </t>
    </r>
    <r>
      <rPr>
        <sz val="11"/>
        <color rgb="FF0000FF"/>
        <rFont val="Tahoma"/>
        <family val="0"/>
        <charset val="1"/>
      </rPr>
      <t xml:space="preserve">กรมธรรม์ประเภทสามัญ
</t>
    </r>
    <r>
      <rPr>
        <b val="true"/>
        <sz val="8"/>
        <color rgb="FF000000"/>
        <rFont val="Tahoma"/>
        <family val="0"/>
        <charset val="1"/>
      </rPr>
      <t xml:space="preserve">แบบ : </t>
    </r>
    <r>
      <rPr>
        <sz val="11"/>
        <color rgb="FF0000FF"/>
        <rFont val="Cambria"/>
        <family val="0"/>
        <charset val="1"/>
      </rPr>
      <t xml:space="preserve">Term
</t>
    </r>
    <r>
      <rPr>
        <b val="true"/>
        <sz val="8"/>
        <color rgb="FF000000"/>
        <rFont val="Tahoma"/>
        <family val="0"/>
        <charset val="1"/>
      </rPr>
      <t xml:space="preserve">อายุรับประกัน : </t>
    </r>
    <r>
      <rPr>
        <sz val="11"/>
        <color rgb="FF0000FF"/>
        <rFont val="Cambria"/>
        <family val="0"/>
        <charset val="1"/>
      </rPr>
      <t xml:space="preserve">20-50 </t>
    </r>
    <r>
      <rPr>
        <sz val="11"/>
        <color rgb="FF0000FF"/>
        <rFont val="Tahoma"/>
        <family val="0"/>
        <charset val="1"/>
      </rPr>
      <t xml:space="preserve">ปี
</t>
    </r>
    <r>
      <rPr>
        <b val="true"/>
        <sz val="8"/>
        <color rgb="FF000000"/>
        <rFont val="Tahoma"/>
        <family val="0"/>
        <charset val="1"/>
      </rPr>
      <t xml:space="preserve">ระยะเวลาคุ้มครอง : </t>
    </r>
    <r>
      <rPr>
        <sz val="11"/>
        <color rgb="FF0000FF"/>
        <rFont val="Cambria"/>
        <family val="0"/>
        <charset val="1"/>
      </rPr>
      <t xml:space="preserve">15 </t>
    </r>
    <r>
      <rPr>
        <sz val="11"/>
        <color rgb="FF0000FF"/>
        <rFont val="Tahoma"/>
        <family val="0"/>
        <charset val="1"/>
      </rPr>
      <t xml:space="preserve">ปี
</t>
    </r>
    <r>
      <rPr>
        <b val="true"/>
        <sz val="8"/>
        <color rgb="FF000000"/>
        <rFont val="Tahoma"/>
        <family val="0"/>
        <charset val="1"/>
      </rPr>
      <t xml:space="preserve">ระยะเวลาชำระเบี้ยประกันภัย : </t>
    </r>
    <r>
      <rPr>
        <sz val="11"/>
        <color rgb="FF0000FF"/>
        <rFont val="Cambria"/>
        <family val="0"/>
        <charset val="1"/>
      </rPr>
      <t xml:space="preserve">15 </t>
    </r>
    <r>
      <rPr>
        <sz val="11"/>
        <color rgb="FF0000FF"/>
        <rFont val="Tahoma"/>
        <family val="0"/>
        <charset val="1"/>
      </rPr>
      <t xml:space="preserve">ปี
</t>
    </r>
    <r>
      <rPr>
        <b val="true"/>
        <sz val="8"/>
        <color rgb="FF000000"/>
        <rFont val="Tahoma"/>
        <family val="0"/>
        <charset val="1"/>
      </rPr>
      <t xml:space="preserve">การชำระเบี้ยประกันภัย : </t>
    </r>
    <r>
      <rPr>
        <sz val="11"/>
        <color rgb="FF0000FF"/>
        <rFont val="Tahoma"/>
        <family val="0"/>
        <charset val="1"/>
      </rPr>
      <t xml:space="preserve">รายปี
</t>
    </r>
    <r>
      <rPr>
        <b val="true"/>
        <sz val="8"/>
        <color rgb="FF000000"/>
        <rFont val="Tahoma"/>
        <family val="0"/>
        <charset val="1"/>
      </rPr>
      <t xml:space="preserve">ส่วนลดเบี้ยประกันภัย : </t>
    </r>
    <r>
      <rPr>
        <sz val="11"/>
        <color rgb="FF0000FF"/>
        <rFont val="Tahoma"/>
        <family val="0"/>
        <charset val="1"/>
      </rPr>
      <t xml:space="preserve">ไม่มีส่วนลด
</t>
    </r>
    <r>
      <rPr>
        <b val="true"/>
        <sz val="8"/>
        <color rgb="FF000000"/>
        <rFont val="Tahoma"/>
        <family val="0"/>
        <charset val="1"/>
      </rPr>
      <t xml:space="preserve">จำนวนเงินเอาประกันภัยขั้นต่ำ (บาท) : </t>
    </r>
    <r>
      <rPr>
        <sz val="11"/>
        <color rgb="FF0000FF"/>
        <rFont val="Cambria"/>
        <family val="0"/>
        <charset val="1"/>
      </rPr>
      <t xml:space="preserve">1,500,000
</t>
    </r>
    <r>
      <rPr>
        <b val="true"/>
        <sz val="8"/>
        <color rgb="FF000000"/>
        <rFont val="Tahoma"/>
        <family val="0"/>
        <charset val="1"/>
      </rPr>
      <t xml:space="preserve">การเพิ่มจำนวนเงินเอาประกันภัย (บาท) : </t>
    </r>
    <r>
      <rPr>
        <sz val="11"/>
        <color rgb="FF0000FF"/>
        <rFont val="Cambria"/>
        <family val="0"/>
        <charset val="1"/>
      </rPr>
      <t xml:space="preserve">1
</t>
    </r>
    <r>
      <rPr>
        <b val="true"/>
        <sz val="8"/>
        <color rgb="FF000000"/>
        <rFont val="Tahoma"/>
        <family val="0"/>
        <charset val="1"/>
      </rPr>
      <t xml:space="preserve">จำนวนเงินเอาประกันภัยสูงสุด (บาท) : </t>
    </r>
    <r>
      <rPr>
        <sz val="11"/>
        <color rgb="FF0000FF"/>
        <rFont val="Tahoma"/>
        <family val="0"/>
        <charset val="1"/>
      </rPr>
      <t xml:space="preserve">ไม่จำกัด
</t>
    </r>
    <r>
      <rPr>
        <b val="true"/>
        <sz val="8"/>
        <color rgb="FF000000"/>
        <rFont val="Tahoma"/>
        <family val="0"/>
        <charset val="1"/>
      </rPr>
      <t xml:space="preserve">การยกเว้นชำระเบี้ยประกันภัย : </t>
    </r>
    <r>
      <rPr>
        <sz val="11"/>
        <color rgb="FF0000FF"/>
        <rFont val="Tahoma"/>
        <family val="0"/>
        <charset val="1"/>
      </rPr>
      <t xml:space="preserve">ไม่แถมสัญญาเพิ่มเติม </t>
    </r>
    <r>
      <rPr>
        <sz val="11"/>
        <color rgb="FF0000FF"/>
        <rFont val="Cambria"/>
        <family val="0"/>
        <charset val="1"/>
      </rPr>
      <t xml:space="preserve">WP
</t>
    </r>
    <r>
      <rPr>
        <b val="true"/>
        <sz val="8"/>
        <color rgb="FF000000"/>
        <rFont val="Tahoma"/>
        <family val="0"/>
        <charset val="1"/>
      </rPr>
      <t xml:space="preserve">เบี้ยประกันภัยรายเดือนขั้นต่ำ (บาท) : -
การเพิ่มเบี้ยประกันภัยรายเดือน (บาท) : -
เบี้ยประกันภัยรายเดือนสูงสุด (บาท) : -
เงินคืนระหว่างสัญญา : </t>
    </r>
    <r>
      <rPr>
        <sz val="11"/>
        <color rgb="FF0000FF"/>
        <rFont val="Tahoma"/>
        <family val="0"/>
        <charset val="1"/>
      </rPr>
      <t xml:space="preserve">ไม่มีเงินคืนระหว่างสัญญา
</t>
    </r>
    <r>
      <rPr>
        <b val="true"/>
        <sz val="8"/>
        <color rgb="FF000000"/>
        <rFont val="Tahoma"/>
        <family val="0"/>
        <charset val="1"/>
      </rPr>
      <t xml:space="preserve">เงินครบกำหนดสัญญา : -
การตรวจสุขภาพ : </t>
    </r>
    <r>
      <rPr>
        <sz val="11"/>
        <color rgb="FF0000FF"/>
        <rFont val="Tahoma"/>
        <family val="0"/>
        <charset val="1"/>
      </rPr>
      <t xml:space="preserve">ตามหลักเกณฑ์ฯ ของบริษัทฯ
</t>
    </r>
    <r>
      <rPr>
        <b val="true"/>
        <sz val="8"/>
        <color rgb="FF000000"/>
        <rFont val="Tahoma"/>
        <family val="0"/>
        <charset val="1"/>
      </rPr>
      <t xml:space="preserve">การซื้อสัญญาเพิ่มเติม : </t>
    </r>
    <r>
      <rPr>
        <sz val="11"/>
        <color rgb="FF0000FF"/>
        <rFont val="Tahoma"/>
        <family val="0"/>
        <charset val="1"/>
      </rPr>
      <t xml:space="preserve">ซื้อได้ </t>
    </r>
    <r>
      <rPr>
        <sz val="11"/>
        <color rgb="FF0000FF"/>
        <rFont val="Cambria"/>
        <family val="0"/>
        <charset val="1"/>
      </rPr>
      <t xml:space="preserve">(</t>
    </r>
    <r>
      <rPr>
        <sz val="11"/>
        <color rgb="FF0000FF"/>
        <rFont val="Tahoma"/>
        <family val="0"/>
        <charset val="1"/>
      </rPr>
      <t xml:space="preserve">ตามเงื่อนไขที่กำหนด</t>
    </r>
    <r>
      <rPr>
        <sz val="11"/>
        <color rgb="FF0000FF"/>
        <rFont val="Cambria"/>
        <family val="0"/>
        <charset val="1"/>
      </rPr>
      <t xml:space="preserve">)</t>
    </r>
  </si>
  <si>
    <r>
      <rPr>
        <sz val="8"/>
        <color rgb="FF000000"/>
        <rFont val="Tahoma"/>
        <family val="0"/>
        <charset val="1"/>
      </rPr>
      <t xml:space="preserve">ระบบแสดงมูลค่ากรมธรรม์ ถูกต้อง
</t>
    </r>
    <r>
      <rPr>
        <b val="true"/>
        <sz val="11"/>
        <color rgb="FF0000FF"/>
        <rFont val="Cambria"/>
        <family val="0"/>
        <charset val="1"/>
      </rPr>
      <t xml:space="preserve">&gt;&gt; </t>
    </r>
    <r>
      <rPr>
        <b val="true"/>
        <sz val="11"/>
        <color rgb="FF0000FF"/>
        <rFont val="Tahoma"/>
        <family val="0"/>
        <charset val="1"/>
      </rPr>
      <t xml:space="preserve">ไม่มี </t>
    </r>
    <r>
      <rPr>
        <b val="true"/>
        <sz val="11"/>
        <color rgb="FF0000FF"/>
        <rFont val="Cambria"/>
        <family val="0"/>
        <charset val="1"/>
      </rPr>
      <t xml:space="preserve">CV </t>
    </r>
    <r>
      <rPr>
        <b val="true"/>
        <sz val="11"/>
        <color rgb="FF0000FF"/>
        <rFont val="Tahoma"/>
        <family val="0"/>
        <charset val="1"/>
      </rPr>
      <t xml:space="preserve">ค่ะ</t>
    </r>
  </si>
  <si>
    <t xml:space="preserve">ALT2 --&gt; Channel : Worksite_E53 - โอเชี่ยนไลฟ์ สมาร์ท บำนาญ 90/1 </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</si>
  <si>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แบบโอเชี่ยนไลฟ์ สมาร์ท บำนาญ </t>
    </r>
    <r>
      <rPr>
        <sz val="11"/>
        <color rgb="FF0000FF"/>
        <rFont val="Cambria"/>
        <family val="0"/>
        <charset val="1"/>
      </rPr>
      <t xml:space="preserve">90/1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296,662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ครั้งเดียว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</si>
  <si>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t>
    </r>
    <r>
      <rPr>
        <sz val="11"/>
        <color rgb="FF0000FF"/>
        <rFont val="Cambria"/>
        <family val="0"/>
        <charset val="1"/>
      </rPr>
      <t xml:space="preserve"> </t>
    </r>
    <r>
      <rPr>
        <sz val="11"/>
        <color rgb="FF0000FF"/>
        <rFont val="Tahoma"/>
        <family val="0"/>
        <charset val="1"/>
      </rPr>
      <t xml:space="preserve">แบบโอเชี่ยนไลฟ์ สมาร์ท บำนาญ </t>
    </r>
    <r>
      <rPr>
        <sz val="11"/>
        <color rgb="FF0000FF"/>
        <rFont val="Cambria"/>
        <family val="0"/>
        <charset val="1"/>
      </rPr>
      <t xml:space="preserve">90/1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296,662
</t>
    </r>
    <r>
      <rPr>
        <sz val="8"/>
        <color rgb="FF000000"/>
        <rFont val="Tahoma"/>
        <family val="0"/>
        <charset val="1"/>
      </rPr>
      <t xml:space="preserve">- เบี้ยประกันภัย : </t>
    </r>
    <r>
      <rPr>
        <sz val="11"/>
        <color rgb="FF0000FF"/>
        <rFont val="Cambria"/>
        <family val="0"/>
        <charset val="1"/>
      </rPr>
      <t xml:space="preserve">500,000
</t>
    </r>
    <r>
      <rPr>
        <sz val="8"/>
        <color rgb="FF000000"/>
        <rFont val="Tahoma"/>
        <family val="0"/>
        <charset val="1"/>
      </rPr>
      <t xml:space="preserve">- งวดการชำระประกันภัย :</t>
    </r>
    <r>
      <rPr>
        <sz val="11"/>
        <color rgb="FF0000FF"/>
        <rFont val="Cambria"/>
        <family val="0"/>
        <charset val="1"/>
      </rPr>
      <t xml:space="preserve"> </t>
    </r>
    <r>
      <rPr>
        <sz val="11"/>
        <color rgb="FF0000FF"/>
        <rFont val="Tahoma"/>
        <family val="0"/>
        <charset val="1"/>
      </rPr>
      <t xml:space="preserve">ครั้งเดียว
</t>
    </r>
    <r>
      <rPr>
        <sz val="8"/>
        <color rgb="FF000000"/>
        <rFont val="Tahoma"/>
        <family val="0"/>
        <charset val="1"/>
      </rPr>
      <t xml:space="preserve">- เลือกรับเงินบำนาญ : </t>
    </r>
    <r>
      <rPr>
        <sz val="11"/>
        <color rgb="FF0000FF"/>
        <rFont val="Tahoma"/>
        <family val="0"/>
        <charset val="1"/>
      </rPr>
      <t xml:space="preserve">รายปี</t>
    </r>
  </si>
  <si>
    <t xml:space="preserve">jiratthapob.wo
muntana.ch
pimjan.ta</t>
  </si>
  <si>
    <t xml:space="preserve">ver.1.2.9</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</si>
  <si>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500,000.00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(A) = </t>
    </r>
    <r>
      <rPr>
        <sz val="11"/>
        <color rgb="FF0000FF"/>
        <rFont val="Cambria"/>
        <family val="0"/>
        <charset val="1"/>
      </rPr>
      <t xml:space="preserve"> 500,000.00
</t>
    </r>
    <r>
      <rPr>
        <sz val="11"/>
        <rFont val="Cambria"/>
        <family val="0"/>
        <charset val="1"/>
      </rPr>
      <t xml:space="preserve">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(B) = </t>
    </r>
    <r>
      <rPr>
        <sz val="11"/>
        <color rgb="FF0000FF"/>
        <rFont val="Cambria"/>
        <family val="0"/>
        <charset val="1"/>
      </rPr>
      <t xml:space="preserve">0.00
</t>
    </r>
    <r>
      <rPr>
        <b val="true"/>
        <sz val="8"/>
        <color rgb="FF000000"/>
        <rFont val="Tahoma"/>
        <family val="0"/>
        <charset val="1"/>
      </rPr>
      <t xml:space="preserve">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500,000.00
</t>
    </r>
  </si>
  <si>
    <t xml:space="preserve">  </t>
  </si>
  <si>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300,000.00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300,000.00
</t>
    </r>
    <r>
      <rPr>
        <sz val="11"/>
        <color rgb="FF3B73AF"/>
        <rFont val="Cambria"/>
        <family val="0"/>
        <charset val="1"/>
      </rPr>
      <t xml:space="preserve">*</t>
    </r>
    <r>
      <rPr>
        <sz val="11"/>
        <color rgb="FF3B73AF"/>
        <rFont val="Tahoma"/>
        <family val="0"/>
        <charset val="1"/>
      </rPr>
      <t xml:space="preserve">หมายเหตุ </t>
    </r>
    <r>
      <rPr>
        <sz val="11"/>
        <color rgb="FF3B73AF"/>
        <rFont val="Cambria"/>
        <family val="0"/>
        <charset val="1"/>
      </rPr>
      <t xml:space="preserve">: </t>
    </r>
    <r>
      <rPr>
        <sz val="11"/>
        <color rgb="FF3B73AF"/>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3B73AF"/>
        <rFont val="Cambria"/>
        <family val="0"/>
        <charset val="1"/>
      </rPr>
      <t xml:space="preserve">15,000 </t>
    </r>
    <r>
      <rPr>
        <sz val="11"/>
        <color rgb="FF3B73AF"/>
        <rFont val="Tahoma"/>
        <family val="0"/>
        <charset val="1"/>
      </rPr>
      <t xml:space="preserve">บาทต่อปี </t>
    </r>
    <r>
      <rPr>
        <sz val="11"/>
        <color rgb="FF3B73AF"/>
        <rFont val="Cambria"/>
        <family val="0"/>
        <charset val="1"/>
      </rPr>
      <t xml:space="preserve">(</t>
    </r>
    <r>
      <rPr>
        <sz val="11"/>
        <color rgb="FF3B73AF"/>
        <rFont val="Tahoma"/>
        <family val="0"/>
        <charset val="1"/>
      </rPr>
      <t xml:space="preserve">ถ้ามี</t>
    </r>
    <r>
      <rPr>
        <sz val="11"/>
        <color rgb="FF3B73AF"/>
        <rFont val="Cambria"/>
        <family val="0"/>
        <charset val="1"/>
      </rPr>
      <t xml:space="preserve">) </t>
    </r>
    <r>
      <rPr>
        <sz val="11"/>
        <color rgb="FF3B73AF"/>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3B73AF"/>
        <rFont val="Cambria"/>
        <family val="0"/>
        <charset val="1"/>
      </rPr>
      <t xml:space="preserve">100,000 </t>
    </r>
    <r>
      <rPr>
        <sz val="11"/>
        <color rgb="FF3B73AF"/>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3B73AF"/>
        <rFont val="Cambria"/>
        <family val="0"/>
        <charset val="1"/>
      </rPr>
      <t xml:space="preserve">15 </t>
    </r>
    <r>
      <rPr>
        <sz val="11"/>
        <color rgb="FF3B73AF"/>
        <rFont val="Tahoma"/>
        <family val="0"/>
        <charset val="1"/>
      </rPr>
      <t xml:space="preserve">ของเงินได้พึงประเมินของผู้เอาประกันภัยสูงสุดไม่เกิน </t>
    </r>
    <r>
      <rPr>
        <sz val="11"/>
        <color rgb="FF3B73AF"/>
        <rFont val="Cambria"/>
        <family val="0"/>
        <charset val="1"/>
      </rPr>
      <t xml:space="preserve">200,000 </t>
    </r>
    <r>
      <rPr>
        <sz val="11"/>
        <color rgb="FF3B73AF"/>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</si>
  <si>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ข้อมูลเกี่ยวกับสัญญาหลัก
</t>
    </r>
    <r>
      <rPr>
        <sz val="11"/>
        <rFont val="Tahoma"/>
        <family val="0"/>
        <charset val="1"/>
      </rPr>
      <t xml:space="preserve">รหัส </t>
    </r>
    <r>
      <rPr>
        <sz val="11"/>
        <rFont val="Cambria"/>
        <family val="0"/>
        <charset val="1"/>
      </rPr>
      <t xml:space="preserve">: OE53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สมาร์ท บำนาญ </t>
    </r>
    <r>
      <rPr>
        <sz val="11"/>
        <rFont val="Cambria"/>
        <family val="0"/>
        <charset val="1"/>
      </rPr>
      <t xml:space="preserve">90/1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แบบ </t>
    </r>
    <r>
      <rPr>
        <sz val="11"/>
        <rFont val="Cambria"/>
        <family val="0"/>
        <charset val="1"/>
      </rPr>
      <t xml:space="preserve">: </t>
    </r>
    <r>
      <rPr>
        <sz val="11"/>
        <rFont val="Tahoma"/>
        <family val="0"/>
        <charset val="1"/>
      </rPr>
      <t xml:space="preserve">บำนาญ
อายุรับประกัน </t>
    </r>
    <r>
      <rPr>
        <sz val="11"/>
        <rFont val="Cambria"/>
        <family val="0"/>
        <charset val="1"/>
      </rPr>
      <t xml:space="preserve">: 25-59 </t>
    </r>
    <r>
      <rPr>
        <sz val="11"/>
        <rFont val="Tahoma"/>
        <family val="0"/>
        <charset val="1"/>
      </rPr>
      <t xml:space="preserve">ปี
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90 </t>
    </r>
    <r>
      <rPr>
        <sz val="11"/>
        <rFont val="Tahoma"/>
        <family val="0"/>
        <charset val="1"/>
      </rPr>
      <t xml:space="preserve">ปี
ระยะเวลาชำระเบี้ยประกันภัย </t>
    </r>
    <r>
      <rPr>
        <sz val="11"/>
        <rFont val="Cambria"/>
        <family val="0"/>
        <charset val="1"/>
      </rPr>
      <t xml:space="preserve">: </t>
    </r>
    <r>
      <rPr>
        <sz val="11"/>
        <rFont val="Tahoma"/>
        <family val="0"/>
        <charset val="1"/>
      </rPr>
      <t xml:space="preserve">ชำระครั้งเดียว
การชำระเบี้ยประกันภัย </t>
    </r>
    <r>
      <rPr>
        <sz val="11"/>
        <rFont val="Cambria"/>
        <family val="0"/>
        <charset val="1"/>
      </rPr>
      <t xml:space="preserve">: </t>
    </r>
    <r>
      <rPr>
        <sz val="11"/>
        <rFont val="Tahoma"/>
        <family val="0"/>
        <charset val="1"/>
      </rPr>
      <t xml:space="preserve">ครั้งเดียว เท่านั้น
ส่วนลดเบี้ยประกันภัย </t>
    </r>
    <r>
      <rPr>
        <sz val="11"/>
        <rFont val="Cambria"/>
        <family val="0"/>
        <charset val="1"/>
      </rPr>
      <t xml:space="preserve">: </t>
    </r>
    <r>
      <rPr>
        <sz val="11"/>
        <rFont val="Tahoma"/>
        <family val="0"/>
        <charset val="1"/>
      </rPr>
      <t xml:space="preserve">ไม่มีส่วนลด
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t>
    </r>
    <r>
      <rPr>
        <sz val="11"/>
        <rFont val="Tahoma"/>
        <family val="0"/>
        <charset val="1"/>
      </rPr>
      <t xml:space="preserve">เบี้ยประกันภัยรายปีขั้นต่ำ </t>
    </r>
    <r>
      <rPr>
        <sz val="11"/>
        <rFont val="Cambria"/>
        <family val="0"/>
        <charset val="1"/>
      </rPr>
      <t xml:space="preserve">(</t>
    </r>
    <r>
      <rPr>
        <sz val="11"/>
        <rFont val="Tahoma"/>
        <family val="0"/>
        <charset val="1"/>
      </rPr>
      <t xml:space="preserve">บาท</t>
    </r>
    <r>
      <rPr>
        <sz val="11"/>
        <rFont val="Cambria"/>
        <family val="0"/>
        <charset val="1"/>
      </rPr>
      <t xml:space="preserve">) : 500,000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10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เงินคืนระหว่างสัญญา </t>
    </r>
    <r>
      <rPr>
        <sz val="11"/>
        <rFont val="Cambria"/>
        <family val="0"/>
        <charset val="1"/>
      </rPr>
      <t xml:space="preserve">: </t>
    </r>
    <r>
      <rPr>
        <sz val="11"/>
        <rFont val="Tahoma"/>
        <family val="0"/>
        <charset val="1"/>
      </rPr>
      <t xml:space="preserve">รวม </t>
    </r>
    <r>
      <rPr>
        <sz val="11"/>
        <rFont val="Cambria"/>
        <family val="0"/>
        <charset val="1"/>
      </rPr>
      <t xml:space="preserve">480%
</t>
    </r>
    <r>
      <rPr>
        <sz val="11"/>
        <rFont val="Tahoma"/>
        <family val="0"/>
        <charset val="1"/>
      </rPr>
      <t xml:space="preserve">เงินครบกำหนดสัญญา </t>
    </r>
    <r>
      <rPr>
        <sz val="11"/>
        <rFont val="Cambria"/>
        <family val="0"/>
        <charset val="1"/>
      </rPr>
      <t xml:space="preserve">: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</si>
  <si>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มูลค่ากรมธรรม์ประกันภัย ต่อ จำนวนเงินเอาประกันภัย</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</si>
  <si>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51
</t>
    </r>
    <r>
      <rPr>
        <sz val="8"/>
        <color rgb="FF000000"/>
        <rFont val="Tahoma"/>
        <family val="0"/>
        <charset val="1"/>
      </rPr>
      <t xml:space="preserve">- แบบประกันภัย :</t>
    </r>
    <r>
      <rPr>
        <sz val="11"/>
        <color rgb="FF0000FF"/>
        <rFont val="Cambria"/>
        <family val="0"/>
        <charset val="1"/>
      </rPr>
      <t xml:space="preserve"> </t>
    </r>
    <r>
      <rPr>
        <sz val="11"/>
        <color rgb="FF0000FF"/>
        <rFont val="Tahoma"/>
        <family val="0"/>
        <charset val="1"/>
      </rPr>
      <t xml:space="preserve">แบบโอเชี่ยนไลฟ์ สมาร์ท บำนาญ </t>
    </r>
    <r>
      <rPr>
        <sz val="11"/>
        <color rgb="FF0000FF"/>
        <rFont val="Cambria"/>
        <family val="0"/>
        <charset val="1"/>
      </rPr>
      <t xml:space="preserve">90/1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390,590
</t>
    </r>
    <r>
      <rPr>
        <sz val="8"/>
        <color rgb="FF000000"/>
        <rFont val="Tahoma"/>
        <family val="0"/>
        <charset val="1"/>
      </rPr>
      <t xml:space="preserve">- เบี้ยประกันภัย : </t>
    </r>
    <r>
      <rPr>
        <sz val="11"/>
        <color rgb="FF0000FF"/>
        <rFont val="Cambria"/>
        <family val="0"/>
        <charset val="1"/>
      </rPr>
      <t xml:space="preserve">1,000,000
</t>
    </r>
    <r>
      <rPr>
        <sz val="8"/>
        <color rgb="FF000000"/>
        <rFont val="Tahoma"/>
        <family val="0"/>
        <charset val="1"/>
      </rPr>
      <t xml:space="preserve">- งวดการชำระประกันภัย :</t>
    </r>
    <r>
      <rPr>
        <sz val="11"/>
        <color rgb="FF0000FF"/>
        <rFont val="Cambria"/>
        <family val="0"/>
        <charset val="1"/>
      </rPr>
      <t xml:space="preserve"> </t>
    </r>
    <r>
      <rPr>
        <sz val="11"/>
        <color rgb="FF0000FF"/>
        <rFont val="Tahoma"/>
        <family val="0"/>
        <charset val="1"/>
      </rPr>
      <t xml:space="preserve">ครั้งเดียว
</t>
    </r>
    <r>
      <rPr>
        <sz val="8"/>
        <color rgb="FF000000"/>
        <rFont val="Tahoma"/>
        <family val="0"/>
        <charset val="1"/>
      </rPr>
      <t xml:space="preserve">- เลือกรับเงินบำนาญ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</si>
  <si>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t>
    </r>
    <r>
      <rPr>
        <sz val="11"/>
        <rFont val="Tahoma"/>
        <family val="0"/>
        <charset val="1"/>
      </rPr>
      <t xml:space="preserve"> </t>
    </r>
    <r>
      <rPr>
        <sz val="11"/>
        <rFont val="Cambria"/>
        <family val="0"/>
        <charset val="1"/>
      </rPr>
      <t xml:space="preserve">&gt;&gt; </t>
    </r>
    <r>
      <rPr>
        <sz val="11"/>
        <rFont val="Tahoma"/>
        <family val="0"/>
        <charset val="1"/>
      </rPr>
      <t xml:space="preserve">มูลค่ากรมธรรม์ ณ สิ้นปี ที่ </t>
    </r>
    <r>
      <rPr>
        <sz val="11"/>
        <color rgb="FFFF00FF"/>
        <rFont val="Cambria"/>
        <family val="0"/>
        <charset val="1"/>
      </rPr>
      <t xml:space="preserve">5</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</si>
  <si>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1,007,331.61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1,000,000.00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t>
    </r>
    <r>
      <rPr>
        <sz val="11"/>
        <color rgb="FF0000FF"/>
        <rFont val="Cambria"/>
        <family val="0"/>
        <charset val="1"/>
      </rPr>
      <t xml:space="preserve"> 1,000,000.00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เงินจ่ายคืนทันที :</t>
    </r>
    <r>
      <rPr>
        <sz val="11"/>
        <color rgb="FF0000FF"/>
        <rFont val="Cambria"/>
        <family val="0"/>
        <charset val="1"/>
      </rPr>
      <t xml:space="preserve"> </t>
    </r>
    <r>
      <rPr>
        <sz val="11"/>
        <color rgb="FF0000FF"/>
        <rFont val="Tahoma"/>
        <family val="0"/>
        <charset val="1"/>
      </rPr>
      <t xml:space="preserve">ชำระครบ
</t>
    </r>
    <r>
      <rPr>
        <sz val="8"/>
        <color rgb="FF000000"/>
        <rFont val="Tahoma"/>
        <family val="0"/>
        <charset val="1"/>
      </rPr>
      <t xml:space="preserve">  - มูลค่าความคุ้มครอง : </t>
    </r>
    <r>
      <rPr>
        <sz val="11"/>
        <color rgb="FF0000FF"/>
        <rFont val="Tahoma"/>
        <family val="0"/>
        <charset val="1"/>
      </rPr>
      <t xml:space="preserve">ชำระครบ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</si>
  <si>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แบบประกันภัย :</t>
    </r>
    <r>
      <rPr>
        <sz val="11"/>
        <color rgb="FF0000FF"/>
        <rFont val="Cambria"/>
        <family val="0"/>
        <charset val="1"/>
      </rPr>
      <t xml:space="preserve"> </t>
    </r>
    <r>
      <rPr>
        <sz val="11"/>
        <color rgb="FF0000FF"/>
        <rFont val="Tahoma"/>
        <family val="0"/>
        <charset val="1"/>
      </rPr>
      <t xml:space="preserve">แบบโอเชี่ยนไลฟ์ สมาร์ท บำนาญ </t>
    </r>
    <r>
      <rPr>
        <sz val="11"/>
        <color rgb="FF0000FF"/>
        <rFont val="Cambria"/>
        <family val="0"/>
        <charset val="1"/>
      </rPr>
      <t xml:space="preserve">90/1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485,020
</t>
    </r>
    <r>
      <rPr>
        <sz val="8"/>
        <color rgb="FF000000"/>
        <rFont val="Tahoma"/>
        <family val="0"/>
        <charset val="1"/>
      </rPr>
      <t xml:space="preserve">- เบี้ยประกันภัย : </t>
    </r>
    <r>
      <rPr>
        <sz val="11"/>
        <color rgb="FF0000FF"/>
        <rFont val="Cambria"/>
        <family val="0"/>
        <charset val="1"/>
      </rPr>
      <t xml:space="preserve">1,000,000
</t>
    </r>
    <r>
      <rPr>
        <sz val="8"/>
        <color rgb="FF000000"/>
        <rFont val="Tahoma"/>
        <family val="0"/>
        <charset val="1"/>
      </rPr>
      <t xml:space="preserve">- งวดการชำระประกันภัย :</t>
    </r>
    <r>
      <rPr>
        <sz val="11"/>
        <color rgb="FF0000FF"/>
        <rFont val="Cambria"/>
        <family val="0"/>
        <charset val="1"/>
      </rPr>
      <t xml:space="preserve"> </t>
    </r>
    <r>
      <rPr>
        <sz val="11"/>
        <color rgb="FF0000FF"/>
        <rFont val="Tahoma"/>
        <family val="0"/>
        <charset val="1"/>
      </rPr>
      <t xml:space="preserve">ครั้งเดียว
</t>
    </r>
    <r>
      <rPr>
        <sz val="8"/>
        <color rgb="FF000000"/>
        <rFont val="Tahoma"/>
        <family val="0"/>
        <charset val="1"/>
      </rPr>
      <t xml:space="preserve">- เลือกรับเงินบำนาญ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</si>
  <si>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ที่ </t>
    </r>
    <r>
      <rPr>
        <sz val="11"/>
        <color rgb="FFFF00FF"/>
        <rFont val="Cambria"/>
        <family val="0"/>
        <charset val="1"/>
      </rPr>
      <t xml:space="preserve">0</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</si>
  <si>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892,436.80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1,000,000.00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1,000,000.00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0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0.00
</t>
    </r>
  </si>
  <si>
    <t xml:space="preserve">ALT2 --&gt; Channel : Worksite_E54 - โอเชี่ยนไลฟ์ สมาร์ท บำนาญ 85/2 (บำนาญแบบลดหย่อนภาษีได้) </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</si>
  <si>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แบบโอเชี่ยนไลฟ์ สมาร์ท บำนาญ </t>
    </r>
    <r>
      <rPr>
        <sz val="11"/>
        <color rgb="FF0000FF"/>
        <rFont val="Cambria"/>
        <family val="0"/>
        <charset val="1"/>
      </rPr>
      <t xml:space="preserve">85/2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297,283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250,000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</si>
  <si>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แบบโอเชี่ยนไลฟ์ สมาร์ท บำนาญ </t>
    </r>
    <r>
      <rPr>
        <sz val="11"/>
        <color rgb="FF0000FF"/>
        <rFont val="Cambria"/>
        <family val="0"/>
        <charset val="1"/>
      </rPr>
      <t xml:space="preserve">85/2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297,283
</t>
    </r>
    <r>
      <rPr>
        <sz val="8"/>
        <color rgb="FF000000"/>
        <rFont val="Tahoma"/>
        <family val="0"/>
        <charset val="1"/>
      </rPr>
      <t xml:space="preserve">- เบี้ยประกันภัย :</t>
    </r>
    <r>
      <rPr>
        <sz val="11"/>
        <color rgb="FF0000FF"/>
        <rFont val="Cambria"/>
        <family val="0"/>
        <charset val="1"/>
      </rPr>
      <t xml:space="preserve"> 250,000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 </t>
    </r>
    <r>
      <rPr>
        <sz val="11"/>
        <color rgb="FF0000FF"/>
        <rFont val="Tahoma"/>
        <family val="0"/>
        <charset val="1"/>
      </rPr>
      <t xml:space="preserve">รายปี</t>
    </r>
  </si>
  <si>
    <t xml:space="preserve">ver.1.2.8</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</si>
  <si>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 250,000.00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(A) = </t>
    </r>
    <r>
      <rPr>
        <sz val="11"/>
        <color rgb="FF0000FF"/>
        <rFont val="Cambria"/>
        <family val="0"/>
        <charset val="1"/>
      </rPr>
      <t xml:space="preserve"> 250,000.00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(B) =</t>
    </r>
    <r>
      <rPr>
        <sz val="11"/>
        <color rgb="FF0000FF"/>
        <rFont val="Cambria"/>
        <family val="0"/>
        <charset val="1"/>
      </rPr>
      <t xml:space="preserve"> 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sz val="11"/>
        <rFont val="Cambria"/>
        <family val="0"/>
        <charset val="1"/>
      </rPr>
      <t xml:space="preserve">
</t>
    </r>
    <r>
      <rPr>
        <b val="true"/>
        <sz val="8"/>
        <color rgb="FF000000"/>
        <rFont val="Tahoma"/>
        <family val="0"/>
        <charset val="1"/>
      </rPr>
      <t xml:space="preserve">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250,000.00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</si>
  <si>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250,000.00
</t>
    </r>
    <r>
      <rPr>
        <sz val="8"/>
        <color rgb="FF000000"/>
        <rFont val="Tahoma"/>
        <family val="0"/>
        <charset val="1"/>
      </rPr>
      <t xml:space="preserve">- เบี้ยประกันสุขภาพ :</t>
    </r>
    <r>
      <rPr>
        <sz val="11"/>
        <color rgb="FF0000FF"/>
        <rFont val="Cambria"/>
        <family val="0"/>
        <charset val="1"/>
      </rPr>
      <t xml:space="preserve"> 0.00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250,000.00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Tahoma"/>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</si>
  <si>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ข้อมูลเกี่ยวกับสัญญาหลัก
</t>
    </r>
    <r>
      <rPr>
        <sz val="11"/>
        <rFont val="Tahoma"/>
        <family val="0"/>
        <charset val="1"/>
      </rPr>
      <t xml:space="preserve">รหัส </t>
    </r>
    <r>
      <rPr>
        <sz val="11"/>
        <rFont val="Cambria"/>
        <family val="0"/>
        <charset val="1"/>
      </rPr>
      <t xml:space="preserve">: OE54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สมาร์ท บำนาญ </t>
    </r>
    <r>
      <rPr>
        <sz val="11"/>
        <rFont val="Cambria"/>
        <family val="0"/>
        <charset val="1"/>
      </rPr>
      <t xml:space="preserve">85/2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แบบ </t>
    </r>
    <r>
      <rPr>
        <sz val="11"/>
        <rFont val="Cambria"/>
        <family val="0"/>
        <charset val="1"/>
      </rPr>
      <t xml:space="preserve">: </t>
    </r>
    <r>
      <rPr>
        <sz val="11"/>
        <rFont val="Tahoma"/>
        <family val="0"/>
        <charset val="1"/>
      </rPr>
      <t xml:space="preserve">บำนาญ
อายุรับประกัน </t>
    </r>
    <r>
      <rPr>
        <sz val="11"/>
        <rFont val="Cambria"/>
        <family val="0"/>
        <charset val="1"/>
      </rPr>
      <t xml:space="preserve">: 25-58 </t>
    </r>
    <r>
      <rPr>
        <sz val="11"/>
        <rFont val="Tahoma"/>
        <family val="0"/>
        <charset val="1"/>
      </rPr>
      <t xml:space="preserve">ปี
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85 </t>
    </r>
    <r>
      <rPr>
        <sz val="11"/>
        <rFont val="Tahoma"/>
        <family val="0"/>
        <charset val="1"/>
      </rPr>
      <t xml:space="preserve">ปี
ระยะเวลาชำระเบี้ยประกันภัย </t>
    </r>
    <r>
      <rPr>
        <sz val="11"/>
        <rFont val="Cambria"/>
        <family val="0"/>
        <charset val="1"/>
      </rPr>
      <t xml:space="preserve">: 2 </t>
    </r>
    <r>
      <rPr>
        <sz val="11"/>
        <rFont val="Tahoma"/>
        <family val="0"/>
        <charset val="1"/>
      </rPr>
      <t xml:space="preserve">ปี
การชำระเบี้ยประกันภัย </t>
    </r>
    <r>
      <rPr>
        <sz val="11"/>
        <rFont val="Cambria"/>
        <family val="0"/>
        <charset val="1"/>
      </rPr>
      <t xml:space="preserve">: </t>
    </r>
    <r>
      <rPr>
        <sz val="11"/>
        <rFont val="Tahoma"/>
        <family val="0"/>
        <charset val="1"/>
      </rPr>
      <t xml:space="preserve">รายปี
ส่วนลดเบี้ยประกันภัย </t>
    </r>
    <r>
      <rPr>
        <sz val="11"/>
        <rFont val="Cambria"/>
        <family val="0"/>
        <charset val="1"/>
      </rPr>
      <t xml:space="preserve">: </t>
    </r>
    <r>
      <rPr>
        <sz val="11"/>
        <rFont val="Tahoma"/>
        <family val="0"/>
        <charset val="1"/>
      </rPr>
      <t xml:space="preserve">ไม่มีส่วนลด
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t>
    </r>
    <r>
      <rPr>
        <sz val="11"/>
        <rFont val="Tahoma"/>
        <family val="0"/>
        <charset val="1"/>
      </rPr>
      <t xml:space="preserve">เบี้ยประกันภัยรายปีขั้นต่ำ </t>
    </r>
    <r>
      <rPr>
        <sz val="11"/>
        <rFont val="Cambria"/>
        <family val="0"/>
        <charset val="1"/>
      </rPr>
      <t xml:space="preserve">(</t>
    </r>
    <r>
      <rPr>
        <sz val="11"/>
        <rFont val="Tahoma"/>
        <family val="0"/>
        <charset val="1"/>
      </rPr>
      <t xml:space="preserve">บาท</t>
    </r>
    <r>
      <rPr>
        <sz val="11"/>
        <rFont val="Cambria"/>
        <family val="0"/>
        <charset val="1"/>
      </rPr>
      <t xml:space="preserve">) : 250,000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10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เงินคืนระหว่างสัญญา </t>
    </r>
    <r>
      <rPr>
        <sz val="11"/>
        <rFont val="Cambria"/>
        <family val="0"/>
        <charset val="1"/>
      </rPr>
      <t xml:space="preserve">: </t>
    </r>
    <r>
      <rPr>
        <sz val="11"/>
        <rFont val="Tahoma"/>
        <family val="0"/>
        <charset val="1"/>
      </rPr>
      <t xml:space="preserve">รวม </t>
    </r>
    <r>
      <rPr>
        <sz val="11"/>
        <rFont val="Cambria"/>
        <family val="0"/>
        <charset val="1"/>
      </rPr>
      <t xml:space="preserve">468% </t>
    </r>
    <r>
      <rPr>
        <sz val="11"/>
        <rFont val="Tahoma"/>
        <family val="0"/>
        <charset val="1"/>
      </rPr>
      <t xml:space="preserve">หรือ </t>
    </r>
    <r>
      <rPr>
        <sz val="11"/>
        <rFont val="Cambria"/>
        <family val="0"/>
        <charset val="1"/>
      </rPr>
      <t xml:space="preserve">474%
</t>
    </r>
    <r>
      <rPr>
        <sz val="11"/>
        <rFont val="Tahoma"/>
        <family val="0"/>
        <charset val="1"/>
      </rPr>
      <t xml:space="preserve">เงินครบกำหนดสัญญา </t>
    </r>
    <r>
      <rPr>
        <sz val="11"/>
        <rFont val="Cambria"/>
        <family val="0"/>
        <charset val="1"/>
      </rPr>
      <t xml:space="preserve">: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</si>
  <si>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11"/>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Tahoma"/>
        <family val="0"/>
        <charset val="1"/>
      </rPr>
      <t xml:space="preserve">แสดงสิ้นปีกรมธรรม์ที่ ถูกต้อง
</t>
    </r>
    <r>
      <rPr>
        <sz val="11"/>
        <color rgb="FF0000FF"/>
        <rFont val="Cambria"/>
        <family val="0"/>
        <charset val="1"/>
      </rPr>
      <t xml:space="preserve">- </t>
    </r>
    <r>
      <rPr>
        <sz val="11"/>
        <color rgb="FF0000FF"/>
        <rFont val="Tahoma"/>
        <family val="0"/>
        <charset val="1"/>
      </rPr>
      <t xml:space="preserve">แสดงเงินค่าเวนคืนกรมธรรม์ ถูกต้อง</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</si>
  <si>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26
</t>
    </r>
    <r>
      <rPr>
        <sz val="8"/>
        <color rgb="FF000000"/>
        <rFont val="Tahoma"/>
        <family val="0"/>
        <charset val="1"/>
      </rPr>
      <t xml:space="preserve">- แบบประกันภัย : </t>
    </r>
    <r>
      <rPr>
        <sz val="11"/>
        <color rgb="FF0000FF"/>
        <rFont val="Tahoma"/>
        <family val="0"/>
        <charset val="1"/>
      </rPr>
      <t xml:space="preserve">แบบโอเชี่ยนไลฟ์ สมาร์ท บำนาญ </t>
    </r>
    <r>
      <rPr>
        <sz val="11"/>
        <color rgb="FF0000FF"/>
        <rFont val="Cambria"/>
        <family val="0"/>
        <charset val="1"/>
      </rPr>
      <t xml:space="preserve">85/2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385,624
</t>
    </r>
    <r>
      <rPr>
        <sz val="8"/>
        <color rgb="FF000000"/>
        <rFont val="Tahoma"/>
        <family val="0"/>
        <charset val="1"/>
      </rPr>
      <t xml:space="preserve">- เบี้ยประกันภัย :</t>
    </r>
    <r>
      <rPr>
        <sz val="11"/>
        <color rgb="FF0000FF"/>
        <rFont val="Cambria"/>
        <family val="0"/>
        <charset val="1"/>
      </rPr>
      <t xml:space="preserve"> 250,000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</si>
  <si>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t>
    </r>
    <r>
      <rPr>
        <sz val="11"/>
        <rFont val="Tahoma"/>
        <family val="0"/>
        <charset val="1"/>
      </rPr>
      <t xml:space="preserve"> </t>
    </r>
    <r>
      <rPr>
        <sz val="11"/>
        <rFont val="Cambria"/>
        <family val="0"/>
        <charset val="1"/>
      </rPr>
      <t xml:space="preserve">&gt;&gt; </t>
    </r>
    <r>
      <rPr>
        <sz val="11"/>
        <rFont val="Tahoma"/>
        <family val="0"/>
        <charset val="1"/>
      </rPr>
      <t xml:space="preserve">มูลค่ากรมธรรม์ ณ สิ้นปี ที่ </t>
    </r>
    <r>
      <rPr>
        <sz val="11"/>
        <color rgb="FFFF00FF"/>
        <rFont val="Cambria"/>
        <family val="0"/>
        <charset val="1"/>
      </rPr>
      <t xml:space="preserve">1</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</si>
  <si>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186,256.39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 250,000.00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250,000.00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58
</t>
    </r>
    <r>
      <rPr>
        <sz val="8"/>
        <color rgb="FF000000"/>
        <rFont val="Tahoma"/>
        <family val="0"/>
        <charset val="1"/>
      </rPr>
      <t xml:space="preserve">  - เงินจ่ายคืนทันที : </t>
    </r>
    <r>
      <rPr>
        <sz val="11"/>
        <color rgb="FF0000FF"/>
        <rFont val="Cambria"/>
        <family val="0"/>
        <charset val="1"/>
      </rPr>
      <t xml:space="preserve">23,523.06
</t>
    </r>
    <r>
      <rPr>
        <sz val="8"/>
        <color rgb="FF000000"/>
        <rFont val="Tahoma"/>
        <family val="0"/>
        <charset val="1"/>
      </rPr>
      <t xml:space="preserve">  - มูลค่าความคุ้มครอง :</t>
    </r>
    <r>
      <rPr>
        <sz val="11"/>
        <color rgb="FF0000FF"/>
        <rFont val="Cambria"/>
        <family val="0"/>
        <charset val="1"/>
      </rPr>
      <t xml:space="preserve"> 385,624.00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</si>
  <si>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58
</t>
    </r>
    <r>
      <rPr>
        <sz val="8"/>
        <color rgb="FF000000"/>
        <rFont val="Tahoma"/>
        <family val="0"/>
        <charset val="1"/>
      </rPr>
      <t xml:space="preserve">- แบบประกันภัย : </t>
    </r>
    <r>
      <rPr>
        <sz val="11"/>
        <color rgb="FF0000FF"/>
        <rFont val="Tahoma"/>
        <family val="0"/>
        <charset val="1"/>
      </rPr>
      <t xml:space="preserve">แบบโอเชี่ยนไลฟ์ สมาร์ท บำนาญ </t>
    </r>
    <r>
      <rPr>
        <sz val="11"/>
        <color rgb="FF0000FF"/>
        <rFont val="Cambria"/>
        <family val="0"/>
        <charset val="1"/>
      </rPr>
      <t xml:space="preserve">85/2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295,756
</t>
    </r>
    <r>
      <rPr>
        <sz val="8"/>
        <color rgb="FF000000"/>
        <rFont val="Tahoma"/>
        <family val="0"/>
        <charset val="1"/>
      </rPr>
      <t xml:space="preserve">- เบี้ยประกันภัย :</t>
    </r>
    <r>
      <rPr>
        <sz val="11"/>
        <color rgb="FF0000FF"/>
        <rFont val="Cambria"/>
        <family val="0"/>
        <charset val="1"/>
      </rPr>
      <t xml:space="preserve"> 500,000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 </t>
    </r>
    <r>
      <rPr>
        <sz val="11"/>
        <color rgb="FF0000FF"/>
        <rFont val="Tahoma"/>
        <family val="0"/>
        <charset val="1"/>
      </rPr>
      <t xml:space="preserve">รายปี</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</si>
  <si>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384,482.80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500,000.00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500,000.00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26
</t>
    </r>
    <r>
      <rPr>
        <sz val="8"/>
        <color rgb="FF000000"/>
        <rFont val="Tahoma"/>
        <family val="0"/>
        <charset val="1"/>
      </rPr>
      <t xml:space="preserve">  - เงินจ่ายคืนทันที : </t>
    </r>
    <r>
      <rPr>
        <sz val="11"/>
        <color rgb="FF0000FF"/>
        <rFont val="Cambria"/>
        <family val="0"/>
        <charset val="1"/>
      </rPr>
      <t xml:space="preserve">96,712.21
</t>
    </r>
    <r>
      <rPr>
        <sz val="8"/>
        <color rgb="FF000000"/>
        <rFont val="Tahoma"/>
        <family val="0"/>
        <charset val="1"/>
      </rPr>
      <t xml:space="preserve">  - มูลค่าความคุ้มครอง : </t>
    </r>
    <r>
      <rPr>
        <sz val="11"/>
        <color rgb="FF0000FF"/>
        <rFont val="Cambria"/>
        <family val="0"/>
        <charset val="1"/>
      </rPr>
      <t xml:space="preserve">295,756.00
</t>
    </r>
  </si>
  <si>
    <t xml:space="preserve">ALT2 --&gt; Channel : Worksite_E55 - โอเชี่ยนไลฟ์ สมาร์ท บำนาญ 85/3 (บำนาญแบบลดหย่อนภาษีได้) </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</si>
  <si>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85/3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173,467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100,000
</t>
    </r>
    <r>
      <rPr>
        <sz val="11"/>
        <rFont val="Cambria"/>
        <family val="0"/>
        <charset val="1"/>
      </rPr>
      <t xml:space="preserve">- </t>
    </r>
    <r>
      <rPr>
        <sz val="11"/>
        <rFont val="Tahoma"/>
        <family val="0"/>
        <charset val="1"/>
      </rPr>
      <t xml:space="preserve">งวดการชำระประกันภัย </t>
    </r>
    <r>
      <rPr>
        <sz val="11"/>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</si>
  <si>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85/3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173,467
</t>
    </r>
    <r>
      <rPr>
        <sz val="8"/>
        <color rgb="FF000000"/>
        <rFont val="Tahoma"/>
        <family val="0"/>
        <charset val="1"/>
      </rPr>
      <t xml:space="preserve">- เบี้ยประกันภัย : </t>
    </r>
    <r>
      <rPr>
        <sz val="11"/>
        <color rgb="FF0000FF"/>
        <rFont val="Cambria"/>
        <family val="0"/>
        <charset val="1"/>
      </rPr>
      <t xml:space="preserve">100,000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</si>
  <si>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9900FF"/>
        <rFont val="Cambria"/>
        <family val="0"/>
        <charset val="1"/>
      </rPr>
      <t xml:space="preserve"> </t>
    </r>
    <r>
      <rPr>
        <sz val="11"/>
        <color rgb="FF0000FF"/>
        <rFont val="Cambria"/>
        <family val="0"/>
        <charset val="1"/>
      </rPr>
      <t xml:space="preserve">100,000.00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รายเดือน  </t>
    </r>
    <r>
      <rPr>
        <sz val="11"/>
        <rFont val="Cambria"/>
        <family val="0"/>
        <charset val="1"/>
      </rPr>
      <t xml:space="preserve">(A) =  </t>
    </r>
    <r>
      <rPr>
        <sz val="11"/>
        <color rgb="FF0000FF"/>
        <rFont val="Cambria"/>
        <family val="0"/>
        <charset val="1"/>
      </rPr>
      <t xml:space="preserve">100,000.00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100,000.00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</si>
  <si>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100,000.00
</t>
    </r>
    <r>
      <rPr>
        <sz val="8"/>
        <color rgb="FF000000"/>
        <rFont val="Tahoma"/>
        <family val="0"/>
        <charset val="1"/>
      </rPr>
      <t xml:space="preserve">- เบี้ยประกันสุขภาพ : </t>
    </r>
    <r>
      <rPr>
        <sz val="11"/>
        <color rgb="FF0000FF"/>
        <rFont val="Cambria"/>
        <family val="0"/>
        <charset val="1"/>
      </rPr>
      <t xml:space="preserve">0.00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Tahoma"/>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</si>
  <si>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OE55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สมาร์ท บำนาญ </t>
    </r>
    <r>
      <rPr>
        <sz val="11"/>
        <rFont val="Cambria"/>
        <family val="0"/>
        <charset val="1"/>
      </rPr>
      <t xml:space="preserve">85/3 (</t>
    </r>
    <r>
      <rPr>
        <sz val="11"/>
        <rFont val="Tahoma"/>
        <family val="0"/>
        <charset val="1"/>
      </rPr>
      <t xml:space="preserve">บำนาญแบบลดหย่อนภาษีได้</t>
    </r>
    <r>
      <rPr>
        <sz val="11"/>
        <rFont val="Cambria"/>
        <family val="0"/>
        <charset val="1"/>
      </rPr>
      <t xml:space="preserve">)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บำนาญ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25-57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85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3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เบี้ยประกันภัยรายปีขั้นต่ำ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การเพิ่มเบี้ยประกันภัยรายปี </t>
    </r>
    <r>
      <rPr>
        <sz val="11"/>
        <rFont val="Cambria"/>
        <family val="0"/>
        <charset val="1"/>
      </rPr>
      <t xml:space="preserve">(</t>
    </r>
    <r>
      <rPr>
        <sz val="11"/>
        <rFont val="Tahoma"/>
        <family val="0"/>
        <charset val="1"/>
      </rPr>
      <t xml:space="preserve">บาท</t>
    </r>
    <r>
      <rPr>
        <sz val="11"/>
        <rFont val="Cambria"/>
        <family val="0"/>
        <charset val="1"/>
      </rPr>
      <t xml:space="preserve">) : 10
- </t>
    </r>
    <r>
      <rPr>
        <sz val="11"/>
        <rFont val="Tahoma"/>
        <family val="0"/>
        <charset val="1"/>
      </rPr>
      <t xml:space="preserve">เบี้ยประกันภัยรายปีสูงสุด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กรณีเลือกรับเงินบำนาญรายปี รวมผลประโยชน์สูงสุด </t>
    </r>
    <r>
      <rPr>
        <sz val="11"/>
        <rFont val="Cambria"/>
        <family val="0"/>
        <charset val="1"/>
      </rPr>
      <t xml:space="preserve">468% </t>
    </r>
    <r>
      <rPr>
        <sz val="11"/>
        <rFont val="Tahoma"/>
        <family val="0"/>
        <charset val="1"/>
      </rPr>
      <t xml:space="preserve">หรือ กรณีเลือกรับเงินบำนาญรายเดือน รวมผลประโยชน์สูงสุด </t>
    </r>
    <r>
      <rPr>
        <sz val="11"/>
        <rFont val="Cambria"/>
        <family val="0"/>
        <charset val="1"/>
      </rPr>
      <t xml:space="preserve">474%
-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</si>
  <si>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11"/>
        <rFont val="Tahoma"/>
        <family val="0"/>
        <charset val="1"/>
      </rPr>
      <t xml:space="preserve">ระบบแสดงผล </t>
    </r>
    <r>
      <rPr>
        <b val="true"/>
        <sz val="11"/>
        <rFont val="Cambria"/>
        <family val="0"/>
        <charset val="1"/>
      </rPr>
      <t xml:space="preserve">Tab </t>
    </r>
    <r>
      <rPr>
        <b val="true"/>
        <sz val="11"/>
        <rFont val="Tahoma"/>
        <family val="0"/>
        <charset val="1"/>
      </rPr>
      <t xml:space="preserve">ตารางเบี้ยประกันภัย ถูกต้อง
</t>
    </r>
    <r>
      <rPr>
        <sz val="8"/>
        <color rgb="FF000000"/>
        <rFont val="Tahoma"/>
        <family val="0"/>
        <charset val="1"/>
      </rPr>
      <t xml:space="preserve">ตารางเบี้ยประกันภัย
1. Tab กรมธรรม์ประกันภัยหลัก
  1.1 แบบสัญญาหลัก : 
</t>
    </r>
    <r>
      <rPr>
        <sz val="11"/>
        <color rgb="FF0000FF"/>
        <rFont val="Cambria"/>
        <family val="0"/>
        <charset val="1"/>
      </rPr>
      <t xml:space="preserve">   -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</si>
  <si>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25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85/3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231,626
</t>
    </r>
    <r>
      <rPr>
        <sz val="8"/>
        <color rgb="FF000000"/>
        <rFont val="Tahoma"/>
        <family val="0"/>
        <charset val="1"/>
      </rPr>
      <t xml:space="preserve">- เบี้ยประกันภัย : </t>
    </r>
    <r>
      <rPr>
        <sz val="11"/>
        <color rgb="FF0000FF"/>
        <rFont val="Cambria"/>
        <family val="0"/>
        <charset val="1"/>
      </rPr>
      <t xml:space="preserve">100,000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</si>
  <si>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t>
    </r>
    <r>
      <rPr>
        <sz val="11"/>
        <rFont val="Cambria"/>
        <family val="0"/>
        <charset val="1"/>
      </rPr>
      <t xml:space="preserve">&gt;&gt; </t>
    </r>
    <r>
      <rPr>
        <sz val="11"/>
        <rFont val="Tahoma"/>
        <family val="0"/>
        <charset val="1"/>
      </rPr>
      <t xml:space="preserve">มูลค่ากรมธรรม์ ณ สิ้นปี ที่ </t>
    </r>
    <r>
      <rPr>
        <sz val="11"/>
        <color rgb="FFFF00FF"/>
        <rFont val="Cambria"/>
        <family val="0"/>
        <charset val="1"/>
      </rPr>
      <t xml:space="preserve">2</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</si>
  <si>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153,104.79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200,000.00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200,000.00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58
</t>
    </r>
    <r>
      <rPr>
        <sz val="8"/>
        <color rgb="FF000000"/>
        <rFont val="Tahoma"/>
        <family val="0"/>
        <charset val="1"/>
      </rPr>
      <t xml:space="preserve">  - เงินจ่ายคืนทันที : </t>
    </r>
    <r>
      <rPr>
        <sz val="11"/>
        <color rgb="FF0000FF"/>
        <rFont val="Cambria"/>
        <family val="0"/>
        <charset val="1"/>
      </rPr>
      <t xml:space="preserve">55,126.99
</t>
    </r>
    <r>
      <rPr>
        <sz val="8"/>
        <color rgb="FF000000"/>
        <rFont val="Tahoma"/>
        <family val="0"/>
        <charset val="1"/>
      </rPr>
      <t xml:space="preserve">  - มูลค่าความคุ้มครอง :</t>
    </r>
    <r>
      <rPr>
        <sz val="11"/>
        <color rgb="FF0000FF"/>
        <rFont val="Cambria"/>
        <family val="0"/>
        <charset val="1"/>
      </rPr>
      <t xml:space="preserve"> 231,626.00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</si>
  <si>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57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85/3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88,779
</t>
    </r>
    <r>
      <rPr>
        <sz val="8"/>
        <color rgb="FF000000"/>
        <rFont val="Tahoma"/>
        <family val="0"/>
        <charset val="1"/>
      </rPr>
      <t xml:space="preserve">- เบี้ยประกันภัย : </t>
    </r>
    <r>
      <rPr>
        <sz val="11"/>
        <color rgb="FF0000FF"/>
        <rFont val="Cambria"/>
        <family val="0"/>
        <charset val="1"/>
      </rPr>
      <t xml:space="preserve">100,000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</si>
  <si>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 ที่ </t>
    </r>
    <r>
      <rPr>
        <sz val="11"/>
        <color rgb="FFFF00FF"/>
        <rFont val="Cambria"/>
        <family val="0"/>
        <charset val="1"/>
      </rPr>
      <t xml:space="preserve">2</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</si>
  <si>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155,363.25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 </t>
    </r>
    <r>
      <rPr>
        <sz val="11"/>
        <color rgb="FF0000FF"/>
        <rFont val="Cambria"/>
        <family val="0"/>
        <charset val="1"/>
      </rPr>
      <t xml:space="preserve">200,000.00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0.00
</t>
    </r>
    <r>
      <rPr>
        <sz val="11"/>
        <rFont val="Cambria"/>
        <family val="0"/>
        <charset val="1"/>
      </rPr>
      <t xml:space="preserve">  - </t>
    </r>
    <r>
      <rPr>
        <sz val="11"/>
        <rFont val="Tahoma"/>
        <family val="0"/>
        <charset val="1"/>
      </rPr>
      <t xml:space="preserve">ชำระสุทธิ </t>
    </r>
    <r>
      <rPr>
        <sz val="11"/>
        <rFont val="Cambria"/>
        <family val="0"/>
        <charset val="1"/>
      </rPr>
      <t xml:space="preserve">: </t>
    </r>
    <r>
      <rPr>
        <sz val="11"/>
        <color rgb="FF0000FF"/>
        <rFont val="Cambria"/>
        <family val="0"/>
        <charset val="1"/>
      </rPr>
      <t xml:space="preserve">200,000.00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26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68,981.28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88,779.00
</t>
    </r>
    <r>
      <rPr>
        <b val="true"/>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</si>
  <si>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85/4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1,225,465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600,000
</t>
    </r>
    <r>
      <rPr>
        <sz val="11"/>
        <rFont val="Cambria"/>
        <family val="0"/>
        <charset val="1"/>
      </rPr>
      <t xml:space="preserve">- </t>
    </r>
    <r>
      <rPr>
        <sz val="11"/>
        <rFont val="Tahoma"/>
        <family val="0"/>
        <charset val="1"/>
      </rPr>
      <t xml:space="preserve">งวดการชำระประกันภัย </t>
    </r>
    <r>
      <rPr>
        <sz val="11"/>
        <color rgb="FF0000FF"/>
        <rFont val="Cambria"/>
        <family val="0"/>
        <charset val="1"/>
      </rPr>
      <t xml:space="preserve">: </t>
    </r>
    <r>
      <rPr>
        <sz val="11"/>
        <color rgb="FF0000FF"/>
        <rFont val="Tahoma"/>
        <family val="0"/>
        <charset val="1"/>
      </rPr>
      <t xml:space="preserve">รายปี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</si>
  <si>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39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85/4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1,225,465
</t>
    </r>
    <r>
      <rPr>
        <sz val="8"/>
        <color rgb="FF000000"/>
        <rFont val="Tahoma"/>
        <family val="0"/>
        <charset val="1"/>
      </rPr>
      <t xml:space="preserve">- เบี้ยประกันภัย : </t>
    </r>
    <r>
      <rPr>
        <sz val="11"/>
        <color rgb="FF0000FF"/>
        <rFont val="Cambria"/>
        <family val="0"/>
        <charset val="1"/>
      </rPr>
      <t xml:space="preserve">600,000.00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</si>
  <si>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600,000.00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600,000.00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8"/>
        <color rgb="FF000000"/>
        <rFont val="Tahoma"/>
        <family val="0"/>
        <charset val="1"/>
      </rPr>
      <t xml:space="preserve">
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t>
    </r>
    <r>
      <rPr>
        <sz val="11"/>
        <rFont val="Tahoma"/>
        <family val="0"/>
        <charset val="1"/>
      </rPr>
      <t xml:space="preserve">รายปี </t>
    </r>
    <r>
      <rPr>
        <sz val="11"/>
        <rFont val="Cambria"/>
        <family val="0"/>
        <charset val="1"/>
      </rPr>
      <t xml:space="preserve">(C) = </t>
    </r>
    <r>
      <rPr>
        <sz val="11"/>
        <color rgb="FF0000FF"/>
        <rFont val="Cambria"/>
        <family val="0"/>
        <charset val="1"/>
      </rPr>
      <t xml:space="preserve">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 600,000.00
</t>
    </r>
  </si>
  <si>
    <r>
      <rPr>
        <sz val="8"/>
        <color rgb="FF000000"/>
        <rFont val="Tahoma"/>
        <family val="0"/>
        <charset val="1"/>
      </rPr>
      <t xml:space="preserve">กดปุ่ม </t>
    </r>
    <r>
      <rPr>
        <b val="true"/>
        <sz val="11"/>
        <rFont val="Cambria"/>
        <family val="0"/>
        <charset val="1"/>
      </rPr>
      <t xml:space="preserve">"</t>
    </r>
    <r>
      <rPr>
        <b val="true"/>
        <sz val="11"/>
        <rFont val="Tahoma"/>
        <family val="0"/>
        <charset val="1"/>
      </rPr>
      <t xml:space="preserve">สิทธิลดหย่อนภาษี</t>
    </r>
    <r>
      <rPr>
        <sz val="8"/>
        <color rgb="FF000000"/>
        <rFont val="Tahoma"/>
        <family val="0"/>
        <charset val="1"/>
      </rPr>
      <t xml:space="preserve">" </t>
    </r>
  </si>
  <si>
    <r>
      <rPr>
        <sz val="8"/>
        <color rgb="FF000000"/>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300,000.00
</t>
    </r>
    <r>
      <rPr>
        <sz val="8"/>
        <color rgb="FF000000"/>
        <rFont val="Tahoma"/>
        <family val="0"/>
        <charset val="1"/>
      </rPr>
      <t xml:space="preserve">- เบี้ยประกันสุขภาพ :</t>
    </r>
    <r>
      <rPr>
        <sz val="11"/>
        <color rgb="FF0000FF"/>
        <rFont val="Cambria"/>
        <family val="0"/>
        <charset val="1"/>
      </rPr>
      <t xml:space="preserve"> 0.00
</t>
    </r>
    <r>
      <rPr>
        <sz val="8"/>
        <color rgb="FF000000"/>
        <rFont val="Tahoma"/>
        <family val="0"/>
        <charset val="1"/>
      </rPr>
      <t xml:space="preserve">- เบี้ยประกันอุบัติเหตุส่วนบุคคล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300,000.00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Tahoma"/>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</si>
  <si>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OE56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สมาร์ท บำนาญ </t>
    </r>
    <r>
      <rPr>
        <sz val="11"/>
        <rFont val="Cambria"/>
        <family val="0"/>
        <charset val="1"/>
      </rPr>
      <t xml:space="preserve">85/4 (</t>
    </r>
    <r>
      <rPr>
        <sz val="11"/>
        <rFont val="Tahoma"/>
        <family val="0"/>
        <charset val="1"/>
      </rPr>
      <t xml:space="preserve">บำนาญแบบลดหย่อนภาษีได้</t>
    </r>
    <r>
      <rPr>
        <sz val="11"/>
        <rFont val="Cambria"/>
        <family val="0"/>
        <charset val="1"/>
      </rPr>
      <t xml:space="preserve">)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บำนาญ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25-56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85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4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เบี้ยประกันภัยรายปีขั้นต่ำ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การเพิ่มเบี้ยประกันภัยรายปี </t>
    </r>
    <r>
      <rPr>
        <sz val="11"/>
        <rFont val="Cambria"/>
        <family val="0"/>
        <charset val="1"/>
      </rPr>
      <t xml:space="preserve">(</t>
    </r>
    <r>
      <rPr>
        <sz val="11"/>
        <rFont val="Tahoma"/>
        <family val="0"/>
        <charset val="1"/>
      </rPr>
      <t xml:space="preserve">บาท</t>
    </r>
    <r>
      <rPr>
        <sz val="11"/>
        <rFont val="Cambria"/>
        <family val="0"/>
        <charset val="1"/>
      </rPr>
      <t xml:space="preserve">) : 10
- </t>
    </r>
    <r>
      <rPr>
        <sz val="11"/>
        <rFont val="Tahoma"/>
        <family val="0"/>
        <charset val="1"/>
      </rPr>
      <t xml:space="preserve">เบี้ยประกันภัยรายปีสูงสุด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กรณีเลือกรับเงินบำนาญรายปี รวมผลประโยชน์สูงสุด </t>
    </r>
    <r>
      <rPr>
        <sz val="11"/>
        <rFont val="Cambria"/>
        <family val="0"/>
        <charset val="1"/>
      </rPr>
      <t xml:space="preserve">468% </t>
    </r>
    <r>
      <rPr>
        <sz val="11"/>
        <rFont val="Tahoma"/>
        <family val="0"/>
        <charset val="1"/>
      </rPr>
      <t xml:space="preserve">หรือ กรณีเลือกรับเงินบำนาญรายเดือน รวมผลประโยชน์สูงสุด </t>
    </r>
    <r>
      <rPr>
        <sz val="11"/>
        <rFont val="Cambria"/>
        <family val="0"/>
        <charset val="1"/>
      </rPr>
      <t xml:space="preserve">474%
-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</si>
  <si>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t>
    </r>
    <r>
      <rPr>
        <sz val="11"/>
        <color rgb="FF0000FF"/>
        <rFont val="Cambria"/>
        <family val="0"/>
        <charset val="1"/>
      </rPr>
      <t xml:space="preserve">: 27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85/4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1,734,004
</t>
    </r>
    <r>
      <rPr>
        <sz val="8"/>
        <color rgb="FF000000"/>
        <rFont val="Tahoma"/>
        <family val="0"/>
        <charset val="1"/>
      </rPr>
      <t xml:space="preserve">- เบี้ยประกันภัย : </t>
    </r>
    <r>
      <rPr>
        <sz val="11"/>
        <color rgb="FF0000FF"/>
        <rFont val="Cambria"/>
        <family val="0"/>
        <charset val="1"/>
      </rPr>
      <t xml:space="preserve">600,000.00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</si>
  <si>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t>
    </r>
    <r>
      <rPr>
        <sz val="11"/>
        <color rgb="FF0000FF"/>
        <rFont val="Tahoma"/>
        <family val="0"/>
        <charset val="1"/>
      </rPr>
      <t xml:space="preserve"> </t>
    </r>
    <r>
      <rPr>
        <sz val="11"/>
        <rFont val="Cambria"/>
        <family val="0"/>
        <charset val="1"/>
      </rPr>
      <t xml:space="preserve">&gt;&gt; </t>
    </r>
    <r>
      <rPr>
        <sz val="11"/>
        <rFont val="Tahoma"/>
        <family val="0"/>
        <charset val="1"/>
      </rPr>
      <t xml:space="preserve">มูลค่ากรมธรรม์ ณ สิ้นปี ที่ </t>
    </r>
    <r>
      <rPr>
        <sz val="11"/>
        <color rgb="FFFF00FF"/>
        <rFont val="Cambria"/>
        <family val="0"/>
        <charset val="1"/>
      </rPr>
      <t xml:space="preserve">3</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</si>
  <si>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t>
    </r>
    <r>
      <rPr>
        <sz val="11"/>
        <color rgb="FF0000FF"/>
        <rFont val="Cambria"/>
        <family val="0"/>
        <charset val="1"/>
      </rPr>
      <t xml:space="preserve"> 1,418,415.27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1,800,000.00
</t>
    </r>
    <r>
      <rPr>
        <sz val="8"/>
        <color rgb="FF000000"/>
        <rFont val="Tahoma"/>
        <family val="0"/>
        <charset val="1"/>
      </rPr>
      <t xml:space="preserve">  - เงินคืนระหว่างสัญญา :</t>
    </r>
    <r>
      <rPr>
        <sz val="11"/>
        <color rgb="FF0000FF"/>
        <rFont val="Cambria"/>
        <family val="0"/>
        <charset val="1"/>
      </rPr>
      <t xml:space="preserve"> 0.00
</t>
    </r>
    <r>
      <rPr>
        <sz val="8"/>
        <color rgb="FF000000"/>
        <rFont val="Tahoma"/>
        <family val="0"/>
        <charset val="1"/>
      </rPr>
      <t xml:space="preserve">  - ชำระสุทธิ :</t>
    </r>
    <r>
      <rPr>
        <sz val="11"/>
        <color rgb="FF0000FF"/>
        <rFont val="Cambria"/>
        <family val="0"/>
        <charset val="1"/>
      </rPr>
      <t xml:space="preserve"> 1,800,000.00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55
</t>
    </r>
    <r>
      <rPr>
        <sz val="8"/>
        <color rgb="FF000000"/>
        <rFont val="Tahoma"/>
        <family val="0"/>
        <charset val="1"/>
      </rPr>
      <t xml:space="preserve">  - เงินจ่ายคืนทันที : </t>
    </r>
    <r>
      <rPr>
        <sz val="11"/>
        <color rgb="FF0000FF"/>
        <rFont val="Cambria"/>
        <family val="0"/>
        <charset val="1"/>
      </rPr>
      <t xml:space="preserve">625,975.44
</t>
    </r>
    <r>
      <rPr>
        <sz val="8"/>
        <color rgb="FF000000"/>
        <rFont val="Tahoma"/>
        <family val="0"/>
        <charset val="1"/>
      </rPr>
      <t xml:space="preserve">  - มูลค่าความคุ้มครอง : </t>
    </r>
    <r>
      <rPr>
        <sz val="11"/>
        <color rgb="FF0000FF"/>
        <rFont val="Cambria"/>
        <family val="0"/>
        <charset val="1"/>
      </rPr>
      <t xml:space="preserve">1,734,004.00
</t>
    </r>
    <r>
      <rPr>
        <sz val="8"/>
        <color rgb="FF000000"/>
        <rFont val="Tahoma"/>
        <family val="0"/>
        <charset val="1"/>
      </rPr>
      <t xml:space="preserve">:
</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</si>
  <si>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t>
    </r>
    <r>
      <rPr>
        <sz val="11"/>
        <color rgb="FF0000FF"/>
        <rFont val="Cambria"/>
        <family val="0"/>
        <charset val="1"/>
      </rPr>
      <t xml:space="preserve">: 46
</t>
    </r>
    <r>
      <rPr>
        <sz val="8"/>
        <color rgb="FF000000"/>
        <rFont val="Tahoma"/>
        <family val="0"/>
        <charset val="1"/>
      </rPr>
      <t xml:space="preserve">- แบบประกันภัย : </t>
    </r>
    <r>
      <rPr>
        <sz val="11"/>
        <color rgb="FF0000FF"/>
        <rFont val="Tahoma"/>
        <family val="0"/>
        <charset val="1"/>
      </rPr>
      <t xml:space="preserve">โอเชี่ยนไลฟ์ สมาร์ท บำนาญ </t>
    </r>
    <r>
      <rPr>
        <sz val="11"/>
        <color rgb="FF0000FF"/>
        <rFont val="Cambria"/>
        <family val="0"/>
        <charset val="1"/>
      </rPr>
      <t xml:space="preserve">85/4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951,203
</t>
    </r>
    <r>
      <rPr>
        <sz val="8"/>
        <color rgb="FF000000"/>
        <rFont val="Tahoma"/>
        <family val="0"/>
        <charset val="1"/>
      </rPr>
      <t xml:space="preserve">- เบี้ยประกันภัย : </t>
    </r>
    <r>
      <rPr>
        <sz val="11"/>
        <color rgb="FF0000FF"/>
        <rFont val="Cambria"/>
        <family val="0"/>
        <charset val="1"/>
      </rPr>
      <t xml:space="preserve">600,000.00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</si>
  <si>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819,936.99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 </t>
    </r>
    <r>
      <rPr>
        <sz val="11"/>
        <color rgb="FF0000FF"/>
        <rFont val="Cambria"/>
        <family val="0"/>
        <charset val="1"/>
      </rPr>
      <t xml:space="preserve">1,200,000.00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0.00
</t>
    </r>
    <r>
      <rPr>
        <sz val="11"/>
        <rFont val="Cambria"/>
        <family val="0"/>
        <charset val="1"/>
      </rPr>
      <t xml:space="preserve">  - </t>
    </r>
    <r>
      <rPr>
        <sz val="11"/>
        <rFont val="Tahoma"/>
        <family val="0"/>
        <charset val="1"/>
      </rPr>
      <t xml:space="preserve">ชำระสุทธิ </t>
    </r>
    <r>
      <rPr>
        <sz val="11"/>
        <rFont val="Cambria"/>
        <family val="0"/>
        <charset val="1"/>
      </rPr>
      <t xml:space="preserve">: </t>
    </r>
    <r>
      <rPr>
        <sz val="11"/>
        <color rgb="FF0000FF"/>
        <rFont val="Cambria"/>
        <family val="0"/>
        <charset val="1"/>
      </rPr>
      <t xml:space="preserve">1,200,000.00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37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130,314.81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951,203.00
</t>
    </r>
    <r>
      <rPr>
        <b val="true"/>
        <sz val="8"/>
        <color rgb="FF000000"/>
        <rFont val="Tahoma"/>
        <family val="0"/>
        <charset val="1"/>
      </rPr>
      <t xml:space="preserve">: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</si>
  <si>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85/5 (</t>
    </r>
    <r>
      <rPr>
        <sz val="11"/>
        <color rgb="FF0000FF"/>
        <rFont val="Tahoma"/>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852,583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color rgb="FF0000FF"/>
        <rFont val="Cambria"/>
        <family val="0"/>
        <charset val="1"/>
      </rPr>
      <t xml:space="preserve"> 299,990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,6 </t>
    </r>
    <r>
      <rPr>
        <sz val="11"/>
        <color rgb="FF0000FF"/>
        <rFont val="Tahoma"/>
        <family val="0"/>
        <charset val="1"/>
      </rPr>
      <t xml:space="preserve">เดือน </t>
    </r>
    <r>
      <rPr>
        <sz val="11"/>
        <color rgb="FF0000FF"/>
        <rFont val="Cambria"/>
        <family val="0"/>
        <charset val="1"/>
      </rPr>
      <t xml:space="preserve">,3 </t>
    </r>
    <r>
      <rPr>
        <sz val="11"/>
        <color rgb="FF0000FF"/>
        <rFont val="Tahoma"/>
        <family val="0"/>
        <charset val="1"/>
      </rPr>
      <t xml:space="preserve">เดือน </t>
    </r>
    <r>
      <rPr>
        <sz val="11"/>
        <color rgb="FF0000FF"/>
        <rFont val="Cambria"/>
        <family val="0"/>
        <charset val="1"/>
      </rPr>
      <t xml:space="preserve">,</t>
    </r>
    <r>
      <rPr>
        <sz val="11"/>
        <color rgb="FF0000FF"/>
        <rFont val="Tahoma"/>
        <family val="0"/>
        <charset val="1"/>
      </rPr>
      <t xml:space="preserve">รายเดือน
</t>
    </r>
    <r>
      <rPr>
        <sz val="11"/>
        <rFont val="Cambria"/>
        <family val="0"/>
        <charset val="1"/>
      </rPr>
      <t xml:space="preserve">- </t>
    </r>
    <r>
      <rPr>
        <sz val="11"/>
        <rFont val="Tahoma"/>
        <family val="0"/>
        <charset val="1"/>
      </rPr>
      <t xml:space="preserve">เลือกรับเงินบำนาญ </t>
    </r>
    <r>
      <rPr>
        <sz val="11"/>
        <rFont val="Cambria"/>
        <family val="0"/>
        <charset val="1"/>
      </rPr>
      <t xml:space="preserve">: </t>
    </r>
    <r>
      <rPr>
        <sz val="11"/>
        <color rgb="FF0000FF"/>
        <rFont val="Tahoma"/>
        <family val="0"/>
        <charset val="1"/>
      </rPr>
      <t xml:space="preserve">รายปี </t>
    </r>
    <r>
      <rPr>
        <sz val="11"/>
        <color rgb="FF0000FF"/>
        <rFont val="Cambria"/>
        <family val="0"/>
        <charset val="1"/>
      </rPr>
      <t xml:space="preserve">,</t>
    </r>
    <r>
      <rPr>
        <sz val="11"/>
        <color rgb="FF0000FF"/>
        <rFont val="Tahoma"/>
        <family val="0"/>
        <charset val="1"/>
      </rPr>
      <t xml:space="preserve">รายเดือน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</si>
  <si>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3</t>
    </r>
    <r>
      <rPr>
        <sz val="11"/>
        <color rgb="FF0000FF"/>
        <rFont val="Cambria"/>
        <family val="0"/>
        <charset val="1"/>
      </rPr>
      <t xml:space="preserve">5
</t>
    </r>
    <r>
      <rPr>
        <sz val="8"/>
        <color rgb="FF000000"/>
        <rFont val="Tahoma"/>
        <family val="0"/>
        <charset val="1"/>
      </rPr>
      <t xml:space="preserve">- แบบประกันภัย :</t>
    </r>
    <r>
      <rPr>
        <sz val="11"/>
        <color rgb="FF0000FF"/>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852,583
</t>
    </r>
    <r>
      <rPr>
        <sz val="8"/>
        <color rgb="FF000000"/>
        <rFont val="Tahoma"/>
        <family val="0"/>
        <charset val="1"/>
      </rPr>
      <t xml:space="preserve">- เบี้ยประกันภัย : </t>
    </r>
    <r>
      <rPr>
        <sz val="11"/>
        <color rgb="FF0000FF"/>
        <rFont val="Cambria"/>
        <family val="0"/>
        <charset val="1"/>
      </rPr>
      <t xml:space="preserve">299,990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</si>
  <si>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 299,990.00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299,990.00
</t>
    </r>
    <r>
      <rPr>
        <b val="true"/>
        <sz val="8"/>
        <color rgb="FF000000"/>
        <rFont val="Tahoma"/>
        <family val="0"/>
        <charset val="1"/>
      </rPr>
      <t xml:space="preserve">
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b val="true"/>
        <sz val="8"/>
        <color rgb="FF000000"/>
        <rFont val="Tahoma"/>
        <family val="0"/>
        <charset val="1"/>
      </rPr>
      <t xml:space="preserve">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 </t>
    </r>
    <r>
      <rPr>
        <sz val="11"/>
        <rFont val="Cambria"/>
        <family val="0"/>
        <charset val="1"/>
      </rPr>
      <t xml:space="preserve">: (C) = </t>
    </r>
    <r>
      <rPr>
        <sz val="11"/>
        <color rgb="FF0000FF"/>
        <rFont val="Cambria"/>
        <family val="0"/>
        <charset val="1"/>
      </rPr>
      <t xml:space="preserve">00.00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299,990.00
</t>
    </r>
  </si>
  <si>
    <r>
      <rPr>
        <sz val="8"/>
        <color rgb="FF000000"/>
        <rFont val="Tahoma"/>
        <family val="0"/>
        <charset val="1"/>
      </rPr>
      <t xml:space="preserve">สามารถกดปุ่ม "</t>
    </r>
    <r>
      <rPr>
        <b val="true"/>
        <sz val="11"/>
        <rFont val="Tahoma"/>
        <family val="0"/>
        <charset val="1"/>
      </rPr>
      <t xml:space="preserve">สิทธิลดหย่อนภาษี</t>
    </r>
    <r>
      <rPr>
        <sz val="8"/>
        <color rgb="FF000000"/>
        <rFont val="Tahoma"/>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299,990.00
</t>
    </r>
    <r>
      <rPr>
        <sz val="8"/>
        <color rgb="FF000000"/>
        <rFont val="Tahoma"/>
        <family val="0"/>
        <charset val="1"/>
      </rPr>
      <t xml:space="preserve">- เบี้ยประกันสุขภาพ : </t>
    </r>
    <r>
      <rPr>
        <sz val="11"/>
        <color rgb="FF0000FF"/>
        <rFont val="Cambria"/>
        <family val="0"/>
        <charset val="1"/>
      </rPr>
      <t xml:space="preserve">0.00
</t>
    </r>
    <r>
      <rPr>
        <sz val="8"/>
        <color rgb="FF000000"/>
        <rFont val="Tahoma"/>
        <family val="0"/>
        <charset val="1"/>
      </rPr>
      <t xml:space="preserve">- เบี้ยประกันอุบัติเหตุส่วนบุคคล :</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t>
    </r>
    <r>
      <rPr>
        <sz val="11"/>
        <color rgb="FF0000FF"/>
        <rFont val="Cambria"/>
        <family val="0"/>
        <charset val="1"/>
      </rPr>
      <t xml:space="preserve"> 299,990.00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Tahoma"/>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Tahoma"/>
        <family val="0"/>
        <charset val="1"/>
      </rPr>
      <t xml:space="preserve">บาท ต่อปี</t>
    </r>
  </si>
  <si>
    <r>
      <rPr>
        <b val="true"/>
        <sz val="8"/>
        <color rgb="FF000000"/>
        <rFont val="Tahoma"/>
        <family val="0"/>
        <charset val="1"/>
      </rPr>
      <t xml:space="preserve">ตรวจสอบการแสดงผล ข้อมูลเกี่ยวกับสัญญาหลัก
ข้อมูลเกี่ยวกับสัญญาหลัก
</t>
    </r>
    <r>
      <rPr>
        <sz val="11"/>
        <rFont val="Tahoma"/>
        <family val="0"/>
        <charset val="1"/>
      </rPr>
      <t xml:space="preserve">รหัส </t>
    </r>
    <r>
      <rPr>
        <sz val="11"/>
        <rFont val="Cambria"/>
        <family val="0"/>
        <charset val="1"/>
      </rPr>
      <t xml:space="preserve">: OE57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สมาร์ท บำนาญ </t>
    </r>
    <r>
      <rPr>
        <sz val="11"/>
        <rFont val="Cambria"/>
        <family val="0"/>
        <charset val="1"/>
      </rPr>
      <t xml:space="preserve">85/5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แบบ </t>
    </r>
    <r>
      <rPr>
        <sz val="11"/>
        <rFont val="Cambria"/>
        <family val="0"/>
        <charset val="1"/>
      </rPr>
      <t xml:space="preserve">: </t>
    </r>
    <r>
      <rPr>
        <sz val="11"/>
        <rFont val="Tahoma"/>
        <family val="0"/>
        <charset val="1"/>
      </rPr>
      <t xml:space="preserve">บำนาญ
อายุรับประกัน </t>
    </r>
    <r>
      <rPr>
        <sz val="11"/>
        <rFont val="Cambria"/>
        <family val="0"/>
        <charset val="1"/>
      </rPr>
      <t xml:space="preserve">: 25-55 </t>
    </r>
    <r>
      <rPr>
        <sz val="11"/>
        <rFont val="Tahoma"/>
        <family val="0"/>
        <charset val="1"/>
      </rPr>
      <t xml:space="preserve">ปี
ระยะเวลาคุ้มครอง </t>
    </r>
    <r>
      <rPr>
        <sz val="11"/>
        <rFont val="Cambria"/>
        <family val="0"/>
        <charset val="1"/>
      </rPr>
      <t xml:space="preserve">: </t>
    </r>
    <r>
      <rPr>
        <sz val="11"/>
        <rFont val="Tahoma"/>
        <family val="0"/>
        <charset val="1"/>
      </rPr>
      <t xml:space="preserve">ถึงอายุครบ </t>
    </r>
    <r>
      <rPr>
        <sz val="11"/>
        <rFont val="Cambria"/>
        <family val="0"/>
        <charset val="1"/>
      </rPr>
      <t xml:space="preserve">85 </t>
    </r>
    <r>
      <rPr>
        <sz val="11"/>
        <rFont val="Tahoma"/>
        <family val="0"/>
        <charset val="1"/>
      </rPr>
      <t xml:space="preserve">ปี
ระยะเวลาชำระเบี้ยประกันภัย </t>
    </r>
    <r>
      <rPr>
        <sz val="11"/>
        <rFont val="Cambria"/>
        <family val="0"/>
        <charset val="1"/>
      </rPr>
      <t xml:space="preserve">: 5 </t>
    </r>
    <r>
      <rPr>
        <sz val="11"/>
        <rFont val="Tahoma"/>
        <family val="0"/>
        <charset val="1"/>
      </rPr>
      <t xml:space="preserve">ปี
การชำระเบี้ยประกันภัย </t>
    </r>
    <r>
      <rPr>
        <sz val="11"/>
        <rFont val="Cambria"/>
        <family val="0"/>
        <charset val="1"/>
      </rPr>
      <t xml:space="preserve">: </t>
    </r>
    <r>
      <rPr>
        <sz val="11"/>
        <rFont val="Tahoma"/>
        <family val="0"/>
        <charset val="1"/>
      </rPr>
      <t xml:space="preserve">รายปี หรืองวด </t>
    </r>
    <r>
      <rPr>
        <sz val="11"/>
        <rFont val="Cambria"/>
        <family val="0"/>
        <charset val="1"/>
      </rPr>
      <t xml:space="preserve">6, 3, 1 </t>
    </r>
    <r>
      <rPr>
        <sz val="11"/>
        <rFont val="Tahoma"/>
        <family val="0"/>
        <charset val="1"/>
      </rPr>
      <t xml:space="preserve">เดือน
ส่วนลดเบี้ยประกันภัย </t>
    </r>
    <r>
      <rPr>
        <sz val="11"/>
        <rFont val="Cambria"/>
        <family val="0"/>
        <charset val="1"/>
      </rPr>
      <t xml:space="preserve">: </t>
    </r>
    <r>
      <rPr>
        <sz val="11"/>
        <rFont val="Tahoma"/>
        <family val="0"/>
        <charset val="1"/>
      </rPr>
      <t xml:space="preserve">ไม่มีส่วนลด
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t>
    </r>
    <r>
      <rPr>
        <sz val="11"/>
        <rFont val="Tahoma"/>
        <family val="0"/>
        <charset val="1"/>
      </rPr>
      <t xml:space="preserve">เบี้ยประกันภัยรายปีขั้นต่ำ </t>
    </r>
    <r>
      <rPr>
        <sz val="11"/>
        <rFont val="Cambria"/>
        <family val="0"/>
        <charset val="1"/>
      </rPr>
      <t xml:space="preserve">(</t>
    </r>
    <r>
      <rPr>
        <sz val="11"/>
        <rFont val="Tahoma"/>
        <family val="0"/>
        <charset val="1"/>
      </rPr>
      <t xml:space="preserve">บาท</t>
    </r>
    <r>
      <rPr>
        <sz val="11"/>
        <rFont val="Cambria"/>
        <family val="0"/>
        <charset val="1"/>
      </rPr>
      <t xml:space="preserve">) : 100,000
</t>
    </r>
    <r>
      <rPr>
        <sz val="11"/>
        <rFont val="Tahoma"/>
        <family val="0"/>
        <charset val="1"/>
      </rPr>
      <t xml:space="preserve">การเพิ่มเบี้ยประกันภัยรายปี </t>
    </r>
    <r>
      <rPr>
        <sz val="11"/>
        <rFont val="Cambria"/>
        <family val="0"/>
        <charset val="1"/>
      </rPr>
      <t xml:space="preserve">(</t>
    </r>
    <r>
      <rPr>
        <sz val="11"/>
        <rFont val="Tahoma"/>
        <family val="0"/>
        <charset val="1"/>
      </rPr>
      <t xml:space="preserve">บาท</t>
    </r>
    <r>
      <rPr>
        <sz val="11"/>
        <rFont val="Cambria"/>
        <family val="0"/>
        <charset val="1"/>
      </rPr>
      <t xml:space="preserve">) : 10
</t>
    </r>
    <r>
      <rPr>
        <sz val="11"/>
        <rFont val="Tahoma"/>
        <family val="0"/>
        <charset val="1"/>
      </rPr>
      <t xml:space="preserve">เบี้ยประกันภัยรายปีสูงสุด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เงินคืนระหว่างสัญญา </t>
    </r>
    <r>
      <rPr>
        <sz val="11"/>
        <rFont val="Cambria"/>
        <family val="0"/>
        <charset val="1"/>
      </rPr>
      <t xml:space="preserve">: </t>
    </r>
    <r>
      <rPr>
        <sz val="11"/>
        <rFont val="Tahoma"/>
        <family val="0"/>
        <charset val="1"/>
      </rPr>
      <t xml:space="preserve">กรณีเลือกรับเงินบำนาญรายปี รวมผลประโยชน์สูงสุด </t>
    </r>
    <r>
      <rPr>
        <sz val="11"/>
        <rFont val="Cambria"/>
        <family val="0"/>
        <charset val="1"/>
      </rPr>
      <t xml:space="preserve">468% </t>
    </r>
    <r>
      <rPr>
        <sz val="11"/>
        <rFont val="Tahoma"/>
        <family val="0"/>
        <charset val="1"/>
      </rPr>
      <t xml:space="preserve">หรือ กรณีเลือกรับเงินบำนาญรายเดือน รวมผลประโยชน์สูงสุด </t>
    </r>
    <r>
      <rPr>
        <sz val="11"/>
        <rFont val="Cambria"/>
        <family val="0"/>
        <charset val="1"/>
      </rPr>
      <t xml:space="preserve">474%
</t>
    </r>
    <r>
      <rPr>
        <sz val="11"/>
        <rFont val="Tahoma"/>
        <family val="0"/>
        <charset val="1"/>
      </rPr>
      <t xml:space="preserve">เงินครบกำหนดสัญญา </t>
    </r>
    <r>
      <rPr>
        <sz val="11"/>
        <rFont val="Cambria"/>
        <family val="0"/>
        <charset val="1"/>
      </rPr>
      <t xml:space="preserve">: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</si>
  <si>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41
- แบบประกันภัย :</t>
    </r>
    <r>
      <rPr>
        <sz val="11"/>
        <color rgb="FF0000FF"/>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716,942
</t>
    </r>
    <r>
      <rPr>
        <sz val="8"/>
        <color rgb="FF000000"/>
        <rFont val="Tahoma"/>
        <family val="0"/>
        <charset val="1"/>
      </rPr>
      <t xml:space="preserve">- เบี้ยประกันภัย : </t>
    </r>
    <r>
      <rPr>
        <sz val="11"/>
        <color rgb="FF0000FF"/>
        <rFont val="Cambria"/>
        <family val="0"/>
        <charset val="1"/>
      </rPr>
      <t xml:space="preserve">299,990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</si>
  <si>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t>
    </r>
    <r>
      <rPr>
        <sz val="11"/>
        <rFont val="Tahoma"/>
        <family val="0"/>
        <charset val="1"/>
      </rPr>
      <t xml:space="preserve"> </t>
    </r>
    <r>
      <rPr>
        <sz val="11"/>
        <rFont val="Cambria"/>
        <family val="0"/>
        <charset val="1"/>
      </rPr>
      <t xml:space="preserve">&gt;&gt; </t>
    </r>
    <r>
      <rPr>
        <sz val="11"/>
        <rFont val="Tahoma"/>
        <family val="0"/>
        <charset val="1"/>
      </rPr>
      <t xml:space="preserve">มูลค่ากรมธรรม์ ณ สิ้นปีที่ </t>
    </r>
    <r>
      <rPr>
        <sz val="11"/>
        <color rgb="FFFF00FF"/>
        <rFont val="Cambria"/>
        <family val="0"/>
        <charset val="1"/>
      </rPr>
      <t xml:space="preserve">4</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</si>
  <si>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970,739.47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1,199,960.00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1,199,960.00
</t>
    </r>
    <r>
      <rPr>
        <sz val="8"/>
        <color rgb="FF000000"/>
        <rFont val="Tahoma"/>
        <family val="0"/>
        <charset val="1"/>
      </rPr>
      <t xml:space="preserve">3. กรมธรรม์ใช้เงินสำเร็จ
  - เวลาคุ้มครอง (ปี) :</t>
    </r>
    <r>
      <rPr>
        <sz val="11"/>
        <color rgb="FF0000FF"/>
        <rFont val="Cambria"/>
        <family val="0"/>
        <charset val="1"/>
      </rPr>
      <t xml:space="preserve"> 40
</t>
    </r>
    <r>
      <rPr>
        <sz val="8"/>
        <color rgb="FF000000"/>
        <rFont val="Tahoma"/>
        <family val="0"/>
        <charset val="1"/>
      </rPr>
      <t xml:space="preserve">  - เงินจ่ายคืนทันที : </t>
    </r>
    <r>
      <rPr>
        <sz val="11"/>
        <color rgb="FF0000FF"/>
        <rFont val="Cambria"/>
        <family val="0"/>
        <charset val="1"/>
      </rPr>
      <t xml:space="preserve">487,520.56
</t>
    </r>
    <r>
      <rPr>
        <sz val="8"/>
        <color rgb="FF000000"/>
        <rFont val="Tahoma"/>
        <family val="0"/>
        <charset val="1"/>
      </rPr>
      <t xml:space="preserve">  - มูลค่าความคุ้มครอง : </t>
    </r>
    <r>
      <rPr>
        <sz val="11"/>
        <color rgb="FF0000FF"/>
        <rFont val="Cambria"/>
        <family val="0"/>
        <charset val="1"/>
      </rPr>
      <t xml:space="preserve">716,942.00
</t>
    </r>
  </si>
  <si>
    <t xml:space="preserve">TC-[E57]-008</t>
  </si>
  <si>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55
</t>
    </r>
    <r>
      <rPr>
        <sz val="8"/>
        <color rgb="FF000000"/>
        <rFont val="Tahoma"/>
        <family val="0"/>
        <charset val="1"/>
      </rPr>
      <t xml:space="preserve">- แบบประกันภัย :</t>
    </r>
    <r>
      <rPr>
        <sz val="11"/>
        <color rgb="FF0000FF"/>
        <rFont val="Cambria"/>
        <family val="0"/>
        <charset val="1"/>
      </rPr>
      <t xml:space="preserve"> </t>
    </r>
    <r>
      <rPr>
        <sz val="11"/>
        <color rgb="FF0000FF"/>
        <rFont val="Tahoma"/>
        <family val="0"/>
        <charset val="1"/>
      </rPr>
      <t xml:space="preserve">โอเชี่ยนไลฟ์ สมาร์ท บำนาญ </t>
    </r>
    <r>
      <rPr>
        <sz val="11"/>
        <color rgb="FF0000FF"/>
        <rFont val="Cambria"/>
        <family val="0"/>
        <charset val="1"/>
      </rPr>
      <t xml:space="preserve">85/5 (</t>
    </r>
    <r>
      <rPr>
        <sz val="11"/>
        <color rgb="FF0000FF"/>
        <rFont val="Tahoma"/>
        <family val="0"/>
        <charset val="1"/>
      </rPr>
      <t xml:space="preserve">บำนาญแบบลดหย่อนภาษีได้</t>
    </r>
    <r>
      <rPr>
        <sz val="11"/>
        <color rgb="FF0000FF"/>
        <rFont val="Cambria"/>
        <family val="0"/>
        <charset val="1"/>
      </rPr>
      <t xml:space="preserve">)
</t>
    </r>
    <r>
      <rPr>
        <sz val="8"/>
        <color rgb="FF000000"/>
        <rFont val="Tahoma"/>
        <family val="0"/>
        <charset val="1"/>
      </rPr>
      <t xml:space="preserve">- จำนวนเงินเอาประกันภัย : </t>
    </r>
    <r>
      <rPr>
        <sz val="11"/>
        <color rgb="FF0000FF"/>
        <rFont val="Cambria"/>
        <family val="0"/>
        <charset val="1"/>
      </rPr>
      <t xml:space="preserve">460,899
</t>
    </r>
    <r>
      <rPr>
        <sz val="8"/>
        <color rgb="FF000000"/>
        <rFont val="Tahoma"/>
        <family val="0"/>
        <charset val="1"/>
      </rPr>
      <t xml:space="preserve">- เบี้ยประกันภัย : </t>
    </r>
    <r>
      <rPr>
        <sz val="11"/>
        <color rgb="FF0000FF"/>
        <rFont val="Cambria"/>
        <family val="0"/>
        <charset val="1"/>
      </rPr>
      <t xml:space="preserve">299,990
</t>
    </r>
    <r>
      <rPr>
        <sz val="8"/>
        <color rgb="FF000000"/>
        <rFont val="Tahoma"/>
        <family val="0"/>
        <charset val="1"/>
      </rPr>
      <t xml:space="preserve">- งวดการชำระประกันภัย : </t>
    </r>
    <r>
      <rPr>
        <sz val="11"/>
        <color rgb="FF0000FF"/>
        <rFont val="Tahoma"/>
        <family val="0"/>
        <charset val="1"/>
      </rPr>
      <t xml:space="preserve">รายปี
</t>
    </r>
    <r>
      <rPr>
        <sz val="8"/>
        <color rgb="FF000000"/>
        <rFont val="Tahoma"/>
        <family val="0"/>
        <charset val="1"/>
      </rPr>
      <t xml:space="preserve">- เลือกรับเงินบำนาญ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</si>
  <si>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4</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</si>
  <si>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972,035.99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 </t>
    </r>
    <r>
      <rPr>
        <sz val="11"/>
        <color rgb="FF0000FF"/>
        <rFont val="Cambria"/>
        <family val="0"/>
        <charset val="1"/>
      </rPr>
      <t xml:space="preserve">1,199,960.00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0.00
</t>
    </r>
    <r>
      <rPr>
        <sz val="11"/>
        <rFont val="Cambria"/>
        <family val="0"/>
        <charset val="1"/>
      </rPr>
      <t xml:space="preserve">  - </t>
    </r>
    <r>
      <rPr>
        <sz val="11"/>
        <rFont val="Tahoma"/>
        <family val="0"/>
        <charset val="1"/>
      </rPr>
      <t xml:space="preserve">ชำระสุทธิ </t>
    </r>
    <r>
      <rPr>
        <sz val="11"/>
        <rFont val="Cambria"/>
        <family val="0"/>
        <charset val="1"/>
      </rPr>
      <t xml:space="preserve">: </t>
    </r>
    <r>
      <rPr>
        <sz val="11"/>
        <color rgb="FF0000FF"/>
        <rFont val="Cambria"/>
        <family val="0"/>
        <charset val="1"/>
      </rPr>
      <t xml:space="preserve">1,199,960.00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26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523,581.26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460,899.00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</si>
  <si>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rFont val="Tahoma"/>
        <family val="0"/>
        <charset val="1"/>
      </rPr>
      <t xml:space="preserve">คุ้มทวี </t>
    </r>
    <r>
      <rPr>
        <sz val="11"/>
        <rFont val="Cambria"/>
        <family val="0"/>
        <charset val="1"/>
      </rPr>
      <t xml:space="preserve">(20/15)
- </t>
    </r>
    <r>
      <rPr>
        <sz val="11"/>
        <rFont val="Tahoma"/>
        <family val="0"/>
        <charset val="1"/>
      </rPr>
      <t xml:space="preserve">เบี้ยประกันรายเดือน </t>
    </r>
    <r>
      <rPr>
        <sz val="11"/>
        <rFont val="Cambria"/>
        <family val="0"/>
        <charset val="1"/>
      </rPr>
      <t xml:space="preserve">: 1,000
- </t>
    </r>
    <r>
      <rPr>
        <sz val="11"/>
        <rFont val="Tahoma"/>
        <family val="0"/>
        <charset val="1"/>
      </rPr>
      <t xml:space="preserve">จำนวนเงินเอาประกันภัย </t>
    </r>
    <r>
      <rPr>
        <sz val="11"/>
        <rFont val="Cambria"/>
        <family val="0"/>
        <charset val="1"/>
      </rPr>
      <t xml:space="preserve">: 116,850
- </t>
    </r>
    <r>
      <rPr>
        <sz val="11"/>
        <rFont val="Tahoma"/>
        <family val="0"/>
        <charset val="1"/>
      </rPr>
      <t xml:space="preserve">งวดการชำระเบี้ยประกันภัย </t>
    </r>
    <r>
      <rPr>
        <sz val="11"/>
        <rFont val="Cambria"/>
        <family val="0"/>
        <charset val="1"/>
      </rPr>
      <t xml:space="preserve">: </t>
    </r>
    <r>
      <rPr>
        <sz val="11"/>
        <rFont val="Tahoma"/>
        <family val="0"/>
        <charset val="1"/>
      </rPr>
      <t xml:space="preserve">ล่วงหน้า </t>
    </r>
    <r>
      <rPr>
        <sz val="11"/>
        <rFont val="Cambria"/>
        <family val="0"/>
        <charset val="1"/>
      </rPr>
      <t xml:space="preserve">12 </t>
    </r>
    <r>
      <rPr>
        <sz val="11"/>
        <rFont val="Tahoma"/>
        <family val="0"/>
        <charset val="1"/>
      </rPr>
      <t xml:space="preserve">เดือน</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</si>
  <si>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เบี้ยประกันรายเดือน : </t>
    </r>
    <r>
      <rPr>
        <sz val="11"/>
        <color rgb="FF0000FF"/>
        <rFont val="Cambria"/>
        <family val="0"/>
        <charset val="1"/>
      </rPr>
      <t xml:space="preserve">1,000
</t>
    </r>
    <r>
      <rPr>
        <sz val="8"/>
        <color rgb="FF000000"/>
        <rFont val="Tahoma"/>
        <family val="0"/>
        <charset val="1"/>
      </rPr>
      <t xml:space="preserve">- จำนวนเงินเอาประกันภัย : </t>
    </r>
    <r>
      <rPr>
        <sz val="11"/>
        <color rgb="FF0000FF"/>
        <rFont val="Cambria"/>
        <family val="0"/>
        <charset val="1"/>
      </rPr>
      <t xml:space="preserve">116,850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</si>
  <si>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12,000.00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900.00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11,100.00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11,100.00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</si>
  <si>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เบี้ยประกันชีวิต:</t>
    </r>
    <r>
      <rPr>
        <sz val="11"/>
        <color rgb="FF0000FF"/>
        <rFont val="Cambria"/>
        <family val="0"/>
        <charset val="1"/>
      </rPr>
      <t xml:space="preserve"> 10,445.10
</t>
    </r>
    <r>
      <rPr>
        <sz val="8"/>
        <color rgb="FF000000"/>
        <rFont val="Tahoma"/>
        <family val="0"/>
        <charset val="1"/>
      </rPr>
      <t xml:space="preserve">- เบี้ยประกันสุขภาพ:</t>
    </r>
    <r>
      <rPr>
        <sz val="11"/>
        <color rgb="FF0000FF"/>
        <rFont val="Cambria"/>
        <family val="0"/>
        <charset val="1"/>
      </rPr>
      <t xml:space="preserve"> 196.47
</t>
    </r>
    <r>
      <rPr>
        <sz val="8"/>
        <color rgb="FF000000"/>
        <rFont val="Tahoma"/>
        <family val="0"/>
        <charset val="1"/>
      </rPr>
      <t xml:space="preserve">- เบี้ยประกันอุบัติเหตุส่วนบุคคล:</t>
    </r>
    <r>
      <rPr>
        <sz val="11"/>
        <color rgb="FF0000FF"/>
        <rFont val="Cambria"/>
        <family val="0"/>
        <charset val="1"/>
      </rPr>
      <t xml:space="preserve"> 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10,641.57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</si>
  <si>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I152
- </t>
    </r>
    <r>
      <rPr>
        <sz val="11"/>
        <rFont val="Tahoma"/>
        <family val="0"/>
        <charset val="1"/>
      </rPr>
      <t xml:space="preserve">ชื่อแบบ </t>
    </r>
    <r>
      <rPr>
        <sz val="11"/>
        <rFont val="Cambria"/>
        <family val="0"/>
        <charset val="1"/>
      </rPr>
      <t xml:space="preserve">: </t>
    </r>
    <r>
      <rPr>
        <sz val="11"/>
        <rFont val="Tahoma"/>
        <family val="0"/>
        <charset val="1"/>
      </rPr>
      <t xml:space="preserve">คุ้มทวี </t>
    </r>
    <r>
      <rPr>
        <sz val="11"/>
        <rFont val="Cambria"/>
        <family val="0"/>
        <charset val="1"/>
      </rPr>
      <t xml:space="preserve">(20/15)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กรมธรรม์ประเภทอุตสาหกรรม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20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ล่วงหน้า </t>
    </r>
    <r>
      <rPr>
        <sz val="11"/>
        <rFont val="Cambria"/>
        <family val="0"/>
        <charset val="1"/>
      </rPr>
      <t xml:space="preserve">12, 6, 3 </t>
    </r>
    <r>
      <rPr>
        <sz val="11"/>
        <rFont val="Tahoma"/>
        <family val="0"/>
        <charset val="1"/>
      </rPr>
      <t xml:space="preserve">เดือน หรือ รายเดือน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ชำระล่วงหน้า </t>
    </r>
    <r>
      <rPr>
        <sz val="11"/>
        <rFont val="Cambria"/>
        <family val="0"/>
        <charset val="1"/>
      </rPr>
      <t xml:space="preserve">12 </t>
    </r>
    <r>
      <rPr>
        <sz val="11"/>
        <rFont val="Tahoma"/>
        <family val="0"/>
        <charset val="1"/>
      </rPr>
      <t xml:space="preserve">เดือนลด </t>
    </r>
    <r>
      <rPr>
        <sz val="11"/>
        <rFont val="Cambria"/>
        <family val="0"/>
        <charset val="1"/>
      </rPr>
      <t xml:space="preserve">7.5%, 6 </t>
    </r>
    <r>
      <rPr>
        <sz val="11"/>
        <rFont val="Tahoma"/>
        <family val="0"/>
        <charset val="1"/>
      </rPr>
      <t xml:space="preserve">เดือนลด </t>
    </r>
    <r>
      <rPr>
        <sz val="11"/>
        <rFont val="Cambria"/>
        <family val="0"/>
        <charset val="1"/>
      </rPr>
      <t xml:space="preserve">3.5%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กรณีทุพพลภาพถาวรสิ้นเชิง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500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100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4,000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150%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</si>
  <si>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11"/>
        <rFont val="Tahoma"/>
        <family val="0"/>
        <charset val="1"/>
      </rPr>
      <t xml:space="preserve">ระบบแสดงผล </t>
    </r>
    <r>
      <rPr>
        <b val="true"/>
        <sz val="11"/>
        <rFont val="Cambria"/>
        <family val="0"/>
        <charset val="1"/>
      </rPr>
      <t xml:space="preserve">Tab </t>
    </r>
    <r>
      <rPr>
        <b val="true"/>
        <sz val="11"/>
        <rFont val="Tahoma"/>
        <family val="0"/>
        <charset val="1"/>
      </rPr>
      <t xml:space="preserve">ตารางเบี้ยประกันภัย ถูกต้อง
ตารางเบี้ยประกันภัย
</t>
    </r>
    <r>
      <rPr>
        <sz val="8"/>
        <color rgb="FF000000"/>
        <rFont val="Tahoma"/>
        <family val="0"/>
        <charset val="1"/>
      </rPr>
      <t xml:space="preserve">1. Tab กรมธรรม์ประกันภัยหลัก
  1.1 แบบสัญญาหลัก : 
</t>
    </r>
    <r>
      <rPr>
        <sz val="11"/>
        <color rgb="FF0000FF"/>
        <rFont val="Cambria"/>
        <family val="0"/>
        <charset val="1"/>
      </rPr>
      <t xml:space="preserve">   -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</si>
  <si>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
</t>
    </r>
    <r>
      <rPr>
        <sz val="8"/>
        <color rgb="FF000000"/>
        <rFont val="Tahoma"/>
        <family val="0"/>
        <charset val="1"/>
      </rPr>
      <t xml:space="preserve">- แบบสัญญาหลัก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เบี้ยประกันรายเดือน : </t>
    </r>
    <r>
      <rPr>
        <sz val="11"/>
        <color rgb="FF0000FF"/>
        <rFont val="Cambria"/>
        <family val="0"/>
        <charset val="1"/>
      </rPr>
      <t xml:space="preserve">500
</t>
    </r>
    <r>
      <rPr>
        <sz val="8"/>
        <color rgb="FF000000"/>
        <rFont val="Tahoma"/>
        <family val="0"/>
        <charset val="1"/>
      </rPr>
      <t xml:space="preserve">- จำนวนเงินเอาประกันภัย : </t>
    </r>
    <r>
      <rPr>
        <sz val="11"/>
        <color rgb="FF0000FF"/>
        <rFont val="Cambria"/>
        <family val="0"/>
        <charset val="1"/>
      </rPr>
      <t xml:space="preserve">68,910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</si>
  <si>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t>
    </r>
    <r>
      <rPr>
        <sz val="11"/>
        <color rgb="FFFF00FF"/>
        <rFont val="Cambria"/>
        <family val="0"/>
        <charset val="1"/>
      </rPr>
      <t xml:space="preserve">14</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</si>
  <si>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74,698.44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77,700.00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77,700.00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99,781.68</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</si>
  <si>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แบบสัญญาหลัก : </t>
    </r>
    <r>
      <rPr>
        <sz val="11"/>
        <color rgb="FF0000FF"/>
        <rFont val="Tahoma"/>
        <family val="0"/>
        <charset val="1"/>
      </rPr>
      <t xml:space="preserve">คุ้มทวี </t>
    </r>
    <r>
      <rPr>
        <sz val="11"/>
        <color rgb="FF0000FF"/>
        <rFont val="Cambria"/>
        <family val="0"/>
        <charset val="1"/>
      </rPr>
      <t xml:space="preserve">(20/15)
</t>
    </r>
    <r>
      <rPr>
        <sz val="8"/>
        <color rgb="FF000000"/>
        <rFont val="Tahoma"/>
        <family val="0"/>
        <charset val="1"/>
      </rPr>
      <t xml:space="preserve">- เบี้ยประกันรายเดือน : </t>
    </r>
    <r>
      <rPr>
        <sz val="11"/>
        <color rgb="FF0000FF"/>
        <rFont val="Cambria"/>
        <family val="0"/>
        <charset val="1"/>
      </rPr>
      <t xml:space="preserve">500
</t>
    </r>
    <r>
      <rPr>
        <sz val="8"/>
        <color rgb="FF000000"/>
        <rFont val="Tahoma"/>
        <family val="0"/>
        <charset val="1"/>
      </rPr>
      <t xml:space="preserve">- จำนวนเงินเอาประกันภัย : </t>
    </r>
    <r>
      <rPr>
        <sz val="11"/>
        <color rgb="FF0000FF"/>
        <rFont val="Cambria"/>
        <family val="0"/>
        <charset val="1"/>
      </rPr>
      <t xml:space="preserve">47,580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</si>
  <si>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13</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</si>
  <si>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46,390.50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72,150.00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72,150.00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7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61,758.84</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</si>
  <si>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ไทยสมุทรออมสบาย </t>
    </r>
    <r>
      <rPr>
        <sz val="11"/>
        <color rgb="FF0000FF"/>
        <rFont val="Cambria"/>
        <family val="0"/>
        <charset val="1"/>
      </rPr>
      <t xml:space="preserve">10/5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30,000.00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</si>
  <si>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30,000
</t>
    </r>
    <r>
      <rPr>
        <sz val="8"/>
        <color rgb="FF000000"/>
        <rFont val="Tahoma"/>
        <family val="0"/>
        <charset val="1"/>
      </rPr>
      <t xml:space="preserve">- เบี้ยประกันภัย : </t>
    </r>
    <r>
      <rPr>
        <sz val="11"/>
        <color rgb="FF0000FF"/>
        <rFont val="Cambria"/>
        <family val="0"/>
        <charset val="1"/>
      </rPr>
      <t xml:space="preserve">30,000.00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</si>
  <si>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30,000.00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30,000.00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30,000.00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</si>
  <si>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เบี้ยประกันชีวิต: </t>
    </r>
    <r>
      <rPr>
        <sz val="11"/>
        <color rgb="FF0000FF"/>
        <rFont val="Cambria"/>
        <family val="0"/>
        <charset val="1"/>
      </rPr>
      <t xml:space="preserve">30,000.00
</t>
    </r>
    <r>
      <rPr>
        <sz val="8"/>
        <color rgb="FF000000"/>
        <rFont val="Tahoma"/>
        <family val="0"/>
        <charset val="1"/>
      </rPr>
      <t xml:space="preserve">- เบี้ยประกันสุขภาพ: </t>
    </r>
    <r>
      <rPr>
        <sz val="11"/>
        <color rgb="FF0000FF"/>
        <rFont val="Cambria"/>
        <family val="0"/>
        <charset val="1"/>
      </rPr>
      <t xml:space="preserve">0.00
</t>
    </r>
    <r>
      <rPr>
        <sz val="8"/>
        <color rgb="FF000000"/>
        <rFont val="Tahoma"/>
        <family val="0"/>
        <charset val="1"/>
      </rPr>
      <t xml:space="preserve">- เบี้ยประกันอุบัติเหตุส่วนบุคคล: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30,000.00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</si>
  <si>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OD99
- </t>
    </r>
    <r>
      <rPr>
        <sz val="11"/>
        <rFont val="Tahoma"/>
        <family val="0"/>
        <charset val="1"/>
      </rPr>
      <t xml:space="preserve">ชื่อแบบ </t>
    </r>
    <r>
      <rPr>
        <sz val="11"/>
        <rFont val="Cambria"/>
        <family val="0"/>
        <charset val="1"/>
      </rPr>
      <t xml:space="preserve">: </t>
    </r>
    <r>
      <rPr>
        <sz val="11"/>
        <rFont val="Tahoma"/>
        <family val="0"/>
        <charset val="1"/>
      </rPr>
      <t xml:space="preserve">ไทยสมุทรออมสบาย </t>
    </r>
    <r>
      <rPr>
        <sz val="11"/>
        <rFont val="Cambria"/>
        <family val="0"/>
        <charset val="1"/>
      </rPr>
      <t xml:space="preserve">10/5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20-70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30,000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1,000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1,000,000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9 </t>
    </r>
    <r>
      <rPr>
        <sz val="11"/>
        <rFont val="Tahoma"/>
        <family val="0"/>
        <charset val="1"/>
      </rPr>
      <t xml:space="preserve">ครั้ง รวม </t>
    </r>
    <r>
      <rPr>
        <sz val="11"/>
        <rFont val="Cambria"/>
        <family val="0"/>
        <charset val="1"/>
      </rPr>
      <t xml:space="preserve">420%
- </t>
    </r>
    <r>
      <rPr>
        <sz val="11"/>
        <rFont val="Tahoma"/>
        <family val="0"/>
        <charset val="1"/>
      </rPr>
      <t xml:space="preserve">เงินครบกำหนดสัญญา </t>
    </r>
    <r>
      <rPr>
        <sz val="11"/>
        <rFont val="Cambria"/>
        <family val="0"/>
        <charset val="1"/>
      </rPr>
      <t xml:space="preserve">: 140%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</si>
  <si>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8"/>
        <color rgb="FF000000"/>
        <rFont val="Tahoma"/>
        <family val="0"/>
        <charset val="1"/>
      </rPr>
      <t xml:space="preserve">ตรวจสอบการแสดงผล Tab ตารางเบี้ยประกันภัย &gt;&gt;</t>
    </r>
    <r>
      <rPr>
        <sz val="11"/>
        <rFont val="Cambria"/>
        <family val="0"/>
        <charset val="1"/>
      </rPr>
      <t xml:space="preserve"> </t>
    </r>
    <r>
      <rPr>
        <sz val="11"/>
        <rFont val="Tahoma"/>
        <family val="0"/>
        <charset val="1"/>
      </rPr>
      <t xml:space="preserve">กรมธรรม์ประกันภัยหลัก</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</si>
  <si>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21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99,000
</t>
    </r>
    <r>
      <rPr>
        <sz val="8"/>
        <color rgb="FF000000"/>
        <rFont val="Tahoma"/>
        <family val="0"/>
        <charset val="1"/>
      </rPr>
      <t xml:space="preserve">- เบี้ยประกันภัย : </t>
    </r>
    <r>
      <rPr>
        <sz val="11"/>
        <color rgb="FF0000FF"/>
        <rFont val="Cambria"/>
        <family val="0"/>
        <charset val="1"/>
      </rPr>
      <t xml:space="preserve">99,000.00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</si>
  <si>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279,180.00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396,000.00
</t>
    </r>
    <r>
      <rPr>
        <sz val="8"/>
        <color rgb="FF000000"/>
        <rFont val="Tahoma"/>
        <family val="0"/>
        <charset val="1"/>
      </rPr>
      <t xml:space="preserve">  - เงินคืนระหว่างสัญญา : </t>
    </r>
    <r>
      <rPr>
        <sz val="11"/>
        <color rgb="FF0000FF"/>
        <rFont val="Cambria"/>
        <family val="0"/>
        <charset val="1"/>
      </rPr>
      <t xml:space="preserve">79,200.00
</t>
    </r>
    <r>
      <rPr>
        <sz val="8"/>
        <color rgb="FF000000"/>
        <rFont val="Tahoma"/>
        <family val="0"/>
        <charset val="1"/>
      </rPr>
      <t xml:space="preserve">  - ชำระสุทธิ : </t>
    </r>
    <r>
      <rPr>
        <sz val="11"/>
        <color rgb="FF0000FF"/>
        <rFont val="Cambria"/>
        <family val="0"/>
        <charset val="1"/>
      </rPr>
      <t xml:space="preserve">316,800.00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6
</t>
    </r>
    <r>
      <rPr>
        <sz val="8"/>
        <color rgb="FF000000"/>
        <rFont val="Tahoma"/>
        <family val="0"/>
        <charset val="1"/>
      </rPr>
      <t xml:space="preserve">  - เงินจ่ายคืนทันที : </t>
    </r>
    <r>
      <rPr>
        <sz val="11"/>
        <color rgb="FF0000FF"/>
        <rFont val="Cambria"/>
        <family val="0"/>
        <charset val="1"/>
      </rPr>
      <t xml:space="preserve">200,970.00
</t>
    </r>
    <r>
      <rPr>
        <sz val="8"/>
        <color rgb="FF000000"/>
        <rFont val="Tahoma"/>
        <family val="0"/>
        <charset val="1"/>
      </rPr>
      <t xml:space="preserve">  - มูลค่าความคุ้มครอง : </t>
    </r>
    <r>
      <rPr>
        <sz val="11"/>
        <color rgb="FF0000FF"/>
        <rFont val="Cambria"/>
        <family val="0"/>
        <charset val="1"/>
      </rPr>
      <t xml:space="preserve">99,000.00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6 / 0
</t>
    </r>
    <r>
      <rPr>
        <sz val="8"/>
        <color rgb="FF000000"/>
        <rFont val="Tahoma"/>
        <family val="0"/>
        <charset val="1"/>
      </rPr>
      <t xml:space="preserve">  - เงินจ่ายคืนทันที : </t>
    </r>
    <r>
      <rPr>
        <sz val="11"/>
        <color rgb="FF0000FF"/>
        <rFont val="Cambria"/>
        <family val="0"/>
        <charset val="1"/>
      </rPr>
      <t xml:space="preserve">200,970.00
</t>
    </r>
    <r>
      <rPr>
        <sz val="8"/>
        <color rgb="FF000000"/>
        <rFont val="Tahoma"/>
        <family val="0"/>
        <charset val="1"/>
      </rPr>
      <t xml:space="preserve">  - เงินครบกำหนด : </t>
    </r>
    <r>
      <rPr>
        <sz val="11"/>
        <color rgb="FF0000FF"/>
        <rFont val="Cambria"/>
        <family val="0"/>
        <charset val="1"/>
      </rPr>
      <t xml:space="preserve">99,000.00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</si>
  <si>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69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ไทยสมุทรออมสบาย </t>
    </r>
    <r>
      <rPr>
        <sz val="11"/>
        <color rgb="FF0000FF"/>
        <rFont val="Cambria"/>
        <family val="0"/>
        <charset val="1"/>
      </rPr>
      <t xml:space="preserve">10/5
</t>
    </r>
    <r>
      <rPr>
        <sz val="8"/>
        <color rgb="FF000000"/>
        <rFont val="Tahoma"/>
        <family val="0"/>
        <charset val="1"/>
      </rPr>
      <t xml:space="preserve">- จำนวนเงินเอาประกันภัย : </t>
    </r>
    <r>
      <rPr>
        <sz val="11"/>
        <color rgb="FF0000FF"/>
        <rFont val="Cambria"/>
        <family val="0"/>
        <charset val="1"/>
      </rPr>
      <t xml:space="preserve">99,000
</t>
    </r>
    <r>
      <rPr>
        <sz val="8"/>
        <color rgb="FF000000"/>
        <rFont val="Tahoma"/>
        <family val="0"/>
        <charset val="1"/>
      </rPr>
      <t xml:space="preserve">- เบี้ยประกันภัย : </t>
    </r>
    <r>
      <rPr>
        <sz val="11"/>
        <color rgb="FF0000FF"/>
        <rFont val="Cambria"/>
        <family val="0"/>
        <charset val="1"/>
      </rPr>
      <t xml:space="preserve">99,000.00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</si>
  <si>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2</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</si>
  <si>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75,141.00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 </t>
    </r>
    <r>
      <rPr>
        <sz val="11"/>
        <color rgb="FF0000FF"/>
        <rFont val="Cambria"/>
        <family val="0"/>
        <charset val="1"/>
      </rPr>
      <t xml:space="preserve">198,000.00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39,600.00
</t>
    </r>
    <r>
      <rPr>
        <sz val="11"/>
        <rFont val="Cambria"/>
        <family val="0"/>
        <charset val="1"/>
      </rPr>
      <t xml:space="preserve">  - </t>
    </r>
    <r>
      <rPr>
        <sz val="11"/>
        <rFont val="Tahoma"/>
        <family val="0"/>
        <charset val="1"/>
      </rPr>
      <t xml:space="preserve">ชำระสุทธิ </t>
    </r>
    <r>
      <rPr>
        <sz val="11"/>
        <rFont val="Cambria"/>
        <family val="0"/>
        <charset val="1"/>
      </rPr>
      <t xml:space="preserve">: </t>
    </r>
    <r>
      <rPr>
        <sz val="11"/>
        <color rgb="FF0000FF"/>
        <rFont val="Cambria"/>
        <family val="0"/>
        <charset val="1"/>
      </rPr>
      <t xml:space="preserve">158,400.00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8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96,921.00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8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96,921.00
</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</si>
  <si>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คุ้มทวี </t>
    </r>
    <r>
      <rPr>
        <sz val="11"/>
        <color rgb="FF0000FF"/>
        <rFont val="Cambria"/>
        <family val="0"/>
        <charset val="1"/>
      </rPr>
      <t xml:space="preserve">20/10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42,088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</si>
  <si>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23
</t>
    </r>
    <r>
      <rPr>
        <sz val="8"/>
        <color rgb="FF000000"/>
        <rFont val="Tahoma"/>
        <family val="0"/>
        <charset val="1"/>
      </rPr>
      <t xml:space="preserve">- แบบสัญญาหลัก : </t>
    </r>
    <r>
      <rPr>
        <sz val="11"/>
        <color rgb="FF0000FF"/>
        <rFont val="Tahoma"/>
        <family val="0"/>
        <charset val="1"/>
      </rPr>
      <t xml:space="preserve">คุ้มทวี </t>
    </r>
    <r>
      <rPr>
        <sz val="11"/>
        <color rgb="FF0000FF"/>
        <rFont val="Cambria"/>
        <family val="0"/>
        <charset val="1"/>
      </rPr>
      <t xml:space="preserve">20/10
</t>
    </r>
    <r>
      <rPr>
        <sz val="8"/>
        <color rgb="FF000000"/>
        <rFont val="Tahoma"/>
        <family val="0"/>
        <charset val="1"/>
      </rPr>
      <t xml:space="preserve">- เบี้ยประกันรายเดือน : </t>
    </r>
    <r>
      <rPr>
        <sz val="11"/>
        <color rgb="FF0000FF"/>
        <rFont val="Cambria"/>
        <family val="0"/>
        <charset val="1"/>
      </rPr>
      <t xml:space="preserve">500
</t>
    </r>
    <r>
      <rPr>
        <sz val="8"/>
        <color rgb="FF000000"/>
        <rFont val="Tahoma"/>
        <family val="0"/>
        <charset val="1"/>
      </rPr>
      <t xml:space="preserve">- จำนวนเงินเอาประกันภัย : </t>
    </r>
    <r>
      <rPr>
        <sz val="11"/>
        <color rgb="FF0000FF"/>
        <rFont val="Cambria"/>
        <family val="0"/>
        <charset val="1"/>
      </rPr>
      <t xml:space="preserve">42,088
</t>
    </r>
    <r>
      <rPr>
        <sz val="8"/>
        <color rgb="FF000000"/>
        <rFont val="Tahoma"/>
        <family val="0"/>
        <charset val="1"/>
      </rPr>
      <t xml:space="preserve">- งวดการชำระเบี้ยประกันภัย : </t>
    </r>
    <r>
      <rPr>
        <sz val="11"/>
        <color rgb="FF0000FF"/>
        <rFont val="Tahoma"/>
        <family val="0"/>
        <charset val="1"/>
      </rPr>
      <t xml:space="preserve">ล่วงหน้า </t>
    </r>
    <r>
      <rPr>
        <sz val="11"/>
        <color rgb="FF0000FF"/>
        <rFont val="Cambria"/>
        <family val="0"/>
        <charset val="1"/>
      </rPr>
      <t xml:space="preserve">12 </t>
    </r>
    <r>
      <rPr>
        <sz val="11"/>
        <color rgb="FF0000FF"/>
        <rFont val="Tahoma"/>
        <family val="0"/>
        <charset val="1"/>
      </rPr>
      <t xml:space="preserve">เดือน</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</si>
  <si>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6,000.00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450.00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5,550.00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5,550.00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</si>
  <si>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5,205.90
</t>
    </r>
    <r>
      <rPr>
        <sz val="8"/>
        <color rgb="FF000000"/>
        <rFont val="Tahoma"/>
        <family val="0"/>
        <charset val="1"/>
      </rPr>
      <t xml:space="preserve">- เบี้ยประกันภัยสัญญาเพิ่มเติม : </t>
    </r>
    <r>
      <rPr>
        <sz val="11"/>
        <color rgb="FF0000FF"/>
        <rFont val="Cambria"/>
        <family val="0"/>
        <charset val="1"/>
      </rPr>
      <t xml:space="preserve">103.23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5,309.13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</si>
  <si>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I147
- </t>
    </r>
    <r>
      <rPr>
        <sz val="11"/>
        <rFont val="Tahoma"/>
        <family val="0"/>
        <charset val="1"/>
      </rPr>
      <t xml:space="preserve">ชื่อแบบ </t>
    </r>
    <r>
      <rPr>
        <sz val="11"/>
        <rFont val="Cambria"/>
        <family val="0"/>
        <charset val="1"/>
      </rPr>
      <t xml:space="preserve">: </t>
    </r>
    <r>
      <rPr>
        <sz val="11"/>
        <rFont val="Tahoma"/>
        <family val="0"/>
        <charset val="1"/>
      </rPr>
      <t xml:space="preserve">คุ้มทวี </t>
    </r>
    <r>
      <rPr>
        <sz val="11"/>
        <rFont val="Cambria"/>
        <family val="0"/>
        <charset val="1"/>
      </rPr>
      <t xml:space="preserve">20/10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กรมธรรม์ประเภทอุตสาหกรรม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- 55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20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ล่วงหน้า </t>
    </r>
    <r>
      <rPr>
        <sz val="11"/>
        <rFont val="Cambria"/>
        <family val="0"/>
        <charset val="1"/>
      </rPr>
      <t xml:space="preserve">12, 6, 3 </t>
    </r>
    <r>
      <rPr>
        <sz val="11"/>
        <rFont val="Tahoma"/>
        <family val="0"/>
        <charset val="1"/>
      </rPr>
      <t xml:space="preserve">เดือน หรือ รายเดือน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ชำระล่วงหน้า </t>
    </r>
    <r>
      <rPr>
        <sz val="11"/>
        <rFont val="Cambria"/>
        <family val="0"/>
        <charset val="1"/>
      </rPr>
      <t xml:space="preserve">12 </t>
    </r>
    <r>
      <rPr>
        <sz val="11"/>
        <rFont val="Tahoma"/>
        <family val="0"/>
        <charset val="1"/>
      </rPr>
      <t xml:space="preserve">เดือนลด </t>
    </r>
    <r>
      <rPr>
        <sz val="11"/>
        <rFont val="Cambria"/>
        <family val="0"/>
        <charset val="1"/>
      </rPr>
      <t xml:space="preserve">7.5%, 6 </t>
    </r>
    <r>
      <rPr>
        <sz val="11"/>
        <rFont val="Tahoma"/>
        <family val="0"/>
        <charset val="1"/>
      </rPr>
      <t xml:space="preserve">เดือนลด </t>
    </r>
    <r>
      <rPr>
        <sz val="11"/>
        <rFont val="Cambria"/>
        <family val="0"/>
        <charset val="1"/>
      </rPr>
      <t xml:space="preserve">3.5%
-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กรณีทุพพลภาพถาวรสิ้นเชิง
</t>
    </r>
    <r>
      <rPr>
        <sz val="11"/>
        <rFont val="Cambria"/>
        <family val="0"/>
        <charset val="1"/>
      </rPr>
      <t xml:space="preserve">-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500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100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2,000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150%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</si>
  <si>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6</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</si>
  <si>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24,789.83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33,300.00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33,300.00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39,857.34</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</si>
  <si>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55
</t>
    </r>
    <r>
      <rPr>
        <sz val="8"/>
        <color rgb="FF000000"/>
        <rFont val="Tahoma"/>
        <family val="0"/>
        <charset val="1"/>
      </rPr>
      <t xml:space="preserve">- แบบสัญญาหลัก : </t>
    </r>
    <r>
      <rPr>
        <sz val="11"/>
        <color rgb="FF0000FF"/>
        <rFont val="Tahoma"/>
        <family val="0"/>
        <charset val="1"/>
      </rPr>
      <t xml:space="preserve">คุ้มทวี </t>
    </r>
    <r>
      <rPr>
        <sz val="11"/>
        <color rgb="FF0000FF"/>
        <rFont val="Cambria"/>
        <family val="0"/>
        <charset val="1"/>
      </rPr>
      <t xml:space="preserve">20/10
</t>
    </r>
    <r>
      <rPr>
        <sz val="8"/>
        <color rgb="FF000000"/>
        <rFont val="Tahoma"/>
        <family val="0"/>
        <charset val="1"/>
      </rPr>
      <t xml:space="preserve">- เบี้ยประกันรายเดือน : </t>
    </r>
    <r>
      <rPr>
        <sz val="11"/>
        <color rgb="FF0000FF"/>
        <rFont val="Cambria"/>
        <family val="0"/>
        <charset val="1"/>
      </rPr>
      <t xml:space="preserve">2,000
</t>
    </r>
    <r>
      <rPr>
        <sz val="8"/>
        <color rgb="FF000000"/>
        <rFont val="Tahoma"/>
        <family val="0"/>
        <charset val="1"/>
      </rPr>
      <t xml:space="preserve">- จำนวนเงินเอาประกันภัย : </t>
    </r>
    <r>
      <rPr>
        <sz val="11"/>
        <color rgb="FF0000FF"/>
        <rFont val="Cambria"/>
        <family val="0"/>
        <charset val="1"/>
      </rPr>
      <t xml:space="preserve">153,130
</t>
    </r>
    <r>
      <rPr>
        <sz val="8"/>
        <color rgb="FF000000"/>
        <rFont val="Tahoma"/>
        <family val="0"/>
        <charset val="1"/>
      </rPr>
      <t xml:space="preserve">- งวดการชำระเบี้ยประกันภัย : </t>
    </r>
    <r>
      <rPr>
        <sz val="11"/>
        <color rgb="FF0000FF"/>
        <rFont val="Cambria"/>
        <family val="0"/>
        <charset val="1"/>
      </rPr>
      <t xml:space="preserve">1 </t>
    </r>
    <r>
      <rPr>
        <sz val="11"/>
        <color rgb="FF0000FF"/>
        <rFont val="Tahoma"/>
        <family val="0"/>
        <charset val="1"/>
      </rPr>
      <t xml:space="preserve">เดือน</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</si>
  <si>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00"/>
        <rFont val="Cambria"/>
        <family val="0"/>
        <charset val="1"/>
      </rPr>
      <t xml:space="preserve">4</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</si>
  <si>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50,839.16
</t>
    </r>
    <r>
      <rPr>
        <sz val="8"/>
        <color rgb="FF000000"/>
        <rFont val="Tahoma"/>
        <family val="0"/>
        <charset val="1"/>
      </rPr>
      <t xml:space="preserve">2. จำนวนเบี้ยประกันที่ชำระแล้ว
  - เบี้ยฯ หักส่วนลด :</t>
    </r>
    <r>
      <rPr>
        <sz val="11"/>
        <color rgb="FF0000FF"/>
        <rFont val="Cambria"/>
        <family val="0"/>
        <charset val="1"/>
      </rPr>
      <t xml:space="preserve">96,000.00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t>
    </r>
    <r>
      <rPr>
        <sz val="11"/>
        <color rgb="FF0000FF"/>
        <rFont val="Cambria"/>
        <family val="0"/>
        <charset val="1"/>
      </rPr>
      <t xml:space="preserve">96,000.00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16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80,393.25</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</si>
  <si>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ออมคุ้มครอง </t>
    </r>
    <r>
      <rPr>
        <sz val="11"/>
        <color rgb="FF0000FF"/>
        <rFont val="Cambria"/>
        <family val="0"/>
        <charset val="1"/>
      </rPr>
      <t xml:space="preserve">10/6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86,750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</si>
  <si>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25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10/6
</t>
    </r>
    <r>
      <rPr>
        <sz val="8"/>
        <color rgb="FF000000"/>
        <rFont val="Tahoma"/>
        <family val="0"/>
        <charset val="1"/>
      </rPr>
      <t xml:space="preserve">- จำนวนเงินเอาประกันภัย: </t>
    </r>
    <r>
      <rPr>
        <sz val="11"/>
        <color rgb="FF0000FF"/>
        <rFont val="Cambria"/>
        <family val="0"/>
        <charset val="1"/>
      </rPr>
      <t xml:space="preserve">250,000
</t>
    </r>
    <r>
      <rPr>
        <sz val="8"/>
        <color rgb="FF000000"/>
        <rFont val="Tahoma"/>
        <family val="0"/>
        <charset val="1"/>
      </rPr>
      <t xml:space="preserve">- เบี้ยประกันภัย: </t>
    </r>
    <r>
      <rPr>
        <sz val="11"/>
        <color rgb="FF0000FF"/>
        <rFont val="Cambria"/>
        <family val="0"/>
        <charset val="1"/>
      </rPr>
      <t xml:space="preserve">86,750
</t>
    </r>
    <r>
      <rPr>
        <sz val="8"/>
        <color rgb="FF000000"/>
        <rFont val="Tahoma"/>
        <family val="0"/>
        <charset val="1"/>
      </rPr>
      <t xml:space="preserve">- งวดการชำระเบี้ยประกันภัย: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</si>
  <si>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86,750.00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86,750.00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86,750.00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</si>
  <si>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86,750.00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86,750.00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</si>
  <si>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O534
- </t>
    </r>
    <r>
      <rPr>
        <sz val="11"/>
        <rFont val="Tahoma"/>
        <family val="0"/>
        <charset val="1"/>
      </rPr>
      <t xml:space="preserve">ชื่อแบบ </t>
    </r>
    <r>
      <rPr>
        <sz val="11"/>
        <rFont val="Cambria"/>
        <family val="0"/>
        <charset val="1"/>
      </rPr>
      <t xml:space="preserve">: </t>
    </r>
    <r>
      <rPr>
        <sz val="11"/>
        <rFont val="Tahoma"/>
        <family val="0"/>
        <charset val="1"/>
      </rPr>
      <t xml:space="preserve">ออมคุ้มครอง </t>
    </r>
    <r>
      <rPr>
        <sz val="11"/>
        <rFont val="Cambria"/>
        <family val="0"/>
        <charset val="1"/>
      </rPr>
      <t xml:space="preserve">10/6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6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แถมฟรี </t>
    </r>
    <r>
      <rPr>
        <sz val="11"/>
        <rFont val="Cambria"/>
        <family val="0"/>
        <charset val="1"/>
      </rPr>
      <t xml:space="preserve">WP (</t>
    </r>
    <r>
      <rPr>
        <sz val="11"/>
        <rFont val="Tahoma"/>
        <family val="0"/>
        <charset val="1"/>
      </rPr>
      <t xml:space="preserve">ทุนประกันรวมไม่เกิน </t>
    </r>
    <r>
      <rPr>
        <sz val="11"/>
        <rFont val="Cambria"/>
        <family val="0"/>
        <charset val="1"/>
      </rPr>
      <t xml:space="preserve">1,000,000 </t>
    </r>
    <r>
      <rPr>
        <sz val="11"/>
        <rFont val="Tahoma"/>
        <family val="0"/>
        <charset val="1"/>
      </rPr>
      <t xml:space="preserve">บาท </t>
    </r>
    <r>
      <rPr>
        <sz val="11"/>
        <rFont val="Cambria"/>
        <family val="0"/>
        <charset val="1"/>
      </rPr>
      <t xml:space="preserve">(</t>
    </r>
    <r>
      <rPr>
        <sz val="11"/>
        <rFont val="Tahoma"/>
        <family val="0"/>
        <charset val="1"/>
      </rPr>
      <t xml:space="preserve">นับรวมกรมธรรม์สามัญทุกฉบับ</t>
    </r>
    <r>
      <rPr>
        <sz val="11"/>
        <rFont val="Cambria"/>
        <family val="0"/>
        <charset val="1"/>
      </rPr>
      <t xml:space="preserve">))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</si>
  <si>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b val="true"/>
        <sz val="11"/>
        <rFont val="Tahoma"/>
        <family val="0"/>
        <charset val="1"/>
      </rPr>
      <t xml:space="preserve">ระบบแสดงผล </t>
    </r>
    <r>
      <rPr>
        <b val="true"/>
        <sz val="11"/>
        <rFont val="Cambria"/>
        <family val="0"/>
        <charset val="1"/>
      </rPr>
      <t xml:space="preserve">Tab </t>
    </r>
    <r>
      <rPr>
        <b val="true"/>
        <sz val="11"/>
        <rFont val="Tahoma"/>
        <family val="0"/>
        <charset val="1"/>
      </rPr>
      <t xml:space="preserve">ตารางเบี้ยประกันภัย ถูกต้อง
</t>
    </r>
    <r>
      <rPr>
        <sz val="8"/>
        <color rgb="FF000000"/>
        <rFont val="Tahoma"/>
        <family val="0"/>
        <charset val="1"/>
      </rPr>
      <t xml:space="preserve">ตารางเบี้ยประกันภัย
1. Tab กรมธรรม์ประกันภัยหลัก
  1.1 แบบสัญญาหลัก : 
   </t>
    </r>
    <r>
      <rPr>
        <sz val="11"/>
        <color rgb="FF0000FF"/>
        <rFont val="Cambria"/>
        <family val="0"/>
        <charset val="1"/>
      </rPr>
      <t xml:space="preserve">- </t>
    </r>
    <r>
      <rPr>
        <sz val="11"/>
        <color rgb="FF0000FF"/>
        <rFont val="Tahoma"/>
        <family val="0"/>
        <charset val="1"/>
      </rPr>
      <t xml:space="preserve">ระบบแสดงสัญญาหลักได้ถูกต้องตาม </t>
    </r>
    <r>
      <rPr>
        <sz val="11"/>
        <color rgb="FF0000FF"/>
        <rFont val="Cambria"/>
        <family val="0"/>
        <charset val="1"/>
      </rPr>
      <t xml:space="preserve">Partner
   - </t>
    </r>
    <r>
      <rPr>
        <sz val="11"/>
        <color rgb="FF0000FF"/>
        <rFont val="Tahoma"/>
        <family val="0"/>
        <charset val="1"/>
      </rPr>
      <t xml:space="preserve">ระบบแสดงตารางเบี้ยประกันภัยที่เลือกถูกต้อง</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</si>
  <si>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4</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</si>
  <si>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251,750.00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347,000.00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20,000.00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327,000.00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6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53,750.00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250,000.00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6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53,750.00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250,000.00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</si>
  <si>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53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10/6
</t>
    </r>
    <r>
      <rPr>
        <sz val="8"/>
        <color rgb="FF000000"/>
        <rFont val="Tahoma"/>
        <family val="0"/>
        <charset val="1"/>
      </rPr>
      <t xml:space="preserve">- จำนวนเงินเอาประกันภัย: </t>
    </r>
    <r>
      <rPr>
        <sz val="11"/>
        <color rgb="FF0000FF"/>
        <rFont val="Cambria"/>
        <family val="0"/>
        <charset val="1"/>
      </rPr>
      <t xml:space="preserve">3,500,000
</t>
    </r>
    <r>
      <rPr>
        <sz val="8"/>
        <color rgb="FF000000"/>
        <rFont val="Tahoma"/>
        <family val="0"/>
        <charset val="1"/>
      </rPr>
      <t xml:space="preserve">- เบี้ยประกันภัย: </t>
    </r>
    <r>
      <rPr>
        <sz val="11"/>
        <color rgb="FF0000FF"/>
        <rFont val="Cambria"/>
        <family val="0"/>
        <charset val="1"/>
      </rPr>
      <t xml:space="preserve">1,242,500
</t>
    </r>
    <r>
      <rPr>
        <sz val="8"/>
        <color rgb="FF000000"/>
        <rFont val="Tahoma"/>
        <family val="0"/>
        <charset val="1"/>
      </rPr>
      <t xml:space="preserve">- งวดการชำระเบี้ยประกันภัย: </t>
    </r>
    <r>
      <rPr>
        <sz val="11"/>
        <color rgb="FF0000FF"/>
        <rFont val="Tahoma"/>
        <family val="0"/>
        <charset val="1"/>
      </rPr>
      <t xml:space="preserve">รายปี
</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</si>
  <si>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3,507,000.00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4,970,000.00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280,000.00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4,690,000.00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6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714,000.00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3,500,000.00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6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714,000.00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3,500,000.00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</si>
  <si>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t>
    </r>
    <r>
      <rPr>
        <sz val="11"/>
        <rFont val="Cambria"/>
        <family val="0"/>
        <charset val="1"/>
      </rPr>
      <t xml:space="preserve">: </t>
    </r>
    <r>
      <rPr>
        <sz val="11"/>
        <color rgb="FF0000FF"/>
        <rFont val="Tahoma"/>
        <family val="0"/>
        <charset val="1"/>
      </rPr>
      <t xml:space="preserve">ออมคุ้มครอง </t>
    </r>
    <r>
      <rPr>
        <sz val="11"/>
        <color rgb="FF0000FF"/>
        <rFont val="Cambria"/>
        <family val="0"/>
        <charset val="1"/>
      </rPr>
      <t xml:space="preserve">10/7
</t>
    </r>
    <r>
      <rPr>
        <sz val="11"/>
        <rFont val="Cambria"/>
        <family val="0"/>
        <charset val="1"/>
      </rPr>
      <t xml:space="preserve">- </t>
    </r>
    <r>
      <rPr>
        <sz val="11"/>
        <rFont val="Tahoma"/>
        <family val="0"/>
        <charset val="1"/>
      </rPr>
      <t xml:space="preserve">จำนวนเงินเอาประกันภัย</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t>
    </r>
    <r>
      <rPr>
        <sz val="11"/>
        <rFont val="Cambria"/>
        <family val="0"/>
        <charset val="1"/>
      </rPr>
      <t xml:space="preserve">: </t>
    </r>
    <r>
      <rPr>
        <sz val="11"/>
        <color rgb="FF0000FF"/>
        <rFont val="Cambria"/>
        <family val="0"/>
        <charset val="1"/>
      </rPr>
      <t xml:space="preserve">45,000
</t>
    </r>
    <r>
      <rPr>
        <sz val="11"/>
        <rFont val="Cambria"/>
        <family val="0"/>
        <charset val="1"/>
      </rPr>
      <t xml:space="preserve">- </t>
    </r>
    <r>
      <rPr>
        <sz val="11"/>
        <rFont val="Tahoma"/>
        <family val="0"/>
        <charset val="1"/>
      </rPr>
      <t xml:space="preserve">งวดการชำระเบี้ยประกันภัย</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</si>
  <si>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28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10/7
</t>
    </r>
    <r>
      <rPr>
        <sz val="8"/>
        <color rgb="FF000000"/>
        <rFont val="Tahoma"/>
        <family val="0"/>
        <charset val="1"/>
      </rPr>
      <t xml:space="preserve">- จำนวนเงินเอาประกันภัย: </t>
    </r>
    <r>
      <rPr>
        <sz val="11"/>
        <color rgb="FF0000FF"/>
        <rFont val="Cambria"/>
        <family val="0"/>
        <charset val="1"/>
      </rPr>
      <t xml:space="preserve">150,000
</t>
    </r>
    <r>
      <rPr>
        <sz val="8"/>
        <color rgb="FF000000"/>
        <rFont val="Tahoma"/>
        <family val="0"/>
        <charset val="1"/>
      </rPr>
      <t xml:space="preserve">- เบี้ยประกันภัย: </t>
    </r>
    <r>
      <rPr>
        <sz val="11"/>
        <color rgb="FF0000FF"/>
        <rFont val="Cambria"/>
        <family val="0"/>
        <charset val="1"/>
      </rPr>
      <t xml:space="preserve">45,000
</t>
    </r>
    <r>
      <rPr>
        <sz val="8"/>
        <color rgb="FF000000"/>
        <rFont val="Tahoma"/>
        <family val="0"/>
        <charset val="1"/>
      </rPr>
      <t xml:space="preserve">- งวดการชำระเบี้ยประกันภัย: </t>
    </r>
    <r>
      <rPr>
        <sz val="11"/>
        <color rgb="FF0000FF"/>
        <rFont val="Tahoma"/>
        <family val="0"/>
        <charset val="1"/>
      </rPr>
      <t xml:space="preserve">รายปี
</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</si>
  <si>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45,000.00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45,000.00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45,000.00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</si>
  <si>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45,000.00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45,000.00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</si>
  <si>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O535
- </t>
    </r>
    <r>
      <rPr>
        <sz val="11"/>
        <rFont val="Tahoma"/>
        <family val="0"/>
        <charset val="1"/>
      </rPr>
      <t xml:space="preserve">ชื่อแบบ </t>
    </r>
    <r>
      <rPr>
        <sz val="11"/>
        <rFont val="Cambria"/>
        <family val="0"/>
        <charset val="1"/>
      </rPr>
      <t xml:space="preserve">: </t>
    </r>
    <r>
      <rPr>
        <sz val="11"/>
        <rFont val="Tahoma"/>
        <family val="0"/>
        <charset val="1"/>
      </rPr>
      <t xml:space="preserve">ออมคุ้มครอง </t>
    </r>
    <r>
      <rPr>
        <sz val="11"/>
        <rFont val="Cambria"/>
        <family val="0"/>
        <charset val="1"/>
      </rPr>
      <t xml:space="preserve">10/7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7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แถมฟรีสัญญาเพิ่มเติม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</si>
  <si>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129,450.00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180,000.00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12,000.00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168,000.00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6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10,800.00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150,000.00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6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10,800.00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150,000.00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</si>
  <si>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53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10/7
</t>
    </r>
    <r>
      <rPr>
        <sz val="8"/>
        <color rgb="FF000000"/>
        <rFont val="Tahoma"/>
        <family val="0"/>
        <charset val="1"/>
      </rPr>
      <t xml:space="preserve">- จำนวนเงินเอาประกันภัย: </t>
    </r>
    <r>
      <rPr>
        <sz val="11"/>
        <color rgb="FF0000FF"/>
        <rFont val="Cambria"/>
        <family val="0"/>
        <charset val="1"/>
      </rPr>
      <t xml:space="preserve">2,000,000
</t>
    </r>
    <r>
      <rPr>
        <sz val="8"/>
        <color rgb="FF000000"/>
        <rFont val="Tahoma"/>
        <family val="0"/>
        <charset val="1"/>
      </rPr>
      <t xml:space="preserve">- เบี้ยประกันภัย: </t>
    </r>
    <r>
      <rPr>
        <sz val="11"/>
        <color rgb="FF0000FF"/>
        <rFont val="Cambria"/>
        <family val="0"/>
        <charset val="1"/>
      </rPr>
      <t xml:space="preserve">612,000
</t>
    </r>
    <r>
      <rPr>
        <sz val="8"/>
        <color rgb="FF000000"/>
        <rFont val="Tahoma"/>
        <family val="0"/>
        <charset val="1"/>
      </rPr>
      <t xml:space="preserve">- งวดการชำระเบี้ยประกันภัย: </t>
    </r>
    <r>
      <rPr>
        <sz val="11"/>
        <color rgb="FF0000FF"/>
        <rFont val="Tahoma"/>
        <family val="0"/>
        <charset val="1"/>
      </rPr>
      <t xml:space="preserve">รายปี
</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</si>
  <si>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3,048,000.00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3,672,000.00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240,000.00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3,432,000.00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4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1,332,000.00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2,000,000.00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4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1,332,000.00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2,000,000.00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</si>
  <si>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t>
    </r>
    <r>
      <rPr>
        <sz val="11"/>
        <rFont val="Cambria"/>
        <family val="0"/>
        <charset val="1"/>
      </rPr>
      <t xml:space="preserve">: </t>
    </r>
    <r>
      <rPr>
        <sz val="11"/>
        <rFont val="Tahoma"/>
        <family val="0"/>
        <charset val="1"/>
      </rPr>
      <t xml:space="preserve">ออมคุ้มครอง </t>
    </r>
    <r>
      <rPr>
        <sz val="11"/>
        <rFont val="Cambria"/>
        <family val="0"/>
        <charset val="1"/>
      </rPr>
      <t xml:space="preserve">10/8
- </t>
    </r>
    <r>
      <rPr>
        <sz val="11"/>
        <rFont val="Tahoma"/>
        <family val="0"/>
        <charset val="1"/>
      </rPr>
      <t xml:space="preserve">จำนวนเงินเอาประกันภัย</t>
    </r>
    <r>
      <rPr>
        <sz val="11"/>
        <rFont val="Cambria"/>
        <family val="0"/>
        <charset val="1"/>
      </rPr>
      <t xml:space="preserve">: 3,520,295
- </t>
    </r>
    <r>
      <rPr>
        <sz val="11"/>
        <rFont val="Tahoma"/>
        <family val="0"/>
        <charset val="1"/>
      </rPr>
      <t xml:space="preserve">เบี้ยประกันภัย</t>
    </r>
    <r>
      <rPr>
        <sz val="11"/>
        <rFont val="Cambria"/>
        <family val="0"/>
        <charset val="1"/>
      </rPr>
      <t xml:space="preserve">: 954,000 (</t>
    </r>
    <r>
      <rPr>
        <sz val="11"/>
        <rFont val="Tahoma"/>
        <family val="0"/>
        <charset val="1"/>
      </rPr>
      <t xml:space="preserve">เบี้ยไปทุน</t>
    </r>
    <r>
      <rPr>
        <sz val="11"/>
        <rFont val="Cambria"/>
        <family val="0"/>
        <charset val="1"/>
      </rPr>
      <t xml:space="preserve">)
- </t>
    </r>
    <r>
      <rPr>
        <sz val="11"/>
        <rFont val="Tahoma"/>
        <family val="0"/>
        <charset val="1"/>
      </rPr>
      <t xml:space="preserve">งวดการชำระเบี้ยประกันภัย</t>
    </r>
    <r>
      <rPr>
        <sz val="11"/>
        <rFont val="Cambria"/>
        <family val="0"/>
        <charset val="1"/>
      </rPr>
      <t xml:space="preserve">: </t>
    </r>
    <r>
      <rPr>
        <sz val="11"/>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</si>
  <si>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29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10/8
</t>
    </r>
    <r>
      <rPr>
        <sz val="8"/>
        <color rgb="FF000000"/>
        <rFont val="Tahoma"/>
        <family val="0"/>
        <charset val="1"/>
      </rPr>
      <t xml:space="preserve">- จำนวนเงินเอาประกันภัย: </t>
    </r>
    <r>
      <rPr>
        <sz val="11"/>
        <color rgb="FF0000FF"/>
        <rFont val="Cambria"/>
        <family val="0"/>
        <charset val="1"/>
      </rPr>
      <t xml:space="preserve">300,000
</t>
    </r>
    <r>
      <rPr>
        <sz val="8"/>
        <color rgb="FF000000"/>
        <rFont val="Tahoma"/>
        <family val="0"/>
        <charset val="1"/>
      </rPr>
      <t xml:space="preserve">- เบี้ยประกันภัย: </t>
    </r>
    <r>
      <rPr>
        <sz val="11"/>
        <color rgb="FF0000FF"/>
        <rFont val="Cambria"/>
        <family val="0"/>
        <charset val="1"/>
      </rPr>
      <t xml:space="preserve">79,800
</t>
    </r>
    <r>
      <rPr>
        <sz val="8"/>
        <color rgb="FF000000"/>
        <rFont val="Tahoma"/>
        <family val="0"/>
        <charset val="1"/>
      </rPr>
      <t xml:space="preserve">- งวดการชำระเบี้ยประกันภัย: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</si>
  <si>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79,800.00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79,800.00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79,800.00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</si>
  <si>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79,800.00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79,800.00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</si>
  <si>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O536
- </t>
    </r>
    <r>
      <rPr>
        <sz val="11"/>
        <rFont val="Tahoma"/>
        <family val="0"/>
        <charset val="1"/>
      </rPr>
      <t xml:space="preserve">ชื่อแบบ </t>
    </r>
    <r>
      <rPr>
        <sz val="11"/>
        <rFont val="Cambria"/>
        <family val="0"/>
        <charset val="1"/>
      </rPr>
      <t xml:space="preserve">: </t>
    </r>
    <r>
      <rPr>
        <sz val="11"/>
        <rFont val="Tahoma"/>
        <family val="0"/>
        <charset val="1"/>
      </rPr>
      <t xml:space="preserve">ออมคุ้มครอง </t>
    </r>
    <r>
      <rPr>
        <sz val="11"/>
        <rFont val="Cambria"/>
        <family val="0"/>
        <charset val="1"/>
      </rPr>
      <t xml:space="preserve">10/8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8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</si>
  <si>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5</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</si>
  <si>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324,600.00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399,000.00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30,000.00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369,000.00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5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77,700.00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300,000.00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5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77,700.00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300,000.00</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</si>
  <si>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43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10/8
</t>
    </r>
    <r>
      <rPr>
        <sz val="8"/>
        <color rgb="FF000000"/>
        <rFont val="Tahoma"/>
        <family val="0"/>
        <charset val="1"/>
      </rPr>
      <t xml:space="preserve">- จำนวนเงินเอาประกันภัย: </t>
    </r>
    <r>
      <rPr>
        <sz val="11"/>
        <color rgb="FF0000FF"/>
        <rFont val="Cambria"/>
        <family val="0"/>
        <charset val="1"/>
      </rPr>
      <t xml:space="preserve">1,500,000
</t>
    </r>
    <r>
      <rPr>
        <sz val="8"/>
        <color rgb="FF000000"/>
        <rFont val="Tahoma"/>
        <family val="0"/>
        <charset val="1"/>
      </rPr>
      <t xml:space="preserve">- เบี้ยประกันภัย: </t>
    </r>
    <r>
      <rPr>
        <sz val="11"/>
        <color rgb="FF0000FF"/>
        <rFont val="Cambria"/>
        <family val="0"/>
        <charset val="1"/>
      </rPr>
      <t xml:space="preserve">399,000
</t>
    </r>
    <r>
      <rPr>
        <sz val="8"/>
        <color rgb="FF000000"/>
        <rFont val="Tahoma"/>
        <family val="0"/>
        <charset val="1"/>
      </rPr>
      <t xml:space="preserve">- งวดการชำระเบี้ยประกันภัย: </t>
    </r>
    <r>
      <rPr>
        <sz val="11"/>
        <color rgb="FF0000FF"/>
        <rFont val="Tahoma"/>
        <family val="0"/>
        <charset val="1"/>
      </rPr>
      <t xml:space="preserve">รายปี</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</si>
  <si>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2,010,000.00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2,394,000.00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180,000.00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2,214,000.00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4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727,500.00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1,500,000.00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4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727,500.00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1,500,000.00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</si>
  <si>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ออมคุ้มครอง </t>
    </r>
    <r>
      <rPr>
        <sz val="11"/>
        <color rgb="FF0000FF"/>
        <rFont val="Cambria"/>
        <family val="0"/>
        <charset val="1"/>
      </rPr>
      <t xml:space="preserve">10/9
</t>
    </r>
    <r>
      <rPr>
        <sz val="11"/>
        <rFont val="Cambria"/>
        <family val="0"/>
        <charset val="1"/>
      </rPr>
      <t xml:space="preserve">- </t>
    </r>
    <r>
      <rPr>
        <sz val="11"/>
        <rFont val="Tahoma"/>
        <family val="0"/>
        <charset val="1"/>
      </rPr>
      <t xml:space="preserve">จำนวนเงินเอาประกันภัย</t>
    </r>
    <r>
      <rPr>
        <sz val="11"/>
        <rFont val="Cambria"/>
        <family val="0"/>
        <charset val="1"/>
      </rPr>
      <t xml:space="preserve">: </t>
    </r>
    <r>
      <rPr>
        <sz val="11"/>
        <color rgb="FF0000FF"/>
        <rFont val="Cambria"/>
        <family val="0"/>
        <charset val="1"/>
      </rPr>
      <t xml:space="preserve">400,000
</t>
    </r>
    <r>
      <rPr>
        <sz val="11"/>
        <rFont val="Cambria"/>
        <family val="0"/>
        <charset val="1"/>
      </rPr>
      <t xml:space="preserve">- </t>
    </r>
    <r>
      <rPr>
        <sz val="11"/>
        <rFont val="Tahoma"/>
        <family val="0"/>
        <charset val="1"/>
      </rPr>
      <t xml:space="preserve">เบี้ยประกันภัย</t>
    </r>
    <r>
      <rPr>
        <sz val="11"/>
        <rFont val="Cambria"/>
        <family val="0"/>
        <charset val="1"/>
      </rPr>
      <t xml:space="preserve">: </t>
    </r>
    <r>
      <rPr>
        <sz val="11"/>
        <color rgb="FF0000FF"/>
        <rFont val="Cambria"/>
        <family val="0"/>
        <charset val="1"/>
      </rPr>
      <t xml:space="preserve">95,200
</t>
    </r>
    <r>
      <rPr>
        <sz val="11"/>
        <rFont val="Cambria"/>
        <family val="0"/>
        <charset val="1"/>
      </rPr>
      <t xml:space="preserve">- </t>
    </r>
    <r>
      <rPr>
        <sz val="11"/>
        <rFont val="Tahoma"/>
        <family val="0"/>
        <charset val="1"/>
      </rPr>
      <t xml:space="preserve">งวดการชำระเบี้ยประกันภัย</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</si>
  <si>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20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10/9
</t>
    </r>
    <r>
      <rPr>
        <sz val="8"/>
        <color rgb="FF000000"/>
        <rFont val="Tahoma"/>
        <family val="0"/>
        <charset val="1"/>
      </rPr>
      <t xml:space="preserve">- จำนวนเงินเอาประกันภัย: </t>
    </r>
    <r>
      <rPr>
        <sz val="11"/>
        <color rgb="FF0000FF"/>
        <rFont val="Cambria"/>
        <family val="0"/>
        <charset val="1"/>
      </rPr>
      <t xml:space="preserve">400,000
</t>
    </r>
    <r>
      <rPr>
        <sz val="8"/>
        <color rgb="FF000000"/>
        <rFont val="Tahoma"/>
        <family val="0"/>
        <charset val="1"/>
      </rPr>
      <t xml:space="preserve">- เบี้ยประกันภัย: </t>
    </r>
    <r>
      <rPr>
        <sz val="11"/>
        <color rgb="FF0000FF"/>
        <rFont val="Cambria"/>
        <family val="0"/>
        <charset val="1"/>
      </rPr>
      <t xml:space="preserve">95,200
</t>
    </r>
    <r>
      <rPr>
        <sz val="8"/>
        <color rgb="FF000000"/>
        <rFont val="Tahoma"/>
        <family val="0"/>
        <charset val="1"/>
      </rPr>
      <t xml:space="preserve">- งวดการชำระเบี้ยประกันภัย: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</si>
  <si>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95,200.00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95,200.00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95,200.00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</si>
  <si>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95,200.00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95,200.00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</si>
  <si>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O537
- </t>
    </r>
    <r>
      <rPr>
        <sz val="11"/>
        <rFont val="Tahoma"/>
        <family val="0"/>
        <charset val="1"/>
      </rPr>
      <t xml:space="preserve">ชื่อแบบ </t>
    </r>
    <r>
      <rPr>
        <sz val="11"/>
        <rFont val="Cambria"/>
        <family val="0"/>
        <charset val="1"/>
      </rPr>
      <t xml:space="preserve">: </t>
    </r>
    <r>
      <rPr>
        <sz val="11"/>
        <rFont val="Tahoma"/>
        <family val="0"/>
        <charset val="1"/>
      </rPr>
      <t xml:space="preserve">ออมคุ้มครอง </t>
    </r>
    <r>
      <rPr>
        <sz val="11"/>
        <rFont val="Cambria"/>
        <family val="0"/>
        <charset val="1"/>
      </rPr>
      <t xml:space="preserve">10/9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9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แถมฟรีสัญญาเพิ่มเติม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</si>
  <si>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40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10/9
</t>
    </r>
    <r>
      <rPr>
        <sz val="8"/>
        <color rgb="FF000000"/>
        <rFont val="Tahoma"/>
        <family val="0"/>
        <charset val="1"/>
      </rPr>
      <t xml:space="preserve">- จำนวนเงินเอาประกันภัย: </t>
    </r>
    <r>
      <rPr>
        <sz val="11"/>
        <color rgb="FF0000FF"/>
        <rFont val="Cambria"/>
        <family val="0"/>
        <charset val="1"/>
      </rPr>
      <t xml:space="preserve">1,200,000
</t>
    </r>
    <r>
      <rPr>
        <sz val="8"/>
        <color rgb="FF000000"/>
        <rFont val="Tahoma"/>
        <family val="0"/>
        <charset val="1"/>
      </rPr>
      <t xml:space="preserve">- เบี้ยประกันภัย: </t>
    </r>
    <r>
      <rPr>
        <sz val="11"/>
        <color rgb="FF0000FF"/>
        <rFont val="Cambria"/>
        <family val="0"/>
        <charset val="1"/>
      </rPr>
      <t xml:space="preserve">285,600
</t>
    </r>
    <r>
      <rPr>
        <sz val="8"/>
        <color rgb="FF000000"/>
        <rFont val="Tahoma"/>
        <family val="0"/>
        <charset val="1"/>
      </rPr>
      <t xml:space="preserve">- งวดการชำระเบี้ยประกันภัย: </t>
    </r>
    <r>
      <rPr>
        <sz val="11"/>
        <color rgb="FF0000FF"/>
        <rFont val="Tahoma"/>
        <family val="0"/>
        <charset val="1"/>
      </rPr>
      <t xml:space="preserve">รายปี</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</si>
  <si>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1,719,600.00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1,999,200.00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168,000.00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1,831,200.00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3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652,800.00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1,200,000.00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3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652,800.00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1,200,000.00</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</si>
  <si>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58
</t>
    </r>
    <r>
      <rPr>
        <sz val="8"/>
        <color rgb="FF000000"/>
        <rFont val="Tahoma"/>
        <family val="0"/>
        <charset val="1"/>
      </rPr>
      <t xml:space="preserve">- แบบสัญญาหลัก: </t>
    </r>
    <r>
      <rPr>
        <sz val="11"/>
        <color rgb="FF0000FF"/>
        <rFont val="Tahoma"/>
        <family val="0"/>
        <charset val="1"/>
      </rPr>
      <t xml:space="preserve">ออมคุ้มครอง </t>
    </r>
    <r>
      <rPr>
        <sz val="11"/>
        <color rgb="FF0000FF"/>
        <rFont val="Cambria"/>
        <family val="0"/>
        <charset val="1"/>
      </rPr>
      <t xml:space="preserve">10/9
</t>
    </r>
    <r>
      <rPr>
        <sz val="8"/>
        <color rgb="FF000000"/>
        <rFont val="Tahoma"/>
        <family val="0"/>
        <charset val="1"/>
      </rPr>
      <t xml:space="preserve">- จำนวนเงินเอาประกันภัย: </t>
    </r>
    <r>
      <rPr>
        <sz val="11"/>
        <color rgb="FF0000FF"/>
        <rFont val="Cambria"/>
        <family val="0"/>
        <charset val="1"/>
      </rPr>
      <t xml:space="preserve">30,000,000
</t>
    </r>
    <r>
      <rPr>
        <sz val="8"/>
        <color rgb="FF000000"/>
        <rFont val="Tahoma"/>
        <family val="0"/>
        <charset val="1"/>
      </rPr>
      <t xml:space="preserve">- เบี้ยประกันภัย: </t>
    </r>
    <r>
      <rPr>
        <sz val="11"/>
        <color rgb="FF0000FF"/>
        <rFont val="Cambria"/>
        <family val="0"/>
        <charset val="1"/>
      </rPr>
      <t xml:space="preserve">7,260,000
</t>
    </r>
    <r>
      <rPr>
        <sz val="8"/>
        <color rgb="FF000000"/>
        <rFont val="Tahoma"/>
        <family val="0"/>
        <charset val="1"/>
      </rPr>
      <t xml:space="preserve">- งวดการชำระเบี้ยประกันภัย: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</si>
  <si>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FF"/>
        <rFont val="Cambria"/>
        <family val="0"/>
        <charset val="1"/>
      </rPr>
      <t xml:space="preserve">8</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</si>
  <si>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50,220,000.00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58,080,000.00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4,800,000.00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53,280,000.00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2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22,470,000.00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30,000,000.00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2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22,470,000.00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30,000,000.00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</si>
  <si>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ออมคุ้มครอง </t>
    </r>
    <r>
      <rPr>
        <sz val="11"/>
        <color rgb="FF0000FF"/>
        <rFont val="Cambria"/>
        <family val="0"/>
        <charset val="1"/>
      </rPr>
      <t xml:space="preserve">10/10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21,500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</si>
  <si>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14
</t>
    </r>
    <r>
      <rPr>
        <sz val="8"/>
        <color rgb="FF000000"/>
        <rFont val="Tahoma"/>
        <family val="0"/>
        <charset val="1"/>
      </rPr>
      <t xml:space="preserve">- แบบสัญญาหลัก : </t>
    </r>
    <r>
      <rPr>
        <sz val="11"/>
        <color rgb="FF0000FF"/>
        <rFont val="Tahoma"/>
        <family val="0"/>
        <charset val="1"/>
      </rPr>
      <t xml:space="preserve">ออมคุ้มครอง </t>
    </r>
    <r>
      <rPr>
        <sz val="11"/>
        <color rgb="FF0000FF"/>
        <rFont val="Cambria"/>
        <family val="0"/>
        <charset val="1"/>
      </rPr>
      <t xml:space="preserve">10/10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21,500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</si>
  <si>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21,500.00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21,500.00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21,500.00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</si>
  <si>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21,500.00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21,500.00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</si>
  <si>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O538
- </t>
    </r>
    <r>
      <rPr>
        <sz val="11"/>
        <rFont val="Tahoma"/>
        <family val="0"/>
        <charset val="1"/>
      </rPr>
      <t xml:space="preserve">ชื่อแบบ </t>
    </r>
    <r>
      <rPr>
        <sz val="11"/>
        <rFont val="Cambria"/>
        <family val="0"/>
        <charset val="1"/>
      </rPr>
      <t xml:space="preserve">: </t>
    </r>
    <r>
      <rPr>
        <sz val="11"/>
        <rFont val="Tahoma"/>
        <family val="0"/>
        <charset val="1"/>
      </rPr>
      <t xml:space="preserve">ออมคุ้มครอง </t>
    </r>
    <r>
      <rPr>
        <sz val="11"/>
        <rFont val="Cambria"/>
        <family val="0"/>
        <charset val="1"/>
      </rPr>
      <t xml:space="preserve">10/10
-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
    </r>
    <r>
      <rPr>
        <sz val="11"/>
        <rFont val="Tahoma"/>
        <family val="0"/>
        <charset val="1"/>
      </rPr>
      <t xml:space="preserve">สะสมทรัพย์
</t>
    </r>
    <r>
      <rPr>
        <sz val="11"/>
        <rFont val="Cambria"/>
        <family val="0"/>
        <charset val="1"/>
      </rPr>
      <t xml:space="preserve">- </t>
    </r>
    <r>
      <rPr>
        <sz val="11"/>
        <rFont val="Tahoma"/>
        <family val="0"/>
        <charset val="1"/>
      </rPr>
      <t xml:space="preserve">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- 60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10 </t>
    </r>
    <r>
      <rPr>
        <sz val="11"/>
        <rFont val="Tahoma"/>
        <family val="0"/>
        <charset val="1"/>
      </rPr>
      <t xml:space="preserve">ครั้ง รวม </t>
    </r>
    <r>
      <rPr>
        <sz val="11"/>
        <rFont val="Cambria"/>
        <family val="0"/>
        <charset val="1"/>
      </rPr>
      <t xml:space="preserve">20%
- </t>
    </r>
    <r>
      <rPr>
        <sz val="11"/>
        <rFont val="Tahoma"/>
        <family val="0"/>
        <charset val="1"/>
      </rPr>
      <t xml:space="preserve">เงินครบกำหนดสัญญา </t>
    </r>
    <r>
      <rPr>
        <sz val="11"/>
        <rFont val="Cambria"/>
        <family val="0"/>
        <charset val="1"/>
      </rPr>
      <t xml:space="preserve">: 200%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</si>
  <si>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129,600.00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150,500.00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14,000.00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136,500.00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3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40,600.00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100,000.00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3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40,600.00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100,000.00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</si>
  <si>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38
</t>
    </r>
    <r>
      <rPr>
        <sz val="8"/>
        <color rgb="FF000000"/>
        <rFont val="Tahoma"/>
        <family val="0"/>
        <charset val="1"/>
      </rPr>
      <t xml:space="preserve">- แบบสัญญาหลัก :</t>
    </r>
    <r>
      <rPr>
        <sz val="11"/>
        <color rgb="FF0000FF"/>
        <rFont val="Cambria"/>
        <family val="0"/>
        <charset val="1"/>
      </rPr>
      <t xml:space="preserve"> </t>
    </r>
    <r>
      <rPr>
        <sz val="11"/>
        <color rgb="FF0000FF"/>
        <rFont val="Tahoma"/>
        <family val="0"/>
        <charset val="1"/>
      </rPr>
      <t xml:space="preserve">ออมคุ้มครอง </t>
    </r>
    <r>
      <rPr>
        <sz val="11"/>
        <color rgb="FF0000FF"/>
        <rFont val="Cambria"/>
        <family val="0"/>
        <charset val="1"/>
      </rPr>
      <t xml:space="preserve">10/10
</t>
    </r>
    <r>
      <rPr>
        <sz val="8"/>
        <color rgb="FF000000"/>
        <rFont val="Tahoma"/>
        <family val="0"/>
        <charset val="1"/>
      </rPr>
      <t xml:space="preserve">- จำนวนเงินเอาประกันภัย : </t>
    </r>
    <r>
      <rPr>
        <sz val="11"/>
        <color rgb="FF0000FF"/>
        <rFont val="Cambria"/>
        <family val="0"/>
        <charset val="1"/>
      </rPr>
      <t xml:space="preserve">500,000
</t>
    </r>
    <r>
      <rPr>
        <sz val="8"/>
        <color rgb="FF000000"/>
        <rFont val="Tahoma"/>
        <family val="0"/>
        <charset val="1"/>
      </rPr>
      <t xml:space="preserve">- เบี้ยประกันภัย : </t>
    </r>
    <r>
      <rPr>
        <sz val="11"/>
        <color rgb="FF0000FF"/>
        <rFont val="Cambria"/>
        <family val="0"/>
        <charset val="1"/>
      </rPr>
      <t xml:space="preserve">107,500
</t>
    </r>
    <r>
      <rPr>
        <sz val="8"/>
        <color rgb="FF000000"/>
        <rFont val="Tahoma"/>
        <family val="0"/>
        <charset val="1"/>
      </rPr>
      <t xml:space="preserve">- งวดการชำระเบี้ยประกันภัย  :</t>
    </r>
    <r>
      <rPr>
        <sz val="11"/>
        <color rgb="FF0000FF"/>
        <rFont val="Cambria"/>
        <family val="0"/>
        <charset val="1"/>
      </rPr>
      <t xml:space="preserve"> </t>
    </r>
    <r>
      <rPr>
        <sz val="11"/>
        <color rgb="FF0000FF"/>
        <rFont val="Tahoma"/>
        <family val="0"/>
        <charset val="1"/>
      </rPr>
      <t xml:space="preserve">รายปี</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</si>
  <si>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432,000.00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t>
    </r>
    <r>
      <rPr>
        <sz val="11"/>
        <color rgb="FF0000FF"/>
        <rFont val="Cambria"/>
        <family val="0"/>
        <charset val="1"/>
      </rPr>
      <t xml:space="preserve">537,500.00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50,000.00
</t>
    </r>
    <r>
      <rPr>
        <sz val="11"/>
        <rFont val="Cambria"/>
        <family val="0"/>
        <charset val="1"/>
      </rPr>
      <t xml:space="preserve">  - </t>
    </r>
    <r>
      <rPr>
        <sz val="11"/>
        <rFont val="Tahoma"/>
        <family val="0"/>
        <charset val="1"/>
      </rPr>
      <t xml:space="preserve">ชำระสุทธิ </t>
    </r>
    <r>
      <rPr>
        <sz val="11"/>
        <rFont val="Cambria"/>
        <family val="0"/>
        <charset val="1"/>
      </rPr>
      <t xml:space="preserve">:</t>
    </r>
    <r>
      <rPr>
        <sz val="11"/>
        <color rgb="FF0000FF"/>
        <rFont val="Cambria"/>
        <family val="0"/>
        <charset val="1"/>
      </rPr>
      <t xml:space="preserve">487,500.00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Cambria"/>
        <family val="0"/>
        <charset val="1"/>
      </rPr>
      <t xml:space="preserve">5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20,000.00
</t>
    </r>
    <r>
      <rPr>
        <sz val="11"/>
        <rFont val="Cambria"/>
        <family val="0"/>
        <charset val="1"/>
      </rPr>
      <t xml:space="preserve">  - </t>
    </r>
    <r>
      <rPr>
        <sz val="11"/>
        <rFont val="Tahoma"/>
        <family val="0"/>
        <charset val="1"/>
      </rPr>
      <t xml:space="preserve">มูลค่าความคุ้มครอง </t>
    </r>
    <r>
      <rPr>
        <sz val="11"/>
        <rFont val="Cambria"/>
        <family val="0"/>
        <charset val="1"/>
      </rPr>
      <t xml:space="preserve">: </t>
    </r>
    <r>
      <rPr>
        <sz val="11"/>
        <color rgb="FF0000FF"/>
        <rFont val="Cambria"/>
        <family val="0"/>
        <charset val="1"/>
      </rPr>
      <t xml:space="preserve">500,000.00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Cambria"/>
        <family val="0"/>
        <charset val="1"/>
      </rPr>
      <t xml:space="preserve">5 / 0
</t>
    </r>
    <r>
      <rPr>
        <sz val="11"/>
        <rFont val="Cambria"/>
        <family val="0"/>
        <charset val="1"/>
      </rPr>
      <t xml:space="preserve">  - </t>
    </r>
    <r>
      <rPr>
        <sz val="11"/>
        <rFont val="Tahoma"/>
        <family val="0"/>
        <charset val="1"/>
      </rPr>
      <t xml:space="preserve">เงินจ่ายคืนทันที </t>
    </r>
    <r>
      <rPr>
        <sz val="11"/>
        <rFont val="Cambria"/>
        <family val="0"/>
        <charset val="1"/>
      </rPr>
      <t xml:space="preserve">: </t>
    </r>
    <r>
      <rPr>
        <sz val="11"/>
        <color rgb="FF0000FF"/>
        <rFont val="Cambria"/>
        <family val="0"/>
        <charset val="1"/>
      </rPr>
      <t xml:space="preserve">20,000.00
</t>
    </r>
    <r>
      <rPr>
        <sz val="11"/>
        <rFont val="Cambria"/>
        <family val="0"/>
        <charset val="1"/>
      </rPr>
      <t xml:space="preserve">  - </t>
    </r>
    <r>
      <rPr>
        <sz val="11"/>
        <rFont val="Tahoma"/>
        <family val="0"/>
        <charset val="1"/>
      </rPr>
      <t xml:space="preserve">เงินครบกำหนด </t>
    </r>
    <r>
      <rPr>
        <sz val="11"/>
        <rFont val="Cambria"/>
        <family val="0"/>
        <charset val="1"/>
      </rPr>
      <t xml:space="preserve">: </t>
    </r>
    <r>
      <rPr>
        <sz val="11"/>
        <color rgb="FF0000FF"/>
        <rFont val="Cambria"/>
        <family val="0"/>
        <charset val="1"/>
      </rPr>
      <t xml:space="preserve">500,000.00</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</si>
  <si>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ชั่วระยะเวลา </t>
    </r>
    <r>
      <rPr>
        <sz val="11"/>
        <color rgb="FF0000FF"/>
        <rFont val="Cambria"/>
        <family val="0"/>
        <charset val="1"/>
      </rPr>
      <t xml:space="preserve">10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9,195.00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</si>
  <si>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โอเชี่ยนไลฟ์ ชั่วระยะเวลา </t>
    </r>
    <r>
      <rPr>
        <sz val="11"/>
        <color rgb="FF0000FF"/>
        <rFont val="Cambria"/>
        <family val="0"/>
        <charset val="1"/>
      </rPr>
      <t xml:space="preserve">10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1,500,000
</t>
    </r>
    <r>
      <rPr>
        <sz val="8"/>
        <color rgb="FF000000"/>
        <rFont val="Tahoma"/>
        <family val="0"/>
        <charset val="1"/>
      </rPr>
      <t xml:space="preserve">- เบี้ยประกันภัย : </t>
    </r>
    <r>
      <rPr>
        <sz val="11"/>
        <color rgb="FF0000FF"/>
        <rFont val="Cambria"/>
        <family val="0"/>
        <charset val="1"/>
      </rPr>
      <t xml:space="preserve">9,195.00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</si>
  <si>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9,195.00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9,195.00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9,195.00
</t>
    </r>
  </si>
  <si>
    <r>
      <rPr>
        <b val="true"/>
        <sz val="11"/>
        <rFont val="Tahoma"/>
        <family val="0"/>
        <charset val="1"/>
      </rPr>
      <t xml:space="preserve">สามารถกดปุ่ม </t>
    </r>
    <r>
      <rPr>
        <b val="true"/>
        <sz val="11"/>
        <rFont val="Cambria"/>
        <family val="0"/>
        <charset val="1"/>
      </rPr>
      <t xml:space="preserve">"</t>
    </r>
    <r>
      <rPr>
        <b val="true"/>
        <sz val="11"/>
        <rFont val="Tahoma"/>
        <family val="0"/>
        <charset val="1"/>
      </rPr>
      <t xml:space="preserve">สิทธิลดหย่อนภาษี</t>
    </r>
    <r>
      <rPr>
        <b val="true"/>
        <sz val="11"/>
        <rFont val="Cambria"/>
        <family val="0"/>
        <charset val="1"/>
      </rPr>
      <t xml:space="preserve">" </t>
    </r>
    <r>
      <rPr>
        <b val="true"/>
        <sz val="11"/>
        <rFont val="Tahoma"/>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8"/>
        <color rgb="FF000000"/>
        <rFont val="Tahoma"/>
        <family val="0"/>
        <charset val="1"/>
      </rPr>
      <t xml:space="preserve">- เบี้ยประกันภัยสัญญาหลัก : </t>
    </r>
    <r>
      <rPr>
        <sz val="11"/>
        <color rgb="FF0000FF"/>
        <rFont val="Cambria"/>
        <family val="0"/>
        <charset val="1"/>
      </rPr>
      <t xml:space="preserve">9,195.00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9,195.00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</si>
  <si>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OE41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ชั่วระยะเวลา </t>
    </r>
    <r>
      <rPr>
        <sz val="11"/>
        <rFont val="Cambria"/>
        <family val="0"/>
        <charset val="1"/>
      </rPr>
      <t xml:space="preserve">10 </t>
    </r>
    <r>
      <rPr>
        <sz val="11"/>
        <rFont val="Tahoma"/>
        <family val="0"/>
        <charset val="1"/>
      </rPr>
      <t xml:space="preserve">ปี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Term
- </t>
    </r>
    <r>
      <rPr>
        <sz val="11"/>
        <rFont val="Tahoma"/>
        <family val="0"/>
        <charset val="1"/>
      </rPr>
      <t xml:space="preserve">อายุรับประกัน </t>
    </r>
    <r>
      <rPr>
        <sz val="11"/>
        <rFont val="Cambria"/>
        <family val="0"/>
        <charset val="1"/>
      </rPr>
      <t xml:space="preserve">: 20-50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10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1,500,000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</si>
  <si>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b val="true"/>
        <sz val="11"/>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11"/>
        <color rgb="FF0000FF"/>
        <rFont val="Cambria"/>
        <family val="0"/>
        <charset val="1"/>
      </rPr>
      <t xml:space="preserve">- </t>
    </r>
    <r>
      <rPr>
        <sz val="11"/>
        <color rgb="FF0000FF"/>
        <rFont val="Tahoma"/>
        <family val="0"/>
        <charset val="1"/>
      </rPr>
      <t xml:space="preserve">แบบประกันนี้ไม่มีมูลค่ากรมธรรม์ </t>
    </r>
    <r>
      <rPr>
        <sz val="11"/>
        <color rgb="FF0000FF"/>
        <rFont val="Cambria"/>
        <family val="0"/>
        <charset val="1"/>
      </rPr>
      <t xml:space="preserve">-</t>
    </r>
  </si>
  <si>
    <r>
      <rPr>
        <b val="true"/>
        <sz val="8"/>
        <color rgb="FF000000"/>
        <rFont val="Tahoma"/>
        <family val="0"/>
        <charset val="1"/>
      </rPr>
      <t xml:space="preserve">ตารางมูลค่ากรมธรรม์ ถูกต้อง &gt;&gt;</t>
    </r>
    <r>
      <rPr>
        <sz val="11"/>
        <color rgb="FF0000FF"/>
        <rFont val="Cambria"/>
        <family val="0"/>
        <charset val="1"/>
      </rPr>
      <t xml:space="preserve"> </t>
    </r>
    <r>
      <rPr>
        <sz val="11"/>
        <color rgb="FF0000FF"/>
        <rFont val="Tahoma"/>
        <family val="0"/>
        <charset val="1"/>
      </rPr>
      <t xml:space="preserve">ไม่มี</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</si>
  <si>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โอเชี่ยนไลฟ์ ชั่วระยะเวลา </t>
    </r>
    <r>
      <rPr>
        <sz val="11"/>
        <color rgb="FF0000FF"/>
        <rFont val="Cambria"/>
        <family val="0"/>
        <charset val="1"/>
      </rPr>
      <t xml:space="preserve">15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10,200.00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รายปี </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</si>
  <si>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โอเชี่ยนไลฟ์ ชั่วระยะเวลา </t>
    </r>
    <r>
      <rPr>
        <sz val="11"/>
        <color rgb="FF0000FF"/>
        <rFont val="Cambria"/>
        <family val="0"/>
        <charset val="1"/>
      </rPr>
      <t xml:space="preserve">15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1,500,000
</t>
    </r>
    <r>
      <rPr>
        <sz val="8"/>
        <color rgb="FF000000"/>
        <rFont val="Tahoma"/>
        <family val="0"/>
        <charset val="1"/>
      </rPr>
      <t xml:space="preserve">- เบี้ยประกันภัย : </t>
    </r>
    <r>
      <rPr>
        <sz val="11"/>
        <color rgb="FF0000FF"/>
        <rFont val="Cambria"/>
        <family val="0"/>
        <charset val="1"/>
      </rPr>
      <t xml:space="preserve">10,200.00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r>
      <rPr>
        <sz val="8"/>
        <color rgb="FF000000"/>
        <rFont val="Tahoma"/>
        <family val="0"/>
        <charset val="1"/>
      </rPr>
      <t xml:space="preserve"> 
**เบี้ยไปทุน</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</si>
  <si>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10,200.00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10,200.00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10,200.00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</si>
  <si>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10,200.00
</t>
    </r>
    <r>
      <rPr>
        <sz val="8"/>
        <color rgb="FF000000"/>
        <rFont val="Tahoma"/>
        <family val="0"/>
        <charset val="1"/>
      </rPr>
      <t xml:space="preserve">- เบี้ยประกันภัยสัญญาเพิ่มเติม :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10,200.00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</si>
  <si>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 </t>
    </r>
    <r>
      <rPr>
        <sz val="11"/>
        <rFont val="Tahoma"/>
        <family val="0"/>
        <charset val="1"/>
      </rPr>
      <t xml:space="preserve">รหัส </t>
    </r>
    <r>
      <rPr>
        <sz val="11"/>
        <rFont val="Cambria"/>
        <family val="0"/>
        <charset val="1"/>
      </rPr>
      <t xml:space="preserve">: OE42
-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ชั่วระยะเวลา </t>
    </r>
    <r>
      <rPr>
        <sz val="11"/>
        <rFont val="Cambria"/>
        <family val="0"/>
        <charset val="1"/>
      </rPr>
      <t xml:space="preserve">15 </t>
    </r>
    <r>
      <rPr>
        <sz val="11"/>
        <rFont val="Tahoma"/>
        <family val="0"/>
        <charset val="1"/>
      </rPr>
      <t xml:space="preserve">ปี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t>
    </r>
    <r>
      <rPr>
        <sz val="11"/>
        <rFont val="Cambria"/>
        <family val="0"/>
        <charset val="1"/>
      </rPr>
      <t xml:space="preserve">- </t>
    </r>
    <r>
      <rPr>
        <sz val="11"/>
        <rFont val="Tahoma"/>
        <family val="0"/>
        <charset val="1"/>
      </rPr>
      <t xml:space="preserve">แบบ </t>
    </r>
    <r>
      <rPr>
        <sz val="11"/>
        <rFont val="Cambria"/>
        <family val="0"/>
        <charset val="1"/>
      </rPr>
      <t xml:space="preserve">: Term
- </t>
    </r>
    <r>
      <rPr>
        <sz val="11"/>
        <rFont val="Tahoma"/>
        <family val="0"/>
        <charset val="1"/>
      </rPr>
      <t xml:space="preserve">อายุรับประกัน </t>
    </r>
    <r>
      <rPr>
        <sz val="11"/>
        <rFont val="Cambria"/>
        <family val="0"/>
        <charset val="1"/>
      </rPr>
      <t xml:space="preserve">: 20 - 50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15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15 </t>
    </r>
    <r>
      <rPr>
        <sz val="11"/>
        <rFont val="Tahoma"/>
        <family val="0"/>
        <charset val="1"/>
      </rPr>
      <t xml:space="preserve">ปี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รายปี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1,500,000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
</t>
    </r>
    <r>
      <rPr>
        <sz val="11"/>
        <rFont val="Cambria"/>
        <family val="0"/>
        <charset val="1"/>
      </rPr>
      <t xml:space="preserve">- </t>
    </r>
    <r>
      <rPr>
        <sz val="11"/>
        <rFont val="Tahoma"/>
        <family val="0"/>
        <charset val="1"/>
      </rPr>
      <t xml:space="preserve">การซื้อสัญญาเพิ่มเติม </t>
    </r>
    <r>
      <rPr>
        <sz val="11"/>
        <rFont val="Cambria"/>
        <family val="0"/>
        <charset val="1"/>
      </rPr>
      <t xml:space="preserve">: </t>
    </r>
    <r>
      <rPr>
        <sz val="11"/>
        <rFont val="Tahoma"/>
        <family val="0"/>
        <charset val="1"/>
      </rPr>
      <t xml:space="preserve">ซื้อได้ </t>
    </r>
    <r>
      <rPr>
        <sz val="11"/>
        <rFont val="Cambria"/>
        <family val="0"/>
        <charset val="1"/>
      </rPr>
      <t xml:space="preserve">(</t>
    </r>
    <r>
      <rPr>
        <sz val="11"/>
        <rFont val="Tahoma"/>
        <family val="0"/>
        <charset val="1"/>
      </rPr>
      <t xml:space="preserve">ตามเงื่อนไขที่กำหนด</t>
    </r>
    <r>
      <rPr>
        <sz val="11"/>
        <rFont val="Cambria"/>
        <family val="0"/>
        <charset val="1"/>
      </rPr>
      <t xml:space="preserve">)</t>
    </r>
  </si>
  <si>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โอเชี่ยนไลฟ์ รักปั้นเงิน </t>
    </r>
    <r>
      <rPr>
        <sz val="11"/>
        <color rgb="FF0000FF"/>
        <rFont val="Cambria"/>
        <family val="0"/>
        <charset val="1"/>
      </rPr>
      <t xml:space="preserve">5/2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499,500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Tahoma"/>
        <family val="0"/>
        <charset val="1"/>
      </rPr>
      <t xml:space="preserve">รายปี</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</si>
  <si>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t>
    </r>
    <r>
      <rPr>
        <sz val="11"/>
        <color rgb="FF0000FF"/>
        <rFont val="Cambria"/>
        <family val="0"/>
        <charset val="1"/>
      </rPr>
      <t xml:space="preserve"> 500,000
</t>
    </r>
    <r>
      <rPr>
        <sz val="8"/>
        <color rgb="FF000000"/>
        <rFont val="Tahoma"/>
        <family val="0"/>
        <charset val="1"/>
      </rPr>
      <t xml:space="preserve">- เบี้ยประกันภัย : </t>
    </r>
    <r>
      <rPr>
        <sz val="11"/>
        <color rgb="FF0000FF"/>
        <rFont val="Cambria"/>
        <family val="0"/>
        <charset val="1"/>
      </rPr>
      <t xml:space="preserve">499,500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</si>
  <si>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t>
    </r>
    <r>
      <rPr>
        <b val="true"/>
        <sz val="8"/>
        <color rgb="FF000000"/>
        <rFont val="Tahoma"/>
        <family val="0"/>
        <charset val="1"/>
      </rPr>
      <t xml:space="preserve">
สัญญาหลัก : เบี้ยประกันภัย (บาท)
</t>
    </r>
    <r>
      <rPr>
        <sz val="11"/>
        <rFont val="Cambria"/>
        <family val="0"/>
        <charset val="1"/>
      </rPr>
      <t xml:space="preserve">-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t>
    </r>
    <r>
      <rPr>
        <sz val="11"/>
        <color rgb="FF0000FF"/>
        <rFont val="Cambria"/>
        <family val="0"/>
        <charset val="1"/>
      </rPr>
      <t xml:space="preserve">499,500.00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499,500.00
</t>
    </r>
    <r>
      <rPr>
        <b val="true"/>
        <sz val="8"/>
        <color rgb="FF000000"/>
        <rFont val="Tahoma"/>
        <family val="0"/>
        <charset val="1"/>
      </rPr>
      <t xml:space="preserve">สัญญาเพิ่มเติม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8"/>
        <color rgb="FF000000"/>
        <rFont val="Tahoma"/>
        <family val="0"/>
        <charset val="1"/>
      </rPr>
      <t xml:space="preserve">ประกันอุบัติเหตุส่วนบุคคล (ถ้ามี) : เบี้ยประกันภัย (บาท)
</t>
    </r>
    <r>
      <rPr>
        <sz val="11"/>
        <rFont val="Cambria"/>
        <family val="0"/>
        <charset val="1"/>
      </rPr>
      <t xml:space="preserve">- </t>
    </r>
    <r>
      <rPr>
        <sz val="11"/>
        <rFont val="Tahoma"/>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8"/>
        <color rgb="FF000000"/>
        <rFont val="Tahoma"/>
        <family val="0"/>
        <charset val="1"/>
      </rPr>
      <t xml:space="preserve">
รวมเบี้ยประกันภัยที่ต้องชำระทั้งหมด 
</t>
    </r>
    <r>
      <rPr>
        <sz val="11"/>
        <rFont val="Tahoma"/>
        <family val="0"/>
        <charset val="1"/>
      </rPr>
      <t xml:space="preserve">จาก </t>
    </r>
    <r>
      <rPr>
        <sz val="11"/>
        <rFont val="Cambria"/>
        <family val="0"/>
        <charset val="1"/>
      </rPr>
      <t xml:space="preserve">A + B + C  =  </t>
    </r>
    <r>
      <rPr>
        <sz val="11"/>
        <color rgb="FF0000FF"/>
        <rFont val="Cambria"/>
        <family val="0"/>
        <charset val="1"/>
      </rPr>
      <t xml:space="preserve">499,500.00
</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</si>
  <si>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0.00
</t>
    </r>
    <r>
      <rPr>
        <sz val="8"/>
        <color rgb="FF000000"/>
        <rFont val="Tahoma"/>
        <family val="0"/>
        <charset val="1"/>
      </rPr>
      <t xml:space="preserve">- เบี้ยประกันภัยสัญญาเพิ่มเติม :</t>
    </r>
    <r>
      <rPr>
        <sz val="11"/>
        <color rgb="FF0000FF"/>
        <rFont val="Cambria"/>
        <family val="0"/>
        <charset val="1"/>
      </rPr>
      <t xml:space="preserve">0.00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0.00
</t>
    </r>
    <r>
      <rPr>
        <sz val="8"/>
        <color rgb="FF000000"/>
        <rFont val="Tahoma"/>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</si>
  <si>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8"/>
        <color rgb="FF000000"/>
        <rFont val="Tahoma"/>
        <family val="0"/>
        <charset val="1"/>
      </rPr>
      <t xml:space="preserve">ตรวจสอบการแสดงผล ข้อมูลเกี่ยวกับสัญญาหลัก
</t>
    </r>
    <r>
      <rPr>
        <sz val="11"/>
        <rFont val="Tahoma"/>
        <family val="0"/>
        <charset val="1"/>
      </rPr>
      <t xml:space="preserve">รหัส </t>
    </r>
    <r>
      <rPr>
        <sz val="11"/>
        <rFont val="Cambria"/>
        <family val="0"/>
        <charset val="1"/>
      </rPr>
      <t xml:space="preserve">: OE60
</t>
    </r>
    <r>
      <rPr>
        <sz val="11"/>
        <rFont val="Tahoma"/>
        <family val="0"/>
        <charset val="1"/>
      </rPr>
      <t xml:space="preserve">ชื่อแบบ </t>
    </r>
    <r>
      <rPr>
        <sz val="11"/>
        <rFont val="Cambria"/>
        <family val="0"/>
        <charset val="1"/>
      </rPr>
      <t xml:space="preserve">: </t>
    </r>
    <r>
      <rPr>
        <sz val="11"/>
        <rFont val="Tahoma"/>
        <family val="0"/>
        <charset val="1"/>
      </rPr>
      <t xml:space="preserve">โอเชี่ยนไลฟ์ รักปั้นเงิน </t>
    </r>
    <r>
      <rPr>
        <sz val="11"/>
        <rFont val="Cambria"/>
        <family val="0"/>
        <charset val="1"/>
      </rPr>
      <t xml:space="preserve">5/2
</t>
    </r>
    <r>
      <rPr>
        <sz val="11"/>
        <rFont val="Tahoma"/>
        <family val="0"/>
        <charset val="1"/>
      </rPr>
      <t xml:space="preserve">ประเภท </t>
    </r>
    <r>
      <rPr>
        <sz val="11"/>
        <rFont val="Cambria"/>
        <family val="0"/>
        <charset val="1"/>
      </rPr>
      <t xml:space="preserve">: </t>
    </r>
    <r>
      <rPr>
        <sz val="11"/>
        <rFont val="Tahoma"/>
        <family val="0"/>
        <charset val="1"/>
      </rPr>
      <t xml:space="preserve">กรมธรรม์ประเภทสามัญ
แบบ </t>
    </r>
    <r>
      <rPr>
        <sz val="11"/>
        <rFont val="Cambria"/>
        <family val="0"/>
        <charset val="1"/>
      </rPr>
      <t xml:space="preserve">: </t>
    </r>
    <r>
      <rPr>
        <sz val="11"/>
        <rFont val="Tahoma"/>
        <family val="0"/>
        <charset val="1"/>
      </rPr>
      <t xml:space="preserve">สะสมทรัพย์
อายุรับประกัน </t>
    </r>
    <r>
      <rPr>
        <sz val="11"/>
        <rFont val="Cambria"/>
        <family val="0"/>
        <charset val="1"/>
      </rPr>
      <t xml:space="preserve">: 30 </t>
    </r>
    <r>
      <rPr>
        <sz val="11"/>
        <rFont val="Tahoma"/>
        <family val="0"/>
        <charset val="1"/>
      </rPr>
      <t xml:space="preserve">วัน </t>
    </r>
    <r>
      <rPr>
        <sz val="11"/>
        <rFont val="Cambria"/>
        <family val="0"/>
        <charset val="1"/>
      </rPr>
      <t xml:space="preserve">- 75 </t>
    </r>
    <r>
      <rPr>
        <sz val="11"/>
        <rFont val="Tahoma"/>
        <family val="0"/>
        <charset val="1"/>
      </rPr>
      <t xml:space="preserve">ปี
ระยะเวลาคุ้มครอง </t>
    </r>
    <r>
      <rPr>
        <sz val="11"/>
        <rFont val="Cambria"/>
        <family val="0"/>
        <charset val="1"/>
      </rPr>
      <t xml:space="preserve">: 5 </t>
    </r>
    <r>
      <rPr>
        <sz val="11"/>
        <rFont val="Tahoma"/>
        <family val="0"/>
        <charset val="1"/>
      </rPr>
      <t xml:space="preserve">ปี
ระยะเวลาชำระเบี้ยประกันภัย </t>
    </r>
    <r>
      <rPr>
        <sz val="11"/>
        <rFont val="Cambria"/>
        <family val="0"/>
        <charset val="1"/>
      </rPr>
      <t xml:space="preserve">: 2 </t>
    </r>
    <r>
      <rPr>
        <sz val="11"/>
        <rFont val="Tahoma"/>
        <family val="0"/>
        <charset val="1"/>
      </rPr>
      <t xml:space="preserve">ปี
การชำระเบี้ยประกันภัย </t>
    </r>
    <r>
      <rPr>
        <sz val="11"/>
        <rFont val="Cambria"/>
        <family val="0"/>
        <charset val="1"/>
      </rPr>
      <t xml:space="preserve">: </t>
    </r>
    <r>
      <rPr>
        <sz val="11"/>
        <rFont val="Tahoma"/>
        <family val="0"/>
        <charset val="1"/>
      </rPr>
      <t xml:space="preserve">รายปี
ส่วนลดเบี้ยประกันภัย </t>
    </r>
    <r>
      <rPr>
        <sz val="11"/>
        <rFont val="Cambria"/>
        <family val="0"/>
        <charset val="1"/>
      </rPr>
      <t xml:space="preserve">: </t>
    </r>
    <r>
      <rPr>
        <sz val="11"/>
        <rFont val="Tahoma"/>
        <family val="0"/>
        <charset val="1"/>
      </rPr>
      <t xml:space="preserve">มีส่วนลด </t>
    </r>
    <r>
      <rPr>
        <sz val="11"/>
        <rFont val="Cambria"/>
        <family val="0"/>
        <charset val="1"/>
      </rPr>
      <t xml:space="preserve">(</t>
    </r>
    <r>
      <rPr>
        <sz val="11"/>
        <rFont val="Tahoma"/>
        <family val="0"/>
        <charset val="1"/>
      </rPr>
      <t xml:space="preserve">ขึ้นกับจำนวนเงินเอาประกันภัย</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500,000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t>
    </r>
    <r>
      <rPr>
        <sz val="11"/>
        <rFont val="Tahoma"/>
        <family val="0"/>
        <charset val="1"/>
      </rPr>
      <t xml:space="preserve">เงินคืนระหว่างสัญญา </t>
    </r>
    <r>
      <rPr>
        <sz val="11"/>
        <rFont val="Cambria"/>
        <family val="0"/>
        <charset val="1"/>
      </rPr>
      <t xml:space="preserve">: 5 </t>
    </r>
    <r>
      <rPr>
        <sz val="11"/>
        <rFont val="Tahoma"/>
        <family val="0"/>
        <charset val="1"/>
      </rPr>
      <t xml:space="preserve">ครั้ง รวม </t>
    </r>
    <r>
      <rPr>
        <sz val="11"/>
        <rFont val="Cambria"/>
        <family val="0"/>
        <charset val="1"/>
      </rPr>
      <t xml:space="preserve">19%
</t>
    </r>
    <r>
      <rPr>
        <sz val="11"/>
        <rFont val="Tahoma"/>
        <family val="0"/>
        <charset val="1"/>
      </rPr>
      <t xml:space="preserve">เงินครบกำหนดสัญญา </t>
    </r>
    <r>
      <rPr>
        <sz val="11"/>
        <rFont val="Cambria"/>
        <family val="0"/>
        <charset val="1"/>
      </rPr>
      <t xml:space="preserve">: 200%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ไม่ต้องตรวจสุขภาพ แต่ต้องแถลงคำถามสุขภาพ</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</si>
  <si>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24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t>
    </r>
    <r>
      <rPr>
        <sz val="11"/>
        <color rgb="FF0000FF"/>
        <rFont val="Cambria"/>
        <family val="0"/>
        <charset val="1"/>
      </rPr>
      <t xml:space="preserve"> 600,000
</t>
    </r>
    <r>
      <rPr>
        <sz val="8"/>
        <color rgb="FF000000"/>
        <rFont val="Tahoma"/>
        <family val="0"/>
        <charset val="1"/>
      </rPr>
      <t xml:space="preserve">- เบี้ยประกันภัย : </t>
    </r>
    <r>
      <rPr>
        <sz val="11"/>
        <color rgb="FF0000FF"/>
        <rFont val="Cambria"/>
        <family val="0"/>
        <charset val="1"/>
      </rPr>
      <t xml:space="preserve">599,400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</si>
  <si>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11"/>
        <rFont val="Tahoma"/>
        <family val="0"/>
        <charset val="1"/>
      </rPr>
      <t xml:space="preserve">ระบบคำนวณและแสดงมูลค่ากรมธรรม์ ณ สิ้นปี ถูกต้อง ตามกรมธรรม์หลัก
</t>
    </r>
    <r>
      <rPr>
        <sz val="8"/>
        <color rgb="FF000000"/>
        <rFont val="Tahoma"/>
        <family val="0"/>
        <charset val="1"/>
      </rPr>
      <t xml:space="preserve">1. เงินค่าเวนคืนกรมธรรม์ : </t>
    </r>
    <r>
      <rPr>
        <sz val="11"/>
        <color rgb="FF0000FF"/>
        <rFont val="Cambria"/>
        <family val="0"/>
        <charset val="1"/>
      </rPr>
      <t xml:space="preserve">495,600.00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599,400.00
</t>
    </r>
    <r>
      <rPr>
        <sz val="8"/>
        <color rgb="FF000000"/>
        <rFont val="Tahoma"/>
        <family val="0"/>
        <charset val="1"/>
      </rPr>
      <t xml:space="preserve">  - เงินคืนระหว่างสัญญา : </t>
    </r>
    <r>
      <rPr>
        <sz val="11"/>
        <color rgb="FF0000FF"/>
        <rFont val="Cambria"/>
        <family val="0"/>
        <charset val="1"/>
      </rPr>
      <t xml:space="preserve">18,000.00
</t>
    </r>
    <r>
      <rPr>
        <sz val="8"/>
        <color rgb="FF000000"/>
        <rFont val="Tahoma"/>
        <family val="0"/>
        <charset val="1"/>
      </rPr>
      <t xml:space="preserve">  - ชำระสุทธิ : </t>
    </r>
    <r>
      <rPr>
        <sz val="11"/>
        <color rgb="FF0000FF"/>
        <rFont val="Cambria"/>
        <family val="0"/>
        <charset val="1"/>
      </rPr>
      <t xml:space="preserve">581,400.00
</t>
    </r>
    <r>
      <rPr>
        <sz val="8"/>
        <color rgb="FF000000"/>
        <rFont val="Tahoma"/>
        <family val="0"/>
        <charset val="1"/>
      </rPr>
      <t xml:space="preserve">3. กรมธรรม์ใช้เงินสำเร็จ
  - เวลาคุ้มครอง (ปี) : </t>
    </r>
    <r>
      <rPr>
        <sz val="11"/>
        <color rgb="FF0000FF"/>
        <rFont val="Cambria"/>
        <family val="0"/>
        <charset val="1"/>
      </rPr>
      <t xml:space="preserve">4
</t>
    </r>
    <r>
      <rPr>
        <sz val="8"/>
        <color rgb="FF000000"/>
        <rFont val="Tahoma"/>
        <family val="0"/>
        <charset val="1"/>
      </rPr>
      <t xml:space="preserve">  - เงินจ่ายคืนทันที : </t>
    </r>
    <r>
      <rPr>
        <sz val="11"/>
        <color rgb="FF0000FF"/>
        <rFont val="Cambria"/>
        <family val="0"/>
        <charset val="1"/>
      </rPr>
      <t xml:space="preserve">0.00
</t>
    </r>
    <r>
      <rPr>
        <sz val="8"/>
        <color rgb="FF000000"/>
        <rFont val="Tahoma"/>
        <family val="0"/>
        <charset val="1"/>
      </rPr>
      <t xml:space="preserve">  - มูลค่าความคุ้มครอง : </t>
    </r>
    <r>
      <rPr>
        <sz val="11"/>
        <color rgb="FF0000FF"/>
        <rFont val="Cambria"/>
        <family val="0"/>
        <charset val="1"/>
      </rPr>
      <t xml:space="preserve">568,800.00
</t>
    </r>
    <r>
      <rPr>
        <sz val="8"/>
        <color rgb="FF000000"/>
        <rFont val="Tahoma"/>
        <family val="0"/>
        <charset val="1"/>
      </rPr>
      <t xml:space="preserve">4. กรมธรรม์ขยายระยะเวลา
  - เวลาคุ้มครอง (ปี/วัน) : </t>
    </r>
    <r>
      <rPr>
        <sz val="11"/>
        <color rgb="FF0000FF"/>
        <rFont val="Cambria"/>
        <family val="0"/>
        <charset val="1"/>
      </rPr>
      <t xml:space="preserve">4 / 0
</t>
    </r>
    <r>
      <rPr>
        <sz val="8"/>
        <color rgb="FF000000"/>
        <rFont val="Tahoma"/>
        <family val="0"/>
        <charset val="1"/>
      </rPr>
      <t xml:space="preserve">  - เงินจ่ายคืนทันที :</t>
    </r>
    <r>
      <rPr>
        <sz val="11"/>
        <color rgb="FF0000FF"/>
        <rFont val="Cambria"/>
        <family val="0"/>
        <charset val="1"/>
      </rPr>
      <t xml:space="preserve"> 0.00
</t>
    </r>
    <r>
      <rPr>
        <sz val="8"/>
        <color rgb="FF000000"/>
        <rFont val="Tahoma"/>
        <family val="0"/>
        <charset val="1"/>
      </rPr>
      <t xml:space="preserve">  - เงินครบกำหนด : </t>
    </r>
    <r>
      <rPr>
        <sz val="11"/>
        <color rgb="FF0000FF"/>
        <rFont val="Cambria"/>
        <family val="0"/>
        <charset val="1"/>
      </rPr>
      <t xml:space="preserve">568,800.00
</t>
    </r>
  </si>
  <si>
    <r>
      <rPr>
        <b val="true"/>
        <sz val="11"/>
        <rFont val="Tahoma"/>
        <family val="0"/>
        <charset val="1"/>
      </rPr>
      <t xml:space="preserve">ระบบแสดงรายละเอียดตาราง มูลค่ากรมธรรม์ประกันภัย ต่อ จำนวนเงินเอาประกันภัย ถูกต้อง
</t>
    </r>
    <r>
      <rPr>
        <sz val="8"/>
        <color rgb="FF000000"/>
        <rFont val="Tahoma"/>
        <family val="0"/>
        <charset val="1"/>
      </rPr>
      <t xml:space="preserve">- แสดงสิ้นปีกรมธรรม์ที่ ถูกต้อง
- แสดงเงินค่าเวนคืนกรมธรรม์ ถูกต้อง</t>
    </r>
  </si>
  <si>
    <r>
      <rPr>
        <sz val="8"/>
        <color rgb="FF000000"/>
        <rFont val="Tahoma"/>
        <family val="0"/>
        <charset val="1"/>
      </rPr>
      <t xml:space="preserve">- เพศ:</t>
    </r>
    <r>
      <rPr>
        <sz val="11"/>
        <color rgb="FF0000FF"/>
        <rFont val="Cambria"/>
        <family val="0"/>
        <charset val="1"/>
      </rPr>
      <t xml:space="preserve">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50
</t>
    </r>
    <r>
      <rPr>
        <sz val="8"/>
        <color rgb="FF000000"/>
        <rFont val="Tahoma"/>
        <family val="0"/>
        <charset val="1"/>
      </rPr>
      <t xml:space="preserve">- แบบสัญญาหลัก : </t>
    </r>
    <r>
      <rPr>
        <sz val="11"/>
        <color rgb="FF0000FF"/>
        <rFont val="Tahoma"/>
        <family val="0"/>
        <charset val="1"/>
      </rPr>
      <t xml:space="preserve">โอเชี่ยนไลฟ์ รักปั้นเงิน </t>
    </r>
    <r>
      <rPr>
        <sz val="11"/>
        <color rgb="FF0000FF"/>
        <rFont val="Cambria"/>
        <family val="0"/>
        <charset val="1"/>
      </rPr>
      <t xml:space="preserve">5/2
</t>
    </r>
    <r>
      <rPr>
        <sz val="8"/>
        <color rgb="FF000000"/>
        <rFont val="Tahoma"/>
        <family val="0"/>
        <charset val="1"/>
      </rPr>
      <t xml:space="preserve">- จำนวนเงินเอาประกันภัย :</t>
    </r>
    <r>
      <rPr>
        <sz val="11"/>
        <color rgb="FF0000FF"/>
        <rFont val="Cambria"/>
        <family val="0"/>
        <charset val="1"/>
      </rPr>
      <t xml:space="preserve"> 1,200,000
</t>
    </r>
    <r>
      <rPr>
        <sz val="8"/>
        <color rgb="FF000000"/>
        <rFont val="Tahoma"/>
        <family val="0"/>
        <charset val="1"/>
      </rPr>
      <t xml:space="preserve">- เบี้ยประกันภัย : </t>
    </r>
    <r>
      <rPr>
        <sz val="11"/>
        <color rgb="FF0000FF"/>
        <rFont val="Cambria"/>
        <family val="0"/>
        <charset val="1"/>
      </rPr>
      <t xml:space="preserve">1,190,400
</t>
    </r>
    <r>
      <rPr>
        <sz val="8"/>
        <color rgb="FF000000"/>
        <rFont val="Tahoma"/>
        <family val="0"/>
        <charset val="1"/>
      </rPr>
      <t xml:space="preserve">- งวดการชำระเบี้ยประกันภัย  : </t>
    </r>
    <r>
      <rPr>
        <sz val="11"/>
        <color rgb="FF0000FF"/>
        <rFont val="Tahoma"/>
        <family val="0"/>
        <charset val="1"/>
      </rPr>
      <t xml:space="preserve">รายปี</t>
    </r>
  </si>
  <si>
    <r>
      <rPr>
        <b val="true"/>
        <sz val="8"/>
        <color rgb="FF000000"/>
        <rFont val="Tahoma"/>
        <family val="0"/>
        <charset val="1"/>
      </rPr>
      <t xml:space="preserve">ตรวจสอบการแสดงผล Tab มูลค่ากรมธรรม์ 
&gt;&gt; มูลค่ากรมธรรม์ ณ สิ้นปีที่ </t>
    </r>
    <r>
      <rPr>
        <sz val="11"/>
        <color rgb="FFFF0000"/>
        <rFont val="Cambria"/>
        <family val="0"/>
        <charset val="1"/>
      </rPr>
      <t xml:space="preserve">2</t>
    </r>
  </si>
  <si>
    <r>
      <rPr>
        <b val="true"/>
        <sz val="8"/>
        <color rgb="FF000000"/>
        <rFont val="Tahoma"/>
        <family val="0"/>
        <charset val="1"/>
      </rPr>
      <t xml:space="preserve">ระบบคำนวณและแสดงมูลค่ากรมธรรม์ ณ สิ้นปี ถูกต้อง ตามกรมธรรม์หลัก
</t>
    </r>
    <r>
      <rPr>
        <sz val="11"/>
        <rFont val="Cambria"/>
        <family val="0"/>
        <charset val="1"/>
      </rPr>
      <t xml:space="preserve">1. </t>
    </r>
    <r>
      <rPr>
        <sz val="11"/>
        <rFont val="Tahoma"/>
        <family val="0"/>
        <charset val="1"/>
      </rPr>
      <t xml:space="preserve">เงินค่าเวนคืนกรมธรรม์ </t>
    </r>
    <r>
      <rPr>
        <sz val="11"/>
        <rFont val="Cambria"/>
        <family val="0"/>
        <charset val="1"/>
      </rPr>
      <t xml:space="preserve">: </t>
    </r>
    <r>
      <rPr>
        <sz val="11"/>
        <color rgb="FF0000FF"/>
        <rFont val="Cambria"/>
        <family val="0"/>
        <charset val="1"/>
      </rPr>
      <t xml:space="preserve">2,310,000.00
</t>
    </r>
    <r>
      <rPr>
        <sz val="11"/>
        <rFont val="Cambria"/>
        <family val="0"/>
        <charset val="1"/>
      </rPr>
      <t xml:space="preserve">2. </t>
    </r>
    <r>
      <rPr>
        <sz val="11"/>
        <rFont val="Tahoma"/>
        <family val="0"/>
        <charset val="1"/>
      </rPr>
      <t xml:space="preserve">จำนวนเบี้ยประกันที่ชำระแล้ว
  </t>
    </r>
    <r>
      <rPr>
        <sz val="11"/>
        <rFont val="Cambria"/>
        <family val="0"/>
        <charset val="1"/>
      </rPr>
      <t xml:space="preserve">- </t>
    </r>
    <r>
      <rPr>
        <sz val="11"/>
        <rFont val="Tahoma"/>
        <family val="0"/>
        <charset val="1"/>
      </rPr>
      <t xml:space="preserve">เบี้ยฯ หักส่วนลด </t>
    </r>
    <r>
      <rPr>
        <sz val="11"/>
        <rFont val="Cambria"/>
        <family val="0"/>
        <charset val="1"/>
      </rPr>
      <t xml:space="preserve">: </t>
    </r>
    <r>
      <rPr>
        <sz val="11"/>
        <color rgb="FF0000FF"/>
        <rFont val="Cambria"/>
        <family val="0"/>
        <charset val="1"/>
      </rPr>
      <t xml:space="preserve">2,380,800.00
</t>
    </r>
    <r>
      <rPr>
        <sz val="11"/>
        <rFont val="Cambria"/>
        <family val="0"/>
        <charset val="1"/>
      </rPr>
      <t xml:space="preserve">  - </t>
    </r>
    <r>
      <rPr>
        <sz val="11"/>
        <rFont val="Tahoma"/>
        <family val="0"/>
        <charset val="1"/>
      </rPr>
      <t xml:space="preserve">เงินคืนระหว่างสัญญา </t>
    </r>
    <r>
      <rPr>
        <sz val="11"/>
        <rFont val="Cambria"/>
        <family val="0"/>
        <charset val="1"/>
      </rPr>
      <t xml:space="preserve">: </t>
    </r>
    <r>
      <rPr>
        <sz val="11"/>
        <color rgb="FF0000FF"/>
        <rFont val="Cambria"/>
        <family val="0"/>
        <charset val="1"/>
      </rPr>
      <t xml:space="preserve">72,000.00
</t>
    </r>
    <r>
      <rPr>
        <sz val="11"/>
        <rFont val="Cambria"/>
        <family val="0"/>
        <charset val="1"/>
      </rPr>
      <t xml:space="preserve">  - </t>
    </r>
    <r>
      <rPr>
        <sz val="11"/>
        <rFont val="Tahoma"/>
        <family val="0"/>
        <charset val="1"/>
      </rPr>
      <t xml:space="preserve">ชำระสุทธิ </t>
    </r>
    <r>
      <rPr>
        <sz val="11"/>
        <rFont val="Cambria"/>
        <family val="0"/>
        <charset val="1"/>
      </rPr>
      <t xml:space="preserve">: </t>
    </r>
    <r>
      <rPr>
        <sz val="11"/>
        <color rgb="FF0000FF"/>
        <rFont val="Cambria"/>
        <family val="0"/>
        <charset val="1"/>
      </rPr>
      <t xml:space="preserve">2,308,800.00
</t>
    </r>
    <r>
      <rPr>
        <sz val="11"/>
        <rFont val="Cambria"/>
        <family val="0"/>
        <charset val="1"/>
      </rPr>
      <t xml:space="preserve">3. </t>
    </r>
    <r>
      <rPr>
        <sz val="11"/>
        <rFont val="Tahoma"/>
        <family val="0"/>
        <charset val="1"/>
      </rPr>
      <t xml:space="preserve">กรมธรรม์ใช้เงินสำเร็จ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 : </t>
    </r>
    <r>
      <rPr>
        <sz val="11"/>
        <color rgb="FF0000FF"/>
        <rFont val="Tahoma"/>
        <family val="0"/>
        <charset val="1"/>
      </rPr>
      <t xml:space="preserve">ชำระครบ
</t>
    </r>
    <r>
      <rPr>
        <sz val="11"/>
        <rFont val="Tahoma"/>
        <family val="0"/>
        <charset val="1"/>
      </rPr>
      <t xml:space="preserve">  </t>
    </r>
    <r>
      <rPr>
        <sz val="11"/>
        <rFont val="Cambria"/>
        <family val="0"/>
        <charset val="1"/>
      </rPr>
      <t xml:space="preserve">- </t>
    </r>
    <r>
      <rPr>
        <sz val="11"/>
        <rFont val="Tahoma"/>
        <family val="0"/>
        <charset val="1"/>
      </rPr>
      <t xml:space="preserve">เงินจ่ายคืนทันที </t>
    </r>
    <r>
      <rPr>
        <sz val="11"/>
        <rFont val="Cambria"/>
        <family val="0"/>
        <charset val="1"/>
      </rPr>
      <t xml:space="preserve">: </t>
    </r>
    <r>
      <rPr>
        <sz val="11"/>
        <color rgb="FF0000FF"/>
        <rFont val="Tahoma"/>
        <family val="0"/>
        <charset val="1"/>
      </rPr>
      <t xml:space="preserve">ชำระครบ
</t>
    </r>
    <r>
      <rPr>
        <sz val="11"/>
        <rFont val="Tahoma"/>
        <family val="0"/>
        <charset val="1"/>
      </rPr>
      <t xml:space="preserve">  </t>
    </r>
    <r>
      <rPr>
        <sz val="11"/>
        <rFont val="Cambria"/>
        <family val="0"/>
        <charset val="1"/>
      </rPr>
      <t xml:space="preserve">- </t>
    </r>
    <r>
      <rPr>
        <sz val="11"/>
        <rFont val="Tahoma"/>
        <family val="0"/>
        <charset val="1"/>
      </rPr>
      <t xml:space="preserve">มูลค่าความคุ้มครอง </t>
    </r>
    <r>
      <rPr>
        <sz val="11"/>
        <rFont val="Cambria"/>
        <family val="0"/>
        <charset val="1"/>
      </rPr>
      <t xml:space="preserve">: </t>
    </r>
    <r>
      <rPr>
        <sz val="11"/>
        <color rgb="FF0000FF"/>
        <rFont val="Tahoma"/>
        <family val="0"/>
        <charset val="1"/>
      </rPr>
      <t xml:space="preserve">ชำระครบ
</t>
    </r>
    <r>
      <rPr>
        <sz val="11"/>
        <rFont val="Cambria"/>
        <family val="0"/>
        <charset val="1"/>
      </rPr>
      <t xml:space="preserve">4. </t>
    </r>
    <r>
      <rPr>
        <sz val="11"/>
        <rFont val="Tahoma"/>
        <family val="0"/>
        <charset val="1"/>
      </rPr>
      <t xml:space="preserve">กรมธรรม์ขยายระยะเวลา
  </t>
    </r>
    <r>
      <rPr>
        <sz val="11"/>
        <rFont val="Cambria"/>
        <family val="0"/>
        <charset val="1"/>
      </rPr>
      <t xml:space="preserve">- </t>
    </r>
    <r>
      <rPr>
        <sz val="11"/>
        <rFont val="Tahoma"/>
        <family val="0"/>
        <charset val="1"/>
      </rPr>
      <t xml:space="preserve">เวลาคุ้มครอง </t>
    </r>
    <r>
      <rPr>
        <sz val="11"/>
        <rFont val="Cambria"/>
        <family val="0"/>
        <charset val="1"/>
      </rPr>
      <t xml:space="preserve">(</t>
    </r>
    <r>
      <rPr>
        <sz val="11"/>
        <rFont val="Tahoma"/>
        <family val="0"/>
        <charset val="1"/>
      </rPr>
      <t xml:space="preserve">ปี</t>
    </r>
    <r>
      <rPr>
        <sz val="11"/>
        <rFont val="Cambria"/>
        <family val="0"/>
        <charset val="1"/>
      </rPr>
      <t xml:space="preserve">/</t>
    </r>
    <r>
      <rPr>
        <sz val="11"/>
        <rFont val="Tahoma"/>
        <family val="0"/>
        <charset val="1"/>
      </rPr>
      <t xml:space="preserve">วัน</t>
    </r>
    <r>
      <rPr>
        <sz val="11"/>
        <rFont val="Cambria"/>
        <family val="0"/>
        <charset val="1"/>
      </rPr>
      <t xml:space="preserve">) : </t>
    </r>
    <r>
      <rPr>
        <sz val="11"/>
        <color rgb="FF0000FF"/>
        <rFont val="Tahoma"/>
        <family val="0"/>
        <charset val="1"/>
      </rPr>
      <t xml:space="preserve">ชำระครบ
</t>
    </r>
    <r>
      <rPr>
        <sz val="11"/>
        <rFont val="Tahoma"/>
        <family val="0"/>
        <charset val="1"/>
      </rPr>
      <t xml:space="preserve">  </t>
    </r>
    <r>
      <rPr>
        <sz val="11"/>
        <rFont val="Cambria"/>
        <family val="0"/>
        <charset val="1"/>
      </rPr>
      <t xml:space="preserve">- </t>
    </r>
    <r>
      <rPr>
        <sz val="11"/>
        <rFont val="Tahoma"/>
        <family val="0"/>
        <charset val="1"/>
      </rPr>
      <t xml:space="preserve">เงินจ่ายคืนทันที </t>
    </r>
    <r>
      <rPr>
        <sz val="11"/>
        <rFont val="Cambria"/>
        <family val="0"/>
        <charset val="1"/>
      </rPr>
      <t xml:space="preserve">: </t>
    </r>
    <r>
      <rPr>
        <sz val="11"/>
        <color rgb="FF0000FF"/>
        <rFont val="Tahoma"/>
        <family val="0"/>
        <charset val="1"/>
      </rPr>
      <t xml:space="preserve">ชำระครบ
</t>
    </r>
    <r>
      <rPr>
        <sz val="11"/>
        <rFont val="Tahoma"/>
        <family val="0"/>
        <charset val="1"/>
      </rPr>
      <t xml:space="preserve">  </t>
    </r>
    <r>
      <rPr>
        <sz val="11"/>
        <rFont val="Cambria"/>
        <family val="0"/>
        <charset val="1"/>
      </rPr>
      <t xml:space="preserve">- </t>
    </r>
    <r>
      <rPr>
        <sz val="11"/>
        <rFont val="Tahoma"/>
        <family val="0"/>
        <charset val="1"/>
      </rPr>
      <t xml:space="preserve">เงินครบกำหนด </t>
    </r>
    <r>
      <rPr>
        <sz val="11"/>
        <rFont val="Cambria"/>
        <family val="0"/>
        <charset val="1"/>
      </rPr>
      <t xml:space="preserve">: </t>
    </r>
    <r>
      <rPr>
        <sz val="11"/>
        <color rgb="FF0000FF"/>
        <rFont val="Tahoma"/>
        <family val="0"/>
        <charset val="1"/>
      </rPr>
      <t xml:space="preserve">ชำระครบ
</t>
    </r>
  </si>
  <si>
    <t xml:space="preserve">ตารางมูลค่ากรมธรรม์ ถูกต้อง </t>
  </si>
  <si>
    <r>
      <rPr>
        <sz val="8"/>
        <color rgb="FF000000"/>
        <rFont val="Tahoma"/>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Tahoma"/>
        <family val="0"/>
        <charset val="1"/>
      </rPr>
      <t xml:space="preserve">ระบบ </t>
    </r>
    <r>
      <rPr>
        <sz val="11"/>
        <color rgb="FF0000FF"/>
        <rFont val="Cambria"/>
        <family val="0"/>
        <charset val="1"/>
      </rPr>
      <t xml:space="preserve">Default '</t>
    </r>
    <r>
      <rPr>
        <sz val="11"/>
        <color rgb="FF0000FF"/>
        <rFont val="Tahoma"/>
        <family val="0"/>
        <charset val="1"/>
      </rPr>
      <t xml:space="preserve">ค่าว่าง</t>
    </r>
    <r>
      <rPr>
        <sz val="11"/>
        <color rgb="FF0000FF"/>
        <rFont val="Cambria"/>
        <family val="0"/>
        <charset val="1"/>
      </rPr>
      <t xml:space="preserve">' </t>
    </r>
    <r>
      <rPr>
        <sz val="11"/>
        <color rgb="FF0000FF"/>
        <rFont val="Tahoma"/>
        <family val="0"/>
        <charset val="1"/>
      </rPr>
      <t xml:space="preserve">สามารถกรอกได้เฉพาะตัวเลขไม่มีทศนิยม
</t>
    </r>
    <r>
      <rPr>
        <sz val="8"/>
        <color rgb="FF000000"/>
        <rFont val="Tahoma"/>
        <family val="0"/>
        <charset val="1"/>
      </rPr>
      <t xml:space="preserve">- สรุปการตรวจผลสุขภาพ [</t>
    </r>
    <r>
      <rPr>
        <sz val="11"/>
        <color rgb="FFFF9900"/>
        <rFont val="Tahoma"/>
        <family val="0"/>
        <charset val="1"/>
      </rPr>
      <t xml:space="preserve">ตรวจ</t>
    </r>
    <r>
      <rPr>
        <sz val="11"/>
        <color rgb="FFFF9900"/>
        <rFont val="Cambria"/>
        <family val="0"/>
        <charset val="1"/>
      </rPr>
      <t xml:space="preserve">/</t>
    </r>
    <r>
      <rPr>
        <sz val="11"/>
        <color rgb="FFFF9900"/>
        <rFont val="Tahoma"/>
        <family val="0"/>
        <charset val="1"/>
      </rPr>
      <t xml:space="preserve">ไม่ตรวจ</t>
    </r>
    <r>
      <rPr>
        <sz val="8"/>
        <color rgb="FF000000"/>
        <rFont val="Tahoma"/>
        <family val="0"/>
        <charset val="1"/>
      </rPr>
      <t xml:space="preserve">]: </t>
    </r>
    <r>
      <rPr>
        <sz val="11"/>
        <color rgb="FF0000FF"/>
        <rFont val="Cambria"/>
        <family val="0"/>
        <charset val="1"/>
      </rPr>
      <t xml:space="preserve">&gt;&gt; </t>
    </r>
    <r>
      <rPr>
        <sz val="11"/>
        <color rgb="FF0000FF"/>
        <rFont val="Tahoma"/>
        <family val="0"/>
        <charset val="1"/>
      </rPr>
      <t xml:space="preserve">ขึ้นกับจำนวนเงินเอาประกันภัย
</t>
    </r>
    <r>
      <rPr>
        <sz val="8"/>
        <color rgb="FF000000"/>
        <rFont val="Tahoma"/>
        <family val="0"/>
        <charset val="1"/>
      </rPr>
      <t xml:space="preserve">- บุคคลทั่วไป / ต่างชาติ  </t>
    </r>
    <r>
      <rPr>
        <sz val="11"/>
        <color rgb="FF0000FF"/>
        <rFont val="Cambria"/>
        <family val="0"/>
        <charset val="1"/>
      </rPr>
      <t xml:space="preserve">&gt;&gt;</t>
    </r>
    <r>
      <rPr>
        <sz val="8"/>
        <color rgb="FF000000"/>
        <rFont val="Tahoma"/>
        <family val="0"/>
        <charset val="1"/>
      </rPr>
      <t xml:space="preserve"> </t>
    </r>
    <r>
      <rPr>
        <sz val="11"/>
        <color rgb="FF0000FF"/>
        <rFont val="Tahoma"/>
        <family val="0"/>
        <charset val="1"/>
      </rPr>
      <t xml:space="preserve">ระบบ </t>
    </r>
    <r>
      <rPr>
        <sz val="11"/>
        <color rgb="FF0000FF"/>
        <rFont val="Cambria"/>
        <family val="0"/>
        <charset val="1"/>
      </rPr>
      <t xml:space="preserve">Default </t>
    </r>
    <r>
      <rPr>
        <sz val="11"/>
        <color rgb="FF0000FF"/>
        <rFont val="Tahoma"/>
        <family val="0"/>
        <charset val="1"/>
      </rPr>
      <t xml:space="preserve">บุคคลทั่วไป</t>
    </r>
  </si>
  <si>
    <r>
      <rPr>
        <sz val="8"/>
        <color rgb="FF000000"/>
        <rFont val="Tahoma"/>
        <family val="0"/>
        <charset val="1"/>
      </rPr>
      <t xml:space="preserve">- เพศ: ชาย
- อายุ: 30
- สัญญาหลัก: โอเชี่ยนไลฟ์ คุ้มครองตลอดชีพ 99/15
- จำนวนเงินเอาประกันภัย: 100,000
</t>
    </r>
    <r>
      <rPr>
        <b val="true"/>
        <sz val="11"/>
        <rFont val="Tahoma"/>
        <family val="0"/>
        <charset val="1"/>
      </rPr>
      <t xml:space="preserve">คุ้มครอง </t>
    </r>
    <r>
      <rPr>
        <b val="true"/>
        <sz val="11"/>
        <rFont val="Cambria"/>
        <family val="0"/>
        <charset val="1"/>
      </rPr>
      <t xml:space="preserve">50 </t>
    </r>
    <r>
      <rPr>
        <b val="true"/>
        <sz val="11"/>
        <rFont val="Tahoma"/>
        <family val="0"/>
        <charset val="1"/>
      </rPr>
      <t xml:space="preserve">โรคร้ายแรง</t>
    </r>
    <r>
      <rPr>
        <b val="true"/>
        <sz val="11"/>
        <rFont val="Cambria"/>
        <family val="0"/>
        <charset val="1"/>
      </rPr>
      <t xml:space="preserve">(CI50)
</t>
    </r>
    <r>
      <rPr>
        <sz val="8"/>
        <color rgb="FF000000"/>
        <rFont val="Tahoma"/>
        <family val="0"/>
        <charset val="1"/>
      </rPr>
      <t xml:space="preserve">- เงินเอาประกันภัย: 100,000
- เบี้ยประกันภัย: 186 รายปี</t>
    </r>
  </si>
  <si>
    <t xml:space="preserve">phuwis.ch
 muntana.ch
 pimjan.ta</t>
  </si>
  <si>
    <t xml:space="preserve">23/8/2562</t>
  </si>
  <si>
    <t xml:space="preserve">ver.1.2.6</t>
  </si>
  <si>
    <t xml:space="preserve">ตรวจสอบการแสดงผล ผลประโยชน์และความคุ้มครอง &gt;&gt; สัญญาเพิ่มเติม</t>
  </si>
  <si>
    <t xml:space="preserve">แสดงอัตราเบี้ยถูกต้อง</t>
  </si>
  <si>
    <t xml:space="preserve">แสดงอัตราเบี้ยลดหย่อนภาษ๊ถูกต้อง</t>
  </si>
  <si>
    <t xml:space="preserve">แสดงรายละเอียดแลความคุ้มครองถูกต้อง</t>
  </si>
  <si>
    <t xml:space="preserve">TC-[CI5001]-007</t>
  </si>
  <si>
    <t xml:space="preserve">TC-[CI5002]-006</t>
  </si>
  <si>
    <t xml:space="preserve">TC-[CI5002]-007</t>
  </si>
  <si>
    <r>
      <rPr>
        <b val="true"/>
        <sz val="8"/>
        <color rgb="FF000000"/>
        <rFont val="Tahoma"/>
        <family val="0"/>
        <charset val="1"/>
      </rPr>
      <t xml:space="preserve">ระบบแสดงผลหน้าข้อมูลเกี่ยวกับแบบประกันหลักถูกต้อง
</t>
    </r>
    <r>
      <rPr>
        <sz val="11"/>
        <rFont val="Cambria"/>
        <family val="0"/>
        <charset val="1"/>
      </rPr>
      <t xml:space="preserve">- </t>
    </r>
    <r>
      <rPr>
        <sz val="11"/>
        <rFont val="Tahoma"/>
        <family val="0"/>
        <charset val="1"/>
      </rPr>
      <t xml:space="preserve">แบบสัญญาหลัก </t>
    </r>
    <r>
      <rPr>
        <sz val="11"/>
        <rFont val="Cambria"/>
        <family val="0"/>
        <charset val="1"/>
      </rPr>
      <t xml:space="preserve">: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Tahoma"/>
        <family val="0"/>
        <charset val="1"/>
      </rPr>
      <t xml:space="preserve">ระยะความคุ้มครอง </t>
    </r>
    <r>
      <rPr>
        <sz val="11"/>
        <rFont val="Cambria"/>
        <family val="0"/>
        <charset val="1"/>
      </rPr>
      <t xml:space="preserve">: </t>
    </r>
    <r>
      <rPr>
        <sz val="11"/>
        <color rgb="FF0000FF"/>
        <rFont val="Cambria"/>
        <family val="0"/>
        <charset val="1"/>
      </rPr>
      <t xml:space="preserve">5 </t>
    </r>
    <r>
      <rPr>
        <sz val="11"/>
        <color rgb="FF0000FF"/>
        <rFont val="Tahoma"/>
        <family val="0"/>
        <charset val="1"/>
      </rPr>
      <t xml:space="preserve">ปี
</t>
    </r>
    <r>
      <rPr>
        <sz val="11"/>
        <rFont val="Cambria"/>
        <family val="0"/>
        <charset val="1"/>
      </rPr>
      <t xml:space="preserve">- </t>
    </r>
    <r>
      <rPr>
        <sz val="11"/>
        <rFont val="Tahoma"/>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 </t>
    </r>
    <r>
      <rPr>
        <sz val="11"/>
        <color rgb="FF0000FF"/>
        <rFont val="Cambria"/>
        <family val="0"/>
        <charset val="1"/>
      </rPr>
      <t xml:space="preserve">806
</t>
    </r>
    <r>
      <rPr>
        <sz val="11"/>
        <rFont val="Cambria"/>
        <family val="0"/>
        <charset val="1"/>
      </rPr>
      <t xml:space="preserve">- </t>
    </r>
    <r>
      <rPr>
        <sz val="11"/>
        <rFont val="Tahoma"/>
        <family val="0"/>
        <charset val="1"/>
      </rPr>
      <t xml:space="preserve">งวดการชำระเบี้ยประกันภัย </t>
    </r>
    <r>
      <rPr>
        <sz val="11"/>
        <rFont val="Cambria"/>
        <family val="0"/>
        <charset val="1"/>
      </rPr>
      <t xml:space="preserve">: </t>
    </r>
    <r>
      <rPr>
        <sz val="11"/>
        <color rgb="FF0000FF"/>
        <rFont val="Tahoma"/>
        <family val="0"/>
        <charset val="1"/>
      </rPr>
      <t xml:space="preserve">ครั้งเดียว</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</si>
  <si>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17
</t>
    </r>
    <r>
      <rPr>
        <sz val="8"/>
        <color rgb="FF000000"/>
        <rFont val="Tahoma"/>
        <family val="0"/>
        <charset val="1"/>
      </rPr>
      <t xml:space="preserve">- แบบสัญญาหลัก :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150,000
</t>
    </r>
    <r>
      <rPr>
        <sz val="8"/>
        <color rgb="FF000000"/>
        <rFont val="Tahoma"/>
        <family val="0"/>
        <charset val="1"/>
      </rPr>
      <t xml:space="preserve">- เบี้ยประกันภัย : </t>
    </r>
    <r>
      <rPr>
        <sz val="11"/>
        <color rgb="FF0000FF"/>
        <rFont val="Cambria"/>
        <family val="0"/>
        <charset val="1"/>
      </rPr>
      <t xml:space="preserve">806
</t>
    </r>
    <r>
      <rPr>
        <sz val="8"/>
        <color rgb="FF000000"/>
        <rFont val="Tahoma"/>
        <family val="0"/>
        <charset val="1"/>
      </rPr>
      <t xml:space="preserve">- งวดการชำระเบี้ยประกันภัย : </t>
    </r>
    <r>
      <rPr>
        <sz val="11"/>
        <color rgb="FF0000FF"/>
        <rFont val="Tahoma"/>
        <family val="0"/>
        <charset val="1"/>
      </rPr>
      <t xml:space="preserve">ครั้งเดียว</t>
    </r>
  </si>
  <si>
    <t xml:space="preserve">ver 1.2.4</t>
  </si>
  <si>
    <r>
      <rPr>
        <b val="true"/>
        <sz val="8"/>
        <color rgb="FF000000"/>
        <rFont val="Tahoma"/>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Tahoma"/>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สัญญาหลัก </t>
    </r>
    <r>
      <rPr>
        <sz val="11"/>
        <rFont val="Cambria"/>
        <family val="0"/>
        <charset val="1"/>
      </rPr>
      <t xml:space="preserve">(</t>
    </r>
    <r>
      <rPr>
        <sz val="11"/>
        <rFont val="Tahoma"/>
        <family val="0"/>
        <charset val="1"/>
      </rPr>
      <t xml:space="preserve">ก่อนหักส่วนลด</t>
    </r>
    <r>
      <rPr>
        <sz val="11"/>
        <rFont val="Cambria"/>
        <family val="0"/>
        <charset val="1"/>
      </rPr>
      <t xml:space="preserve">)  = </t>
    </r>
    <r>
      <rPr>
        <sz val="11"/>
        <color rgb="FF0000FF"/>
        <rFont val="Cambria"/>
        <family val="0"/>
        <charset val="1"/>
      </rPr>
      <t xml:space="preserve">806.00
</t>
    </r>
    <r>
      <rPr>
        <sz val="11"/>
        <rFont val="Cambria"/>
        <family val="0"/>
        <charset val="1"/>
      </rPr>
      <t xml:space="preserve">- </t>
    </r>
    <r>
      <rPr>
        <sz val="11"/>
        <rFont val="Tahoma"/>
        <family val="0"/>
        <charset val="1"/>
      </rPr>
      <t xml:space="preserve">ส่วนลดสัญญาหลัก </t>
    </r>
    <r>
      <rPr>
        <sz val="11"/>
        <rFont val="Cambria"/>
        <family val="0"/>
        <charset val="1"/>
      </rPr>
      <t xml:space="preserve">(</t>
    </r>
    <r>
      <rPr>
        <sz val="11"/>
        <rFont val="Tahoma"/>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Tahoma"/>
        <family val="0"/>
        <charset val="1"/>
      </rPr>
      <t xml:space="preserve">เบี้ยประกันภัยที่ต้องชำระ</t>
    </r>
    <r>
      <rPr>
        <sz val="11"/>
        <rFont val="Cambria"/>
        <family val="0"/>
        <charset val="1"/>
      </rPr>
      <t xml:space="preserve">: </t>
    </r>
    <r>
      <rPr>
        <sz val="11"/>
        <rFont val="Tahoma"/>
        <family val="0"/>
        <charset val="1"/>
      </rPr>
      <t xml:space="preserve">รายปี  </t>
    </r>
    <r>
      <rPr>
        <sz val="11"/>
        <rFont val="Cambria"/>
        <family val="0"/>
        <charset val="1"/>
      </rPr>
      <t xml:space="preserve">(A) =  </t>
    </r>
    <r>
      <rPr>
        <sz val="11"/>
        <color rgb="FF0000FF"/>
        <rFont val="Cambria"/>
        <family val="0"/>
        <charset val="1"/>
      </rPr>
      <t xml:space="preserve">806.00
</t>
    </r>
    <r>
      <rPr>
        <sz val="11"/>
        <rFont val="Cambria"/>
        <family val="0"/>
        <charset val="1"/>
      </rPr>
      <t xml:space="preserve">
</t>
    </r>
    <r>
      <rPr>
        <sz val="11"/>
        <rFont val="Tahoma"/>
        <family val="0"/>
        <charset val="1"/>
      </rPr>
      <t xml:space="preserve">สัญญาเพิ่มเติม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Tahoma"/>
        <family val="0"/>
        <charset val="1"/>
      </rPr>
      <t xml:space="preserve">ประกันอุบัติเหตุส่วนบุคคล </t>
    </r>
    <r>
      <rPr>
        <sz val="11"/>
        <rFont val="Cambria"/>
        <family val="0"/>
        <charset val="1"/>
      </rPr>
      <t xml:space="preserve">(</t>
    </r>
    <r>
      <rPr>
        <sz val="11"/>
        <rFont val="Tahoma"/>
        <family val="0"/>
        <charset val="1"/>
      </rPr>
      <t xml:space="preserve">ถ้ามี</t>
    </r>
    <r>
      <rPr>
        <sz val="11"/>
        <rFont val="Cambria"/>
        <family val="0"/>
        <charset val="1"/>
      </rPr>
      <t xml:space="preserve">) : </t>
    </r>
    <r>
      <rPr>
        <sz val="11"/>
        <rFont val="Tahoma"/>
        <family val="0"/>
        <charset val="1"/>
      </rPr>
      <t xml:space="preserve">เบี้ยประกันภัย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Tahoma"/>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806.00</t>
    </r>
  </si>
  <si>
    <r>
      <rPr>
        <sz val="8"/>
        <color rgb="FF000000"/>
        <rFont val="Tahoma"/>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z val="11"/>
        <color rgb="FF0000FF"/>
        <rFont val="Cambria"/>
        <family val="0"/>
        <charset val="1"/>
      </rPr>
      <t xml:space="preserve">0.00
</t>
    </r>
    <r>
      <rPr>
        <sz val="8"/>
        <color rgb="FF000000"/>
        <rFont val="Tahoma"/>
        <family val="0"/>
        <charset val="1"/>
      </rPr>
      <t xml:space="preserve">- เบี้ยประกันภัยสัญญาเพิ่มเติม : </t>
    </r>
    <r>
      <rPr>
        <sz val="11"/>
        <color rgb="FF0000FF"/>
        <rFont val="Cambria"/>
        <family val="0"/>
        <charset val="1"/>
      </rPr>
      <t xml:space="preserve">107.00
</t>
    </r>
    <r>
      <rPr>
        <sz val="8"/>
        <color rgb="FF000000"/>
        <rFont val="Tahoma"/>
        <family val="0"/>
        <charset val="1"/>
      </rPr>
      <t xml:space="preserve">- เบี้ยประกันอุบัติเหตุ : </t>
    </r>
    <r>
      <rPr>
        <sz val="11"/>
        <color rgb="FF0000FF"/>
        <rFont val="Cambria"/>
        <family val="0"/>
        <charset val="1"/>
      </rPr>
      <t xml:space="preserve">0.00
</t>
    </r>
    <r>
      <rPr>
        <sz val="8"/>
        <color rgb="FF000000"/>
        <rFont val="Tahoma"/>
        <family val="0"/>
        <charset val="1"/>
      </rPr>
      <t xml:space="preserve">- เบี้ยประกันที่สามารถนำไปลดหย่อนภาษี(สูงสุด)* : </t>
    </r>
    <r>
      <rPr>
        <sz val="11"/>
        <color rgb="FF0000FF"/>
        <rFont val="Cambria"/>
        <family val="0"/>
        <charset val="1"/>
      </rPr>
      <t xml:space="preserve">107.00
</t>
    </r>
    <r>
      <rPr>
        <sz val="11"/>
        <color rgb="FF4A86E8"/>
        <rFont val="Cambria"/>
        <family val="0"/>
        <charset val="1"/>
      </rPr>
      <t xml:space="preserve">*</t>
    </r>
    <r>
      <rPr>
        <sz val="11"/>
        <color rgb="FF4A86E8"/>
        <rFont val="Tahoma"/>
        <family val="0"/>
        <charset val="1"/>
      </rPr>
      <t xml:space="preserve">หมายเหตุ </t>
    </r>
    <r>
      <rPr>
        <sz val="11"/>
        <color rgb="FF4A86E8"/>
        <rFont val="Cambria"/>
        <family val="0"/>
        <charset val="1"/>
      </rPr>
      <t xml:space="preserve">: </t>
    </r>
    <r>
      <rPr>
        <sz val="11"/>
        <color rgb="FF4A86E8"/>
        <rFont val="Tahoma"/>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Tahoma"/>
        <family val="0"/>
        <charset val="1"/>
      </rPr>
      <t xml:space="preserve">บาทต่อปี </t>
    </r>
    <r>
      <rPr>
        <sz val="11"/>
        <color rgb="FF4A86E8"/>
        <rFont val="Cambria"/>
        <family val="0"/>
        <charset val="1"/>
      </rPr>
      <t xml:space="preserve">(</t>
    </r>
    <r>
      <rPr>
        <sz val="11"/>
        <color rgb="FF4A86E8"/>
        <rFont val="Tahoma"/>
        <family val="0"/>
        <charset val="1"/>
      </rPr>
      <t xml:space="preserve">ถ้ามี</t>
    </r>
    <r>
      <rPr>
        <sz val="11"/>
        <color rgb="FF4A86E8"/>
        <rFont val="Cambria"/>
        <family val="0"/>
        <charset val="1"/>
      </rPr>
      <t xml:space="preserve">) </t>
    </r>
    <r>
      <rPr>
        <sz val="11"/>
        <color rgb="FF4A86E8"/>
        <rFont val="Tahoma"/>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Tahoma"/>
        <family val="0"/>
        <charset val="1"/>
      </rPr>
      <t xml:space="preserve">บาทต่อปี</t>
    </r>
  </si>
  <si>
    <r>
      <rPr>
        <b val="true"/>
        <sz val="8"/>
        <color rgb="FF000000"/>
        <rFont val="Tahoma"/>
        <family val="0"/>
        <charset val="1"/>
      </rPr>
      <t xml:space="preserve">ตรวจสอบการแสดงผล ข้อมูลเกี่ยวกับสัญญาหลัก
</t>
    </r>
    <r>
      <rPr>
        <sz val="11"/>
        <rFont val="Cambria"/>
        <family val="0"/>
        <charset val="1"/>
      </rPr>
      <t xml:space="preserve">- </t>
    </r>
    <r>
      <rPr>
        <sz val="11"/>
        <rFont val="Tahoma"/>
        <family val="0"/>
        <charset val="1"/>
      </rPr>
      <t xml:space="preserve">รหัส </t>
    </r>
    <r>
      <rPr>
        <sz val="11"/>
        <rFont val="Cambria"/>
        <family val="0"/>
        <charset val="1"/>
      </rPr>
      <t xml:space="preserve">: C01
- </t>
    </r>
    <r>
      <rPr>
        <sz val="11"/>
        <rFont val="Tahoma"/>
        <family val="0"/>
        <charset val="1"/>
      </rPr>
      <t xml:space="preserve">ชื่อแบบ </t>
    </r>
    <r>
      <rPr>
        <sz val="11"/>
        <rFont val="Cambria"/>
        <family val="0"/>
        <charset val="1"/>
      </rPr>
      <t xml:space="preserve">: </t>
    </r>
    <r>
      <rPr>
        <sz val="11"/>
        <rFont val="Tahoma"/>
        <family val="0"/>
        <charset val="1"/>
      </rPr>
      <t xml:space="preserve">คุ้มทรัพย์
</t>
    </r>
    <r>
      <rPr>
        <sz val="11"/>
        <rFont val="Cambria"/>
        <family val="0"/>
        <charset val="1"/>
      </rPr>
      <t xml:space="preserve">- </t>
    </r>
    <r>
      <rPr>
        <sz val="11"/>
        <rFont val="Tahoma"/>
        <family val="0"/>
        <charset val="1"/>
      </rPr>
      <t xml:space="preserve">ประเภท </t>
    </r>
    <r>
      <rPr>
        <sz val="11"/>
        <rFont val="Cambria"/>
        <family val="0"/>
        <charset val="1"/>
      </rPr>
      <t xml:space="preserve">: </t>
    </r>
    <r>
      <rPr>
        <sz val="11"/>
        <rFont val="Tahoma"/>
        <family val="0"/>
        <charset val="1"/>
      </rPr>
      <t xml:space="preserve">การประกันภัยกลุ่มคุ้มครองสินเชื่อ
</t>
    </r>
    <r>
      <rPr>
        <sz val="11"/>
        <rFont val="Cambria"/>
        <family val="0"/>
        <charset val="1"/>
      </rPr>
      <t xml:space="preserve">- </t>
    </r>
    <r>
      <rPr>
        <sz val="11"/>
        <rFont val="Tahoma"/>
        <family val="0"/>
        <charset val="1"/>
      </rPr>
      <t xml:space="preserve">แบบ </t>
    </r>
    <r>
      <rPr>
        <sz val="11"/>
        <rFont val="Cambria"/>
        <family val="0"/>
        <charset val="1"/>
      </rPr>
      <t xml:space="preserve">: MRTA
- </t>
    </r>
    <r>
      <rPr>
        <sz val="11"/>
        <rFont val="Tahoma"/>
        <family val="0"/>
        <charset val="1"/>
      </rPr>
      <t xml:space="preserve">อายุรับประกัน </t>
    </r>
    <r>
      <rPr>
        <sz val="11"/>
        <rFont val="Cambria"/>
        <family val="0"/>
        <charset val="1"/>
      </rPr>
      <t xml:space="preserve">: 16-64 </t>
    </r>
    <r>
      <rPr>
        <sz val="11"/>
        <rFont val="Tahoma"/>
        <family val="0"/>
        <charset val="1"/>
      </rPr>
      <t xml:space="preserve">ปี
</t>
    </r>
    <r>
      <rPr>
        <sz val="11"/>
        <rFont val="Cambria"/>
        <family val="0"/>
        <charset val="1"/>
      </rPr>
      <t xml:space="preserve">- </t>
    </r>
    <r>
      <rPr>
        <sz val="11"/>
        <rFont val="Tahoma"/>
        <family val="0"/>
        <charset val="1"/>
      </rPr>
      <t xml:space="preserve">ระยะเวลาคุ้มครอง </t>
    </r>
    <r>
      <rPr>
        <sz val="11"/>
        <rFont val="Cambria"/>
        <family val="0"/>
        <charset val="1"/>
      </rPr>
      <t xml:space="preserve">: 1 </t>
    </r>
    <r>
      <rPr>
        <sz val="11"/>
        <rFont val="Tahoma"/>
        <family val="0"/>
        <charset val="1"/>
      </rPr>
      <t xml:space="preserve">ปี
</t>
    </r>
    <r>
      <rPr>
        <sz val="11"/>
        <rFont val="Cambria"/>
        <family val="0"/>
        <charset val="1"/>
      </rPr>
      <t xml:space="preserve">- </t>
    </r>
    <r>
      <rPr>
        <sz val="11"/>
        <rFont val="Tahoma"/>
        <family val="0"/>
        <charset val="1"/>
      </rPr>
      <t xml:space="preserve">ระยะเวลาชำระเบี้ยประกันภัย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การชำระเบี้ยประกันภัย </t>
    </r>
    <r>
      <rPr>
        <sz val="11"/>
        <rFont val="Cambria"/>
        <family val="0"/>
        <charset val="1"/>
      </rPr>
      <t xml:space="preserve">: </t>
    </r>
    <r>
      <rPr>
        <sz val="11"/>
        <rFont val="Tahoma"/>
        <family val="0"/>
        <charset val="1"/>
      </rPr>
      <t xml:space="preserve">ชำระครั้งเดียว
</t>
    </r>
    <r>
      <rPr>
        <sz val="11"/>
        <rFont val="Cambria"/>
        <family val="0"/>
        <charset val="1"/>
      </rPr>
      <t xml:space="preserve">- </t>
    </r>
    <r>
      <rPr>
        <sz val="11"/>
        <rFont val="Tahoma"/>
        <family val="0"/>
        <charset val="1"/>
      </rPr>
      <t xml:space="preserve">ส่วนลดเบี้ยประกันภัย </t>
    </r>
    <r>
      <rPr>
        <sz val="11"/>
        <rFont val="Cambria"/>
        <family val="0"/>
        <charset val="1"/>
      </rPr>
      <t xml:space="preserve">: </t>
    </r>
    <r>
      <rPr>
        <sz val="11"/>
        <rFont val="Tahoma"/>
        <family val="0"/>
        <charset val="1"/>
      </rPr>
      <t xml:space="preserve">ไม่มีส่วนลด
</t>
    </r>
    <r>
      <rPr>
        <sz val="11"/>
        <rFont val="Cambria"/>
        <family val="0"/>
        <charset val="1"/>
      </rPr>
      <t xml:space="preserve">- </t>
    </r>
    <r>
      <rPr>
        <sz val="11"/>
        <rFont val="Tahoma"/>
        <family val="0"/>
        <charset val="1"/>
      </rPr>
      <t xml:space="preserve">จำนวนเงินเอาประกันภัยขั้นต่ำ </t>
    </r>
    <r>
      <rPr>
        <sz val="11"/>
        <rFont val="Cambria"/>
        <family val="0"/>
        <charset val="1"/>
      </rPr>
      <t xml:space="preserve">(</t>
    </r>
    <r>
      <rPr>
        <sz val="11"/>
        <rFont val="Tahoma"/>
        <family val="0"/>
        <charset val="1"/>
      </rPr>
      <t xml:space="preserve">บาท</t>
    </r>
    <r>
      <rPr>
        <sz val="11"/>
        <rFont val="Cambria"/>
        <family val="0"/>
        <charset val="1"/>
      </rPr>
      <t xml:space="preserve">) : 100,000
- </t>
    </r>
    <r>
      <rPr>
        <sz val="11"/>
        <rFont val="Tahoma"/>
        <family val="0"/>
        <charset val="1"/>
      </rPr>
      <t xml:space="preserve">การเพิ่มจำนวนเงินเอาประกันภัย </t>
    </r>
    <r>
      <rPr>
        <sz val="11"/>
        <rFont val="Cambria"/>
        <family val="0"/>
        <charset val="1"/>
      </rPr>
      <t xml:space="preserve">(</t>
    </r>
    <r>
      <rPr>
        <sz val="11"/>
        <rFont val="Tahoma"/>
        <family val="0"/>
        <charset val="1"/>
      </rPr>
      <t xml:space="preserve">บาท</t>
    </r>
    <r>
      <rPr>
        <sz val="11"/>
        <rFont val="Cambria"/>
        <family val="0"/>
        <charset val="1"/>
      </rPr>
      <t xml:space="preserve">) : 1
- </t>
    </r>
    <r>
      <rPr>
        <sz val="11"/>
        <rFont val="Tahoma"/>
        <family val="0"/>
        <charset val="1"/>
      </rPr>
      <t xml:space="preserve">จำนวนเงินเอาประกันภัยสูงสุด </t>
    </r>
    <r>
      <rPr>
        <sz val="11"/>
        <rFont val="Cambria"/>
        <family val="0"/>
        <charset val="1"/>
      </rPr>
      <t xml:space="preserve">(</t>
    </r>
    <r>
      <rPr>
        <sz val="11"/>
        <rFont val="Tahoma"/>
        <family val="0"/>
        <charset val="1"/>
      </rPr>
      <t xml:space="preserve">บาท</t>
    </r>
    <r>
      <rPr>
        <sz val="11"/>
        <rFont val="Cambria"/>
        <family val="0"/>
        <charset val="1"/>
      </rPr>
      <t xml:space="preserve">) : </t>
    </r>
    <r>
      <rPr>
        <sz val="11"/>
        <rFont val="Tahoma"/>
        <family val="0"/>
        <charset val="1"/>
      </rPr>
      <t xml:space="preserve">ไม่จำกัด
</t>
    </r>
    <r>
      <rPr>
        <sz val="11"/>
        <rFont val="Cambria"/>
        <family val="0"/>
        <charset val="1"/>
      </rPr>
      <t xml:space="preserve">- </t>
    </r>
    <r>
      <rPr>
        <sz val="11"/>
        <rFont val="Tahoma"/>
        <family val="0"/>
        <charset val="1"/>
      </rPr>
      <t xml:space="preserve">การยกเว้นชำระเบี้ยประกันภัย </t>
    </r>
    <r>
      <rPr>
        <sz val="11"/>
        <rFont val="Cambria"/>
        <family val="0"/>
        <charset val="1"/>
      </rPr>
      <t xml:space="preserve">: </t>
    </r>
    <r>
      <rPr>
        <sz val="11"/>
        <rFont val="Tahoma"/>
        <family val="0"/>
        <charset val="1"/>
      </rPr>
      <t xml:space="preserve">ไม่แถมสัญญาเพิ่มเติม </t>
    </r>
    <r>
      <rPr>
        <sz val="11"/>
        <rFont val="Cambria"/>
        <family val="0"/>
        <charset val="1"/>
      </rPr>
      <t xml:space="preserve">WP
- </t>
    </r>
    <r>
      <rPr>
        <sz val="11"/>
        <rFont val="Tahoma"/>
        <family val="0"/>
        <charset val="1"/>
      </rPr>
      <t xml:space="preserve">เบี้ยประกันภัยรายเดือนขั้นต่ำ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การเพิ่มเบี้ยประกันภัยรายเดือน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เบี้ยประกันภัยรายเดือนสูงสุด </t>
    </r>
    <r>
      <rPr>
        <sz val="11"/>
        <rFont val="Cambria"/>
        <family val="0"/>
        <charset val="1"/>
      </rPr>
      <t xml:space="preserve">(</t>
    </r>
    <r>
      <rPr>
        <sz val="11"/>
        <rFont val="Tahoma"/>
        <family val="0"/>
        <charset val="1"/>
      </rPr>
      <t xml:space="preserve">บาท</t>
    </r>
    <r>
      <rPr>
        <sz val="11"/>
        <rFont val="Cambria"/>
        <family val="0"/>
        <charset val="1"/>
      </rPr>
      <t xml:space="preserve">) : -
- </t>
    </r>
    <r>
      <rPr>
        <sz val="11"/>
        <rFont val="Tahoma"/>
        <family val="0"/>
        <charset val="1"/>
      </rPr>
      <t xml:space="preserve">เงินคืนระหว่างสัญญา </t>
    </r>
    <r>
      <rPr>
        <sz val="11"/>
        <rFont val="Cambria"/>
        <family val="0"/>
        <charset val="1"/>
      </rPr>
      <t xml:space="preserve">: </t>
    </r>
    <r>
      <rPr>
        <sz val="11"/>
        <rFont val="Tahoma"/>
        <family val="0"/>
        <charset val="1"/>
      </rPr>
      <t xml:space="preserve">ไม่มีเงินคืนระหว่างสัญญา
</t>
    </r>
    <r>
      <rPr>
        <sz val="11"/>
        <rFont val="Cambria"/>
        <family val="0"/>
        <charset val="1"/>
      </rPr>
      <t xml:space="preserve">- </t>
    </r>
    <r>
      <rPr>
        <sz val="11"/>
        <rFont val="Tahoma"/>
        <family val="0"/>
        <charset val="1"/>
      </rPr>
      <t xml:space="preserve">เงินครบกำหนดสัญญา </t>
    </r>
    <r>
      <rPr>
        <sz val="11"/>
        <rFont val="Cambria"/>
        <family val="0"/>
        <charset val="1"/>
      </rPr>
      <t xml:space="preserve">: -
- </t>
    </r>
    <r>
      <rPr>
        <sz val="11"/>
        <rFont val="Tahoma"/>
        <family val="0"/>
        <charset val="1"/>
      </rPr>
      <t xml:space="preserve">การตรวจสุขภาพ </t>
    </r>
    <r>
      <rPr>
        <sz val="11"/>
        <rFont val="Cambria"/>
        <family val="0"/>
        <charset val="1"/>
      </rPr>
      <t xml:space="preserve">: </t>
    </r>
    <r>
      <rPr>
        <sz val="11"/>
        <rFont val="Tahoma"/>
        <family val="0"/>
        <charset val="1"/>
      </rPr>
      <t xml:space="preserve">ตามหลักเกณฑ์ฯ ของบริษัทฯ</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</si>
  <si>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35
</t>
    </r>
    <r>
      <rPr>
        <sz val="8"/>
        <color rgb="FF000000"/>
        <rFont val="Tahoma"/>
        <family val="0"/>
        <charset val="1"/>
      </rPr>
      <t xml:space="preserve">- แบบสัญญาหลัก :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1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100,000
</t>
    </r>
    <r>
      <rPr>
        <sz val="8"/>
        <color rgb="FF000000"/>
        <rFont val="Tahoma"/>
        <family val="0"/>
        <charset val="1"/>
      </rPr>
      <t xml:space="preserve">- เบี้ยประกันภัย : </t>
    </r>
    <r>
      <rPr>
        <sz val="11"/>
        <color rgb="FF0000FF"/>
        <rFont val="Cambria"/>
        <family val="0"/>
        <charset val="1"/>
      </rPr>
      <t xml:space="preserve">220
</t>
    </r>
    <r>
      <rPr>
        <sz val="8"/>
        <color rgb="FF000000"/>
        <rFont val="Tahoma"/>
        <family val="0"/>
        <charset val="1"/>
      </rPr>
      <t xml:space="preserve">- งวดการชำระเบี้ยประกันภัย : </t>
    </r>
    <r>
      <rPr>
        <sz val="11"/>
        <color rgb="FF0000FF"/>
        <rFont val="Tahoma"/>
        <family val="0"/>
        <charset val="1"/>
      </rPr>
      <t xml:space="preserve">ครั้งเดียว</t>
    </r>
  </si>
  <si>
    <t xml:space="preserve">มูลค่ากรมธรรม์ </t>
  </si>
  <si>
    <r>
      <rPr>
        <sz val="8"/>
        <color rgb="FF000000"/>
        <rFont val="Tahoma"/>
        <family val="0"/>
        <charset val="1"/>
      </rPr>
      <t xml:space="preserve">- เพศ: </t>
    </r>
    <r>
      <rPr>
        <sz val="11"/>
        <color rgb="FF0000FF"/>
        <rFont val="Tahoma"/>
        <family val="0"/>
        <charset val="1"/>
      </rPr>
      <t xml:space="preserve">หญิง
</t>
    </r>
    <r>
      <rPr>
        <sz val="8"/>
        <color rgb="FF000000"/>
        <rFont val="Tahoma"/>
        <family val="0"/>
        <charset val="1"/>
      </rPr>
      <t xml:space="preserve">- อายุ: </t>
    </r>
    <r>
      <rPr>
        <sz val="11"/>
        <color rgb="FF0000FF"/>
        <rFont val="Cambria"/>
        <family val="0"/>
        <charset val="1"/>
      </rPr>
      <t xml:space="preserve">29
</t>
    </r>
    <r>
      <rPr>
        <sz val="8"/>
        <color rgb="FF000000"/>
        <rFont val="Tahoma"/>
        <family val="0"/>
        <charset val="1"/>
      </rPr>
      <t xml:space="preserve">- แบบสัญญาหลัก :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12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2,000,000
</t>
    </r>
    <r>
      <rPr>
        <sz val="8"/>
        <color rgb="FF000000"/>
        <rFont val="Tahoma"/>
        <family val="0"/>
        <charset val="1"/>
      </rPr>
      <t xml:space="preserve">- เบี้ยประกันภัย : </t>
    </r>
    <r>
      <rPr>
        <sz val="11"/>
        <color rgb="FF0000FF"/>
        <rFont val="Cambria"/>
        <family val="0"/>
        <charset val="1"/>
      </rPr>
      <t xml:space="preserve">12,980
</t>
    </r>
    <r>
      <rPr>
        <sz val="8"/>
        <color rgb="FF000000"/>
        <rFont val="Tahoma"/>
        <family val="0"/>
        <charset val="1"/>
      </rPr>
      <t xml:space="preserve">- งวดการชำระเบี้ยประกันภัย : </t>
    </r>
    <r>
      <rPr>
        <sz val="11"/>
        <color rgb="FF0000FF"/>
        <rFont val="Tahoma"/>
        <family val="0"/>
        <charset val="1"/>
      </rPr>
      <t xml:space="preserve">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</si>
  <si>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2,000.00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12,980.00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12,980.00</t>
    </r>
  </si>
  <si>
    <r>
      <rPr>
        <sz val="8"/>
        <color rgb="FF000000"/>
        <rFont val="Tahoma"/>
        <family val="0"/>
        <charset val="1"/>
      </rPr>
      <t xml:space="preserve">- เพศ: </t>
    </r>
    <r>
      <rPr>
        <sz val="11"/>
        <color rgb="FF0000FF"/>
        <rFont val="Tahoma"/>
        <family val="0"/>
        <charset val="1"/>
      </rPr>
      <t xml:space="preserve">ชาย
</t>
    </r>
    <r>
      <rPr>
        <sz val="8"/>
        <color rgb="FF000000"/>
        <rFont val="Tahoma"/>
        <family val="0"/>
        <charset val="1"/>
      </rPr>
      <t xml:space="preserve">- อายุ: </t>
    </r>
    <r>
      <rPr>
        <sz val="11"/>
        <color rgb="FF0000FF"/>
        <rFont val="Cambria"/>
        <family val="0"/>
        <charset val="1"/>
      </rPr>
      <t xml:space="preserve">60
</t>
    </r>
    <r>
      <rPr>
        <sz val="8"/>
        <color rgb="FF000000"/>
        <rFont val="Tahoma"/>
        <family val="0"/>
        <charset val="1"/>
      </rPr>
      <t xml:space="preserve">- แบบสัญญาหลัก : </t>
    </r>
    <r>
      <rPr>
        <sz val="11"/>
        <color rgb="FF0000FF"/>
        <rFont val="Tahoma"/>
        <family val="0"/>
        <charset val="1"/>
      </rPr>
      <t xml:space="preserve">คุ้มทรัพย์ </t>
    </r>
    <r>
      <rPr>
        <sz val="11"/>
        <color rgb="FF0000FF"/>
        <rFont val="Cambria"/>
        <family val="0"/>
        <charset val="1"/>
      </rPr>
      <t xml:space="preserve">(</t>
    </r>
    <r>
      <rPr>
        <sz val="11"/>
        <color rgb="FF0000FF"/>
        <rFont val="Tahoma"/>
        <family val="0"/>
        <charset val="1"/>
      </rPr>
      <t xml:space="preserve">ทุนลดหลั่น</t>
    </r>
    <r>
      <rPr>
        <sz val="11"/>
        <color rgb="FF0000FF"/>
        <rFont val="Cambria"/>
        <family val="0"/>
        <charset val="1"/>
      </rPr>
      <t xml:space="preserve">)
</t>
    </r>
    <r>
      <rPr>
        <sz val="8"/>
        <color rgb="FF000000"/>
        <rFont val="Tahoma"/>
        <family val="0"/>
        <charset val="1"/>
      </rPr>
      <t xml:space="preserve">- ระยะความคุ้มครอง : </t>
    </r>
    <r>
      <rPr>
        <sz val="11"/>
        <color rgb="FF0000FF"/>
        <rFont val="Cambria"/>
        <family val="0"/>
        <charset val="1"/>
      </rPr>
      <t xml:space="preserve">5 </t>
    </r>
    <r>
      <rPr>
        <sz val="11"/>
        <color rgb="FF0000FF"/>
        <rFont val="Tahoma"/>
        <family val="0"/>
        <charset val="1"/>
      </rPr>
      <t xml:space="preserve">ปี
</t>
    </r>
    <r>
      <rPr>
        <sz val="8"/>
        <color rgb="FF000000"/>
        <rFont val="Tahoma"/>
        <family val="0"/>
        <charset val="1"/>
      </rPr>
      <t xml:space="preserve">- จำนวนเงินเอาประกันภัย : </t>
    </r>
    <r>
      <rPr>
        <sz val="11"/>
        <color rgb="FF0000FF"/>
        <rFont val="Cambria"/>
        <family val="0"/>
        <charset val="1"/>
      </rPr>
      <t xml:space="preserve">1,500,000
</t>
    </r>
    <r>
      <rPr>
        <sz val="8"/>
        <color rgb="FF000000"/>
        <rFont val="Tahoma"/>
        <family val="0"/>
        <charset val="1"/>
      </rPr>
      <t xml:space="preserve">- เบี้ยประกันภัย : </t>
    </r>
    <r>
      <rPr>
        <sz val="11"/>
        <color rgb="FF0000FF"/>
        <rFont val="Cambria"/>
        <family val="0"/>
        <charset val="1"/>
      </rPr>
      <t xml:space="preserve">84,840
</t>
    </r>
    <r>
      <rPr>
        <sz val="8"/>
        <color rgb="FF000000"/>
        <rFont val="Tahoma"/>
        <family val="0"/>
        <charset val="1"/>
      </rPr>
      <t xml:space="preserve">- งวดการชำระเบี้ยประกันภัย : </t>
    </r>
    <r>
      <rPr>
        <sz val="11"/>
        <color rgb="FF0000FF"/>
        <rFont val="Tahoma"/>
        <family val="0"/>
        <charset val="1"/>
      </rPr>
      <t xml:space="preserve">ครั้งเดียว</t>
    </r>
  </si>
  <si>
    <r>
      <rPr>
        <sz val="8"/>
        <color rgb="FF000000"/>
        <rFont val="Tahoma"/>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25,500.00
</t>
    </r>
    <r>
      <rPr>
        <sz val="8"/>
        <color rgb="FF000000"/>
        <rFont val="Tahoma"/>
        <family val="0"/>
        <charset val="1"/>
      </rPr>
      <t xml:space="preserve">2. จำนวนเบี้ยประกันที่ชำระแล้ว
  - เบี้ยฯ หักส่วนลด : </t>
    </r>
    <r>
      <rPr>
        <sz val="11"/>
        <color rgb="FF0000FF"/>
        <rFont val="Cambria"/>
        <family val="0"/>
        <charset val="1"/>
      </rPr>
      <t xml:space="preserve">84,840.00
</t>
    </r>
    <r>
      <rPr>
        <sz val="8"/>
        <color rgb="FF000000"/>
        <rFont val="Tahoma"/>
        <family val="0"/>
        <charset val="1"/>
      </rPr>
      <t xml:space="preserve">  - เงินคืนระหว่างสัญญา : </t>
    </r>
    <r>
      <rPr>
        <sz val="11"/>
        <color rgb="FF0000FF"/>
        <rFont val="Cambria"/>
        <family val="0"/>
        <charset val="1"/>
      </rPr>
      <t xml:space="preserve">0.00
</t>
    </r>
    <r>
      <rPr>
        <sz val="8"/>
        <color rgb="FF000000"/>
        <rFont val="Tahoma"/>
        <family val="0"/>
        <charset val="1"/>
      </rPr>
      <t xml:space="preserve">  - ชำระสุทธิ : </t>
    </r>
    <r>
      <rPr>
        <sz val="11"/>
        <color rgb="FF0000FF"/>
        <rFont val="Cambria"/>
        <family val="0"/>
        <charset val="1"/>
      </rPr>
      <t xml:space="preserve">84,840.00</t>
    </r>
  </si>
  <si>
    <t xml:space="preserve">TC-[C01-C30]-010</t>
  </si>
  <si>
    <t xml:space="preserve">Krittiphat</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</si>
  <si>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623,169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623,169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 2,573.45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625,742.45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</si>
  <si>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623,169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623,169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 2,573.45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trike val="true"/>
        <sz val="11"/>
        <color rgb="FFFF0000"/>
        <rFont val="Cambria"/>
        <family val="0"/>
        <charset val="1"/>
      </rPr>
      <t xml:space="preserve">625,741.95</t>
    </r>
    <r>
      <rPr>
        <sz val="11"/>
        <color rgb="FF0000FF"/>
        <rFont val="Cambria"/>
        <family val="0"/>
        <charset val="1"/>
      </rPr>
      <t xml:space="preserve">  </t>
    </r>
    <r>
      <rPr>
        <sz val="11"/>
        <color rgb="FFFF00FF"/>
        <rFont val="Cambria"/>
        <family val="0"/>
        <charset val="1"/>
      </rPr>
      <t xml:space="preserve">625,742.45 </t>
    </r>
    <r>
      <rPr>
        <sz val="11"/>
        <color rgb="FFFF00FF"/>
        <rFont val="Arial"/>
        <family val="0"/>
        <charset val="1"/>
      </rPr>
      <t xml:space="preserve">ในระบบแก้ไขแล้ว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
</t>
    </r>
    <r>
      <rPr>
        <sz val="11"/>
        <color rgb="FF38761D"/>
        <rFont val="Arial"/>
        <family val="0"/>
        <charset val="1"/>
      </rPr>
      <t xml:space="preserve">เอกภพ </t>
    </r>
    <r>
      <rPr>
        <sz val="11"/>
        <color rgb="FF38761D"/>
        <rFont val="Cambria"/>
        <family val="0"/>
        <charset val="1"/>
      </rPr>
      <t xml:space="preserve">27/08/2562
</t>
    </r>
    <r>
      <rPr>
        <sz val="11"/>
        <color rgb="FF38761D"/>
        <rFont val="Arial"/>
        <family val="0"/>
        <charset val="1"/>
      </rPr>
      <t xml:space="preserve">ปรับแก้ไข </t>
    </r>
    <r>
      <rPr>
        <sz val="11"/>
        <color rgb="FF38761D"/>
        <rFont val="Cambria"/>
        <family val="0"/>
        <charset val="1"/>
      </rPr>
      <t xml:space="preserve">Data test </t>
    </r>
    <r>
      <rPr>
        <sz val="11"/>
        <color rgb="FF38761D"/>
        <rFont val="Arial"/>
        <family val="0"/>
        <charset val="1"/>
      </rPr>
      <t xml:space="preserve">ให้แล้วครับ รบกวนช่วยทดสอบอีกครั้งครับ</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</si>
  <si>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Cambria"/>
        <family val="0"/>
        <charset val="1"/>
      </rPr>
      <t xml:space="preserve">[</t>
    </r>
    <r>
      <rPr>
        <sz val="11"/>
        <color rgb="FFFF9900"/>
        <rFont val="Arial"/>
        <family val="0"/>
        <charset val="1"/>
      </rPr>
      <t xml:space="preserve">ตรวจ</t>
    </r>
    <r>
      <rPr>
        <sz val="11"/>
        <color rgb="FFFF9900"/>
        <rFont val="Cambria"/>
        <family val="0"/>
        <charset val="1"/>
      </rPr>
      <t xml:space="preserve">]: Med, MU, HIV, EST, CXR, Blood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</si>
  <si>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ระบบแสดงรายละเอียดการตรวจสุขภาพถูกต้อง
- </t>
    </r>
    <r>
      <rPr>
        <strike val="true"/>
        <sz val="11"/>
        <color rgb="FFFF0000"/>
        <rFont val="Arial"/>
        <family val="0"/>
        <charset val="1"/>
      </rPr>
      <t xml:space="preserve">อายุ </t>
    </r>
    <r>
      <rPr>
        <strike val="true"/>
        <sz val="11"/>
        <color rgb="FFFF0000"/>
        <rFont val="Cambria"/>
        <family val="0"/>
        <charset val="1"/>
      </rPr>
      <t xml:space="preserve">56 - 60 </t>
    </r>
    <r>
      <rPr>
        <strike val="true"/>
        <sz val="11"/>
        <color rgb="FFFF0000"/>
        <rFont val="Arial"/>
        <family val="0"/>
        <charset val="1"/>
      </rPr>
      <t xml:space="preserve">ปี</t>
    </r>
    <r>
      <rPr>
        <sz val="9"/>
        <color rgb="FF000000"/>
        <rFont val="Arial"/>
        <family val="0"/>
        <charset val="1"/>
      </rPr>
      <t xml:space="preserve">  </t>
    </r>
    <r>
      <rPr>
        <b val="true"/>
        <sz val="11"/>
        <color rgb="FFFF9900"/>
        <rFont val="Arial"/>
        <family val="0"/>
        <charset val="1"/>
      </rPr>
      <t xml:space="preserve">อายุ </t>
    </r>
    <r>
      <rPr>
        <b val="true"/>
        <sz val="11"/>
        <color rgb="FFFF9900"/>
        <rFont val="Cambria"/>
        <family val="0"/>
        <charset val="1"/>
      </rPr>
      <t xml:space="preserve">16 - 45 </t>
    </r>
    <r>
      <rPr>
        <b val="true"/>
        <sz val="11"/>
        <color rgb="FFFF9900"/>
        <rFont val="Arial"/>
        <family val="0"/>
        <charset val="1"/>
      </rPr>
      <t xml:space="preserve">ปี  </t>
    </r>
    <r>
      <rPr>
        <b val="true"/>
        <sz val="11"/>
        <color rgb="FFFF9900"/>
        <rFont val="Cambria"/>
        <family val="0"/>
        <charset val="1"/>
      </rPr>
      <t xml:space="preserve">&gt;&gt; Med, MU, HIV, EST, CXR, Blood</t>
    </r>
  </si>
  <si>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0000FF"/>
        <rFont val="Cambria"/>
        <family val="0"/>
        <charset val="1"/>
      </rPr>
      <t xml:space="preserve">- </t>
    </r>
    <r>
      <rPr>
        <sz val="11"/>
        <color rgb="FF0000FF"/>
        <rFont val="Arial"/>
        <family val="0"/>
        <charset val="1"/>
      </rPr>
      <t xml:space="preserve">เบี้ยประกันอุบัติเหตุ
</t>
    </r>
    <r>
      <rPr>
        <sz val="11"/>
        <color rgb="FF0000FF"/>
        <rFont val="Cambria"/>
        <family val="0"/>
        <charset val="1"/>
      </rPr>
      <t xml:space="preserve">-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t>
    </r>
    <r>
      <rPr>
        <strike val="true"/>
        <sz val="11"/>
        <color rgb="FFFF0000"/>
        <rFont val="Arial"/>
        <family val="0"/>
        <charset val="1"/>
      </rPr>
      <t xml:space="preserve">สมาชิก</t>
    </r>
    <r>
      <rPr>
        <sz val="11"/>
        <color rgb="FF4A86E8"/>
        <rFont val="Arial"/>
        <family val="0"/>
        <charset val="1"/>
      </rPr>
      <t xml:space="preserve">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</si>
  <si>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krittiphat</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</si>
  <si>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005</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BF9000"/>
        <rFont val="Arial"/>
        <family val="0"/>
        <charset val="1"/>
      </rPr>
      <t xml:space="preserve">กรกรด </t>
    </r>
    <r>
      <rPr>
        <sz val="11"/>
        <color rgb="FFBF9000"/>
        <rFont val="Cambria"/>
        <family val="0"/>
        <charset val="1"/>
      </rPr>
      <t xml:space="preserve">26/08/2562 16:59
</t>
    </r>
    <r>
      <rPr>
        <sz val="11"/>
        <color rgb="FFBF9000"/>
        <rFont val="Arial"/>
        <family val="0"/>
        <charset val="1"/>
      </rPr>
      <t xml:space="preserve">แจ้งทีมแก้ไข้เรียบร้อยแล้ว อยู่ระหว่างดำเนินการแก้ไข
</t>
    </r>
    <r>
      <rPr>
        <sz val="11"/>
        <color rgb="FFBF9000"/>
        <rFont val="Cambria"/>
        <family val="0"/>
        <charset val="1"/>
      </rPr>
      <t xml:space="preserve">Jira SING01-811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t>
    </r>
  </si>
  <si>
    <t xml:space="preserve">- ระบบแสดงรายละเอียดการตรวจสุขภาพถูกต้อง
- อายุ 46 - 55 ปี &gt;&gt; Non - med</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</si>
  <si>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005</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BF9000"/>
        <rFont val="Arial"/>
        <family val="0"/>
        <charset val="1"/>
      </rPr>
      <t xml:space="preserve">กรกรด </t>
    </r>
    <r>
      <rPr>
        <sz val="11"/>
        <color rgb="FFBF9000"/>
        <rFont val="Cambria"/>
        <family val="0"/>
        <charset val="1"/>
      </rPr>
      <t xml:space="preserve">26/08/2562 16:59
</t>
    </r>
    <r>
      <rPr>
        <sz val="11"/>
        <color rgb="FFBF9000"/>
        <rFont val="Arial"/>
        <family val="0"/>
        <charset val="1"/>
      </rPr>
      <t xml:space="preserve">แจ้งทีมแก้ไข้เรียบร้อยแล้ว อยู่ระหว่างดำเนินการแก้ไข
</t>
    </r>
    <r>
      <rPr>
        <sz val="11"/>
        <color rgb="FFBF9000"/>
        <rFont val="Cambria"/>
        <family val="0"/>
        <charset val="1"/>
      </rPr>
      <t xml:space="preserve">Jira SING01-811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t>
    </r>
    <r>
      <rPr>
        <b val="true"/>
        <sz val="11"/>
        <color rgb="FF0000FF"/>
        <rFont val="Arial"/>
        <family val="0"/>
        <charset val="1"/>
      </rPr>
      <t xml:space="preserve">ุกฤตติภัส </t>
    </r>
    <r>
      <rPr>
        <b val="true"/>
        <sz val="11"/>
        <color rgb="FF0000FF"/>
        <rFont val="Cambria"/>
        <family val="0"/>
        <charset val="1"/>
      </rPr>
      <t xml:space="preserve">06/09/2562 </t>
    </r>
    <r>
      <rPr>
        <b val="true"/>
        <sz val="11"/>
        <color rgb="FF0000FF"/>
        <rFont val="Arial"/>
        <family val="0"/>
        <charset val="1"/>
      </rPr>
      <t xml:space="preserve">ผล </t>
    </r>
    <r>
      <rPr>
        <b val="true"/>
        <sz val="11"/>
        <color rgb="FF0000FF"/>
        <rFont val="Cambria"/>
        <family val="0"/>
        <charset val="1"/>
      </rPr>
      <t xml:space="preserve">Expected Result </t>
    </r>
    <r>
      <rPr>
        <b val="true"/>
        <sz val="11"/>
        <color rgb="FF0000FF"/>
        <rFont val="Arial"/>
        <family val="0"/>
        <charset val="1"/>
      </rPr>
      <t xml:space="preserve">ไม่ถูกต้อง 
แต่ในระบบถูกต้องแล้ว
</t>
    </r>
    <r>
      <rPr>
        <sz val="11"/>
        <color rgb="FFFF9900"/>
        <rFont val="Arial"/>
        <family val="0"/>
        <charset val="1"/>
      </rPr>
      <t xml:space="preserve">เอกภพ </t>
    </r>
    <r>
      <rPr>
        <sz val="11"/>
        <color rgb="FFFF9900"/>
        <rFont val="Cambria"/>
        <family val="0"/>
        <charset val="1"/>
      </rPr>
      <t xml:space="preserve">06/09/2562
</t>
    </r>
    <r>
      <rPr>
        <sz val="11"/>
        <color rgb="FFFF9900"/>
        <rFont val="Arial"/>
        <family val="0"/>
        <charset val="1"/>
      </rPr>
      <t xml:space="preserve">ดำเนินการแก้ไข </t>
    </r>
    <r>
      <rPr>
        <sz val="11"/>
        <color rgb="FFFF9900"/>
        <rFont val="Cambria"/>
        <family val="0"/>
        <charset val="1"/>
      </rPr>
      <t xml:space="preserve">Expected result </t>
    </r>
    <r>
      <rPr>
        <sz val="11"/>
        <color rgb="FFFF9900"/>
        <rFont val="Arial"/>
        <family val="0"/>
        <charset val="1"/>
      </rPr>
      <t xml:space="preserve">ให้เรียบร้อยแล้ว รบกวนทดสอบอีกครั้ง</t>
    </r>
  </si>
  <si>
    <t xml:space="preserve">- ระบบแสดงรายละเอียดการตรวจสุขภาพถูกต้อง
- อายุ 56 - 60 ปี &gt;&gt; Med, MU</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</si>
  <si>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005</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BF9000"/>
        <rFont val="Arial"/>
        <family val="0"/>
        <charset val="1"/>
      </rPr>
      <t xml:space="preserve">กรกรด </t>
    </r>
    <r>
      <rPr>
        <sz val="11"/>
        <color rgb="FFBF9000"/>
        <rFont val="Cambria"/>
        <family val="0"/>
        <charset val="1"/>
      </rPr>
      <t xml:space="preserve">26/08/2562 16:59
</t>
    </r>
    <r>
      <rPr>
        <sz val="11"/>
        <color rgb="FFBF9000"/>
        <rFont val="Arial"/>
        <family val="0"/>
        <charset val="1"/>
      </rPr>
      <t xml:space="preserve">แจ้งทีมแก้ไข้เรียบร้อยแล้ว อยู่ระหว่างดำเนินการแก้ไข
</t>
    </r>
    <r>
      <rPr>
        <sz val="11"/>
        <color rgb="FFBF9000"/>
        <rFont val="Cambria"/>
        <family val="0"/>
        <charset val="1"/>
      </rPr>
      <t xml:space="preserve">Jira SING01-811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t>
    </r>
    <r>
      <rPr>
        <b val="true"/>
        <sz val="11"/>
        <color rgb="FF38761D"/>
        <rFont val="Cambria"/>
        <family val="0"/>
        <charset val="1"/>
      </rPr>
      <t xml:space="preserve">
</t>
    </r>
    <r>
      <rPr>
        <b val="true"/>
        <sz val="11"/>
        <color rgb="FF0000FF"/>
        <rFont val="Arial"/>
        <family val="0"/>
        <charset val="1"/>
      </rPr>
      <t xml:space="preserve">ุกฤตติภัส </t>
    </r>
    <r>
      <rPr>
        <b val="true"/>
        <sz val="11"/>
        <color rgb="FF0000FF"/>
        <rFont val="Cambria"/>
        <family val="0"/>
        <charset val="1"/>
      </rPr>
      <t xml:space="preserve">06/09/2562 </t>
    </r>
    <r>
      <rPr>
        <b val="true"/>
        <sz val="11"/>
        <color rgb="FF0000FF"/>
        <rFont val="Arial"/>
        <family val="0"/>
        <charset val="1"/>
      </rPr>
      <t xml:space="preserve">ผล </t>
    </r>
    <r>
      <rPr>
        <b val="true"/>
        <sz val="11"/>
        <color rgb="FF0000FF"/>
        <rFont val="Cambria"/>
        <family val="0"/>
        <charset val="1"/>
      </rPr>
      <t xml:space="preserve">Expected Result </t>
    </r>
    <r>
      <rPr>
        <b val="true"/>
        <sz val="11"/>
        <color rgb="FF0000FF"/>
        <rFont val="Arial"/>
        <family val="0"/>
        <charset val="1"/>
      </rPr>
      <t xml:space="preserve">ไม่ถูกต้อง 
แต่ในระบบถูกต้องแล้ว
</t>
    </r>
    <r>
      <rPr>
        <sz val="11"/>
        <color rgb="FFFF9900"/>
        <rFont val="Arial"/>
        <family val="0"/>
        <charset val="1"/>
      </rPr>
      <t xml:space="preserve">เอกภพ </t>
    </r>
    <r>
      <rPr>
        <sz val="11"/>
        <color rgb="FFFF9900"/>
        <rFont val="Cambria"/>
        <family val="0"/>
        <charset val="1"/>
      </rPr>
      <t xml:space="preserve">06/09/2562
</t>
    </r>
    <r>
      <rPr>
        <sz val="11"/>
        <color rgb="FFFF9900"/>
        <rFont val="Arial"/>
        <family val="0"/>
        <charset val="1"/>
      </rPr>
      <t xml:space="preserve">ดำเนินการแก้ไข </t>
    </r>
    <r>
      <rPr>
        <sz val="11"/>
        <color rgb="FFFF9900"/>
        <rFont val="Cambria"/>
        <family val="0"/>
        <charset val="1"/>
      </rPr>
      <t xml:space="preserve">Expected result </t>
    </r>
    <r>
      <rPr>
        <sz val="11"/>
        <color rgb="FFFF9900"/>
        <rFont val="Arial"/>
        <family val="0"/>
        <charset val="1"/>
      </rPr>
      <t xml:space="preserve">ให้เรียบร้อยแล้ว รบกวนทดสอบอีกครั้ง</t>
    </r>
  </si>
  <si>
    <t xml:space="preserve">- ระบบแสดงรายละเอียดการตรวจสุขภาพถูกต้อง
- อายุ 16 - 45 ปี &gt;&gt; Med, MU, HIV, Blood</t>
  </si>
  <si>
    <t xml:space="preserve">- ระบบแสดงรายละเอียดการตรวจสุขภาพถูกต้อง
- อายุ 16 - 45 ปี &gt;&gt; Med, MU, HIV, ECG, CXR, Blood</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</si>
  <si>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 10,900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t>
    </r>
    <r>
      <rPr>
        <sz val="11"/>
        <rFont val="Cambria"/>
        <family val="0"/>
        <charset val="1"/>
      </rPr>
      <t xml:space="preserve">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10,900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7,469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 900  </t>
    </r>
    <r>
      <rPr>
        <sz val="11"/>
        <color rgb="FFFF9900"/>
        <rFont val="Cambria"/>
        <family val="0"/>
        <charset val="1"/>
      </rPr>
      <t xml:space="preserve">(</t>
    </r>
    <r>
      <rPr>
        <u val="single"/>
        <sz val="11"/>
        <color rgb="FFFF9900"/>
        <rFont val="Arial"/>
        <family val="0"/>
        <charset val="1"/>
      </rPr>
      <t xml:space="preserve">ถูกต้อง
</t>
    </r>
    <r>
      <rPr>
        <sz val="11"/>
        <color rgb="FFFF9900"/>
        <rFont val="Arial"/>
        <family val="0"/>
        <charset val="1"/>
      </rPr>
      <t xml:space="preserve">กรณีซื้อ </t>
    </r>
    <r>
      <rPr>
        <sz val="11"/>
        <color rgb="FFFF9900"/>
        <rFont val="Cambria"/>
        <family val="0"/>
        <charset val="1"/>
      </rPr>
      <t xml:space="preserve">PA037 </t>
    </r>
    <r>
      <rPr>
        <sz val="11"/>
        <color rgb="FFFF9900"/>
        <rFont val="Arial"/>
        <family val="0"/>
        <charset val="1"/>
      </rPr>
      <t xml:space="preserve">แผนความคุ้มครอง </t>
    </r>
    <r>
      <rPr>
        <sz val="11"/>
        <color rgb="FFFF9900"/>
        <rFont val="Cambria"/>
        <family val="0"/>
        <charset val="1"/>
      </rPr>
      <t xml:space="preserve">200,000)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19,269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t>
    </r>
    <r>
      <rPr>
        <sz val="11"/>
        <color rgb="FF0000FF"/>
        <rFont val="Cambria"/>
        <family val="0"/>
        <charset val="1"/>
      </rPr>
      <t xml:space="preserve">= 18,100.02</t>
    </r>
  </si>
  <si>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b val="true"/>
        <strike val="true"/>
        <sz val="11"/>
        <color rgb="FFFF0000"/>
        <rFont val="Cambria"/>
        <family val="0"/>
        <charset val="1"/>
      </rPr>
      <t xml:space="preserve">MED 000 </t>
    </r>
    <r>
      <rPr>
        <b val="true"/>
        <sz val="11"/>
        <color rgb="FF0000FF"/>
        <rFont val="Cambria"/>
        <family val="0"/>
        <charset val="1"/>
      </rPr>
      <t xml:space="preserve">MED012</t>
    </r>
  </si>
  <si>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000</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FF9900"/>
        <rFont val="Arial"/>
        <family val="0"/>
        <charset val="1"/>
      </rPr>
      <t xml:space="preserve">กรกรด </t>
    </r>
    <r>
      <rPr>
        <sz val="11"/>
        <color rgb="FFFF9900"/>
        <rFont val="Cambria"/>
        <family val="0"/>
        <charset val="1"/>
      </rPr>
      <t xml:space="preserve">27/08/2562 11:21
</t>
    </r>
    <r>
      <rPr>
        <sz val="11"/>
        <color rgb="FFFF9900"/>
        <rFont val="Arial"/>
        <family val="0"/>
        <charset val="1"/>
      </rPr>
      <t xml:space="preserve">แจ้งทีมแก้ไข้รียบร้อยแล้ว อยู่ระหว่างดำเนินการแก้ไข
</t>
    </r>
    <r>
      <rPr>
        <sz val="11"/>
        <color rgb="FFFF9900"/>
        <rFont val="Cambria"/>
        <family val="0"/>
        <charset val="1"/>
      </rPr>
      <t xml:space="preserve">Jira SING01-813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t>
    </r>
  </si>
  <si>
    <t xml:space="preserve">- ระบบแสดงรายละเอียดการตรวจสุขภาพถูกต้อง
- อายุ 0 - 5 ปี &gt;&gt; Non - med</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</si>
  <si>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000</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FF9900"/>
        <rFont val="Arial"/>
        <family val="0"/>
        <charset val="1"/>
      </rPr>
      <t xml:space="preserve">กรกรด </t>
    </r>
    <r>
      <rPr>
        <sz val="11"/>
        <color rgb="FFFF9900"/>
        <rFont val="Cambria"/>
        <family val="0"/>
        <charset val="1"/>
      </rPr>
      <t xml:space="preserve">27/08/2562 11:21
</t>
    </r>
    <r>
      <rPr>
        <sz val="11"/>
        <color rgb="FFFF9900"/>
        <rFont val="Arial"/>
        <family val="0"/>
        <charset val="1"/>
      </rPr>
      <t xml:space="preserve">แจ้งทีมแก้ไข้รียบร้อยแล้ว อยู่ระหว่างดำเนินการแก้ไข
</t>
    </r>
    <r>
      <rPr>
        <sz val="11"/>
        <color rgb="FFFF9900"/>
        <rFont val="Cambria"/>
        <family val="0"/>
        <charset val="1"/>
      </rPr>
      <t xml:space="preserve">Jira SING01-813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t>
    </r>
    <r>
      <rPr>
        <b val="true"/>
        <sz val="11"/>
        <color rgb="FF0000FF"/>
        <rFont val="Arial"/>
        <family val="0"/>
        <charset val="1"/>
      </rPr>
      <t xml:space="preserve">ุกฤตติภัส </t>
    </r>
    <r>
      <rPr>
        <b val="true"/>
        <sz val="11"/>
        <color rgb="FF0000FF"/>
        <rFont val="Cambria"/>
        <family val="0"/>
        <charset val="1"/>
      </rPr>
      <t xml:space="preserve">06/09/2562 </t>
    </r>
    <r>
      <rPr>
        <b val="true"/>
        <sz val="11"/>
        <color rgb="FF0000FF"/>
        <rFont val="Arial"/>
        <family val="0"/>
        <charset val="1"/>
      </rPr>
      <t xml:space="preserve">ผล </t>
    </r>
    <r>
      <rPr>
        <b val="true"/>
        <sz val="11"/>
        <color rgb="FF0000FF"/>
        <rFont val="Cambria"/>
        <family val="0"/>
        <charset val="1"/>
      </rPr>
      <t xml:space="preserve">Expected Result </t>
    </r>
    <r>
      <rPr>
        <b val="true"/>
        <sz val="11"/>
        <color rgb="FF0000FF"/>
        <rFont val="Arial"/>
        <family val="0"/>
        <charset val="1"/>
      </rPr>
      <t xml:space="preserve">ไม่ถูกต้อง 
แต่ในระบบถูกต้องแล้ว
</t>
    </r>
    <r>
      <rPr>
        <sz val="11"/>
        <color rgb="FFFF9900"/>
        <rFont val="Arial"/>
        <family val="0"/>
        <charset val="1"/>
      </rPr>
      <t xml:space="preserve">เอกภพ </t>
    </r>
    <r>
      <rPr>
        <sz val="11"/>
        <color rgb="FFFF9900"/>
        <rFont val="Cambria"/>
        <family val="0"/>
        <charset val="1"/>
      </rPr>
      <t xml:space="preserve">06/09/2562
</t>
    </r>
    <r>
      <rPr>
        <sz val="11"/>
        <color rgb="FFFF9900"/>
        <rFont val="Arial"/>
        <family val="0"/>
        <charset val="1"/>
      </rPr>
      <t xml:space="preserve">ปรับแก้ไข </t>
    </r>
    <r>
      <rPr>
        <sz val="11"/>
        <color rgb="FFFF9900"/>
        <rFont val="Cambria"/>
        <family val="0"/>
        <charset val="1"/>
      </rPr>
      <t xml:space="preserve">Expected result </t>
    </r>
    <r>
      <rPr>
        <sz val="11"/>
        <color rgb="FFFF9900"/>
        <rFont val="Arial"/>
        <family val="0"/>
        <charset val="1"/>
      </rPr>
      <t xml:space="preserve">เรียบร้อย รบกวนช่วยทดสอบใหม่อีกครั้งครับ</t>
    </r>
  </si>
  <si>
    <t xml:space="preserve">- ระบบแสดงรายละเอียดการตรวจสุขภาพถูกต้อง
- อายุ 16 - 45 ปี &gt;&gt; Non - med</t>
  </si>
  <si>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t>
    </r>
    <r>
      <rPr>
        <sz val="9"/>
        <color rgb="FF000000"/>
        <rFont val="Arial"/>
        <family val="0"/>
        <charset val="1"/>
      </rPr>
      <t xml:space="preserve"> </t>
    </r>
    <r>
      <rPr>
        <strike val="true"/>
        <sz val="11"/>
        <color rgb="FFFF0000"/>
        <rFont val="Cambria"/>
        <family val="0"/>
        <charset val="1"/>
      </rPr>
      <t xml:space="preserve">000</t>
    </r>
    <r>
      <rPr>
        <sz val="9"/>
        <color rgb="FF000000"/>
        <rFont val="Arial"/>
        <family val="0"/>
        <charset val="1"/>
      </rPr>
      <t xml:space="preserve">   </t>
    </r>
    <r>
      <rPr>
        <b val="true"/>
        <sz val="11"/>
        <color rgb="FFFF9900"/>
        <rFont val="Cambria"/>
        <family val="0"/>
        <charset val="1"/>
      </rPr>
      <t xml:space="preserve">MED 012  </t>
    </r>
    <r>
      <rPr>
        <b val="true"/>
        <sz val="11"/>
        <color rgb="FF0000FF"/>
        <rFont val="Arial"/>
        <family val="0"/>
        <charset val="1"/>
      </rPr>
      <t xml:space="preserve">ขอให้ตรวจสอบใหม่อีกครั้ง 
เนื่องจากมีการปรับปรุงข้อกำหนดการขายใหม่ 
เริ่มตั้งแต่ </t>
    </r>
    <r>
      <rPr>
        <b val="true"/>
        <sz val="11"/>
        <color rgb="FF0000FF"/>
        <rFont val="Cambria"/>
        <family val="0"/>
        <charset val="1"/>
      </rPr>
      <t xml:space="preserve">15 </t>
    </r>
    <r>
      <rPr>
        <b val="true"/>
        <sz val="11"/>
        <color rgb="FF0000FF"/>
        <rFont val="Arial"/>
        <family val="0"/>
        <charset val="1"/>
      </rPr>
      <t xml:space="preserve">พฤษภาคม </t>
    </r>
    <r>
      <rPr>
        <b val="true"/>
        <sz val="11"/>
        <color rgb="FF0000FF"/>
        <rFont val="Cambria"/>
        <family val="0"/>
        <charset val="1"/>
      </rPr>
      <t xml:space="preserve">2561 </t>
    </r>
    <r>
      <rPr>
        <b val="true"/>
        <sz val="11"/>
        <color rgb="FF0000FF"/>
        <rFont val="Arial"/>
        <family val="0"/>
        <charset val="1"/>
      </rPr>
      <t xml:space="preserve">เป็นต้นไป 
</t>
    </r>
    <r>
      <rPr>
        <b val="true"/>
        <sz val="11"/>
        <color rgb="FF0000FF"/>
        <rFont val="Cambria"/>
        <family val="0"/>
        <charset val="1"/>
      </rPr>
      <t xml:space="preserve">(MEMO </t>
    </r>
    <r>
      <rPr>
        <b val="true"/>
        <sz val="11"/>
        <color rgb="FF0000FF"/>
        <rFont val="Arial"/>
        <family val="0"/>
        <charset val="1"/>
      </rPr>
      <t xml:space="preserve">คศ</t>
    </r>
    <r>
      <rPr>
        <b val="true"/>
        <sz val="11"/>
        <color rgb="FF0000FF"/>
        <rFont val="Cambria"/>
        <family val="0"/>
        <charset val="1"/>
      </rPr>
      <t xml:space="preserve">.36/2561 </t>
    </r>
    <r>
      <rPr>
        <b val="true"/>
        <sz val="11"/>
        <color rgb="FF0000FF"/>
        <rFont val="Arial"/>
        <family val="0"/>
        <charset val="1"/>
      </rPr>
      <t xml:space="preserve">ลว</t>
    </r>
    <r>
      <rPr>
        <b val="true"/>
        <sz val="11"/>
        <color rgb="FF0000FF"/>
        <rFont val="Cambria"/>
        <family val="0"/>
        <charset val="1"/>
      </rPr>
      <t xml:space="preserve">. 9 </t>
    </r>
    <r>
      <rPr>
        <b val="true"/>
        <sz val="11"/>
        <color rgb="FF0000FF"/>
        <rFont val="Arial"/>
        <family val="0"/>
        <charset val="1"/>
      </rPr>
      <t xml:space="preserve">มี</t>
    </r>
    <r>
      <rPr>
        <b val="true"/>
        <sz val="11"/>
        <color rgb="FF0000FF"/>
        <rFont val="Cambria"/>
        <family val="0"/>
        <charset val="1"/>
      </rPr>
      <t xml:space="preserve">.</t>
    </r>
    <r>
      <rPr>
        <b val="true"/>
        <sz val="11"/>
        <color rgb="FF0000FF"/>
        <rFont val="Arial"/>
        <family val="0"/>
        <charset val="1"/>
      </rPr>
      <t xml:space="preserve">ค</t>
    </r>
    <r>
      <rPr>
        <b val="true"/>
        <sz val="11"/>
        <color rgb="FF0000FF"/>
        <rFont val="Cambria"/>
        <family val="0"/>
        <charset val="1"/>
      </rPr>
      <t xml:space="preserve">. 61)
</t>
    </r>
    <r>
      <rPr>
        <sz val="11"/>
        <color rgb="FFFF9900"/>
        <rFont val="Arial"/>
        <family val="0"/>
        <charset val="1"/>
      </rPr>
      <t xml:space="preserve">กรกรด </t>
    </r>
    <r>
      <rPr>
        <sz val="11"/>
        <color rgb="FFFF9900"/>
        <rFont val="Cambria"/>
        <family val="0"/>
        <charset val="1"/>
      </rPr>
      <t xml:space="preserve">27/08/2562 11:21
</t>
    </r>
    <r>
      <rPr>
        <sz val="11"/>
        <color rgb="FFFF9900"/>
        <rFont val="Arial"/>
        <family val="0"/>
        <charset val="1"/>
      </rPr>
      <t xml:space="preserve">แจ้งทีมแก้ไข้รียบร้อยแล้ว อยู่ระหว่างดำเนินการแก้ไข
</t>
    </r>
    <r>
      <rPr>
        <sz val="11"/>
        <color rgb="FFFF9900"/>
        <rFont val="Cambria"/>
        <family val="0"/>
        <charset val="1"/>
      </rPr>
      <t xml:space="preserve">Jira SING01-813
</t>
    </r>
    <r>
      <rPr>
        <sz val="11"/>
        <color rgb="FF38761D"/>
        <rFont val="Arial"/>
        <family val="0"/>
        <charset val="1"/>
      </rPr>
      <t xml:space="preserve">กรกรด </t>
    </r>
    <r>
      <rPr>
        <sz val="11"/>
        <color rgb="FF38761D"/>
        <rFont val="Cambria"/>
        <family val="0"/>
        <charset val="1"/>
      </rPr>
      <t xml:space="preserve">28/08/2562 9:00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1.2.7
</t>
    </r>
    <r>
      <rPr>
        <b val="true"/>
        <sz val="11"/>
        <color rgb="FF0000FF"/>
        <rFont val="Cambria"/>
        <family val="0"/>
        <charset val="1"/>
      </rPr>
      <t xml:space="preserve">
</t>
    </r>
    <r>
      <rPr>
        <b val="true"/>
        <sz val="11"/>
        <color rgb="FF0000FF"/>
        <rFont val="Arial"/>
        <family val="0"/>
        <charset val="1"/>
      </rPr>
      <t xml:space="preserve">ุกฤตติภัส </t>
    </r>
    <r>
      <rPr>
        <b val="true"/>
        <sz val="11"/>
        <color rgb="FF0000FF"/>
        <rFont val="Cambria"/>
        <family val="0"/>
        <charset val="1"/>
      </rPr>
      <t xml:space="preserve">06/09/2562 </t>
    </r>
    <r>
      <rPr>
        <b val="true"/>
        <sz val="11"/>
        <color rgb="FF0000FF"/>
        <rFont val="Arial"/>
        <family val="0"/>
        <charset val="1"/>
      </rPr>
      <t xml:space="preserve">ผล </t>
    </r>
    <r>
      <rPr>
        <b val="true"/>
        <sz val="11"/>
        <color rgb="FF0000FF"/>
        <rFont val="Cambria"/>
        <family val="0"/>
        <charset val="1"/>
      </rPr>
      <t xml:space="preserve">Expected Result </t>
    </r>
    <r>
      <rPr>
        <b val="true"/>
        <sz val="11"/>
        <color rgb="FF0000FF"/>
        <rFont val="Arial"/>
        <family val="0"/>
        <charset val="1"/>
      </rPr>
      <t xml:space="preserve">ไม่ถูกต้อง 
แต่ในระบบถูกต้องแล้ว
</t>
    </r>
    <r>
      <rPr>
        <sz val="11"/>
        <color rgb="FFFF9900"/>
        <rFont val="Arial"/>
        <family val="0"/>
        <charset val="1"/>
      </rPr>
      <t xml:space="preserve">เอกภพ </t>
    </r>
    <r>
      <rPr>
        <sz val="11"/>
        <color rgb="FFFF9900"/>
        <rFont val="Cambria"/>
        <family val="0"/>
        <charset val="1"/>
      </rPr>
      <t xml:space="preserve">06/09/2562
</t>
    </r>
    <r>
      <rPr>
        <sz val="11"/>
        <color rgb="FFFF9900"/>
        <rFont val="Arial"/>
        <family val="0"/>
        <charset val="1"/>
      </rPr>
      <t xml:space="preserve">ปรับแก้ไข </t>
    </r>
    <r>
      <rPr>
        <sz val="11"/>
        <color rgb="FFFF9900"/>
        <rFont val="Cambria"/>
        <family val="0"/>
        <charset val="1"/>
      </rPr>
      <t xml:space="preserve">Expected result </t>
    </r>
    <r>
      <rPr>
        <sz val="11"/>
        <color rgb="FFFF9900"/>
        <rFont val="Arial"/>
        <family val="0"/>
        <charset val="1"/>
      </rPr>
      <t xml:space="preserve">เรียบร้อย รบกวนช่วยทดสอบใหม่อีกครั้งครับ</t>
    </r>
  </si>
  <si>
    <r>
      <rPr>
        <sz val="11"/>
        <color rgb="FF000000"/>
        <rFont val="Cambria"/>
        <family val="0"/>
        <charset val="1"/>
      </rPr>
      <t xml:space="preserve">- </t>
    </r>
    <r>
      <rPr>
        <sz val="11"/>
        <color rgb="FF000000"/>
        <rFont val="Arial"/>
        <family val="0"/>
        <charset val="1"/>
      </rPr>
      <t xml:space="preserve">ระบบแสดงรายละเอียดการตรวจสุขภาพถูกต้อง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16 - 45 </t>
    </r>
    <r>
      <rPr>
        <sz val="11"/>
        <color rgb="FF000000"/>
        <rFont val="Arial"/>
        <family val="0"/>
        <charset val="1"/>
      </rPr>
      <t xml:space="preserve">ปี  </t>
    </r>
    <r>
      <rPr>
        <sz val="11"/>
        <color rgb="FF000000"/>
        <rFont val="Cambria"/>
        <family val="0"/>
        <charset val="1"/>
      </rPr>
      <t xml:space="preserve">&gt;&gt; Med, MU, HIV, ECG, CXR, Blood</t>
    </r>
    <r>
      <rPr>
        <strike val="true"/>
        <sz val="9"/>
        <color rgb="FFFF0000"/>
        <rFont val="Arial"/>
        <family val="0"/>
        <charset val="1"/>
      </rPr>
      <t xml:space="preserve">	</t>
    </r>
  </si>
  <si>
    <t xml:space="preserve">- ระบบแสดงรายละเอียดการตรวจสุขภาพถูกต้อง
- อายุ 16 - 45 ปี  &gt;&gt; Med, MU, HIV, ECG, CXR, Blood</t>
  </si>
  <si>
    <r>
      <rPr>
        <sz val="9"/>
        <color rgb="FF000000"/>
        <rFont val="Arial"/>
        <family val="0"/>
        <charset val="1"/>
      </rPr>
      <t xml:space="preserve">- ระบบแสดงรายละเอียดการตรวจสุขภาพถูกต้อง
- อายุ </t>
    </r>
    <r>
      <rPr>
        <sz val="11"/>
        <color rgb="FF0000FF"/>
        <rFont val="Cambria"/>
        <family val="0"/>
        <charset val="1"/>
      </rPr>
      <t xml:space="preserve">51 - 60 </t>
    </r>
    <r>
      <rPr>
        <sz val="11"/>
        <color rgb="FF0000FF"/>
        <rFont val="Arial"/>
        <family val="0"/>
        <charset val="1"/>
      </rPr>
      <t xml:space="preserve">ปี</t>
    </r>
    <r>
      <rPr>
        <sz val="9"/>
        <color rgb="FF000000"/>
        <rFont val="Arial"/>
        <family val="0"/>
        <charset val="1"/>
      </rPr>
      <t xml:space="preserve"> &gt;&gt; ชุดที่ 2 : ตรวจแพทย์ 1 ท่าน + ตรวจ ปัสสาวะ, ตรวจเลือด HIV</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</si>
  <si>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b val="true"/>
        <strike val="true"/>
        <sz val="11"/>
        <color rgb="FFFF00FF"/>
        <rFont val="Cambria"/>
        <family val="0"/>
        <charset val="1"/>
      </rPr>
      <t xml:space="preserve">50  </t>
    </r>
    <r>
      <rPr>
        <b val="true"/>
        <strike val="true"/>
        <sz val="11"/>
        <color rgb="FFFF00FF"/>
        <rFont val="Arial"/>
        <family val="0"/>
        <charset val="1"/>
      </rPr>
      <t xml:space="preserve">ปี</t>
    </r>
    <r>
      <rPr>
        <b val="true"/>
        <sz val="11"/>
        <color rgb="FFFF00FF"/>
        <rFont val="Arial"/>
        <family val="0"/>
        <charset val="1"/>
      </rPr>
      <t xml:space="preserve">  </t>
    </r>
    <r>
      <rPr>
        <sz val="11"/>
        <color rgb="FF0000FF"/>
        <rFont val="Cambria"/>
        <family val="0"/>
        <charset val="1"/>
      </rPr>
      <t xml:space="preserve">51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</si>
  <si>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sz val="9"/>
        <color rgb="FF000000"/>
        <rFont val="Arial"/>
        <family val="0"/>
        <charset val="1"/>
      </rPr>
      <t xml:space="preserve">- ระบบแสดงรายละเอียดการตรวจสุขภาพถูกต้อง
- </t>
    </r>
    <r>
      <rPr>
        <strike val="true"/>
        <sz val="11"/>
        <color rgb="FFFF0000"/>
        <rFont val="Arial"/>
        <family val="0"/>
        <charset val="1"/>
      </rPr>
      <t xml:space="preserve">อายุ </t>
    </r>
    <r>
      <rPr>
        <strike val="true"/>
        <sz val="11"/>
        <color rgb="FFFF0000"/>
        <rFont val="Cambria"/>
        <family val="0"/>
        <charset val="1"/>
      </rPr>
      <t xml:space="preserve">51 - 60 </t>
    </r>
    <r>
      <rPr>
        <strike val="true"/>
        <sz val="11"/>
        <color rgb="FFFF0000"/>
        <rFont val="Arial"/>
        <family val="0"/>
        <charset val="1"/>
      </rPr>
      <t xml:space="preserve">ปี </t>
    </r>
    <r>
      <rPr>
        <strike val="true"/>
        <sz val="11"/>
        <color rgb="FFFF0000"/>
        <rFont val="Cambria"/>
        <family val="0"/>
        <charset val="1"/>
      </rPr>
      <t xml:space="preserve">&gt;&gt; </t>
    </r>
    <r>
      <rPr>
        <strike val="true"/>
        <sz val="11"/>
        <color rgb="FFFF0000"/>
        <rFont val="Arial"/>
        <family val="0"/>
        <charset val="1"/>
      </rPr>
      <t xml:space="preserve">ชุดที่ </t>
    </r>
    <r>
      <rPr>
        <strike val="true"/>
        <sz val="11"/>
        <color rgb="FFFF0000"/>
        <rFont val="Cambria"/>
        <family val="0"/>
        <charset val="1"/>
      </rPr>
      <t xml:space="preserve">2 : </t>
    </r>
    <r>
      <rPr>
        <strike val="true"/>
        <sz val="11"/>
        <color rgb="FFFF0000"/>
        <rFont val="Arial"/>
        <family val="0"/>
        <charset val="1"/>
      </rPr>
      <t xml:space="preserve">ตรวจแพทย์ </t>
    </r>
    <r>
      <rPr>
        <strike val="true"/>
        <sz val="11"/>
        <color rgb="FFFF0000"/>
        <rFont val="Cambria"/>
        <family val="0"/>
        <charset val="1"/>
      </rPr>
      <t xml:space="preserve">1 </t>
    </r>
    <r>
      <rPr>
        <strike val="true"/>
        <sz val="11"/>
        <color rgb="FFFF0000"/>
        <rFont val="Arial"/>
        <family val="0"/>
        <charset val="1"/>
      </rPr>
      <t xml:space="preserve">ท่าน </t>
    </r>
    <r>
      <rPr>
        <strike val="true"/>
        <sz val="11"/>
        <color rgb="FFFF0000"/>
        <rFont val="Cambria"/>
        <family val="0"/>
        <charset val="1"/>
      </rPr>
      <t xml:space="preserve">+ </t>
    </r>
    <r>
      <rPr>
        <strike val="true"/>
        <sz val="11"/>
        <color rgb="FFFF0000"/>
        <rFont val="Arial"/>
        <family val="0"/>
        <charset val="1"/>
      </rPr>
      <t xml:space="preserve">ตรวจ ปัสสาวะ</t>
    </r>
    <r>
      <rPr>
        <strike val="true"/>
        <sz val="11"/>
        <color rgb="FFFF0000"/>
        <rFont val="Cambria"/>
        <family val="0"/>
        <charset val="1"/>
      </rPr>
      <t xml:space="preserve">, </t>
    </r>
    <r>
      <rPr>
        <strike val="true"/>
        <sz val="11"/>
        <color rgb="FFFF0000"/>
        <rFont val="Arial"/>
        <family val="0"/>
        <charset val="1"/>
      </rPr>
      <t xml:space="preserve">ตรวจเลือด </t>
    </r>
    <r>
      <rPr>
        <strike val="true"/>
        <sz val="11"/>
        <color rgb="FFFF0000"/>
        <rFont val="Cambria"/>
        <family val="0"/>
        <charset val="1"/>
      </rPr>
      <t xml:space="preserve">HIV 
</t>
    </r>
    <r>
      <rPr>
        <b val="true"/>
        <sz val="11"/>
        <color rgb="FFFF00FF"/>
        <rFont val="Arial"/>
        <family val="0"/>
        <charset val="1"/>
      </rPr>
      <t xml:space="preserve">กำหนดเงื่อนไขทดสอบ อายุ </t>
    </r>
    <r>
      <rPr>
        <b val="true"/>
        <sz val="11"/>
        <color rgb="FFFF00FF"/>
        <rFont val="Cambria"/>
        <family val="0"/>
        <charset val="1"/>
      </rPr>
      <t xml:space="preserve">50 </t>
    </r>
    <r>
      <rPr>
        <b val="true"/>
        <sz val="11"/>
        <color rgb="FFFF00FF"/>
        <rFont val="Arial"/>
        <family val="0"/>
        <charset val="1"/>
      </rPr>
      <t xml:space="preserve">ปี
</t>
    </r>
    <r>
      <rPr>
        <b val="true"/>
        <sz val="11"/>
        <color rgb="FF0000FF"/>
        <rFont val="Arial"/>
        <family val="0"/>
        <charset val="1"/>
      </rPr>
      <t xml:space="preserve">ขอความกรุณากำหนดเงื่อนไข และ </t>
    </r>
    <r>
      <rPr>
        <b val="true"/>
        <sz val="11"/>
        <color rgb="FF0000FF"/>
        <rFont val="Cambria"/>
        <family val="0"/>
        <charset val="1"/>
      </rPr>
      <t xml:space="preserve">Expected Result 
</t>
    </r>
    <r>
      <rPr>
        <b val="true"/>
        <sz val="11"/>
        <color rgb="FF0000FF"/>
        <rFont val="Arial"/>
        <family val="0"/>
        <charset val="1"/>
      </rPr>
      <t xml:space="preserve">ให้ไปในทิศทางเดียวกันครับ ผู้ทดสอบจะได้ไม่สับสน 
</t>
    </r>
    <r>
      <rPr>
        <b val="true"/>
        <sz val="11"/>
        <color rgb="FF0000FF"/>
        <rFont val="Cambria"/>
        <family val="0"/>
        <charset val="1"/>
      </rPr>
      <t xml:space="preserve">(</t>
    </r>
    <r>
      <rPr>
        <b val="true"/>
        <sz val="11"/>
        <color rgb="FF0000FF"/>
        <rFont val="Arial"/>
        <family val="0"/>
        <charset val="1"/>
      </rPr>
      <t xml:space="preserve">จะกำหนดอายุ และช่วงอายุใดในการทดสอบ</t>
    </r>
    <r>
      <rPr>
        <b val="true"/>
        <sz val="11"/>
        <color rgb="FF0000FF"/>
        <rFont val="Cambria"/>
        <family val="0"/>
        <charset val="1"/>
      </rPr>
      <t xml:space="preserve">) 
(</t>
    </r>
    <r>
      <rPr>
        <b val="true"/>
        <sz val="11"/>
        <color rgb="FF0000FF"/>
        <rFont val="Arial"/>
        <family val="0"/>
        <charset val="1"/>
      </rPr>
      <t xml:space="preserve">แต่ถ้าดูข้อมูลเบื้องต้นจากระบบ ถ้าอายุ </t>
    </r>
    <r>
      <rPr>
        <b val="true"/>
        <sz val="11"/>
        <color rgb="FF0000FF"/>
        <rFont val="Cambria"/>
        <family val="0"/>
        <charset val="1"/>
      </rPr>
      <t xml:space="preserve">50 </t>
    </r>
    <r>
      <rPr>
        <b val="true"/>
        <sz val="11"/>
        <color rgb="FF0000FF"/>
        <rFont val="Arial"/>
        <family val="0"/>
        <charset val="1"/>
      </rPr>
      <t xml:space="preserve">คือ </t>
    </r>
    <r>
      <rPr>
        <b val="true"/>
        <sz val="11"/>
        <color rgb="FF0000FF"/>
        <rFont val="Cambria"/>
        <family val="0"/>
        <charset val="1"/>
      </rPr>
      <t xml:space="preserve">Non-med 
</t>
    </r>
    <r>
      <rPr>
        <b val="true"/>
        <sz val="11"/>
        <color rgb="FF0000FF"/>
        <rFont val="Arial"/>
        <family val="0"/>
        <charset val="1"/>
      </rPr>
      <t xml:space="preserve">แต้ถ้าช่วงอายุ </t>
    </r>
    <r>
      <rPr>
        <b val="true"/>
        <sz val="11"/>
        <color rgb="FF0000FF"/>
        <rFont val="Cambria"/>
        <family val="0"/>
        <charset val="1"/>
      </rPr>
      <t xml:space="preserve">51-60 </t>
    </r>
    <r>
      <rPr>
        <b val="true"/>
        <sz val="11"/>
        <color rgb="FF0000FF"/>
        <rFont val="Arial"/>
        <family val="0"/>
        <charset val="1"/>
      </rPr>
      <t xml:space="preserve">ปี คือ ถูกต้องตาม </t>
    </r>
    <r>
      <rPr>
        <b val="true"/>
        <sz val="11"/>
        <color rgb="FF0000FF"/>
        <rFont val="Cambria"/>
        <family val="0"/>
        <charset val="1"/>
      </rPr>
      <t xml:space="preserve">Expected Result </t>
    </r>
    <r>
      <rPr>
        <b val="true"/>
        <sz val="11"/>
        <color rgb="FF0000FF"/>
        <rFont val="Arial"/>
        <family val="0"/>
        <charset val="1"/>
      </rPr>
      <t xml:space="preserve">ครับ</t>
    </r>
    <r>
      <rPr>
        <b val="true"/>
        <sz val="11"/>
        <color rgb="FF0000FF"/>
        <rFont val="Cambria"/>
        <family val="0"/>
        <charset val="1"/>
      </rPr>
      <t xml:space="preserve">)
</t>
    </r>
    <r>
      <rPr>
        <sz val="11"/>
        <color rgb="FFFF9900"/>
        <rFont val="Arial"/>
        <family val="0"/>
        <charset val="1"/>
      </rPr>
      <t xml:space="preserve">เอกภพ </t>
    </r>
    <r>
      <rPr>
        <sz val="11"/>
        <color rgb="FFFF9900"/>
        <rFont val="Cambria"/>
        <family val="0"/>
        <charset val="1"/>
      </rPr>
      <t xml:space="preserve">27/08/2562
</t>
    </r>
    <r>
      <rPr>
        <sz val="11"/>
        <color rgb="FFFF9900"/>
        <rFont val="Arial"/>
        <family val="0"/>
        <charset val="1"/>
      </rPr>
      <t xml:space="preserve">ปรับแก้ไข </t>
    </r>
    <r>
      <rPr>
        <sz val="11"/>
        <color rgb="FFFF9900"/>
        <rFont val="Cambria"/>
        <family val="0"/>
        <charset val="1"/>
      </rPr>
      <t xml:space="preserve">test data </t>
    </r>
    <r>
      <rPr>
        <sz val="11"/>
        <color rgb="FFFF9900"/>
        <rFont val="Arial"/>
        <family val="0"/>
        <charset val="1"/>
      </rPr>
      <t xml:space="preserve">ให้แล้วครับ รบกวนช่วยทดสอบอีกครั้งครับ</t>
    </r>
  </si>
  <si>
    <r>
      <rPr>
        <sz val="9"/>
        <color rgb="FF000000"/>
        <rFont val="Arial"/>
        <family val="0"/>
        <charset val="1"/>
      </rPr>
      <t xml:space="preserve">ระบบแสดงผลหน้าข้อมูลเกี่ยวกับแบบประกันถูกต้อง
- รหัส :</t>
    </r>
    <r>
      <rPr>
        <sz val="11"/>
        <color rgb="FF0000FF"/>
        <rFont val="Cambria"/>
        <family val="0"/>
        <charset val="1"/>
      </rPr>
      <t xml:space="preserve"> I150
</t>
    </r>
    <r>
      <rPr>
        <sz val="9"/>
        <color rgb="FF000000"/>
        <rFont val="Arial"/>
        <family val="0"/>
        <charset val="1"/>
      </rPr>
      <t xml:space="preserve">- ชื่อแบบ </t>
    </r>
    <r>
      <rPr>
        <sz val="11"/>
        <color rgb="FF0000FF"/>
        <rFont val="Cambria"/>
        <family val="0"/>
        <charset val="1"/>
      </rPr>
      <t xml:space="preserve">: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ประเภท </t>
    </r>
    <r>
      <rPr>
        <sz val="11"/>
        <color rgb="FF0000FF"/>
        <rFont val="Cambria"/>
        <family val="0"/>
        <charset val="1"/>
      </rPr>
      <t xml:space="preserve">:</t>
    </r>
    <r>
      <rPr>
        <sz val="11"/>
        <color rgb="FF0000FF"/>
        <rFont val="Arial"/>
        <family val="0"/>
        <charset val="1"/>
      </rPr>
      <t xml:space="preserve">กรมธรรมประเภทอุตสาหกรรม
</t>
    </r>
    <r>
      <rPr>
        <sz val="9"/>
        <color rgb="FF000000"/>
        <rFont val="Arial"/>
        <family val="0"/>
        <charset val="1"/>
      </rPr>
      <t xml:space="preserve">- แบบ : </t>
    </r>
    <r>
      <rPr>
        <sz val="11"/>
        <color rgb="FF0000FF"/>
        <rFont val="Arial"/>
        <family val="0"/>
        <charset val="1"/>
      </rPr>
      <t xml:space="preserve">สะสมทรัพย์
</t>
    </r>
    <r>
      <rPr>
        <sz val="9"/>
        <color rgb="FF000000"/>
        <rFont val="Arial"/>
        <family val="0"/>
        <charset val="1"/>
      </rPr>
      <t xml:space="preserve">- อายุรับประกัน : </t>
    </r>
    <r>
      <rPr>
        <sz val="11"/>
        <color rgb="FF0000FF"/>
        <rFont val="Cambria"/>
        <family val="0"/>
        <charset val="1"/>
      </rPr>
      <t xml:space="preserve">30 </t>
    </r>
    <r>
      <rPr>
        <sz val="11"/>
        <color rgb="FF0000FF"/>
        <rFont val="Arial"/>
        <family val="0"/>
        <charset val="1"/>
      </rPr>
      <t xml:space="preserve">วัน </t>
    </r>
    <r>
      <rPr>
        <sz val="11"/>
        <color rgb="FF0000FF"/>
        <rFont val="Cambria"/>
        <family val="0"/>
        <charset val="1"/>
      </rPr>
      <t xml:space="preserve">- 60 </t>
    </r>
    <r>
      <rPr>
        <sz val="11"/>
        <color rgb="FF0000FF"/>
        <rFont val="Arial"/>
        <family val="0"/>
        <charset val="1"/>
      </rPr>
      <t xml:space="preserve">ปี
</t>
    </r>
    <r>
      <rPr>
        <sz val="9"/>
        <color rgb="FF000000"/>
        <rFont val="Arial"/>
        <family val="0"/>
        <charset val="1"/>
      </rPr>
      <t xml:space="preserve">- ระยะเวลาคุ้มครอง : </t>
    </r>
    <r>
      <rPr>
        <sz val="11"/>
        <color rgb="FF0000FF"/>
        <rFont val="Cambria"/>
        <family val="0"/>
        <charset val="1"/>
      </rPr>
      <t xml:space="preserve">20 </t>
    </r>
    <r>
      <rPr>
        <sz val="11"/>
        <color rgb="FF0000FF"/>
        <rFont val="Arial"/>
        <family val="0"/>
        <charset val="1"/>
      </rPr>
      <t xml:space="preserve">ปี
</t>
    </r>
    <r>
      <rPr>
        <sz val="9"/>
        <color rgb="FF000000"/>
        <rFont val="Arial"/>
        <family val="0"/>
        <charset val="1"/>
      </rPr>
      <t xml:space="preserve">- ระยะเวลาชำระเบี้ยประกันภัย :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การชำระเบี้ยประกันภัย :</t>
    </r>
    <r>
      <rPr>
        <sz val="11"/>
        <color rgb="FF0000FF"/>
        <rFont val="Cambria"/>
        <family val="0"/>
        <charset val="1"/>
      </rPr>
      <t xml:space="preserve"> </t>
    </r>
    <r>
      <rPr>
        <sz val="11"/>
        <color rgb="FF0000FF"/>
        <rFont val="Arial"/>
        <family val="0"/>
        <charset val="1"/>
      </rPr>
      <t xml:space="preserve">งวด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ส่วนลดเบี้ยประกันภัย : </t>
    </r>
    <r>
      <rPr>
        <sz val="11"/>
        <color rgb="FF0000FF"/>
        <rFont val="Arial"/>
        <family val="0"/>
        <charset val="1"/>
      </rPr>
      <t xml:space="preserve">ชำระล่วงหน้า </t>
    </r>
    <r>
      <rPr>
        <sz val="11"/>
        <color rgb="FF0000FF"/>
        <rFont val="Cambria"/>
        <family val="0"/>
        <charset val="1"/>
      </rPr>
      <t xml:space="preserve">12 </t>
    </r>
    <r>
      <rPr>
        <sz val="11"/>
        <color rgb="FF0000FF"/>
        <rFont val="Arial"/>
        <family val="0"/>
        <charset val="1"/>
      </rPr>
      <t xml:space="preserve">เดือนลด </t>
    </r>
    <r>
      <rPr>
        <sz val="11"/>
        <color rgb="FF0000FF"/>
        <rFont val="Cambria"/>
        <family val="0"/>
        <charset val="1"/>
      </rPr>
      <t xml:space="preserve">7.5%, 6 </t>
    </r>
    <r>
      <rPr>
        <sz val="11"/>
        <color rgb="FF0000FF"/>
        <rFont val="Arial"/>
        <family val="0"/>
        <charset val="1"/>
      </rPr>
      <t xml:space="preserve">เดือนลด </t>
    </r>
    <r>
      <rPr>
        <sz val="11"/>
        <color rgb="FF0000FF"/>
        <rFont val="Cambria"/>
        <family val="0"/>
        <charset val="1"/>
      </rPr>
      <t xml:space="preserve">3.5%
</t>
    </r>
    <r>
      <rPr>
        <sz val="9"/>
        <color rgb="FF000000"/>
        <rFont val="Arial"/>
        <family val="0"/>
        <charset val="1"/>
      </rPr>
      <t xml:space="preserve">-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t>
    </r>
    <r>
      <rPr>
        <sz val="11"/>
        <color rgb="FF0000FF"/>
        <rFont val="Cambria"/>
        <family val="0"/>
        <charset val="1"/>
      </rPr>
      <t xml:space="preserve"> </t>
    </r>
    <r>
      <rPr>
        <sz val="11"/>
        <color rgb="FF0000FF"/>
        <rFont val="Arial"/>
        <family val="0"/>
        <charset val="1"/>
      </rPr>
      <t xml:space="preserve">กรณีทุพพลภาพสิ้นเชิงถาวร
</t>
    </r>
    <r>
      <rPr>
        <sz val="9"/>
        <color rgb="FF000000"/>
        <rFont val="Arial"/>
        <family val="0"/>
        <charset val="1"/>
      </rPr>
      <t xml:space="preserve">- เบี้ยประกันภัยรายเดือนขั้นต่ำ (บาท) : </t>
    </r>
    <r>
      <rPr>
        <sz val="11"/>
        <color rgb="FF0000FF"/>
        <rFont val="Cambria"/>
        <family val="0"/>
        <charset val="1"/>
      </rPr>
      <t xml:space="preserve">500
</t>
    </r>
    <r>
      <rPr>
        <sz val="9"/>
        <color rgb="FF000000"/>
        <rFont val="Arial"/>
        <family val="0"/>
        <charset val="1"/>
      </rPr>
      <t xml:space="preserve">- </t>
    </r>
    <r>
      <rPr>
        <b val="true"/>
        <sz val="11"/>
        <color rgb="FFFF00FF"/>
        <rFont val="Arial"/>
        <family val="0"/>
        <charset val="1"/>
      </rPr>
      <t xml:space="preserve">การเพิ่มเบี้ยประกันภัยรายเดือน </t>
    </r>
    <r>
      <rPr>
        <b val="true"/>
        <sz val="11"/>
        <color rgb="FFFF00FF"/>
        <rFont val="Cambria"/>
        <family val="0"/>
        <charset val="1"/>
      </rPr>
      <t xml:space="preserve">(</t>
    </r>
    <r>
      <rPr>
        <b val="true"/>
        <sz val="11"/>
        <color rgb="FFFF00FF"/>
        <rFont val="Arial"/>
        <family val="0"/>
        <charset val="1"/>
      </rPr>
      <t xml:space="preserve">บาท</t>
    </r>
    <r>
      <rPr>
        <b val="true"/>
        <sz val="11"/>
        <color rgb="FFFF00FF"/>
        <rFont val="Cambria"/>
        <family val="0"/>
        <charset val="1"/>
      </rPr>
      <t xml:space="preserve">) : 100
</t>
    </r>
    <r>
      <rPr>
        <sz val="9"/>
        <color rgb="FF000000"/>
        <rFont val="Arial"/>
        <family val="0"/>
        <charset val="1"/>
      </rPr>
      <t xml:space="preserve">- เบี้ยประกันภัยรายเดือนสูงสุด (บาท) : </t>
    </r>
    <r>
      <rPr>
        <sz val="11"/>
        <color rgb="FF0000FF"/>
        <rFont val="Cambria"/>
        <family val="0"/>
        <charset val="1"/>
      </rPr>
      <t xml:space="preserve">4,000
</t>
    </r>
    <r>
      <rPr>
        <sz val="9"/>
        <color rgb="FF000000"/>
        <rFont val="Arial"/>
        <family val="0"/>
        <charset val="1"/>
      </rPr>
      <t xml:space="preserve">- เงินคืนระหว่างสัญญา : </t>
    </r>
    <r>
      <rPr>
        <sz val="11"/>
        <color rgb="FF0000FF"/>
        <rFont val="Arial"/>
        <family val="0"/>
        <charset val="1"/>
      </rPr>
      <t xml:space="preserve">ไม่มีเงินคืนระหว่างสัญญา
</t>
    </r>
    <r>
      <rPr>
        <sz val="9"/>
        <color rgb="FF000000"/>
        <rFont val="Arial"/>
        <family val="0"/>
        <charset val="1"/>
      </rPr>
      <t xml:space="preserve">- เงินครบกำหนดสัญญา : </t>
    </r>
    <r>
      <rPr>
        <sz val="11"/>
        <color rgb="FF0000FF"/>
        <rFont val="Cambria"/>
        <family val="0"/>
        <charset val="1"/>
      </rPr>
      <t xml:space="preserve">150 %
</t>
    </r>
    <r>
      <rPr>
        <sz val="9"/>
        <color rgb="FF000000"/>
        <rFont val="Arial"/>
        <family val="0"/>
        <charset val="1"/>
      </rPr>
      <t xml:space="preserve">- การตรวจสุขภาพ :</t>
    </r>
    <r>
      <rPr>
        <sz val="11"/>
        <color rgb="FF0000FF"/>
        <rFont val="Cambria"/>
        <family val="0"/>
        <charset val="1"/>
      </rPr>
      <t xml:space="preserve"> </t>
    </r>
    <r>
      <rPr>
        <sz val="11"/>
        <color rgb="FF0000FF"/>
        <rFont val="Arial"/>
        <family val="0"/>
        <charset val="1"/>
      </rPr>
      <t xml:space="preserve">ไม่ต้องตรวจสุขภาพ แต่ต้องแถลงคำถามสุขภาพ</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</si>
  <si>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t>
    </r>
    <r>
      <rPr>
        <b val="true"/>
        <sz val="11"/>
        <color rgb="FFFF9900"/>
        <rFont val="Arial"/>
        <family val="0"/>
        <charset val="1"/>
      </rPr>
      <t xml:space="preserve">สรุปการตรวจผลสุขภาพ </t>
    </r>
    <r>
      <rPr>
        <b val="true"/>
        <sz val="11"/>
        <color rgb="FFFF9900"/>
        <rFont val="Cambria"/>
        <family val="0"/>
        <charset val="1"/>
      </rPr>
      <t xml:space="preserve">[</t>
    </r>
    <r>
      <rPr>
        <b val="true"/>
        <sz val="11"/>
        <color rgb="FFFF9900"/>
        <rFont val="Arial"/>
        <family val="0"/>
        <charset val="1"/>
      </rPr>
      <t xml:space="preserve">ไม่ตรวจ</t>
    </r>
    <r>
      <rPr>
        <b val="true"/>
        <sz val="11"/>
        <color rgb="FFFF9900"/>
        <rFont val="Cambria"/>
        <family val="0"/>
        <charset val="1"/>
      </rPr>
      <t xml:space="preserve">]: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</si>
  <si>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
</t>
    </r>
    <r>
      <rPr>
        <b val="true"/>
        <sz val="11"/>
        <color rgb="FFFF0000"/>
        <rFont val="Arial"/>
        <family val="0"/>
        <charset val="1"/>
      </rPr>
      <t xml:space="preserve">ไม่ควรแสดง </t>
    </r>
    <r>
      <rPr>
        <b val="true"/>
        <sz val="11"/>
        <color rgb="FFFF0000"/>
        <rFont val="Cambria"/>
        <family val="0"/>
        <charset val="1"/>
      </rPr>
      <t xml:space="preserve">Tap </t>
    </r>
    <r>
      <rPr>
        <b val="true"/>
        <sz val="11"/>
        <color rgb="FFFF0000"/>
        <rFont val="Arial"/>
        <family val="0"/>
        <charset val="1"/>
      </rPr>
      <t xml:space="preserve">สัญญาเพิ่มเติม เนื่องจากผลิตภัณฑ์ </t>
    </r>
    <r>
      <rPr>
        <b val="true"/>
        <sz val="11"/>
        <color rgb="FFFF0000"/>
        <rFont val="Cambria"/>
        <family val="0"/>
        <charset val="1"/>
      </rPr>
      <t xml:space="preserve">I150 
</t>
    </r>
    <r>
      <rPr>
        <b val="true"/>
        <sz val="11"/>
        <color rgb="FFFF0000"/>
        <rFont val="Arial"/>
        <family val="0"/>
        <charset val="1"/>
      </rPr>
      <t xml:space="preserve">ไม่สามารถซื้อคู่กับสัญญาเพิ่มเติมได้</t>
    </r>
  </si>
  <si>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t>
    </r>
    <r>
      <rPr>
        <sz val="11"/>
        <color rgb="FF0000FF"/>
        <rFont val="Arial"/>
        <family val="0"/>
        <charset val="1"/>
      </rPr>
      <t xml:space="preserve">ณ สิ้นปี </t>
    </r>
    <r>
      <rPr>
        <strike val="true"/>
        <sz val="11"/>
        <color rgb="FF0000FF"/>
        <rFont val="Cambria"/>
        <family val="0"/>
        <charset val="1"/>
      </rPr>
      <t xml:space="preserve">1</t>
    </r>
    <r>
      <rPr>
        <sz val="11"/>
        <color rgb="FF0000FF"/>
        <rFont val="Cambria"/>
        <family val="0"/>
        <charset val="1"/>
      </rPr>
      <t xml:space="preserve"> 2</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</si>
  <si>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14,021.70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96,000.00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96,000.00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18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29,912.96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r>
      <rPr>
        <b val="true"/>
        <sz val="11"/>
        <color rgb="FFFF0000"/>
        <rFont val="Cambria"/>
        <family val="0"/>
        <charset val="1"/>
      </rPr>
      <t xml:space="preserve">1. </t>
    </r>
    <r>
      <rPr>
        <b val="true"/>
        <sz val="11"/>
        <color rgb="FFFF0000"/>
        <rFont val="Arial"/>
        <family val="0"/>
        <charset val="1"/>
      </rPr>
      <t xml:space="preserve">เงื่อนไขที่ทดสอบ จะให้ทดสอบที่ สิ้นปีที่ </t>
    </r>
    <r>
      <rPr>
        <b val="true"/>
        <sz val="11"/>
        <color rgb="FFFF0000"/>
        <rFont val="Cambria"/>
        <family val="0"/>
        <charset val="1"/>
      </rPr>
      <t xml:space="preserve">1 </t>
    </r>
    <r>
      <rPr>
        <b val="true"/>
        <sz val="11"/>
        <color rgb="FFFF0000"/>
        <rFont val="Arial"/>
        <family val="0"/>
        <charset val="1"/>
      </rPr>
      <t xml:space="preserve">หรือ </t>
    </r>
    <r>
      <rPr>
        <b val="true"/>
        <sz val="11"/>
        <color rgb="FFFF0000"/>
        <rFont val="Cambria"/>
        <family val="0"/>
        <charset val="1"/>
      </rPr>
      <t xml:space="preserve">2 ? 
2. </t>
    </r>
    <r>
      <rPr>
        <b val="true"/>
        <sz val="11"/>
        <color rgb="FFFF0000"/>
        <rFont val="Arial"/>
        <family val="0"/>
        <charset val="1"/>
      </rPr>
      <t xml:space="preserve">ถ้าสิ้นปีที่ </t>
    </r>
    <r>
      <rPr>
        <b val="true"/>
        <sz val="11"/>
        <color rgb="FFFF0000"/>
        <rFont val="Cambria"/>
        <family val="0"/>
        <charset val="1"/>
      </rPr>
      <t xml:space="preserve">2 </t>
    </r>
    <r>
      <rPr>
        <b val="true"/>
        <sz val="11"/>
        <color rgb="FFFF0000"/>
        <rFont val="Arial"/>
        <family val="0"/>
        <charset val="1"/>
      </rPr>
      <t xml:space="preserve">ข้อมูล </t>
    </r>
    <r>
      <rPr>
        <b val="true"/>
        <sz val="11"/>
        <color rgb="FFFF0000"/>
        <rFont val="Cambria"/>
        <family val="0"/>
        <charset val="1"/>
      </rPr>
      <t xml:space="preserve">Expected Result </t>
    </r>
    <r>
      <rPr>
        <b val="true"/>
        <sz val="11"/>
        <color rgb="FFFF0000"/>
        <rFont val="Arial"/>
        <family val="0"/>
        <charset val="1"/>
      </rPr>
      <t xml:space="preserve">ถูกต้อง
</t>
    </r>
    <r>
      <rPr>
        <sz val="11"/>
        <color rgb="FFFF9900"/>
        <rFont val="Arial"/>
        <family val="0"/>
        <charset val="1"/>
      </rPr>
      <t xml:space="preserve">เอกภพ </t>
    </r>
    <r>
      <rPr>
        <sz val="11"/>
        <color rgb="FFFF9900"/>
        <rFont val="Cambria"/>
        <family val="0"/>
        <charset val="1"/>
      </rPr>
      <t xml:space="preserve">27/08/2562
</t>
    </r>
    <r>
      <rPr>
        <sz val="11"/>
        <color rgb="FFFF9900"/>
        <rFont val="Arial"/>
        <family val="0"/>
        <charset val="1"/>
      </rPr>
      <t xml:space="preserve">แก้ไข </t>
    </r>
    <r>
      <rPr>
        <sz val="11"/>
        <color rgb="FFFF9900"/>
        <rFont val="Cambria"/>
        <family val="0"/>
        <charset val="1"/>
      </rPr>
      <t xml:space="preserve">Test Objective </t>
    </r>
    <r>
      <rPr>
        <sz val="11"/>
        <color rgb="FFFF9900"/>
        <rFont val="Arial"/>
        <family val="0"/>
        <charset val="1"/>
      </rPr>
      <t xml:space="preserve">ให้แล้วครับ รบกวนช่วยทดสอบอีกครั้งครับ</t>
    </r>
  </si>
  <si>
    <r>
      <rPr>
        <b val="true"/>
        <sz val="11"/>
        <rFont val="Arial"/>
        <family val="0"/>
        <charset val="1"/>
      </rPr>
      <t xml:space="preserve">หลักเกณฑ์</t>
    </r>
    <r>
      <rPr>
        <sz val="9"/>
        <color rgb="FF000000"/>
        <rFont val="Arial"/>
        <family val="0"/>
        <charset val="1"/>
      </rPr>
      <t xml:space="preserve"> &gt;&gt; หลักเกณฑ์ และข้อกำหนดต่างๆ ในการตรวจสุขภาพประกอบการขอเอาประกันชีวิต
</t>
    </r>
    <r>
      <rPr>
        <b val="true"/>
        <sz val="11"/>
        <color rgb="FFFF9900"/>
        <rFont val="Cambria"/>
        <family val="0"/>
        <charset val="1"/>
      </rPr>
      <t xml:space="preserve">Non Med</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</si>
  <si>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b val="true"/>
        <sz val="11"/>
        <color rgb="FFFF9900"/>
        <rFont val="Cambria"/>
        <family val="0"/>
        <charset val="1"/>
      </rPr>
      <t xml:space="preserve">- </t>
    </r>
    <r>
      <rPr>
        <b val="true"/>
        <sz val="11"/>
        <color rgb="FFFF9900"/>
        <rFont val="Arial"/>
        <family val="0"/>
        <charset val="1"/>
      </rPr>
      <t xml:space="preserve">สรุปการตรวจผลสุขภาพ </t>
    </r>
    <r>
      <rPr>
        <b val="true"/>
        <sz val="11"/>
        <color rgb="FFFF9900"/>
        <rFont val="Cambria"/>
        <family val="0"/>
        <charset val="1"/>
      </rPr>
      <t xml:space="preserve">[</t>
    </r>
    <r>
      <rPr>
        <b val="true"/>
        <sz val="11"/>
        <color rgb="FFFF9900"/>
        <rFont val="Arial"/>
        <family val="0"/>
        <charset val="1"/>
      </rPr>
      <t xml:space="preserve">ไม่ตรวจ</t>
    </r>
    <r>
      <rPr>
        <b val="true"/>
        <sz val="11"/>
        <color rgb="FFFF9900"/>
        <rFont val="Cambria"/>
        <family val="0"/>
        <charset val="1"/>
      </rPr>
      <t xml:space="preserve">]: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</si>
  <si>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
</t>
    </r>
    <r>
      <rPr>
        <b val="true"/>
        <sz val="11"/>
        <color rgb="FFFF0000"/>
        <rFont val="Arial"/>
        <family val="0"/>
        <charset val="1"/>
      </rPr>
      <t xml:space="preserve">ไม่ควรแสดง </t>
    </r>
    <r>
      <rPr>
        <b val="true"/>
        <sz val="11"/>
        <color rgb="FFFF0000"/>
        <rFont val="Cambria"/>
        <family val="0"/>
        <charset val="1"/>
      </rPr>
      <t xml:space="preserve">Tap </t>
    </r>
    <r>
      <rPr>
        <b val="true"/>
        <sz val="11"/>
        <color rgb="FFFF0000"/>
        <rFont val="Arial"/>
        <family val="0"/>
        <charset val="1"/>
      </rPr>
      <t xml:space="preserve">สัญญาเพิ่มเติม เนื่องจากผลิตภัณฑ์ </t>
    </r>
    <r>
      <rPr>
        <b val="true"/>
        <sz val="11"/>
        <color rgb="FFFF0000"/>
        <rFont val="Cambria"/>
        <family val="0"/>
        <charset val="1"/>
      </rPr>
      <t xml:space="preserve">O485 
</t>
    </r>
    <r>
      <rPr>
        <b val="true"/>
        <sz val="11"/>
        <color rgb="FFFF0000"/>
        <rFont val="Arial"/>
        <family val="0"/>
        <charset val="1"/>
      </rPr>
      <t xml:space="preserve">ไม่สามารถซื้อคู่กับสัญญาเพิ่มเติมได้</t>
    </r>
  </si>
  <si>
    <t xml:space="preserve">- เพศ : ชาย
- อายุ : 30 ปี
- แบบประกันภัย : ไทยสมุทรออมสบาย 10/5
- จำนวนเงินเอาประกันภัย : 101,000
- เบี้ยประกันภัย : 101,000.00
- งวดการชำระประกันภัย : รายปี</t>
  </si>
  <si>
    <r>
      <rPr>
        <sz val="11"/>
        <color rgb="FF000000"/>
        <rFont val="Arial"/>
        <family val="0"/>
        <charset val="1"/>
      </rPr>
      <t xml:space="preserve">ระบบแสดงผล </t>
    </r>
    <r>
      <rPr>
        <sz val="11"/>
        <color rgb="FF000000"/>
        <rFont val="Cambria"/>
        <family val="0"/>
        <charset val="1"/>
      </rPr>
      <t xml:space="preserve">Tab </t>
    </r>
    <r>
      <rPr>
        <sz val="11"/>
        <color rgb="FF000000"/>
        <rFont val="Arial"/>
        <family val="0"/>
        <charset val="1"/>
      </rPr>
      <t xml:space="preserve">ตารางเบี้ยประกันภัย ถูกต้อง
ตารางเบี้ยประกันภัย
</t>
    </r>
    <r>
      <rPr>
        <sz val="11"/>
        <color rgb="FF000000"/>
        <rFont val="Cambria"/>
        <family val="0"/>
        <charset val="1"/>
      </rPr>
      <t xml:space="preserve">3. Tab </t>
    </r>
    <r>
      <rPr>
        <sz val="11"/>
        <color rgb="FF000000"/>
        <rFont val="Arial"/>
        <family val="0"/>
        <charset val="1"/>
      </rPr>
      <t xml:space="preserve">สัญญาเพิ่มเติม
  </t>
    </r>
    <r>
      <rPr>
        <sz val="11"/>
        <color rgb="FF000000"/>
        <rFont val="Cambria"/>
        <family val="0"/>
        <charset val="1"/>
      </rPr>
      <t xml:space="preserve">3.1 </t>
    </r>
    <r>
      <rPr>
        <sz val="11"/>
        <color rgb="FF000000"/>
        <rFont val="Arial"/>
        <family val="0"/>
        <charset val="1"/>
      </rPr>
      <t xml:space="preserve">แบบสัญญาเพิ่มเติม </t>
    </r>
    <r>
      <rPr>
        <sz val="11"/>
        <color rgb="FF000000"/>
        <rFont val="Cambria"/>
        <family val="0"/>
        <charset val="1"/>
      </rPr>
      <t xml:space="preserve">: 
</t>
    </r>
    <r>
      <rPr>
        <sz val="11"/>
        <color rgb="FF0000FF"/>
        <rFont val="Cambria"/>
        <family val="0"/>
        <charset val="1"/>
      </rPr>
      <t xml:space="preserve">   - </t>
    </r>
    <r>
      <rPr>
        <sz val="11"/>
        <color rgb="FF0000FF"/>
        <rFont val="Arial"/>
        <family val="0"/>
        <charset val="1"/>
      </rPr>
      <t xml:space="preserve">ระบบแสดงสัญญาเพิ่มเติมได้ถูกต้องตาม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ระบบแสดงตารางเบี้ยสัญญาเพิ่มเติมถูกต้อง
</t>
    </r>
    <r>
      <rPr>
        <b val="true"/>
        <sz val="9"/>
        <color rgb="FFFF0000"/>
        <rFont val="Arial"/>
        <family val="0"/>
        <charset val="1"/>
      </rPr>
      <t xml:space="preserve">ไม่ควรแสดง Tap สัญญาเพิ่มเติม เนื่องจากผลิตภัณฑ์ O540
ไม่สามารถซื้อคู่กับสัญญาเพิ่มเติมได้
</t>
    </r>
  </si>
  <si>
    <r>
      <rPr>
        <sz val="9"/>
        <color rgb="FF000000"/>
        <rFont val="Arial"/>
        <family val="0"/>
        <charset val="1"/>
      </rPr>
      <t xml:space="preserve">- เพศ: ชาย
</t>
    </r>
    <r>
      <rPr>
        <b val="true"/>
        <sz val="11"/>
        <rFont val="Cambria"/>
        <family val="0"/>
        <charset val="1"/>
      </rPr>
      <t xml:space="preserve">- </t>
    </r>
    <r>
      <rPr>
        <b val="true"/>
        <sz val="11"/>
        <rFont val="Arial"/>
        <family val="0"/>
        <charset val="1"/>
      </rPr>
      <t xml:space="preserve">อายุ</t>
    </r>
    <r>
      <rPr>
        <b val="true"/>
        <sz val="11"/>
        <rFont val="Cambria"/>
        <family val="0"/>
        <charset val="1"/>
      </rPr>
      <t xml:space="preserve">: 30
</t>
    </r>
    <r>
      <rPr>
        <sz val="9"/>
        <color rgb="FF000000"/>
        <rFont val="Arial"/>
        <family val="0"/>
        <charset val="1"/>
      </rPr>
      <t xml:space="preserve">- แบบประกันภัย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101,000
</t>
    </r>
    <r>
      <rPr>
        <sz val="9"/>
        <color rgb="FF000000"/>
        <rFont val="Arial"/>
        <family val="0"/>
        <charset val="1"/>
      </rPr>
      <t xml:space="preserve">- เบี้ยประกันภัย : </t>
    </r>
    <r>
      <rPr>
        <sz val="11"/>
        <color rgb="FF0000FF"/>
        <rFont val="Cambria"/>
        <family val="0"/>
        <charset val="1"/>
      </rPr>
      <t xml:space="preserve">101,000.00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</si>
  <si>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b val="true"/>
        <sz val="9"/>
        <color rgb="FFFF0000"/>
        <rFont val="Arial"/>
        <family val="0"/>
        <charset val="1"/>
      </rPr>
      <t xml:space="preserve">ให้ตรวจสอบมูลค่ากรมธรรม์ ใหม่ 
รวมถึง Test Data Expected Result ที่จะให้ตรวจสอบ
(ไม่สอดคล้อง พบหลายที่มากครับ)
</t>
    </r>
    <r>
      <rPr>
        <sz val="11"/>
        <color rgb="FF7F6000"/>
        <rFont val="Arial"/>
        <family val="0"/>
        <charset val="1"/>
      </rPr>
      <t xml:space="preserve">ศนาภา </t>
    </r>
    <r>
      <rPr>
        <sz val="11"/>
        <color rgb="FF7F6000"/>
        <rFont val="Cambria"/>
        <family val="0"/>
        <charset val="1"/>
      </rPr>
      <t xml:space="preserve">22/28/2562 </t>
    </r>
    <r>
      <rPr>
        <sz val="11"/>
        <color rgb="FF7F6000"/>
        <rFont val="Arial"/>
        <family val="0"/>
        <charset val="1"/>
      </rPr>
      <t xml:space="preserve">เวลา </t>
    </r>
    <r>
      <rPr>
        <sz val="11"/>
        <color rgb="FF7F6000"/>
        <rFont val="Cambria"/>
        <family val="0"/>
        <charset val="1"/>
      </rPr>
      <t xml:space="preserve">14:53
data </t>
    </r>
    <r>
      <rPr>
        <sz val="11"/>
        <color rgb="FF7F6000"/>
        <rFont val="Arial"/>
        <family val="0"/>
        <charset val="1"/>
      </rPr>
      <t xml:space="preserve">ไม่ตรงกันเนื่องจาก มีการ </t>
    </r>
    <r>
      <rPr>
        <sz val="11"/>
        <color rgb="FF7F6000"/>
        <rFont val="Cambria"/>
        <family val="0"/>
        <charset val="1"/>
      </rPr>
      <t xml:space="preserve">Copy </t>
    </r>
    <r>
      <rPr>
        <sz val="11"/>
        <color rgb="FF7F6000"/>
        <rFont val="Arial"/>
        <family val="0"/>
        <charset val="1"/>
      </rPr>
      <t xml:space="preserve">ข้อมูลผิดค่ะ รบกวน  </t>
    </r>
    <r>
      <rPr>
        <sz val="11"/>
        <color rgb="FF7F6000"/>
        <rFont val="Cambria"/>
        <family val="0"/>
        <charset val="1"/>
      </rPr>
      <t xml:space="preserve">User </t>
    </r>
    <r>
      <rPr>
        <sz val="11"/>
        <color rgb="FF7F6000"/>
        <rFont val="Arial"/>
        <family val="0"/>
        <charset val="1"/>
      </rPr>
      <t xml:space="preserve">ทดสอบอีกครั้ง</t>
    </r>
  </si>
  <si>
    <r>
      <rPr>
        <sz val="9"/>
        <color rgb="FF000000"/>
        <rFont val="Arial"/>
        <family val="0"/>
        <charset val="1"/>
      </rPr>
      <t xml:space="preserve">- เพศ: ชาย
- อายุ: 30
- แบบประกันภัย :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101,000
</t>
    </r>
    <r>
      <rPr>
        <sz val="9"/>
        <color rgb="FF000000"/>
        <rFont val="Arial"/>
        <family val="0"/>
        <charset val="1"/>
      </rPr>
      <t xml:space="preserve">- เบี้ยประกันภัย : </t>
    </r>
    <r>
      <rPr>
        <sz val="11"/>
        <color rgb="FF0000FF"/>
        <rFont val="Cambria"/>
        <family val="0"/>
        <charset val="1"/>
      </rPr>
      <t xml:space="preserve">101,000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</si>
  <si>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sz val="9"/>
        <color rgb="FF000000"/>
        <rFont val="Arial"/>
        <family val="0"/>
        <charset val="1"/>
      </rPr>
      <t xml:space="preserve">- เพศ: ชาย
- อายุ: </t>
    </r>
    <r>
      <rPr>
        <b val="true"/>
        <sz val="11"/>
        <color rgb="FFFF0000"/>
        <rFont val="Cambria"/>
        <family val="0"/>
        <charset val="1"/>
      </rPr>
      <t xml:space="preserve">35  </t>
    </r>
    <r>
      <rPr>
        <b val="true"/>
        <sz val="11"/>
        <color rgb="FFFF0000"/>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เบี้ยประกันภัย : </t>
    </r>
    <r>
      <rPr>
        <b val="true"/>
        <sz val="11"/>
        <color rgb="FFFF0000"/>
        <rFont val="Cambria"/>
        <family val="0"/>
        <charset val="1"/>
      </rPr>
      <t xml:space="preserve">32,040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</si>
  <si>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7,200.00
</t>
    </r>
    <r>
      <rPr>
        <sz val="9"/>
        <color rgb="FF000000"/>
        <rFont val="Arial"/>
        <family val="0"/>
        <charset val="1"/>
      </rPr>
      <t xml:space="preserve">จำนวนเบี้ยประกันที่ชำระแล้ว
  - เบี้ยฯ หักส่วนลด : </t>
    </r>
    <r>
      <rPr>
        <b val="true"/>
        <sz val="11"/>
        <color rgb="FFFF0000"/>
        <rFont val="Cambria"/>
        <family val="0"/>
        <charset val="1"/>
      </rPr>
      <t xml:space="preserve">32,400.00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b val="true"/>
        <sz val="11"/>
        <color rgb="FFFF0000"/>
        <rFont val="Cambria"/>
        <family val="0"/>
        <charset val="1"/>
      </rPr>
      <t xml:space="preserve">32,040.00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54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12,800.00
</t>
    </r>
    <r>
      <rPr>
        <sz val="9"/>
        <color rgb="FF000000"/>
        <rFont val="Arial"/>
        <family val="0"/>
        <charset val="1"/>
      </rPr>
      <t xml:space="preserve">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</si>
  <si>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t>
    </r>
    <r>
      <rPr>
        <sz val="11"/>
        <color rgb="FF0000FF"/>
        <rFont val="Arial"/>
        <family val="0"/>
        <charset val="1"/>
      </rPr>
      <t xml:space="preserve">ขึ้นอยู่กับจำนวนทุนประกันภัย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</si>
  <si>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b val="true"/>
        <sz val="11"/>
        <color rgb="FFFF9900"/>
        <rFont val="Cambria"/>
        <family val="0"/>
        <charset val="1"/>
      </rPr>
      <t xml:space="preserve">- </t>
    </r>
    <r>
      <rPr>
        <b val="true"/>
        <sz val="11"/>
        <color rgb="FFFF9900"/>
        <rFont val="Arial"/>
        <family val="0"/>
        <charset val="1"/>
      </rPr>
      <t xml:space="preserve">สรุปการตรวจผลสุขภาพ </t>
    </r>
    <r>
      <rPr>
        <b val="true"/>
        <sz val="11"/>
        <color rgb="FFFF9900"/>
        <rFont val="Cambria"/>
        <family val="0"/>
        <charset val="1"/>
      </rPr>
      <t xml:space="preserve">[</t>
    </r>
    <r>
      <rPr>
        <b val="true"/>
        <sz val="11"/>
        <color rgb="FFFF9900"/>
        <rFont val="Arial"/>
        <family val="0"/>
        <charset val="1"/>
      </rPr>
      <t xml:space="preserve">ตรวจ</t>
    </r>
    <r>
      <rPr>
        <b val="true"/>
        <sz val="11"/>
        <color rgb="FFFF9900"/>
        <rFont val="Cambria"/>
        <family val="0"/>
        <charset val="1"/>
      </rPr>
      <t xml:space="preserve">]: </t>
    </r>
    <r>
      <rPr>
        <b val="true"/>
        <sz val="11"/>
        <color rgb="FFFF9900"/>
        <rFont val="Arial"/>
        <family val="0"/>
        <charset val="1"/>
      </rPr>
      <t xml:space="preserve">ชุดที่ </t>
    </r>
    <r>
      <rPr>
        <b val="true"/>
        <sz val="11"/>
        <color rgb="FFFF9900"/>
        <rFont val="Cambria"/>
        <family val="0"/>
        <charset val="1"/>
      </rPr>
      <t xml:space="preserve">4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</si>
  <si>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ระบบแสดงรายละเอียดการตรวจสุขภาพถูกต้อง
- อายุ </t>
    </r>
    <r>
      <rPr>
        <b val="true"/>
        <sz val="11"/>
        <color rgb="FFFF0000"/>
        <rFont val="Cambria"/>
        <family val="0"/>
        <charset val="1"/>
      </rPr>
      <t xml:space="preserve">16-40 </t>
    </r>
    <r>
      <rPr>
        <b val="true"/>
        <sz val="11"/>
        <color rgb="FFFF0000"/>
        <rFont val="Arial"/>
        <family val="0"/>
        <charset val="1"/>
      </rPr>
      <t xml:space="preserve">ปี</t>
    </r>
    <r>
      <rPr>
        <sz val="11"/>
        <color rgb="FFFF0000"/>
        <rFont val="Arial"/>
        <family val="0"/>
        <charset val="1"/>
      </rPr>
      <t xml:space="preserve"> </t>
    </r>
    <r>
      <rPr>
        <sz val="9"/>
        <color rgb="FF000000"/>
        <rFont val="Arial"/>
        <family val="0"/>
        <charset val="1"/>
      </rPr>
      <t xml:space="preserve">&gt;&gt; ชุดที่ 3 : ตรวจแพทย์ 1 ท่าน + ตรวจ ปัสสาวะ, ตรวจเลือด HIV, X-Ray ทรวงอก, คลื่นหัวใจธรรมดา</t>
    </r>
  </si>
  <si>
    <r>
      <rPr>
        <sz val="9"/>
        <color rgb="FF000000"/>
        <rFont val="Arial"/>
        <family val="0"/>
        <charset val="1"/>
      </rPr>
      <t xml:space="preserve">- ระบบแสดงรายละเอียดการตรวจสุขภาพถูกต้อง
- อายุ </t>
    </r>
    <r>
      <rPr>
        <b val="true"/>
        <sz val="11"/>
        <color rgb="FFFF0000"/>
        <rFont val="Cambria"/>
        <family val="0"/>
        <charset val="1"/>
      </rPr>
      <t xml:space="preserve">16-64 </t>
    </r>
    <r>
      <rPr>
        <b val="true"/>
        <sz val="11"/>
        <color rgb="FFFF0000"/>
        <rFont val="Arial"/>
        <family val="0"/>
        <charset val="1"/>
      </rPr>
      <t xml:space="preserve">ปี</t>
    </r>
    <r>
      <rPr>
        <sz val="9"/>
        <color rgb="FF000000"/>
        <rFont val="Arial"/>
        <family val="0"/>
        <charset val="1"/>
      </rPr>
      <t xml:space="preserve"> &gt;&gt; ชุดที่ 4 : ตรวจแพทย์ 1 ท่าน + ตรวจ ปัสสาวะ, ตรวจเลือด HIV, X-Ray ทรวงอก, คลื่นหัวใจออกกําลัง, ตรวจเลือด ***</t>
    </r>
  </si>
  <si>
    <r>
      <rPr>
        <sz val="9"/>
        <color rgb="FF000000"/>
        <rFont val="Arial"/>
        <family val="0"/>
        <charset val="1"/>
      </rPr>
      <t xml:space="preserve">ระบบคำนวณและแสดงมูลค่ากรมธรรม์ ณ สิ้นปี ถูกต้อง ตามกรมธรรม์หลัก
เงินค่าเวนคืนกรมธรรม์ : </t>
    </r>
    <r>
      <rPr>
        <sz val="11"/>
        <color rgb="FF0000FF"/>
        <rFont val="Cambria"/>
        <family val="0"/>
        <charset val="1"/>
      </rPr>
      <t xml:space="preserve">7,603,800.00
</t>
    </r>
    <r>
      <rPr>
        <sz val="9"/>
        <color rgb="FF000000"/>
        <rFont val="Arial"/>
        <family val="0"/>
        <charset val="1"/>
      </rPr>
      <t xml:space="preserve">จำนวนเบี้ยประกันที่ชำระแล้ว
  - เบี้ยฯ หักส่วนลด : </t>
    </r>
    <r>
      <rPr>
        <sz val="11"/>
        <color rgb="FF0000FF"/>
        <rFont val="Cambria"/>
        <family val="0"/>
        <charset val="1"/>
      </rPr>
      <t xml:space="preserve">8,817,216.00
</t>
    </r>
    <r>
      <rPr>
        <sz val="9"/>
        <color rgb="FF000000"/>
        <rFont val="Arial"/>
        <family val="0"/>
        <charset val="1"/>
      </rPr>
      <t xml:space="preserve">  - เงินคืนระหว่างสัญญา : </t>
    </r>
    <r>
      <rPr>
        <sz val="11"/>
        <color rgb="FF0000FF"/>
        <rFont val="Cambria"/>
        <family val="0"/>
        <charset val="1"/>
      </rPr>
      <t xml:space="preserve"> 0.00
</t>
    </r>
    <r>
      <rPr>
        <sz val="9"/>
        <color rgb="FF000000"/>
        <rFont val="Arial"/>
        <family val="0"/>
        <charset val="1"/>
      </rPr>
      <t xml:space="preserve">  - ชำระสุทธิ : </t>
    </r>
    <r>
      <rPr>
        <sz val="11"/>
        <color rgb="FF0000FF"/>
        <rFont val="Cambria"/>
        <family val="0"/>
        <charset val="1"/>
      </rPr>
      <t xml:space="preserve">8,817,216.00
</t>
    </r>
    <r>
      <rPr>
        <sz val="9"/>
        <color rgb="FF000000"/>
        <rFont val="Arial"/>
        <family val="0"/>
        <charset val="1"/>
      </rPr>
      <t xml:space="preserve">กรมธรรม์ใช้เงินสำเร็จ
  - เวลาคุ้มครอง (ปี) : </t>
    </r>
    <r>
      <rPr>
        <sz val="11"/>
        <color rgb="FF0000FF"/>
        <rFont val="Cambria"/>
        <family val="0"/>
        <charset val="1"/>
      </rPr>
      <t xml:space="preserve">52
</t>
    </r>
    <r>
      <rPr>
        <sz val="9"/>
        <color rgb="FF000000"/>
        <rFont val="Arial"/>
        <family val="0"/>
        <charset val="1"/>
      </rPr>
      <t xml:space="preserve">  - เงินจ่ายคืนทันที : </t>
    </r>
    <r>
      <rPr>
        <sz val="11"/>
        <color rgb="FF0000FF"/>
        <rFont val="Cambria"/>
        <family val="0"/>
        <charset val="1"/>
      </rPr>
      <t xml:space="preserve">34,200.00
</t>
    </r>
    <r>
      <rPr>
        <sz val="9"/>
        <color rgb="FF000000"/>
        <rFont val="Arial"/>
        <family val="0"/>
        <charset val="1"/>
      </rPr>
      <t xml:space="preserve">  - มูลค่าความคุ้มครอง : </t>
    </r>
    <r>
      <rPr>
        <sz val="11"/>
        <color rgb="FF0000FF"/>
        <rFont val="Cambria"/>
        <family val="0"/>
        <charset val="1"/>
      </rPr>
      <t xml:space="preserve">11,400,000.00
</t>
    </r>
    <r>
      <rPr>
        <sz val="9"/>
        <color rgb="FF000000"/>
        <rFont val="Arial"/>
        <family val="0"/>
        <charset val="1"/>
      </rPr>
      <t xml:space="preserve">
</t>
    </r>
  </si>
  <si>
    <r>
      <rPr>
        <sz val="9"/>
        <color rgb="FF000000"/>
        <rFont val="Arial"/>
        <family val="0"/>
        <charset val="1"/>
      </rPr>
      <t xml:space="preserve">ระบบแสดงรายละเอียดตาราง มูลค่า</t>
    </r>
    <r>
      <rPr>
        <b val="true"/>
        <sz val="11"/>
        <color rgb="FFFF0000"/>
        <rFont val="Arial"/>
        <family val="0"/>
        <charset val="1"/>
      </rPr>
      <t xml:space="preserve">ปัจจุบัน</t>
    </r>
    <r>
      <rPr>
        <sz val="9"/>
        <color rgb="FF000000"/>
        <rFont val="Arial"/>
        <family val="0"/>
        <charset val="1"/>
      </rPr>
      <t xml:space="preserve">ของเงินบำนาญ ถูกต้อง</t>
    </r>
  </si>
  <si>
    <r>
      <rPr>
        <sz val="9"/>
        <color rgb="FF000000"/>
        <rFont val="Arial"/>
        <family val="0"/>
        <charset val="1"/>
      </rPr>
      <t xml:space="preserve">ระบบแสดงผลTab หลักเกณฑ์ ถูกต้อง
</t>
    </r>
    <r>
      <rPr>
        <b val="true"/>
        <sz val="11"/>
        <color rgb="FFFF0000"/>
        <rFont val="Cambria"/>
        <family val="0"/>
        <charset val="1"/>
      </rPr>
      <t xml:space="preserve">- </t>
    </r>
    <r>
      <rPr>
        <b val="true"/>
        <sz val="11"/>
        <color rgb="FFFF0000"/>
        <rFont val="Arial"/>
        <family val="0"/>
        <charset val="1"/>
      </rPr>
      <t xml:space="preserve">หลักเกณฑ์ และข้อกำหนดต่างๆ ในการตรวจสุขภาพประกอบการขอเอาประกันชีวิต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ตรวจ</t>
    </r>
    <r>
      <rPr>
        <sz val="11"/>
        <color rgb="FFFF9900"/>
        <rFont val="Cambria"/>
        <family val="0"/>
        <charset val="1"/>
      </rPr>
      <t xml:space="preserve">/</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</si>
  <si>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เพศ : หญิง 
- อายุ : 35 ปี
- สัญญาหลัก: </t>
    </r>
    <r>
      <rPr>
        <b val="true"/>
        <sz val="11"/>
        <color rgb="FFFF0000"/>
        <rFont val="Arial"/>
        <family val="0"/>
        <charset val="1"/>
      </rPr>
      <t xml:space="preserve">รักได้คืน </t>
    </r>
    <r>
      <rPr>
        <b val="true"/>
        <sz val="11"/>
        <color rgb="FFFF0000"/>
        <rFont val="Cambria"/>
        <family val="0"/>
        <charset val="1"/>
      </rPr>
      <t xml:space="preserve">14/7
</t>
    </r>
    <r>
      <rPr>
        <sz val="9"/>
        <color rgb="FF000000"/>
        <rFont val="Arial"/>
        <family val="0"/>
        <charset val="1"/>
      </rPr>
      <t xml:space="preserve">- จำนวนเงินเอาประกันภัย :</t>
    </r>
    <r>
      <rPr>
        <sz val="11"/>
        <color rgb="FF0000FF"/>
        <rFont val="Cambria"/>
        <family val="0"/>
        <charset val="1"/>
      </rPr>
      <t xml:space="preserve"> 50,000
</t>
    </r>
    <r>
      <rPr>
        <sz val="9"/>
        <color rgb="FF000000"/>
        <rFont val="Arial"/>
        <family val="0"/>
        <charset val="1"/>
      </rPr>
      <t xml:space="preserve">- เบี้ยประกันภัย :</t>
    </r>
    <r>
      <rPr>
        <sz val="11"/>
        <color rgb="FF0000FF"/>
        <rFont val="Cambria"/>
        <family val="0"/>
        <charset val="1"/>
      </rPr>
      <t xml:space="preserve"> 10,900
</t>
    </r>
    <r>
      <rPr>
        <sz val="9"/>
        <color rgb="FF000000"/>
        <rFont val="Arial"/>
        <family val="0"/>
        <charset val="1"/>
      </rPr>
      <t xml:space="preserve">- สัญญาเพิ่มเติม: </t>
    </r>
    <r>
      <rPr>
        <sz val="11"/>
        <color rgb="FF0000FF"/>
        <rFont val="Cambria"/>
        <family val="0"/>
        <charset val="1"/>
      </rPr>
      <t xml:space="preserve">CPA
</t>
    </r>
    <r>
      <rPr>
        <sz val="9"/>
        <color rgb="FF000000"/>
        <rFont val="Arial"/>
        <family val="0"/>
        <charset val="1"/>
      </rPr>
      <t xml:space="preserve">- 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750 </t>
    </r>
    <r>
      <rPr>
        <sz val="11"/>
        <color rgb="FF0000FF"/>
        <rFont val="Arial"/>
        <family val="0"/>
        <charset val="1"/>
      </rPr>
      <t xml:space="preserve">รายปี</t>
    </r>
  </si>
  <si>
    <r>
      <rPr>
        <b val="true"/>
        <sz val="11"/>
        <color rgb="FFFF0000"/>
        <rFont val="Cambria"/>
        <family val="0"/>
        <charset val="1"/>
      </rPr>
      <t xml:space="preserve">- </t>
    </r>
    <r>
      <rPr>
        <b val="true"/>
        <sz val="11"/>
        <color rgb="FFFF0000"/>
        <rFont val="Arial"/>
        <family val="0"/>
        <charset val="1"/>
      </rPr>
      <t xml:space="preserve">รอแก้ไขตารางการตรวจสุขภาพ 
</t>
    </r>
    <r>
      <rPr>
        <sz val="11"/>
        <color rgb="FFFF0000"/>
        <rFont val="Arial"/>
        <family val="0"/>
        <charset val="1"/>
      </rPr>
      <t xml:space="preserve">  อ้างอิง </t>
    </r>
    <r>
      <rPr>
        <sz val="11"/>
        <color rgb="FFFF0000"/>
        <rFont val="Cambria"/>
        <family val="0"/>
        <charset val="1"/>
      </rPr>
      <t xml:space="preserve">Test Checklist ID : </t>
    </r>
    <r>
      <rPr>
        <b val="true"/>
        <sz val="11"/>
        <color rgb="FFFF0000"/>
        <rFont val="Cambria"/>
        <family val="0"/>
        <charset val="1"/>
      </rPr>
      <t xml:space="preserve">TC-[560]-006
</t>
    </r>
    <r>
      <rPr>
        <sz val="11"/>
        <color rgb="FF0000FF"/>
        <rFont val="Cambria"/>
        <family val="0"/>
        <charset val="1"/>
      </rPr>
      <t xml:space="preserve">- </t>
    </r>
    <r>
      <rPr>
        <sz val="11"/>
        <color rgb="FF0000FF"/>
        <rFont val="Arial"/>
        <family val="0"/>
        <charset val="1"/>
      </rPr>
      <t xml:space="preserve">ส่วนข้อมูลสัญญาเพิ่มเติมที่ทดสอบ </t>
    </r>
    <r>
      <rPr>
        <b val="true"/>
        <sz val="11"/>
        <color rgb="FF0000FF"/>
        <rFont val="Cambria"/>
        <family val="0"/>
        <charset val="1"/>
      </rPr>
      <t xml:space="preserve">:</t>
    </r>
    <r>
      <rPr>
        <sz val="11"/>
        <color rgb="FF0000FF"/>
        <rFont val="Cambria"/>
        <family val="0"/>
        <charset val="1"/>
      </rPr>
      <t xml:space="preserve"> </t>
    </r>
    <r>
      <rPr>
        <sz val="11"/>
        <color rgb="FF0000FF"/>
        <rFont val="Arial"/>
        <family val="0"/>
        <charset val="1"/>
      </rPr>
      <t xml:space="preserve">ถูกต้อง</t>
    </r>
  </si>
  <si>
    <r>
      <rPr>
        <b val="true"/>
        <sz val="11"/>
        <color rgb="FFFF0000"/>
        <rFont val="Cambria"/>
        <family val="0"/>
        <charset val="1"/>
      </rPr>
      <t xml:space="preserve">- </t>
    </r>
    <r>
      <rPr>
        <b val="true"/>
        <sz val="11"/>
        <color rgb="FFFF0000"/>
        <rFont val="Arial"/>
        <family val="0"/>
        <charset val="1"/>
      </rPr>
      <t xml:space="preserve">ระบบแสดงรายละเอียดการตรวจสุขภาพถูกต้อง
</t>
    </r>
    <r>
      <rPr>
        <sz val="9"/>
        <color rgb="FF000000"/>
        <rFont val="Arial"/>
        <family val="0"/>
        <charset val="1"/>
      </rPr>
      <t xml:space="preserve">- ระบบคำนวณการรวมทุนและแสดง list Rider ถูกต้อง</t>
    </r>
  </si>
  <si>
    <r>
      <rPr>
        <b val="true"/>
        <sz val="11"/>
        <color rgb="FFFF0000"/>
        <rFont val="Cambria"/>
        <family val="0"/>
        <charset val="1"/>
      </rPr>
      <t xml:space="preserve">- </t>
    </r>
    <r>
      <rPr>
        <b val="true"/>
        <sz val="11"/>
        <color rgb="FFFF0000"/>
        <rFont val="Arial"/>
        <family val="0"/>
        <charset val="1"/>
      </rPr>
      <t xml:space="preserve">ระบบแสดงรายละเอียดการตรวจสุขภาพถูกต้อง
</t>
    </r>
    <r>
      <rPr>
        <sz val="9"/>
        <color rgb="FF000000"/>
        <rFont val="Arial"/>
        <family val="0"/>
        <charset val="1"/>
      </rPr>
      <t xml:space="preserve">- ระบบคำนวณการรวมทุนและแสดง list Rider ถูกต้อง</t>
    </r>
    <r>
      <rPr>
        <sz val="11"/>
        <color rgb="FF0000FF"/>
        <rFont val="Arial"/>
        <family val="0"/>
        <charset val="1"/>
      </rPr>
      <t xml:space="preserve"> </t>
    </r>
    <r>
      <rPr>
        <sz val="11"/>
        <color rgb="FF0000FF"/>
        <rFont val="Cambria"/>
        <family val="0"/>
        <charset val="1"/>
      </rPr>
      <t xml:space="preserve">**CPA </t>
    </r>
    <r>
      <rPr>
        <sz val="11"/>
        <color rgb="FF0000FF"/>
        <rFont val="Arial"/>
        <family val="0"/>
        <charset val="1"/>
      </rPr>
      <t xml:space="preserve">ไม่มีการคำนวณการรวมทุน</t>
    </r>
  </si>
  <si>
    <t xml:space="preserve">TC-[CPA.201]-010</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</si>
  <si>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</si>
  <si>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t xml:space="preserve">TC-[CPA.201]-011</t>
  </si>
  <si>
    <t xml:space="preserve">TC-[CPA.201]-012</t>
  </si>
  <si>
    <t xml:space="preserve">TC-[CPA.201]-013</t>
  </si>
  <si>
    <t xml:space="preserve">TC-[CPA.201]-014</t>
  </si>
  <si>
    <t xml:space="preserve">TC-[CPA.201]-015</t>
  </si>
  <si>
    <t xml:space="preserve">TC-[CPA.201]-016</t>
  </si>
  <si>
    <t xml:space="preserve">TC-[CPA.201]-017</t>
  </si>
  <si>
    <t xml:space="preserve">TC-[CPA.201]-018</t>
  </si>
  <si>
    <t xml:space="preserve">TC-[CPA.201]-019</t>
  </si>
  <si>
    <r>
      <rPr>
        <sz val="9"/>
        <color rgb="FF000000"/>
        <rFont val="Arial"/>
        <family val="0"/>
        <charset val="1"/>
      </rPr>
      <t xml:space="preserve">ระบบแสดงรายละเอียดความคุ้มครองของสัญญาเพิ่มเติมและประกันอุบัติเหตุส่วนบุคคลถูกต้อง
- แสดงรายละเอียดตามสัญญาเพิ่มเติม  CPA 2.6 :</t>
    </r>
    <r>
      <rPr>
        <sz val="11"/>
        <color rgb="FF0000FF"/>
        <rFont val="Cambria"/>
        <family val="0"/>
        <charset val="1"/>
      </rPr>
      <t xml:space="preserve">84.00</t>
    </r>
  </si>
  <si>
    <t xml:space="preserve">TC-[CPA.201]-020</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</si>
  <si>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t>
    </r>
    <r>
      <rPr>
        <sz val="9"/>
        <color rgb="FF0000FF"/>
        <rFont val="Arial"/>
        <family val="0"/>
        <charset val="1"/>
      </rPr>
      <t xml:space="preserve"> CPA2.6
</t>
    </r>
    <r>
      <rPr>
        <sz val="11"/>
        <color rgb="FF000000"/>
        <rFont val="Cambria"/>
        <family val="0"/>
        <charset val="1"/>
      </rPr>
      <t xml:space="preserve">- </t>
    </r>
    <r>
      <rPr>
        <sz val="11"/>
        <color rgb="FF000000"/>
        <rFont val="Arial"/>
        <family val="0"/>
        <charset val="1"/>
      </rPr>
      <t xml:space="preserve">เงินเอาประกันภัย</t>
    </r>
    <r>
      <rPr>
        <sz val="11"/>
        <color rgb="FF000000"/>
        <rFont val="Cambria"/>
        <family val="0"/>
        <charset val="1"/>
      </rPr>
      <t xml:space="preserve">: </t>
    </r>
    <r>
      <rPr>
        <sz val="9"/>
        <color rgb="FF0000FF"/>
        <rFont val="Arial"/>
        <family val="0"/>
        <charset val="1"/>
      </rPr>
      <t xml:space="preserve">100,000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 </t>
    </r>
    <r>
      <rPr>
        <b val="true"/>
        <strike val="true"/>
        <sz val="11"/>
        <color rgb="FFFF0000"/>
        <rFont val="Cambria"/>
        <family val="0"/>
        <charset val="1"/>
      </rPr>
      <t xml:space="preserve">308</t>
    </r>
    <r>
      <rPr>
        <b val="true"/>
        <sz val="11"/>
        <color rgb="FFFF00FF"/>
        <rFont val="Cambria"/>
        <family val="0"/>
        <charset val="1"/>
      </rPr>
      <t xml:space="preserve">  28
</t>
    </r>
    <r>
      <rPr>
        <sz val="9"/>
        <color rgb="FF0000FF"/>
        <rFont val="Arial"/>
        <family val="0"/>
        <charset val="1"/>
      </rPr>
      <t xml:space="preserve">
</t>
    </r>
  </si>
  <si>
    <t xml:space="preserve">Test Data ที่กำหนดให้ไม่สอดคล้องกัน</t>
  </si>
  <si>
    <t xml:space="preserve">TC-[CPA.201]-021</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</si>
  <si>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t>
    </r>
    <r>
      <rPr>
        <sz val="9"/>
        <color rgb="FF0000FF"/>
        <rFont val="Arial"/>
        <family val="0"/>
        <charset val="1"/>
      </rPr>
      <t xml:space="preserve"> CPA2.6
</t>
    </r>
    <r>
      <rPr>
        <sz val="11"/>
        <color rgb="FF000000"/>
        <rFont val="Cambria"/>
        <family val="0"/>
        <charset val="1"/>
      </rPr>
      <t xml:space="preserve">- </t>
    </r>
    <r>
      <rPr>
        <sz val="11"/>
        <color rgb="FF000000"/>
        <rFont val="Arial"/>
        <family val="0"/>
        <charset val="1"/>
      </rPr>
      <t xml:space="preserve">เงินเอาประกันภัย</t>
    </r>
    <r>
      <rPr>
        <sz val="11"/>
        <color rgb="FF000000"/>
        <rFont val="Cambria"/>
        <family val="0"/>
        <charset val="1"/>
      </rPr>
      <t xml:space="preserve">: </t>
    </r>
    <r>
      <rPr>
        <sz val="9"/>
        <color rgb="FF0000FF"/>
        <rFont val="Arial"/>
        <family val="0"/>
        <charset val="1"/>
      </rPr>
      <t xml:space="preserve">100,000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 </t>
    </r>
    <r>
      <rPr>
        <b val="true"/>
        <strike val="true"/>
        <sz val="11"/>
        <color rgb="FFFF0000"/>
        <rFont val="Cambria"/>
        <family val="0"/>
        <charset val="1"/>
      </rPr>
      <t xml:space="preserve">308</t>
    </r>
    <r>
      <rPr>
        <sz val="9"/>
        <color rgb="FF0000FF"/>
        <rFont val="Arial"/>
        <family val="0"/>
        <charset val="1"/>
      </rPr>
      <t xml:space="preserve">  </t>
    </r>
    <r>
      <rPr>
        <b val="true"/>
        <sz val="11"/>
        <color rgb="FFFF00FF"/>
        <rFont val="Cambria"/>
        <family val="0"/>
        <charset val="1"/>
      </rPr>
      <t xml:space="preserve">28
</t>
    </r>
    <r>
      <rPr>
        <sz val="9"/>
        <color rgb="FF0000FF"/>
        <rFont val="Arial"/>
        <family val="0"/>
        <charset val="1"/>
      </rPr>
      <t xml:space="preserve">
</t>
    </r>
  </si>
  <si>
    <t xml:space="preserve">TC-[CPA.201]-022</t>
  </si>
  <si>
    <t xml:space="preserve">TC-[CPA.201]-023</t>
  </si>
  <si>
    <t xml:space="preserve">TC-[CPA.201]-024</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</si>
  <si>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11,111</t>
    </r>
    <r>
      <rPr>
        <b val="true"/>
        <strike val="true"/>
        <sz val="11"/>
        <color rgb="FFFF0000"/>
        <rFont val="Cambria"/>
        <family val="0"/>
        <charset val="1"/>
      </rPr>
      <t xml:space="preserve">.10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</si>
  <si>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1,234,567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11,111</t>
    </r>
    <r>
      <rPr>
        <b val="true"/>
        <strike val="true"/>
        <sz val="11"/>
        <color rgb="FFFF0000"/>
        <rFont val="Cambria"/>
        <family val="0"/>
        <charset val="1"/>
      </rPr>
      <t xml:space="preserve">.10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 </t>
    </r>
    <r>
      <rPr>
        <sz val="9"/>
        <color rgb="FF0000FF"/>
        <rFont val="Arial"/>
        <family val="0"/>
        <charset val="1"/>
      </rPr>
      <t xml:space="preserve">DAB
</t>
    </r>
    <r>
      <rPr>
        <sz val="11"/>
        <color rgb="FF000000"/>
        <rFont val="Cambria"/>
        <family val="0"/>
        <charset val="1"/>
      </rPr>
      <t xml:space="preserve">- </t>
    </r>
    <r>
      <rPr>
        <sz val="11"/>
        <color rgb="FF000000"/>
        <rFont val="Arial"/>
        <family val="0"/>
        <charset val="1"/>
      </rPr>
      <t xml:space="preserve">ผลประโยชน์รายวัน</t>
    </r>
    <r>
      <rPr>
        <sz val="11"/>
        <color rgb="FF000000"/>
        <rFont val="Cambria"/>
        <family val="0"/>
        <charset val="1"/>
      </rPr>
      <t xml:space="preserve">:</t>
    </r>
    <r>
      <rPr>
        <sz val="9"/>
        <color rgb="FF0000FF"/>
        <rFont val="Arial"/>
        <family val="0"/>
        <charset val="1"/>
      </rPr>
      <t xml:space="preserve">2500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t>
    </r>
    <r>
      <rPr>
        <sz val="9"/>
        <color rgb="FF0000FF"/>
        <rFont val="Arial"/>
        <family val="0"/>
        <charset val="1"/>
      </rPr>
      <t xml:space="preserve"> 462.50
</t>
    </r>
  </si>
  <si>
    <t xml:space="preserve">Regression Product Phase 2  ALT2 --&gt;   สัญญาเพิ่มเติมค่าชดเชยรายได้รายวัน (DAB2) --&gt; รวมทุน</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</si>
  <si>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เงินเอาประกันภัยเดิม </t>
    </r>
    <r>
      <rPr>
        <sz val="11"/>
        <color rgb="FF000000"/>
        <rFont val="Cambria"/>
        <family val="0"/>
        <charset val="1"/>
      </rPr>
      <t xml:space="preserve">: </t>
    </r>
    <r>
      <rPr>
        <sz val="9"/>
        <color rgb="FF0000FF"/>
        <rFont val="Arial"/>
        <family val="0"/>
        <charset val="1"/>
      </rPr>
      <t xml:space="preserve">999,999,999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</si>
  <si>
    <r>
      <rPr>
        <b val="true"/>
        <sz val="9"/>
        <color rgb="FF000000"/>
        <rFont val="Arial"/>
        <family val="0"/>
        <charset val="1"/>
      </rPr>
      <t xml:space="preserve">ตรวจสอบการแสดงผล Tab หลักเกณฑ์
</t>
    </r>
    <r>
      <rPr>
        <i val="true"/>
        <sz val="11"/>
        <color rgb="FFFF00FF"/>
        <rFont val="Arial"/>
        <family val="0"/>
        <charset val="1"/>
      </rPr>
      <t xml:space="preserve">หมายเหตุ </t>
    </r>
    <r>
      <rPr>
        <i val="true"/>
        <sz val="11"/>
        <color rgb="FFFF00FF"/>
        <rFont val="Cambria"/>
        <family val="0"/>
        <charset val="1"/>
      </rPr>
      <t xml:space="preserve">: </t>
    </r>
    <r>
      <rPr>
        <i val="true"/>
        <sz val="11"/>
        <color rgb="FFFF00FF"/>
        <rFont val="Arial"/>
        <family val="0"/>
        <charset val="1"/>
      </rPr>
      <t xml:space="preserve">ผลการทดสอบขอยกตัวอย่างแค่ </t>
    </r>
    <r>
      <rPr>
        <i val="true"/>
        <u val="single"/>
        <sz val="11"/>
        <color rgb="FFFF00FF"/>
        <rFont val="Cambria"/>
        <family val="0"/>
        <charset val="1"/>
      </rPr>
      <t xml:space="preserve">OB94 </t>
    </r>
    <r>
      <rPr>
        <i val="true"/>
        <u val="single"/>
        <sz val="11"/>
        <color rgb="FFFF00FF"/>
        <rFont val="Arial"/>
        <family val="0"/>
        <charset val="1"/>
      </rPr>
      <t xml:space="preserve">โอเชี่ยนไลฟ์ คุ้มครองตลอดชีพ </t>
    </r>
    <r>
      <rPr>
        <i val="true"/>
        <u val="single"/>
        <sz val="11"/>
        <color rgb="FFFF00FF"/>
        <rFont val="Cambria"/>
        <family val="0"/>
        <charset val="1"/>
      </rPr>
      <t xml:space="preserve">99/15</t>
    </r>
    <r>
      <rPr>
        <i val="true"/>
        <sz val="11"/>
        <color rgb="FFFF00FF"/>
        <rFont val="Cambria"/>
        <family val="0"/>
        <charset val="1"/>
      </rPr>
      <t xml:space="preserve"> </t>
    </r>
    <r>
      <rPr>
        <i val="true"/>
        <sz val="11"/>
        <color rgb="FFFF00FF"/>
        <rFont val="Arial"/>
        <family val="0"/>
        <charset val="1"/>
      </rPr>
      <t xml:space="preserve">เท่านั้น แต่ในขั้นตอนการทดสอบ </t>
    </r>
    <r>
      <rPr>
        <i val="true"/>
        <sz val="11"/>
        <color rgb="FFFF00FF"/>
        <rFont val="Cambria"/>
        <family val="0"/>
        <charset val="1"/>
      </rPr>
      <t xml:space="preserve">SIT </t>
    </r>
    <r>
      <rPr>
        <i val="true"/>
        <sz val="11"/>
        <color rgb="FFFF00FF"/>
        <rFont val="Arial"/>
        <family val="0"/>
        <charset val="1"/>
      </rPr>
      <t xml:space="preserve">ได้ทดสอบครบทุก </t>
    </r>
    <r>
      <rPr>
        <i val="true"/>
        <sz val="11"/>
        <color rgb="FFFF00FF"/>
        <rFont val="Cambria"/>
        <family val="0"/>
        <charset val="1"/>
      </rPr>
      <t xml:space="preserve">Plan </t>
    </r>
    <r>
      <rPr>
        <i val="true"/>
        <sz val="11"/>
        <color rgb="FFFF00FF"/>
        <rFont val="Arial"/>
        <family val="0"/>
        <charset val="1"/>
      </rPr>
      <t xml:space="preserve">ตาม </t>
    </r>
    <r>
      <rPr>
        <i val="true"/>
        <sz val="11"/>
        <color rgb="FFFF00FF"/>
        <rFont val="Cambria"/>
        <family val="0"/>
        <charset val="1"/>
      </rPr>
      <t xml:space="preserve">Test data </t>
    </r>
    <r>
      <rPr>
        <i val="true"/>
        <sz val="11"/>
        <color rgb="FFFF00FF"/>
        <rFont val="Arial"/>
        <family val="0"/>
        <charset val="1"/>
      </rPr>
      <t xml:space="preserve">แล้ว
</t>
    </r>
    <r>
      <rPr>
        <sz val="11"/>
        <color rgb="FFFF0000"/>
        <rFont val="Cambria"/>
        <family val="0"/>
        <charset val="1"/>
      </rPr>
      <t xml:space="preserve">??????</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</si>
  <si>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t>
    </r>
    <r>
      <rPr>
        <sz val="9"/>
        <color rgb="FF0000FF"/>
        <rFont val="Arial"/>
        <family val="0"/>
        <charset val="1"/>
      </rPr>
      <t xml:space="preserve">สบายชัวร์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100,000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900
</t>
    </r>
    <r>
      <rPr>
        <sz val="11"/>
        <color rgb="FF000000"/>
        <rFont val="Cambria"/>
        <family val="0"/>
        <charset val="1"/>
      </rPr>
      <t xml:space="preserve">- </t>
    </r>
    <r>
      <rPr>
        <sz val="11"/>
        <color rgb="FF000000"/>
        <rFont val="Arial"/>
        <family val="0"/>
        <charset val="1"/>
      </rPr>
      <t xml:space="preserve">เงินเอาประกันภัยเดิม </t>
    </r>
    <r>
      <rPr>
        <sz val="11"/>
        <color rgb="FF000000"/>
        <rFont val="Cambria"/>
        <family val="0"/>
        <charset val="1"/>
      </rPr>
      <t xml:space="preserve">: </t>
    </r>
    <r>
      <rPr>
        <sz val="9"/>
        <color rgb="FF0000FF"/>
        <rFont val="Arial"/>
        <family val="0"/>
        <charset val="1"/>
      </rPr>
      <t xml:space="preserve">999,999,999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รายเดือน
</t>
    </r>
    <r>
      <rPr>
        <sz val="11"/>
        <color rgb="FF000000"/>
        <rFont val="Cambria"/>
        <family val="0"/>
        <charset val="1"/>
      </rPr>
      <t xml:space="preserve">- </t>
    </r>
    <r>
      <rPr>
        <sz val="11"/>
        <color rgb="FF000000"/>
        <rFont val="Arial"/>
        <family val="0"/>
        <charset val="1"/>
      </rPr>
      <t xml:space="preserve">สัญญาเพิ่มเติม</t>
    </r>
    <r>
      <rPr>
        <sz val="11"/>
        <color rgb="FF000000"/>
        <rFont val="Cambria"/>
        <family val="0"/>
        <charset val="1"/>
      </rPr>
      <t xml:space="preserve">:</t>
    </r>
    <r>
      <rPr>
        <sz val="9"/>
        <color rgb="FF0000FF"/>
        <rFont val="Arial"/>
        <family val="0"/>
        <charset val="1"/>
      </rPr>
      <t xml:space="preserve"> DAB2
</t>
    </r>
    <r>
      <rPr>
        <sz val="11"/>
        <color rgb="FF000000"/>
        <rFont val="Cambria"/>
        <family val="0"/>
        <charset val="1"/>
      </rPr>
      <t xml:space="preserve">- </t>
    </r>
    <r>
      <rPr>
        <sz val="11"/>
        <color rgb="FF000000"/>
        <rFont val="Arial"/>
        <family val="0"/>
        <charset val="1"/>
      </rPr>
      <t xml:space="preserve">ผลประโยชน์รายวัน</t>
    </r>
    <r>
      <rPr>
        <sz val="11"/>
        <color rgb="FF000000"/>
        <rFont val="Cambria"/>
        <family val="0"/>
        <charset val="1"/>
      </rPr>
      <t xml:space="preserve">:</t>
    </r>
    <r>
      <rPr>
        <sz val="9"/>
        <color rgb="FF0000FF"/>
        <rFont val="Arial"/>
        <family val="0"/>
        <charset val="1"/>
      </rPr>
      <t xml:space="preserve"> 4500
</t>
    </r>
    <r>
      <rPr>
        <sz val="11"/>
        <color rgb="FF000000"/>
        <rFont val="Cambria"/>
        <family val="0"/>
        <charset val="1"/>
      </rPr>
      <t xml:space="preserve">- </t>
    </r>
    <r>
      <rPr>
        <sz val="11"/>
        <color rgb="FF000000"/>
        <rFont val="Arial"/>
        <family val="0"/>
        <charset val="1"/>
      </rPr>
      <t xml:space="preserve">เบี้ยประกันภัย</t>
    </r>
    <r>
      <rPr>
        <sz val="11"/>
        <color rgb="FF000000"/>
        <rFont val="Cambria"/>
        <family val="0"/>
        <charset val="1"/>
      </rPr>
      <t xml:space="preserve">:</t>
    </r>
    <r>
      <rPr>
        <sz val="9"/>
        <color rgb="FF0000FF"/>
        <rFont val="Arial"/>
        <family val="0"/>
        <charset val="1"/>
      </rPr>
      <t xml:space="preserve"> 526.50
</t>
    </r>
  </si>
  <si>
    <t xml:space="preserve">ตรวจชุดที่ 4 : ตรวจแพทย์ 1 ท่าน + ตรวจปัสสาวะ, 
ตรวจเลือด HIV, X-Ray ทรวงอก, คลื่นหัวใจออกกําลัง, 
ตรวจเลือด ***</t>
  </si>
  <si>
    <t xml:space="preserve">Regression Product Phase 2  ALT2 --&gt; Channel : สัญญาเพิ่มเติมคุ้มครองสุขภาพเหมาจ่าย (HC เหมาจ่าย)</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</si>
  <si>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สัญญาหลัก   </t>
    </r>
    <r>
      <rPr>
        <sz val="9"/>
        <color rgb="FF0000FF"/>
        <rFont val="Arial"/>
        <family val="0"/>
        <charset val="1"/>
      </rPr>
      <t xml:space="preserve">โอเชี่ยนไลฟ์ คุ้มครองตลอดชีพ 99/20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300,000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6,708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รายปี
</t>
    </r>
  </si>
  <si>
    <r>
      <rPr>
        <b val="true"/>
        <strike val="true"/>
        <sz val="11"/>
        <rFont val="Cambria"/>
        <family val="0"/>
        <charset val="1"/>
      </rPr>
      <t xml:space="preserve">Omni Channel (Digital Sales)
User : 8500001
Pass : P@ssw0rd
</t>
    </r>
    <r>
      <rPr>
        <strike val="true"/>
        <sz val="11"/>
        <rFont val="Cambria"/>
        <family val="0"/>
        <charset val="1"/>
      </rPr>
      <t xml:space="preserve">- O222   </t>
    </r>
    <r>
      <rPr>
        <strike val="true"/>
        <sz val="11"/>
        <rFont val="Arial"/>
        <family val="0"/>
        <charset val="1"/>
      </rPr>
      <t xml:space="preserve">สบายชัวร์ </t>
    </r>
    <r>
      <rPr>
        <strike val="true"/>
        <sz val="11"/>
        <rFont val="Cambria"/>
        <family val="0"/>
        <charset val="1"/>
      </rPr>
      <t xml:space="preserve">(</t>
    </r>
    <r>
      <rPr>
        <strike val="true"/>
        <sz val="11"/>
        <rFont val="Arial"/>
        <family val="0"/>
        <charset val="1"/>
      </rPr>
      <t xml:space="preserve">โครงการสบายชัวร์ไม่กลัวอะไรเลย</t>
    </r>
    <r>
      <rPr>
        <strike val="true"/>
        <sz val="11"/>
        <rFont val="Cambria"/>
        <family val="0"/>
        <charset val="1"/>
      </rPr>
      <t xml:space="preserve">)
- OB94 </t>
    </r>
    <r>
      <rPr>
        <strike val="true"/>
        <sz val="11"/>
        <rFont val="Arial"/>
        <family val="0"/>
        <charset val="1"/>
      </rPr>
      <t xml:space="preserve">โอเชี่ยนไลฟ์ คุ้มครองตลอดชีพ </t>
    </r>
    <r>
      <rPr>
        <strike val="true"/>
        <sz val="11"/>
        <rFont val="Cambria"/>
        <family val="0"/>
        <charset val="1"/>
      </rPr>
      <t xml:space="preserve">99/15
</t>
    </r>
    <r>
      <rPr>
        <sz val="9"/>
        <color rgb="FFFF0000"/>
        <rFont val="Arial"/>
        <family val="0"/>
        <charset val="1"/>
      </rPr>
      <t xml:space="preserve">- เพศ: ชาย
- อายุ: 50
- แบบ ปก.หลัก : โอเชี่ยนไลฟ์ คุ้มครองตลอดชีพ 99/20
- เงินเอาประกันภัย: 750,000
- เบี้ยประกันภัย: 15,480
- ราย 6 เดือน
- สัญญาเพิ่มเติม HC600
- เบี้ยประกันภัย: 1,887
</t>
    </r>
  </si>
  <si>
    <r>
      <rPr>
        <b val="true"/>
        <sz val="9"/>
        <color rgb="FFFF0000"/>
        <rFont val="Arial"/>
        <family val="0"/>
        <charset val="1"/>
      </rPr>
      <t xml:space="preserve">ให้ข้อมูลทดสอบไม่ถูกต้อง
</t>
    </r>
    <r>
      <rPr>
        <sz val="11"/>
        <color rgb="FF38761D"/>
        <rFont val="Arial"/>
        <family val="0"/>
        <charset val="1"/>
      </rPr>
      <t xml:space="preserve">
เอกภพ </t>
    </r>
    <r>
      <rPr>
        <sz val="11"/>
        <color rgb="FF38761D"/>
        <rFont val="Cambria"/>
        <family val="0"/>
        <charset val="1"/>
      </rPr>
      <t xml:space="preserve">27/08/2562
</t>
    </r>
    <r>
      <rPr>
        <sz val="11"/>
        <color rgb="FF38761D"/>
        <rFont val="Arial"/>
        <family val="0"/>
        <charset val="1"/>
      </rPr>
      <t xml:space="preserve">ปรับแก้ไข </t>
    </r>
    <r>
      <rPr>
        <sz val="11"/>
        <color rgb="FF38761D"/>
        <rFont val="Cambria"/>
        <family val="0"/>
        <charset val="1"/>
      </rPr>
      <t xml:space="preserve">Data test </t>
    </r>
    <r>
      <rPr>
        <sz val="11"/>
        <color rgb="FF38761D"/>
        <rFont val="Arial"/>
        <family val="0"/>
        <charset val="1"/>
      </rPr>
      <t xml:space="preserve">ให้แล้วครับ รบกวนช่วยทดสอบให้อีกครั้งครับ</t>
    </r>
  </si>
  <si>
    <t xml:space="preserve">- เพศ: ชาย
- อายุ: 50
- แบบ ปก.หลัก : โอเชี่ยนไลฟ์ คุ้มครองตลอดชีพ 99/20
- เงินเอาประกันภัย: 750,000
- เบี้ยประกันภัย: 15,480
- ราย 6 เดือน
- สัญญาเพิ่มเติม HC600
- เบี้ยประกันภัย: 1,887</t>
  </si>
  <si>
    <r>
      <rPr>
        <b val="true"/>
        <sz val="9"/>
        <color rgb="FFFF0000"/>
        <rFont val="Arial"/>
        <family val="0"/>
        <charset val="1"/>
      </rPr>
      <t xml:space="preserve">ให้ข้อมูลทดสอบไม่ถูกต้อง
</t>
    </r>
    <r>
      <rPr>
        <sz val="11"/>
        <color rgb="FF38761D"/>
        <rFont val="Arial"/>
        <family val="0"/>
        <charset val="1"/>
      </rPr>
      <t xml:space="preserve">เอกภพ </t>
    </r>
    <r>
      <rPr>
        <sz val="11"/>
        <color rgb="FF38761D"/>
        <rFont val="Cambria"/>
        <family val="0"/>
        <charset val="1"/>
      </rPr>
      <t xml:space="preserve">27/08/2562
</t>
    </r>
    <r>
      <rPr>
        <sz val="11"/>
        <color rgb="FF38761D"/>
        <rFont val="Arial"/>
        <family val="0"/>
        <charset val="1"/>
      </rPr>
      <t xml:space="preserve">ปรับแก้ไข </t>
    </r>
    <r>
      <rPr>
        <sz val="11"/>
        <color rgb="FF38761D"/>
        <rFont val="Cambria"/>
        <family val="0"/>
        <charset val="1"/>
      </rPr>
      <t xml:space="preserve">Data test </t>
    </r>
    <r>
      <rPr>
        <sz val="11"/>
        <color rgb="FF38761D"/>
        <rFont val="Arial"/>
        <family val="0"/>
        <charset val="1"/>
      </rPr>
      <t xml:space="preserve">ให้แล้วครับ รบกวนช่วยทดสอบให้อีกครั้งครับ</t>
    </r>
  </si>
  <si>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35 ปี
</t>
    </r>
    <r>
      <rPr>
        <sz val="11"/>
        <color rgb="FF000000"/>
        <rFont val="Cambria"/>
        <family val="0"/>
        <charset val="1"/>
      </rPr>
      <t xml:space="preserve">- </t>
    </r>
    <r>
      <rPr>
        <sz val="11"/>
        <color rgb="FF000000"/>
        <rFont val="Arial"/>
        <family val="0"/>
        <charset val="1"/>
      </rPr>
      <t xml:space="preserve">แบบสัญญาหลัก  </t>
    </r>
    <r>
      <rPr>
        <sz val="11"/>
        <color rgb="FF000000"/>
        <rFont val="Cambria"/>
        <family val="0"/>
        <charset val="1"/>
      </rPr>
      <t xml:space="preserve">:</t>
    </r>
    <r>
      <rPr>
        <sz val="9"/>
        <color rgb="FF0000FF"/>
        <rFont val="Arial"/>
        <family val="0"/>
        <charset val="1"/>
      </rPr>
      <t xml:space="preserve">โอเชี่ยนไลฟ์ คุ้มครองตลอดชีพ 99/20
</t>
    </r>
    <r>
      <rPr>
        <sz val="11"/>
        <color rgb="FF000000"/>
        <rFont val="Cambria"/>
        <family val="0"/>
        <charset val="1"/>
      </rPr>
      <t xml:space="preserve">- </t>
    </r>
    <r>
      <rPr>
        <sz val="11"/>
        <color rgb="FF000000"/>
        <rFont val="Arial"/>
        <family val="0"/>
        <charset val="1"/>
      </rPr>
      <t xml:space="preserve">จำนวนเงินเอาประกันภัย</t>
    </r>
    <r>
      <rPr>
        <sz val="9"/>
        <color rgb="FF0000FF"/>
        <rFont val="Arial"/>
        <family val="0"/>
        <charset val="1"/>
      </rPr>
      <t xml:space="preserve"> 999,999,999
</t>
    </r>
    <r>
      <rPr>
        <sz val="11"/>
        <color rgb="FF000000"/>
        <rFont val="Cambria"/>
        <family val="0"/>
        <charset val="1"/>
      </rPr>
      <t xml:space="preserve">- </t>
    </r>
    <r>
      <rPr>
        <sz val="11"/>
        <color rgb="FF000000"/>
        <rFont val="Arial"/>
        <family val="0"/>
        <charset val="1"/>
      </rPr>
      <t xml:space="preserve">เบี้ยประกันภัย </t>
    </r>
    <r>
      <rPr>
        <sz val="9"/>
        <color rgb="FF0000FF"/>
        <rFont val="Arial"/>
        <family val="0"/>
        <charset val="1"/>
      </rPr>
      <t xml:space="preserve">: 6,040,000
</t>
    </r>
    <r>
      <rPr>
        <sz val="11"/>
        <color rgb="FF000000"/>
        <rFont val="Cambria"/>
        <family val="0"/>
        <charset val="1"/>
      </rPr>
      <t xml:space="preserve">- </t>
    </r>
    <r>
      <rPr>
        <sz val="11"/>
        <color rgb="FF000000"/>
        <rFont val="Arial"/>
        <family val="0"/>
        <charset val="1"/>
      </rPr>
      <t xml:space="preserve">งวดการชำระเบี้ยประกันภัย</t>
    </r>
    <r>
      <rPr>
        <sz val="9"/>
        <color rgb="FF0000FF"/>
        <rFont val="Arial"/>
        <family val="0"/>
        <charset val="1"/>
      </rPr>
      <t xml:space="preserve"> : 3 เดือน
</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</si>
  <si>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b val="true"/>
        <sz val="11"/>
        <color rgb="FFFF9900"/>
        <rFont val="Cambria"/>
        <family val="0"/>
        <charset val="1"/>
      </rPr>
      <t xml:space="preserve">- </t>
    </r>
    <r>
      <rPr>
        <b val="true"/>
        <sz val="11"/>
        <color rgb="FFFF9900"/>
        <rFont val="Arial"/>
        <family val="0"/>
        <charset val="1"/>
      </rPr>
      <t xml:space="preserve">สรุปการตรวจผลสุขภาพ </t>
    </r>
    <r>
      <rPr>
        <b val="true"/>
        <sz val="11"/>
        <color rgb="FFFF9900"/>
        <rFont val="Cambria"/>
        <family val="0"/>
        <charset val="1"/>
      </rPr>
      <t xml:space="preserve">[</t>
    </r>
    <r>
      <rPr>
        <b val="true"/>
        <sz val="11"/>
        <color rgb="FFFF9900"/>
        <rFont val="Arial"/>
        <family val="0"/>
        <charset val="1"/>
      </rPr>
      <t xml:space="preserve">ตรวจ</t>
    </r>
    <r>
      <rPr>
        <b val="true"/>
        <sz val="11"/>
        <color rgb="FFFF9900"/>
        <rFont val="Cambria"/>
        <family val="0"/>
        <charset val="1"/>
      </rPr>
      <t xml:space="preserve">] : Med, MU, HIV, EST, CXR, Blood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</si>
  <si>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 เพศ: หญิง
- อายุ: 25
- แบบ ปก.หลัก : รักได้คืน 14/7
- เงินเอาประกันภัย: 150,000
- เบี้ยประกันภัย: 8,829
- ราย 3 เดือน
จำนวนเงินเอาประกันภัยเดิมที่มีผลบังคับ: 1,000,000
- สัญญาเพิ่มเติม CB
- เงินเอาประกันภัย: 200,000
- เบี้ยประกันภัย: 55
</t>
  </si>
  <si>
    <t xml:space="preserve">(28 Aug 2019) ข้อมูลไม่สอดคล้องกัน
เอกภพ 29/08/2562
ดำเนินการแก้ไขเรียบร้อยแล้ว รบกวนช่วยทดสอบใหม่อีกครั้งครับ</t>
  </si>
  <si>
    <r>
      <rPr>
        <sz val="11"/>
        <color rgb="FF000000"/>
        <rFont val="Cambria"/>
        <family val="0"/>
        <charset val="1"/>
      </rPr>
      <t xml:space="preserve">- </t>
    </r>
    <r>
      <rPr>
        <sz val="11"/>
        <color rgb="FF000000"/>
        <rFont val="Arial"/>
        <family val="0"/>
        <charset val="1"/>
      </rPr>
      <t xml:space="preserve">เพศ </t>
    </r>
    <r>
      <rPr>
        <sz val="11"/>
        <color rgb="FF000000"/>
        <rFont val="Cambria"/>
        <family val="0"/>
        <charset val="1"/>
      </rPr>
      <t xml:space="preserve">:</t>
    </r>
    <r>
      <rPr>
        <sz val="9"/>
        <color rgb="FF0000FF"/>
        <rFont val="Arial"/>
        <family val="0"/>
        <charset val="1"/>
      </rPr>
      <t xml:space="preserve"> หญิง 
</t>
    </r>
    <r>
      <rPr>
        <sz val="11"/>
        <color rgb="FF000000"/>
        <rFont val="Cambria"/>
        <family val="0"/>
        <charset val="1"/>
      </rPr>
      <t xml:space="preserve">- </t>
    </r>
    <r>
      <rPr>
        <sz val="11"/>
        <color rgb="FF000000"/>
        <rFont val="Arial"/>
        <family val="0"/>
        <charset val="1"/>
      </rPr>
      <t xml:space="preserve">อายุ </t>
    </r>
    <r>
      <rPr>
        <sz val="11"/>
        <color rgb="FF000000"/>
        <rFont val="Cambria"/>
        <family val="0"/>
        <charset val="1"/>
      </rPr>
      <t xml:space="preserve">:</t>
    </r>
    <r>
      <rPr>
        <sz val="9"/>
        <color rgb="FF0000FF"/>
        <rFont val="Arial"/>
        <family val="0"/>
        <charset val="1"/>
      </rPr>
      <t xml:space="preserve"> 5 ปี
</t>
    </r>
    <r>
      <rPr>
        <sz val="11"/>
        <color rgb="FF000000"/>
        <rFont val="Cambria"/>
        <family val="0"/>
        <charset val="1"/>
      </rPr>
      <t xml:space="preserve">- </t>
    </r>
    <r>
      <rPr>
        <sz val="11"/>
        <color rgb="FF000000"/>
        <rFont val="Arial"/>
        <family val="0"/>
        <charset val="1"/>
      </rPr>
      <t xml:space="preserve">สัญญาหลัก </t>
    </r>
    <r>
      <rPr>
        <sz val="11"/>
        <color rgb="FF000000"/>
        <rFont val="Cambria"/>
        <family val="0"/>
        <charset val="1"/>
      </rPr>
      <t xml:space="preserve">: </t>
    </r>
    <r>
      <rPr>
        <sz val="9"/>
        <color rgb="FF0000FF"/>
        <rFont val="Arial"/>
        <family val="0"/>
        <charset val="1"/>
      </rPr>
      <t xml:space="preserve">รักได้คืน 14/7
</t>
    </r>
    <r>
      <rPr>
        <sz val="11"/>
        <color rgb="FF000000"/>
        <rFont val="Cambria"/>
        <family val="0"/>
        <charset val="1"/>
      </rPr>
      <t xml:space="preserve">- </t>
    </r>
    <r>
      <rPr>
        <sz val="11"/>
        <color rgb="FF000000"/>
        <rFont val="Arial"/>
        <family val="0"/>
        <charset val="1"/>
      </rPr>
      <t xml:space="preserve">จำนวนเงินเอาประกันภัย </t>
    </r>
    <r>
      <rPr>
        <sz val="11"/>
        <color rgb="FF000000"/>
        <rFont val="Cambria"/>
        <family val="0"/>
        <charset val="1"/>
      </rPr>
      <t xml:space="preserve">:</t>
    </r>
    <r>
      <rPr>
        <sz val="9"/>
        <color rgb="FF0000FF"/>
        <rFont val="Arial"/>
        <family val="0"/>
        <charset val="1"/>
      </rPr>
      <t xml:space="preserve">50,000
</t>
    </r>
    <r>
      <rPr>
        <sz val="11"/>
        <color rgb="FF000000"/>
        <rFont val="Cambria"/>
        <family val="0"/>
        <charset val="1"/>
      </rPr>
      <t xml:space="preserve">- </t>
    </r>
    <r>
      <rPr>
        <sz val="11"/>
        <color rgb="FF000000"/>
        <rFont val="Arial"/>
        <family val="0"/>
        <charset val="1"/>
      </rPr>
      <t xml:space="preserve">เบี้ยประกันภัย </t>
    </r>
    <r>
      <rPr>
        <sz val="11"/>
        <color rgb="FF000000"/>
        <rFont val="Cambria"/>
        <family val="0"/>
        <charset val="1"/>
      </rPr>
      <t xml:space="preserve">: </t>
    </r>
    <r>
      <rPr>
        <sz val="9"/>
        <color rgb="FF0000FF"/>
        <rFont val="Arial"/>
        <family val="0"/>
        <charset val="1"/>
      </rPr>
      <t xml:space="preserve">10,900
</t>
    </r>
    <r>
      <rPr>
        <sz val="11"/>
        <color rgb="FF000000"/>
        <rFont val="Cambria"/>
        <family val="0"/>
        <charset val="1"/>
      </rPr>
      <t xml:space="preserve">- </t>
    </r>
    <r>
      <rPr>
        <sz val="11"/>
        <color rgb="FF000000"/>
        <rFont val="Arial"/>
        <family val="0"/>
        <charset val="1"/>
      </rPr>
      <t xml:space="preserve">งวดการชำระเบี้ยประกันภัย </t>
    </r>
    <r>
      <rPr>
        <sz val="11"/>
        <color rgb="FF000000"/>
        <rFont val="Cambria"/>
        <family val="0"/>
        <charset val="1"/>
      </rPr>
      <t xml:space="preserve">:</t>
    </r>
    <r>
      <rPr>
        <sz val="9"/>
        <color rgb="FF0000FF"/>
        <rFont val="Arial"/>
        <family val="0"/>
        <charset val="1"/>
      </rPr>
      <t xml:space="preserve"> รายปี
</t>
    </r>
  </si>
  <si>
    <t xml:space="preserve">- เพศ: หญิง
- อายุ: 15
- แบบ ปก.หลัก : รักได้คืน 14/7
- เงินเอาประกันภัย: 50,000
- เบี้ยประกันภัย: 5,668
- ราย 6 เดือน
- สัญญาเพิ่มเติม PB : หญิง
- อายุ: 25
- เบี้ยประกันภัย: 30.61
</t>
  </si>
  <si>
    <t xml:space="preserve">ตรวจสอบหน้าจอแสดงข้อมูลสำหรับ New Feature Phase 3 </t>
  </si>
  <si>
    <t xml:space="preserve">ALT2 --&gt; Channel : Worksite_I131  คุ้มคุ้ม 20/15</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</si>
  <si>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คุ้มคุ้ม </t>
    </r>
    <r>
      <rPr>
        <sz val="11"/>
        <color rgb="FF0000FF"/>
        <rFont val="Cambria"/>
        <family val="0"/>
        <charset val="1"/>
      </rPr>
      <t xml:space="preserve">20/15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46,748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t>
    </r>
    <r>
      <rPr>
        <sz val="11"/>
        <rFont val="Arial"/>
        <family val="0"/>
        <charset val="1"/>
      </rPr>
      <t xml:space="preserve">เดือน</t>
    </r>
  </si>
  <si>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มอไซค์วีไอพี </t>
    </r>
    <r>
      <rPr>
        <sz val="11"/>
        <color rgb="FF0000FF"/>
        <rFont val="Cambria"/>
        <family val="0"/>
        <charset val="1"/>
      </rPr>
      <t xml:space="preserve">(PA036)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500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2,300
</t>
    </r>
    <r>
      <rPr>
        <sz val="11"/>
        <rFont val="Cambria"/>
        <family val="0"/>
        <charset val="1"/>
      </rPr>
      <t xml:space="preserve">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</si>
  <si>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450.00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 5,550.00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t>
    </r>
    <r>
      <rPr>
        <sz val="11"/>
        <color rgb="FF0000FF"/>
        <rFont val="Cambria"/>
        <family val="0"/>
        <charset val="1"/>
      </rPr>
      <t xml:space="preserve"> = 2,300.00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7,850.00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</si>
  <si>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คุ้มคุ้ม </t>
    </r>
    <r>
      <rPr>
        <sz val="11"/>
        <color rgb="FF0000FF"/>
        <rFont val="Cambria"/>
        <family val="0"/>
        <charset val="1"/>
      </rPr>
      <t xml:space="preserve">20/15
</t>
    </r>
    <r>
      <rPr>
        <sz val="9"/>
        <color rgb="FF000000"/>
        <rFont val="Arial"/>
        <family val="0"/>
        <charset val="1"/>
      </rPr>
      <t xml:space="preserve">- จำนวนเงินเอาประกันภัย : </t>
    </r>
    <r>
      <rPr>
        <sz val="11"/>
        <color rgb="FF0000FF"/>
        <rFont val="Cambria"/>
        <family val="0"/>
        <charset val="1"/>
      </rPr>
      <t xml:space="preserve">46,748
</t>
    </r>
    <r>
      <rPr>
        <sz val="9"/>
        <color rgb="FF000000"/>
        <rFont val="Arial"/>
        <family val="0"/>
        <charset val="1"/>
      </rPr>
      <t xml:space="preserve">- เบี้ยประกันภัย : </t>
    </r>
    <r>
      <rPr>
        <sz val="11"/>
        <color rgb="FF0000FF"/>
        <rFont val="Cambria"/>
        <family val="0"/>
        <charset val="1"/>
      </rPr>
      <t xml:space="preserve">500
</t>
    </r>
    <r>
      <rPr>
        <sz val="9"/>
        <color rgb="FF000000"/>
        <rFont val="Arial"/>
        <family val="0"/>
        <charset val="1"/>
      </rPr>
      <t xml:space="preserve">- งวดการชำระประกันภัย :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</si>
  <si>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t>
    </r>
    <r>
      <rPr>
        <sz val="11"/>
        <color rgb="FF0000FF"/>
        <rFont val="Cambria"/>
        <family val="0"/>
        <charset val="1"/>
      </rPr>
      <t xml:space="preserve">5,272.50
</t>
    </r>
    <r>
      <rPr>
        <sz val="9"/>
        <color rgb="FF000000"/>
        <rFont val="Arial"/>
        <family val="0"/>
        <charset val="1"/>
      </rPr>
      <t xml:space="preserve">- เบี้ยประกันสุขภาพ :</t>
    </r>
    <r>
      <rPr>
        <sz val="11"/>
        <color rgb="FF0000FF"/>
        <rFont val="Cambria"/>
        <family val="0"/>
        <charset val="1"/>
      </rPr>
      <t xml:space="preserve"> 83.25
</t>
    </r>
    <r>
      <rPr>
        <sz val="9"/>
        <color rgb="FF000000"/>
        <rFont val="Arial"/>
        <family val="0"/>
        <charset val="1"/>
      </rPr>
      <t xml:space="preserve">- เบี้ยประกันอุบัติเหตุส่วนบุคคล : </t>
    </r>
    <r>
      <rPr>
        <sz val="11"/>
        <color rgb="FF0000FF"/>
        <rFont val="Cambria"/>
        <family val="0"/>
        <charset val="1"/>
      </rPr>
      <t xml:space="preserve">1,330.00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6,685.75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</si>
  <si>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9"/>
        <color rgb="FF000000"/>
        <rFont val="Arial"/>
        <family val="0"/>
        <charset val="1"/>
      </rPr>
      <t xml:space="preserve">- แบบประกันภัย : </t>
    </r>
    <r>
      <rPr>
        <sz val="11"/>
        <color rgb="FF0000FF"/>
        <rFont val="Arial"/>
        <family val="0"/>
        <charset val="1"/>
      </rPr>
      <t xml:space="preserve">คุ้มคุ้ม </t>
    </r>
    <r>
      <rPr>
        <sz val="11"/>
        <color rgb="FF0000FF"/>
        <rFont val="Cambria"/>
        <family val="0"/>
        <charset val="1"/>
      </rPr>
      <t xml:space="preserve">20/15
</t>
    </r>
    <r>
      <rPr>
        <sz val="9"/>
        <color rgb="FF000000"/>
        <rFont val="Arial"/>
        <family val="0"/>
        <charset val="1"/>
      </rPr>
      <t xml:space="preserve">- จำนวนเงินเอาประกันภัย :</t>
    </r>
    <r>
      <rPr>
        <sz val="11"/>
        <color rgb="FF0000FF"/>
        <rFont val="Cambria"/>
        <family val="0"/>
        <charset val="1"/>
      </rPr>
      <t xml:space="preserve"> 46,748
</t>
    </r>
    <r>
      <rPr>
        <sz val="9"/>
        <color rgb="FF000000"/>
        <rFont val="Arial"/>
        <family val="0"/>
        <charset val="1"/>
      </rPr>
      <t xml:space="preserve">- เบี้ยประกันภัย :</t>
    </r>
    <r>
      <rPr>
        <sz val="11"/>
        <color rgb="FF0000FF"/>
        <rFont val="Cambria"/>
        <family val="0"/>
        <charset val="1"/>
      </rPr>
      <t xml:space="preserve"> 500
</t>
    </r>
    <r>
      <rPr>
        <sz val="9"/>
        <color rgb="FF000000"/>
        <rFont val="Arial"/>
        <family val="0"/>
        <charset val="1"/>
      </rPr>
      <t xml:space="preserve">- งวดการชำระประกันภัย : </t>
    </r>
    <r>
      <rPr>
        <sz val="11"/>
        <color rgb="FF0000FF"/>
        <rFont val="Arial"/>
        <family val="0"/>
        <charset val="1"/>
      </rPr>
      <t xml:space="preserve">ล่วงหน้า </t>
    </r>
    <r>
      <rPr>
        <sz val="11"/>
        <color rgb="FF0000FF"/>
        <rFont val="Cambria"/>
        <family val="0"/>
        <charset val="1"/>
      </rPr>
      <t xml:space="preserve">12 </t>
    </r>
    <r>
      <rPr>
        <sz val="11"/>
        <color rgb="FF0000FF"/>
        <rFont val="Arial"/>
        <family val="0"/>
        <charset val="1"/>
      </rPr>
      <t xml:space="preserve">เดือน</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</si>
  <si>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I131
- </t>
    </r>
    <r>
      <rPr>
        <sz val="11"/>
        <rFont val="Arial"/>
        <family val="0"/>
        <charset val="1"/>
      </rPr>
      <t xml:space="preserve">ชื่อแบบ </t>
    </r>
    <r>
      <rPr>
        <sz val="11"/>
        <rFont val="Cambria"/>
        <family val="0"/>
        <charset val="1"/>
      </rPr>
      <t xml:space="preserve">: </t>
    </r>
    <r>
      <rPr>
        <sz val="11"/>
        <rFont val="Arial"/>
        <family val="0"/>
        <charset val="1"/>
      </rPr>
      <t xml:space="preserve">คุ้มคุ้ม </t>
    </r>
    <r>
      <rPr>
        <sz val="11"/>
        <rFont val="Cambria"/>
        <family val="0"/>
        <charset val="1"/>
      </rPr>
      <t xml:space="preserve">20/15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500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กรมธรรม์ประเภทอุตสาหกรรม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100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2,000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20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ล่วงหน้า </t>
    </r>
    <r>
      <rPr>
        <sz val="11"/>
        <rFont val="Cambria"/>
        <family val="0"/>
        <charset val="1"/>
      </rPr>
      <t xml:space="preserve">12, 6, 3 </t>
    </r>
    <r>
      <rPr>
        <sz val="11"/>
        <rFont val="Arial"/>
        <family val="0"/>
        <charset val="1"/>
      </rPr>
      <t xml:space="preserve">เดือน หรือ รายเดือน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ชำระล่วงหน้า </t>
    </r>
    <r>
      <rPr>
        <sz val="11"/>
        <rFont val="Cambria"/>
        <family val="0"/>
        <charset val="1"/>
      </rPr>
      <t xml:space="preserve">12 </t>
    </r>
    <r>
      <rPr>
        <sz val="11"/>
        <rFont val="Arial"/>
        <family val="0"/>
        <charset val="1"/>
      </rPr>
      <t xml:space="preserve">เดือนลด </t>
    </r>
    <r>
      <rPr>
        <sz val="11"/>
        <rFont val="Cambria"/>
        <family val="0"/>
        <charset val="1"/>
      </rPr>
      <t xml:space="preserve">7.5%, 6 </t>
    </r>
    <r>
      <rPr>
        <sz val="11"/>
        <rFont val="Arial"/>
        <family val="0"/>
        <charset val="1"/>
      </rPr>
      <t xml:space="preserve">เดือนลด </t>
    </r>
    <r>
      <rPr>
        <sz val="11"/>
        <rFont val="Cambria"/>
        <family val="0"/>
        <charset val="1"/>
      </rPr>
      <t xml:space="preserve">3.5%
-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กรณีทุพพลภาพถาวรสิ้นเชิง
</t>
    </r>
  </si>
  <si>
    <r>
      <rPr>
        <b val="true"/>
        <sz val="11"/>
        <rFont val="Arial"/>
        <family val="0"/>
        <charset val="1"/>
      </rPr>
      <t xml:space="preserve">ระบบแสดงผล</t>
    </r>
    <r>
      <rPr>
        <b val="true"/>
        <sz val="11"/>
        <rFont val="Cambria"/>
        <family val="0"/>
        <charset val="1"/>
      </rPr>
      <t xml:space="preserve">Tab </t>
    </r>
    <r>
      <rPr>
        <b val="true"/>
        <sz val="11"/>
        <rFont val="Arial"/>
        <family val="0"/>
        <charset val="1"/>
      </rPr>
      <t xml:space="preserve">หลักเกณฑ์ ถูกต้อง
</t>
    </r>
    <r>
      <rPr>
        <sz val="9"/>
        <color rgb="FF000000"/>
        <rFont val="Arial"/>
        <family val="0"/>
        <charset val="1"/>
      </rPr>
      <t xml:space="preserve">- หลักเกณฑ์ และข้อกำหนดต่างๆ ในการตรวจสุขภาพประกอบการขอเอาประกันชีวิต
- จำนวนเงินเอาประกันภัยเดิมที่มีผลบังคับ: &gt;</t>
    </r>
    <r>
      <rPr>
        <sz val="11"/>
        <color rgb="FF0000FF"/>
        <rFont val="Cambria"/>
        <family val="0"/>
        <charset val="1"/>
      </rPr>
      <t xml:space="preserve">&gt;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11"/>
        <color rgb="FF0000FF"/>
        <rFont val="Cambria"/>
        <family val="0"/>
        <charset val="1"/>
      </rPr>
      <t xml:space="preserve">- </t>
    </r>
    <r>
      <rPr>
        <sz val="11"/>
        <color rgb="FF0000FF"/>
        <rFont val="Arial"/>
        <family val="0"/>
        <charset val="1"/>
      </rPr>
      <t xml:space="preserve">สรุปการตรวจผลสุขภาพ </t>
    </r>
    <r>
      <rPr>
        <sz val="11"/>
        <color rgb="FFFF9900"/>
        <rFont val="Cambria"/>
        <family val="0"/>
        <charset val="1"/>
      </rPr>
      <t xml:space="preserve">[</t>
    </r>
    <r>
      <rPr>
        <sz val="11"/>
        <color rgb="FFFF9900"/>
        <rFont val="Arial"/>
        <family val="0"/>
        <charset val="1"/>
      </rPr>
      <t xml:space="preserve">ไม่ตรวจ</t>
    </r>
    <r>
      <rPr>
        <sz val="11"/>
        <color rgb="FF0000FF"/>
        <rFont val="Cambria"/>
        <family val="0"/>
        <charset val="1"/>
      </rPr>
      <t xml:space="preserve">]:-
</t>
    </r>
    <r>
      <rPr>
        <sz val="9"/>
        <color rgb="FF000000"/>
        <rFont val="Arial"/>
        <family val="0"/>
        <charset val="1"/>
      </rPr>
      <t xml:space="preserve">-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</si>
  <si>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</si>
  <si>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t xml:space="preserve">ไม่สามารถขายคู่กับสัญญาเพิ่มเติม</t>
  </si>
  <si>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สิ้นปี ที่ </t>
    </r>
    <r>
      <rPr>
        <sz val="11"/>
        <rFont val="Cambria"/>
        <family val="0"/>
        <charset val="1"/>
      </rPr>
      <t xml:space="preserve">2</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</si>
  <si>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2,851.63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11,100.00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11,100.00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18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5,516.26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 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</si>
  <si>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ALT2 --&gt; Channel : Worksite_I149 </t>
  </si>
  <si>
    <r>
      <rPr>
        <sz val="9"/>
        <color rgb="FF000000"/>
        <rFont val="Arial"/>
        <family val="0"/>
        <charset val="1"/>
      </rPr>
      <t xml:space="preserve">ระบบแสดงผลหน้าข้อมูลเกี่ยวกับแบบประกันหลักถูกต้อง
- แบบประกันภัย : </t>
    </r>
    <r>
      <rPr>
        <sz val="11"/>
        <color rgb="FF0000FF"/>
        <rFont val="Arial"/>
        <family val="0"/>
        <charset val="1"/>
      </rPr>
      <t xml:space="preserve">คุ้มทวี </t>
    </r>
    <r>
      <rPr>
        <sz val="11"/>
        <color rgb="FF0000FF"/>
        <rFont val="Cambria"/>
        <family val="0"/>
        <charset val="1"/>
      </rPr>
      <t xml:space="preserve">20/10
</t>
    </r>
    <r>
      <rPr>
        <sz val="9"/>
        <color rgb="FF000000"/>
        <rFont val="Arial"/>
        <family val="0"/>
        <charset val="1"/>
      </rPr>
      <t xml:space="preserve">- จำนวนเงินเอาประกันภัย :</t>
    </r>
    <r>
      <rPr>
        <sz val="11"/>
        <color rgb="FF0000FF"/>
        <rFont val="Cambria"/>
        <family val="0"/>
        <charset val="1"/>
      </rPr>
      <t xml:space="preserve"> 65,134
</t>
    </r>
    <r>
      <rPr>
        <sz val="9"/>
        <color rgb="FF000000"/>
        <rFont val="Arial"/>
        <family val="0"/>
        <charset val="1"/>
      </rPr>
      <t xml:space="preserve">- เบี้ยประกันภัย : </t>
    </r>
    <r>
      <rPr>
        <sz val="11"/>
        <color rgb="FF0000FF"/>
        <rFont val="Cambria"/>
        <family val="0"/>
        <charset val="1"/>
      </rPr>
      <t xml:space="preserve">800
</t>
    </r>
    <r>
      <rPr>
        <sz val="9"/>
        <color rgb="FF000000"/>
        <rFont val="Arial"/>
        <family val="0"/>
        <charset val="1"/>
      </rPr>
      <t xml:space="preserve">- งวดการชำระประกันภัย : </t>
    </r>
    <r>
      <rPr>
        <sz val="11"/>
        <color rgb="FF0000FF"/>
        <rFont val="Arial"/>
        <family val="0"/>
        <charset val="1"/>
      </rPr>
      <t xml:space="preserve">ล่วงหน้า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</si>
  <si>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</si>
  <si>
    <r>
      <rPr>
        <sz val="9"/>
        <color rgb="FF000000"/>
        <rFont val="Arial"/>
        <family val="0"/>
        <charset val="1"/>
      </rPr>
      <t xml:space="preserve">ระบบแสดงผลหน้าประกันอุบัติเหตุส่วนบุคคลถูกต้อง
- แบบประกันภัย : </t>
    </r>
    <r>
      <rPr>
        <sz val="11"/>
        <color rgb="FF0000FF"/>
        <rFont val="Arial"/>
        <family val="0"/>
        <charset val="1"/>
      </rPr>
      <t xml:space="preserve">มอไซค์วีไอพี </t>
    </r>
    <r>
      <rPr>
        <sz val="11"/>
        <color rgb="FF0000FF"/>
        <rFont val="Cambria"/>
        <family val="0"/>
        <charset val="1"/>
      </rPr>
      <t xml:space="preserve">(PA036)
</t>
    </r>
    <r>
      <rPr>
        <sz val="9"/>
        <color rgb="FF000000"/>
        <rFont val="Arial"/>
        <family val="0"/>
        <charset val="1"/>
      </rPr>
      <t xml:space="preserve">- แผนความคุ้มครอง  : </t>
    </r>
    <r>
      <rPr>
        <sz val="11"/>
        <color rgb="FF0000FF"/>
        <rFont val="Cambria"/>
        <family val="0"/>
        <charset val="1"/>
      </rPr>
      <t xml:space="preserve">300,000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 </t>
    </r>
    <r>
      <rPr>
        <sz val="11"/>
        <color rgb="FF0000FF"/>
        <rFont val="Arial"/>
        <family val="0"/>
        <charset val="1"/>
      </rPr>
      <t xml:space="preserve">รายปี </t>
    </r>
    <r>
      <rPr>
        <sz val="11"/>
        <color rgb="FF0000FF"/>
        <rFont val="Cambria"/>
        <family val="0"/>
        <charset val="1"/>
      </rPr>
      <t xml:space="preserve">2,800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</si>
  <si>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4,800.00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168.00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6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4,632.00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2,800.00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7,432.00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</si>
  <si>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แบบประกันภัย : </t>
    </r>
    <r>
      <rPr>
        <sz val="11"/>
        <color rgb="FF0000FF"/>
        <rFont val="Arial"/>
        <family val="0"/>
        <charset val="1"/>
      </rPr>
      <t xml:space="preserve">คุ้มทวี </t>
    </r>
    <r>
      <rPr>
        <sz val="11"/>
        <color rgb="FF0000FF"/>
        <rFont val="Cambria"/>
        <family val="0"/>
        <charset val="1"/>
      </rPr>
      <t xml:space="preserve">20/10
</t>
    </r>
    <r>
      <rPr>
        <sz val="9"/>
        <color rgb="FF000000"/>
        <rFont val="Arial"/>
        <family val="0"/>
        <charset val="1"/>
      </rPr>
      <t xml:space="preserve">- จำนวนเงินเอาประกันภัย : </t>
    </r>
    <r>
      <rPr>
        <sz val="11"/>
        <color rgb="FF0000FF"/>
        <rFont val="Cambria"/>
        <family val="0"/>
        <charset val="1"/>
      </rPr>
      <t xml:space="preserve">65,134
</t>
    </r>
    <r>
      <rPr>
        <sz val="9"/>
        <color rgb="FF000000"/>
        <rFont val="Arial"/>
        <family val="0"/>
        <charset val="1"/>
      </rPr>
      <t xml:space="preserve">- เบี้ยประกันภัย : </t>
    </r>
    <r>
      <rPr>
        <sz val="11"/>
        <color rgb="FF0000FF"/>
        <rFont val="Cambria"/>
        <family val="0"/>
        <charset val="1"/>
      </rPr>
      <t xml:space="preserve">800
</t>
    </r>
    <r>
      <rPr>
        <sz val="9"/>
        <color rgb="FF000000"/>
        <rFont val="Arial"/>
        <family val="0"/>
        <charset val="1"/>
      </rPr>
      <t xml:space="preserve">- งวดการชำระประกันภัย : </t>
    </r>
    <r>
      <rPr>
        <sz val="11"/>
        <color rgb="FF0000FF"/>
        <rFont val="Arial"/>
        <family val="0"/>
        <charset val="1"/>
      </rPr>
      <t xml:space="preserve">ล่วงหน้า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PA
- มอไซค์วีไอพี (PA036)</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</si>
  <si>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t>
    </r>
    <r>
      <rPr>
        <sz val="11"/>
        <color rgb="FF0000FF"/>
        <rFont val="Cambria"/>
        <family val="0"/>
        <charset val="1"/>
      </rPr>
      <t xml:space="preserve">4,359.87
</t>
    </r>
    <r>
      <rPr>
        <sz val="9"/>
        <color rgb="FF000000"/>
        <rFont val="Arial"/>
        <family val="0"/>
        <charset val="1"/>
      </rPr>
      <t xml:space="preserve">- เบี้ยประกันสุขภาพ : </t>
    </r>
    <r>
      <rPr>
        <sz val="11"/>
        <color rgb="FF0000FF"/>
        <rFont val="Cambria"/>
        <family val="0"/>
        <charset val="1"/>
      </rPr>
      <t xml:space="preserve">81.64
</t>
    </r>
    <r>
      <rPr>
        <sz val="9"/>
        <color rgb="FF000000"/>
        <rFont val="Arial"/>
        <family val="0"/>
        <charset val="1"/>
      </rPr>
      <t xml:space="preserve">- เบี้ยประกันอุบัติเหตุส่วนบุคคล : </t>
    </r>
    <r>
      <rPr>
        <sz val="11"/>
        <color rgb="FF0000FF"/>
        <rFont val="Cambria"/>
        <family val="0"/>
        <charset val="1"/>
      </rPr>
      <t xml:space="preserve">1,585.00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6,026.51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</si>
  <si>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b val="true"/>
        <sz val="11"/>
        <rFont val="Arial"/>
        <family val="0"/>
        <charset val="1"/>
      </rPr>
      <t xml:space="preserve">ตรวจสอบการแสดงผล ข้อมูลเกี่ยวกับสัญญาหลัก
</t>
    </r>
    <r>
      <rPr>
        <sz val="9"/>
        <color rgb="FF000000"/>
        <rFont val="Arial"/>
        <family val="0"/>
        <charset val="1"/>
      </rPr>
      <t xml:space="preserve">- รหัส : I149
- ชื่อแบบ : คุ้มทวี 20/10
- เบี้ยประกันภัยรายเดือนขั้นต่ำ (บาท) : 500
- ประเภท : กรมธรรม์ประเภทอุตสาหกรรม
- การเพิ่มเบี้ยประกันภัยรายเดือน (บาท) : 100
- แบบ : สะสมทรัพย์
- เบี้ยประกันภัยรายเดือนสูงสุด (บาท) : 2,000
- อายุรับประกัน : 30 วัน - 55 ปี
- เงินคืนระหว่างสัญญา : ไม่มีเงินคืนระหว่างสัญญา
- ระยะเวลาคุ้มครอง : 20 ปี
- เงินครบกำหนดสัญญา : 150%
- ระยะเวลาชำระเบี้ยประกันภัย : 10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</si>
  <si>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แบบประกันภัย : </t>
    </r>
    <r>
      <rPr>
        <sz val="11"/>
        <color rgb="FF0000FF"/>
        <rFont val="Arial"/>
        <family val="0"/>
        <charset val="1"/>
      </rPr>
      <t xml:space="preserve">คุ้มทวี </t>
    </r>
    <r>
      <rPr>
        <sz val="11"/>
        <color rgb="FF0000FF"/>
        <rFont val="Cambria"/>
        <family val="0"/>
        <charset val="1"/>
      </rPr>
      <t xml:space="preserve">20/10
</t>
    </r>
    <r>
      <rPr>
        <sz val="9"/>
        <color rgb="FF000000"/>
        <rFont val="Arial"/>
        <family val="0"/>
        <charset val="1"/>
      </rPr>
      <t xml:space="preserve">- จำนวนเงินเอาประกันภัย : </t>
    </r>
    <r>
      <rPr>
        <sz val="11"/>
        <color rgb="FF0000FF"/>
        <rFont val="Cambria"/>
        <family val="0"/>
        <charset val="1"/>
      </rPr>
      <t xml:space="preserve">65,134
</t>
    </r>
    <r>
      <rPr>
        <sz val="9"/>
        <color rgb="FF000000"/>
        <rFont val="Arial"/>
        <family val="0"/>
        <charset val="1"/>
      </rPr>
      <t xml:space="preserve">- เบี้ยประกันภัย : </t>
    </r>
    <r>
      <rPr>
        <sz val="11"/>
        <color rgb="FF0000FF"/>
        <rFont val="Cambria"/>
        <family val="0"/>
        <charset val="1"/>
      </rPr>
      <t xml:space="preserve">800
</t>
    </r>
    <r>
      <rPr>
        <sz val="9"/>
        <color rgb="FF000000"/>
        <rFont val="Arial"/>
        <family val="0"/>
        <charset val="1"/>
      </rPr>
      <t xml:space="preserve">- งวดการชำระประกันภัย : </t>
    </r>
    <r>
      <rPr>
        <sz val="11"/>
        <color rgb="FF0000FF"/>
        <rFont val="Arial"/>
        <family val="0"/>
        <charset val="1"/>
      </rPr>
      <t xml:space="preserve">ล่วงหน้า </t>
    </r>
    <r>
      <rPr>
        <sz val="11"/>
        <color rgb="FF0000FF"/>
        <rFont val="Cambria"/>
        <family val="0"/>
        <charset val="1"/>
      </rPr>
      <t xml:space="preserve">6 </t>
    </r>
    <r>
      <rPr>
        <sz val="11"/>
        <color rgb="FF0000FF"/>
        <rFont val="Arial"/>
        <family val="0"/>
        <charset val="1"/>
      </rPr>
      <t xml:space="preserve">เดือน</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</si>
  <si>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390.80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9,264.00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 9,264.00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 781.61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</si>
  <si>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r>
      <rPr>
        <b val="true"/>
        <sz val="9"/>
        <color rgb="FF000000"/>
        <rFont val="Arial"/>
        <family val="0"/>
        <charset val="1"/>
      </rPr>
      <t xml:space="preserve">ตรวจสอบการเปรียบเทียบแบบประกัน</t>
    </r>
    <r>
      <rPr>
        <sz val="11"/>
        <rFont val="Arial"/>
        <family val="0"/>
        <charset val="1"/>
      </rPr>
      <t xml:space="preserve"> </t>
    </r>
    <r>
      <rPr>
        <sz val="11"/>
        <rFont val="Cambria"/>
        <family val="0"/>
        <charset val="1"/>
      </rPr>
      <t xml:space="preserve">&gt;&gt; Pop-up </t>
    </r>
    <r>
      <rPr>
        <sz val="11"/>
        <rFont val="Arial"/>
        <family val="0"/>
        <charset val="1"/>
      </rPr>
      <t xml:space="preserve">หน้าเปรียบเทียบแบบประกัน</t>
    </r>
  </si>
  <si>
    <r>
      <rPr>
        <sz val="9"/>
        <color rgb="FF000000"/>
        <rFont val="Arial"/>
        <family val="0"/>
        <charset val="1"/>
      </rPr>
      <t xml:space="preserve">ระบบแสดงข้อความ </t>
    </r>
    <r>
      <rPr>
        <b val="true"/>
        <sz val="11"/>
        <rFont val="Cambria"/>
        <family val="0"/>
        <charset val="1"/>
      </rPr>
      <t xml:space="preserve">"</t>
    </r>
    <r>
      <rPr>
        <b val="true"/>
        <sz val="11"/>
        <rFont val="Arial"/>
        <family val="0"/>
        <charset val="1"/>
      </rPr>
      <t xml:space="preserve">แบบสัญญาหลัก </t>
    </r>
    <r>
      <rPr>
        <b val="true"/>
        <sz val="11"/>
        <rFont val="Cambria"/>
        <family val="0"/>
        <charset val="1"/>
      </rPr>
      <t xml:space="preserve">(</t>
    </r>
    <r>
      <rPr>
        <b val="true"/>
        <sz val="11"/>
        <rFont val="Arial"/>
        <family val="0"/>
        <charset val="1"/>
      </rPr>
      <t xml:space="preserve">คุ้มคุ้ม </t>
    </r>
    <r>
      <rPr>
        <b val="true"/>
        <sz val="11"/>
        <rFont val="Cambria"/>
        <family val="0"/>
        <charset val="1"/>
      </rPr>
      <t xml:space="preserve">20/10) </t>
    </r>
    <r>
      <rPr>
        <b val="true"/>
        <sz val="11"/>
        <rFont val="Arial"/>
        <family val="0"/>
        <charset val="1"/>
      </rPr>
      <t xml:space="preserve">กำหนดเบี้ยประกันภัยรวมต่อคนสูงสุดไม่เกิน </t>
    </r>
    <r>
      <rPr>
        <b val="true"/>
        <sz val="11"/>
        <rFont val="Cambria"/>
        <family val="0"/>
        <charset val="1"/>
      </rPr>
      <t xml:space="preserve">2,000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</si>
  <si>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t xml:space="preserve">ALT2 --&gt; Channel : Worksite_O493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</si>
  <si>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ไทยสมุทร เซฟสมาร์ท </t>
    </r>
    <r>
      <rPr>
        <sz val="11"/>
        <rFont val="Cambria"/>
        <family val="0"/>
        <charset val="1"/>
      </rPr>
      <t xml:space="preserve">20/10
- </t>
    </r>
    <r>
      <rPr>
        <sz val="11"/>
        <rFont val="Arial"/>
        <family val="0"/>
        <charset val="1"/>
      </rPr>
      <t xml:space="preserve">จำนวนเงินเอาประกันภัย </t>
    </r>
    <r>
      <rPr>
        <sz val="11"/>
        <rFont val="Cambria"/>
        <family val="0"/>
        <charset val="1"/>
      </rPr>
      <t xml:space="preserve">: 50,000
- </t>
    </r>
    <r>
      <rPr>
        <sz val="11"/>
        <rFont val="Arial"/>
        <family val="0"/>
        <charset val="1"/>
      </rPr>
      <t xml:space="preserve">เบี้ยประกันภัย </t>
    </r>
    <r>
      <rPr>
        <sz val="11"/>
        <rFont val="Cambria"/>
        <family val="0"/>
        <charset val="1"/>
      </rPr>
      <t xml:space="preserve">: 3,000
- </t>
    </r>
    <r>
      <rPr>
        <sz val="11"/>
        <rFont val="Arial"/>
        <family val="0"/>
        <charset val="1"/>
      </rPr>
      <t xml:space="preserve">งวดการชำระเบี้ยประกันภัย  </t>
    </r>
    <r>
      <rPr>
        <sz val="11"/>
        <rFont val="Cambria"/>
        <family val="0"/>
        <charset val="1"/>
      </rPr>
      <t xml:space="preserve">:  3 </t>
    </r>
    <r>
      <rPr>
        <sz val="11"/>
        <rFont val="Arial"/>
        <family val="0"/>
        <charset val="1"/>
      </rPr>
      <t xml:space="preserve">เดือน</t>
    </r>
  </si>
  <si>
    <t xml:space="preserve">- เพศ: ชาย
- อายุ: 15
</t>
  </si>
  <si>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PB
- DAB2
- CPA
</t>
    </r>
    <r>
      <rPr>
        <b val="true"/>
        <sz val="9"/>
        <color rgb="FF000000"/>
        <rFont val="Arial"/>
        <family val="0"/>
        <charset val="1"/>
      </rPr>
      <t xml:space="preserve">
</t>
    </r>
  </si>
  <si>
    <t xml:space="preserve">- PB เพศ ชาย อายุ 20 ปี 
เบี้ยประกันภัย  96.30
- DAB2 
ผลประโยชน์รายวัน: 500  
เบี้ยประกันภัย: 172.25
- CPA 
เงินเอาประกันภัย: 100,000 
เบี้ยประกันภัย:  203</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</si>
  <si>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rFont val="Arial"/>
        <family val="0"/>
        <charset val="1"/>
      </rPr>
      <t xml:space="preserve">มอไซค์วีไอพี </t>
    </r>
    <r>
      <rPr>
        <sz val="11"/>
        <rFont val="Cambria"/>
        <family val="0"/>
        <charset val="1"/>
      </rPr>
      <t xml:space="preserve">(PA036)
- </t>
    </r>
    <r>
      <rPr>
        <sz val="11"/>
        <rFont val="Arial"/>
        <family val="0"/>
        <charset val="1"/>
      </rPr>
      <t xml:space="preserve">แผนความคุ้มครอง  </t>
    </r>
    <r>
      <rPr>
        <sz val="11"/>
        <rFont val="Cambria"/>
        <family val="0"/>
        <charset val="1"/>
      </rPr>
      <t xml:space="preserve">: 500,000
- </t>
    </r>
    <r>
      <rPr>
        <sz val="11"/>
        <rFont val="Arial"/>
        <family val="0"/>
        <charset val="1"/>
      </rPr>
      <t xml:space="preserve">ชดเชยรายได้วันละ </t>
    </r>
    <r>
      <rPr>
        <sz val="11"/>
        <rFont val="Cambria"/>
        <family val="0"/>
        <charset val="1"/>
      </rPr>
      <t xml:space="preserve">: 500
-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3,900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</si>
  <si>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3,000.00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 3,000.00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471.55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3,900.00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7,371.55
</t>
    </r>
  </si>
  <si>
    <t xml:space="preserve">สัญญาเพิ่มเติม
- PB เพศ ชาย อายุ 20 ปี 
เบี้ยประกันภัย  96.30
- DAB2 
ผลประโยชน์รายวัน: 500  
เบี้ยประกันภัย: 172.25
- CPA 
เงินเอาประกันภัย: 100,000 
เบี้ยประกันภัย:  203
รวม 471.55 บาท</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</si>
  <si>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t>
    </r>
    <r>
      <rPr>
        <sz val="11"/>
        <color rgb="FF0000FF"/>
        <rFont val="Cambria"/>
        <family val="0"/>
        <charset val="1"/>
      </rPr>
      <t xml:space="preserve"> 3,000.00
</t>
    </r>
    <r>
      <rPr>
        <sz val="9"/>
        <color rgb="FF000000"/>
        <rFont val="Arial"/>
        <family val="0"/>
        <charset val="1"/>
      </rPr>
      <t xml:space="preserve">- เบี้ยประกันสุขภาพ : </t>
    </r>
    <r>
      <rPr>
        <sz val="11"/>
        <color rgb="FF0000FF"/>
        <rFont val="Cambria"/>
        <family val="0"/>
        <charset val="1"/>
      </rPr>
      <t xml:space="preserve">142.10
</t>
    </r>
    <r>
      <rPr>
        <sz val="9"/>
        <color rgb="FF000000"/>
        <rFont val="Arial"/>
        <family val="0"/>
        <charset val="1"/>
      </rPr>
      <t xml:space="preserve">- เบี้ยประกันอุบัติเหตุส่วนบุคคล : </t>
    </r>
    <r>
      <rPr>
        <sz val="11"/>
        <color rgb="FF0000FF"/>
        <rFont val="Cambria"/>
        <family val="0"/>
        <charset val="1"/>
      </rPr>
      <t xml:space="preserve">2,195.00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5,337.10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</si>
  <si>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 : </t>
    </r>
    <r>
      <rPr>
        <sz val="11"/>
        <color rgb="FF0000FF"/>
        <rFont val="Cambria"/>
        <family val="0"/>
        <charset val="1"/>
      </rPr>
      <t xml:space="preserve">50,000
</t>
    </r>
    <r>
      <rPr>
        <sz val="9"/>
        <color rgb="FF000000"/>
        <rFont val="Arial"/>
        <family val="0"/>
        <charset val="1"/>
      </rPr>
      <t xml:space="preserve">- เบี้ยประกันภัย : </t>
    </r>
    <r>
      <rPr>
        <sz val="11"/>
        <color rgb="FF0000FF"/>
        <rFont val="Cambria"/>
        <family val="0"/>
        <charset val="1"/>
      </rPr>
      <t xml:space="preserve">3,000
</t>
    </r>
    <r>
      <rPr>
        <sz val="9"/>
        <color rgb="FF000000"/>
        <rFont val="Arial"/>
        <family val="0"/>
        <charset val="1"/>
      </rPr>
      <t xml:space="preserve">- งวดการชำระเบี้ยประกันภัย  :  </t>
    </r>
    <r>
      <rPr>
        <sz val="11"/>
        <color rgb="FF0000FF"/>
        <rFont val="Cambria"/>
        <family val="0"/>
        <charset val="1"/>
      </rPr>
      <t xml:space="preserve">3 </t>
    </r>
    <r>
      <rPr>
        <sz val="11"/>
        <color rgb="FF0000FF"/>
        <rFont val="Arial"/>
        <family val="0"/>
        <charset val="1"/>
      </rPr>
      <t xml:space="preserve">เดือน</t>
    </r>
  </si>
  <si>
    <r>
      <rPr>
        <b val="true"/>
        <sz val="11"/>
        <rFont val="Arial"/>
        <family val="0"/>
        <charset val="1"/>
      </rPr>
      <t xml:space="preserve">ตรวจสอบการแสดงผล ข้อมูลเกี่ยวกับสัญญาหลัก
</t>
    </r>
    <r>
      <rPr>
        <sz val="9"/>
        <color rgb="FF000000"/>
        <rFont val="Arial"/>
        <family val="0"/>
        <charset val="1"/>
      </rPr>
      <t xml:space="preserve">- รหัส : O493
- ชื่อแบบ : ไทยสมุทร เซฟสมาร์ท 20/10
- เบี้ยประกันภัยรายเดือนขั้นต่ำ (บาท) : -
- ประเภท : กรมธรรม์ประเภทสามัญ
- การเพิ่มเบี้ยประกันภัยรายเดือน (บาท) : -
- แบบ : สะสมทรัพย์
- เบี้ยประกันภัยรายเดือนสูงสุด (บาท) : -
- อายุรับประกัน : 30 วัน - 60 ปี
- เงินคืนระหว่างสัญญา : 20 ครั้ง รวม 100%
- ระยะเวลาคุ้มครอง : 20 ปี
- เงินครบกำหนดสัญญา : 170%
- ระยะเวลาชำระเบี้ยประกันภัย : 10 ปี
- การตรวจสุขภาพ : ตามหลักเกณฑ์ฯ ของบริษัทฯ
- การชำระเบี้ยประกันภัย : รายปี หรืองวด 6, 3, 1 เดือน
- การซื้อสัญญาเพิ่มเติม : ซื้อได้ (ตามเงื่อนไขที่กำหนด)
- ส่วนลดเบี้ยประกันภัย : ไม่มีส่วนลด
- จำนวนเงินเอาประกันภัยขั้นต่ำ (บาท) : 50,000
- การเพิ่มจำนวนเงินเอาประกันภัย (บาท) : 1
- จำนวนเงินเอาประกันภัยสูงสุด (บาท) : ไม่จำกัด
- การยกเว้นชำระเบี้ยประกันภัย : ไม่แถมสัญญาเพิ่มเติม WP
</t>
    </r>
  </si>
  <si>
    <r>
      <rPr>
        <b val="true"/>
        <sz val="9"/>
        <color rgb="FF000000"/>
        <rFont val="Arial"/>
        <family val="0"/>
        <charset val="1"/>
      </rPr>
      <t xml:space="preserve">หลักเกณฑ์</t>
    </r>
    <r>
      <rPr>
        <sz val="11"/>
        <rFont val="Arial"/>
        <family val="0"/>
        <charset val="1"/>
      </rPr>
      <t xml:space="preserve">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color rgb="FFFF9900"/>
        <rFont val="Cambria"/>
        <family val="0"/>
        <charset val="1"/>
      </rPr>
      <t xml:space="preserve">MED 000</t>
    </r>
  </si>
  <si>
    <r>
      <rPr>
        <sz val="9"/>
        <color rgb="FF000000"/>
        <rFont val="Arial"/>
        <family val="0"/>
        <charset val="1"/>
      </rPr>
      <t xml:space="preserve">&gt;&gt;กรณีเลือก </t>
    </r>
    <r>
      <rPr>
        <b val="true"/>
        <sz val="11"/>
        <color rgb="FFFF9900"/>
        <rFont val="Arial"/>
        <family val="0"/>
        <charset val="1"/>
      </rPr>
      <t xml:space="preserve">บุคคลทั่วไป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</si>
  <si>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400,000
</t>
    </r>
    <r>
      <rPr>
        <sz val="9"/>
        <color rgb="FF000000"/>
        <rFont val="Arial"/>
        <family val="0"/>
        <charset val="1"/>
      </rPr>
      <t xml:space="preserve">- การชำระเบี้ยประกันภัย : รายปี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</si>
  <si>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รายปี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</si>
  <si>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2,400,000
</t>
    </r>
    <r>
      <rPr>
        <sz val="9"/>
        <color rgb="FF000000"/>
        <rFont val="Arial"/>
        <family val="0"/>
        <charset val="1"/>
      </rPr>
      <t xml:space="preserve">- การชำระเบี้ยประกันภัย : รายปี</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</si>
  <si>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5,000,000
</t>
    </r>
    <r>
      <rPr>
        <sz val="9"/>
        <color rgb="FF000000"/>
        <rFont val="Arial"/>
        <family val="0"/>
        <charset val="1"/>
      </rPr>
      <t xml:space="preserve">- การชำระเบี้ยประกันภัย : รายปี</t>
    </r>
  </si>
  <si>
    <r>
      <rPr>
        <sz val="9"/>
        <color rgb="FF000000"/>
        <rFont val="Arial"/>
        <family val="0"/>
        <charset val="1"/>
      </rPr>
      <t xml:space="preserve">&gt;&gt;กรณีเลือก </t>
    </r>
    <r>
      <rPr>
        <b val="true"/>
        <sz val="11"/>
        <color rgb="FFFF9900"/>
        <rFont val="Arial"/>
        <family val="0"/>
        <charset val="1"/>
      </rPr>
      <t xml:space="preserve">ต่างชาติ</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</si>
  <si>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เซฟสมาร์ท </t>
    </r>
    <r>
      <rPr>
        <sz val="11"/>
        <color rgb="FF0000FF"/>
        <rFont val="Cambria"/>
        <family val="0"/>
        <charset val="1"/>
      </rPr>
      <t xml:space="preserve">20/10
</t>
    </r>
    <r>
      <rPr>
        <sz val="9"/>
        <color rgb="FF000000"/>
        <rFont val="Arial"/>
        <family val="0"/>
        <charset val="1"/>
      </rPr>
      <t xml:space="preserve">- จำนวนเงินเอาประกันภัยใหม่  : </t>
    </r>
    <r>
      <rPr>
        <sz val="11"/>
        <color rgb="FF0000FF"/>
        <rFont val="Cambria"/>
        <family val="0"/>
        <charset val="1"/>
      </rPr>
      <t xml:space="preserve">200,000
</t>
    </r>
    <r>
      <rPr>
        <sz val="9"/>
        <color rgb="FF000000"/>
        <rFont val="Arial"/>
        <family val="0"/>
        <charset val="1"/>
      </rPr>
      <t xml:space="preserve">- จำนวนเงินเอาประกันภัยเดิม  : </t>
    </r>
    <r>
      <rPr>
        <sz val="11"/>
        <color rgb="FF0000FF"/>
        <rFont val="Cambria"/>
        <family val="0"/>
        <charset val="1"/>
      </rPr>
      <t xml:space="preserve">100,000
</t>
    </r>
    <r>
      <rPr>
        <sz val="9"/>
        <color rgb="FF000000"/>
        <rFont val="Arial"/>
        <family val="0"/>
        <charset val="1"/>
      </rPr>
      <t xml:space="preserve">- การชำระเบี้ยประกันภัย : รายปี</t>
    </r>
  </si>
  <si>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ณ </t>
    </r>
    <r>
      <rPr>
        <sz val="11"/>
        <color rgb="FFFF9900"/>
        <rFont val="Arial"/>
        <family val="0"/>
        <charset val="1"/>
      </rPr>
      <t xml:space="preserve">สิ้นปี </t>
    </r>
    <r>
      <rPr>
        <sz val="11"/>
        <color rgb="FFFF9900"/>
        <rFont val="Cambria"/>
        <family val="0"/>
        <charset val="1"/>
      </rPr>
      <t xml:space="preserve">1</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</si>
  <si>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12,000.00
</t>
    </r>
    <r>
      <rPr>
        <sz val="9"/>
        <color rgb="FF000000"/>
        <rFont val="Arial"/>
        <family val="0"/>
        <charset val="1"/>
      </rPr>
      <t xml:space="preserve">  - เงินคืนระหว่างสัญญา : </t>
    </r>
    <r>
      <rPr>
        <sz val="11"/>
        <color rgb="FF0000FF"/>
        <rFont val="Cambria"/>
        <family val="0"/>
        <charset val="1"/>
      </rPr>
      <t xml:space="preserve">2,000.00
</t>
    </r>
    <r>
      <rPr>
        <sz val="9"/>
        <color rgb="FF000000"/>
        <rFont val="Arial"/>
        <family val="0"/>
        <charset val="1"/>
      </rPr>
      <t xml:space="preserve">  - ชำระสุทธิ : </t>
    </r>
    <r>
      <rPr>
        <sz val="11"/>
        <color rgb="FF0000FF"/>
        <rFont val="Cambria"/>
        <family val="0"/>
        <charset val="1"/>
      </rPr>
      <t xml:space="preserve">10,000.00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900.00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4 / 88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</si>
  <si>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ALT2 --&gt; Channel : Worksite_O214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</si>
  <si>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 สมาร์ท เซฟวิ่ง </t>
    </r>
    <r>
      <rPr>
        <sz val="11"/>
        <color rgb="FF0000FF"/>
        <rFont val="Cambria"/>
        <family val="0"/>
        <charset val="1"/>
      </rPr>
      <t xml:space="preserve">(10/10)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162,000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t>
    </r>
    <r>
      <rPr>
        <sz val="11"/>
        <color rgb="FFD9D2E9"/>
        <rFont val="Cambria"/>
        <family val="0"/>
        <charset val="1"/>
      </rPr>
      <t xml:space="preserve"> </t>
    </r>
    <r>
      <rPr>
        <sz val="11"/>
        <color rgb="FFD9D2E9"/>
        <rFont val="Arial"/>
        <family val="0"/>
        <charset val="1"/>
      </rPr>
      <t xml:space="preserve">รายเดือน</t>
    </r>
  </si>
  <si>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CB
- DAB2
- CPA2.6
- WP
</t>
    </r>
    <r>
      <rPr>
        <b val="true"/>
        <sz val="9"/>
        <color rgb="FF000000"/>
        <rFont val="Arial"/>
        <family val="0"/>
        <charset val="1"/>
      </rPr>
      <t xml:space="preserve">
</t>
    </r>
  </si>
  <si>
    <t xml:space="preserve">- CB 
เงินเอาประกันภัย: 100,000
เบี้ยประกันภัย  9
- DAB2 
ผลประโยชน์รายวัน: 500  
เบี้ยประกันภัย: 58.50
- CPA2.6 
เงินเอาประกันภัย: 250,000
เบี้ยประกันภัย:  70</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</si>
  <si>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ไทยสมุทรเบาใจ </t>
    </r>
    <r>
      <rPr>
        <sz val="11"/>
        <color rgb="FF0000FF"/>
        <rFont val="Cambria"/>
        <family val="0"/>
        <charset val="1"/>
      </rPr>
      <t xml:space="preserve">1 (PA039)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1,600
</t>
    </r>
    <r>
      <rPr>
        <sz val="11"/>
        <rFont val="Cambria"/>
        <family val="0"/>
        <charset val="1"/>
      </rPr>
      <t xml:space="preserve">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</si>
  <si>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162,000.00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t>
    </r>
    <r>
      <rPr>
        <sz val="11"/>
        <color rgb="FF0000FF"/>
        <rFont val="Cambria"/>
        <family val="0"/>
        <charset val="1"/>
      </rPr>
      <t xml:space="preserve">  162,000.00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t>
    </r>
    <r>
      <rPr>
        <sz val="11"/>
        <color rgb="FF0000FF"/>
        <rFont val="Cambria"/>
        <family val="0"/>
        <charset val="1"/>
      </rPr>
      <t xml:space="preserve">137.50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1,600.00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163,737.50
</t>
    </r>
  </si>
  <si>
    <t xml:space="preserve">สัญญาเพิ่มเติม
- CB 
เงินเอาประกันภัย: 100,000
เบี้ยประกันภัย  9
- DAB2 
ผลประโยชน์รายวัน: 500  
เบี้ยประกันภัย: 58.50
- CPA2.6 
เงินเอาประกันภัย: 250,000
เบี้ยประกันภัย:  70
รวม 137.50 บาท</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</si>
  <si>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t>
    </r>
    <r>
      <rPr>
        <sz val="11"/>
        <color rgb="FF0000FF"/>
        <rFont val="Cambria"/>
        <family val="0"/>
        <charset val="1"/>
      </rPr>
      <t xml:space="preserve">162,000.00
</t>
    </r>
    <r>
      <rPr>
        <sz val="9"/>
        <color rgb="FF000000"/>
        <rFont val="Arial"/>
        <family val="0"/>
        <charset val="1"/>
      </rPr>
      <t xml:space="preserve">- เบี้ยประกันสุขภาพ : </t>
    </r>
    <r>
      <rPr>
        <sz val="11"/>
        <color rgb="FF0000FF"/>
        <rFont val="Cambria"/>
        <family val="0"/>
        <charset val="1"/>
      </rPr>
      <t xml:space="preserve">39.80
</t>
    </r>
    <r>
      <rPr>
        <sz val="9"/>
        <color rgb="FF000000"/>
        <rFont val="Arial"/>
        <family val="0"/>
        <charset val="1"/>
      </rPr>
      <t xml:space="preserve">- เบี้ยประกันอุบัติเหตุส่วนบุคคล : </t>
    </r>
    <r>
      <rPr>
        <sz val="11"/>
        <color rgb="FF0000FF"/>
        <rFont val="Cambria"/>
        <family val="0"/>
        <charset val="1"/>
      </rPr>
      <t xml:space="preserve">583.30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</si>
  <si>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9"/>
        <color rgb="FF000000"/>
        <rFont val="Arial"/>
        <family val="0"/>
        <charset val="1"/>
      </rPr>
      <t xml:space="preserve">- แบบประกันภัย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 :</t>
    </r>
    <r>
      <rPr>
        <sz val="11"/>
        <color rgb="FF0000FF"/>
        <rFont val="Cambria"/>
        <family val="0"/>
        <charset val="1"/>
      </rPr>
      <t xml:space="preserve"> 10,000,000
</t>
    </r>
    <r>
      <rPr>
        <sz val="9"/>
        <color rgb="FF000000"/>
        <rFont val="Arial"/>
        <family val="0"/>
        <charset val="1"/>
      </rPr>
      <t xml:space="preserve">- เบี้ยประกันภัย : </t>
    </r>
    <r>
      <rPr>
        <sz val="11"/>
        <color rgb="FF0000FF"/>
        <rFont val="Cambria"/>
        <family val="0"/>
        <charset val="1"/>
      </rPr>
      <t xml:space="preserve">162,000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</si>
  <si>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 </t>
    </r>
    <r>
      <rPr>
        <strike val="true"/>
        <sz val="11"/>
        <color rgb="FFFF0000"/>
        <rFont val="Cambria"/>
        <family val="0"/>
        <charset val="1"/>
      </rPr>
      <t xml:space="preserve">162,000.00</t>
    </r>
    <r>
      <rPr>
        <sz val="11"/>
        <color rgb="FF0000FF"/>
        <rFont val="Cambria"/>
        <family val="0"/>
        <charset val="1"/>
      </rPr>
      <t xml:space="preserve">  </t>
    </r>
    <r>
      <rPr>
        <b val="true"/>
        <sz val="11"/>
        <color rgb="FF0000FF"/>
        <rFont val="Cambria"/>
        <family val="0"/>
        <charset val="1"/>
      </rPr>
      <t xml:space="preserve">100,000.00
</t>
    </r>
    <r>
      <rPr>
        <sz val="9"/>
        <color rgb="FF000000"/>
        <rFont val="Arial"/>
        <family val="0"/>
        <charset val="1"/>
      </rPr>
      <t xml:space="preserve">- เบี้ยประกันสุขภาพ : </t>
    </r>
    <r>
      <rPr>
        <sz val="11"/>
        <color rgb="FF0000FF"/>
        <rFont val="Cambria"/>
        <family val="0"/>
        <charset val="1"/>
      </rPr>
      <t xml:space="preserve">39.80
</t>
    </r>
    <r>
      <rPr>
        <sz val="9"/>
        <color rgb="FF000000"/>
        <rFont val="Arial"/>
        <family val="0"/>
        <charset val="1"/>
      </rPr>
      <t xml:space="preserve">- เบี้ยประกันอุบัติเหตุส่วนบุคคล : </t>
    </r>
    <r>
      <rPr>
        <sz val="11"/>
        <color rgb="FF0000FF"/>
        <rFont val="Cambria"/>
        <family val="0"/>
        <charset val="1"/>
      </rPr>
      <t xml:space="preserve">583.30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</si>
  <si>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O214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 สมาร์ท เซฟวิ่ง </t>
    </r>
    <r>
      <rPr>
        <sz val="11"/>
        <rFont val="Cambria"/>
        <family val="0"/>
        <charset val="1"/>
      </rPr>
      <t xml:space="preserve">(10/10)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1,000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อายุรับประกัน </t>
    </r>
    <r>
      <rPr>
        <sz val="11"/>
        <rFont val="Cambria"/>
        <family val="0"/>
        <charset val="1"/>
      </rPr>
      <t xml:space="preserve">: 20-60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26%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170%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งวด </t>
    </r>
    <r>
      <rPr>
        <sz val="11"/>
        <rFont val="Cambria"/>
        <family val="0"/>
        <charset val="1"/>
      </rPr>
      <t xml:space="preserve">1 </t>
    </r>
    <r>
      <rPr>
        <sz val="11"/>
        <rFont val="Arial"/>
        <family val="0"/>
        <charset val="1"/>
      </rPr>
      <t xml:space="preserve">เดือน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</si>
  <si>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สมาร์ท เซฟวิ่ง </t>
    </r>
    <r>
      <rPr>
        <sz val="11"/>
        <color rgb="FF0000FF"/>
        <rFont val="Cambria"/>
        <family val="0"/>
        <charset val="1"/>
      </rPr>
      <t xml:space="preserve">(10/10)
</t>
    </r>
  </si>
  <si>
    <r>
      <rPr>
        <b val="true"/>
        <sz val="9"/>
        <color rgb="FFFF0000"/>
        <rFont val="Arial"/>
        <family val="0"/>
        <charset val="1"/>
      </rPr>
      <t xml:space="preserve">ข้อมูล Test Data ไม่สอดคล้องกัน
</t>
    </r>
    <r>
      <rPr>
        <sz val="11"/>
        <color rgb="FF38761D"/>
        <rFont val="Arial"/>
        <family val="0"/>
        <charset val="1"/>
      </rPr>
      <t xml:space="preserve">กรกรด </t>
    </r>
    <r>
      <rPr>
        <sz val="11"/>
        <color rgb="FF38761D"/>
        <rFont val="Cambria"/>
        <family val="0"/>
        <charset val="1"/>
      </rPr>
      <t xml:space="preserve">30082562 14:32
</t>
    </r>
    <r>
      <rPr>
        <sz val="11"/>
        <color rgb="FF38761D"/>
        <rFont val="Arial"/>
        <family val="0"/>
        <charset val="1"/>
      </rPr>
      <t xml:space="preserve">ปรับแก้เทสเคสเรียบร้อยแล้วครับ</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</si>
  <si>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จำนวนเงินเอาประกันภัยใหม่  :</t>
    </r>
    <r>
      <rPr>
        <sz val="11"/>
        <color rgb="FF0000FF"/>
        <rFont val="Cambria"/>
        <family val="0"/>
        <charset val="1"/>
      </rPr>
      <t xml:space="preserve"> 500,000
</t>
    </r>
    <r>
      <rPr>
        <sz val="9"/>
        <color rgb="FF000000"/>
        <rFont val="Arial"/>
        <family val="0"/>
        <charset val="1"/>
      </rPr>
      <t xml:space="preserve">- จำนวนเงินเอาประกันภัยเดิม  : </t>
    </r>
    <r>
      <rPr>
        <sz val="11"/>
        <color rgb="FF0000FF"/>
        <rFont val="Cambria"/>
        <family val="0"/>
        <charset val="1"/>
      </rPr>
      <t xml:space="preserve">400,000
</t>
    </r>
    <r>
      <rPr>
        <sz val="11"/>
        <color rgb="FFFF0000"/>
        <rFont val="Cambria"/>
        <family val="0"/>
        <charset val="1"/>
      </rPr>
      <t xml:space="preserve">- </t>
    </r>
    <r>
      <rPr>
        <sz val="11"/>
        <color rgb="FFFF0000"/>
        <rFont val="Arial"/>
        <family val="0"/>
        <charset val="1"/>
      </rPr>
      <t xml:space="preserve">การชำระเบี้ยประกันภัย </t>
    </r>
    <r>
      <rPr>
        <sz val="11"/>
        <color rgb="FFFF0000"/>
        <rFont val="Cambria"/>
        <family val="0"/>
        <charset val="1"/>
      </rPr>
      <t xml:space="preserve">: </t>
    </r>
    <r>
      <rPr>
        <sz val="11"/>
        <color rgb="FFFF0000"/>
        <rFont val="Arial"/>
        <family val="0"/>
        <charset val="1"/>
      </rPr>
      <t xml:space="preserve">รายเดือน</t>
    </r>
  </si>
  <si>
    <t xml:space="preserve">กรกรด 30082562 14:32
ปรับแก้เทสเคสเรียบร้อยแล้วครับ</t>
  </si>
  <si>
    <r>
      <rPr>
        <sz val="9"/>
        <color rgb="FF000000"/>
        <rFont val="Arial"/>
        <family val="0"/>
        <charset val="1"/>
      </rPr>
      <t xml:space="preserve">- ระบบแสดงรายละเอียดการตรวจสุขภาพถูกต้อง
- </t>
    </r>
    <r>
      <rPr>
        <b val="true"/>
        <sz val="11"/>
        <color rgb="FFFF0000"/>
        <rFont val="Arial"/>
        <family val="0"/>
        <charset val="1"/>
      </rPr>
      <t xml:space="preserve">อายุ </t>
    </r>
    <r>
      <rPr>
        <b val="true"/>
        <sz val="11"/>
        <color rgb="FFFF0000"/>
        <rFont val="Cambria"/>
        <family val="0"/>
        <charset val="1"/>
      </rPr>
      <t xml:space="preserve">51 - 60 </t>
    </r>
    <r>
      <rPr>
        <b val="true"/>
        <sz val="11"/>
        <color rgb="FFFF0000"/>
        <rFont val="Arial"/>
        <family val="0"/>
        <charset val="1"/>
      </rPr>
      <t xml:space="preserve">ปี </t>
    </r>
    <r>
      <rPr>
        <sz val="9"/>
        <color rgb="FF000000"/>
        <rFont val="Arial"/>
        <family val="0"/>
        <charset val="1"/>
      </rPr>
      <t xml:space="preserve">&gt;&gt; ชุดที่ 2 : ตรวจแพทย์ 1 ท่าน + ตรวจ ปัสสาวะ, ตรวจเลือด HIV</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</si>
  <si>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b val="true"/>
        <sz val="11"/>
        <color rgb="FFFF0000"/>
        <rFont val="Cambria"/>
        <family val="0"/>
        <charset val="1"/>
      </rPr>
      <t xml:space="preserve">55  </t>
    </r>
    <r>
      <rPr>
        <b val="true"/>
        <sz val="11"/>
        <color rgb="FFFF0000"/>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Cambria"/>
        <family val="0"/>
        <charset val="1"/>
      </rPr>
      <t xml:space="preserve"> 1,000,000
</t>
    </r>
    <r>
      <rPr>
        <sz val="11"/>
        <color rgb="FFFF0000"/>
        <rFont val="Cambria"/>
        <family val="0"/>
        <charset val="1"/>
      </rPr>
      <t xml:space="preserve">- </t>
    </r>
    <r>
      <rPr>
        <sz val="11"/>
        <color rgb="FFFF0000"/>
        <rFont val="Arial"/>
        <family val="0"/>
        <charset val="1"/>
      </rPr>
      <t xml:space="preserve">การชำระเบี้ยประกันภัย </t>
    </r>
    <r>
      <rPr>
        <sz val="11"/>
        <color rgb="FFFF0000"/>
        <rFont val="Cambria"/>
        <family val="0"/>
        <charset val="1"/>
      </rPr>
      <t xml:space="preserve">: </t>
    </r>
    <r>
      <rPr>
        <sz val="11"/>
        <color rgb="FFFF0000"/>
        <rFont val="Arial"/>
        <family val="0"/>
        <charset val="1"/>
      </rPr>
      <t xml:space="preserve">รายเดือน</t>
    </r>
  </si>
  <si>
    <r>
      <rPr>
        <b val="true"/>
        <sz val="9"/>
        <color rgb="FF38761D"/>
        <rFont val="Arial"/>
        <family val="0"/>
        <charset val="1"/>
      </rPr>
      <t xml:space="preserve">กรกรด 30082562 14:32
ปรับแก้เทสเคสเรียบร้อยแล้วครับ
</t>
    </r>
    <r>
      <rPr>
        <sz val="11"/>
        <color rgb="FFFF0000"/>
        <rFont val="Arial"/>
        <family val="0"/>
        <charset val="1"/>
      </rPr>
      <t xml:space="preserve">เพิ่มเติม </t>
    </r>
    <r>
      <rPr>
        <sz val="11"/>
        <color rgb="FFFF0000"/>
        <rFont val="Cambria"/>
        <family val="0"/>
        <charset val="1"/>
      </rPr>
      <t xml:space="preserve">: </t>
    </r>
    <r>
      <rPr>
        <sz val="11"/>
        <color rgb="FFFF0000"/>
        <rFont val="Arial"/>
        <family val="0"/>
        <charset val="1"/>
      </rPr>
      <t xml:space="preserve">จะกำหนดช่วงอายุทดสอบใดครับ
</t>
    </r>
    <r>
      <rPr>
        <b val="true"/>
        <sz val="9"/>
        <color rgb="FF38761D"/>
        <rFont val="Arial"/>
        <family val="0"/>
        <charset val="1"/>
      </rPr>
      <t xml:space="preserve">กรกรด 30082562 15:04
ปรับแก้เทสเคสเป็น 55 ปี  เรียบร้อยแล้วครับ
</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</si>
  <si>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Cambria"/>
        <family val="0"/>
        <charset val="1"/>
      </rPr>
      <t xml:space="preserve"> 2,400,000
</t>
    </r>
    <r>
      <rPr>
        <sz val="11"/>
        <color rgb="FFFF0000"/>
        <rFont val="Cambria"/>
        <family val="0"/>
        <charset val="1"/>
      </rPr>
      <t xml:space="preserve">- </t>
    </r>
    <r>
      <rPr>
        <sz val="11"/>
        <color rgb="FFFF0000"/>
        <rFont val="Arial"/>
        <family val="0"/>
        <charset val="1"/>
      </rPr>
      <t xml:space="preserve">การชำระเบี้ยประกันภัย </t>
    </r>
    <r>
      <rPr>
        <sz val="11"/>
        <color rgb="FFFF0000"/>
        <rFont val="Cambria"/>
        <family val="0"/>
        <charset val="1"/>
      </rPr>
      <t xml:space="preserve">: </t>
    </r>
    <r>
      <rPr>
        <sz val="11"/>
        <color rgb="FFFF0000"/>
        <rFont val="Arial"/>
        <family val="0"/>
        <charset val="1"/>
      </rPr>
      <t xml:space="preserve">รายเดือน</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</si>
  <si>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Cambria"/>
        <family val="0"/>
        <charset val="1"/>
      </rPr>
      <t xml:space="preserve"> 5,000,000
</t>
    </r>
    <r>
      <rPr>
        <sz val="11"/>
        <color rgb="FFFF0000"/>
        <rFont val="Cambria"/>
        <family val="0"/>
        <charset val="1"/>
      </rPr>
      <t xml:space="preserve">- </t>
    </r>
    <r>
      <rPr>
        <sz val="11"/>
        <color rgb="FFFF0000"/>
        <rFont val="Arial"/>
        <family val="0"/>
        <charset val="1"/>
      </rPr>
      <t xml:space="preserve">การชำระเบี้ยประกันภัย </t>
    </r>
    <r>
      <rPr>
        <sz val="11"/>
        <color rgb="FFFF0000"/>
        <rFont val="Cambria"/>
        <family val="0"/>
        <charset val="1"/>
      </rPr>
      <t xml:space="preserve">: </t>
    </r>
    <r>
      <rPr>
        <sz val="11"/>
        <color rgb="FFFF0000"/>
        <rFont val="Arial"/>
        <family val="0"/>
        <charset val="1"/>
      </rPr>
      <t xml:space="preserve">รายเดือน</t>
    </r>
  </si>
  <si>
    <t xml:space="preserve">- ระบบแสดงรายละเอียดการตรวจสุขภาพถูกต้อง
- อายุ 16-64 ปี &gt;&gt; ชุดที่ 4 : ตรวจแพทย์ 1 ท่าน + ตรวจปัสสาวะ, ตรวจเลือด HIV, X-Ray ทรวงอก, คลื่นหัวใจออกกําลัง, ตรวจเลือด ***</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</si>
  <si>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 : </t>
    </r>
    <r>
      <rPr>
        <sz val="11"/>
        <color rgb="FF0000FF"/>
        <rFont val="Cambria"/>
        <family val="0"/>
        <charset val="1"/>
      </rPr>
      <t xml:space="preserve">10,000,000
</t>
    </r>
    <r>
      <rPr>
        <sz val="9"/>
        <color rgb="FF000000"/>
        <rFont val="Arial"/>
        <family val="0"/>
        <charset val="1"/>
      </rPr>
      <t xml:space="preserve">- เบี้ยประกันภัย : </t>
    </r>
    <r>
      <rPr>
        <sz val="11"/>
        <color rgb="FF0000FF"/>
        <rFont val="Cambria"/>
        <family val="0"/>
        <charset val="1"/>
      </rPr>
      <t xml:space="preserve">162,000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รายเดือน</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</si>
  <si>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ไทยสมุทร สมาร์ท เซฟวิ่ง </t>
    </r>
    <r>
      <rPr>
        <sz val="11"/>
        <color rgb="FF0000FF"/>
        <rFont val="Cambria"/>
        <family val="0"/>
        <charset val="1"/>
      </rPr>
      <t xml:space="preserve">(10/10)
</t>
    </r>
    <r>
      <rPr>
        <sz val="9"/>
        <color rgb="FF000000"/>
        <rFont val="Arial"/>
        <family val="0"/>
        <charset val="1"/>
      </rPr>
      <t xml:space="preserve">- จำนวนเงินเอาประกันภัย : </t>
    </r>
    <r>
      <rPr>
        <sz val="11"/>
        <color rgb="FF0000FF"/>
        <rFont val="Cambria"/>
        <family val="0"/>
        <charset val="1"/>
      </rPr>
      <t xml:space="preserve">10,000,000
</t>
    </r>
    <r>
      <rPr>
        <sz val="9"/>
        <color rgb="FF000000"/>
        <rFont val="Arial"/>
        <family val="0"/>
        <charset val="1"/>
      </rPr>
      <t xml:space="preserve">- เบี้ยประกันภัย : </t>
    </r>
    <r>
      <rPr>
        <sz val="11"/>
        <color rgb="FF0000FF"/>
        <rFont val="Cambria"/>
        <family val="0"/>
        <charset val="1"/>
      </rPr>
      <t xml:space="preserve">162,000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</si>
  <si>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100,000.00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1,944,000.00
</t>
    </r>
    <r>
      <rPr>
        <sz val="9"/>
        <color rgb="FF000000"/>
        <rFont val="Arial"/>
        <family val="0"/>
        <charset val="1"/>
      </rPr>
      <t xml:space="preserve">  - เงินคืนระหว่างสัญญา : </t>
    </r>
    <r>
      <rPr>
        <sz val="11"/>
        <color rgb="FF0000FF"/>
        <rFont val="Cambria"/>
        <family val="0"/>
        <charset val="1"/>
      </rPr>
      <t xml:space="preserve">200,000.00
</t>
    </r>
    <r>
      <rPr>
        <sz val="9"/>
        <color rgb="FF000000"/>
        <rFont val="Arial"/>
        <family val="0"/>
        <charset val="1"/>
      </rPr>
      <t xml:space="preserve">  - ชำระสุทธิ :</t>
    </r>
    <r>
      <rPr>
        <sz val="11"/>
        <color rgb="FF0000FF"/>
        <rFont val="Cambria"/>
        <family val="0"/>
        <charset val="1"/>
      </rPr>
      <t xml:space="preserve"> 1,744,000.00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130,000.00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2 / 213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0.00
</t>
    </r>
  </si>
  <si>
    <t xml:space="preserve">ALT2 --&gt; Channel : Worksite_PA039</t>
  </si>
  <si>
    <r>
      <rPr>
        <sz val="9"/>
        <color rgb="FF000000"/>
        <rFont val="Arial"/>
        <family val="0"/>
        <charset val="1"/>
      </rPr>
      <t xml:space="preserve">ระบบแสดงผลหน้าข้อมูลเกี่ยวกับแบบประกันอุบัติเหตุส่วนบุคคลถูกต้อง
- แบบประกันภัย : </t>
    </r>
    <r>
      <rPr>
        <sz val="11"/>
        <color rgb="FF0000FF"/>
        <rFont val="Arial"/>
        <family val="0"/>
        <charset val="1"/>
      </rPr>
      <t xml:space="preserve">ไทยสมุทรเบาใจ </t>
    </r>
    <r>
      <rPr>
        <sz val="11"/>
        <color rgb="FF0000FF"/>
        <rFont val="Cambria"/>
        <family val="0"/>
        <charset val="1"/>
      </rPr>
      <t xml:space="preserve">1 (PA039)
</t>
    </r>
    <r>
      <rPr>
        <sz val="9"/>
        <color rgb="FF000000"/>
        <rFont val="Arial"/>
        <family val="0"/>
        <charset val="1"/>
      </rPr>
      <t xml:space="preserve">- แผนความคุ้มครอง :</t>
    </r>
    <r>
      <rPr>
        <sz val="11"/>
        <color rgb="FF0000FF"/>
        <rFont val="Cambria"/>
        <family val="0"/>
        <charset val="1"/>
      </rPr>
      <t xml:space="preserve">1,000,000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t>
    </r>
    <r>
      <rPr>
        <sz val="11"/>
        <color rgb="FF0000FF"/>
        <rFont val="Cambria"/>
        <family val="0"/>
        <charset val="1"/>
      </rPr>
      <t xml:space="preserve"> 5,200</t>
    </r>
  </si>
  <si>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t>
    </r>
    <r>
      <rPr>
        <b val="true"/>
        <sz val="11"/>
        <rFont val="Arial"/>
        <family val="0"/>
        <charset val="1"/>
      </rPr>
      <t xml:space="preserve">
สัญญาหลัก </t>
    </r>
    <r>
      <rPr>
        <b val="true"/>
        <sz val="11"/>
        <rFont val="Cambria"/>
        <family val="0"/>
        <charset val="1"/>
      </rPr>
      <t xml:space="preserve">: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สัญญาหลัก (ก่อนหักส่วนลด) = </t>
    </r>
    <r>
      <rPr>
        <sz val="11"/>
        <color rgb="FF0000FF"/>
        <rFont val="Cambria"/>
        <family val="0"/>
        <charset val="1"/>
      </rPr>
      <t xml:space="preserve"> 0.00
</t>
    </r>
    <r>
      <rPr>
        <sz val="9"/>
        <color rgb="FF000000"/>
        <rFont val="Arial"/>
        <family val="0"/>
        <charset val="1"/>
      </rPr>
      <t xml:space="preserve">- ส่วนลดสัญญาหลัก (ถ้ามี) =  </t>
    </r>
    <r>
      <rPr>
        <sz val="11"/>
        <color rgb="FF0000FF"/>
        <rFont val="Cambria"/>
        <family val="0"/>
        <charset val="1"/>
      </rPr>
      <t xml:space="preserve">0.00
</t>
    </r>
    <r>
      <rPr>
        <sz val="9"/>
        <color rgb="FF000000"/>
        <rFont val="Arial"/>
        <family val="0"/>
        <charset val="1"/>
      </rPr>
      <t xml:space="preserve">- เบี้ยประกันภัยที่ต้องชำระ:    A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สัญญาเพิ่มเติม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B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ประกันอุบัติเหตุส่วนบุคคล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รายปี C =  </t>
    </r>
    <r>
      <rPr>
        <sz val="11"/>
        <color rgb="FF0000FF"/>
        <rFont val="Cambria"/>
        <family val="0"/>
        <charset val="1"/>
      </rPr>
      <t xml:space="preserve">5,200.00
</t>
    </r>
    <r>
      <rPr>
        <b val="true"/>
        <sz val="11"/>
        <rFont val="Cambria"/>
        <family val="0"/>
        <charset val="1"/>
      </rPr>
      <t xml:space="preserve">
</t>
    </r>
    <r>
      <rPr>
        <b val="true"/>
        <sz val="11"/>
        <rFont val="Arial"/>
        <family val="0"/>
        <charset val="1"/>
      </rPr>
      <t xml:space="preserve">รวมเบี้ยประกันภัยที่ต้องชำระทั้งหมด
</t>
    </r>
    <r>
      <rPr>
        <sz val="9"/>
        <color rgb="FF000000"/>
        <rFont val="Arial"/>
        <family val="0"/>
        <charset val="1"/>
      </rPr>
      <t xml:space="preserve">จาก A + B + C  = </t>
    </r>
    <r>
      <rPr>
        <sz val="11"/>
        <color rgb="FF0000FF"/>
        <rFont val="Cambria"/>
        <family val="0"/>
        <charset val="1"/>
      </rPr>
      <t xml:space="preserve">5,200.00
</t>
    </r>
  </si>
  <si>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Tab ประกันอุบัติเหตุส่วนบุคคล
  แบบประกันอุบัติเหตุส่วนบุคคล : 
</t>
    </r>
    <r>
      <rPr>
        <sz val="11"/>
        <color rgb="FF0000FF"/>
        <rFont val="Cambria"/>
        <family val="0"/>
        <charset val="1"/>
      </rPr>
      <t xml:space="preserve">   - </t>
    </r>
    <r>
      <rPr>
        <sz val="11"/>
        <color rgb="FF0000FF"/>
        <rFont val="Arial"/>
        <family val="0"/>
        <charset val="1"/>
      </rPr>
      <t xml:space="preserve">ระบบแสดงประกันอุบัติเหตุส่วนบุคคลได้ถูกต้องตาม</t>
    </r>
    <r>
      <rPr>
        <sz val="11"/>
        <color rgb="FF0000FF"/>
        <rFont val="Cambria"/>
        <family val="0"/>
        <charset val="1"/>
      </rPr>
      <t xml:space="preserve">Partner
   - </t>
    </r>
    <r>
      <rPr>
        <sz val="11"/>
        <color rgb="FF0000FF"/>
        <rFont val="Arial"/>
        <family val="0"/>
        <charset val="1"/>
      </rPr>
      <t xml:space="preserve">ระบบแสดงตารางเบี้ยประกันอุบัติเหตุส่วนบุคคลถูกต้อง</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</si>
  <si>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ไทยสมุทรเบาใจ </t>
    </r>
    <r>
      <rPr>
        <sz val="11"/>
        <color rgb="FF0000FF"/>
        <rFont val="Cambria"/>
        <family val="0"/>
        <charset val="1"/>
      </rPr>
      <t xml:space="preserve">1 (PA039)
</t>
    </r>
    <r>
      <rPr>
        <sz val="9"/>
        <color rgb="FF000000"/>
        <rFont val="Arial"/>
        <family val="0"/>
        <charset val="1"/>
      </rPr>
      <t xml:space="preserve">- แผนความคุ้มครอง :</t>
    </r>
    <r>
      <rPr>
        <sz val="11"/>
        <color rgb="FF0000FF"/>
        <rFont val="Cambria"/>
        <family val="0"/>
        <charset val="1"/>
      </rPr>
      <t xml:space="preserve">1,000,000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 </t>
    </r>
    <r>
      <rPr>
        <sz val="11"/>
        <color rgb="FF0000FF"/>
        <rFont val="Cambria"/>
        <family val="0"/>
        <charset val="1"/>
      </rPr>
      <t xml:space="preserve">5,200</t>
    </r>
  </si>
  <si>
    <r>
      <rPr>
        <b val="true"/>
        <sz val="11"/>
        <rFont val="Arial"/>
        <family val="0"/>
        <charset val="1"/>
      </rPr>
      <t xml:space="preserve">ระบบแสดง ปุ่ม สิทธิลดหย่อนภาษี ถูกต้อง
</t>
    </r>
    <r>
      <rPr>
        <sz val="9"/>
        <color rgb="FF000000"/>
        <rFont val="Arial"/>
        <family val="0"/>
        <charset val="1"/>
      </rPr>
      <t xml:space="preserve">- สามารถกด ปุ่ม สิทธิลดหย่อนภาษี ได้</t>
    </r>
  </si>
  <si>
    <r>
      <rPr>
        <b val="true"/>
        <sz val="9"/>
        <color rgb="FF000000"/>
        <rFont val="Arial"/>
        <family val="0"/>
        <charset val="1"/>
      </rPr>
      <t xml:space="preserve">ตรวจสอบสิทธิลดหย่อนภาษี</t>
    </r>
    <r>
      <rPr>
        <sz val="11"/>
        <rFont val="Arial"/>
        <family val="0"/>
        <charset val="1"/>
      </rPr>
      <t xml:space="preserve"> </t>
    </r>
    <r>
      <rPr>
        <sz val="11"/>
        <rFont val="Cambria"/>
        <family val="0"/>
        <charset val="1"/>
      </rPr>
      <t xml:space="preserve">&gt;&gt; </t>
    </r>
    <r>
      <rPr>
        <sz val="11"/>
        <rFont val="Arial"/>
        <family val="0"/>
        <charset val="1"/>
      </rPr>
      <t xml:space="preserve">เบี้ยประกันภัยสำหรับอ้างอิงลดหย่อนภาษี </t>
    </r>
    <r>
      <rPr>
        <sz val="11"/>
        <rFont val="Cambria"/>
        <family val="0"/>
        <charset val="1"/>
      </rPr>
      <t xml:space="preserve">(</t>
    </r>
    <r>
      <rPr>
        <sz val="11"/>
        <rFont val="Arial"/>
        <family val="0"/>
        <charset val="1"/>
      </rPr>
      <t xml:space="preserve">บาท</t>
    </r>
    <r>
      <rPr>
        <b val="true"/>
        <sz val="9"/>
        <color rgb="FF000000"/>
        <rFont val="Arial"/>
        <family val="0"/>
        <charset val="1"/>
      </rPr>
      <t xml:space="preserve">)</t>
    </r>
  </si>
  <si>
    <r>
      <rPr>
        <b val="true"/>
        <sz val="11"/>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2,697.20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2,697.20
</t>
    </r>
    <r>
      <rPr>
        <sz val="11"/>
        <color rgb="FFA4C2F4"/>
        <rFont val="Cambria"/>
        <family val="0"/>
        <charset val="1"/>
      </rPr>
      <t xml:space="preserve">**</t>
    </r>
    <r>
      <rPr>
        <sz val="11"/>
        <color rgb="FFA4C2F4"/>
        <rFont val="Arial"/>
        <family val="0"/>
        <charset val="1"/>
      </rPr>
      <t xml:space="preserve">หมายเหตุ </t>
    </r>
    <r>
      <rPr>
        <sz val="11"/>
        <color rgb="FFA4C2F4"/>
        <rFont val="Cambria"/>
        <family val="0"/>
        <charset val="1"/>
      </rPr>
      <t xml:space="preserve">: </t>
    </r>
    <r>
      <rPr>
        <sz val="11"/>
        <color rgb="FFA4C2F4"/>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A4C2F4"/>
        <rFont val="Cambria"/>
        <family val="0"/>
        <charset val="1"/>
      </rPr>
      <t xml:space="preserve">15,000 </t>
    </r>
    <r>
      <rPr>
        <sz val="11"/>
        <color rgb="FFA4C2F4"/>
        <rFont val="Arial"/>
        <family val="0"/>
        <charset val="1"/>
      </rPr>
      <t xml:space="preserve">บาทต่อปี </t>
    </r>
    <r>
      <rPr>
        <sz val="11"/>
        <color rgb="FFA4C2F4"/>
        <rFont val="Cambria"/>
        <family val="0"/>
        <charset val="1"/>
      </rPr>
      <t xml:space="preserve">(</t>
    </r>
    <r>
      <rPr>
        <sz val="11"/>
        <color rgb="FFA4C2F4"/>
        <rFont val="Arial"/>
        <family val="0"/>
        <charset val="1"/>
      </rPr>
      <t xml:space="preserve">ถ้ามี</t>
    </r>
    <r>
      <rPr>
        <sz val="11"/>
        <color rgb="FFA4C2F4"/>
        <rFont val="Cambria"/>
        <family val="0"/>
        <charset val="1"/>
      </rPr>
      <t xml:space="preserve">) </t>
    </r>
    <r>
      <rPr>
        <sz val="11"/>
        <color rgb="FFA4C2F4"/>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A4C2F4"/>
        <rFont val="Cambria"/>
        <family val="0"/>
        <charset val="1"/>
      </rPr>
      <t xml:space="preserve">100,000 </t>
    </r>
    <r>
      <rPr>
        <sz val="11"/>
        <color rgb="FFA4C2F4"/>
        <rFont val="Arial"/>
        <family val="0"/>
        <charset val="1"/>
      </rPr>
      <t xml:space="preserve">บาทต่อปี</t>
    </r>
  </si>
  <si>
    <r>
      <rPr>
        <b val="true"/>
        <sz val="11"/>
        <rFont val="Arial"/>
        <family val="0"/>
        <charset val="1"/>
      </rPr>
      <t xml:space="preserve">ระบบแสดง ปุ่ม เบี้ยประกันภัยที่ชำระ
</t>
    </r>
    <r>
      <rPr>
        <sz val="9"/>
        <color rgb="FF000000"/>
        <rFont val="Arial"/>
        <family val="0"/>
        <charset val="1"/>
      </rPr>
      <t xml:space="preserve">- สามารถกดปุ่ม เบี้ยประกันภัยที่ชำระ เพื่อกลับสู่หน้า เบี้ยประกันภัย ได้</t>
    </r>
  </si>
  <si>
    <t xml:space="preserve">ALT2 --&gt; Channel : Worksite_PA040 </t>
  </si>
  <si>
    <r>
      <rPr>
        <sz val="9"/>
        <color rgb="FF000000"/>
        <rFont val="Arial"/>
        <family val="0"/>
        <charset val="1"/>
      </rPr>
      <t xml:space="preserve">ระบบแสดงผลหน้าข้อมูลเกี่ยวกับแบบประกันอุบัติเหตุส่วนบุคคลถูกต้อง
- แบบประกันภัย : </t>
    </r>
    <r>
      <rPr>
        <sz val="11"/>
        <color rgb="FF0000FF"/>
        <rFont val="Arial"/>
        <family val="0"/>
        <charset val="1"/>
      </rPr>
      <t xml:space="preserve">ไทยสมุทรเบาใจ </t>
    </r>
    <r>
      <rPr>
        <sz val="11"/>
        <color rgb="FF0000FF"/>
        <rFont val="Cambria"/>
        <family val="0"/>
        <charset val="1"/>
      </rPr>
      <t xml:space="preserve">2 (PA040)
</t>
    </r>
    <r>
      <rPr>
        <sz val="9"/>
        <color rgb="FF000000"/>
        <rFont val="Arial"/>
        <family val="0"/>
        <charset val="1"/>
      </rPr>
      <t xml:space="preserve">- แผนความคุ้มครอง : </t>
    </r>
    <r>
      <rPr>
        <sz val="11"/>
        <color rgb="FF0000FF"/>
        <rFont val="Cambria"/>
        <family val="0"/>
        <charset val="1"/>
      </rPr>
      <t xml:space="preserve">500,000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 </t>
    </r>
    <r>
      <rPr>
        <sz val="11"/>
        <color rgb="FF0000FF"/>
        <rFont val="Cambria"/>
        <family val="0"/>
        <charset val="1"/>
      </rPr>
      <t xml:space="preserve">13,700.00</t>
    </r>
  </si>
  <si>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t>
    </r>
    <r>
      <rPr>
        <b val="true"/>
        <sz val="11"/>
        <rFont val="Arial"/>
        <family val="0"/>
        <charset val="1"/>
      </rPr>
      <t xml:space="preserve">สัญญาหลัก </t>
    </r>
    <r>
      <rPr>
        <b val="true"/>
        <sz val="11"/>
        <rFont val="Cambria"/>
        <family val="0"/>
        <charset val="1"/>
      </rPr>
      <t xml:space="preserve">: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สัญญาหลัก (ก่อนหักส่วนลด) =  </t>
    </r>
    <r>
      <rPr>
        <sz val="11"/>
        <color rgb="FF0000FF"/>
        <rFont val="Cambria"/>
        <family val="0"/>
        <charset val="1"/>
      </rPr>
      <t xml:space="preserve">0.00
</t>
    </r>
    <r>
      <rPr>
        <sz val="9"/>
        <color rgb="FF000000"/>
        <rFont val="Arial"/>
        <family val="0"/>
        <charset val="1"/>
      </rPr>
      <t xml:space="preserve">- ส่วนลดสัญญาหลัก (ถ้ามี) =  </t>
    </r>
    <r>
      <rPr>
        <sz val="11"/>
        <color rgb="FF0000FF"/>
        <rFont val="Cambria"/>
        <family val="0"/>
        <charset val="1"/>
      </rPr>
      <t xml:space="preserve">0.00
</t>
    </r>
    <r>
      <rPr>
        <sz val="9"/>
        <color rgb="FF000000"/>
        <rFont val="Arial"/>
        <family val="0"/>
        <charset val="1"/>
      </rPr>
      <t xml:space="preserve">- เบี้ยประกันภัยที่ต้องชำระ:    A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สัญญาเพิ่มเติม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B = </t>
    </r>
    <r>
      <rPr>
        <sz val="11"/>
        <color rgb="FF0000FF"/>
        <rFont val="Cambria"/>
        <family val="0"/>
        <charset val="1"/>
      </rPr>
      <t xml:space="preserve">0.00
</t>
    </r>
    <r>
      <rPr>
        <b val="true"/>
        <sz val="11"/>
        <rFont val="Arial"/>
        <family val="0"/>
        <charset val="1"/>
      </rPr>
      <t xml:space="preserve">ประกันอุบัติเหตุส่วนบุคคล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รายปี C =  </t>
    </r>
    <r>
      <rPr>
        <sz val="11"/>
        <color rgb="FF0000FF"/>
        <rFont val="Cambria"/>
        <family val="0"/>
        <charset val="1"/>
      </rPr>
      <t xml:space="preserve">13,700.00
</t>
    </r>
    <r>
      <rPr>
        <sz val="9"/>
        <color rgb="FF000000"/>
        <rFont val="Arial"/>
        <family val="0"/>
        <charset val="1"/>
      </rPr>
      <t xml:space="preserve">
</t>
    </r>
    <r>
      <rPr>
        <b val="true"/>
        <sz val="11"/>
        <rFont val="Arial"/>
        <family val="0"/>
        <charset val="1"/>
      </rPr>
      <t xml:space="preserve">รวมเบี้ยประกันภัยที่ต้องชำระทั้งหมด
</t>
    </r>
    <r>
      <rPr>
        <sz val="9"/>
        <color rgb="FF000000"/>
        <rFont val="Arial"/>
        <family val="0"/>
        <charset val="1"/>
      </rPr>
      <t xml:space="preserve">จาก A + B + C  = </t>
    </r>
    <r>
      <rPr>
        <sz val="11"/>
        <color rgb="FF0000FF"/>
        <rFont val="Cambria"/>
        <family val="0"/>
        <charset val="1"/>
      </rPr>
      <t xml:space="preserve">13,700.00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</si>
  <si>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ไทยสมุทรเบาใจ </t>
    </r>
    <r>
      <rPr>
        <sz val="11"/>
        <color rgb="FF0000FF"/>
        <rFont val="Cambria"/>
        <family val="0"/>
        <charset val="1"/>
      </rPr>
      <t xml:space="preserve">2 (PA040)
</t>
    </r>
    <r>
      <rPr>
        <sz val="9"/>
        <color rgb="FF000000"/>
        <rFont val="Arial"/>
        <family val="0"/>
        <charset val="1"/>
      </rPr>
      <t xml:space="preserve">- แผนความคุ้มครอง : </t>
    </r>
    <r>
      <rPr>
        <sz val="11"/>
        <color rgb="FF0000FF"/>
        <rFont val="Cambria"/>
        <family val="0"/>
        <charset val="1"/>
      </rPr>
      <t xml:space="preserve">500,000
-</t>
    </r>
    <r>
      <rPr>
        <sz val="9"/>
        <color rgb="FF000000"/>
        <rFont val="Arial"/>
        <family val="0"/>
        <charset val="1"/>
      </rPr>
      <t xml:space="preserve"> ชดเชยรายได้วันละ  </t>
    </r>
    <r>
      <rPr>
        <sz val="11"/>
        <color rgb="FF0000FF"/>
        <rFont val="Cambria"/>
        <family val="0"/>
        <charset val="1"/>
      </rPr>
      <t xml:space="preserve">: 1,000
</t>
    </r>
    <r>
      <rPr>
        <sz val="9"/>
        <color rgb="FF000000"/>
        <rFont val="Arial"/>
        <family val="0"/>
        <charset val="1"/>
      </rPr>
      <t xml:space="preserve">- การชำระเบี้ยประกันภัย รายปี : </t>
    </r>
    <r>
      <rPr>
        <sz val="11"/>
        <color rgb="FF0000FF"/>
        <rFont val="Cambria"/>
        <family val="0"/>
        <charset val="1"/>
      </rPr>
      <t xml:space="preserve">13,700.00</t>
    </r>
  </si>
  <si>
    <r>
      <rPr>
        <b val="true"/>
        <sz val="11"/>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6,226.10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6,226.10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</si>
  <si>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ALT2 --&gt; Channel : Worksite_PA036</t>
  </si>
  <si>
    <r>
      <rPr>
        <sz val="9"/>
        <color rgb="FF000000"/>
        <rFont val="Arial"/>
        <family val="0"/>
        <charset val="1"/>
      </rPr>
      <t xml:space="preserve">ระบบแสดงผลหน้าข้อมูลเกี่ยวกับแบบประกันอุบัติเหตุส่วนบุคคลถูกต้อง
- แบบประกันภัย : </t>
    </r>
    <r>
      <rPr>
        <sz val="11"/>
        <color rgb="FF0000FF"/>
        <rFont val="Arial"/>
        <family val="0"/>
        <charset val="1"/>
      </rPr>
      <t xml:space="preserve">มอไซค์วีไอพี </t>
    </r>
    <r>
      <rPr>
        <sz val="11"/>
        <color rgb="FF0000FF"/>
        <rFont val="Cambria"/>
        <family val="0"/>
        <charset val="1"/>
      </rPr>
      <t xml:space="preserve">(PA036)
</t>
    </r>
    <r>
      <rPr>
        <sz val="9"/>
        <color rgb="FF000000"/>
        <rFont val="Arial"/>
        <family val="0"/>
        <charset val="1"/>
      </rPr>
      <t xml:space="preserve">- แผนความคุ้มครอง : </t>
    </r>
    <r>
      <rPr>
        <sz val="11"/>
        <color rgb="FF0000FF"/>
        <rFont val="Cambria"/>
        <family val="0"/>
        <charset val="1"/>
      </rPr>
      <t xml:space="preserve">300,000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รายปี :</t>
    </r>
    <r>
      <rPr>
        <sz val="11"/>
        <color rgb="FF0000FF"/>
        <rFont val="Cambria"/>
        <family val="0"/>
        <charset val="1"/>
      </rPr>
      <t xml:space="preserve"> 3,500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</si>
  <si>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70 </t>
    </r>
    <r>
      <rPr>
        <sz val="11"/>
        <color rgb="FF0000FF"/>
        <rFont val="Arial"/>
        <family val="0"/>
        <charset val="1"/>
      </rPr>
      <t xml:space="preserve">ปี</t>
    </r>
  </si>
  <si>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t>
    </r>
    <r>
      <rPr>
        <b val="true"/>
        <sz val="11"/>
        <rFont val="Arial"/>
        <family val="0"/>
        <charset val="1"/>
      </rPr>
      <t xml:space="preserve">สัญญาหลัก </t>
    </r>
    <r>
      <rPr>
        <b val="true"/>
        <sz val="11"/>
        <rFont val="Cambria"/>
        <family val="0"/>
        <charset val="1"/>
      </rPr>
      <t xml:space="preserve">: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สัญญาหลัก (ก่อนหักส่วนลด) =  </t>
    </r>
    <r>
      <rPr>
        <sz val="11"/>
        <color rgb="FF0000FF"/>
        <rFont val="Cambria"/>
        <family val="0"/>
        <charset val="1"/>
      </rPr>
      <t xml:space="preserve">0.00
</t>
    </r>
    <r>
      <rPr>
        <sz val="9"/>
        <color rgb="FF000000"/>
        <rFont val="Arial"/>
        <family val="0"/>
        <charset val="1"/>
      </rPr>
      <t xml:space="preserve">- ส่วนลดสัญญาหลัก (ถ้ามี) =  </t>
    </r>
    <r>
      <rPr>
        <sz val="11"/>
        <color rgb="FF0000FF"/>
        <rFont val="Cambria"/>
        <family val="0"/>
        <charset val="1"/>
      </rPr>
      <t xml:space="preserve">0.00
</t>
    </r>
    <r>
      <rPr>
        <sz val="9"/>
        <color rgb="FF000000"/>
        <rFont val="Arial"/>
        <family val="0"/>
        <charset val="1"/>
      </rPr>
      <t xml:space="preserve">- เบี้ยประกันภัยที่ต้องชำระ:    A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สัญญาเพิ่มเติม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B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ประกันอุบัติเหตุส่วนบุคคล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รายปี C =  </t>
    </r>
    <r>
      <rPr>
        <sz val="11"/>
        <color rgb="FF0000FF"/>
        <rFont val="Cambria"/>
        <family val="0"/>
        <charset val="1"/>
      </rPr>
      <t xml:space="preserve">3,500.00
</t>
    </r>
    <r>
      <rPr>
        <sz val="9"/>
        <color rgb="FF000000"/>
        <rFont val="Arial"/>
        <family val="0"/>
        <charset val="1"/>
      </rPr>
      <t xml:space="preserve">
</t>
    </r>
    <r>
      <rPr>
        <b val="true"/>
        <sz val="11"/>
        <rFont val="Arial"/>
        <family val="0"/>
        <charset val="1"/>
      </rPr>
      <t xml:space="preserve">รวมเบี้ยประกันภัยที่ต้องชำระทั้งหมด
</t>
    </r>
    <r>
      <rPr>
        <sz val="9"/>
        <color rgb="FF000000"/>
        <rFont val="Arial"/>
        <family val="0"/>
        <charset val="1"/>
      </rPr>
      <t xml:space="preserve">จาก A + B + C  = </t>
    </r>
    <r>
      <rPr>
        <sz val="11"/>
        <color rgb="FF0000FF"/>
        <rFont val="Cambria"/>
        <family val="0"/>
        <charset val="1"/>
      </rPr>
      <t xml:space="preserve">3,500.00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</si>
  <si>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70
</t>
    </r>
    <r>
      <rPr>
        <sz val="9"/>
        <color rgb="FF000000"/>
        <rFont val="Arial"/>
        <family val="0"/>
        <charset val="1"/>
      </rPr>
      <t xml:space="preserve">- แบบประกันภัย : </t>
    </r>
    <r>
      <rPr>
        <sz val="11"/>
        <color rgb="FF0000FF"/>
        <rFont val="Arial"/>
        <family val="0"/>
        <charset val="1"/>
      </rPr>
      <t xml:space="preserve">มอไซค์วีไอพี </t>
    </r>
    <r>
      <rPr>
        <sz val="11"/>
        <color rgb="FF0000FF"/>
        <rFont val="Cambria"/>
        <family val="0"/>
        <charset val="1"/>
      </rPr>
      <t xml:space="preserve">(PA036)
</t>
    </r>
    <r>
      <rPr>
        <sz val="9"/>
        <color rgb="FF000000"/>
        <rFont val="Arial"/>
        <family val="0"/>
        <charset val="1"/>
      </rPr>
      <t xml:space="preserve">- แผนความคุ้มครอง : </t>
    </r>
    <r>
      <rPr>
        <sz val="11"/>
        <color rgb="FF0000FF"/>
        <rFont val="Cambria"/>
        <family val="0"/>
        <charset val="1"/>
      </rPr>
      <t xml:space="preserve">300,000
</t>
    </r>
    <r>
      <rPr>
        <sz val="9"/>
        <color rgb="FF000000"/>
        <rFont val="Arial"/>
        <family val="0"/>
        <charset val="1"/>
      </rPr>
      <t xml:space="preserve">- ชดเชยรายได้วันละ  : </t>
    </r>
    <r>
      <rPr>
        <sz val="11"/>
        <color rgb="FF0000FF"/>
        <rFont val="Cambria"/>
        <family val="0"/>
        <charset val="1"/>
      </rPr>
      <t xml:space="preserve">500
</t>
    </r>
    <r>
      <rPr>
        <sz val="9"/>
        <color rgb="FF000000"/>
        <rFont val="Arial"/>
        <family val="0"/>
        <charset val="1"/>
      </rPr>
      <t xml:space="preserve">- การชำระเบี้ยประกันภัย รายปี : </t>
    </r>
    <r>
      <rPr>
        <sz val="11"/>
        <color rgb="FF0000FF"/>
        <rFont val="Cambria"/>
        <family val="0"/>
        <charset val="1"/>
      </rPr>
      <t xml:space="preserve">3,500</t>
    </r>
  </si>
  <si>
    <r>
      <rPr>
        <b val="true"/>
        <sz val="11"/>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 </t>
    </r>
    <r>
      <rPr>
        <sz val="11"/>
        <color rgb="FF0000FF"/>
        <rFont val="Arial"/>
        <family val="0"/>
        <charset val="1"/>
      </rPr>
      <t xml:space="preserve">เบี้ยประกันอุบัติเหตุส่วนบุคคล</t>
    </r>
    <r>
      <rPr>
        <sz val="11"/>
        <color rgb="FF0000FF"/>
        <rFont val="Cambria"/>
        <family val="0"/>
        <charset val="1"/>
      </rPr>
      <t xml:space="preserve">: 2,042.00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2,042.00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</si>
  <si>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ALT2 --&gt; Channel : Worksite_PA065 </t>
  </si>
  <si>
    <r>
      <rPr>
        <b val="true"/>
        <sz val="11"/>
        <rFont val="Arial"/>
        <family val="0"/>
        <charset val="1"/>
      </rPr>
      <t xml:space="preserve">ระบบแสดงผลหน้าข้อมูลเกี่ยวกับแบบประกันอุบัติเหตุส่วนบุคคลถูกต้อง
</t>
    </r>
    <r>
      <rPr>
        <sz val="9"/>
        <color rgb="FF000000"/>
        <rFont val="Arial"/>
        <family val="0"/>
        <charset val="1"/>
      </rPr>
      <t xml:space="preserve">- แบบประกันภัย : </t>
    </r>
    <r>
      <rPr>
        <sz val="11"/>
        <color rgb="FF0000FF"/>
        <rFont val="Arial"/>
        <family val="0"/>
        <charset val="1"/>
      </rPr>
      <t xml:space="preserve">โอเชี่ยนไลฟ์ พีเอ วีไอพี </t>
    </r>
    <r>
      <rPr>
        <sz val="11"/>
        <color rgb="FF0000FF"/>
        <rFont val="Cambria"/>
        <family val="0"/>
        <charset val="1"/>
      </rPr>
      <t xml:space="preserve">(PA065)
</t>
    </r>
    <r>
      <rPr>
        <sz val="9"/>
        <color rgb="FF000000"/>
        <rFont val="Arial"/>
        <family val="0"/>
        <charset val="1"/>
      </rPr>
      <t xml:space="preserve">- แผนความคุ้มครอง :</t>
    </r>
    <r>
      <rPr>
        <sz val="11"/>
        <color rgb="FF0000FF"/>
        <rFont val="Cambria"/>
        <family val="0"/>
        <charset val="1"/>
      </rPr>
      <t xml:space="preserve">3,000,000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t>
    </r>
    <r>
      <rPr>
        <sz val="11"/>
        <color rgb="FF0000FF"/>
        <rFont val="Cambria"/>
        <family val="0"/>
        <charset val="1"/>
      </rPr>
      <t xml:space="preserve"> 9,900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</si>
  <si>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t>
    </r>
  </si>
  <si>
    <r>
      <rPr>
        <b val="true"/>
        <sz val="11"/>
        <rFont val="Arial"/>
        <family val="0"/>
        <charset val="1"/>
      </rPr>
      <t xml:space="preserve">ระบบแสดงผลหน้าข้อมูลเกี่ยวกับผลประโยชน์และความคุ้มครองถูกต้อง
</t>
    </r>
    <r>
      <rPr>
        <sz val="9"/>
        <color rgb="FF000000"/>
        <rFont val="Arial"/>
        <family val="0"/>
        <charset val="1"/>
      </rPr>
      <t xml:space="preserve">- แสดงรูปภาพสรุปผลประโยชน์ และความคุ้มครอง
</t>
    </r>
    <r>
      <rPr>
        <b val="true"/>
        <sz val="11"/>
        <rFont val="Arial"/>
        <family val="0"/>
        <charset val="1"/>
      </rPr>
      <t xml:space="preserve">
สัญญาหลัก </t>
    </r>
    <r>
      <rPr>
        <b val="true"/>
        <sz val="11"/>
        <rFont val="Cambria"/>
        <family val="0"/>
        <charset val="1"/>
      </rPr>
      <t xml:space="preserve">: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สัญญาหลัก (ก่อนหักส่วนลด) =  </t>
    </r>
    <r>
      <rPr>
        <sz val="11"/>
        <color rgb="FF0000FF"/>
        <rFont val="Cambria"/>
        <family val="0"/>
        <charset val="1"/>
      </rPr>
      <t xml:space="preserve">0.00
</t>
    </r>
    <r>
      <rPr>
        <sz val="9"/>
        <color rgb="FF000000"/>
        <rFont val="Arial"/>
        <family val="0"/>
        <charset val="1"/>
      </rPr>
      <t xml:space="preserve">- ส่วนลดสัญญาหลัก (ถ้ามี) =  </t>
    </r>
    <r>
      <rPr>
        <sz val="11"/>
        <color rgb="FF0000FF"/>
        <rFont val="Cambria"/>
        <family val="0"/>
        <charset val="1"/>
      </rPr>
      <t xml:space="preserve">0.00
</t>
    </r>
    <r>
      <rPr>
        <sz val="9"/>
        <color rgb="FF000000"/>
        <rFont val="Arial"/>
        <family val="0"/>
        <charset val="1"/>
      </rPr>
      <t xml:space="preserve">- เบี้ยประกันภัยที่ต้องชำระ:    A   = </t>
    </r>
    <r>
      <rPr>
        <sz val="11"/>
        <color rgb="FF0000FF"/>
        <rFont val="Cambria"/>
        <family val="0"/>
        <charset val="1"/>
      </rPr>
      <t xml:space="preserve">0.00
</t>
    </r>
    <r>
      <rPr>
        <sz val="9"/>
        <color rgb="FF000000"/>
        <rFont val="Arial"/>
        <family val="0"/>
        <charset val="1"/>
      </rPr>
      <t xml:space="preserve">    
</t>
    </r>
    <r>
      <rPr>
        <b val="true"/>
        <sz val="11"/>
        <rFont val="Arial"/>
        <family val="0"/>
        <charset val="1"/>
      </rPr>
      <t xml:space="preserve">สัญญาเพิ่มเติม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B =</t>
    </r>
    <r>
      <rPr>
        <sz val="11"/>
        <color rgb="FF0000FF"/>
        <rFont val="Cambria"/>
        <family val="0"/>
        <charset val="1"/>
      </rPr>
      <t xml:space="preserve"> 0.00
</t>
    </r>
    <r>
      <rPr>
        <b val="true"/>
        <sz val="11"/>
        <rFont val="Cambria"/>
        <family val="0"/>
        <charset val="1"/>
      </rPr>
      <t xml:space="preserve"> 
</t>
    </r>
    <r>
      <rPr>
        <b val="true"/>
        <sz val="11"/>
        <rFont val="Arial"/>
        <family val="0"/>
        <charset val="1"/>
      </rPr>
      <t xml:space="preserve">ประกันอุบัติเหตุส่วนบุคคล </t>
    </r>
    <r>
      <rPr>
        <b val="true"/>
        <sz val="11"/>
        <rFont val="Cambria"/>
        <family val="0"/>
        <charset val="1"/>
      </rPr>
      <t xml:space="preserve">(</t>
    </r>
    <r>
      <rPr>
        <b val="true"/>
        <sz val="11"/>
        <rFont val="Arial"/>
        <family val="0"/>
        <charset val="1"/>
      </rPr>
      <t xml:space="preserve">ถ้ามี</t>
    </r>
    <r>
      <rPr>
        <b val="true"/>
        <sz val="11"/>
        <rFont val="Cambria"/>
        <family val="0"/>
        <charset val="1"/>
      </rPr>
      <t xml:space="preserve">) : </t>
    </r>
    <r>
      <rPr>
        <b val="true"/>
        <sz val="11"/>
        <rFont val="Arial"/>
        <family val="0"/>
        <charset val="1"/>
      </rPr>
      <t xml:space="preserve">เบี้ยประกันภัย </t>
    </r>
    <r>
      <rPr>
        <b val="true"/>
        <sz val="11"/>
        <rFont val="Cambria"/>
        <family val="0"/>
        <charset val="1"/>
      </rPr>
      <t xml:space="preserve">(</t>
    </r>
    <r>
      <rPr>
        <b val="true"/>
        <sz val="11"/>
        <rFont val="Arial"/>
        <family val="0"/>
        <charset val="1"/>
      </rPr>
      <t xml:space="preserve">บาท</t>
    </r>
    <r>
      <rPr>
        <b val="true"/>
        <sz val="11"/>
        <rFont val="Cambria"/>
        <family val="0"/>
        <charset val="1"/>
      </rPr>
      <t xml:space="preserve">)
</t>
    </r>
    <r>
      <rPr>
        <sz val="9"/>
        <color rgb="FF000000"/>
        <rFont val="Arial"/>
        <family val="0"/>
        <charset val="1"/>
      </rPr>
      <t xml:space="preserve">- รวมเบี้ยประกันภัยที่ต้องชำระ: รายปี C =  </t>
    </r>
    <r>
      <rPr>
        <sz val="11"/>
        <color rgb="FF0000FF"/>
        <rFont val="Cambria"/>
        <family val="0"/>
        <charset val="1"/>
      </rPr>
      <t xml:space="preserve">9,900.00
</t>
    </r>
    <r>
      <rPr>
        <sz val="9"/>
        <color rgb="FF000000"/>
        <rFont val="Arial"/>
        <family val="0"/>
        <charset val="1"/>
      </rPr>
      <t xml:space="preserve">
</t>
    </r>
    <r>
      <rPr>
        <b val="true"/>
        <sz val="11"/>
        <rFont val="Arial"/>
        <family val="0"/>
        <charset val="1"/>
      </rPr>
      <t xml:space="preserve">รวมเบี้ยประกันภัยที่ต้องชำระทั้งหมด
</t>
    </r>
    <r>
      <rPr>
        <sz val="9"/>
        <color rgb="FF000000"/>
        <rFont val="Arial"/>
        <family val="0"/>
        <charset val="1"/>
      </rPr>
      <t xml:space="preserve">จาก A + B + C  = </t>
    </r>
    <r>
      <rPr>
        <sz val="11"/>
        <color rgb="FF0000FF"/>
        <rFont val="Cambria"/>
        <family val="0"/>
        <charset val="1"/>
      </rPr>
      <t xml:space="preserve">9,900.00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</si>
  <si>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พีเอ วีไอพี </t>
    </r>
    <r>
      <rPr>
        <sz val="11"/>
        <color rgb="FF0000FF"/>
        <rFont val="Cambria"/>
        <family val="0"/>
        <charset val="1"/>
      </rPr>
      <t xml:space="preserve">(PA065)
</t>
    </r>
    <r>
      <rPr>
        <sz val="9"/>
        <color rgb="FF000000"/>
        <rFont val="Arial"/>
        <family val="0"/>
        <charset val="1"/>
      </rPr>
      <t xml:space="preserve">- แผนความคุ้มครอง :</t>
    </r>
    <r>
      <rPr>
        <sz val="11"/>
        <color rgb="FF0000FF"/>
        <rFont val="Cambria"/>
        <family val="0"/>
        <charset val="1"/>
      </rPr>
      <t xml:space="preserve">3,000,000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 </t>
    </r>
    <r>
      <rPr>
        <sz val="11"/>
        <color rgb="FF0000FF"/>
        <rFont val="Cambria"/>
        <family val="0"/>
        <charset val="1"/>
      </rPr>
      <t xml:space="preserve">9,900</t>
    </r>
  </si>
  <si>
    <r>
      <rPr>
        <b val="true"/>
        <sz val="11"/>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เบี้ยประกันชีวิต</t>
    </r>
    <r>
      <rPr>
        <sz val="11"/>
        <color rgb="FF0000FF"/>
        <rFont val="Cambria"/>
        <family val="0"/>
        <charset val="1"/>
      </rPr>
      <t xml:space="preserve">: 0.00
- </t>
    </r>
    <r>
      <rPr>
        <sz val="11"/>
        <color rgb="FF0000FF"/>
        <rFont val="Arial"/>
        <family val="0"/>
        <charset val="1"/>
      </rPr>
      <t xml:space="preserve">เบี้ยประกันสุขภาพ</t>
    </r>
    <r>
      <rPr>
        <sz val="11"/>
        <color rgb="FF0000FF"/>
        <rFont val="Cambria"/>
        <family val="0"/>
        <charset val="1"/>
      </rPr>
      <t xml:space="preserve">: 0.00
</t>
    </r>
    <r>
      <rPr>
        <sz val="11"/>
        <color rgb="FFFF0000"/>
        <rFont val="Cambria"/>
        <family val="0"/>
        <charset val="1"/>
      </rPr>
      <t xml:space="preserve">- </t>
    </r>
    <r>
      <rPr>
        <sz val="11"/>
        <color rgb="FFFF0000"/>
        <rFont val="Arial"/>
        <family val="0"/>
        <charset val="1"/>
      </rPr>
      <t xml:space="preserve">เบี้ยประกันอุบัติเหตุส่วนบุคคล</t>
    </r>
    <r>
      <rPr>
        <sz val="11"/>
        <color rgb="FFFF0000"/>
        <rFont val="Cambria"/>
        <family val="0"/>
        <charset val="1"/>
      </rPr>
      <t xml:space="preserve">: 4,550.50
- </t>
    </r>
    <r>
      <rPr>
        <sz val="11"/>
        <color rgb="FFFF0000"/>
        <rFont val="Arial"/>
        <family val="0"/>
        <charset val="1"/>
      </rPr>
      <t xml:space="preserve">เบี้ยประกันที่สามารถนำไปลดหย่อนภาษี</t>
    </r>
    <r>
      <rPr>
        <sz val="11"/>
        <color rgb="FFFF0000"/>
        <rFont val="Cambria"/>
        <family val="0"/>
        <charset val="1"/>
      </rPr>
      <t xml:space="preserve">(</t>
    </r>
    <r>
      <rPr>
        <sz val="11"/>
        <color rgb="FFFF0000"/>
        <rFont val="Arial"/>
        <family val="0"/>
        <charset val="1"/>
      </rPr>
      <t xml:space="preserve">สูงสุด</t>
    </r>
    <r>
      <rPr>
        <sz val="11"/>
        <color rgb="FFFF0000"/>
        <rFont val="Cambria"/>
        <family val="0"/>
        <charset val="1"/>
      </rPr>
      <t xml:space="preserve">)*: 4,550.50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</si>
  <si>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พีเอ วีไอพี </t>
    </r>
    <r>
      <rPr>
        <sz val="11"/>
        <color rgb="FF0000FF"/>
        <rFont val="Cambria"/>
        <family val="0"/>
        <charset val="1"/>
      </rPr>
      <t xml:space="preserve">(PA065)
</t>
    </r>
    <r>
      <rPr>
        <sz val="9"/>
        <color rgb="FF000000"/>
        <rFont val="Arial"/>
        <family val="0"/>
        <charset val="1"/>
      </rPr>
      <t xml:space="preserve">- แผนความคุ้มครอง :</t>
    </r>
    <r>
      <rPr>
        <b val="true"/>
        <sz val="11"/>
        <color rgb="FFFF0000"/>
        <rFont val="Cambria"/>
        <family val="0"/>
        <charset val="1"/>
      </rPr>
      <t xml:space="preserve">3,000,000
</t>
    </r>
    <r>
      <rPr>
        <sz val="9"/>
        <color rgb="FF000000"/>
        <rFont val="Arial"/>
        <family val="0"/>
        <charset val="1"/>
      </rPr>
      <t xml:space="preserve">- ชดเชยรายได้วันละ  : </t>
    </r>
    <r>
      <rPr>
        <sz val="11"/>
        <color rgb="FF0000FF"/>
        <rFont val="Cambria"/>
        <family val="0"/>
        <charset val="1"/>
      </rPr>
      <t xml:space="preserve">1000
</t>
    </r>
    <r>
      <rPr>
        <sz val="9"/>
        <color rgb="FF000000"/>
        <rFont val="Arial"/>
        <family val="0"/>
        <charset val="1"/>
      </rPr>
      <t xml:space="preserve">- การชำระเบี้ยประกันภัย รายปี : </t>
    </r>
    <r>
      <rPr>
        <sz val="11"/>
        <color rgb="FF0000FF"/>
        <rFont val="Cambria"/>
        <family val="0"/>
        <charset val="1"/>
      </rPr>
      <t xml:space="preserve">9,900</t>
    </r>
  </si>
  <si>
    <r>
      <rPr>
        <b val="true"/>
        <sz val="9"/>
        <color rgb="FFFF0000"/>
        <rFont val="Arial"/>
        <family val="0"/>
        <charset val="1"/>
      </rPr>
      <t xml:space="preserve">ไม่สอดคล้องกัน
</t>
    </r>
    <r>
      <rPr>
        <sz val="11"/>
        <color rgb="FF38761D"/>
        <rFont val="Arial"/>
        <family val="0"/>
        <charset val="1"/>
      </rPr>
      <t xml:space="preserve">กรกรด </t>
    </r>
    <r>
      <rPr>
        <sz val="11"/>
        <color rgb="FF38761D"/>
        <rFont val="Cambria"/>
        <family val="0"/>
        <charset val="1"/>
      </rPr>
      <t xml:space="preserve">03092562 16:30
</t>
    </r>
    <r>
      <rPr>
        <sz val="11"/>
        <color rgb="FF38761D"/>
        <rFont val="Arial"/>
        <family val="0"/>
        <charset val="1"/>
      </rPr>
      <t xml:space="preserve">ปรับแก้ไขเทสเคสเรียบร้อยแล้วครับ</t>
    </r>
  </si>
  <si>
    <t xml:space="preserve">ตรวจสอบเอกสารเสนอขาย  PA (PDF)</t>
  </si>
  <si>
    <t xml:space="preserve">ALT2 --&gt; Channel : Worksite_O205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</si>
  <si>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ไทยสมุทรออมทรัพย์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1,000,000.00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</si>
  <si>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</si>
  <si>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ไทยสมุทรเบาใจ </t>
    </r>
    <r>
      <rPr>
        <sz val="11"/>
        <color rgb="FF0000FF"/>
        <rFont val="Cambria"/>
        <family val="0"/>
        <charset val="1"/>
      </rPr>
      <t xml:space="preserve">1 (PA039)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t>
    </r>
    <r>
      <rPr>
        <sz val="11"/>
        <color rgb="FF0000FF"/>
        <rFont val="Cambria"/>
        <family val="0"/>
        <charset val="1"/>
      </rPr>
      <t xml:space="preserve"> 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1,600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</si>
  <si>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1,000,000.00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1,000,000.00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1,600.00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1,001,600.00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</si>
  <si>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ไทยสมุทรออมทรัพย์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1,000,000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</si>
  <si>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100,000.00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583.30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</si>
  <si>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b val="true"/>
        <sz val="9"/>
        <color rgb="FF000000"/>
        <rFont val="Arial"/>
        <family val="0"/>
        <charset val="1"/>
      </rPr>
      <t xml:space="preserve">หลักเกณฑ์</t>
    </r>
    <r>
      <rPr>
        <sz val="11"/>
        <rFont val="Arial"/>
        <family val="0"/>
        <charset val="1"/>
      </rPr>
      <t xml:space="preserve">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Non Med</t>
    </r>
  </si>
  <si>
    <r>
      <rPr>
        <b val="true"/>
        <sz val="9"/>
        <color rgb="FF000000"/>
        <rFont val="Arial"/>
        <family val="0"/>
        <charset val="1"/>
      </rPr>
      <t xml:space="preserve">ตรวจสอบการแสดงผล Tab มูลค่ากรมธรรม์ </t>
    </r>
    <r>
      <rPr>
        <sz val="11"/>
        <rFont val="Cambria"/>
        <family val="0"/>
        <charset val="1"/>
      </rPr>
      <t xml:space="preserve">&gt;&gt; </t>
    </r>
    <r>
      <rPr>
        <sz val="11"/>
        <rFont val="Arial"/>
        <family val="0"/>
        <charset val="1"/>
      </rPr>
      <t xml:space="preserve">มูลค่ากรมธรรม์ </t>
    </r>
    <r>
      <rPr>
        <sz val="11"/>
        <color rgb="FFFF9900"/>
        <rFont val="Arial"/>
        <family val="0"/>
        <charset val="1"/>
      </rPr>
      <t xml:space="preserve">ณ สิ้นปี </t>
    </r>
    <r>
      <rPr>
        <sz val="11"/>
        <color rgb="FFFF9900"/>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</si>
  <si>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246,000.00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1,000,000.00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1,000,000.00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334,000.00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t>
    </r>
    <r>
      <rPr>
        <sz val="11"/>
        <color rgb="FFD9D2E9"/>
        <rFont val="Cambria"/>
        <family val="0"/>
        <charset val="1"/>
      </rPr>
      <t xml:space="preserve">: </t>
    </r>
    <r>
      <rPr>
        <sz val="11"/>
        <color rgb="FF0000FF"/>
        <rFont val="Cambria"/>
        <family val="0"/>
        <charset val="1"/>
      </rPr>
      <t xml:space="preserve">300,000.00
</t>
    </r>
  </si>
  <si>
    <t xml:space="preserve">ALT2 --&gt; Channel : Worksite_E39 </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</si>
  <si>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9,195.00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</si>
  <si>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35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</si>
  <si>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HC </t>
    </r>
    <r>
      <rPr>
        <sz val="11"/>
        <rFont val="Arial"/>
        <family val="0"/>
        <charset val="1"/>
      </rPr>
      <t xml:space="preserve">เหมาจ่าย
</t>
    </r>
    <r>
      <rPr>
        <sz val="11"/>
        <rFont val="Cambria"/>
        <family val="0"/>
        <charset val="1"/>
      </rPr>
      <t xml:space="preserve">- CI50
- DAB
- CPA
</t>
    </r>
  </si>
  <si>
    <t xml:space="preserve">- HC เหมาจ่าย 
แผนความคุ้มครอง: 100,000
เบี้ยประกันภัย  5,500
- CI50
เงินเอาประกันภัย: 100,000
เบี้ยประกันภัย:  284
- DAB 
ผลประโยชน์รายวัน: 500
เบี้ยประกันภัย:  1,020
- CPA
เงินเอาประกันภัย: 100,000
เบี้ยประกันภัย:  750
</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</si>
  <si>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</si>
  <si>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9,195.00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t>
    </r>
    <r>
      <rPr>
        <sz val="11"/>
        <color rgb="FF0000FF"/>
        <rFont val="Cambria"/>
        <family val="0"/>
        <charset val="1"/>
      </rPr>
      <t xml:space="preserve"> 9,195.00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t>
    </r>
    <r>
      <rPr>
        <sz val="11"/>
        <color rgb="FF0000FF"/>
        <rFont val="Cambria"/>
        <family val="0"/>
        <charset val="1"/>
      </rPr>
      <t xml:space="preserve">7,554.00
</t>
    </r>
    <r>
      <rPr>
        <sz val="11"/>
        <rFont val="Cambria"/>
        <family val="0"/>
        <charset val="1"/>
      </rPr>
      <t xml:space="preserve">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24,549.00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</si>
  <si>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 :</t>
    </r>
    <r>
      <rPr>
        <sz val="11"/>
        <color rgb="FF0000FF"/>
        <rFont val="Cambria"/>
        <family val="0"/>
        <charset val="1"/>
      </rPr>
      <t xml:space="preserve"> 1,500,000
</t>
    </r>
    <r>
      <rPr>
        <sz val="9"/>
        <color rgb="FF000000"/>
        <rFont val="Arial"/>
        <family val="0"/>
        <charset val="1"/>
      </rPr>
      <t xml:space="preserve">- เบี้ยประกันภัย : </t>
    </r>
    <r>
      <rPr>
        <sz val="11"/>
        <color rgb="FF0000FF"/>
        <rFont val="Cambria"/>
        <family val="0"/>
        <charset val="1"/>
      </rPr>
      <t xml:space="preserve">9,195.00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สัญญาเพิ่มเติม
- HC เหมาจ่าย เบี้ยประกันภัย  5,500
- CI50
เงินเอาประกันภัย: 100,000
เบี้ยประกันภัย:  284
- DAB 
ผลประโยชน์รายวัน: 500
เบี้ยประกันภัย:  1,020
- CPA
เงินเอาประกันภัย: 100,000
เบี้ยประกันภัย:  750
PA
- แบบประกันภัย : โอเชี่ยนไลฟ์ พีเอ วีไอพี (PA065)
- แผนความคุ้มครอง  : 2,000,000
- ชดเชยรายได้วันละ : 1,000
- การชำระเบี้ยประกันภัย : รายปี 7,800</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</si>
  <si>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t>
    </r>
    <r>
      <rPr>
        <sz val="11"/>
        <color rgb="FF0000FF"/>
        <rFont val="Cambria"/>
        <family val="0"/>
        <charset val="1"/>
      </rPr>
      <t xml:space="preserve"> 9,195.00
</t>
    </r>
    <r>
      <rPr>
        <sz val="9"/>
        <color rgb="FF000000"/>
        <rFont val="Arial"/>
        <family val="0"/>
        <charset val="1"/>
      </rPr>
      <t xml:space="preserve">- เบี้ยประกันสุขภาพ </t>
    </r>
    <r>
      <rPr>
        <sz val="11"/>
        <color rgb="FF0000FF"/>
        <rFont val="Cambria"/>
        <family val="0"/>
        <charset val="1"/>
      </rPr>
      <t xml:space="preserve">: 6,309.00
</t>
    </r>
    <r>
      <rPr>
        <sz val="9"/>
        <color rgb="FF000000"/>
        <rFont val="Arial"/>
        <family val="0"/>
        <charset val="1"/>
      </rPr>
      <t xml:space="preserve">- เบี้ยประกันอุบัติเหตุส่วนบุคคล :</t>
    </r>
    <r>
      <rPr>
        <sz val="11"/>
        <color rgb="FF0000FF"/>
        <rFont val="Cambria"/>
        <family val="0"/>
        <charset val="1"/>
      </rPr>
      <t xml:space="preserve"> 3,954.10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19,458.10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</si>
  <si>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 :</t>
    </r>
    <r>
      <rPr>
        <sz val="11"/>
        <color rgb="FF0000FF"/>
        <rFont val="Cambria"/>
        <family val="0"/>
        <charset val="1"/>
      </rPr>
      <t xml:space="preserve"> 1,500,000
</t>
    </r>
    <r>
      <rPr>
        <sz val="9"/>
        <color rgb="FF000000"/>
        <rFont val="Arial"/>
        <family val="0"/>
        <charset val="1"/>
      </rPr>
      <t xml:space="preserve">- เบี้ยประกันภัย : </t>
    </r>
    <r>
      <rPr>
        <sz val="11"/>
        <color rgb="FF0000FF"/>
        <rFont val="Cambria"/>
        <family val="0"/>
        <charset val="1"/>
      </rPr>
      <t xml:space="preserve">9,195.00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</si>
  <si>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OE39
-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10 </t>
    </r>
    <r>
      <rPr>
        <sz val="11"/>
        <rFont val="Arial"/>
        <family val="0"/>
        <charset val="1"/>
      </rPr>
      <t xml:space="preserve">ปี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Term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</si>
  <si>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MED 012</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</si>
  <si>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1,500,000
</t>
    </r>
    <r>
      <rPr>
        <sz val="9"/>
        <color rgb="FF000000"/>
        <rFont val="Arial"/>
        <family val="0"/>
        <charset val="1"/>
      </rPr>
      <t xml:space="preserve">- เบี้ยประกันภัย : </t>
    </r>
    <r>
      <rPr>
        <sz val="11"/>
        <color rgb="FF0000FF"/>
        <rFont val="Cambria"/>
        <family val="0"/>
        <charset val="1"/>
      </rPr>
      <t xml:space="preserve">9,195.00
</t>
    </r>
    <r>
      <rPr>
        <sz val="9"/>
        <color rgb="FF000000"/>
        <rFont val="Arial"/>
        <family val="0"/>
        <charset val="1"/>
      </rPr>
      <t xml:space="preserve">- งวดการชำระประกันภัย : </t>
    </r>
    <r>
      <rPr>
        <sz val="11"/>
        <color rgb="FF0000FF"/>
        <rFont val="Arial"/>
        <family val="0"/>
        <charset val="1"/>
      </rPr>
      <t xml:space="preserve">รายปี</t>
    </r>
  </si>
  <si>
    <t xml:space="preserve">ตรวจสอบเงื่อนไข การรวมทุน
&gt;&gt;กรณีจำนวนเงินเอาประกันเดิม และจำนวนเงินเอาประกันภัย 1,500,001 - 2,500,000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</si>
  <si>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</si>
  <si>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ตรวจสอบเงื่อนไข การรวมทุน
&gt;&gt;กรณีจำนวนเงินเอาประกันเดิม และจำนวนเงินเอาประกันภัย 2,500,001 - 3,500,000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</si>
  <si>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 </t>
    </r>
    <r>
      <rPr>
        <sz val="11"/>
        <color rgb="FF0000FF"/>
        <rFont val="Cambria"/>
        <family val="0"/>
        <charset val="1"/>
      </rPr>
      <t xml:space="preserve">2,000,000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</si>
  <si>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ตรวจสอบเงื่อนไข การรวมทุน
&gt;&gt;กรณีจำนวนเงินเอาประกันเดิม และจำนวนเงินเอาประกันภัย 5,000,001 - 10,000,000</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</si>
  <si>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t>
    </r>
    <r>
      <rPr>
        <sz val="11"/>
        <color rgb="FF0000FF"/>
        <rFont val="Cambria"/>
        <family val="0"/>
        <charset val="1"/>
      </rPr>
      <t xml:space="preserve">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</si>
  <si>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ตรวจสอบเงื่อนไข การรวมทุน
&gt;&gt;กรณีจำนวนเงินเอาประกันเดิม และจำนวนเงินเอาประกันภัย 10,000,000 ≥</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</si>
  <si>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50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 </t>
    </r>
    <r>
      <rPr>
        <sz val="11"/>
        <color rgb="FF0000FF"/>
        <rFont val="Cambria"/>
        <family val="0"/>
        <charset val="1"/>
      </rPr>
      <t xml:space="preserve">10,000,000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</si>
  <si>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1. Tab กรมธรรม์ประกันภัยหลัก
  1.1 แบบสัญญาหลัก : 
   - ระบบแสดงสัญญาหลักได้ถูกต้องตาม Partner
   - ระบบแสดงตารางเบี้ยประกันภัยที่เลือกถูกต้อง</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</si>
  <si>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10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1,500,000
</t>
    </r>
    <r>
      <rPr>
        <sz val="9"/>
        <color rgb="FF000000"/>
        <rFont val="Arial"/>
        <family val="0"/>
        <charset val="1"/>
      </rPr>
      <t xml:space="preserve">- เบี้ยประกันภัย :</t>
    </r>
    <r>
      <rPr>
        <sz val="11"/>
        <color rgb="FF0000FF"/>
        <rFont val="Cambria"/>
        <family val="0"/>
        <charset val="1"/>
      </rPr>
      <t xml:space="preserve"> 9,195.00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</si>
  <si>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2. Tab ประกันอุบัติเหตุส่วนบุคคล
  2.1 แบบประกันอุบัติเหตุส่วนบุคคล : 
   - ระบบแสดงประกันอุบัติเหตุส่วนบุคคลได้ถูกต้องตามPartner
   - ระบบแสดงตารางเบี้ยประกันอุบัติเหตุส่วนบุคคลถูกต้อง</t>
    </r>
  </si>
  <si>
    <r>
      <rPr>
        <b val="true"/>
        <sz val="11"/>
        <rFont val="Arial"/>
        <family val="0"/>
        <charset val="1"/>
      </rPr>
      <t xml:space="preserve">ระบบแสดงผล </t>
    </r>
    <r>
      <rPr>
        <b val="true"/>
        <sz val="11"/>
        <rFont val="Cambria"/>
        <family val="0"/>
        <charset val="1"/>
      </rPr>
      <t xml:space="preserve">Tab </t>
    </r>
    <r>
      <rPr>
        <b val="true"/>
        <sz val="11"/>
        <rFont val="Arial"/>
        <family val="0"/>
        <charset val="1"/>
      </rPr>
      <t xml:space="preserve">ตารางเบี้ยประกันภัย ถูกต้อง
</t>
    </r>
    <r>
      <rPr>
        <sz val="9"/>
        <color rgb="FF000000"/>
        <rFont val="Arial"/>
        <family val="0"/>
        <charset val="1"/>
      </rPr>
      <t xml:space="preserve">ตารางเบี้ยประกันภัย
3. Tab สัญญาเพิ่มเติม
  3.1 แบบสัญญาเพิ่มเติม : 
   - ระบบแสดงสัญญาเพิ่มเติมได้ถูกต้องตามPartner
   - ระบบแสดงตารางเบี้ยสัญญาเพิ่มเติมถูกต้อง</t>
    </r>
  </si>
  <si>
    <r>
      <rPr>
        <sz val="9"/>
        <color rgb="FFFF0000"/>
        <rFont val="Arial"/>
        <family val="0"/>
        <charset val="1"/>
      </rPr>
      <t xml:space="preserve">ไม่มีตารางมูลค่ากรมธรรม์
</t>
    </r>
    <r>
      <rPr>
        <sz val="11"/>
        <color rgb="FFFF9900"/>
        <rFont val="Arial"/>
        <family val="0"/>
        <charset val="1"/>
      </rPr>
      <t xml:space="preserve">เอกภพ </t>
    </r>
    <r>
      <rPr>
        <sz val="11"/>
        <color rgb="FFFF9900"/>
        <rFont val="Cambria"/>
        <family val="0"/>
        <charset val="1"/>
      </rPr>
      <t xml:space="preserve">03/09/2562
</t>
    </r>
    <r>
      <rPr>
        <sz val="11"/>
        <color rgb="FFFF9900"/>
        <rFont val="Arial"/>
        <family val="0"/>
        <charset val="1"/>
      </rPr>
      <t xml:space="preserve">ปรับแก้ไขเทสเคสให้แล้วครับ รบกวนช่วยทดสอบให้อีกครั้ง</t>
    </r>
  </si>
  <si>
    <t xml:space="preserve">ระบบแสดงข้อความ
แบบประกันนี้ไม่มีมูลค่ากรมธรรม์
</t>
  </si>
  <si>
    <r>
      <rPr>
        <sz val="9"/>
        <color rgb="FFFF0000"/>
        <rFont val="Arial"/>
        <family val="0"/>
        <charset val="1"/>
      </rPr>
      <t xml:space="preserve">ไม่มีตารางมูลค่ากรมธรรม์
และข้อมูล Expected Result ที่ให้มา ไม่ถูกต้อง
</t>
    </r>
    <r>
      <rPr>
        <sz val="11"/>
        <color rgb="FFFF9900"/>
        <rFont val="Arial"/>
        <family val="0"/>
        <charset val="1"/>
      </rPr>
      <t xml:space="preserve">เอกภพ </t>
    </r>
    <r>
      <rPr>
        <sz val="11"/>
        <color rgb="FFFF9900"/>
        <rFont val="Cambria"/>
        <family val="0"/>
        <charset val="1"/>
      </rPr>
      <t xml:space="preserve">03/09/2562
</t>
    </r>
    <r>
      <rPr>
        <sz val="11"/>
        <color rgb="FFFF9900"/>
        <rFont val="Arial"/>
        <family val="0"/>
        <charset val="1"/>
      </rPr>
      <t xml:space="preserve">ปรับแก้ไขเทสเคสให้แล้วครับ รบกวนช่วยทดสอบให้อีกครั้ง</t>
    </r>
  </si>
  <si>
    <t xml:space="preserve">ALT2 --&gt; Channel : Worksite_E40</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</si>
  <si>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4,444,444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30,222.22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</si>
  <si>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</si>
  <si>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ระบบแสดงผลหน้าข้อมูลเกี่ยวกับสัญญาเพิ่มเติมถูกต้อง
</t>
    </r>
    <r>
      <rPr>
        <sz val="11"/>
        <rFont val="Cambria"/>
        <family val="0"/>
        <charset val="1"/>
      </rPr>
      <t xml:space="preserve">- HC600 
- CB
- CI50
</t>
    </r>
    <r>
      <rPr>
        <b val="true"/>
        <sz val="9"/>
        <color rgb="FF000000"/>
        <rFont val="Arial"/>
        <family val="0"/>
        <charset val="1"/>
      </rPr>
      <t xml:space="preserve">
</t>
    </r>
  </si>
  <si>
    <t xml:space="preserve">- HC
แผนความคุ้มครอง:HC600 
เบี้ยประกันภัย  2,607
- CB 
เงินเอาประกันภัย: 100,000
เบี้ยประกันภัย:  101
- CI50
เงินเอาประกันภัย: 5,000,000
เบี้ยประกันภัย:  14,200
</t>
  </si>
  <si>
    <r>
      <rPr>
        <b val="true"/>
        <sz val="9"/>
        <color rgb="FF000000"/>
        <rFont val="Arial"/>
        <family val="0"/>
        <charset val="1"/>
      </rPr>
      <t xml:space="preserve">ระบบแสดงผลหน้าประกันอุบัติเหตุส่วนบุคคลถูกต้อง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โอเชี่ยนไลฟ์ พีเอ วีไอพี </t>
    </r>
    <r>
      <rPr>
        <sz val="11"/>
        <color rgb="FF0000FF"/>
        <rFont val="Cambria"/>
        <family val="0"/>
        <charset val="1"/>
      </rPr>
      <t xml:space="preserve">(PA065)
</t>
    </r>
    <r>
      <rPr>
        <sz val="11"/>
        <rFont val="Cambria"/>
        <family val="0"/>
        <charset val="1"/>
      </rPr>
      <t xml:space="preserve">- </t>
    </r>
    <r>
      <rPr>
        <sz val="11"/>
        <rFont val="Arial"/>
        <family val="0"/>
        <charset val="1"/>
      </rPr>
      <t xml:space="preserve">แผนความคุ้มครอง  </t>
    </r>
    <r>
      <rPr>
        <sz val="11"/>
        <rFont val="Cambria"/>
        <family val="0"/>
        <charset val="1"/>
      </rPr>
      <t xml:space="preserve">: </t>
    </r>
    <r>
      <rPr>
        <sz val="11"/>
        <color rgb="FF0000FF"/>
        <rFont val="Cambria"/>
        <family val="0"/>
        <charset val="1"/>
      </rPr>
      <t xml:space="preserve">2,000,000
</t>
    </r>
    <r>
      <rPr>
        <sz val="11"/>
        <rFont val="Cambria"/>
        <family val="0"/>
        <charset val="1"/>
      </rPr>
      <t xml:space="preserve">- </t>
    </r>
    <r>
      <rPr>
        <sz val="11"/>
        <rFont val="Arial"/>
        <family val="0"/>
        <charset val="1"/>
      </rPr>
      <t xml:space="preserve">ชดเชยรายได้วันละ </t>
    </r>
    <r>
      <rPr>
        <sz val="11"/>
        <rFont val="Cambria"/>
        <family val="0"/>
        <charset val="1"/>
      </rPr>
      <t xml:space="preserve">: </t>
    </r>
    <r>
      <rPr>
        <sz val="11"/>
        <color rgb="FF0000FF"/>
        <rFont val="Cambria"/>
        <family val="0"/>
        <charset val="1"/>
      </rPr>
      <t xml:space="preserve">1,000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t>
    </r>
    <r>
      <rPr>
        <sz val="11"/>
        <color rgb="FF9FC5E8"/>
        <rFont val="Cambria"/>
        <family val="0"/>
        <charset val="1"/>
      </rPr>
      <t xml:space="preserve"> </t>
    </r>
    <r>
      <rPr>
        <sz val="11"/>
        <color rgb="FF0000FF"/>
        <rFont val="Arial"/>
        <family val="0"/>
        <charset val="1"/>
      </rPr>
      <t xml:space="preserve">รายปี </t>
    </r>
    <r>
      <rPr>
        <sz val="11"/>
        <color rgb="FF0000FF"/>
        <rFont val="Cambria"/>
        <family val="0"/>
        <charset val="1"/>
      </rPr>
      <t xml:space="preserve">7,800
</t>
    </r>
    <r>
      <rPr>
        <sz val="11"/>
        <rFont val="Cambria"/>
        <family val="0"/>
        <charset val="1"/>
      </rPr>
      <t xml:space="preserve">
</t>
    </r>
    <r>
      <rPr>
        <b val="true"/>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</si>
  <si>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30,222.22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t>
    </r>
    <r>
      <rPr>
        <sz val="11"/>
        <color rgb="FF0000FF"/>
        <rFont val="Cambria"/>
        <family val="0"/>
        <charset val="1"/>
      </rPr>
      <t xml:space="preserve">30,222.22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 </t>
    </r>
    <r>
      <rPr>
        <sz val="11"/>
        <color rgb="FF0000FF"/>
        <rFont val="Cambria"/>
        <family val="0"/>
        <charset val="1"/>
      </rPr>
      <t xml:space="preserve">16,908.00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54,930.22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</si>
  <si>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4,444,444
</t>
    </r>
    <r>
      <rPr>
        <sz val="9"/>
        <color rgb="FF000000"/>
        <rFont val="Arial"/>
        <family val="0"/>
        <charset val="1"/>
      </rPr>
      <t xml:space="preserve">- เบี้ยประกันภัย : </t>
    </r>
    <r>
      <rPr>
        <sz val="11"/>
        <color rgb="FF0000FF"/>
        <rFont val="Cambria"/>
        <family val="0"/>
        <charset val="1"/>
      </rPr>
      <t xml:space="preserve">30,222.22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สัญญาเพิ่มเติม
- HC
แผนความคุ้มครอง:HC600 
เบี้ยประกันภัย  2,607
- CB 
เงินเอาประกันภัย: 100,000
เบี้ยประกันภัย:  101
- CI50
เงินเอาประกันภัย: 5,000,000
เบี้ยประกันภัย:  14,200
- โอเชี่ยนไลฟ์ พีเอ วีไอพี (PA065)
การชำระเบี้ยประกันภัย : รายปี 7,800</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</si>
  <si>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เบี้ยประกันชีวิต: </t>
    </r>
    <r>
      <rPr>
        <sz val="11"/>
        <color rgb="FF0000FF"/>
        <rFont val="Cambria"/>
        <family val="0"/>
        <charset val="1"/>
      </rPr>
      <t xml:space="preserve">30,222.22
</t>
    </r>
    <r>
      <rPr>
        <sz val="9"/>
        <color rgb="FF000000"/>
        <rFont val="Arial"/>
        <family val="0"/>
        <charset val="1"/>
      </rPr>
      <t xml:space="preserve">- เบี้ยประกันสุขภาพ: </t>
    </r>
    <r>
      <rPr>
        <sz val="11"/>
        <color rgb="FF0000FF"/>
        <rFont val="Cambria"/>
        <family val="0"/>
        <charset val="1"/>
      </rPr>
      <t xml:space="preserve">15,000.00
</t>
    </r>
    <r>
      <rPr>
        <sz val="9"/>
        <color rgb="FF000000"/>
        <rFont val="Arial"/>
        <family val="0"/>
        <charset val="1"/>
      </rPr>
      <t xml:space="preserve">- เบี้ยประกันอุบัติเหตุส่วนบุคคล</t>
    </r>
    <r>
      <rPr>
        <sz val="11"/>
        <color rgb="FF0000FF"/>
        <rFont val="Cambria"/>
        <family val="0"/>
        <charset val="1"/>
      </rPr>
      <t xml:space="preserve">: 3,954.10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45,222.22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</si>
  <si>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4,444,444
</t>
    </r>
    <r>
      <rPr>
        <sz val="9"/>
        <color rgb="FF000000"/>
        <rFont val="Arial"/>
        <family val="0"/>
        <charset val="1"/>
      </rPr>
      <t xml:space="preserve">- เบี้ยประกันภัย : </t>
    </r>
    <r>
      <rPr>
        <sz val="11"/>
        <color rgb="FF0000FF"/>
        <rFont val="Cambria"/>
        <family val="0"/>
        <charset val="1"/>
      </rPr>
      <t xml:space="preserve">30,222.22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</si>
  <si>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OE40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ชั่วระยะเวลา </t>
    </r>
    <r>
      <rPr>
        <sz val="11"/>
        <rFont val="Cambria"/>
        <family val="0"/>
        <charset val="1"/>
      </rPr>
      <t xml:space="preserve">15 </t>
    </r>
    <r>
      <rPr>
        <sz val="11"/>
        <rFont val="Arial"/>
        <family val="0"/>
        <charset val="1"/>
      </rPr>
      <t xml:space="preserve">ปี
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แบบ </t>
    </r>
    <r>
      <rPr>
        <sz val="11"/>
        <rFont val="Cambria"/>
        <family val="0"/>
        <charset val="1"/>
      </rPr>
      <t xml:space="preserve">: Term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อายุรับประกัน </t>
    </r>
    <r>
      <rPr>
        <sz val="11"/>
        <rFont val="Cambria"/>
        <family val="0"/>
        <charset val="1"/>
      </rPr>
      <t xml:space="preserve">: 20-50 </t>
    </r>
    <r>
      <rPr>
        <sz val="11"/>
        <rFont val="Arial"/>
        <family val="0"/>
        <charset val="1"/>
      </rPr>
      <t xml:space="preserve">ปี
เงินคืนระหว่างสัญญา </t>
    </r>
    <r>
      <rPr>
        <sz val="11"/>
        <rFont val="Cambria"/>
        <family val="0"/>
        <charset val="1"/>
      </rPr>
      <t xml:space="preserve">: </t>
    </r>
    <r>
      <rPr>
        <sz val="11"/>
        <rFont val="Arial"/>
        <family val="0"/>
        <charset val="1"/>
      </rPr>
      <t xml:space="preserve">ไม่มีเงินคืนระหว่างสัญญา
ระยะเวลาคุ้มครอง </t>
    </r>
    <r>
      <rPr>
        <sz val="11"/>
        <rFont val="Cambria"/>
        <family val="0"/>
        <charset val="1"/>
      </rPr>
      <t xml:space="preserve">: 15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15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ตามหลักเกณฑ์ฯ ของบริษัทฯ
การชำระเบี้ยประกันภัย </t>
    </r>
    <r>
      <rPr>
        <sz val="11"/>
        <rFont val="Cambria"/>
        <family val="0"/>
        <charset val="1"/>
      </rPr>
      <t xml:space="preserve">: </t>
    </r>
    <r>
      <rPr>
        <sz val="11"/>
        <rFont val="Arial"/>
        <family val="0"/>
        <charset val="1"/>
      </rPr>
      <t xml:space="preserve">รายปี
การซื้อสัญญาเพิ่มเติม </t>
    </r>
    <r>
      <rPr>
        <sz val="11"/>
        <rFont val="Cambria"/>
        <family val="0"/>
        <charset val="1"/>
      </rPr>
      <t xml:space="preserve">: </t>
    </r>
    <r>
      <rPr>
        <sz val="11"/>
        <rFont val="Arial"/>
        <family val="0"/>
        <charset val="1"/>
      </rPr>
      <t xml:space="preserve">ซื้อได้ </t>
    </r>
    <r>
      <rPr>
        <sz val="11"/>
        <rFont val="Cambria"/>
        <family val="0"/>
        <charset val="1"/>
      </rPr>
      <t xml:space="preserve">(</t>
    </r>
    <r>
      <rPr>
        <sz val="11"/>
        <rFont val="Arial"/>
        <family val="0"/>
        <charset val="1"/>
      </rPr>
      <t xml:space="preserve">ตามเงื่อนไขที่กำหนด</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1,500,000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</si>
  <si>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color rgb="FFFF9900"/>
        <rFont val="Cambria"/>
        <family val="0"/>
        <charset val="1"/>
      </rPr>
      <t xml:space="preserve">MED 012</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</si>
  <si>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</si>
  <si>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t>
    </r>
    <r>
      <rPr>
        <sz val="11"/>
        <color rgb="FF0000FF"/>
        <rFont val="Cambria"/>
        <family val="0"/>
        <charset val="1"/>
      </rPr>
      <t xml:space="preserve"> 2,000,000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</si>
  <si>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</si>
  <si>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50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จำนวนเงินเอาประกันภัยใหม่  : </t>
    </r>
    <r>
      <rPr>
        <sz val="11"/>
        <color rgb="FF0000FF"/>
        <rFont val="Cambria"/>
        <family val="0"/>
        <charset val="1"/>
      </rPr>
      <t xml:space="preserve">1,500,000
</t>
    </r>
    <r>
      <rPr>
        <sz val="9"/>
        <color rgb="FF000000"/>
        <rFont val="Arial"/>
        <family val="0"/>
        <charset val="1"/>
      </rPr>
      <t xml:space="preserve">- จำนวนเงินเอาประกันภัยเดิม  :</t>
    </r>
    <r>
      <rPr>
        <sz val="11"/>
        <color rgb="FF0000FF"/>
        <rFont val="Cambria"/>
        <family val="0"/>
        <charset val="1"/>
      </rPr>
      <t xml:space="preserve"> 10,000,000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</si>
  <si>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โอเชี่ยนไลฟ์ ชั่วระยะเวลา </t>
    </r>
    <r>
      <rPr>
        <sz val="11"/>
        <color rgb="FF0000FF"/>
        <rFont val="Cambria"/>
        <family val="0"/>
        <charset val="1"/>
      </rPr>
      <t xml:space="preserve">15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4,444,444
</t>
    </r>
    <r>
      <rPr>
        <sz val="9"/>
        <color rgb="FF000000"/>
        <rFont val="Arial"/>
        <family val="0"/>
        <charset val="1"/>
      </rPr>
      <t xml:space="preserve">- เบี้ยประกันภัย :</t>
    </r>
    <r>
      <rPr>
        <sz val="11"/>
        <color rgb="FF0000FF"/>
        <rFont val="Cambria"/>
        <family val="0"/>
        <charset val="1"/>
      </rPr>
      <t xml:space="preserve"> 30,222.22
</t>
    </r>
    <r>
      <rPr>
        <sz val="9"/>
        <color rgb="FF000000"/>
        <rFont val="Arial"/>
        <family val="0"/>
        <charset val="1"/>
      </rPr>
      <t xml:space="preserve">- งวดการชำระประกันภัย : </t>
    </r>
    <r>
      <rPr>
        <sz val="11"/>
        <color rgb="FF0000FF"/>
        <rFont val="Arial"/>
        <family val="0"/>
        <charset val="1"/>
      </rPr>
      <t xml:space="preserve">รายปี</t>
    </r>
  </si>
  <si>
    <r>
      <rPr>
        <sz val="9"/>
        <color rgb="FF000000"/>
        <rFont val="Arial"/>
        <family val="0"/>
        <charset val="1"/>
      </rPr>
      <t xml:space="preserve">ระบบแสดงข้อความ
</t>
    </r>
    <r>
      <rPr>
        <sz val="11"/>
        <color rgb="FF434343"/>
        <rFont val="Arial"/>
        <family val="0"/>
        <charset val="1"/>
      </rPr>
      <t xml:space="preserve">แบบประกันนี้ไม่มีมูลค่ากรมธรรม์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</si>
  <si>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296,662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500,000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ครั้งเดียว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</si>
  <si>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t>
    </r>
    <r>
      <rPr>
        <sz val="11"/>
        <color rgb="FF0000FF"/>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90/1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296,662
</t>
    </r>
    <r>
      <rPr>
        <sz val="9"/>
        <color rgb="FF000000"/>
        <rFont val="Arial"/>
        <family val="0"/>
        <charset val="1"/>
      </rPr>
      <t xml:space="preserve">- เบี้ยประกันภัย : </t>
    </r>
    <r>
      <rPr>
        <sz val="11"/>
        <color rgb="FF0000FF"/>
        <rFont val="Cambria"/>
        <family val="0"/>
        <charset val="1"/>
      </rPr>
      <t xml:space="preserve">500,000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ครั้งเดียว
</t>
    </r>
    <r>
      <rPr>
        <sz val="9"/>
        <color rgb="FF000000"/>
        <rFont val="Arial"/>
        <family val="0"/>
        <charset val="1"/>
      </rPr>
      <t xml:space="preserve">- เลือกรับเงินบำนาญ : </t>
    </r>
    <r>
      <rPr>
        <sz val="11"/>
        <color rgb="FF0000FF"/>
        <rFont val="Arial"/>
        <family val="0"/>
        <charset val="1"/>
      </rPr>
      <t xml:space="preserve">รายปี</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</si>
  <si>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t>
    </r>
    <r>
      <rPr>
        <strike val="true"/>
        <sz val="11"/>
        <color rgb="FFFF0000"/>
        <rFont val="Cambria"/>
        <family val="0"/>
        <charset val="1"/>
      </rPr>
      <t xml:space="preserve">500,000.00</t>
    </r>
    <r>
      <rPr>
        <sz val="11"/>
        <color rgb="FF0000FF"/>
        <rFont val="Cambria"/>
        <family val="0"/>
        <charset val="1"/>
      </rPr>
      <t xml:space="preserve"> </t>
    </r>
    <r>
      <rPr>
        <b val="true"/>
        <sz val="11"/>
        <color rgb="FFFF00FF"/>
        <rFont val="Cambria"/>
        <family val="0"/>
        <charset val="1"/>
      </rPr>
      <t xml:space="preserve">300,000
</t>
    </r>
    <r>
      <rPr>
        <sz val="9"/>
        <color rgb="FF000000"/>
        <rFont val="Arial"/>
        <family val="0"/>
        <charset val="1"/>
      </rPr>
      <t xml:space="preserve">- เบี้ยประกันภัยสัญญาเพิ่มเติม : </t>
    </r>
    <r>
      <rPr>
        <sz val="11"/>
        <color rgb="FF0000FF"/>
        <rFont val="Cambria"/>
        <family val="0"/>
        <charset val="1"/>
      </rPr>
      <t xml:space="preserve">0.00
</t>
    </r>
    <r>
      <rPr>
        <sz val="9"/>
        <color rgb="FF000000"/>
        <rFont val="Arial"/>
        <family val="0"/>
        <charset val="1"/>
      </rPr>
      <t xml:space="preserve">- เบี้ยประกันอุบัติเหตุ : </t>
    </r>
    <r>
      <rPr>
        <sz val="11"/>
        <color rgb="FF0000FF"/>
        <rFont val="Cambria"/>
        <family val="0"/>
        <charset val="1"/>
      </rPr>
      <t xml:space="preserve">3,954.10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300,000.00
</t>
    </r>
    <r>
      <rPr>
        <sz val="11"/>
        <color rgb="FF3B73AF"/>
        <rFont val="Cambria"/>
        <family val="0"/>
        <charset val="1"/>
      </rPr>
      <t xml:space="preserve">*</t>
    </r>
    <r>
      <rPr>
        <sz val="11"/>
        <color rgb="FF3B73AF"/>
        <rFont val="Arial"/>
        <family val="0"/>
        <charset val="1"/>
      </rPr>
      <t xml:space="preserve">หมายเหตุ </t>
    </r>
    <r>
      <rPr>
        <sz val="11"/>
        <color rgb="FF3B73AF"/>
        <rFont val="Cambria"/>
        <family val="0"/>
        <charset val="1"/>
      </rPr>
      <t xml:space="preserve">: </t>
    </r>
    <r>
      <rPr>
        <sz val="11"/>
        <color rgb="FF3B73AF"/>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3B73AF"/>
        <rFont val="Cambria"/>
        <family val="0"/>
        <charset val="1"/>
      </rPr>
      <t xml:space="preserve">15,000 </t>
    </r>
    <r>
      <rPr>
        <sz val="11"/>
        <color rgb="FF3B73AF"/>
        <rFont val="Arial"/>
        <family val="0"/>
        <charset val="1"/>
      </rPr>
      <t xml:space="preserve">บาทต่อปี </t>
    </r>
    <r>
      <rPr>
        <sz val="11"/>
        <color rgb="FF3B73AF"/>
        <rFont val="Cambria"/>
        <family val="0"/>
        <charset val="1"/>
      </rPr>
      <t xml:space="preserve">(</t>
    </r>
    <r>
      <rPr>
        <sz val="11"/>
        <color rgb="FF3B73AF"/>
        <rFont val="Arial"/>
        <family val="0"/>
        <charset val="1"/>
      </rPr>
      <t xml:space="preserve">ถ้ามี</t>
    </r>
    <r>
      <rPr>
        <sz val="11"/>
        <color rgb="FF3B73AF"/>
        <rFont val="Cambria"/>
        <family val="0"/>
        <charset val="1"/>
      </rPr>
      <t xml:space="preserve">) </t>
    </r>
    <r>
      <rPr>
        <sz val="11"/>
        <color rgb="FF3B73AF"/>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3B73AF"/>
        <rFont val="Cambria"/>
        <family val="0"/>
        <charset val="1"/>
      </rPr>
      <t xml:space="preserve">100,000 </t>
    </r>
    <r>
      <rPr>
        <sz val="11"/>
        <color rgb="FF3B73AF"/>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3B73AF"/>
        <rFont val="Cambria"/>
        <family val="0"/>
        <charset val="1"/>
      </rPr>
      <t xml:space="preserve">15 </t>
    </r>
    <r>
      <rPr>
        <sz val="11"/>
        <color rgb="FF3B73AF"/>
        <rFont val="Arial"/>
        <family val="0"/>
        <charset val="1"/>
      </rPr>
      <t xml:space="preserve">ของเงินได้พึงประเมินของผู้เอาประกันภัยสูงสุดไม่เกิน </t>
    </r>
    <r>
      <rPr>
        <sz val="11"/>
        <color rgb="FF3B73AF"/>
        <rFont val="Cambria"/>
        <family val="0"/>
        <charset val="1"/>
      </rPr>
      <t xml:space="preserve">200,000 </t>
    </r>
    <r>
      <rPr>
        <sz val="11"/>
        <color rgb="FF3B73AF"/>
        <rFont val="Arial"/>
        <family val="0"/>
        <charset val="1"/>
      </rPr>
      <t xml:space="preserve">บาท ต่อปี</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</si>
  <si>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446,179.65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500,000.00
</t>
    </r>
    <r>
      <rPr>
        <sz val="9"/>
        <color rgb="FF000000"/>
        <rFont val="Arial"/>
        <family val="0"/>
        <charset val="1"/>
      </rPr>
      <t xml:space="preserve">  - เงินคืนระหว่างสัญญา </t>
    </r>
    <r>
      <rPr>
        <sz val="11"/>
        <color rgb="FF0000FF"/>
        <rFont val="Cambria"/>
        <family val="0"/>
        <charset val="1"/>
      </rPr>
      <t xml:space="preserve">: 0.00
</t>
    </r>
    <r>
      <rPr>
        <sz val="9"/>
        <color rgb="FF000000"/>
        <rFont val="Arial"/>
        <family val="0"/>
        <charset val="1"/>
      </rPr>
      <t xml:space="preserve">  - ชำระสุทธิ :</t>
    </r>
    <r>
      <rPr>
        <sz val="11"/>
        <color rgb="FF0000FF"/>
        <rFont val="Cambria"/>
        <family val="0"/>
        <charset val="1"/>
      </rPr>
      <t xml:space="preserve"> 500,000.00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0.00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</si>
  <si>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297,283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250,000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รายเดือน</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</si>
  <si>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250,000.00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(A) = </t>
    </r>
    <r>
      <rPr>
        <sz val="11"/>
        <color rgb="FF0000FF"/>
        <rFont val="Cambria"/>
        <family val="0"/>
        <charset val="1"/>
      </rPr>
      <t xml:space="preserve"> 250,000.00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รายเดือน  </t>
    </r>
    <r>
      <rPr>
        <sz val="11"/>
        <rFont val="Cambria"/>
        <family val="0"/>
        <charset val="1"/>
      </rPr>
      <t xml:space="preserve">(B)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(C) = </t>
    </r>
    <r>
      <rPr>
        <sz val="11"/>
        <color rgb="FF0000FF"/>
        <rFont val="Cambria"/>
        <family val="0"/>
        <charset val="1"/>
      </rPr>
      <t xml:space="preserve">7,800.00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257,800.00
</t>
    </r>
  </si>
  <si>
    <r>
      <rPr>
        <b val="true"/>
        <sz val="9"/>
        <color rgb="FF000000"/>
        <rFont val="Arial"/>
        <family val="0"/>
        <charset val="1"/>
      </rPr>
      <t xml:space="preserve">ตรวจสอบการแสดงผล ข้อมูลเกี่ยวกับสัญญาหลัก
ข้อมูลเกี่ยวกับสัญญาหลัก
</t>
    </r>
    <r>
      <rPr>
        <sz val="11"/>
        <rFont val="Arial"/>
        <family val="0"/>
        <charset val="1"/>
      </rPr>
      <t xml:space="preserve">รหัส </t>
    </r>
    <r>
      <rPr>
        <sz val="11"/>
        <rFont val="Cambria"/>
        <family val="0"/>
        <charset val="1"/>
      </rPr>
      <t xml:space="preserve">: OE54
</t>
    </r>
    <r>
      <rPr>
        <sz val="11"/>
        <rFont val="Arial"/>
        <family val="0"/>
        <charset val="1"/>
      </rPr>
      <t xml:space="preserve">ชื่อแบบ </t>
    </r>
    <r>
      <rPr>
        <sz val="11"/>
        <rFont val="Cambria"/>
        <family val="0"/>
        <charset val="1"/>
      </rPr>
      <t xml:space="preserve">: </t>
    </r>
    <r>
      <rPr>
        <sz val="11"/>
        <rFont val="Arial"/>
        <family val="0"/>
        <charset val="1"/>
      </rPr>
      <t xml:space="preserve">โอเชี่ยนไลฟ์ สมาร์ท บำนาญ </t>
    </r>
    <r>
      <rPr>
        <sz val="11"/>
        <rFont val="Cambria"/>
        <family val="0"/>
        <charset val="1"/>
      </rPr>
      <t xml:space="preserve">85/2 (</t>
    </r>
    <r>
      <rPr>
        <sz val="11"/>
        <rFont val="Arial"/>
        <family val="0"/>
        <charset val="1"/>
      </rPr>
      <t xml:space="preserve">บำนาญแบบลดหย่อนภาษีได้</t>
    </r>
    <r>
      <rPr>
        <sz val="11"/>
        <rFont val="Cambria"/>
        <family val="0"/>
        <charset val="1"/>
      </rPr>
      <t xml:space="preserve">)
</t>
    </r>
    <r>
      <rPr>
        <sz val="11"/>
        <rFont val="Arial"/>
        <family val="0"/>
        <charset val="1"/>
      </rPr>
      <t xml:space="preserve">เบี้ยประกันภัยรายปีขั้นต่ำ </t>
    </r>
    <r>
      <rPr>
        <sz val="11"/>
        <rFont val="Cambria"/>
        <family val="0"/>
        <charset val="1"/>
      </rPr>
      <t xml:space="preserve">(</t>
    </r>
    <r>
      <rPr>
        <sz val="11"/>
        <rFont val="Arial"/>
        <family val="0"/>
        <charset val="1"/>
      </rPr>
      <t xml:space="preserve">บาท</t>
    </r>
    <r>
      <rPr>
        <sz val="11"/>
        <rFont val="Cambria"/>
        <family val="0"/>
        <charset val="1"/>
      </rPr>
      <t xml:space="preserve">) : 250,000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10
</t>
    </r>
    <r>
      <rPr>
        <sz val="11"/>
        <rFont val="Arial"/>
        <family val="0"/>
        <charset val="1"/>
      </rPr>
      <t xml:space="preserve">แบบ </t>
    </r>
    <r>
      <rPr>
        <sz val="11"/>
        <rFont val="Cambria"/>
        <family val="0"/>
        <charset val="1"/>
      </rPr>
      <t xml:space="preserve">: </t>
    </r>
    <r>
      <rPr>
        <sz val="11"/>
        <rFont val="Arial"/>
        <family val="0"/>
        <charset val="1"/>
      </rPr>
      <t xml:space="preserve">บำนาญ
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อายุรับประกัน </t>
    </r>
    <r>
      <rPr>
        <sz val="11"/>
        <rFont val="Cambria"/>
        <family val="0"/>
        <charset val="1"/>
      </rPr>
      <t xml:space="preserve">: 25-58 </t>
    </r>
    <r>
      <rPr>
        <sz val="11"/>
        <rFont val="Arial"/>
        <family val="0"/>
        <charset val="1"/>
      </rPr>
      <t xml:space="preserve">ปี
เงินคืนระหว่างสัญญา </t>
    </r>
    <r>
      <rPr>
        <sz val="11"/>
        <rFont val="Cambria"/>
        <family val="0"/>
        <charset val="1"/>
      </rPr>
      <t xml:space="preserve">: </t>
    </r>
    <r>
      <rPr>
        <strike val="true"/>
        <sz val="11"/>
        <color rgb="FFFF0000"/>
        <rFont val="Arial"/>
        <family val="0"/>
        <charset val="1"/>
      </rPr>
      <t xml:space="preserve">รวม </t>
    </r>
    <r>
      <rPr>
        <strike val="true"/>
        <sz val="11"/>
        <color rgb="FFFF0000"/>
        <rFont val="Cambria"/>
        <family val="0"/>
        <charset val="1"/>
      </rPr>
      <t xml:space="preserve">468% </t>
    </r>
    <r>
      <rPr>
        <strike val="true"/>
        <sz val="11"/>
        <color rgb="FFFF0000"/>
        <rFont val="Arial"/>
        <family val="0"/>
        <charset val="1"/>
      </rPr>
      <t xml:space="preserve">หรือ </t>
    </r>
    <r>
      <rPr>
        <strike val="true"/>
        <sz val="11"/>
        <color rgb="FFFF0000"/>
        <rFont val="Cambria"/>
        <family val="0"/>
        <charset val="1"/>
      </rPr>
      <t xml:space="preserve">474%</t>
    </r>
    <r>
      <rPr>
        <sz val="11"/>
        <rFont val="Cambria"/>
        <family val="0"/>
        <charset val="1"/>
      </rPr>
      <t xml:space="preserve"> 
</t>
    </r>
    <r>
      <rPr>
        <sz val="11"/>
        <color rgb="FFFF00FF"/>
        <rFont val="Arial"/>
        <family val="0"/>
        <charset val="1"/>
      </rPr>
      <t xml:space="preserve">กรณีเลือกรับเงินบำนาญรายปี รวมผลประโยชน์สูงสุด </t>
    </r>
    <r>
      <rPr>
        <sz val="11"/>
        <color rgb="FFFF00FF"/>
        <rFont val="Cambria"/>
        <family val="0"/>
        <charset val="1"/>
      </rPr>
      <t xml:space="preserve">468% </t>
    </r>
    <r>
      <rPr>
        <sz val="11"/>
        <color rgb="FFFF00FF"/>
        <rFont val="Arial"/>
        <family val="0"/>
        <charset val="1"/>
      </rPr>
      <t xml:space="preserve">หรือ 
กรณีเลือกรับเงินบำนาญรายเดือน รวมผลประโยชน์สูงสุด </t>
    </r>
    <r>
      <rPr>
        <sz val="11"/>
        <color rgb="FFFF00FF"/>
        <rFont val="Cambria"/>
        <family val="0"/>
        <charset val="1"/>
      </rPr>
      <t xml:space="preserve">474%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85 </t>
    </r>
    <r>
      <rPr>
        <sz val="11"/>
        <rFont val="Arial"/>
        <family val="0"/>
        <charset val="1"/>
      </rPr>
      <t xml:space="preserve">ปี
เงินครบกำหนดสัญญา </t>
    </r>
    <r>
      <rPr>
        <sz val="11"/>
        <rFont val="Cambria"/>
        <family val="0"/>
        <charset val="1"/>
      </rPr>
      <t xml:space="preserve">: -
</t>
    </r>
    <r>
      <rPr>
        <sz val="11"/>
        <rFont val="Arial"/>
        <family val="0"/>
        <charset val="1"/>
      </rPr>
      <t xml:space="preserve">ระยะเวลาชำระเบี้ยประกันภัย </t>
    </r>
    <r>
      <rPr>
        <sz val="11"/>
        <rFont val="Cambria"/>
        <family val="0"/>
        <charset val="1"/>
      </rPr>
      <t xml:space="preserve">: 2 </t>
    </r>
    <r>
      <rPr>
        <sz val="11"/>
        <rFont val="Arial"/>
        <family val="0"/>
        <charset val="1"/>
      </rPr>
      <t xml:space="preserve">ปี
การตรวจสุขภาพ </t>
    </r>
    <r>
      <rPr>
        <sz val="11"/>
        <rFont val="Cambria"/>
        <family val="0"/>
        <charset val="1"/>
      </rPr>
      <t xml:space="preserve">: </t>
    </r>
    <r>
      <rPr>
        <sz val="11"/>
        <rFont val="Arial"/>
        <family val="0"/>
        <charset val="1"/>
      </rPr>
      <t xml:space="preserve">ไม่ต้องตรวจสุขภาพ แต่ต้องแถลงคำถามสุขภาพ
การชำระเบี้ยประกันภัย </t>
    </r>
    <r>
      <rPr>
        <sz val="11"/>
        <rFont val="Cambria"/>
        <family val="0"/>
        <charset val="1"/>
      </rPr>
      <t xml:space="preserve">: </t>
    </r>
    <r>
      <rPr>
        <sz val="11"/>
        <rFont val="Arial"/>
        <family val="0"/>
        <charset val="1"/>
      </rPr>
      <t xml:space="preserve">รายปี
ส่วนลดเบี้ยประกันภัย </t>
    </r>
    <r>
      <rPr>
        <sz val="11"/>
        <rFont val="Cambria"/>
        <family val="0"/>
        <charset val="1"/>
      </rPr>
      <t xml:space="preserve">: </t>
    </r>
    <r>
      <rPr>
        <sz val="11"/>
        <rFont val="Arial"/>
        <family val="0"/>
        <charset val="1"/>
      </rPr>
      <t xml:space="preserve">ไม่มีส่วนลด
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</si>
  <si>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83,880
</t>
    </r>
    <r>
      <rPr>
        <sz val="11"/>
        <rFont val="Cambria"/>
        <family val="0"/>
        <charset val="1"/>
      </rPr>
      <t xml:space="preserve">- </t>
    </r>
    <r>
      <rPr>
        <sz val="11"/>
        <rFont val="Arial"/>
        <family val="0"/>
        <charset val="1"/>
      </rPr>
      <t xml:space="preserve">งวดการชำระประกันภัย </t>
    </r>
    <r>
      <rPr>
        <sz val="11"/>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</si>
  <si>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50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</si>
  <si>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50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85/3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83,880
</t>
    </r>
    <r>
      <rPr>
        <sz val="9"/>
        <color rgb="FF000000"/>
        <rFont val="Arial"/>
        <family val="0"/>
        <charset val="1"/>
      </rPr>
      <t xml:space="preserve">- งวดการชำระประกันภัย : </t>
    </r>
    <r>
      <rPr>
        <sz val="11"/>
        <color rgb="FF0000FF"/>
        <rFont val="Arial"/>
        <family val="0"/>
        <charset val="1"/>
      </rPr>
      <t xml:space="preserve">รายเดือน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</si>
  <si>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1,206,008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1,000,010
</t>
    </r>
    <r>
      <rPr>
        <sz val="11"/>
        <rFont val="Cambria"/>
        <family val="0"/>
        <charset val="1"/>
      </rPr>
      <t xml:space="preserve">- </t>
    </r>
    <r>
      <rPr>
        <sz val="11"/>
        <rFont val="Arial"/>
        <family val="0"/>
        <charset val="1"/>
      </rPr>
      <t xml:space="preserve">งวดการชำระประกันภัย </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</si>
  <si>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56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</si>
  <si>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56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1,206,008
</t>
    </r>
    <r>
      <rPr>
        <sz val="9"/>
        <color rgb="FF000000"/>
        <rFont val="Arial"/>
        <family val="0"/>
        <charset val="1"/>
      </rPr>
      <t xml:space="preserve">- เบี้ยประกันภัย : </t>
    </r>
    <r>
      <rPr>
        <sz val="11"/>
        <color rgb="FF0000FF"/>
        <rFont val="Cambria"/>
        <family val="0"/>
        <charset val="1"/>
      </rPr>
      <t xml:space="preserve">1,000,010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PA
- แบบประกันภัย : โอเชี่ยนไลฟ์ พีเอ วีไอพี (PA065)
- แผนความคุ้มครอง  : 2,000,000
- ชดเชยรายได้วันละ : 1,000
- การชำระเบี้ยประกันภัย : รายปี 7,800</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</si>
  <si>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โอเชี่ยนไลฟ์ สมาร์ท บำนาญ </t>
    </r>
    <r>
      <rPr>
        <sz val="11"/>
        <color rgb="FF0000FF"/>
        <rFont val="Cambria"/>
        <family val="0"/>
        <charset val="1"/>
      </rPr>
      <t xml:space="preserve">85/5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569,238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150,000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,6 </t>
    </r>
    <r>
      <rPr>
        <sz val="11"/>
        <color rgb="FF0000FF"/>
        <rFont val="Arial"/>
        <family val="0"/>
        <charset val="1"/>
      </rPr>
      <t xml:space="preserve">เดือน </t>
    </r>
    <r>
      <rPr>
        <sz val="11"/>
        <color rgb="FF0000FF"/>
        <rFont val="Cambria"/>
        <family val="0"/>
        <charset val="1"/>
      </rPr>
      <t xml:space="preserve">,3 </t>
    </r>
    <r>
      <rPr>
        <sz val="11"/>
        <color rgb="FF0000FF"/>
        <rFont val="Arial"/>
        <family val="0"/>
        <charset val="1"/>
      </rPr>
      <t xml:space="preserve">เดือน </t>
    </r>
    <r>
      <rPr>
        <sz val="11"/>
        <color rgb="FF0000FF"/>
        <rFont val="Cambria"/>
        <family val="0"/>
        <charset val="1"/>
      </rPr>
      <t xml:space="preserve">,</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r>
      <rPr>
        <sz val="11"/>
        <color rgb="FF0000FF"/>
        <rFont val="Cambria"/>
        <family val="0"/>
        <charset val="1"/>
      </rPr>
      <t xml:space="preserve">,</t>
    </r>
    <r>
      <rPr>
        <sz val="11"/>
        <color rgb="FF0000FF"/>
        <rFont val="Arial"/>
        <family val="0"/>
        <charset val="1"/>
      </rPr>
      <t xml:space="preserve">รายเดือน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</si>
  <si>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150,000.00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150,000.00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(C) = </t>
    </r>
    <r>
      <rPr>
        <sz val="11"/>
        <color rgb="FF0000FF"/>
        <rFont val="Cambria"/>
        <family val="0"/>
        <charset val="1"/>
      </rPr>
      <t xml:space="preserve">00.00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150,000.00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</si>
  <si>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150,000.00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150,000.00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</si>
  <si>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trike val="true"/>
        <sz val="11"/>
        <color rgb="FFFF0000"/>
        <rFont val="Cambria"/>
        <family val="0"/>
        <charset val="1"/>
      </rPr>
      <t xml:space="preserve">MED 005
</t>
    </r>
    <r>
      <rPr>
        <sz val="11"/>
        <color rgb="FF0000FF"/>
        <rFont val="Arial"/>
        <family val="0"/>
        <charset val="1"/>
      </rPr>
      <t xml:space="preserve">กฤตติภัส</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</si>
  <si>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t>
    </r>
    <r>
      <rPr>
        <sz val="11"/>
        <color rgb="FF0000FF"/>
        <rFont val="Cambria"/>
        <family val="0"/>
        <charset val="1"/>
      </rPr>
      <t xml:space="preserve">31,308.09 </t>
    </r>
    <r>
      <rPr>
        <sz val="11"/>
        <color rgb="FF0000FF"/>
        <rFont val="Arial"/>
        <family val="0"/>
        <charset val="1"/>
      </rPr>
      <t xml:space="preserve">ณ สิ้นปีที่ </t>
    </r>
    <r>
      <rPr>
        <sz val="11"/>
        <color rgb="FF0000FF"/>
        <rFont val="Cambria"/>
        <family val="0"/>
        <charset val="1"/>
      </rPr>
      <t xml:space="preserve">1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150,000.00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150,000.00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59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76,277.89
</t>
    </r>
  </si>
  <si>
    <t xml:space="preserve">ALT2 --&gt; Channel : Sompo Broker_I152</t>
  </si>
  <si>
    <r>
      <rPr>
        <b val="true"/>
        <sz val="9"/>
        <color rgb="FF000000"/>
        <rFont val="Arial"/>
        <family val="0"/>
        <charset val="1"/>
      </rPr>
      <t xml:space="preserve">ตรวจสอบการแสดงผล Tab มูลค่ากรมธรรม์ 
&gt;&gt; มูลค่ากรมธรรม์ </t>
    </r>
    <r>
      <rPr>
        <strike val="true"/>
        <sz val="11"/>
        <color rgb="FFFF0000"/>
        <rFont val="Arial"/>
        <family val="0"/>
        <charset val="1"/>
      </rPr>
      <t xml:space="preserve">ณ สิ้นปีที่ </t>
    </r>
    <r>
      <rPr>
        <strike val="true"/>
        <sz val="11"/>
        <color rgb="FFFF0000"/>
        <rFont val="Cambria"/>
        <family val="0"/>
        <charset val="1"/>
      </rPr>
      <t xml:space="preserve">1</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</si>
  <si>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124,349.72 </t>
    </r>
    <r>
      <rPr>
        <b val="true"/>
        <sz val="11"/>
        <color rgb="FF0000FF"/>
        <rFont val="Arial"/>
        <family val="0"/>
        <charset val="1"/>
      </rPr>
      <t xml:space="preserve">ณ สิ้นปีที่ </t>
    </r>
    <r>
      <rPr>
        <b val="true"/>
        <sz val="11"/>
        <color rgb="FF0000FF"/>
        <rFont val="Cambria"/>
        <family val="0"/>
        <charset val="1"/>
      </rPr>
      <t xml:space="preserve">10
</t>
    </r>
    <r>
      <rPr>
        <sz val="9"/>
        <color rgb="FF000000"/>
        <rFont val="Arial"/>
        <family val="0"/>
        <charset val="1"/>
      </rPr>
      <t xml:space="preserve">2. จำนวนเบี้ยประกันที่ชำระแล้ว
  - เบี้ยฯ หักส่วนลด : 155,400.00
  - เงินคืนระหว่างสัญญา : 0.00
  - ชำระสุทธิ : 155,400.00
3. กรมธรรม์ใช้เงินสำเร็จ
  - เวลาคุ้มครอง (ปี) : 10
  - เงินจ่ายคืนทันที : 0.00
  - มูลค่าความคุ้มครอง : 199,774.96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0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0.00
</t>
    </r>
  </si>
  <si>
    <t xml:space="preserve">ALT2 --&gt; Channel : Sompo Broker_D99</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</si>
  <si>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1,000,000.00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10,000</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</si>
  <si>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ไทยสมุทรออมสบาย </t>
    </r>
    <r>
      <rPr>
        <sz val="11"/>
        <color rgb="FF0000FF"/>
        <rFont val="Cambria"/>
        <family val="0"/>
        <charset val="1"/>
      </rPr>
      <t xml:space="preserve">10/5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1,000,000.00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t>
    </r>
    <r>
      <rPr>
        <sz val="11"/>
        <color rgb="FF0000FF"/>
        <rFont val="Arial"/>
        <family val="0"/>
        <charset val="1"/>
      </rPr>
      <t xml:space="preserve"> </t>
    </r>
    <r>
      <rPr>
        <sz val="11"/>
        <color rgb="FF0000FF"/>
        <rFont val="Cambria"/>
        <family val="0"/>
        <charset val="1"/>
      </rPr>
      <t xml:space="preserve">10,000</t>
    </r>
  </si>
  <si>
    <r>
      <rPr>
        <b val="true"/>
        <sz val="11"/>
        <rFont val="Arial"/>
        <family val="0"/>
        <charset val="1"/>
      </rPr>
      <t xml:space="preserve">ระบบคำนวณและแสดงมูลค่ากรมธรรม์ ณ สิ้นปี ถูกต้อง ตามกรมธรรม์หลัก
</t>
    </r>
    <r>
      <rPr>
        <sz val="9"/>
        <color rgb="FF000000"/>
        <rFont val="Arial"/>
        <family val="0"/>
        <charset val="1"/>
      </rPr>
      <t xml:space="preserve">1. เงินค่าเวนคืนกรมธรรม์ : 209,000.00 ณ สิ้นปีที่ 1
2. จำนวนเบี้ยประกันที่ชำระแล้ว
  - เบี้ยฯ หักส่วนลด : 1,000,000.00
  - เงินคืนระหว่างสัญญา : 200,000.00
  - ชำระสุทธิ : 800,000.00
3. กรมธรรม์ใช้เงินสำเร็จ
  - เวลาคุ้มครอง (ปี) : 9
  - เงินจ่ายคืนทันที : 0.00
  - มูลค่าความคุ้มครอง : 297,000.00
4. กรมธรรม์ขยายระยะเวลา
  - เวลาคุ้มครอง (ปี/วัน) : 9 / 0
  - เงินจ่ายคืนทันที : 0.00
  - เงินครบกำหนด : 285,000.00
</t>
    </r>
    <r>
      <rPr>
        <b val="true"/>
        <strike val="true"/>
        <sz val="11"/>
        <color rgb="FFFF0000"/>
        <rFont val="Arial"/>
        <family val="0"/>
        <charset val="1"/>
      </rPr>
      <t xml:space="preserve">ในโปรแกรมระบุข้อมูล
ส่วน </t>
    </r>
    <r>
      <rPr>
        <b val="true"/>
        <strike val="true"/>
        <sz val="11"/>
        <color rgb="FFFF0000"/>
        <rFont val="Cambria"/>
        <family val="0"/>
        <charset val="1"/>
      </rPr>
      <t xml:space="preserve">Expected Result </t>
    </r>
    <r>
      <rPr>
        <b val="true"/>
        <strike val="true"/>
        <sz val="11"/>
        <color rgb="FFFF0000"/>
        <rFont val="Arial"/>
        <family val="0"/>
        <charset val="1"/>
      </rPr>
      <t xml:space="preserve">ทำไมขีดทิ้ง </t>
    </r>
    <r>
      <rPr>
        <b val="true"/>
        <strike val="true"/>
        <sz val="11"/>
        <color rgb="FFFF0000"/>
        <rFont val="Cambria"/>
        <family val="0"/>
        <charset val="1"/>
      </rPr>
      <t xml:space="preserve">?? 
</t>
    </r>
    <r>
      <rPr>
        <b val="true"/>
        <sz val="11"/>
        <color rgb="FF0000FF"/>
        <rFont val="Arial"/>
        <family val="0"/>
        <charset val="1"/>
      </rPr>
      <t xml:space="preserve">แก้ไขเรียบร้อย ตรวจสอบโดย กฤตติภัส </t>
    </r>
    <r>
      <rPr>
        <b val="true"/>
        <sz val="11"/>
        <color rgb="FF0000FF"/>
        <rFont val="Cambria"/>
        <family val="0"/>
        <charset val="1"/>
      </rPr>
      <t xml:space="preserve">06/09/2562
</t>
    </r>
  </si>
  <si>
    <r>
      <rPr>
        <b val="true"/>
        <sz val="9"/>
        <color rgb="FFFF0000"/>
        <rFont val="Arial"/>
        <family val="0"/>
        <charset val="1"/>
      </rPr>
      <t xml:space="preserve">ฝากแก้ไข
</t>
    </r>
    <r>
      <rPr>
        <sz val="11"/>
        <color rgb="FF38761D"/>
        <rFont val="Arial"/>
        <family val="0"/>
        <charset val="1"/>
      </rPr>
      <t xml:space="preserve">เอกภพ </t>
    </r>
    <r>
      <rPr>
        <sz val="11"/>
        <color rgb="FF38761D"/>
        <rFont val="Cambria"/>
        <family val="0"/>
        <charset val="1"/>
      </rPr>
      <t xml:space="preserve">03/09/2562
</t>
    </r>
    <r>
      <rPr>
        <sz val="11"/>
        <color rgb="FF38761D"/>
        <rFont val="Arial"/>
        <family val="0"/>
        <charset val="1"/>
      </rPr>
      <t xml:space="preserve">ขอปรับแก้ไข </t>
    </r>
    <r>
      <rPr>
        <sz val="11"/>
        <color rgb="FF38761D"/>
        <rFont val="Cambria"/>
        <family val="0"/>
        <charset val="1"/>
      </rPr>
      <t xml:space="preserve">Expected result </t>
    </r>
    <r>
      <rPr>
        <sz val="11"/>
        <color rgb="FF38761D"/>
        <rFont val="Arial"/>
        <family val="0"/>
        <charset val="1"/>
      </rPr>
      <t xml:space="preserve">เนื่องจากข้อมูลไม่ถูกต้องครับ </t>
    </r>
  </si>
  <si>
    <r>
      <rPr>
        <sz val="9"/>
        <color rgb="FF000000"/>
        <rFont val="Arial"/>
        <family val="0"/>
        <charset val="1"/>
      </rPr>
      <t xml:space="preserve">สัญญาหลัก
</t>
    </r>
    <r>
      <rPr>
        <b val="true"/>
        <strike val="true"/>
        <sz val="11"/>
        <color rgb="FFFF0000"/>
        <rFont val="Cambria"/>
        <family val="0"/>
        <charset val="1"/>
      </rPr>
      <t xml:space="preserve">- </t>
    </r>
    <r>
      <rPr>
        <b val="true"/>
        <strike val="true"/>
        <sz val="11"/>
        <color rgb="FFFF0000"/>
        <rFont val="Arial"/>
        <family val="0"/>
        <charset val="1"/>
      </rPr>
      <t xml:space="preserve">คุ้มทวี </t>
    </r>
    <r>
      <rPr>
        <b val="true"/>
        <strike val="true"/>
        <sz val="11"/>
        <color rgb="FFFF0000"/>
        <rFont val="Cambria"/>
        <family val="0"/>
        <charset val="1"/>
      </rPr>
      <t xml:space="preserve">(20/15)
</t>
    </r>
    <r>
      <rPr>
        <sz val="9"/>
        <color rgb="FF000000"/>
        <rFont val="Arial"/>
        <family val="0"/>
        <charset val="1"/>
      </rPr>
      <t xml:space="preserve">- ไทยสมุทรออมสบาย 10/5
</t>
    </r>
  </si>
  <si>
    <t xml:space="preserve">ALT2 --&gt; Channel : คุ้มครอง 50 โรคร้ายแรง(CI50)</t>
  </si>
  <si>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t>
    </r>
  </si>
  <si>
    <r>
      <rPr>
        <sz val="9"/>
        <color rgb="FF000000"/>
        <rFont val="Arial"/>
        <family val="0"/>
        <charset val="1"/>
      </rPr>
      <t xml:space="preserve">- เพศ: หญิง
- อายุ: 35
- สัญญาหลัก: โอเชี่ยนไลฟ์ คุ้มครองตลอดชีพ 99/20
- จำนวนเงินเอาประกันภัย: 300,000
</t>
    </r>
    <r>
      <rPr>
        <b val="true"/>
        <sz val="11"/>
        <rFont val="Arial"/>
        <family val="0"/>
        <charset val="1"/>
      </rPr>
      <t xml:space="preserve">คุ้มครอง </t>
    </r>
    <r>
      <rPr>
        <b val="true"/>
        <sz val="11"/>
        <rFont val="Cambria"/>
        <family val="0"/>
        <charset val="1"/>
      </rPr>
      <t xml:space="preserve">50 </t>
    </r>
    <r>
      <rPr>
        <b val="true"/>
        <sz val="11"/>
        <rFont val="Arial"/>
        <family val="0"/>
        <charset val="1"/>
      </rPr>
      <t xml:space="preserve">โรคร้ายแรง</t>
    </r>
    <r>
      <rPr>
        <b val="true"/>
        <sz val="11"/>
        <rFont val="Cambria"/>
        <family val="0"/>
        <charset val="1"/>
      </rPr>
      <t xml:space="preserve">(CI50)
</t>
    </r>
    <r>
      <rPr>
        <sz val="9"/>
        <color rgb="FF000000"/>
        <rFont val="Arial"/>
        <family val="0"/>
        <charset val="1"/>
      </rPr>
      <t xml:space="preserve">- เงินเอาประกันภัย: 100,000
- เบี้ยประกันภัย: 345 รายปี</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</si>
  <si>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คุ้มทรัพย์ </t>
    </r>
    <r>
      <rPr>
        <sz val="11"/>
        <color rgb="FF0000FF"/>
        <rFont val="Cambria"/>
        <family val="0"/>
        <charset val="1"/>
      </rPr>
      <t xml:space="preserve">(</t>
    </r>
    <r>
      <rPr>
        <sz val="11"/>
        <color rgb="FF0000FF"/>
        <rFont val="Arial"/>
        <family val="0"/>
        <charset val="1"/>
      </rPr>
      <t xml:space="preserve">ทุนลดหลั่น</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 </t>
    </r>
    <r>
      <rPr>
        <sz val="11"/>
        <color rgb="FF0000FF"/>
        <rFont val="Cambria"/>
        <family val="0"/>
        <charset val="1"/>
      </rPr>
      <t xml:space="preserve">9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7,410,000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46,609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</si>
  <si>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46,609.00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46,609.00
</t>
    </r>
    <r>
      <rPr>
        <sz val="11"/>
        <rFont val="Cambria"/>
        <family val="0"/>
        <charset val="1"/>
      </rPr>
      <t xml:space="preserve">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sz val="11"/>
        <rFont val="Cambria"/>
        <family val="0"/>
        <charset val="1"/>
      </rPr>
      <t xml:space="preserve">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sz val="11"/>
        <rFont val="Arial"/>
        <family val="0"/>
        <charset val="1"/>
      </rPr>
      <t xml:space="preserve">รวมเบี้ยประกันภัยที่ต้องชำระทั้งหมด 
จาก </t>
    </r>
    <r>
      <rPr>
        <sz val="11"/>
        <rFont val="Cambria"/>
        <family val="0"/>
        <charset val="1"/>
      </rPr>
      <t xml:space="preserve">A + B + C  =  </t>
    </r>
    <r>
      <rPr>
        <sz val="11"/>
        <color rgb="FF0000FF"/>
        <rFont val="Cambria"/>
        <family val="0"/>
        <charset val="1"/>
      </rPr>
      <t xml:space="preserve">46,609.00</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</si>
  <si>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0.00
</t>
    </r>
    <r>
      <rPr>
        <sz val="9"/>
        <color rgb="FF000000"/>
        <rFont val="Arial"/>
        <family val="0"/>
        <charset val="1"/>
      </rPr>
      <t xml:space="preserve">- เบี้ยประกันสุขภาพ: </t>
    </r>
    <r>
      <rPr>
        <sz val="11"/>
        <color rgb="FF0000FF"/>
        <rFont val="Cambria"/>
        <family val="0"/>
        <charset val="1"/>
      </rPr>
      <t xml:space="preserve">6,076.00
</t>
    </r>
    <r>
      <rPr>
        <sz val="9"/>
        <color rgb="FF000000"/>
        <rFont val="Arial"/>
        <family val="0"/>
        <charset val="1"/>
      </rPr>
      <t xml:space="preserve">- เบี้ยประกันอุบัติเหตุส่วนบุคคล: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6,076.00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</si>
  <si>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C09
- </t>
    </r>
    <r>
      <rPr>
        <sz val="11"/>
        <rFont val="Arial"/>
        <family val="0"/>
        <charset val="1"/>
      </rPr>
      <t xml:space="preserve">ชื่อแบบ </t>
    </r>
    <r>
      <rPr>
        <sz val="11"/>
        <rFont val="Cambria"/>
        <family val="0"/>
        <charset val="1"/>
      </rPr>
      <t xml:space="preserve">: </t>
    </r>
    <r>
      <rPr>
        <sz val="11"/>
        <rFont val="Arial"/>
        <family val="0"/>
        <charset val="1"/>
      </rPr>
      <t xml:space="preserve">คุ้มทรัพย์
</t>
    </r>
    <r>
      <rPr>
        <sz val="11"/>
        <rFont val="Cambria"/>
        <family val="0"/>
        <charset val="1"/>
      </rPr>
      <t xml:space="preserve">-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การประกันภัยกลุ่มคุ้มครองสินเชื่อ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MRTA
-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16-56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ไม่มีเงินคืนระหว่างสัญญา
</t>
    </r>
    <r>
      <rPr>
        <sz val="11"/>
        <rFont val="Cambria"/>
        <family val="0"/>
        <charset val="1"/>
      </rPr>
      <t xml:space="preserve">- </t>
    </r>
    <r>
      <rPr>
        <sz val="11"/>
        <rFont val="Arial"/>
        <family val="0"/>
        <charset val="1"/>
      </rPr>
      <t xml:space="preserve">ระยะเวลาคุ้มครอง </t>
    </r>
    <r>
      <rPr>
        <sz val="11"/>
        <rFont val="Cambria"/>
        <family val="0"/>
        <charset val="1"/>
      </rPr>
      <t xml:space="preserve">: 9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ชำระครั้งเดียว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</si>
  <si>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37,050.00 </t>
    </r>
    <r>
      <rPr>
        <sz val="11"/>
        <color rgb="FF0000FF"/>
        <rFont val="Arial"/>
        <family val="0"/>
        <charset val="1"/>
      </rPr>
      <t xml:space="preserve">ณ สิ้นปีที่ </t>
    </r>
    <r>
      <rPr>
        <sz val="11"/>
        <color rgb="FF0000FF"/>
        <rFont val="Cambria"/>
        <family val="0"/>
        <charset val="1"/>
      </rPr>
      <t xml:space="preserve">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46,609.00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 </t>
    </r>
    <r>
      <rPr>
        <sz val="11"/>
        <color rgb="FF0000FF"/>
        <rFont val="Cambria"/>
        <family val="0"/>
        <charset val="1"/>
      </rPr>
      <t xml:space="preserve">46,609.00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t>
    </r>
    <r>
      <rPr>
        <strike val="true"/>
        <sz val="11"/>
        <color rgb="FF0000FF"/>
        <rFont val="Cambria"/>
        <family val="0"/>
        <charset val="1"/>
      </rPr>
      <t xml:space="preserve">11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มูลค่าความคุ้มครอง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t>
    </r>
    <r>
      <rPr>
        <strike val="true"/>
        <sz val="11"/>
        <color rgb="FF0000FF"/>
        <rFont val="Cambria"/>
        <family val="0"/>
        <charset val="1"/>
      </rPr>
      <t xml:space="preserve">0 / 0
</t>
    </r>
    <r>
      <rPr>
        <strike val="true"/>
        <sz val="11"/>
        <rFont val="Cambria"/>
        <family val="0"/>
        <charset val="1"/>
      </rPr>
      <t xml:space="preserve">  - </t>
    </r>
    <r>
      <rPr>
        <strike val="true"/>
        <sz val="11"/>
        <rFont val="Arial"/>
        <family val="0"/>
        <charset val="1"/>
      </rPr>
      <t xml:space="preserve">เงินจ่ายคืนทันที </t>
    </r>
    <r>
      <rPr>
        <strike val="true"/>
        <sz val="11"/>
        <rFont val="Cambria"/>
        <family val="0"/>
        <charset val="1"/>
      </rPr>
      <t xml:space="preserve">: </t>
    </r>
    <r>
      <rPr>
        <strike val="true"/>
        <sz val="11"/>
        <color rgb="FF0000FF"/>
        <rFont val="Cambria"/>
        <family val="0"/>
        <charset val="1"/>
      </rPr>
      <t xml:space="preserve">0.00
</t>
    </r>
    <r>
      <rPr>
        <strike val="true"/>
        <sz val="11"/>
        <rFont val="Cambria"/>
        <family val="0"/>
        <charset val="1"/>
      </rPr>
      <t xml:space="preserve">  - </t>
    </r>
    <r>
      <rPr>
        <strike val="true"/>
        <sz val="11"/>
        <rFont val="Arial"/>
        <family val="0"/>
        <charset val="1"/>
      </rPr>
      <t xml:space="preserve">เงินครบกำหนด </t>
    </r>
    <r>
      <rPr>
        <strike val="true"/>
        <sz val="11"/>
        <rFont val="Cambria"/>
        <family val="0"/>
        <charset val="1"/>
      </rPr>
      <t xml:space="preserve">: </t>
    </r>
    <r>
      <rPr>
        <strike val="true"/>
        <sz val="11"/>
        <color rgb="FF0000FF"/>
        <rFont val="Cambria"/>
        <family val="0"/>
        <charset val="1"/>
      </rPr>
      <t xml:space="preserve">0.00
</t>
    </r>
  </si>
  <si>
    <t xml:space="preserve">ภิญญดา</t>
  </si>
  <si>
    <t xml:space="preserve">16/8/62</t>
  </si>
  <si>
    <r>
      <rPr>
        <sz val="9"/>
        <rFont val="Arial"/>
        <family val="0"/>
        <charset val="1"/>
      </rPr>
      <t xml:space="preserve">ต่างชาติใช้เกณฑ์ตรวจเหมือนบุคคลทั่วไป
</t>
    </r>
    <r>
      <rPr>
        <sz val="11"/>
        <color rgb="FF38761D"/>
        <rFont val="Arial"/>
        <family val="0"/>
        <charset val="1"/>
      </rPr>
      <t xml:space="preserve">กรกรด </t>
    </r>
    <r>
      <rPr>
        <sz val="11"/>
        <color rgb="FF38761D"/>
        <rFont val="Cambria"/>
        <family val="0"/>
        <charset val="1"/>
      </rPr>
      <t xml:space="preserve">16/08/2562 9:18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1.2.4
</t>
    </r>
  </si>
  <si>
    <t xml:space="preserve">15/8/62</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</si>
  <si>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&lt;= 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</si>
  <si>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t>
    </r>
    <r>
      <rPr>
        <sz val="11"/>
        <color rgb="FF0000FF"/>
        <rFont val="Arial"/>
        <family val="0"/>
        <charset val="1"/>
      </rPr>
      <t xml:space="preserve">อายุ </t>
    </r>
    <r>
      <rPr>
        <sz val="11"/>
        <color rgb="FF0000FF"/>
        <rFont val="Cambria"/>
        <family val="0"/>
        <charset val="1"/>
      </rPr>
      <t xml:space="preserve">0 - 5        &gt;&gt; Non-med
</t>
    </r>
    <r>
      <rPr>
        <sz val="9"/>
        <color rgb="FF000000"/>
        <rFont val="Arial"/>
        <family val="0"/>
        <charset val="1"/>
      </rPr>
      <t xml:space="preserve">- อายุ 6 - 15      &gt;&gt; Non-med
- อายุ 16 - 40    &gt;&gt; Non-med
- อายุ 41 - 45    &gt;&gt; Non-med
- อายุ 46 - 55    &gt;&gt; Non-med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</si>
  <si>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200,001 - 600,000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</si>
  <si>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 อายุ 0 - 5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Non-med
</t>
    </r>
    <r>
      <rPr>
        <sz val="9"/>
        <color rgb="FF000000"/>
        <rFont val="Arial"/>
        <family val="0"/>
        <charset val="1"/>
      </rPr>
      <t xml:space="preserve">- อายุ 16 - 40    &gt;&gt; Non-med
- อายุ 41 - 45    &gt;&gt; Non-med
- อายุ 46 - 55    &gt;&gt; Non-med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</si>
  <si>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600,001 - 700,000</t>
    </r>
  </si>
  <si>
    <r>
      <rPr>
        <sz val="9"/>
        <color rgb="FF000000"/>
        <rFont val="Arial"/>
        <family val="0"/>
        <charset val="1"/>
      </rPr>
      <t xml:space="preserve">- ระบบแสดงรายละเอียดการตรวจสุขภาพถูกต้อง (Med Code MED 007)
- อายุ 0 - 5        &gt;&gt; Non-med
- อายุ 6 - 15      &gt;&gt; Non-med
- อายุ 16 - 40    &gt;&gt; Non-med
- อายุ 41 - 45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 MU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</si>
  <si>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700,001 - 900,000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</si>
  <si>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0 - 5        &gt;&gt; Med , MU 
</t>
    </r>
    <r>
      <rPr>
        <sz val="9"/>
        <color rgb="FF000000"/>
        <rFont val="Arial"/>
        <family val="0"/>
        <charset val="1"/>
      </rPr>
      <t xml:space="preserve">- อายุ 6 - 15      &gt;&gt; Non-med
- อายุ 16 - 40    &gt;&gt; Non-med
- อายุ 41 - 45    &gt;&gt; Non-med
- อายุ 46 - 55    &gt;&gt; Med , MU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</si>
  <si>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900,001 - 1,000,000</t>
    </r>
  </si>
  <si>
    <r>
      <rPr>
        <sz val="9"/>
        <color rgb="FF000000"/>
        <rFont val="Arial"/>
        <family val="0"/>
        <charset val="1"/>
      </rPr>
      <t xml:space="preserve">- ระบบแสดงรายละเอียดการตรวจสุขภาพถูกต้อง (Med Code MED 007)
- อายุ 0 - 5        &gt;&gt; Med , MU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Med , MU 
</t>
    </r>
    <r>
      <rPr>
        <sz val="9"/>
        <color rgb="FF000000"/>
        <rFont val="Arial"/>
        <family val="0"/>
        <charset val="1"/>
      </rPr>
      <t xml:space="preserve">- อายุ 16 - 40    &gt;&gt; Non-med
- อายุ 41 - 45    &gt;&gt; Med , MU
- อายุ 46 - 55    &gt;&gt; Med , MU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</si>
  <si>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1,000,001 - 1,200,000
</t>
    </r>
  </si>
  <si>
    <r>
      <rPr>
        <sz val="9"/>
        <color rgb="FF000000"/>
        <rFont val="Arial"/>
        <family val="0"/>
        <charset val="1"/>
      </rPr>
      <t xml:space="preserve">- ระบบแสดงรายละเอียดการตรวจสุขภาพถูกต้อง (Med Code MED 007)
- อายุ 0 - 5        &gt;&gt; Med , MU , HIV 
- อายุ 6 - 15      &gt;&gt; Med , MU , HIV 
- อายุ 16 - 40    &gt;&gt; Non-med
- อายุ 41 - 45    &gt;&gt; Med , MU , HIV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 MU , HIV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</si>
  <si>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1,200,001 - 1,500,000
</t>
    </r>
  </si>
  <si>
    <r>
      <rPr>
        <sz val="9"/>
        <color rgb="FF000000"/>
        <rFont val="Arial"/>
        <family val="0"/>
        <charset val="1"/>
      </rPr>
      <t xml:space="preserve">- ระบบแสดงรายละเอียดการตรวจสุขภาพถูกต้อง (Med Code MED 007)
- อายุ 0 - 5        &gt;&gt; Med , MU , HIV
- อายุ 6 - 15      &gt;&gt; Med , MU , HIV 
- อายุ 16 - 40    &gt;&gt; Med , MU , HIV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41 - 45    &gt;&gt; Med , MU , HIV</t>
    </r>
    <r>
      <rPr>
        <sz val="9"/>
        <color rgb="FF000000"/>
        <rFont val="Arial"/>
        <family val="0"/>
        <charset val="1"/>
      </rPr>
      <t xml:space="preserve"> 
- อายุ 46 - 55    &gt;&gt; Med , MU , HIV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</si>
  <si>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1,500,001 - 5,000,000
</t>
    </r>
  </si>
  <si>
    <r>
      <rPr>
        <sz val="9"/>
        <color rgb="FF000000"/>
        <rFont val="Arial"/>
        <family val="0"/>
        <charset val="1"/>
      </rPr>
      <t xml:space="preserve">- ระบบแสดงรายละเอียดการตรวจสุขภาพถูกต้อง (Med Code MED 007)
- อายุ 0 - 5        &gt;&gt; Med , MU , HIV , CXR , ECG
- อายุ 6 - 15      &gt;&gt; Med , MU , HIV , CXR , ECG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16 - 40    &gt;&gt; Med , MU , HIV , CXR , ECG
</t>
    </r>
    <r>
      <rPr>
        <sz val="9"/>
        <color rgb="FF000000"/>
        <rFont val="Arial"/>
        <family val="0"/>
        <charset val="1"/>
      </rPr>
      <t xml:space="preserve">- อายุ 41 - 45    &gt;&gt; Med , MU , HIV , CXR , ECG 
- อายุ 46 - 55    &gt;&gt; Med , MU , HIV , CXR , ECG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</si>
  <si>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&gt; </t>
    </r>
    <r>
      <rPr>
        <sz val="11"/>
        <color rgb="FF0000FF"/>
        <rFont val="Arial"/>
        <family val="0"/>
        <charset val="1"/>
      </rPr>
      <t xml:space="preserve">หรือเท่ากับ </t>
    </r>
    <r>
      <rPr>
        <sz val="11"/>
        <color rgb="FF0000FF"/>
        <rFont val="Cambria"/>
        <family val="0"/>
        <charset val="1"/>
      </rPr>
      <t xml:space="preserve">5,000,001
</t>
    </r>
  </si>
  <si>
    <r>
      <rPr>
        <sz val="9"/>
        <color rgb="FF000000"/>
        <rFont val="Arial"/>
        <family val="0"/>
        <charset val="1"/>
      </rPr>
      <t xml:space="preserve">- ระบบแสดงรายละเอียดการตรวจสุขภาพถูกต้อง (Med Code MED 007)
- อายุ 0 - 5        &gt;&gt; Med , MU , HIV , CXR , EST , Blood profile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Med , MU , HIV , CXR , EST , Blood profile 
</t>
    </r>
    <r>
      <rPr>
        <sz val="9"/>
        <color rgb="FF000000"/>
        <rFont val="Arial"/>
        <family val="0"/>
        <charset val="1"/>
      </rPr>
      <t xml:space="preserve">- อายุ 16 - 40    &gt;&gt; Med , MU , HIV , CXR , EST , Blood profile 
- อายุ 41 - 45    &gt;&gt; Med , MU , HIV , CXR , EST , Blood profile 
- อายุ 46 - 55    &gt;&gt; Med , MU , HIV , CXR , EST , Blood profile  
</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</si>
  <si>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ต่างชาติ</t>
    </r>
    <r>
      <rPr>
        <sz val="9"/>
        <color rgb="FF000000"/>
        <rFont val="Arial"/>
        <family val="0"/>
        <charset val="1"/>
      </rPr>
      <t xml:space="preserve"> ถูกต้อง
&gt;&gt; ไม่ตรวจ
- ระบบคำนวณการรวมทุนและแสดง list Rider ถูกต้อง</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</si>
  <si>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&lt;= 200,000</t>
    </r>
  </si>
  <si>
    <r>
      <rPr>
        <sz val="9"/>
        <color rgb="FF000000"/>
        <rFont val="Arial"/>
        <family val="0"/>
        <charset val="1"/>
      </rPr>
      <t xml:space="preserve">- ระบบแสดงรายละเอียดการตรวจสุขภาพถูกต้อง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0 - 5        &gt;&gt; Non-med
</t>
    </r>
    <r>
      <rPr>
        <sz val="9"/>
        <color rgb="FF000000"/>
        <rFont val="Arial"/>
        <family val="0"/>
        <charset val="1"/>
      </rPr>
      <t xml:space="preserve">- อายุ 6 - 15      &gt;&gt; Non-med
- อายุ 16 - 40    &gt;&gt; Non-med
- อายุ 41 - 45    &gt;&gt; Non-med
- อายุ 46 - 60    &gt;&gt; Non-med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</si>
  <si>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200,001 - 600,000</t>
    </r>
  </si>
  <si>
    <r>
      <rPr>
        <sz val="9"/>
        <color rgb="FF000000"/>
        <rFont val="Arial"/>
        <family val="0"/>
        <charset val="1"/>
      </rPr>
      <t xml:space="preserve">- ระบบแสดงรายละเอียดการตรวจสุขภาพถูกต้อง
- อายุ 0 - 5        &gt;&gt; Non-med
- อายุ 6 - 15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16 - 40    &gt;&gt; Non-med
</t>
    </r>
    <r>
      <rPr>
        <sz val="9"/>
        <color rgb="FF000000"/>
        <rFont val="Arial"/>
        <family val="0"/>
        <charset val="1"/>
      </rPr>
      <t xml:space="preserve">- อายุ 41 - 45    &gt;&gt; Non-med
- อายุ 46 - 60    &gt;&gt; Non-med
</t>
    </r>
  </si>
  <si>
    <r>
      <rPr>
        <sz val="9"/>
        <color rgb="FF000000"/>
        <rFont val="Arial"/>
        <family val="0"/>
        <charset val="1"/>
      </rPr>
      <t xml:space="preserve">- ระบบแสดงรายละเอียดการตรวจสุขภาพถูกต้อง (Med Code MED 007)
- อายุ 0 - 5        &gt;&gt; Non-med
- อายุ 6 - 15      &gt;&gt; Non-med
- อายุ 16 - 40    &gt;&gt; Non-med
- อายุ 41 - 45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46 - 60     &gt;&gt; Med , MU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</si>
  <si>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700,001 - 900,000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</si>
  <si>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0 - 5        &gt;&gt; Med , MU 
</t>
    </r>
    <r>
      <rPr>
        <sz val="9"/>
        <color rgb="FF000000"/>
        <rFont val="Arial"/>
        <family val="0"/>
        <charset val="1"/>
      </rPr>
      <t xml:space="preserve">- อายุ 6 - 15      &gt;&gt; Non-med
- อายุ 16 - 40    &gt;&gt; Non-med
- อายุ 41 - 45    &gt;&gt; Non-med
- อายุ 46 - 60     &gt;&gt; Med , MU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</si>
  <si>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900,001 - 1,000,000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</si>
  <si>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 อายุ 0 - 5        &gt;&gt; Med , MU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Med , MU 
</t>
    </r>
    <r>
      <rPr>
        <sz val="9"/>
        <color rgb="FF000000"/>
        <rFont val="Arial"/>
        <family val="0"/>
        <charset val="1"/>
      </rPr>
      <t xml:space="preserve">- อายุ 16 - 40    &gt;&gt; Non-med
- อายุ 41 - 45    &gt;&gt; Med , MU
- อายุ 46 - 60     &gt;&gt; Med , MU
</t>
    </r>
  </si>
  <si>
    <r>
      <rPr>
        <sz val="9"/>
        <color rgb="FF000000"/>
        <rFont val="Arial"/>
        <family val="0"/>
        <charset val="1"/>
      </rPr>
      <t xml:space="preserve">- ระบบแสดงรายละเอียดการตรวจสุขภาพถูกต้อง (Med Code MED 007)
- อายุ 0 - 5        &gt;&gt; Med , MU , HIV 
- อายุ 6 - 15      &gt;&gt; Med , MU , HIV 
- อายุ 16 - 40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41 - 45    &gt;&gt; Med , MU , HIV 
</t>
    </r>
    <r>
      <rPr>
        <sz val="9"/>
        <color rgb="FF000000"/>
        <rFont val="Arial"/>
        <family val="0"/>
        <charset val="1"/>
      </rPr>
      <t xml:space="preserve">- อายุ 46 - 60     &gt;&gt; Med , MU , HIV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</si>
  <si>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1,200,001 - 1,500,000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</si>
  <si>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 อายุ 0 - 5        &gt;&gt; Med , MU , HIV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Med , MU , HIV 
</t>
    </r>
    <r>
      <rPr>
        <sz val="9"/>
        <color rgb="FF000000"/>
        <rFont val="Arial"/>
        <family val="0"/>
        <charset val="1"/>
      </rPr>
      <t xml:space="preserve">- อายุ 16 - 40    &gt;&gt; Med , MU , HIV 
- อายุ 41 - 45    &gt;&gt; Med , MU , HIV 
- อายุ 46 - 60     &gt;&gt; Med , MU , HIV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</si>
  <si>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1,500,001 - 5,000,000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</si>
  <si>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0 - 5        &gt;&gt; Med , MU , HIV , CXR , ECG
</t>
    </r>
    <r>
      <rPr>
        <sz val="9"/>
        <color rgb="FF000000"/>
        <rFont val="Arial"/>
        <family val="0"/>
        <charset val="1"/>
      </rPr>
      <t xml:space="preserve">- อายุ 6 - 15      &gt;&gt; Med , MU , HIV , CXR , ECG
- อายุ 16 - 40    &gt;&gt; Med , MU , HIV , CXR , ECG
- อายุ 41 - 45    &gt;&gt; Med , MU , HIV , CXR , ECG 
- อายุ 46 - 60     &gt;&gt; Med , MU , HIV , CXR , ECG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</si>
  <si>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&gt; </t>
    </r>
    <r>
      <rPr>
        <sz val="11"/>
        <color rgb="FF0000FF"/>
        <rFont val="Arial"/>
        <family val="0"/>
        <charset val="1"/>
      </rPr>
      <t xml:space="preserve">หรือเท่ากับ </t>
    </r>
    <r>
      <rPr>
        <sz val="11"/>
        <color rgb="FF0000FF"/>
        <rFont val="Cambria"/>
        <family val="0"/>
        <charset val="1"/>
      </rPr>
      <t xml:space="preserve">5,000,001
</t>
    </r>
    <r>
      <rPr>
        <i val="true"/>
        <sz val="8"/>
        <color rgb="FFFF00FF"/>
        <rFont val="Arial"/>
        <family val="0"/>
        <charset val="1"/>
      </rPr>
      <t xml:space="preserve">หมายเหตุ
เด็กอายุ </t>
    </r>
    <r>
      <rPr>
        <i val="true"/>
        <sz val="8"/>
        <color rgb="FFFF00FF"/>
        <rFont val="Cambria"/>
        <family val="0"/>
        <charset val="1"/>
      </rPr>
      <t xml:space="preserve">0-10 </t>
    </r>
    <r>
      <rPr>
        <i val="true"/>
        <sz val="8"/>
        <color rgb="FFFF00FF"/>
        <rFont val="Arial"/>
        <family val="0"/>
        <charset val="1"/>
      </rPr>
      <t xml:space="preserve">ปี จำนวนเงินเอาประกัน สูงสูดได้แค่ </t>
    </r>
    <r>
      <rPr>
        <i val="true"/>
        <sz val="8"/>
        <color rgb="FFFF00FF"/>
        <rFont val="Cambria"/>
        <family val="0"/>
        <charset val="1"/>
      </rPr>
      <t xml:space="preserve">1 </t>
    </r>
    <r>
      <rPr>
        <i val="true"/>
        <sz val="8"/>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</si>
  <si>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007)
- อายุ 0 - 5        &gt;&gt; Med , MU , HIV , CXR , EST , Blood profile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6 - 15      &gt;&gt; Med , MU , HIV , CXR , EST , Blood profile 
</t>
    </r>
    <r>
      <rPr>
        <sz val="9"/>
        <color rgb="FF000000"/>
        <rFont val="Arial"/>
        <family val="0"/>
        <charset val="1"/>
      </rPr>
      <t xml:space="preserve">- อายุ 16 - 40    &gt;&gt; Med , MU , HIV , CXR , EST , Blood profile 
- อายุ 41 - 45    &gt;&gt; Med , MU , HIV , CXR , EST , Blood profile 
- อายุ 46 - 60     &gt;&gt; Med , MU , HIV , CXR , EST , Blood profile </t>
    </r>
    <r>
      <rPr>
        <sz val="11"/>
        <color rgb="FF0000FF"/>
        <rFont val="Cambria"/>
        <family val="0"/>
        <charset val="1"/>
      </rPr>
      <t xml:space="preserve"> 
</t>
    </r>
    <r>
      <rPr>
        <sz val="9"/>
        <color rgb="FF000000"/>
        <rFont val="Arial"/>
        <family val="0"/>
        <charset val="1"/>
      </rPr>
      <t xml:space="preserve">
</t>
    </r>
  </si>
  <si>
    <t xml:space="preserve">ตารางค่าตรวจ สุขภาพ(MED007:Thai Post)</t>
  </si>
  <si>
    <t xml:space="preserve">-&gt; แสดงค่าตรวจสุขภาพ</t>
  </si>
  <si>
    <t xml:space="preserve">21/8/62</t>
  </si>
  <si>
    <r>
      <rPr>
        <sz val="9"/>
        <rFont val="Arial"/>
        <family val="0"/>
        <charset val="1"/>
      </rPr>
      <t xml:space="preserve">ค่าตรวจสุขภาพ
- EST 0 -&gt; 3,000 บาท
- HIV 0 -&gt; 300 บาท 
- Blood Profile 3,550 -&gt; 3,280 บาท
</t>
    </r>
    <r>
      <rPr>
        <sz val="11"/>
        <color rgb="FFBF9000"/>
        <rFont val="Arial"/>
        <family val="0"/>
        <charset val="1"/>
      </rPr>
      <t xml:space="preserve">กรกรด
</t>
    </r>
    <r>
      <rPr>
        <sz val="11"/>
        <color rgb="FFBF9000"/>
        <rFont val="Cambria"/>
        <family val="0"/>
        <charset val="1"/>
      </rPr>
      <t xml:space="preserve">21/08/2562 15:15 
</t>
    </r>
    <r>
      <rPr>
        <sz val="11"/>
        <color rgb="FFBF9000"/>
        <rFont val="Arial"/>
        <family val="0"/>
        <charset val="1"/>
      </rPr>
      <t xml:space="preserve">รอนำขึ้น </t>
    </r>
    <r>
      <rPr>
        <sz val="11"/>
        <color rgb="FFBF9000"/>
        <rFont val="Cambria"/>
        <family val="0"/>
        <charset val="1"/>
      </rPr>
      <t xml:space="preserve">UAT </t>
    </r>
    <r>
      <rPr>
        <sz val="11"/>
        <color rgb="FFBF9000"/>
        <rFont val="Arial"/>
        <family val="0"/>
        <charset val="1"/>
      </rPr>
      <t xml:space="preserve">ที่ </t>
    </r>
    <r>
      <rPr>
        <sz val="11"/>
        <color rgb="FFBF9000"/>
        <rFont val="Cambria"/>
        <family val="0"/>
        <charset val="1"/>
      </rPr>
      <t xml:space="preserve">Version 1.2.6
SING01-790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</si>
  <si>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t xml:space="preserve">เบี้ยประกันภัยรวมอุตสาหกรรม Per Life</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</si>
  <si>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rFont val="Arial"/>
        <family val="0"/>
        <charset val="1"/>
      </rPr>
      <t xml:space="preserve">ไม่มี </t>
    </r>
    <r>
      <rPr>
        <sz val="11"/>
        <rFont val="Arial"/>
        <family val="0"/>
        <charset val="1"/>
      </rPr>
      <t xml:space="preserve">จำนวนเงินเอาประกันเดิม</t>
    </r>
  </si>
  <si>
    <t xml:space="preserve">- ระบบแสดงรายละเอียดการตรวจสุขภาพถูกต้อง
&gt;&gt; ไม่ตรวจ</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</si>
  <si>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 </t>
    </r>
    <r>
      <rPr>
        <u val="single"/>
        <sz val="11"/>
        <rFont val="Arial"/>
        <family val="0"/>
        <charset val="1"/>
      </rPr>
      <t xml:space="preserve">มี</t>
    </r>
    <r>
      <rPr>
        <sz val="11"/>
        <rFont val="Arial"/>
        <family val="0"/>
        <charset val="1"/>
      </rPr>
      <t xml:space="preserve"> จำนวนเงินเอาประกันเดิม
</t>
    </r>
  </si>
  <si>
    <t xml:space="preserve">อำนาจ</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</si>
  <si>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กรณีไม่มีจำนวนเงินเอาประกันเดิม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</si>
  <si>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15,784.50
</t>
    </r>
    <r>
      <rPr>
        <sz val="9"/>
        <color rgb="FF000000"/>
        <rFont val="Arial"/>
        <family val="0"/>
        <charset val="1"/>
      </rPr>
      <t xml:space="preserve">- รายปี
Rider 
- PB
- HC600 ถึง HC2000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</si>
  <si>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&lt;= 200,000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</si>
  <si>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012)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0 - 5         &gt;&gt; Non-med
</t>
    </r>
    <r>
      <rPr>
        <sz val="9"/>
        <color rgb="FF000000"/>
        <rFont val="Arial"/>
        <family val="0"/>
        <charset val="1"/>
      </rPr>
      <t xml:space="preserve">- อายุ 6 - 15       &gt;&gt; Non-med
- อายุ 16 - 45     &gt;&gt; Non-med
- อายุ 46 - 55      &gt;&gt; Non-med
- อายุ 56 - 60      &gt;&gt; Non-med
- อายุ 61 - 65      &gt;&gt; Non-med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</si>
  <si>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15,772.50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49,999</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</si>
  <si>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200,001 - 1,000,000</t>
    </r>
  </si>
  <si>
    <r>
      <rPr>
        <sz val="9"/>
        <color rgb="FF000000"/>
        <rFont val="Arial"/>
        <family val="0"/>
        <charset val="1"/>
      </rPr>
      <t xml:space="preserve">- ระบบแสดงรายละเอียดการตรวจสุขภาพถูกต้อง (Med Code MED 012)
- อายุ 0 - 5         &gt;&gt; Non-med
- อายุ 6 - 15       &gt;&gt; Non-med
- อายุ 16 - 45     &gt;&gt; Non-med
- อายุ 46 - 55      &gt;&gt; Non-med
- อายุ 56 - 60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61 - 65      &gt;&gt; Med , MU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</si>
  <si>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61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 9,400.50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50,001</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</si>
  <si>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1,000,001 - 1,500,000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</si>
  <si>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sz val="9"/>
        <color rgb="FF000000"/>
        <rFont val="Arial"/>
        <family val="0"/>
        <charset val="1"/>
      </rPr>
      <t xml:space="preserve">- ระบบแสดงรายละเอียดการตรวจสุขภาพถูกต้อง (Med Code MED 012)
- อายุ 0 - 5         &gt;&gt; </t>
    </r>
    <r>
      <rPr>
        <sz val="11"/>
        <color rgb="FF0000FF"/>
        <rFont val="Cambria"/>
        <family val="0"/>
        <charset val="1"/>
      </rPr>
      <t xml:space="preserve">Med, MU, ANC
</t>
    </r>
    <r>
      <rPr>
        <sz val="9"/>
        <color rgb="FF000000"/>
        <rFont val="Arial"/>
        <family val="0"/>
        <charset val="1"/>
      </rPr>
      <t xml:space="preserve">- อายุ 6 - 15       &gt;&gt; Non-med
- อายุ 16 - 45     &gt;&gt; Non-med
- อายุ 46 - 55      &gt;&gt; Non-med
- อายุ 56 - 60      &gt;&gt; Med, MU
- อายุ 61 - 65      &gt;&gt; Med, MU, HIV, Blood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</si>
  <si>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
</t>
    </r>
    <r>
      <rPr>
        <sz val="9"/>
        <color rgb="FF000000"/>
        <rFont val="Arial"/>
        <family val="0"/>
        <charset val="1"/>
      </rPr>
      <t xml:space="preserve">- จำนวนเงินเอาประกันภัย: </t>
    </r>
    <r>
      <rPr>
        <sz val="11"/>
        <color rgb="FF0000FF"/>
        <rFont val="Cambria"/>
        <family val="0"/>
        <charset val="1"/>
      </rPr>
      <t xml:space="preserve">1,000,000
</t>
    </r>
    <r>
      <rPr>
        <sz val="9"/>
        <color rgb="FF000000"/>
        <rFont val="Arial"/>
        <family val="0"/>
        <charset val="1"/>
      </rPr>
      <t xml:space="preserve">- เบี้ยประกันภัย: </t>
    </r>
    <r>
      <rPr>
        <sz val="11"/>
        <color rgb="FF0000FF"/>
        <rFont val="Cambria"/>
        <family val="0"/>
        <charset val="1"/>
      </rPr>
      <t xml:space="preserve">28,390.00
</t>
    </r>
    <r>
      <rPr>
        <sz val="9"/>
        <color rgb="FF000000"/>
        <rFont val="Arial"/>
        <family val="0"/>
        <charset val="1"/>
      </rPr>
      <t xml:space="preserve">- ราย </t>
    </r>
    <r>
      <rPr>
        <sz val="11"/>
        <color rgb="FF0000FF"/>
        <rFont val="Cambria"/>
        <family val="0"/>
        <charset val="1"/>
      </rPr>
      <t xml:space="preserve">3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500,000</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</si>
  <si>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1,500,001 - 2,500,000</t>
    </r>
  </si>
  <si>
    <r>
      <rPr>
        <sz val="9"/>
        <color rgb="FF000000"/>
        <rFont val="Arial"/>
        <family val="0"/>
        <charset val="1"/>
      </rPr>
      <t xml:space="preserve">- ระบบแสดงรายละเอียดการตรวจสุขภาพถูกต้อง (Med Code MED 012)
- อายุ 0 - 5         &gt;&gt; Med, MU, ANC
- อายุ 6 - 15       &gt;&gt; Med, MU, ANC
- อายุ 16 - 45     &gt;&gt; Med, MU, HIV
- อายุ 46 - 55      &gt;&gt; Med, MU, HIV, Blood
- อายุ 56 - 60      &gt;&gt; Med, MU, HIV, Blood
- อายุ 61 - 65      &gt;&gt;</t>
    </r>
    <r>
      <rPr>
        <sz val="11"/>
        <color rgb="FF0000FF"/>
        <rFont val="Cambria"/>
        <family val="0"/>
        <charset val="1"/>
      </rPr>
      <t xml:space="preserve"> Med, MU, HIV, ECG, Blood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</si>
  <si>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2,500,001 - 3,500,000</t>
    </r>
  </si>
  <si>
    <r>
      <rPr>
        <sz val="9"/>
        <color rgb="FF000000"/>
        <rFont val="Arial"/>
        <family val="0"/>
        <charset val="1"/>
      </rPr>
      <t xml:space="preserve">- ระบบแสดงรายละเอียดการตรวจสุขภาพถูกต้อง (Med Code MED 012)
- อายุ 0 - 5         &gt;&gt; Med, MU, ANC
- อายุ 6 - 15       &gt;&gt; </t>
    </r>
    <r>
      <rPr>
        <sz val="11"/>
        <color rgb="FF0000FF"/>
        <rFont val="Cambria"/>
        <family val="0"/>
        <charset val="1"/>
      </rPr>
      <t xml:space="preserve">Med, MU, ANC
</t>
    </r>
    <r>
      <rPr>
        <sz val="9"/>
        <color rgb="FF000000"/>
        <rFont val="Arial"/>
        <family val="0"/>
        <charset val="1"/>
      </rPr>
      <t xml:space="preserve">- อายุ 16 - 45     &gt;&gt; Med, MU, HIV, Blood
- อายุ 46 - 55      &gt;&gt; Med, MU, HIV, ECG, Blood
- อายุ 56 - 60      &gt;&gt; Med, MU, HIV, ECG, CXR, Blood
- อายุ 61 - 65      &gt;&gt; Med, MU, HIV, ECG, CXR, Blood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</si>
  <si>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15
</t>
    </r>
    <r>
      <rPr>
        <sz val="9"/>
        <color rgb="FF000000"/>
        <rFont val="Arial"/>
        <family val="0"/>
        <charset val="1"/>
      </rPr>
      <t xml:space="preserve">- จำนวนเงินเอาประกันภัย: </t>
    </r>
    <r>
      <rPr>
        <sz val="11"/>
        <color rgb="FF0000FF"/>
        <rFont val="Cambria"/>
        <family val="0"/>
        <charset val="1"/>
      </rPr>
      <t xml:space="preserve">2,121,212
</t>
    </r>
    <r>
      <rPr>
        <sz val="9"/>
        <color rgb="FF000000"/>
        <rFont val="Arial"/>
        <family val="0"/>
        <charset val="1"/>
      </rPr>
      <t xml:space="preserve">- เบี้ยประกันภัย: </t>
    </r>
    <r>
      <rPr>
        <sz val="11"/>
        <color rgb="FF0000FF"/>
        <rFont val="Cambria"/>
        <family val="0"/>
        <charset val="1"/>
      </rPr>
      <t xml:space="preserve">223,299.99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111,111</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</si>
  <si>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3,500,001 - 5,000,000
</t>
    </r>
  </si>
  <si>
    <r>
      <rPr>
        <sz val="9"/>
        <color rgb="FF000000"/>
        <rFont val="Arial"/>
        <family val="0"/>
        <charset val="1"/>
      </rPr>
      <t xml:space="preserve">- ระบบแสดงรายละเอียดการตรวจสุขภาพถูกต้อง (Med Code MED 012)
- อายุ 0 - 5         &gt;&gt; Med, MU, ANC 
- อายุ 6 - 15       &gt;&gt; Med, MU, ANC
- อายุ 16 - 45     &gt;&gt; </t>
    </r>
    <r>
      <rPr>
        <sz val="11"/>
        <color rgb="FF0000FF"/>
        <rFont val="Cambria"/>
        <family val="0"/>
        <charset val="1"/>
      </rPr>
      <t xml:space="preserve">Med, MU, HIV, ECG, Blood
</t>
    </r>
    <r>
      <rPr>
        <sz val="9"/>
        <color rgb="FF000000"/>
        <rFont val="Arial"/>
        <family val="0"/>
        <charset val="1"/>
      </rPr>
      <t xml:space="preserve">- อายุ 46 - 55      &gt;&gt; Med, MU, HIV, ECG, CXR, Blood
- อายุ 56 - 60      &gt;&gt; Med, MU, HIV, ECG, CXR, Blood
- อายุ 61 - 65      &gt;&gt; Med, MU, HIV, ECG, CXR, Blood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</si>
  <si>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 </t>
    </r>
    <r>
      <rPr>
        <sz val="11"/>
        <color rgb="FF0000FF"/>
        <rFont val="Cambria"/>
        <family val="0"/>
        <charset val="1"/>
      </rPr>
      <t xml:space="preserve">3,100,108
</t>
    </r>
    <r>
      <rPr>
        <sz val="9"/>
        <color rgb="FF000000"/>
        <rFont val="Arial"/>
        <family val="0"/>
        <charset val="1"/>
      </rPr>
      <t xml:space="preserve">- เบี้ยประกันภัย: </t>
    </r>
    <r>
      <rPr>
        <sz val="11"/>
        <color rgb="FF0000FF"/>
        <rFont val="Cambria"/>
        <family val="0"/>
        <charset val="1"/>
      </rPr>
      <t xml:space="preserve">169,916.92
</t>
    </r>
    <r>
      <rPr>
        <sz val="9"/>
        <color rgb="FF000000"/>
        <rFont val="Arial"/>
        <family val="0"/>
        <charset val="1"/>
      </rPr>
      <t xml:space="preserve">- ราย 6 เดือน
- จำนวนเงินเอาประกันภัยเดิมที่มีผลบังคับ:</t>
    </r>
    <r>
      <rPr>
        <sz val="11"/>
        <color rgb="FF0000FF"/>
        <rFont val="Cambria"/>
        <family val="0"/>
        <charset val="1"/>
      </rPr>
      <t xml:space="preserve"> 212,121</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</si>
  <si>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5,000,001 - 10,000,000
</t>
    </r>
  </si>
  <si>
    <r>
      <rPr>
        <sz val="9"/>
        <color rgb="FF000000"/>
        <rFont val="Arial"/>
        <family val="0"/>
        <charset val="1"/>
      </rPr>
      <t xml:space="preserve">- ระบบแสดงรายละเอียดการตรวจสุขภาพถูกต้อง (Med Code MED 012)
- อายุ 0 - 5         &gt;&gt; Med, MU, ANC 
- อายุ 6 - 15       &gt;&gt; Med, MU, HIV, APS
- อายุ 16 - 45     &gt;&gt; </t>
    </r>
    <r>
      <rPr>
        <sz val="11"/>
        <color rgb="FF0000FF"/>
        <rFont val="Cambria"/>
        <family val="0"/>
        <charset val="1"/>
      </rPr>
      <t xml:space="preserve">Med, MU, HIV, ECG, CXR, Blood
</t>
    </r>
    <r>
      <rPr>
        <sz val="9"/>
        <color rgb="FF000000"/>
        <rFont val="Arial"/>
        <family val="0"/>
        <charset val="1"/>
      </rPr>
      <t xml:space="preserve">- อายุ 46 - 55      &gt;&gt; Med, MU, HIV, ECG, CXR, Blood
- อายุ 56 - 60      &gt;&gt; Med, MU, HIV, ECG, CXR, Blood
- อายุ 61 - 65      &gt;&gt; Med, MU, HIV, ECG, CXR, Blood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</si>
  <si>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&gt; </t>
    </r>
    <r>
      <rPr>
        <sz val="11"/>
        <color rgb="FF0000FF"/>
        <rFont val="Arial"/>
        <family val="0"/>
        <charset val="1"/>
      </rPr>
      <t xml:space="preserve">หรือเท่ากับ </t>
    </r>
    <r>
      <rPr>
        <sz val="11"/>
        <color rgb="FF0000FF"/>
        <rFont val="Cambria"/>
        <family val="0"/>
        <charset val="1"/>
      </rPr>
      <t xml:space="preserve">10,000,001
</t>
    </r>
  </si>
  <si>
    <r>
      <rPr>
        <sz val="9"/>
        <color rgb="FF000000"/>
        <rFont val="Arial"/>
        <family val="0"/>
        <charset val="1"/>
      </rPr>
      <t xml:space="preserve">- ระบบแสดงรายละเอียดการตรวจสุขภาพถูกต้อง (Med Code MED 012)
- อายุ 0 - 5         &gt;&gt; Med, MU, ANC 
- อายุ 6 - 15       &gt;&gt; Med, MU, HIV, ECG, CXR, Blood, APS
- อายุ 16 - 45     &gt;&gt; Med, MU, HIV, EST, CXR, Blood
- อายุ 46 - 55      &gt;&gt; Med, MU, HIV, ECG, CXR, Blood
- อายุ 56 - 60      &gt;&gt; Med, MU, HIV, ECG, CXR, Blood
- อายุ 61 - 65      &gt;&gt;</t>
    </r>
    <r>
      <rPr>
        <sz val="11"/>
        <color rgb="FF0000FF"/>
        <rFont val="Cambria"/>
        <family val="0"/>
        <charset val="1"/>
      </rPr>
      <t xml:space="preserve"> </t>
    </r>
    <r>
      <rPr>
        <strike val="true"/>
        <sz val="11"/>
        <color rgb="FF0000FF"/>
        <rFont val="Cambria"/>
        <family val="0"/>
        <charset val="1"/>
      </rPr>
      <t xml:space="preserve">Med , MU , HIV , CXR , ECG
</t>
    </r>
    <r>
      <rPr>
        <sz val="11"/>
        <color rgb="FF0000FF"/>
        <rFont val="Cambria"/>
        <family val="0"/>
        <charset val="1"/>
      </rPr>
      <t xml:space="preserve">Med, MU, HIV, EST, CXR, Blood</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</si>
  <si>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เลือกระบุเบี้ยไปทุน
- เบี้ยประกันภัย: </t>
    </r>
    <r>
      <rPr>
        <sz val="11"/>
        <color rgb="FF0000FF"/>
        <rFont val="Cambria"/>
        <family val="0"/>
        <charset val="1"/>
      </rPr>
      <t xml:space="preserve">19154.01
</t>
    </r>
    <r>
      <rPr>
        <sz val="9"/>
        <color rgb="FF000000"/>
        <rFont val="Arial"/>
        <family val="0"/>
        <charset val="1"/>
      </rPr>
      <t xml:space="preserve">- จำนวนเงินเอาประกันภัย: </t>
    </r>
    <r>
      <rPr>
        <sz val="11"/>
        <color rgb="FF0000FF"/>
        <rFont val="Cambria"/>
        <family val="0"/>
        <charset val="1"/>
      </rPr>
      <t xml:space="preserve">150,004
</t>
    </r>
    <r>
      <rPr>
        <sz val="9"/>
        <color rgb="FF000000"/>
        <rFont val="Arial"/>
        <family val="0"/>
        <charset val="1"/>
      </rPr>
      <t xml:space="preserve">- รายปี
- จำนวนเงินเอาประกันภัยเดิมที่มีผลบังคับ: </t>
    </r>
    <r>
      <rPr>
        <sz val="11"/>
        <color rgb="FF0000FF"/>
        <rFont val="Cambria"/>
        <family val="0"/>
        <charset val="1"/>
      </rPr>
      <t xml:space="preserve">50,000,000</t>
    </r>
  </si>
  <si>
    <r>
      <rPr>
        <sz val="9"/>
        <rFont val="Arial"/>
        <family val="0"/>
        <charset val="1"/>
      </rPr>
      <t xml:space="preserve">เบี้ยประกันเลือก19154.01
</t>
    </r>
    <r>
      <rPr>
        <sz val="11"/>
        <color rgb="FF38761D"/>
        <rFont val="Arial"/>
        <family val="0"/>
        <charset val="1"/>
      </rPr>
      <t xml:space="preserve">กรกรด </t>
    </r>
    <r>
      <rPr>
        <sz val="11"/>
        <color rgb="FF38761D"/>
        <rFont val="Cambria"/>
        <family val="0"/>
        <charset val="1"/>
      </rPr>
      <t xml:space="preserve">16/08/2562 15:05
</t>
    </r>
    <r>
      <rPr>
        <sz val="11"/>
        <color rgb="FF38761D"/>
        <rFont val="Arial"/>
        <family val="0"/>
        <charset val="1"/>
      </rPr>
      <t xml:space="preserve">ปรับแก้ไขเทสเคสเรียบร้อยแล้วครับ</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</si>
  <si>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กรณีไม่มีจำนวนเงินเอาประกันเดิม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</si>
  <si>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จำนวนเงินเอาประกันภัย:</t>
    </r>
    <r>
      <rPr>
        <sz val="11"/>
        <color rgb="FF0000FF"/>
        <rFont val="Cambria"/>
        <family val="0"/>
        <charset val="1"/>
      </rPr>
      <t xml:space="preserve">  110,000
</t>
    </r>
    <r>
      <rPr>
        <sz val="9"/>
        <color rgb="FF000000"/>
        <rFont val="Arial"/>
        <family val="0"/>
        <charset val="1"/>
      </rPr>
      <t xml:space="preserve">- เบี้ยประกันภัย: </t>
    </r>
    <r>
      <rPr>
        <sz val="11"/>
        <color rgb="FF0000FF"/>
        <rFont val="Cambria"/>
        <family val="0"/>
        <charset val="1"/>
      </rPr>
      <t xml:space="preserve">4,587.00
</t>
    </r>
    <r>
      <rPr>
        <sz val="9"/>
        <color rgb="FF000000"/>
        <rFont val="Arial"/>
        <family val="0"/>
        <charset val="1"/>
      </rPr>
      <t xml:space="preserve">- รายปี
</t>
    </r>
    <r>
      <rPr>
        <b val="true"/>
        <sz val="11"/>
        <rFont val="Cambria"/>
        <family val="0"/>
        <charset val="1"/>
      </rPr>
      <t xml:space="preserve">Rider</t>
    </r>
    <r>
      <rPr>
        <sz val="9"/>
        <color rgb="FF000000"/>
        <rFont val="Arial"/>
        <family val="0"/>
        <charset val="1"/>
      </rPr>
      <t xml:space="preserve"> 
- HC600 ถึง HC2000 
- CB จำนวนเงินเอา ปก. ไม่เกิน 2 เท่าของทุนหลัก ขั้นต่ำ 1 แสน สูงสุด 2 แสน
- DAB2   500 ถึง 1,500</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</si>
  <si>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&lt;= 200,000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</si>
  <si>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16 - 45     &gt;&gt; Non-med
</t>
    </r>
    <r>
      <rPr>
        <sz val="9"/>
        <color rgb="FF000000"/>
        <rFont val="Arial"/>
        <family val="0"/>
        <charset val="1"/>
      </rPr>
      <t xml:space="preserve">- อายุ 46 - 55      &gt;&gt; Non-med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</si>
  <si>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200,001 - 1,000,000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</si>
  <si>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16 - 45     &gt;&gt; Non-med
</t>
    </r>
    <r>
      <rPr>
        <sz val="9"/>
        <color rgb="FF000000"/>
        <rFont val="Arial"/>
        <family val="0"/>
        <charset val="1"/>
      </rPr>
      <t xml:space="preserve">- อายุ 46 - 55      &gt;&gt; Non-med
</t>
    </r>
    <r>
      <rPr>
        <sz val="11"/>
        <color rgb="FF0000FF"/>
        <rFont val="Cambria"/>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</si>
  <si>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1,000,001 - 1,500,000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</si>
  <si>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 อายุ 16 - 45     &gt;&gt; Non-med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Non-med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</si>
  <si>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1,500,001 - 2,500,000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</si>
  <si>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 อายุ 16 - 45     &gt;&gt; Med, MU, HIV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Blood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</si>
  <si>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2,500,001 - 3,500,000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</si>
  <si>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 อายุ 16 - 45     &gt;&gt; Med, MU, HIV, Blood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ECG, Blood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</si>
  <si>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3,500,001 - 5,000,000
</t>
    </r>
    <r>
      <rPr>
        <i val="true"/>
        <sz val="11"/>
        <color rgb="FFFF00FF"/>
        <rFont val="Cambria"/>
        <family val="0"/>
        <charset val="1"/>
      </rPr>
      <t xml:space="preserve">
*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</si>
  <si>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16 - 45     &gt;&gt; Med, MU, HIV, ECG, Blood
</t>
    </r>
    <r>
      <rPr>
        <sz val="9"/>
        <color rgb="FF000000"/>
        <rFont val="Arial"/>
        <family val="0"/>
        <charset val="1"/>
      </rPr>
      <t xml:space="preserve">- อายุ 46 - 55      &gt;&gt; Med, MU, HIV, ECG, CXR, Blood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</si>
  <si>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5,000,001 - 10,000,000
</t>
    </r>
    <r>
      <rPr>
        <i val="true"/>
        <sz val="11"/>
        <color rgb="FFFF00FF"/>
        <rFont val="Cambria"/>
        <family val="0"/>
        <charset val="1"/>
      </rPr>
      <t xml:space="preserve">*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</si>
  <si>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 อายุ 16 - 45     &gt;&gt; Med, MU, HIV, ECG, CXR, Blood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t>
    </r>
    <r>
      <rPr>
        <sz val="11"/>
        <color rgb="FFFF0000"/>
        <rFont val="Cambria"/>
        <family val="0"/>
        <charset val="1"/>
      </rPr>
      <t xml:space="preserve">EST,</t>
    </r>
    <r>
      <rPr>
        <sz val="11"/>
        <color rgb="FF0000FF"/>
        <rFont val="Cambria"/>
        <family val="0"/>
        <charset val="1"/>
      </rPr>
      <t xml:space="preserve"> CXR, Blood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</si>
  <si>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กรณีมีจำนวนเงินเอาประกันเดิม
</t>
    </r>
    <r>
      <rPr>
        <sz val="11"/>
        <color rgb="FF0000FF"/>
        <rFont val="Arial"/>
        <family val="0"/>
        <charset val="1"/>
      </rPr>
      <t xml:space="preserve">และจำนวนเงินเอาประกันภัย  </t>
    </r>
    <r>
      <rPr>
        <sz val="11"/>
        <color rgb="FF0000FF"/>
        <rFont val="Cambria"/>
        <family val="0"/>
        <charset val="1"/>
      </rPr>
      <t xml:space="preserve">&gt; </t>
    </r>
    <r>
      <rPr>
        <sz val="11"/>
        <color rgb="FF0000FF"/>
        <rFont val="Arial"/>
        <family val="0"/>
        <charset val="1"/>
      </rPr>
      <t xml:space="preserve">หรือเท่ากับ </t>
    </r>
    <r>
      <rPr>
        <sz val="11"/>
        <color rgb="FF0000FF"/>
        <rFont val="Cambria"/>
        <family val="0"/>
        <charset val="1"/>
      </rPr>
      <t xml:space="preserve">10,000,001
</t>
    </r>
    <r>
      <rPr>
        <i val="true"/>
        <sz val="11"/>
        <color rgb="FFFF00FF"/>
        <rFont val="Cambria"/>
        <family val="0"/>
        <charset val="1"/>
      </rPr>
      <t xml:space="preserve">
* </t>
    </r>
    <r>
      <rPr>
        <i val="true"/>
        <sz val="11"/>
        <color rgb="FFFF00FF"/>
        <rFont val="Arial"/>
        <family val="0"/>
        <charset val="1"/>
      </rPr>
      <t xml:space="preserve">อายุรับประกัน </t>
    </r>
    <r>
      <rPr>
        <i val="true"/>
        <sz val="11"/>
        <color rgb="FFFF00FF"/>
        <rFont val="Cambria"/>
        <family val="0"/>
        <charset val="1"/>
      </rPr>
      <t xml:space="preserve">25 </t>
    </r>
    <r>
      <rPr>
        <i val="true"/>
        <sz val="11"/>
        <color rgb="FFFF00FF"/>
        <rFont val="Arial"/>
        <family val="0"/>
        <charset val="1"/>
      </rPr>
      <t xml:space="preserve">ปี </t>
    </r>
    <r>
      <rPr>
        <i val="true"/>
        <sz val="11"/>
        <color rgb="FFFF00FF"/>
        <rFont val="Cambria"/>
        <family val="0"/>
        <charset val="1"/>
      </rPr>
      <t xml:space="preserve">- 55 </t>
    </r>
    <r>
      <rPr>
        <i val="true"/>
        <sz val="11"/>
        <color rgb="FFFF00FF"/>
        <rFont val="Arial"/>
        <family val="0"/>
        <charset val="1"/>
      </rPr>
      <t xml:space="preserve">ปี</t>
    </r>
  </si>
  <si>
    <r>
      <rPr>
        <sz val="9"/>
        <color rgb="FF000000"/>
        <rFont val="Arial"/>
        <family val="0"/>
        <charset val="1"/>
      </rPr>
      <t xml:space="preserve">- ระบบแสดงรายละเอียดการตรวจสุขภาพถูกต้อง (Med Code MED 012)
- อายุ 16 - 45     &gt;&gt; Med, MU, HIV, EST, CXR, Blood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t>
    </r>
    <r>
      <rPr>
        <sz val="11"/>
        <color rgb="FFFF0000"/>
        <rFont val="Cambria"/>
        <family val="0"/>
        <charset val="1"/>
      </rPr>
      <t xml:space="preserve">EST</t>
    </r>
    <r>
      <rPr>
        <sz val="11"/>
        <color rgb="FF0000FF"/>
        <rFont val="Cambria"/>
        <family val="0"/>
        <charset val="1"/>
      </rPr>
      <t xml:space="preserve">, CXR, Blood
</t>
    </r>
    <r>
      <rPr>
        <sz val="9"/>
        <color rgb="FF000000"/>
        <rFont val="Arial"/>
        <family val="0"/>
        <charset val="1"/>
      </rPr>
      <t xml:space="preserve">
</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</si>
  <si>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จำนวนเงินเอาประกันภัย: </t>
    </r>
    <r>
      <rPr>
        <sz val="11"/>
        <color rgb="FF0000FF"/>
        <rFont val="Cambria"/>
        <family val="0"/>
        <charset val="1"/>
      </rPr>
      <t xml:space="preserve">2,500,000
</t>
    </r>
    <r>
      <rPr>
        <sz val="9"/>
        <color rgb="FF000000"/>
        <rFont val="Arial"/>
        <family val="0"/>
        <charset val="1"/>
      </rPr>
      <t xml:space="preserve">- เบี้ยประกันภัย: </t>
    </r>
    <r>
      <rPr>
        <sz val="11"/>
        <color rgb="FF0000FF"/>
        <rFont val="Cambria"/>
        <family val="0"/>
        <charset val="1"/>
      </rPr>
      <t xml:space="preserve">1,095,750.00
</t>
    </r>
    <r>
      <rPr>
        <sz val="9"/>
        <color rgb="FF000000"/>
        <rFont val="Arial"/>
        <family val="0"/>
        <charset val="1"/>
      </rPr>
      <t xml:space="preserve">-  รายปี
- จำนวนเงินเอาประกันภัยเดิมที่มีผลบังคับ:</t>
    </r>
    <r>
      <rPr>
        <sz val="11"/>
        <color rgb="FF0000FF"/>
        <rFont val="Cambria"/>
        <family val="0"/>
        <charset val="1"/>
      </rPr>
      <t xml:space="preserve"> 999,999,999
</t>
    </r>
    <r>
      <rPr>
        <b val="true"/>
        <sz val="11"/>
        <rFont val="Cambria"/>
        <family val="0"/>
        <charset val="1"/>
      </rPr>
      <t xml:space="preserve">Rider 
</t>
    </r>
    <r>
      <rPr>
        <sz val="9"/>
        <color rgb="FF000000"/>
        <rFont val="Arial"/>
        <family val="0"/>
        <charset val="1"/>
      </rPr>
      <t xml:space="preserve">- HC600 ถึง HC5000 
- CB จำนวนเงินเอา ปก. ไม่เกิน 2 เท่าของทุนหลัก ขั้นต่ำ 1 แสน สูงสุด 2 ล้าน
- DAB2   500 ถึง 4,500</t>
    </r>
  </si>
  <si>
    <t xml:space="preserve">ตารางค่าตรวจ สุขภาพ(MED012)</t>
  </si>
  <si>
    <r>
      <rPr>
        <sz val="9"/>
        <rFont val="Arial"/>
        <family val="0"/>
        <charset val="1"/>
      </rPr>
      <t xml:space="preserve">ค่าตรวจสุขภาพ
- EST 0 -&gt; 3,000 บาท
- HIV 0 -&gt; 300 บาท 
- Blood  3,680 -&gt; 3,280 บาท
- APS 0 -&gt; 300 บาท
</t>
    </r>
    <r>
      <rPr>
        <sz val="11"/>
        <color rgb="FFBF9000"/>
        <rFont val="Arial"/>
        <family val="0"/>
        <charset val="1"/>
      </rPr>
      <t xml:space="preserve">กรกรด
</t>
    </r>
    <r>
      <rPr>
        <sz val="11"/>
        <color rgb="FFBF9000"/>
        <rFont val="Cambria"/>
        <family val="0"/>
        <charset val="1"/>
      </rPr>
      <t xml:space="preserve">21/08/2562 15:56
</t>
    </r>
    <r>
      <rPr>
        <sz val="11"/>
        <color rgb="FFBF9000"/>
        <rFont val="Arial"/>
        <family val="0"/>
        <charset val="1"/>
      </rPr>
      <t xml:space="preserve">รอนำขึ้น </t>
    </r>
    <r>
      <rPr>
        <sz val="11"/>
        <color rgb="FFBF9000"/>
        <rFont val="Cambria"/>
        <family val="0"/>
        <charset val="1"/>
      </rPr>
      <t xml:space="preserve">UAT </t>
    </r>
    <r>
      <rPr>
        <sz val="11"/>
        <color rgb="FFBF9000"/>
        <rFont val="Arial"/>
        <family val="0"/>
        <charset val="1"/>
      </rPr>
      <t xml:space="preserve">ที่ </t>
    </r>
    <r>
      <rPr>
        <sz val="11"/>
        <color rgb="FFBF9000"/>
        <rFont val="Cambria"/>
        <family val="0"/>
        <charset val="1"/>
      </rPr>
      <t xml:space="preserve">Version 1.2.6
SING01-793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</si>
  <si>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t xml:space="preserve">ต่างชาติใช้เกณฑ์ตรวจเหมือนบุคคลทั่วไป</t>
  </si>
  <si>
    <r>
      <rPr>
        <b val="true"/>
        <sz val="9"/>
        <color rgb="FF000000"/>
        <rFont val="Arial"/>
        <family val="0"/>
        <charset val="1"/>
      </rPr>
      <t xml:space="preserve">ตรวจสอบเงื่อนไข การรวมทุน
</t>
    </r>
    <r>
      <rPr>
        <sz val="11"/>
        <rFont val="Cambria"/>
        <family val="0"/>
        <charset val="1"/>
      </rPr>
      <t xml:space="preserve">&gt;&gt; </t>
    </r>
    <r>
      <rPr>
        <sz val="11"/>
        <rFont val="Arial"/>
        <family val="0"/>
        <charset val="1"/>
      </rPr>
      <t xml:space="preserve">กรณี ไม่มี จำนวนเงินเอาประกันเดิม
</t>
    </r>
  </si>
  <si>
    <r>
      <rPr>
        <sz val="9"/>
        <rFont val="Arial"/>
        <family val="0"/>
        <charset val="1"/>
      </rPr>
      <t xml:space="preserve">- ระบบแสดงรายละเอียดค่าตรวจสุขภาพถูกต้อง
&gt;&gt; </t>
    </r>
    <r>
      <rPr>
        <sz val="11"/>
        <color rgb="FF0000FF"/>
        <rFont val="Arial"/>
        <family val="0"/>
        <charset val="1"/>
      </rPr>
      <t xml:space="preserve">ไม่ตรวจ
</t>
    </r>
    <r>
      <rPr>
        <sz val="9"/>
        <rFont val="Arial"/>
        <family val="0"/>
        <charset val="1"/>
      </rPr>
      <t xml:space="preserve">- ระบบคำนวณการรวมทุนและแสดง list Rider ถูกต้อง
&gt;&gt; </t>
    </r>
    <r>
      <rPr>
        <sz val="11"/>
        <color rgb="FF0000FF"/>
        <rFont val="Arial"/>
        <family val="0"/>
        <charset val="1"/>
      </rPr>
      <t xml:space="preserve">ไม่มี </t>
    </r>
    <r>
      <rPr>
        <sz val="11"/>
        <color rgb="FF0000FF"/>
        <rFont val="Cambria"/>
        <family val="0"/>
        <charset val="1"/>
      </rPr>
      <t xml:space="preserve">Rider</t>
    </r>
  </si>
  <si>
    <r>
      <rPr>
        <b val="true"/>
        <sz val="9"/>
        <color rgb="FF000000"/>
        <rFont val="Arial"/>
        <family val="0"/>
        <charset val="1"/>
      </rPr>
      <t xml:space="preserve">ตรวจสอบเงื่อนไข การรวมทุน
</t>
    </r>
    <r>
      <rPr>
        <sz val="11"/>
        <rFont val="Cambria"/>
        <family val="0"/>
        <charset val="1"/>
      </rPr>
      <t xml:space="preserve">&gt;&gt; </t>
    </r>
    <r>
      <rPr>
        <sz val="11"/>
        <rFont val="Arial"/>
        <family val="0"/>
        <charset val="1"/>
      </rPr>
      <t xml:space="preserve">กรณี มี จำนวนเงินเอาประกันเดิม
</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</si>
  <si>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&gt;&gt; </t>
    </r>
    <r>
      <rPr>
        <sz val="11"/>
        <color rgb="FF0000FF"/>
        <rFont val="Arial"/>
        <family val="0"/>
        <charset val="1"/>
      </rPr>
      <t xml:space="preserve">ไม่ตรวจ
</t>
    </r>
    <r>
      <rPr>
        <sz val="9"/>
        <color rgb="FF000000"/>
        <rFont val="Arial"/>
        <family val="0"/>
        <charset val="1"/>
      </rPr>
      <t xml:space="preserve">- ระบบคำนวณการรวมทุนและแสดง list Rider ถูกต้อง
&gt;&gt; </t>
    </r>
    <r>
      <rPr>
        <sz val="11"/>
        <color rgb="FF0000FF"/>
        <rFont val="Arial"/>
        <family val="0"/>
        <charset val="1"/>
      </rPr>
      <t xml:space="preserve">ไม่มี </t>
    </r>
    <r>
      <rPr>
        <sz val="11"/>
        <color rgb="FF0000FF"/>
        <rFont val="Cambria"/>
        <family val="0"/>
        <charset val="1"/>
      </rPr>
      <t xml:space="preserve">Rider</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</si>
  <si>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ต่างชาติ</t>
    </r>
    <r>
      <rPr>
        <sz val="9"/>
        <color rgb="FF000000"/>
        <rFont val="Arial"/>
        <family val="0"/>
        <charset val="1"/>
      </rPr>
      <t xml:space="preserve"> ถูกต้อง
&gt;&gt; </t>
    </r>
    <r>
      <rPr>
        <sz val="11"/>
        <color rgb="FF0000FF"/>
        <rFont val="Arial"/>
        <family val="0"/>
        <charset val="1"/>
      </rPr>
      <t xml:space="preserve">ไม่ตรวจ
</t>
    </r>
    <r>
      <rPr>
        <sz val="9"/>
        <color rgb="FF000000"/>
        <rFont val="Arial"/>
        <family val="0"/>
        <charset val="1"/>
      </rPr>
      <t xml:space="preserve">- ระบบคำนวณการรวมทุนและแสดง list Rider ถูกต้อง
&gt;&gt; </t>
    </r>
    <r>
      <rPr>
        <sz val="11"/>
        <color rgb="FF0000FF"/>
        <rFont val="Arial"/>
        <family val="0"/>
        <charset val="1"/>
      </rPr>
      <t xml:space="preserve">ไม่มี </t>
    </r>
    <r>
      <rPr>
        <sz val="11"/>
        <color rgb="FF0000FF"/>
        <rFont val="Cambria"/>
        <family val="0"/>
        <charset val="1"/>
      </rPr>
      <t xml:space="preserve">Rider</t>
    </r>
  </si>
  <si>
    <r>
      <rPr>
        <sz val="9"/>
        <color rgb="FF000000"/>
        <rFont val="Arial"/>
        <family val="0"/>
        <charset val="1"/>
      </rPr>
      <t xml:space="preserve">- ระบบแสดงรายละเอียดการตรวจสุขภาพถูกต้อง
- </t>
    </r>
    <r>
      <rPr>
        <strike val="true"/>
        <sz val="11"/>
        <rFont val="Arial"/>
        <family val="0"/>
        <charset val="1"/>
      </rPr>
      <t xml:space="preserve">อายุ </t>
    </r>
    <r>
      <rPr>
        <strike val="true"/>
        <sz val="11"/>
        <rFont val="Cambria"/>
        <family val="0"/>
        <charset val="1"/>
      </rPr>
      <t xml:space="preserve">56 - 60 </t>
    </r>
    <r>
      <rPr>
        <strike val="true"/>
        <sz val="11"/>
        <rFont val="Arial"/>
        <family val="0"/>
        <charset val="1"/>
      </rPr>
      <t xml:space="preserve">ปี </t>
    </r>
    <r>
      <rPr>
        <strike val="true"/>
        <sz val="11"/>
        <rFont val="Cambria"/>
        <family val="0"/>
        <charset val="1"/>
      </rPr>
      <t xml:space="preserve">&gt;&gt; Med, MU, HIV, EST, CXR, Blood
</t>
    </r>
    <r>
      <rPr>
        <sz val="9"/>
        <color rgb="FF000000"/>
        <rFont val="Arial"/>
        <family val="0"/>
        <charset val="1"/>
      </rPr>
      <t xml:space="preserve">- อายุ 16 - 60 ปี &gt;&gt; Med, MU, HIV, EST, CXR, Blood</t>
    </r>
  </si>
  <si>
    <t xml:space="preserve">MED000 ทุน1.2 - 1.5 ล้าน ชุดที่2 ชุดตรวจเดียวกัน</t>
  </si>
  <si>
    <r>
      <rPr>
        <sz val="9"/>
        <color rgb="FF000000"/>
        <rFont val="Arial"/>
        <family val="0"/>
        <charset val="1"/>
      </rPr>
      <t xml:space="preserve">- ระบบแสดงรายละเอียดการตรวจสุขภาพถูกต้อง
-</t>
    </r>
    <r>
      <rPr>
        <strike val="true"/>
        <sz val="11"/>
        <rFont val="Cambria"/>
        <family val="0"/>
        <charset val="1"/>
      </rPr>
      <t xml:space="preserve"> </t>
    </r>
    <r>
      <rPr>
        <strike val="true"/>
        <sz val="11"/>
        <rFont val="Arial"/>
        <family val="0"/>
        <charset val="1"/>
      </rPr>
      <t xml:space="preserve">อายุ </t>
    </r>
    <r>
      <rPr>
        <strike val="true"/>
        <sz val="11"/>
        <rFont val="Cambria"/>
        <family val="0"/>
        <charset val="1"/>
      </rPr>
      <t xml:space="preserve">0 - 5 </t>
    </r>
    <r>
      <rPr>
        <strike val="true"/>
        <sz val="11"/>
        <rFont val="Arial"/>
        <family val="0"/>
        <charset val="1"/>
      </rPr>
      <t xml:space="preserve">ปี </t>
    </r>
    <r>
      <rPr>
        <strike val="true"/>
        <sz val="11"/>
        <rFont val="Cambria"/>
        <family val="0"/>
        <charset val="1"/>
      </rPr>
      <t xml:space="preserve">&gt;&gt; </t>
    </r>
    <r>
      <rPr>
        <strike val="true"/>
        <sz val="11"/>
        <rFont val="Arial"/>
        <family val="0"/>
        <charset val="1"/>
      </rPr>
      <t xml:space="preserve">ชุดที่ </t>
    </r>
    <r>
      <rPr>
        <strike val="true"/>
        <sz val="11"/>
        <rFont val="Cambria"/>
        <family val="0"/>
        <charset val="1"/>
      </rPr>
      <t xml:space="preserve">1 : </t>
    </r>
    <r>
      <rPr>
        <strike val="true"/>
        <sz val="11"/>
        <rFont val="Arial"/>
        <family val="0"/>
        <charset val="1"/>
      </rPr>
      <t xml:space="preserve">ตรวจแพทย์ </t>
    </r>
    <r>
      <rPr>
        <strike val="true"/>
        <sz val="11"/>
        <rFont val="Cambria"/>
        <family val="0"/>
        <charset val="1"/>
      </rPr>
      <t xml:space="preserve">1 </t>
    </r>
    <r>
      <rPr>
        <strike val="true"/>
        <sz val="11"/>
        <rFont val="Arial"/>
        <family val="0"/>
        <charset val="1"/>
      </rPr>
      <t xml:space="preserve">ท่าน </t>
    </r>
    <r>
      <rPr>
        <strike val="true"/>
        <sz val="11"/>
        <rFont val="Cambria"/>
        <family val="0"/>
        <charset val="1"/>
      </rPr>
      <t xml:space="preserve">+ </t>
    </r>
    <r>
      <rPr>
        <strike val="true"/>
        <sz val="11"/>
        <rFont val="Arial"/>
        <family val="0"/>
        <charset val="1"/>
      </rPr>
      <t xml:space="preserve">ตรวจปัสสาวะ
</t>
    </r>
    <r>
      <rPr>
        <sz val="9"/>
        <color rgb="FF000000"/>
        <rFont val="Arial"/>
        <family val="0"/>
        <charset val="1"/>
      </rPr>
      <t xml:space="preserve">- อายุ 0 - 5 ปี &gt;&gt;Non-med</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</si>
  <si>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trike val="true"/>
        <sz val="11"/>
        <color rgb="FF0000FF"/>
        <rFont val="Cambria"/>
        <family val="0"/>
        <charset val="1"/>
      </rPr>
      <t xml:space="preserve">50 </t>
    </r>
    <r>
      <rPr>
        <sz val="11"/>
        <color rgb="FF0000FF"/>
        <rFont val="Cambria"/>
        <family val="0"/>
        <charset val="1"/>
      </rPr>
      <t xml:space="preserve">  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1,000,000
</t>
    </r>
    <r>
      <rPr>
        <sz val="9"/>
        <color rgb="FF000000"/>
        <rFont val="Arial"/>
        <family val="0"/>
        <charset val="1"/>
      </rPr>
      <t xml:space="preserve">- การชำระเบี้ยประกันภัย : </t>
    </r>
    <r>
      <rPr>
        <sz val="11"/>
        <color rgb="FF0000FF"/>
        <rFont val="Arial"/>
        <family val="0"/>
        <charset val="1"/>
      </rPr>
      <t xml:space="preserve">รายปี</t>
    </r>
  </si>
  <si>
    <t xml:space="preserve">Regression Product Phase 2 ALT2 --&gt; Channel : Worksite_150 (คุ้มทวี 20/15)</t>
  </si>
  <si>
    <t xml:space="preserve">- ระบบแสดงรายละเอียดการตรวจสุขภาพถูกต้อง
- ระบบคำนวณการรวมทุนและแสดง list Rider ถูกต้อง
-ไม่มี Rider</t>
  </si>
  <si>
    <t xml:space="preserve">- ระบบแสดงรายละเอียดการตรวจสุขภาพถูกต้อง
- ระบบคำนวณการรวมทุนและแสดง list Rider ถูกต้อง
- ไม่มี rider</t>
  </si>
  <si>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 ระบบคำนวณการรวมทุนและแสดง list Rider ถูกต้อง
- ไม่มี rider</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</si>
  <si>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ต่างชาติ</t>
    </r>
    <r>
      <rPr>
        <sz val="9"/>
        <color rgb="FF000000"/>
        <rFont val="Arial"/>
        <family val="0"/>
        <charset val="1"/>
      </rPr>
      <t xml:space="preserve"> ถูกต้อง
- ระบบคำนวณการรวมทุนและแสดง list Rider ถูกต้อง
- ไม่มี rider</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</si>
  <si>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เซฟเกษียณ มีบำนาญ 90/5 (บำนาญแบบลดหย่อนภาษีได้)
-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</si>
  <si>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</si>
  <si>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 ชาย
- อายุ : 35  ปี
-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2,400,000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</si>
  <si>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 ชาย
- อายุ : 35  ปี
- แบบสัญญาหลัก : </t>
    </r>
    <r>
      <rPr>
        <sz val="11"/>
        <color rgb="FF0000FF"/>
        <rFont val="Arial"/>
        <family val="0"/>
        <charset val="1"/>
      </rPr>
      <t xml:space="preserve">เซฟเกษียณ มีบำนาญ </t>
    </r>
    <r>
      <rPr>
        <sz val="11"/>
        <color rgb="FF0000FF"/>
        <rFont val="Cambria"/>
        <family val="0"/>
        <charset val="1"/>
      </rPr>
      <t xml:space="preserve">90/55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t>
    </r>
    <r>
      <rPr>
        <sz val="11"/>
        <color rgb="FF0000FF"/>
        <rFont val="Arial"/>
        <family val="0"/>
        <charset val="1"/>
      </rPr>
      <t xml:space="preserve"> </t>
    </r>
    <r>
      <rPr>
        <sz val="11"/>
        <color rgb="FF0000FF"/>
        <rFont val="Cambria"/>
        <family val="0"/>
        <charset val="1"/>
      </rPr>
      <t xml:space="preserve">: 5,000,000
</t>
    </r>
    <r>
      <rPr>
        <sz val="9"/>
        <color rgb="FF000000"/>
        <rFont val="Arial"/>
        <family val="0"/>
        <charset val="1"/>
      </rPr>
      <t xml:space="preserve">- การชำระเบี้ยประกันภัย : </t>
    </r>
    <r>
      <rPr>
        <sz val="11"/>
        <color rgb="FF0000FF"/>
        <rFont val="Cambria"/>
        <family val="0"/>
        <charset val="1"/>
      </rPr>
      <t xml:space="preserve">6 </t>
    </r>
    <r>
      <rPr>
        <sz val="11"/>
        <color rgb="FF0000FF"/>
        <rFont val="Arial"/>
        <family val="0"/>
        <charset val="1"/>
      </rPr>
      <t xml:space="preserve">เดือน</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</si>
  <si>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45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752,000
</t>
    </r>
    <r>
      <rPr>
        <sz val="9"/>
        <color rgb="FF000000"/>
        <rFont val="Arial"/>
        <family val="0"/>
        <charset val="1"/>
      </rPr>
      <t xml:space="preserve">- เบี้ยประกันภัย: </t>
    </r>
    <r>
      <rPr>
        <sz val="11"/>
        <color rgb="FFFF0000"/>
        <rFont val="Cambria"/>
        <family val="0"/>
        <charset val="1"/>
      </rPr>
      <t xml:space="preserve">25,906
</t>
    </r>
    <r>
      <rPr>
        <sz val="9"/>
        <color rgb="FF000000"/>
        <rFont val="Arial"/>
        <family val="0"/>
        <charset val="1"/>
      </rPr>
      <t xml:space="preserve">- เบี้ยประกันภัยสัญญาเพิ่มเติม:</t>
    </r>
    <r>
      <rPr>
        <sz val="11"/>
        <color rgb="FFFF0000"/>
        <rFont val="Cambria"/>
        <family val="0"/>
        <charset val="1"/>
      </rPr>
      <t xml:space="preserve"> 3,338.00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3,338.00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</si>
  <si>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662
</t>
    </r>
    <r>
      <rPr>
        <sz val="9"/>
        <color rgb="FF000000"/>
        <rFont val="Arial"/>
        <family val="0"/>
        <charset val="1"/>
      </rPr>
      <t xml:space="preserve">- เบี้ยประกันภัยสัญญาเพิ่มเติม:</t>
    </r>
    <r>
      <rPr>
        <sz val="11"/>
        <color rgb="FFFF0000"/>
        <rFont val="Cambria"/>
        <family val="0"/>
        <charset val="1"/>
      </rPr>
      <t xml:space="preserve"> 86.00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86.00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</si>
  <si>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1,500,000
</t>
    </r>
    <r>
      <rPr>
        <sz val="9"/>
        <color rgb="FF000000"/>
        <rFont val="Arial"/>
        <family val="0"/>
        <charset val="1"/>
      </rPr>
      <t xml:space="preserve">- เบี้ยประกันภัย: </t>
    </r>
    <r>
      <rPr>
        <sz val="11"/>
        <color rgb="FFFF0000"/>
        <rFont val="Cambria"/>
        <family val="0"/>
        <charset val="1"/>
      </rPr>
      <t xml:space="preserve">60,015
</t>
    </r>
    <r>
      <rPr>
        <sz val="9"/>
        <color rgb="FF000000"/>
        <rFont val="Arial"/>
        <family val="0"/>
        <charset val="1"/>
      </rPr>
      <t xml:space="preserve">- เบี้ยประกันภัยสัญญาเพิ่มเติม:</t>
    </r>
    <r>
      <rPr>
        <sz val="11"/>
        <color rgb="FFFF0000"/>
        <rFont val="Cambria"/>
        <family val="0"/>
        <charset val="1"/>
      </rPr>
      <t xml:space="preserve"> 7,710.00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7,710.00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</si>
  <si>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9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2,500,001
</t>
    </r>
    <r>
      <rPr>
        <sz val="9"/>
        <color rgb="FF000000"/>
        <rFont val="Arial"/>
        <family val="0"/>
        <charset val="1"/>
      </rPr>
      <t xml:space="preserve">- เบี้ยประกันภัย: </t>
    </r>
    <r>
      <rPr>
        <sz val="11"/>
        <color rgb="FFFF0000"/>
        <rFont val="Cambria"/>
        <family val="0"/>
        <charset val="1"/>
      </rPr>
      <t xml:space="preserve">100,025
</t>
    </r>
    <r>
      <rPr>
        <sz val="9"/>
        <color rgb="FF000000"/>
        <rFont val="Arial"/>
        <family val="0"/>
        <charset val="1"/>
      </rPr>
      <t xml:space="preserve">- เบี้ยประกันภัยสัญญาเพิ่มเติม:</t>
    </r>
    <r>
      <rPr>
        <sz val="11"/>
        <color rgb="FFFF0000"/>
        <rFont val="Cambria"/>
        <family val="0"/>
        <charset val="1"/>
      </rPr>
      <t xml:space="preserve"> 12,850.00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12,850.00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</si>
  <si>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25
</t>
    </r>
    <r>
      <rPr>
        <sz val="9"/>
        <color rgb="FF000000"/>
        <rFont val="Arial"/>
        <family val="0"/>
        <charset val="1"/>
      </rPr>
      <t xml:space="preserve">- ระยะความคุ้มครอง : </t>
    </r>
    <r>
      <rPr>
        <sz val="11"/>
        <color rgb="FFFF0000"/>
        <rFont val="Cambria"/>
        <family val="0"/>
        <charset val="1"/>
      </rPr>
      <t xml:space="preserve">15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5,500,001
</t>
    </r>
    <r>
      <rPr>
        <sz val="9"/>
        <color rgb="FF000000"/>
        <rFont val="Arial"/>
        <family val="0"/>
        <charset val="1"/>
      </rPr>
      <t xml:space="preserve">- เบี้ยประกันภัย: </t>
    </r>
    <r>
      <rPr>
        <sz val="11"/>
        <color rgb="FFFF0000"/>
        <rFont val="Cambria"/>
        <family val="0"/>
        <charset val="1"/>
      </rPr>
      <t xml:space="preserve">124,850
</t>
    </r>
    <r>
      <rPr>
        <sz val="9"/>
        <color rgb="FF000000"/>
        <rFont val="Arial"/>
        <family val="0"/>
        <charset val="1"/>
      </rPr>
      <t xml:space="preserve">- เบี้ยประกันภัยสัญญาเพิ่มเติม:</t>
    </r>
    <r>
      <rPr>
        <sz val="11"/>
        <color rgb="FFFF0000"/>
        <rFont val="Cambria"/>
        <family val="0"/>
        <charset val="1"/>
      </rPr>
      <t xml:space="preserve"> 124,850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100,000.00</t>
    </r>
  </si>
  <si>
    <t xml:space="preserve">ตารางค่าตรวจ สุขภาพ(MED004)</t>
  </si>
  <si>
    <r>
      <rPr>
        <sz val="9"/>
        <rFont val="Arial"/>
        <family val="0"/>
        <charset val="1"/>
      </rPr>
      <t xml:space="preserve">ค่าตรวจสุขภาพ
- EST 0 -&gt; 3,000 บาท
- HIV 0 -&gt; 300 บาท 
- Blood 2 1,940 -&gt; 1,540
</t>
    </r>
    <r>
      <rPr>
        <sz val="11"/>
        <color rgb="FFBF9000"/>
        <rFont val="Arial"/>
        <family val="0"/>
        <charset val="1"/>
      </rPr>
      <t xml:space="preserve">กรกรด
</t>
    </r>
    <r>
      <rPr>
        <sz val="11"/>
        <color rgb="FFBF9000"/>
        <rFont val="Cambria"/>
        <family val="0"/>
        <charset val="1"/>
      </rPr>
      <t xml:space="preserve">21/08/2562 15:35 
</t>
    </r>
    <r>
      <rPr>
        <sz val="11"/>
        <color rgb="FFBF9000"/>
        <rFont val="Arial"/>
        <family val="0"/>
        <charset val="1"/>
      </rPr>
      <t xml:space="preserve">รอนำขึ้น </t>
    </r>
    <r>
      <rPr>
        <sz val="11"/>
        <color rgb="FFBF9000"/>
        <rFont val="Cambria"/>
        <family val="0"/>
        <charset val="1"/>
      </rPr>
      <t xml:space="preserve">UAT </t>
    </r>
    <r>
      <rPr>
        <sz val="11"/>
        <color rgb="FFBF9000"/>
        <rFont val="Arial"/>
        <family val="0"/>
        <charset val="1"/>
      </rPr>
      <t xml:space="preserve">ที่ </t>
    </r>
    <r>
      <rPr>
        <sz val="11"/>
        <color rgb="FFBF9000"/>
        <rFont val="Cambria"/>
        <family val="0"/>
        <charset val="1"/>
      </rPr>
      <t xml:space="preserve">Version 1.2.6
SING01-791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</si>
  <si>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60
</t>
    </r>
    <r>
      <rPr>
        <sz val="9"/>
        <color rgb="FF000000"/>
        <rFont val="Arial"/>
        <family val="0"/>
        <charset val="1"/>
      </rPr>
      <t xml:space="preserve">- ระยะความคุ้มครอง : 5</t>
    </r>
    <r>
      <rPr>
        <sz val="11"/>
        <color rgb="FFFF0000"/>
        <rFont val="Cambria"/>
        <family val="0"/>
        <charset val="1"/>
      </rPr>
      <t xml:space="preserve">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26,666,600
</t>
    </r>
    <r>
      <rPr>
        <sz val="9"/>
        <color rgb="FF000000"/>
        <rFont val="Arial"/>
        <family val="0"/>
        <charset val="1"/>
      </rPr>
      <t xml:space="preserve">- เบี้ยประกันภัย: </t>
    </r>
    <r>
      <rPr>
        <sz val="11"/>
        <color rgb="FFFF0000"/>
        <rFont val="Cambria"/>
        <family val="0"/>
        <charset val="1"/>
      </rPr>
      <t xml:space="preserve">826,398
</t>
    </r>
    <r>
      <rPr>
        <sz val="9"/>
        <color rgb="FF000000"/>
        <rFont val="Arial"/>
        <family val="0"/>
        <charset val="1"/>
      </rPr>
      <t xml:space="preserve">- เบี้ยประกันภัยสัญญาเพิ่มเติม: </t>
    </r>
    <r>
      <rPr>
        <sz val="11"/>
        <color rgb="FFFF0000"/>
        <rFont val="Cambria"/>
        <family val="0"/>
        <charset val="1"/>
      </rPr>
      <t xml:space="preserve">106,933.00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15,000.00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</si>
  <si>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1,012
</t>
    </r>
    <r>
      <rPr>
        <sz val="9"/>
        <color rgb="FF000000"/>
        <rFont val="Arial"/>
        <family val="0"/>
        <charset val="1"/>
      </rPr>
      <t xml:space="preserve">- เบี้ยประกันภัยสัญญาเพิ่มเติม: </t>
    </r>
    <r>
      <rPr>
        <sz val="11"/>
        <color rgb="FFFF0000"/>
        <rFont val="Cambria"/>
        <family val="0"/>
        <charset val="1"/>
      </rPr>
      <t xml:space="preserve">132.00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132.00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</si>
  <si>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35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1,100,000
</t>
    </r>
    <r>
      <rPr>
        <sz val="9"/>
        <color rgb="FF000000"/>
        <rFont val="Arial"/>
        <family val="0"/>
        <charset val="1"/>
      </rPr>
      <t xml:space="preserve">- เบี้ยประกันภัย: </t>
    </r>
    <r>
      <rPr>
        <sz val="11"/>
        <color rgb="FFFF0000"/>
        <rFont val="Cambria"/>
        <family val="0"/>
        <charset val="1"/>
      </rPr>
      <t xml:space="preserve">11,132
</t>
    </r>
    <r>
      <rPr>
        <sz val="9"/>
        <color rgb="FF000000"/>
        <rFont val="Arial"/>
        <family val="0"/>
        <charset val="1"/>
      </rPr>
      <t xml:space="preserve">- เบี้ยประกันภัยสัญญาเพิ่มเติม: </t>
    </r>
    <r>
      <rPr>
        <sz val="11"/>
        <color rgb="FFFF0000"/>
        <rFont val="Cambria"/>
        <family val="0"/>
        <charset val="1"/>
      </rPr>
      <t xml:space="preserve">1,452.00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1,452.00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</si>
  <si>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2,500,001
</t>
    </r>
    <r>
      <rPr>
        <sz val="9"/>
        <color rgb="FF000000"/>
        <rFont val="Arial"/>
        <family val="0"/>
        <charset val="1"/>
      </rPr>
      <t xml:space="preserve">- เบี้ยประกันภัย: </t>
    </r>
    <r>
      <rPr>
        <sz val="11"/>
        <color rgb="FFFF0000"/>
        <rFont val="Cambria"/>
        <family val="0"/>
        <charset val="1"/>
      </rPr>
      <t xml:space="preserve">48,225
</t>
    </r>
    <r>
      <rPr>
        <sz val="9"/>
        <color rgb="FF000000"/>
        <rFont val="Arial"/>
        <family val="0"/>
        <charset val="1"/>
      </rPr>
      <t xml:space="preserve">- เบี้ยประกันภัยสัญญาเพิ่มเติม: </t>
    </r>
    <r>
      <rPr>
        <sz val="11"/>
        <color rgb="FFFF0000"/>
        <rFont val="Cambria"/>
        <family val="0"/>
        <charset val="1"/>
      </rPr>
      <t xml:space="preserve">6,300.00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6,300.00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</si>
  <si>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55,500,001
</t>
    </r>
    <r>
      <rPr>
        <sz val="9"/>
        <color rgb="FF000000"/>
        <rFont val="Arial"/>
        <family val="0"/>
        <charset val="1"/>
      </rPr>
      <t xml:space="preserve">- เบี้ยประกันภัย: </t>
    </r>
    <r>
      <rPr>
        <sz val="11"/>
        <color rgb="FFFF0000"/>
        <rFont val="Cambria"/>
        <family val="0"/>
        <charset val="1"/>
      </rPr>
      <t xml:space="preserve">1,070,595
</t>
    </r>
    <r>
      <rPr>
        <sz val="9"/>
        <color rgb="FF000000"/>
        <rFont val="Arial"/>
        <family val="0"/>
        <charset val="1"/>
      </rPr>
      <t xml:space="preserve">- เบี้ยประกันภัยสัญญาเพิ่มเติม: </t>
    </r>
    <r>
      <rPr>
        <sz val="11"/>
        <color rgb="FFFF0000"/>
        <rFont val="Cambria"/>
        <family val="0"/>
        <charset val="1"/>
      </rPr>
      <t xml:space="preserve">139,860.00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15,000.00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</si>
  <si>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60
</t>
    </r>
    <r>
      <rPr>
        <sz val="9"/>
        <color rgb="FF000000"/>
        <rFont val="Arial"/>
        <family val="0"/>
        <charset val="1"/>
      </rPr>
      <t xml:space="preserve">- ระยะความคุ้มครอง : </t>
    </r>
    <r>
      <rPr>
        <sz val="11"/>
        <color rgb="FFFF0000"/>
        <rFont val="Cambria"/>
        <family val="0"/>
        <charset val="1"/>
      </rPr>
      <t xml:space="preserve">5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26,666,600
</t>
    </r>
    <r>
      <rPr>
        <sz val="9"/>
        <color rgb="FF000000"/>
        <rFont val="Arial"/>
        <family val="0"/>
        <charset val="1"/>
      </rPr>
      <t xml:space="preserve">- เบี้ยประกันภัย: </t>
    </r>
    <r>
      <rPr>
        <sz val="11"/>
        <color rgb="FFFF0000"/>
        <rFont val="Cambria"/>
        <family val="0"/>
        <charset val="1"/>
      </rPr>
      <t xml:space="preserve">826,398
</t>
    </r>
    <r>
      <rPr>
        <sz val="9"/>
        <color rgb="FF000000"/>
        <rFont val="Arial"/>
        <family val="0"/>
        <charset val="1"/>
      </rPr>
      <t xml:space="preserve">- เบี้ยประกันภัยสัญญาเพิ่มเติม: </t>
    </r>
    <r>
      <rPr>
        <sz val="11"/>
        <color rgb="FFFF0000"/>
        <rFont val="Cambria"/>
        <family val="0"/>
        <charset val="1"/>
      </rPr>
      <t xml:space="preserve">106,933.00
</t>
    </r>
    <r>
      <rPr>
        <sz val="9"/>
        <color rgb="FF000000"/>
        <rFont val="Arial"/>
        <family val="0"/>
        <charset val="1"/>
      </rPr>
      <t xml:space="preserve">- เบี้ยประกันที่สามารถนำไปลดหย่อนภาษี(สูงสุด)* :</t>
    </r>
    <r>
      <rPr>
        <sz val="11"/>
        <color rgb="FFFF0000"/>
        <rFont val="Cambria"/>
        <family val="0"/>
        <charset val="1"/>
      </rPr>
      <t xml:space="preserve">15,000.00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</si>
  <si>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3</t>
    </r>
    <r>
      <rPr>
        <sz val="11"/>
        <color rgb="FFFF0000"/>
        <rFont val="Cambria"/>
        <family val="0"/>
        <charset val="1"/>
      </rPr>
      <t xml:space="preserve">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999,999,999
</t>
    </r>
    <r>
      <rPr>
        <sz val="9"/>
        <color rgb="FF000000"/>
        <rFont val="Arial"/>
        <family val="0"/>
        <charset val="1"/>
      </rPr>
      <t xml:space="preserve">- เบี้ยประกันภัย: </t>
    </r>
    <r>
      <rPr>
        <sz val="11"/>
        <color rgb="FFFF0000"/>
        <rFont val="Cambria"/>
        <family val="0"/>
        <charset val="1"/>
      </rPr>
      <t xml:space="preserve">67,230,000
</t>
    </r>
    <r>
      <rPr>
        <sz val="9"/>
        <color rgb="FF000000"/>
        <rFont val="Arial"/>
        <family val="0"/>
        <charset val="1"/>
      </rPr>
      <t xml:space="preserve">- เบี้ยประกันภัยสัญญาเพิ่มเติม: </t>
    </r>
    <r>
      <rPr>
        <sz val="11"/>
        <color rgb="FFFF0000"/>
        <rFont val="Cambria"/>
        <family val="0"/>
        <charset val="1"/>
      </rPr>
      <t xml:space="preserve">67,230,000.00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100,000.00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</si>
  <si>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1,000,000
</t>
    </r>
    <r>
      <rPr>
        <sz val="9"/>
        <color rgb="FF000000"/>
        <rFont val="Arial"/>
        <family val="0"/>
        <charset val="1"/>
      </rPr>
      <t xml:space="preserve">- เบี้ยประกันภัย: </t>
    </r>
    <r>
      <rPr>
        <sz val="11"/>
        <color rgb="FFFF0000"/>
        <rFont val="Cambria"/>
        <family val="0"/>
        <charset val="1"/>
      </rPr>
      <t xml:space="preserve">7,670
</t>
    </r>
    <r>
      <rPr>
        <sz val="9"/>
        <color rgb="FF000000"/>
        <rFont val="Arial"/>
        <family val="0"/>
        <charset val="1"/>
      </rPr>
      <t xml:space="preserve">- เบี้ยประกันภัยสัญญาเพิ่มเติม: </t>
    </r>
    <r>
      <rPr>
        <sz val="11"/>
        <color rgb="FFFF0000"/>
        <rFont val="Cambria"/>
        <family val="0"/>
        <charset val="1"/>
      </rPr>
      <t xml:space="preserve">1,000.00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</si>
  <si>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56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1,000,001
</t>
    </r>
    <r>
      <rPr>
        <sz val="9"/>
        <color rgb="FF000000"/>
        <rFont val="Arial"/>
        <family val="0"/>
        <charset val="1"/>
      </rPr>
      <t xml:space="preserve">- เบี้ยประกันภัย: </t>
    </r>
    <r>
      <rPr>
        <sz val="11"/>
        <color rgb="FFFF0000"/>
        <rFont val="Cambria"/>
        <family val="0"/>
        <charset val="1"/>
      </rPr>
      <t xml:space="preserve">7,670
</t>
    </r>
    <r>
      <rPr>
        <sz val="9"/>
        <color rgb="FF000000"/>
        <rFont val="Arial"/>
        <family val="0"/>
        <charset val="1"/>
      </rPr>
      <t xml:space="preserve">- เบี้ยประกันภัยสัญญาเพิ่มเติม: </t>
    </r>
    <r>
      <rPr>
        <sz val="11"/>
        <color rgb="FFFF0000"/>
        <rFont val="Cambria"/>
        <family val="0"/>
        <charset val="1"/>
      </rPr>
      <t xml:space="preserve">1,000.00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</si>
  <si>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t>
    </r>
    <r>
      <rPr>
        <sz val="11"/>
        <color rgb="FFFF0000"/>
        <rFont val="Cambria"/>
        <family val="0"/>
        <charset val="1"/>
      </rPr>
      <t xml:space="preserve">30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
</t>
    </r>
    <r>
      <rPr>
        <sz val="9"/>
        <color rgb="FF000000"/>
        <rFont val="Arial"/>
        <family val="0"/>
        <charset val="1"/>
      </rPr>
      <t xml:space="preserve">- เบี้ยประกันภัย: </t>
    </r>
    <r>
      <rPr>
        <sz val="11"/>
        <color rgb="FFFF0000"/>
        <rFont val="Cambria"/>
        <family val="0"/>
        <charset val="1"/>
      </rPr>
      <t xml:space="preserve">67,230
</t>
    </r>
    <r>
      <rPr>
        <sz val="9"/>
        <color rgb="FF000000"/>
        <rFont val="Arial"/>
        <family val="0"/>
        <charset val="1"/>
      </rPr>
      <t xml:space="preserve">- เบี้ยประกันภัยสัญญาเพิ่มเติม: </t>
    </r>
    <r>
      <rPr>
        <sz val="11"/>
        <color rgb="FFFF0000"/>
        <rFont val="Cambria"/>
        <family val="0"/>
        <charset val="1"/>
      </rPr>
      <t xml:space="preserve">67,230.00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67,230.00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</si>
  <si>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30
</t>
    </r>
    <r>
      <rPr>
        <sz val="9"/>
        <color rgb="FF000000"/>
        <rFont val="Arial"/>
        <family val="0"/>
        <charset val="1"/>
      </rPr>
      <t xml:space="preserve">- ระยะความคุ้มครอง : </t>
    </r>
    <r>
      <rPr>
        <sz val="11"/>
        <color rgb="FFFF0000"/>
        <rFont val="Cambria"/>
        <family val="0"/>
        <charset val="1"/>
      </rPr>
      <t xml:space="preserve">30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999,999,999
</t>
    </r>
    <r>
      <rPr>
        <sz val="9"/>
        <color rgb="FF000000"/>
        <rFont val="Arial"/>
        <family val="0"/>
        <charset val="1"/>
      </rPr>
      <t xml:space="preserve">- เบี้ยประกันภัย: </t>
    </r>
    <r>
      <rPr>
        <sz val="11"/>
        <color rgb="FFFF0000"/>
        <rFont val="Cambria"/>
        <family val="0"/>
        <charset val="1"/>
      </rPr>
      <t xml:space="preserve">67,230,000
</t>
    </r>
    <r>
      <rPr>
        <sz val="9"/>
        <color rgb="FF000000"/>
        <rFont val="Arial"/>
        <family val="0"/>
        <charset val="1"/>
      </rPr>
      <t xml:space="preserve">- เบี้ยประกันภัยสัญญาเพิ่มเติม: </t>
    </r>
    <r>
      <rPr>
        <sz val="11"/>
        <color rgb="FFFF0000"/>
        <rFont val="Cambria"/>
        <family val="0"/>
        <charset val="1"/>
      </rPr>
      <t xml:space="preserve">67,230,000.00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100,000.00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</si>
  <si>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22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150,000
</t>
    </r>
    <r>
      <rPr>
        <sz val="9"/>
        <color rgb="FF000000"/>
        <rFont val="Arial"/>
        <family val="0"/>
        <charset val="1"/>
      </rPr>
      <t xml:space="preserve">- เบี้ยประกันภัย: </t>
    </r>
    <r>
      <rPr>
        <sz val="11"/>
        <color rgb="FFFF0000"/>
        <rFont val="Cambria"/>
        <family val="0"/>
        <charset val="1"/>
      </rPr>
      <t xml:space="preserve">212
</t>
    </r>
    <r>
      <rPr>
        <sz val="9"/>
        <color rgb="FF000000"/>
        <rFont val="Arial"/>
        <family val="0"/>
        <charset val="1"/>
      </rPr>
      <t xml:space="preserve">- เบี้ยประกันภัยสัญญาเพิ่มเติม: </t>
    </r>
    <r>
      <rPr>
        <sz val="11"/>
        <color rgb="FFFF0000"/>
        <rFont val="Cambria"/>
        <family val="0"/>
        <charset val="1"/>
      </rPr>
      <t xml:space="preserve">29.00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29.00</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</si>
  <si>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1,141
</t>
    </r>
    <r>
      <rPr>
        <sz val="9"/>
        <color rgb="FF000000"/>
        <rFont val="Arial"/>
        <family val="0"/>
        <charset val="1"/>
      </rPr>
      <t xml:space="preserve">- เบี้ยประกันภัยสัญญาเพิ่มเติม: </t>
    </r>
    <r>
      <rPr>
        <sz val="11"/>
        <color rgb="FFFF0000"/>
        <rFont val="Cambria"/>
        <family val="0"/>
        <charset val="1"/>
      </rPr>
      <t xml:space="preserve">149.00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149.00</t>
    </r>
  </si>
  <si>
    <r>
      <rPr>
        <sz val="9"/>
        <color rgb="FF000000"/>
        <rFont val="Arial"/>
        <family val="0"/>
        <charset val="1"/>
      </rPr>
      <t xml:space="preserve">- ระบบแสดงรายละเอียดการตรวจสุขภาพถูกต้อง
- อายุ 16-60 ปี &gt;&gt; Non-med
</t>
    </r>
    <r>
      <rPr>
        <strike val="true"/>
        <sz val="11"/>
        <rFont val="Cambria"/>
        <family val="0"/>
        <charset val="1"/>
      </rPr>
      <t xml:space="preserve">- </t>
    </r>
    <r>
      <rPr>
        <strike val="true"/>
        <sz val="11"/>
        <rFont val="Arial"/>
        <family val="0"/>
        <charset val="1"/>
      </rPr>
      <t xml:space="preserve">อายุ </t>
    </r>
    <r>
      <rPr>
        <strike val="true"/>
        <sz val="11"/>
        <rFont val="Cambria"/>
        <family val="0"/>
        <charset val="1"/>
      </rPr>
      <t xml:space="preserve">61-64 </t>
    </r>
    <r>
      <rPr>
        <strike val="true"/>
        <sz val="11"/>
        <rFont val="Arial"/>
        <family val="0"/>
        <charset val="1"/>
      </rPr>
      <t xml:space="preserve">ปี </t>
    </r>
    <r>
      <rPr>
        <strike val="true"/>
        <sz val="11"/>
        <rFont val="Cambria"/>
        <family val="0"/>
        <charset val="1"/>
      </rPr>
      <t xml:space="preserve">&gt;&gt; </t>
    </r>
    <r>
      <rPr>
        <strike val="true"/>
        <sz val="11"/>
        <color rgb="FF0000FF"/>
        <rFont val="Cambria"/>
        <family val="0"/>
        <charset val="1"/>
      </rPr>
      <t xml:space="preserve">Med, MU, ECG, Blood1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61-64 </t>
    </r>
    <r>
      <rPr>
        <sz val="11"/>
        <color rgb="FF0000FF"/>
        <rFont val="Arial"/>
        <family val="0"/>
        <charset val="1"/>
      </rPr>
      <t xml:space="preserve">ปี </t>
    </r>
    <r>
      <rPr>
        <sz val="11"/>
        <color rgb="FF0000FF"/>
        <rFont val="Cambria"/>
        <family val="0"/>
        <charset val="1"/>
      </rPr>
      <t xml:space="preserve">&gt;&gt; Med, MU, ECG, Blood2</t>
    </r>
  </si>
  <si>
    <r>
      <rPr>
        <sz val="9"/>
        <color rgb="FF000000"/>
        <rFont val="Arial"/>
        <family val="0"/>
        <charset val="1"/>
      </rPr>
      <t xml:space="preserve">- เพศ: </t>
    </r>
    <r>
      <rPr>
        <sz val="11"/>
        <color rgb="FFFF0000"/>
        <rFont val="Arial"/>
        <family val="0"/>
        <charset val="1"/>
      </rPr>
      <t xml:space="preserve">หญิง
</t>
    </r>
    <r>
      <rPr>
        <sz val="9"/>
        <color rgb="FF000000"/>
        <rFont val="Arial"/>
        <family val="0"/>
        <charset val="1"/>
      </rPr>
      <t xml:space="preserve">- อายุ: </t>
    </r>
    <r>
      <rPr>
        <sz val="11"/>
        <color rgb="FFFF0000"/>
        <rFont val="Cambria"/>
        <family val="0"/>
        <charset val="1"/>
      </rPr>
      <t xml:space="preserve">64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1,141
</t>
    </r>
    <r>
      <rPr>
        <sz val="9"/>
        <color rgb="FF000000"/>
        <rFont val="Arial"/>
        <family val="0"/>
        <charset val="1"/>
      </rPr>
      <t xml:space="preserve">- เบี้ยประกันภัยสัญญาเพิ่มเติม: </t>
    </r>
    <r>
      <rPr>
        <sz val="11"/>
        <color rgb="FFFF0000"/>
        <rFont val="Cambria"/>
        <family val="0"/>
        <charset val="1"/>
      </rPr>
      <t xml:space="preserve">149.00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149.00
</t>
    </r>
    <r>
      <rPr>
        <sz val="11"/>
        <color rgb="FF0000FF"/>
        <rFont val="Cambria"/>
        <family val="0"/>
        <charset val="1"/>
      </rPr>
      <t xml:space="preserve">*</t>
    </r>
    <r>
      <rPr>
        <sz val="11"/>
        <color rgb="FF0000FF"/>
        <rFont val="Arial"/>
        <family val="0"/>
        <charset val="1"/>
      </rPr>
      <t xml:space="preserve">จำนวนเงินเอาประกันภัยสูงสุด </t>
    </r>
    <r>
      <rPr>
        <sz val="11"/>
        <color rgb="FF0000FF"/>
        <rFont val="Cambria"/>
        <family val="0"/>
        <charset val="1"/>
      </rPr>
      <t xml:space="preserve">: 2,500,000</t>
    </r>
  </si>
  <si>
    <r>
      <rPr>
        <sz val="9"/>
        <color rgb="FF000000"/>
        <rFont val="Arial"/>
        <family val="0"/>
        <charset val="1"/>
      </rPr>
      <t xml:space="preserve">- ระบบแสดงรายละเอียดการตรวจสุขภาพถูกต้อง
- อายุ 16-55 ปี &gt;&gt; Non-med
- อายุ 56-64 ปี &gt;&gt; </t>
    </r>
    <r>
      <rPr>
        <sz val="11"/>
        <color rgb="FF4A86E8"/>
        <rFont val="Cambria"/>
        <family val="0"/>
        <charset val="1"/>
      </rPr>
      <t xml:space="preserve">Med, MU, ECG, HIV, Blood2</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</si>
  <si>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1,250,000
</t>
    </r>
    <r>
      <rPr>
        <sz val="9"/>
        <color rgb="FF000000"/>
        <rFont val="Arial"/>
        <family val="0"/>
        <charset val="1"/>
      </rPr>
      <t xml:space="preserve">- เบี้ยประกันภัย: </t>
    </r>
    <r>
      <rPr>
        <sz val="11"/>
        <color rgb="FFFF0000"/>
        <rFont val="Cambria"/>
        <family val="0"/>
        <charset val="1"/>
      </rPr>
      <t xml:space="preserve">3,575
</t>
    </r>
    <r>
      <rPr>
        <sz val="9"/>
        <color rgb="FF000000"/>
        <rFont val="Arial"/>
        <family val="0"/>
        <charset val="1"/>
      </rPr>
      <t xml:space="preserve">- เบี้ยประกันภัยสัญญาเพิ่มเติม: </t>
    </r>
    <r>
      <rPr>
        <sz val="11"/>
        <color rgb="FFFF0000"/>
        <rFont val="Cambria"/>
        <family val="0"/>
        <charset val="1"/>
      </rPr>
      <t xml:space="preserve">462.00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462.00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</si>
  <si>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250,000
</t>
    </r>
    <r>
      <rPr>
        <sz val="9"/>
        <color rgb="FF000000"/>
        <rFont val="Arial"/>
        <family val="0"/>
        <charset val="1"/>
      </rPr>
      <t xml:space="preserve">- เบี้ยประกันภัย: </t>
    </r>
    <r>
      <rPr>
        <sz val="11"/>
        <color rgb="FFFF0000"/>
        <rFont val="Cambria"/>
        <family val="0"/>
        <charset val="1"/>
      </rPr>
      <t xml:space="preserve">715
</t>
    </r>
    <r>
      <rPr>
        <sz val="9"/>
        <color rgb="FF000000"/>
        <rFont val="Arial"/>
        <family val="0"/>
        <charset val="1"/>
      </rPr>
      <t xml:space="preserve">- เบี้ยประกันภัยสัญญาเพิ่มเติม: </t>
    </r>
    <r>
      <rPr>
        <sz val="11"/>
        <color rgb="FFFF0000"/>
        <rFont val="Cambria"/>
        <family val="0"/>
        <charset val="1"/>
      </rPr>
      <t xml:space="preserve">92.00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92.00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</si>
  <si>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20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286
</t>
    </r>
    <r>
      <rPr>
        <sz val="9"/>
        <color rgb="FF000000"/>
        <rFont val="Arial"/>
        <family val="0"/>
        <charset val="1"/>
      </rPr>
      <t xml:space="preserve">- เบี้ยประกันภัยสัญญาเพิ่มเติม: </t>
    </r>
    <r>
      <rPr>
        <sz val="11"/>
        <color rgb="FFFF0000"/>
        <rFont val="Cambria"/>
        <family val="0"/>
        <charset val="1"/>
      </rPr>
      <t xml:space="preserve">37.00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37.00</t>
    </r>
  </si>
  <si>
    <r>
      <rPr>
        <sz val="9"/>
        <color rgb="FF000000"/>
        <rFont val="Arial"/>
        <family val="0"/>
        <charset val="1"/>
      </rPr>
      <t xml:space="preserve">- เพศ: </t>
    </r>
    <r>
      <rPr>
        <sz val="11"/>
        <color rgb="FFFF0000"/>
        <rFont val="Arial"/>
        <family val="0"/>
        <charset val="1"/>
      </rPr>
      <t xml:space="preserve">ชาย
</t>
    </r>
    <r>
      <rPr>
        <sz val="9"/>
        <color rgb="FF000000"/>
        <rFont val="Arial"/>
        <family val="0"/>
        <charset val="1"/>
      </rPr>
      <t xml:space="preserve">- อายุ: </t>
    </r>
    <r>
      <rPr>
        <sz val="11"/>
        <color rgb="FFFF0000"/>
        <rFont val="Cambria"/>
        <family val="0"/>
        <charset val="1"/>
      </rPr>
      <t xml:space="preserve">61
</t>
    </r>
    <r>
      <rPr>
        <sz val="9"/>
        <color rgb="FF000000"/>
        <rFont val="Arial"/>
        <family val="0"/>
        <charset val="1"/>
      </rPr>
      <t xml:space="preserve">- ระยะความคุ้มครอง : </t>
    </r>
    <r>
      <rPr>
        <sz val="11"/>
        <color rgb="FFFF0000"/>
        <rFont val="Cambria"/>
        <family val="0"/>
        <charset val="1"/>
      </rPr>
      <t xml:space="preserve">1 </t>
    </r>
    <r>
      <rPr>
        <sz val="11"/>
        <color rgb="FFFF0000"/>
        <rFont val="Arial"/>
        <family val="0"/>
        <charset val="1"/>
      </rPr>
      <t xml:space="preserve">ปี
</t>
    </r>
    <r>
      <rPr>
        <sz val="9"/>
        <color rgb="FF000000"/>
        <rFont val="Arial"/>
        <family val="0"/>
        <charset val="1"/>
      </rPr>
      <t xml:space="preserve">- จำนวนเงินเอาประกันภัย: </t>
    </r>
    <r>
      <rPr>
        <sz val="11"/>
        <color rgb="FFFF0000"/>
        <rFont val="Cambria"/>
        <family val="0"/>
        <charset val="1"/>
      </rPr>
      <t xml:space="preserve">100,000
</t>
    </r>
    <r>
      <rPr>
        <sz val="9"/>
        <color rgb="FF000000"/>
        <rFont val="Arial"/>
        <family val="0"/>
        <charset val="1"/>
      </rPr>
      <t xml:space="preserve">- เบี้ยประกันภัย: </t>
    </r>
    <r>
      <rPr>
        <sz val="11"/>
        <color rgb="FFFF0000"/>
        <rFont val="Cambria"/>
        <family val="0"/>
        <charset val="1"/>
      </rPr>
      <t xml:space="preserve">2,640
</t>
    </r>
    <r>
      <rPr>
        <sz val="9"/>
        <color rgb="FF000000"/>
        <rFont val="Arial"/>
        <family val="0"/>
        <charset val="1"/>
      </rPr>
      <t xml:space="preserve">- เบี้ยประกันภัยสัญญาเพิ่มเติม: </t>
    </r>
    <r>
      <rPr>
        <sz val="11"/>
        <color rgb="FFFF0000"/>
        <rFont val="Cambria"/>
        <family val="0"/>
        <charset val="1"/>
      </rPr>
      <t xml:space="preserve">345.00
</t>
    </r>
    <r>
      <rPr>
        <sz val="9"/>
        <color rgb="FF000000"/>
        <rFont val="Arial"/>
        <family val="0"/>
        <charset val="1"/>
      </rPr>
      <t xml:space="preserve">- เบี้ยประกันที่สามารถนำไปลดหย่อนภาษี(สูงสุด)* : </t>
    </r>
    <r>
      <rPr>
        <sz val="11"/>
        <color rgb="FFFF0000"/>
        <rFont val="Cambria"/>
        <family val="0"/>
        <charset val="1"/>
      </rPr>
      <t xml:space="preserve">345.00</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</si>
  <si>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51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รายเดือน</t>
    </r>
  </si>
  <si>
    <t xml:space="preserve">กรกรด 16/08/2562 15:05 ปรับแก้ไขเทสเคสเรียบร้อยแล้วครับ</t>
  </si>
  <si>
    <t xml:space="preserve">Rider ที่แสดง ไม่มี HC เหมาจ่าย</t>
  </si>
  <si>
    <r>
      <rPr>
        <sz val="9"/>
        <color rgb="FF000000"/>
        <rFont val="Arial"/>
        <family val="0"/>
        <charset val="1"/>
      </rPr>
      <t xml:space="preserve">- ระบบแสดงรายละเอียดการตรวจสุขภาพถูกต้อง
- </t>
    </r>
    <r>
      <rPr>
        <strike val="true"/>
        <sz val="11"/>
        <rFont val="Arial"/>
        <family val="0"/>
        <charset val="1"/>
      </rPr>
      <t xml:space="preserve">อายุ </t>
    </r>
    <r>
      <rPr>
        <strike val="true"/>
        <sz val="11"/>
        <rFont val="Cambria"/>
        <family val="0"/>
        <charset val="1"/>
      </rPr>
      <t xml:space="preserve">0 - 5 </t>
    </r>
    <r>
      <rPr>
        <strike val="true"/>
        <sz val="11"/>
        <rFont val="Arial"/>
        <family val="0"/>
        <charset val="1"/>
      </rPr>
      <t xml:space="preserve">ปี </t>
    </r>
    <r>
      <rPr>
        <strike val="true"/>
        <sz val="11"/>
        <rFont val="Cambria"/>
        <family val="0"/>
        <charset val="1"/>
      </rPr>
      <t xml:space="preserve">&gt;&gt; </t>
    </r>
    <r>
      <rPr>
        <strike val="true"/>
        <sz val="11"/>
        <rFont val="Arial"/>
        <family val="0"/>
        <charset val="1"/>
      </rPr>
      <t xml:space="preserve">ชุดที่ </t>
    </r>
    <r>
      <rPr>
        <strike val="true"/>
        <sz val="11"/>
        <rFont val="Cambria"/>
        <family val="0"/>
        <charset val="1"/>
      </rPr>
      <t xml:space="preserve">1 : </t>
    </r>
    <r>
      <rPr>
        <strike val="true"/>
        <sz val="11"/>
        <rFont val="Arial"/>
        <family val="0"/>
        <charset val="1"/>
      </rPr>
      <t xml:space="preserve">ตรวจแพทย์ </t>
    </r>
    <r>
      <rPr>
        <strike val="true"/>
        <sz val="11"/>
        <rFont val="Cambria"/>
        <family val="0"/>
        <charset val="1"/>
      </rPr>
      <t xml:space="preserve">1 </t>
    </r>
    <r>
      <rPr>
        <strike val="true"/>
        <sz val="11"/>
        <rFont val="Arial"/>
        <family val="0"/>
        <charset val="1"/>
      </rPr>
      <t xml:space="preserve">ท่าน </t>
    </r>
    <r>
      <rPr>
        <strike val="true"/>
        <sz val="11"/>
        <rFont val="Cambria"/>
        <family val="0"/>
        <charset val="1"/>
      </rPr>
      <t xml:space="preserve">+ </t>
    </r>
    <r>
      <rPr>
        <strike val="true"/>
        <sz val="11"/>
        <rFont val="Arial"/>
        <family val="0"/>
        <charset val="1"/>
      </rPr>
      <t xml:space="preserve">ตรวจปัสสาวะ
</t>
    </r>
    <r>
      <rPr>
        <sz val="9"/>
        <color rgb="FF000000"/>
        <rFont val="Arial"/>
        <family val="0"/>
        <charset val="1"/>
      </rPr>
      <t xml:space="preserve">อายุ 0 - 5 ปี &gt;&gt; Non-Med</t>
    </r>
  </si>
  <si>
    <r>
      <rPr>
        <sz val="9"/>
        <rFont val="Arial"/>
        <family val="0"/>
        <charset val="1"/>
      </rPr>
      <t xml:space="preserve">เกณฑ์การตรวจสุขภาพต่างชาติ มองเหมือนบุคคลทั่วไปที่ต้องตรวจสุภาพตามเกณฑ์
</t>
    </r>
    <r>
      <rPr>
        <sz val="11"/>
        <color rgb="FFBF9000"/>
        <rFont val="Arial"/>
        <family val="0"/>
        <charset val="1"/>
      </rPr>
      <t xml:space="preserve">กรกรด </t>
    </r>
    <r>
      <rPr>
        <sz val="11"/>
        <color rgb="FFBF9000"/>
        <rFont val="Cambria"/>
        <family val="0"/>
        <charset val="1"/>
      </rPr>
      <t xml:space="preserve">14/08/2562 16:50
</t>
    </r>
    <r>
      <rPr>
        <sz val="11"/>
        <color rgb="FFBF9000"/>
        <rFont val="Arial"/>
        <family val="0"/>
        <charset val="1"/>
      </rPr>
      <t xml:space="preserve">แจ้งทีมพัฒนาแล้วอยู่ระหว่างแก้ไข 
</t>
    </r>
    <r>
      <rPr>
        <sz val="11"/>
        <color rgb="FFBF9000"/>
        <rFont val="Cambria"/>
        <family val="0"/>
        <charset val="1"/>
      </rPr>
      <t xml:space="preserve">Jira SING01-746
</t>
    </r>
    <r>
      <rPr>
        <sz val="11"/>
        <color rgb="FF38761D"/>
        <rFont val="Cambria"/>
        <family val="0"/>
        <charset val="1"/>
      </rPr>
      <t xml:space="preserve">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แล้ว
</t>
    </r>
    <r>
      <rPr>
        <sz val="11"/>
        <color rgb="FFBF9000"/>
        <rFont val="Arial"/>
        <family val="0"/>
        <charset val="1"/>
      </rPr>
      <t xml:space="preserve">
</t>
    </r>
  </si>
  <si>
    <r>
      <rPr>
        <sz val="9"/>
        <rFont val="Arial"/>
        <family val="0"/>
        <charset val="1"/>
      </rPr>
      <t xml:space="preserve">Rider ไม่ตรงกับข้อมูลการขาย
</t>
    </r>
    <r>
      <rPr>
        <sz val="11"/>
        <color rgb="FF38761D"/>
        <rFont val="Arial"/>
        <family val="0"/>
        <charset val="1"/>
      </rPr>
      <t xml:space="preserve">กรกรด </t>
    </r>
    <r>
      <rPr>
        <sz val="11"/>
        <color rgb="FF38761D"/>
        <rFont val="Cambria"/>
        <family val="0"/>
        <charset val="1"/>
      </rPr>
      <t xml:space="preserve">14/08/2562 16:50
</t>
    </r>
    <r>
      <rPr>
        <sz val="11"/>
        <color rgb="FF38761D"/>
        <rFont val="Arial"/>
        <family val="0"/>
        <charset val="1"/>
      </rPr>
      <t xml:space="preserve">เนื่องจาก </t>
    </r>
    <r>
      <rPr>
        <sz val="11"/>
        <color rgb="FF38761D"/>
        <rFont val="Cambria"/>
        <family val="0"/>
        <charset val="1"/>
      </rPr>
      <t xml:space="preserve">LH Bank </t>
    </r>
    <r>
      <rPr>
        <sz val="11"/>
        <color rgb="FF38761D"/>
        <rFont val="Arial"/>
        <family val="0"/>
        <charset val="1"/>
      </rPr>
      <t xml:space="preserve">มีความประสงค์ที่จะไม่ขาย </t>
    </r>
    <r>
      <rPr>
        <sz val="11"/>
        <color rgb="FF38761D"/>
        <rFont val="Cambria"/>
        <family val="0"/>
        <charset val="1"/>
      </rPr>
      <t xml:space="preserve">Rider</t>
    </r>
  </si>
  <si>
    <t xml:space="preserve">กรกรด 14/08/2562 16:50
เนื่องจาก LH Bank มีความประสงค์ที่จะไม่ขาย Rider</t>
  </si>
  <si>
    <t xml:space="preserve">ตรวจสอบการแสดงผล Tab หลักเกณฑ์
(MED005)</t>
  </si>
  <si>
    <r>
      <rPr>
        <sz val="9"/>
        <color rgb="FF000000"/>
        <rFont val="Arial"/>
        <family val="0"/>
        <charset val="1"/>
      </rPr>
      <t xml:space="preserve">- ระบบแสดงรายละเอียดการตรวจสุขภาพถูกต้อง
- อายุ </t>
    </r>
    <r>
      <rPr>
        <strike val="true"/>
        <sz val="11"/>
        <rFont val="Cambria"/>
        <family val="0"/>
        <charset val="1"/>
      </rPr>
      <t xml:space="preserve">51 - 60 </t>
    </r>
    <r>
      <rPr>
        <strike val="true"/>
        <sz val="11"/>
        <rFont val="Arial"/>
        <family val="0"/>
        <charset val="1"/>
      </rPr>
      <t xml:space="preserve">ปี </t>
    </r>
    <r>
      <rPr>
        <strike val="true"/>
        <sz val="11"/>
        <rFont val="Cambria"/>
        <family val="0"/>
        <charset val="1"/>
      </rPr>
      <t xml:space="preserve">&gt;&gt; </t>
    </r>
    <r>
      <rPr>
        <strike val="true"/>
        <sz val="11"/>
        <rFont val="Arial"/>
        <family val="0"/>
        <charset val="1"/>
      </rPr>
      <t xml:space="preserve">ชุดที่ </t>
    </r>
    <r>
      <rPr>
        <strike val="true"/>
        <sz val="11"/>
        <rFont val="Cambria"/>
        <family val="0"/>
        <charset val="1"/>
      </rPr>
      <t xml:space="preserve">2 : </t>
    </r>
    <r>
      <rPr>
        <strike val="true"/>
        <sz val="11"/>
        <rFont val="Arial"/>
        <family val="0"/>
        <charset val="1"/>
      </rPr>
      <t xml:space="preserve">ตรวจแพทย์ </t>
    </r>
    <r>
      <rPr>
        <strike val="true"/>
        <sz val="11"/>
        <rFont val="Cambria"/>
        <family val="0"/>
        <charset val="1"/>
      </rPr>
      <t xml:space="preserve">1 </t>
    </r>
    <r>
      <rPr>
        <strike val="true"/>
        <sz val="11"/>
        <rFont val="Arial"/>
        <family val="0"/>
        <charset val="1"/>
      </rPr>
      <t xml:space="preserve">ท่าน </t>
    </r>
    <r>
      <rPr>
        <strike val="true"/>
        <sz val="11"/>
        <rFont val="Cambria"/>
        <family val="0"/>
        <charset val="1"/>
      </rPr>
      <t xml:space="preserve">+ </t>
    </r>
    <r>
      <rPr>
        <strike val="true"/>
        <sz val="11"/>
        <rFont val="Arial"/>
        <family val="0"/>
        <charset val="1"/>
      </rPr>
      <t xml:space="preserve">ตรวจ ปัสสาวะ</t>
    </r>
    <r>
      <rPr>
        <strike val="true"/>
        <sz val="11"/>
        <rFont val="Cambria"/>
        <family val="0"/>
        <charset val="1"/>
      </rPr>
      <t xml:space="preserve">, </t>
    </r>
    <r>
      <rPr>
        <strike val="true"/>
        <sz val="11"/>
        <rFont val="Arial"/>
        <family val="0"/>
        <charset val="1"/>
      </rPr>
      <t xml:space="preserve">ตรวจเลือด </t>
    </r>
    <r>
      <rPr>
        <strike val="true"/>
        <sz val="11"/>
        <rFont val="Cambria"/>
        <family val="0"/>
        <charset val="1"/>
      </rPr>
      <t xml:space="preserve">HIV
</t>
    </r>
    <r>
      <rPr>
        <sz val="9"/>
        <color rgb="FF000000"/>
        <rFont val="Arial"/>
        <family val="0"/>
        <charset val="1"/>
      </rPr>
      <t xml:space="preserve">- อายุ 0-51 &gt;&gt; Non Med</t>
    </r>
  </si>
  <si>
    <r>
      <rPr>
        <sz val="9"/>
        <color rgb="FF000000"/>
        <rFont val="Arial"/>
        <family val="0"/>
        <charset val="1"/>
      </rPr>
      <t xml:space="preserve">- ระบบแสดงรายละเอียดการตรวจสุขภาพถูกต้อง
&gt;&gt; </t>
    </r>
    <r>
      <rPr>
        <sz val="11"/>
        <color rgb="FF0000FF"/>
        <rFont val="Arial"/>
        <family val="0"/>
        <charset val="1"/>
      </rPr>
      <t xml:space="preserve">ไม่ตรวจ
</t>
    </r>
    <r>
      <rPr>
        <sz val="9"/>
        <color rgb="FF000000"/>
        <rFont val="Arial"/>
        <family val="0"/>
        <charset val="1"/>
      </rPr>
      <t xml:space="preserve">- ระบบคำนวณการรวมทุนและแสดง list Rider ถูกต้อง
&gt;&gt; </t>
    </r>
    <r>
      <rPr>
        <sz val="11"/>
        <color rgb="FF0000FF"/>
        <rFont val="Arial"/>
        <family val="0"/>
        <charset val="1"/>
      </rPr>
      <t xml:space="preserve">ไม่มี </t>
    </r>
    <r>
      <rPr>
        <sz val="11"/>
        <color rgb="FF0000FF"/>
        <rFont val="Cambria"/>
        <family val="0"/>
        <charset val="1"/>
      </rPr>
      <t xml:space="preserve">Rider</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</si>
  <si>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150,000 - 4,999,999)
</t>
    </r>
    <r>
      <rPr>
        <sz val="9"/>
        <color rgb="FF000000"/>
        <rFont val="Arial"/>
        <family val="0"/>
        <charset val="1"/>
      </rPr>
      <t xml:space="preserve">- จำนวนเงินเอาประกันภัย : </t>
    </r>
    <r>
      <rPr>
        <sz val="11"/>
        <color rgb="FF0000FF"/>
        <rFont val="Cambria"/>
        <family val="0"/>
        <charset val="1"/>
      </rPr>
      <t xml:space="preserve">150,000
</t>
    </r>
    <r>
      <rPr>
        <sz val="9"/>
        <color rgb="FF000000"/>
        <rFont val="Arial"/>
        <family val="0"/>
        <charset val="1"/>
      </rPr>
      <t xml:space="preserve">- เบี้ยประกันภัย : </t>
    </r>
    <r>
      <rPr>
        <sz val="11"/>
        <color rgb="FF0000FF"/>
        <rFont val="Cambria"/>
        <family val="0"/>
        <charset val="1"/>
      </rPr>
      <t xml:space="preserve">150,000.00
</t>
    </r>
    <r>
      <rPr>
        <sz val="9"/>
        <color rgb="FF000000"/>
        <rFont val="Arial"/>
        <family val="0"/>
        <charset val="1"/>
      </rPr>
      <t xml:space="preserve">- การชำระประกันภัย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600,000</t>
    </r>
  </si>
  <si>
    <r>
      <rPr>
        <sz val="9"/>
        <color rgb="FF000000"/>
        <rFont val="Arial"/>
        <family val="0"/>
        <charset val="1"/>
      </rPr>
      <t xml:space="preserve">- ระบบแสดงรายละเอียดการตรวจสุขภาพ </t>
    </r>
    <r>
      <rPr>
        <sz val="11"/>
        <color rgb="FF0000FF"/>
        <rFont val="Arial"/>
        <family val="0"/>
        <charset val="1"/>
      </rPr>
      <t xml:space="preserve">บุคคลทั่วไป</t>
    </r>
    <r>
      <rPr>
        <sz val="9"/>
        <color rgb="FF000000"/>
        <rFont val="Arial"/>
        <family val="0"/>
        <charset val="1"/>
      </rPr>
      <t xml:space="preserve"> ถูกต้อง
&gt;&gt;</t>
    </r>
    <r>
      <rPr>
        <sz val="11"/>
        <color rgb="FF0000FF"/>
        <rFont val="Cambria"/>
        <family val="0"/>
        <charset val="1"/>
      </rPr>
      <t xml:space="preserve"> </t>
    </r>
    <r>
      <rPr>
        <sz val="11"/>
        <color rgb="FF0000FF"/>
        <rFont val="Arial"/>
        <family val="0"/>
        <charset val="1"/>
      </rPr>
      <t xml:space="preserve">ไม่ตรวจ
</t>
    </r>
    <r>
      <rPr>
        <sz val="9"/>
        <color rgb="FF000000"/>
        <rFont val="Arial"/>
        <family val="0"/>
        <charset val="1"/>
      </rPr>
      <t xml:space="preserve">- ระบบคำนวณการรวมทุนและแสดง list Rider ถูกต้อง
&gt;&gt; </t>
    </r>
    <r>
      <rPr>
        <sz val="11"/>
        <color rgb="FF0000FF"/>
        <rFont val="Arial"/>
        <family val="0"/>
        <charset val="1"/>
      </rPr>
      <t xml:space="preserve">ไม่มี </t>
    </r>
    <r>
      <rPr>
        <sz val="11"/>
        <color rgb="FF0000FF"/>
        <rFont val="Cambria"/>
        <family val="0"/>
        <charset val="1"/>
      </rPr>
      <t xml:space="preserve">Rider</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</si>
  <si>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5,000,000 </t>
    </r>
    <r>
      <rPr>
        <sz val="11"/>
        <color rgb="FF0000FF"/>
        <rFont val="Arial"/>
        <family val="0"/>
        <charset val="1"/>
      </rPr>
      <t xml:space="preserve">ขึ้นไป</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5,000,000
</t>
    </r>
    <r>
      <rPr>
        <sz val="9"/>
        <color rgb="FF000000"/>
        <rFont val="Arial"/>
        <family val="0"/>
        <charset val="1"/>
      </rPr>
      <t xml:space="preserve">- เบี้ยประกันภัย : </t>
    </r>
    <r>
      <rPr>
        <sz val="11"/>
        <color rgb="FF0000FF"/>
        <rFont val="Cambria"/>
        <family val="0"/>
        <charset val="1"/>
      </rPr>
      <t xml:space="preserve">5,000,000.00
</t>
    </r>
    <r>
      <rPr>
        <sz val="9"/>
        <color rgb="FF000000"/>
        <rFont val="Arial"/>
        <family val="0"/>
        <charset val="1"/>
      </rPr>
      <t xml:space="preserve">- การชำระประกันภัย : </t>
    </r>
    <r>
      <rPr>
        <sz val="11"/>
        <color rgb="FF0000FF"/>
        <rFont val="Arial"/>
        <family val="0"/>
        <charset val="1"/>
      </rPr>
      <t xml:space="preserve">รายปี</t>
    </r>
  </si>
  <si>
    <t xml:space="preserve">- ระบบแสดงรายละเอียดการตรวจสุขภาพถูกต้อง
- อายุ 20-64 ปี &gt;&gt; Non-med</t>
  </si>
  <si>
    <t xml:space="preserve">ตารางค่าตรวจ สุขภาพ(MED008)</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</si>
  <si>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999,999,999
</t>
    </r>
    <r>
      <rPr>
        <sz val="9"/>
        <color rgb="FF000000"/>
        <rFont val="Arial"/>
        <family val="0"/>
        <charset val="1"/>
      </rPr>
      <t xml:space="preserve">- เบี้ยประกันภัย: </t>
    </r>
    <r>
      <rPr>
        <strike val="true"/>
        <sz val="11"/>
        <color rgb="FFFF0000"/>
        <rFont val="Cambria"/>
        <family val="0"/>
        <charset val="1"/>
      </rPr>
      <t xml:space="preserve">64,270,000 </t>
    </r>
    <r>
      <rPr>
        <sz val="11"/>
        <color rgb="FF0000FF"/>
        <rFont val="Cambria"/>
        <family val="0"/>
        <charset val="1"/>
      </rPr>
      <t xml:space="preserve"> 23,160,000
</t>
    </r>
    <r>
      <rPr>
        <sz val="9"/>
        <color rgb="FF000000"/>
        <rFont val="Arial"/>
        <family val="0"/>
        <charset val="1"/>
      </rPr>
      <t xml:space="preserve">- เบี้ยประกันภัยสัญญาเพิ่มเติม: </t>
    </r>
    <r>
      <rPr>
        <sz val="11"/>
        <color rgb="FF0000FF"/>
        <rFont val="Cambria"/>
        <family val="0"/>
        <charset val="1"/>
      </rPr>
      <t xml:space="preserve">23,160,000.00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</si>
  <si>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r>
      <rPr>
        <sz val="9"/>
        <rFont val="Arial"/>
        <family val="0"/>
        <charset val="1"/>
      </rPr>
      <t xml:space="preserve">เบี้ยประกันภัยไม่ตรง
</t>
    </r>
    <r>
      <rPr>
        <sz val="11"/>
        <color rgb="FF6AA84F"/>
        <rFont val="Arial"/>
        <family val="0"/>
        <charset val="1"/>
      </rPr>
      <t xml:space="preserve">เอกภพ </t>
    </r>
    <r>
      <rPr>
        <sz val="11"/>
        <color rgb="FF6AA84F"/>
        <rFont val="Cambria"/>
        <family val="0"/>
        <charset val="1"/>
      </rPr>
      <t xml:space="preserve">16082562 </t>
    </r>
    <r>
      <rPr>
        <sz val="11"/>
        <color rgb="FF6AA84F"/>
        <rFont val="Arial"/>
        <family val="0"/>
        <charset val="1"/>
      </rPr>
      <t xml:space="preserve">เวลา </t>
    </r>
    <r>
      <rPr>
        <sz val="11"/>
        <color rgb="FF6AA84F"/>
        <rFont val="Cambria"/>
        <family val="0"/>
        <charset val="1"/>
      </rPr>
      <t xml:space="preserve">15:28
</t>
    </r>
    <r>
      <rPr>
        <sz val="11"/>
        <color rgb="FF6AA84F"/>
        <rFont val="Arial"/>
        <family val="0"/>
        <charset val="1"/>
      </rPr>
      <t xml:space="preserve">แก้ไข </t>
    </r>
    <r>
      <rPr>
        <sz val="11"/>
        <color rgb="FF6AA84F"/>
        <rFont val="Cambria"/>
        <family val="0"/>
        <charset val="1"/>
      </rPr>
      <t xml:space="preserve">Data </t>
    </r>
    <r>
      <rPr>
        <sz val="11"/>
        <color rgb="FF6AA84F"/>
        <rFont val="Arial"/>
        <family val="0"/>
        <charset val="1"/>
      </rPr>
      <t xml:space="preserve">ให้แล้วครับ รบกวนช่วยทดสอบอีกครั้งครับ</t>
    </r>
  </si>
  <si>
    <t xml:space="preserve">ALT1 --&gt; Channel : Thai Post _O501 - เพื่อรัก 20/10  MED 007</t>
  </si>
  <si>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 </t>
    </r>
    <r>
      <rPr>
        <sz val="11"/>
        <rFont val="Cambria"/>
        <family val="0"/>
        <charset val="1"/>
      </rPr>
      <t xml:space="preserve">200,000
</t>
    </r>
    <r>
      <rPr>
        <b val="true"/>
        <sz val="9"/>
        <color rgb="FF000000"/>
        <rFont val="Arial"/>
        <family val="0"/>
        <charset val="1"/>
      </rPr>
      <t xml:space="preserve">
</t>
    </r>
    <r>
      <rPr>
        <i val="true"/>
        <sz val="11"/>
        <color rgb="FFFF00FF"/>
        <rFont val="Arial"/>
        <family val="0"/>
        <charset val="1"/>
      </rPr>
      <t xml:space="preserve">หมายเหตุ
เด็กอายุ </t>
    </r>
    <r>
      <rPr>
        <i val="true"/>
        <sz val="11"/>
        <color rgb="FFFF00FF"/>
        <rFont val="Cambria"/>
        <family val="0"/>
        <charset val="1"/>
      </rPr>
      <t xml:space="preserve">0-10 </t>
    </r>
    <r>
      <rPr>
        <i val="true"/>
        <sz val="11"/>
        <color rgb="FFFF00FF"/>
        <rFont val="Arial"/>
        <family val="0"/>
        <charset val="1"/>
      </rPr>
      <t xml:space="preserve">ปี จำนวนเงินเอาประกัน สูงสูดได้แค่ </t>
    </r>
    <r>
      <rPr>
        <i val="true"/>
        <sz val="11"/>
        <color rgb="FFFF00FF"/>
        <rFont val="Cambria"/>
        <family val="0"/>
        <charset val="1"/>
      </rPr>
      <t xml:space="preserve">1 </t>
    </r>
    <r>
      <rPr>
        <i val="true"/>
        <sz val="11"/>
        <color rgb="FFFF00FF"/>
        <rFont val="Arial"/>
        <family val="0"/>
        <charset val="1"/>
      </rPr>
      <t xml:space="preserve">ล้านเท่านั้น</t>
    </r>
  </si>
  <si>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PB
&gt;&gt; HC600 ถึง  HC5000
</t>
    </r>
    <r>
      <rPr>
        <strike val="true"/>
        <sz val="11"/>
        <rFont val="Cambria"/>
        <family val="0"/>
        <charset val="1"/>
      </rPr>
      <t xml:space="preserve">&gt;&gt; DAB2   500 </t>
    </r>
    <r>
      <rPr>
        <strike val="true"/>
        <sz val="11"/>
        <rFont val="Arial"/>
        <family val="0"/>
        <charset val="1"/>
      </rPr>
      <t xml:space="preserve">ถึง </t>
    </r>
    <r>
      <rPr>
        <strike val="true"/>
        <sz val="11"/>
        <rFont val="Cambria"/>
        <family val="0"/>
        <charset val="1"/>
      </rPr>
      <t xml:space="preserve">2,500</t>
    </r>
  </si>
  <si>
    <r>
      <rPr>
        <sz val="9"/>
        <rFont val="Arial"/>
        <family val="0"/>
        <charset val="1"/>
      </rPr>
      <t xml:space="preserve">ไม่พบ Rider DAB2
</t>
    </r>
    <r>
      <rPr>
        <b val="true"/>
        <sz val="11"/>
        <color rgb="FFBF9000"/>
        <rFont val="Arial"/>
        <family val="0"/>
        <charset val="1"/>
      </rPr>
      <t xml:space="preserve">ศนาภา </t>
    </r>
    <r>
      <rPr>
        <b val="true"/>
        <sz val="11"/>
        <color rgb="FFBF9000"/>
        <rFont val="Cambria"/>
        <family val="0"/>
        <charset val="1"/>
      </rPr>
      <t xml:space="preserve">16/08/2562 </t>
    </r>
    <r>
      <rPr>
        <b val="true"/>
        <sz val="11"/>
        <color rgb="FFBF9000"/>
        <rFont val="Arial"/>
        <family val="0"/>
        <charset val="1"/>
      </rPr>
      <t xml:space="preserve">เวลา </t>
    </r>
    <r>
      <rPr>
        <b val="true"/>
        <sz val="11"/>
        <color rgb="FFBF9000"/>
        <rFont val="Cambria"/>
        <family val="0"/>
        <charset val="1"/>
      </rPr>
      <t xml:space="preserve">16:44
</t>
    </r>
    <r>
      <rPr>
        <sz val="11"/>
        <color rgb="FFBF9000"/>
        <rFont val="Cambria"/>
        <family val="0"/>
        <charset val="1"/>
      </rPr>
      <t xml:space="preserve">DAB2   </t>
    </r>
    <r>
      <rPr>
        <sz val="11"/>
        <color rgb="FFBF9000"/>
        <rFont val="Arial"/>
        <family val="0"/>
        <charset val="1"/>
      </rPr>
      <t xml:space="preserve">รวมทุน </t>
    </r>
    <r>
      <rPr>
        <sz val="11"/>
        <color rgb="FFBF9000"/>
        <rFont val="Cambria"/>
        <family val="0"/>
        <charset val="1"/>
      </rPr>
      <t xml:space="preserve">(</t>
    </r>
    <r>
      <rPr>
        <sz val="11"/>
        <color rgb="FFBF9000"/>
        <rFont val="Arial"/>
        <family val="0"/>
        <charset val="1"/>
      </rPr>
      <t xml:space="preserve">มีให้เลือกกับสามัญเท่านั้น</t>
    </r>
    <r>
      <rPr>
        <sz val="11"/>
        <color rgb="FFBF9000"/>
        <rFont val="Cambria"/>
        <family val="0"/>
        <charset val="1"/>
      </rPr>
      <t xml:space="preserve">)
- </t>
    </r>
    <r>
      <rPr>
        <sz val="11"/>
        <color rgb="FFBF9000"/>
        <rFont val="Arial"/>
        <family val="0"/>
        <charset val="1"/>
      </rPr>
      <t xml:space="preserve">อายุ </t>
    </r>
    <r>
      <rPr>
        <sz val="11"/>
        <color rgb="FFBF9000"/>
        <rFont val="Cambria"/>
        <family val="0"/>
        <charset val="1"/>
      </rPr>
      <t xml:space="preserve">6 </t>
    </r>
    <r>
      <rPr>
        <sz val="11"/>
        <color rgb="FFBF9000"/>
        <rFont val="Arial"/>
        <family val="0"/>
        <charset val="1"/>
      </rPr>
      <t xml:space="preserve">ถึง </t>
    </r>
    <r>
      <rPr>
        <sz val="11"/>
        <color rgb="FFBF9000"/>
        <rFont val="Cambria"/>
        <family val="0"/>
        <charset val="1"/>
      </rPr>
      <t xml:space="preserve">64 </t>
    </r>
    <r>
      <rPr>
        <sz val="11"/>
        <color rgb="FFBF9000"/>
        <rFont val="Arial"/>
        <family val="0"/>
        <charset val="1"/>
      </rPr>
      <t xml:space="preserve">ปี
แก้ไข </t>
    </r>
    <r>
      <rPr>
        <sz val="11"/>
        <color rgb="FFBF9000"/>
        <rFont val="Cambria"/>
        <family val="0"/>
        <charset val="1"/>
      </rPr>
      <t xml:space="preserve">Expected Result </t>
    </r>
    <r>
      <rPr>
        <sz val="11"/>
        <color rgb="FFBF9000"/>
        <rFont val="Arial"/>
        <family val="0"/>
        <charset val="1"/>
      </rPr>
      <t xml:space="preserve">ให้แล้วค่ะ รบกวนทดสอบอีกครั้ง</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</si>
  <si>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t>
    </r>
    <r>
      <rPr>
        <sz val="11"/>
        <color rgb="FFFF0000"/>
        <rFont val="Arial"/>
        <family val="0"/>
        <charset val="1"/>
      </rPr>
      <t xml:space="preserve"> 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5,000,001 ≥
</t>
    </r>
  </si>
  <si>
    <t xml:space="preserve">ALT1 --&gt; Channel : Thai Post _OA34 - เพื่อรัก สุดคุ้ม 30/15  MED 007</t>
  </si>
  <si>
    <t xml:space="preserve">21/08/62</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</si>
  <si>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MU,HIV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3,000
</t>
    </r>
  </si>
  <si>
    <t xml:space="preserve">ALT1 --&gt; Channel : HNW_OA67 - โอเชี่ยนไลฟ์ คุ้มครองตลอดชีพ 99/1 MED 005
</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</si>
  <si>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1,000,001
</t>
    </r>
    <r>
      <rPr>
        <sz val="9"/>
        <color rgb="FF000000"/>
        <rFont val="Arial"/>
        <family val="0"/>
        <charset val="1"/>
      </rPr>
      <t xml:space="preserve">- เบี้ยประกันภัย : </t>
    </r>
    <r>
      <rPr>
        <sz val="11"/>
        <color rgb="FF0000FF"/>
        <rFont val="Cambria"/>
        <family val="0"/>
        <charset val="1"/>
      </rPr>
      <t xml:space="preserve">666,511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
</t>
    </r>
  </si>
  <si>
    <t xml:space="preserve">ALT1 --&gt; Channel : HNW_OB98 - ไทยสมุทร รักปั้นเงิน 3/2 </t>
  </si>
  <si>
    <t xml:space="preserve">ตรวจสอบแบบประกัน - ALT1 : ไทยสมุทร รักปั้นเงิน 3/2 (ORD-OB98)</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</si>
  <si>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t>
    </r>
    <r>
      <rPr>
        <sz val="11"/>
        <color rgb="FF0000FF"/>
        <rFont val="Cambria"/>
        <family val="0"/>
        <charset val="1"/>
      </rPr>
      <t xml:space="preserve">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</si>
  <si>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 เพศ: ชาย
- อายุ: 75
- แบบสัญญาหลัก : ไทยสมุทร รักปั้นเงิน 3/2
- จำนวนเงินเอาประกันภัย : 1,000,000
- เบี้ยประกันภัย : 980,000
- งวดการชำระเบี้ยประกันภัย  : รายปี</t>
  </si>
  <si>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บุคคลทั่วไป
</t>
    </r>
    <r>
      <rPr>
        <sz val="11"/>
        <color rgb="FF0000FF"/>
        <rFont val="Cambria"/>
        <family val="0"/>
        <charset val="1"/>
      </rPr>
      <t xml:space="preserve">&gt;&gt;</t>
    </r>
    <r>
      <rPr>
        <sz val="11"/>
        <color rgb="FF0000FF"/>
        <rFont val="Arial"/>
        <family val="0"/>
        <charset val="1"/>
      </rPr>
      <t xml:space="preserve">กรณี ไม่มี จำนวนเงินเอาประกันเดิม
</t>
    </r>
  </si>
  <si>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บุคคลทั่วไป
</t>
    </r>
    <r>
      <rPr>
        <sz val="11"/>
        <color rgb="FF0000FF"/>
        <rFont val="Cambria"/>
        <family val="0"/>
        <charset val="1"/>
      </rPr>
      <t xml:space="preserve">&gt;&gt;</t>
    </r>
    <r>
      <rPr>
        <sz val="11"/>
        <color rgb="FF0000FF"/>
        <rFont val="Arial"/>
        <family val="0"/>
        <charset val="1"/>
      </rPr>
      <t xml:space="preserve">กรณี มี จำนวนเงินเอาประกันเดิม
</t>
    </r>
  </si>
  <si>
    <t xml:space="preserve">- เพศ: ชาย
- อายุ: 75
- แบบสัญญาหลัก : ไทยสมุทร รักปั้นเงิน 3/2
- จำนวนเงินเอาประกันภัย : 1,000,000
- เบี้ยประกันภัย : 980,000
- งวดการชำระเบี้ยประกันภัย  : รายปี
- จำนวนเงินเอาประกันภัยเดิมที่มีผลบังคับ: 
6,000,000
</t>
  </si>
  <si>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ต่างชาติ
</t>
    </r>
    <r>
      <rPr>
        <sz val="11"/>
        <color rgb="FF0000FF"/>
        <rFont val="Cambria"/>
        <family val="0"/>
        <charset val="1"/>
      </rPr>
      <t xml:space="preserve">&gt;&gt;</t>
    </r>
    <r>
      <rPr>
        <sz val="11"/>
        <color rgb="FF0000FF"/>
        <rFont val="Arial"/>
        <family val="0"/>
        <charset val="1"/>
      </rPr>
      <t xml:space="preserve">กรณี ไม่มี จำนวนเงินเอาประกันเดิม
</t>
    </r>
  </si>
  <si>
    <t xml:space="preserve">- เพศ: ชาย
- อายุ: 75
- แบบสัญญาหลัก : ไทยสมุทร รักปั้นเงิน 3/2
- จำนวนเงินเอาประกันภัย : 1,000,000
- เบี้ยประกันภัย : 980,000
- งวดการชำระเบี้ยประกันภัย  : รายปี
</t>
  </si>
  <si>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ต่างชาติ
</t>
    </r>
    <r>
      <rPr>
        <sz val="11"/>
        <color rgb="FF0000FF"/>
        <rFont val="Cambria"/>
        <family val="0"/>
        <charset val="1"/>
      </rPr>
      <t xml:space="preserve">&gt;&gt;</t>
    </r>
    <r>
      <rPr>
        <sz val="11"/>
        <color rgb="FF0000FF"/>
        <rFont val="Arial"/>
        <family val="0"/>
        <charset val="1"/>
      </rPr>
      <t xml:space="preserve">กรณี มี จำนวนเงินเอาประกันเดิม
</t>
    </r>
  </si>
  <si>
    <t xml:space="preserve">ALT1 --&gt; Channel : HNW_O093 - เมคชัวร์ 10/4 </t>
  </si>
  <si>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แบบสัญญาหลัก : </t>
    </r>
    <r>
      <rPr>
        <sz val="11"/>
        <color rgb="FF0000FF"/>
        <rFont val="Arial"/>
        <family val="0"/>
        <charset val="1"/>
      </rPr>
      <t xml:space="preserve">เมคชัวร์ </t>
    </r>
    <r>
      <rPr>
        <sz val="11"/>
        <color rgb="FF0000FF"/>
        <rFont val="Cambria"/>
        <family val="0"/>
        <charset val="1"/>
      </rPr>
      <t xml:space="preserve">10/4
</t>
    </r>
    <r>
      <rPr>
        <sz val="9"/>
        <color rgb="FF000000"/>
        <rFont val="Arial"/>
        <family val="0"/>
        <charset val="1"/>
      </rPr>
      <t xml:space="preserve">- จำนวนเงินเอาประกันภัย : </t>
    </r>
    <r>
      <rPr>
        <sz val="11"/>
        <color rgb="FF0000FF"/>
        <rFont val="Cambria"/>
        <family val="0"/>
        <charset val="1"/>
      </rPr>
      <t xml:space="preserve">10,000,457
</t>
    </r>
    <r>
      <rPr>
        <sz val="9"/>
        <color rgb="FF000000"/>
        <rFont val="Arial"/>
        <family val="0"/>
        <charset val="1"/>
      </rPr>
      <t xml:space="preserve">- เบี้ยประกันภัย :</t>
    </r>
    <r>
      <rPr>
        <sz val="11"/>
        <color rgb="FF0000FF"/>
        <rFont val="Cambria"/>
        <family val="0"/>
        <charset val="1"/>
      </rPr>
      <t xml:space="preserve"> 9,820,449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</si>
  <si>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แบบสัญญาหลัก : </t>
    </r>
    <r>
      <rPr>
        <sz val="11"/>
        <color rgb="FF0000FF"/>
        <rFont val="Arial"/>
        <family val="0"/>
        <charset val="1"/>
      </rPr>
      <t xml:space="preserve">เมคชัวร์ </t>
    </r>
    <r>
      <rPr>
        <sz val="11"/>
        <color rgb="FF0000FF"/>
        <rFont val="Cambria"/>
        <family val="0"/>
        <charset val="1"/>
      </rPr>
      <t xml:space="preserve">10/4
</t>
    </r>
    <r>
      <rPr>
        <sz val="9"/>
        <color rgb="FF000000"/>
        <rFont val="Arial"/>
        <family val="0"/>
        <charset val="1"/>
      </rPr>
      <t xml:space="preserve">- จำนวนเงินเอาประกันภัย : </t>
    </r>
    <r>
      <rPr>
        <sz val="11"/>
        <color rgb="FF0000FF"/>
        <rFont val="Cambria"/>
        <family val="0"/>
        <charset val="1"/>
      </rPr>
      <t xml:space="preserve">10,000,457
</t>
    </r>
    <r>
      <rPr>
        <sz val="9"/>
        <color rgb="FF000000"/>
        <rFont val="Arial"/>
        <family val="0"/>
        <charset val="1"/>
      </rPr>
      <t xml:space="preserve">- เบี้ยประกันภัย :</t>
    </r>
    <r>
      <rPr>
        <sz val="11"/>
        <color rgb="FF0000FF"/>
        <rFont val="Cambria"/>
        <family val="0"/>
        <charset val="1"/>
      </rPr>
      <t xml:space="preserve"> 9,820,449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 จำนวนเงินเอาประกันภัยเดิมที่มีผลบังคับ:
</t>
    </r>
    <r>
      <rPr>
        <sz val="11"/>
        <color rgb="FF0000FF"/>
        <rFont val="Cambria"/>
        <family val="0"/>
        <charset val="1"/>
      </rPr>
      <t xml:space="preserve">654,546</t>
    </r>
  </si>
  <si>
    <r>
      <rPr>
        <sz val="9"/>
        <rFont val="Arial"/>
        <family val="0"/>
        <charset val="1"/>
      </rPr>
      <t xml:space="preserve">ระบบขึ้น แบบประกันภัยหลัก โอเชี่ยนไลฟ์ รักปั้นเงิน 5/2
</t>
    </r>
    <r>
      <rPr>
        <sz val="11"/>
        <color rgb="FFBF9000"/>
        <rFont val="Arial"/>
        <family val="0"/>
        <charset val="1"/>
      </rPr>
      <t xml:space="preserve">ศนาภา </t>
    </r>
    <r>
      <rPr>
        <sz val="11"/>
        <color rgb="FFBF9000"/>
        <rFont val="Cambria"/>
        <family val="0"/>
        <charset val="1"/>
      </rPr>
      <t xml:space="preserve">22/08/2562 8:49 </t>
    </r>
    <r>
      <rPr>
        <sz val="11"/>
        <color rgb="FFBF9000"/>
        <rFont val="Arial"/>
        <family val="0"/>
        <charset val="1"/>
      </rPr>
      <t xml:space="preserve">น</t>
    </r>
    <r>
      <rPr>
        <sz val="11"/>
        <color rgb="FFBF9000"/>
        <rFont val="Cambria"/>
        <family val="0"/>
        <charset val="1"/>
      </rPr>
      <t xml:space="preserve">.
retest </t>
    </r>
    <r>
      <rPr>
        <sz val="11"/>
        <color rgb="FFBF9000"/>
        <rFont val="Arial"/>
        <family val="0"/>
        <charset val="1"/>
      </rPr>
      <t xml:space="preserve">แล้วไม่พบปัญหาดั่งกล่าว</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</si>
  <si>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75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 </t>
    </r>
    <r>
      <rPr>
        <sz val="11"/>
        <color rgb="FF0000FF"/>
        <rFont val="Cambria"/>
        <family val="0"/>
        <charset val="1"/>
      </rPr>
      <t xml:space="preserve">1,000,001
</t>
    </r>
    <r>
      <rPr>
        <sz val="9"/>
        <color rgb="FF000000"/>
        <rFont val="Arial"/>
        <family val="0"/>
        <charset val="1"/>
      </rPr>
      <t xml:space="preserve">- เบี้ยประกันภัย : </t>
    </r>
    <r>
      <rPr>
        <sz val="11"/>
        <color rgb="FF0000FF"/>
        <rFont val="Cambria"/>
        <family val="0"/>
        <charset val="1"/>
      </rPr>
      <t xml:space="preserve">992,001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</si>
  <si>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9"/>
        <color rgb="FF000000"/>
        <rFont val="Arial"/>
        <family val="0"/>
        <charset val="1"/>
      </rPr>
      <t xml:space="preserve">- ระยะความคุ้มครอง : </t>
    </r>
    <r>
      <rPr>
        <sz val="11"/>
        <color rgb="FF0000FF"/>
        <rFont val="Cambria"/>
        <family val="0"/>
        <charset val="1"/>
      </rPr>
      <t xml:space="preserve">9 </t>
    </r>
    <r>
      <rPr>
        <sz val="11"/>
        <color rgb="FF0000FF"/>
        <rFont val="Arial"/>
        <family val="0"/>
        <charset val="1"/>
      </rPr>
      <t xml:space="preserve">ปี
</t>
    </r>
    <r>
      <rPr>
        <sz val="9"/>
        <color rgb="FF000000"/>
        <rFont val="Arial"/>
        <family val="0"/>
        <charset val="1"/>
      </rPr>
      <t xml:space="preserve">- จำนวนเงินเอาประกันภัย : </t>
    </r>
    <r>
      <rPr>
        <sz val="11"/>
        <color rgb="FF0000FF"/>
        <rFont val="Cambria"/>
        <family val="0"/>
        <charset val="1"/>
      </rPr>
      <t xml:space="preserve">1,451,000
</t>
    </r>
    <r>
      <rPr>
        <sz val="9"/>
        <color rgb="FF000000"/>
        <rFont val="Arial"/>
        <family val="0"/>
        <charset val="1"/>
      </rPr>
      <t xml:space="preserve">- เบี้ยประกันภัย : </t>
    </r>
    <r>
      <rPr>
        <sz val="11"/>
        <color rgb="FF0000FF"/>
        <rFont val="Cambria"/>
        <family val="0"/>
        <charset val="1"/>
      </rPr>
      <t xml:space="preserve">52,773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ครั้งเดียว</t>
    </r>
  </si>
  <si>
    <t xml:space="preserve">- เพศ: ชาย
- อายุ: 56
- แบบสัญญาหลัก : เพื่อนคู่ทรัพย์ 1 พลัส(ทุนคงที่)
- ระยะความคุ้มครอง : 9 ปี
- จำนวนเงินเอาประกันภัย : 1,451,000
- เบี้ยประกันภัย : 266,288
- งวดการชำระเบี้ยประกันภัย : ครั้งเดียว</t>
  </si>
  <si>
    <t xml:space="preserve">- เพศ: ชาย
- อายุ: 35
- แบบสัญญาหลัก : เพื่อนคู่ทรัพย์ 1 พลัส(ทุนคงที่)
- ระยะความคุ้มครอง : 9 ปี
- จำนวนเงินเอาประกันภัย : 1,451,000
- เบี้ยประกันภัย : 52,773
- งวดการชำระเบี้ยประกันภัย : ครั้งเดียว</t>
  </si>
  <si>
    <t xml:space="preserve">ตารางค่าตรวจ สุขภาพ(MED001)</t>
  </si>
  <si>
    <r>
      <rPr>
        <sz val="9"/>
        <rFont val="Arial"/>
        <family val="0"/>
        <charset val="1"/>
      </rPr>
      <t xml:space="preserve">ค่าตรวจสุขภาพ
- EST 0 -&gt; 3,000 บาท
- HIV 0 -&gt; 300 บาท 
- Blood2  1,940  -&gt; 1,540 บาท
</t>
    </r>
    <r>
      <rPr>
        <sz val="11"/>
        <color rgb="FFBF9000"/>
        <rFont val="Arial"/>
        <family val="0"/>
        <charset val="1"/>
      </rPr>
      <t xml:space="preserve">กรกรด
</t>
    </r>
    <r>
      <rPr>
        <sz val="11"/>
        <color rgb="FFBF9000"/>
        <rFont val="Cambria"/>
        <family val="0"/>
        <charset val="1"/>
      </rPr>
      <t xml:space="preserve">21/08/2562 15:35 
</t>
    </r>
    <r>
      <rPr>
        <sz val="11"/>
        <color rgb="FFBF9000"/>
        <rFont val="Arial"/>
        <family val="0"/>
        <charset val="1"/>
      </rPr>
      <t xml:space="preserve">รอนำขึ้น </t>
    </r>
    <r>
      <rPr>
        <sz val="11"/>
        <color rgb="FFBF9000"/>
        <rFont val="Cambria"/>
        <family val="0"/>
        <charset val="1"/>
      </rPr>
      <t xml:space="preserve">UAT </t>
    </r>
    <r>
      <rPr>
        <sz val="11"/>
        <color rgb="FFBF9000"/>
        <rFont val="Arial"/>
        <family val="0"/>
        <charset val="1"/>
      </rPr>
      <t xml:space="preserve">ที่ </t>
    </r>
    <r>
      <rPr>
        <sz val="11"/>
        <color rgb="FFBF9000"/>
        <rFont val="Cambria"/>
        <family val="0"/>
        <charset val="1"/>
      </rPr>
      <t xml:space="preserve">Version 1.2.6
SING01-791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</si>
  <si>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40
</t>
    </r>
    <r>
      <rPr>
        <sz val="9"/>
        <color rgb="FF000000"/>
        <rFont val="Arial"/>
        <family val="0"/>
        <charset val="1"/>
      </rPr>
      <t xml:space="preserve">- ระยะความคุ้มครอง : </t>
    </r>
    <r>
      <rPr>
        <sz val="11"/>
        <color rgb="FF0000FF"/>
        <rFont val="Cambria"/>
        <family val="0"/>
        <charset val="1"/>
      </rPr>
      <t xml:space="preserve">1 </t>
    </r>
    <r>
      <rPr>
        <sz val="11"/>
        <color rgb="FF0000FF"/>
        <rFont val="Arial"/>
        <family val="0"/>
        <charset val="1"/>
      </rPr>
      <t xml:space="preserve">ปี
</t>
    </r>
    <r>
      <rPr>
        <sz val="9"/>
        <color rgb="FF000000"/>
        <rFont val="Arial"/>
        <family val="0"/>
        <charset val="1"/>
      </rPr>
      <t xml:space="preserve">- จำนวนเงินเอาประกันภัย :</t>
    </r>
    <r>
      <rPr>
        <sz val="11"/>
        <color rgb="FF0000FF"/>
        <rFont val="Cambria"/>
        <family val="0"/>
        <charset val="1"/>
      </rPr>
      <t xml:space="preserve"> 174,100
</t>
    </r>
    <r>
      <rPr>
        <sz val="9"/>
        <color rgb="FF000000"/>
        <rFont val="Arial"/>
        <family val="0"/>
        <charset val="1"/>
      </rPr>
      <t xml:space="preserve">- เบี้ยประกันภัย : </t>
    </r>
    <r>
      <rPr>
        <sz val="11"/>
        <color rgb="FF0000FF"/>
        <rFont val="Cambria"/>
        <family val="0"/>
        <charset val="1"/>
      </rPr>
      <t xml:space="preserve">1,027.19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t>
    </r>
  </si>
  <si>
    <t xml:space="preserve">ALT1 --&gt; Channel : BAAC : E35 ไทยสมุทร เพื่อรัก 10/5 </t>
  </si>
  <si>
    <t xml:space="preserve">ALT1 --&gt; Channel : BAAC_E36 - เซฟปั๊ป รับคืนทุกปี 20/12 MED 007</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</si>
  <si>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16,027.61</t>
    </r>
    <r>
      <rPr>
        <sz val="11"/>
        <color rgb="FF0000FF"/>
        <rFont val="Cambria"/>
        <family val="0"/>
        <charset val="1"/>
      </rPr>
      <t xml:space="preserve">   16,028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</si>
  <si>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t xml:space="preserve">22/08/62</t>
  </si>
  <si>
    <t xml:space="preserve">เบี้ยประกันไม่ตรง</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</si>
  <si>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FF0000"/>
        <rFont val="Cambria"/>
        <family val="0"/>
        <charset val="1"/>
      </rPr>
      <t xml:space="preserve">32,832.05</t>
    </r>
    <r>
      <rPr>
        <strike val="true"/>
        <sz val="11"/>
        <color rgb="FF0000FF"/>
        <rFont val="Cambria"/>
        <family val="0"/>
        <charset val="1"/>
      </rPr>
      <t xml:space="preserve"> </t>
    </r>
    <r>
      <rPr>
        <sz val="11"/>
        <color rgb="FF0000FF"/>
        <rFont val="Cambria"/>
        <family val="0"/>
        <charset val="1"/>
      </rPr>
      <t xml:space="preserve"> 32,832.00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150,000</t>
    </r>
  </si>
  <si>
    <r>
      <rPr>
        <strike val="true"/>
        <sz val="11"/>
        <rFont val="Tahoma"/>
        <family val="0"/>
        <charset val="1"/>
      </rPr>
      <t xml:space="preserve">เบี้ยประกันไม่ตรง
</t>
    </r>
    <r>
      <rPr>
        <sz val="11"/>
        <rFont val="Tahoma"/>
        <family val="0"/>
        <charset val="1"/>
      </rPr>
      <t xml:space="preserve">
</t>
    </r>
    <r>
      <rPr>
        <sz val="11"/>
        <color rgb="FFBF9000"/>
        <rFont val="Tahoma"/>
        <family val="0"/>
        <charset val="1"/>
      </rPr>
      <t xml:space="preserve">ศนาภา
</t>
    </r>
    <r>
      <rPr>
        <sz val="11"/>
        <color rgb="FFBF9000"/>
        <rFont val="Cambria"/>
        <family val="0"/>
        <charset val="1"/>
      </rPr>
      <t xml:space="preserve">21/08/2562 17:12 
</t>
    </r>
    <r>
      <rPr>
        <sz val="11"/>
        <color rgb="FFBF9000"/>
        <rFont val="Tahoma"/>
        <family val="0"/>
        <charset val="1"/>
      </rPr>
      <t xml:space="preserve">แก้ไข </t>
    </r>
    <r>
      <rPr>
        <sz val="11"/>
        <color rgb="FFBF9000"/>
        <rFont val="Cambria"/>
        <family val="0"/>
        <charset val="1"/>
      </rPr>
      <t xml:space="preserve">Test Data </t>
    </r>
    <r>
      <rPr>
        <sz val="11"/>
        <color rgb="FFBF9000"/>
        <rFont val="Tahoma"/>
        <family val="0"/>
        <charset val="1"/>
      </rPr>
      <t xml:space="preserve">แล้ว รบกวนทดสอบอีกครั้ง</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</si>
  <si>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41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600,001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63,612.11</t>
    </r>
    <r>
      <rPr>
        <sz val="11"/>
        <color rgb="FF0000FF"/>
        <rFont val="Cambria"/>
        <family val="0"/>
        <charset val="1"/>
      </rPr>
      <t xml:space="preserve">  63,612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388,888</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</si>
  <si>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45,101.62</t>
    </r>
    <r>
      <rPr>
        <sz val="11"/>
        <color rgb="FF0000FF"/>
        <rFont val="Cambria"/>
        <family val="0"/>
        <charset val="1"/>
      </rPr>
      <t xml:space="preserve">  45,102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400,000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</si>
  <si>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45,101.62</t>
    </r>
    <r>
      <rPr>
        <sz val="11"/>
        <color rgb="FF0000FF"/>
        <rFont val="Cambria"/>
        <family val="0"/>
        <charset val="1"/>
      </rPr>
      <t xml:space="preserve">  45,102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Cambria"/>
        <family val="0"/>
        <charset val="1"/>
      </rPr>
      <t xml:space="preserve">6 </t>
    </r>
    <r>
      <rPr>
        <sz val="11"/>
        <color rgb="FF0000FF"/>
        <rFont val="Arial"/>
        <family val="0"/>
        <charset val="1"/>
      </rPr>
      <t xml:space="preserve">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500,000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</si>
  <si>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86,737.53</t>
    </r>
    <r>
      <rPr>
        <sz val="11"/>
        <color rgb="FF0000FF"/>
        <rFont val="Cambria"/>
        <family val="0"/>
        <charset val="1"/>
      </rPr>
      <t xml:space="preserve">  86,738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4,504,501</t>
    </r>
  </si>
  <si>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MED,MU
- ระบบคำนวณการรวมทุนและแสดง list Rider ถูกต้อง
&gt;&gt; HC600 ถึง  HC5000 
&gt;&gt; CB   1 แสน ถึง  1.5 ล้าน
&gt;&gt; DAB2   500 ถึง 2,500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</si>
  <si>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789,456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86,737.53</t>
    </r>
    <r>
      <rPr>
        <sz val="11"/>
        <color rgb="FF0000FF"/>
        <rFont val="Cambria"/>
        <family val="0"/>
        <charset val="1"/>
      </rPr>
      <t xml:space="preserve">  86,738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</si>
  <si>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MED,MU
- ระบบคำนวณการรวมทุนและแสดง list Rider ถูกต้อง
&gt;&gt; HC600 ถึง  HC2000 
&gt;&gt; CB   1 แสน ถึง  3  แสน 
&gt;&gt; DAB2   500 ถึง 1,500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</si>
  <si>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1,483.50</t>
    </r>
    <r>
      <rPr>
        <sz val="11"/>
        <color rgb="FF0000FF"/>
        <rFont val="Cambria"/>
        <family val="0"/>
        <charset val="1"/>
      </rPr>
      <t xml:space="preserve">  1,484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รายเดือน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500</t>
    </r>
  </si>
  <si>
    <t xml:space="preserve">ALT1 --&gt; Channel : BAAC_E37 - ไทยสมุทร เพื่อรัก 85/20 MED 007</t>
  </si>
  <si>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ต่างชาติ
</t>
    </r>
    <r>
      <rPr>
        <sz val="11"/>
        <color rgb="FF0000FF"/>
        <rFont val="Cambria"/>
        <family val="0"/>
        <charset val="1"/>
      </rPr>
      <t xml:space="preserve">&gt;&gt;</t>
    </r>
    <r>
      <rPr>
        <sz val="11"/>
        <color rgb="FF0000FF"/>
        <rFont val="Arial"/>
        <family val="0"/>
        <charset val="1"/>
      </rPr>
      <t xml:space="preserve">กรณี มี จำนวนเงินเอาประกันเดิม</t>
    </r>
  </si>
  <si>
    <r>
      <rPr>
        <sz val="9"/>
        <color rgb="FF000000"/>
        <rFont val="Arial"/>
        <family val="0"/>
        <charset val="1"/>
      </rPr>
      <t xml:space="preserve">- ระบบแสดงรายละเอียดการตรวจสุขภาพ ต่างชาติถูกต้อง 
</t>
    </r>
    <r>
      <rPr>
        <sz val="11"/>
        <color rgb="FF0000FF"/>
        <rFont val="Cambria"/>
        <family val="0"/>
        <charset val="1"/>
      </rPr>
      <t xml:space="preserve">&gt;&gt; </t>
    </r>
    <r>
      <rPr>
        <strike val="true"/>
        <sz val="11"/>
        <color rgb="FF0000FF"/>
        <rFont val="Arial"/>
        <family val="0"/>
        <charset val="1"/>
      </rPr>
      <t xml:space="preserve">สรุปการตรวจผลสุขภาพ </t>
    </r>
    <r>
      <rPr>
        <strike val="true"/>
        <sz val="11"/>
        <color rgb="FF0000FF"/>
        <rFont val="Cambria"/>
        <family val="0"/>
        <charset val="1"/>
      </rPr>
      <t xml:space="preserve">[</t>
    </r>
    <r>
      <rPr>
        <strike val="true"/>
        <sz val="11"/>
        <color rgb="FF0000FF"/>
        <rFont val="Arial"/>
        <family val="0"/>
        <charset val="1"/>
      </rPr>
      <t xml:space="preserve">ไม่ตรวจ</t>
    </r>
    <r>
      <rPr>
        <strike val="true"/>
        <sz val="11"/>
        <color rgb="FF0000FF"/>
        <rFont val="Cambria"/>
        <family val="0"/>
        <charset val="1"/>
      </rPr>
      <t xml:space="preserve">] :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t>
    </r>
    <r>
      <rPr>
        <sz val="11"/>
        <color rgb="FF0000FF"/>
        <rFont val="Cambria"/>
        <family val="0"/>
        <charset val="1"/>
      </rPr>
      <t xml:space="preserve">&gt;&gt; HC600 </t>
    </r>
    <r>
      <rPr>
        <sz val="11"/>
        <color rgb="FF0000FF"/>
        <rFont val="Arial"/>
        <family val="0"/>
        <charset val="1"/>
      </rPr>
      <t xml:space="preserve">ถึง  </t>
    </r>
    <r>
      <rPr>
        <sz val="11"/>
        <color rgb="FF0000FF"/>
        <rFont val="Cambria"/>
        <family val="0"/>
        <charset val="1"/>
      </rPr>
      <t xml:space="preserve">HC5000 
&gt;&gt; CB   1 </t>
    </r>
    <r>
      <rPr>
        <sz val="11"/>
        <color rgb="FF0000FF"/>
        <rFont val="Arial"/>
        <family val="0"/>
        <charset val="1"/>
      </rPr>
      <t xml:space="preserve">แสน ถึง </t>
    </r>
    <r>
      <rPr>
        <sz val="11"/>
        <color rgb="FF0000FF"/>
        <rFont val="Cambria"/>
        <family val="0"/>
        <charset val="1"/>
      </rPr>
      <t xml:space="preserve">2 </t>
    </r>
    <r>
      <rPr>
        <sz val="11"/>
        <color rgb="FF0000FF"/>
        <rFont val="Arial"/>
        <family val="0"/>
        <charset val="1"/>
      </rPr>
      <t xml:space="preserve">ล้าน
</t>
    </r>
    <r>
      <rPr>
        <sz val="11"/>
        <color rgb="FF0000FF"/>
        <rFont val="Cambria"/>
        <family val="0"/>
        <charset val="1"/>
      </rPr>
      <t xml:space="preserve">&gt;&gt; DAB2   500 </t>
    </r>
    <r>
      <rPr>
        <sz val="11"/>
        <color rgb="FF0000FF"/>
        <rFont val="Arial"/>
        <family val="0"/>
        <charset val="1"/>
      </rPr>
      <t xml:space="preserve">ถึง </t>
    </r>
    <r>
      <rPr>
        <sz val="11"/>
        <color rgb="FF0000FF"/>
        <rFont val="Cambria"/>
        <family val="0"/>
        <charset val="1"/>
      </rPr>
      <t xml:space="preserve">3,000</t>
    </r>
  </si>
  <si>
    <t xml:space="preserve">- เพศ: หญิง
- อายุ: 40
- จำนวนเงินเอาประกันภัย: 789,456
- เบี้ยประกันภัย: 11,976.05
- ราย  3 เดือน
- จำนวนเงินเอาประกันภัยเดิมที่มีผลบังคับ: 3,500,055</t>
  </si>
  <si>
    <t xml:space="preserve">ตารางค่าตรวจ สุขภาพ(MED007)</t>
  </si>
  <si>
    <r>
      <rPr>
        <sz val="9"/>
        <rFont val="Arial"/>
        <family val="0"/>
        <charset val="1"/>
      </rPr>
      <t xml:space="preserve">ค่าตรวจสุขภาพ
- EST 0 -&gt; 3,000 บาท
- HIV 0 -&gt; 300 บาท 
- Blood Profile 3,550 -&gt; 3,280 บาท
</t>
    </r>
    <r>
      <rPr>
        <sz val="11"/>
        <color rgb="FF7F6000"/>
        <rFont val="Arial"/>
        <family val="0"/>
        <charset val="1"/>
      </rPr>
      <t xml:space="preserve">กรกรด
</t>
    </r>
    <r>
      <rPr>
        <sz val="11"/>
        <color rgb="FF7F6000"/>
        <rFont val="Cambria"/>
        <family val="0"/>
        <charset val="1"/>
      </rPr>
      <t xml:space="preserve">21/08/2562 15:15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
SING01-790
</t>
    </r>
    <r>
      <rPr>
        <sz val="11"/>
        <color rgb="FF38761D"/>
        <rFont val="Arial"/>
        <family val="0"/>
        <charset val="1"/>
      </rPr>
      <t xml:space="preserve">กรกรด </t>
    </r>
    <r>
      <rPr>
        <sz val="11"/>
        <color rgb="FF38761D"/>
        <rFont val="Cambria"/>
        <family val="0"/>
        <charset val="1"/>
      </rPr>
      <t xml:space="preserve">23/08/2562 9:05
Deploy </t>
    </r>
    <r>
      <rPr>
        <sz val="11"/>
        <color rgb="FF38761D"/>
        <rFont val="Arial"/>
        <family val="0"/>
        <charset val="1"/>
      </rPr>
      <t xml:space="preserve">ขึ้น </t>
    </r>
    <r>
      <rPr>
        <sz val="11"/>
        <color rgb="FF38761D"/>
        <rFont val="Cambria"/>
        <family val="0"/>
        <charset val="1"/>
      </rPr>
      <t xml:space="preserve">UAT </t>
    </r>
    <r>
      <rPr>
        <sz val="11"/>
        <color rgb="FF38761D"/>
        <rFont val="Arial"/>
        <family val="0"/>
        <charset val="1"/>
      </rPr>
      <t xml:space="preserve">เรียบร้อยแล้ว
</t>
    </r>
    <r>
      <rPr>
        <sz val="11"/>
        <color rgb="FF38761D"/>
        <rFont val="Cambria"/>
        <family val="0"/>
        <charset val="1"/>
      </rPr>
      <t xml:space="preserve">Version 1.2.6</t>
    </r>
  </si>
  <si>
    <t xml:space="preserve">ALT1 --&gt; Channel : BAAC_E38 - ไทยสมุทรบำนาญ 90/60 (บำนาญแบบลดหย่อนภาษีได้) MED 007</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</si>
  <si>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 บุคคลทั่วไป / ต่างชาติ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</si>
  <si>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23/08/62</t>
  </si>
  <si>
    <r>
      <rPr>
        <sz val="9"/>
        <rFont val="Arial"/>
        <family val="0"/>
        <charset val="1"/>
      </rPr>
      <t xml:space="preserve">เบี้ยประกันภัยไม่ตรง
</t>
    </r>
    <r>
      <rPr>
        <sz val="11"/>
        <color rgb="FFBF9000"/>
        <rFont val="Arial"/>
        <family val="0"/>
        <charset val="1"/>
      </rPr>
      <t xml:space="preserve">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</si>
  <si>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บุคคลทั่วไป
</t>
    </r>
    <r>
      <rPr>
        <sz val="11"/>
        <color rgb="FF0000FF"/>
        <rFont val="Cambria"/>
        <family val="0"/>
        <charset val="1"/>
      </rPr>
      <t xml:space="preserve">&gt;&gt;</t>
    </r>
    <r>
      <rPr>
        <sz val="11"/>
        <color rgb="FF0000FF"/>
        <rFont val="Arial"/>
        <family val="0"/>
        <charset val="1"/>
      </rPr>
      <t xml:space="preserve">กรณี ไม่มี จำนวนเงินเอาประกันเดิม
     </t>
    </r>
  </si>
  <si>
    <r>
      <rPr>
        <sz val="9"/>
        <color rgb="FF000000"/>
        <rFont val="Arial"/>
        <family val="0"/>
        <charset val="1"/>
      </rPr>
      <t xml:space="preserve">- ระบบแสดงรายละเอียดค่าตรวจสุขภาพถูกต้อง (Med Code MED 007)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ตรวจ</t>
    </r>
    <r>
      <rPr>
        <sz val="11"/>
        <color rgb="FF0000FF"/>
        <rFont val="Cambria"/>
        <family val="0"/>
        <charset val="1"/>
      </rPr>
      <t xml:space="preserve">] : Med, MU, HIV, CXR, ECG
</t>
    </r>
    <r>
      <rPr>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</si>
  <si>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บุคคลทั่วไป
</t>
    </r>
    <r>
      <rPr>
        <sz val="11"/>
        <color rgb="FF0000FF"/>
        <rFont val="Cambria"/>
        <family val="0"/>
        <charset val="1"/>
      </rPr>
      <t xml:space="preserve">&gt;&gt;</t>
    </r>
    <r>
      <rPr>
        <sz val="11"/>
        <color rgb="FF0000FF"/>
        <rFont val="Arial"/>
        <family val="0"/>
        <charset val="1"/>
      </rPr>
      <t xml:space="preserve">กรณี มี จำนวนเงินเอาประกันเดิม
และจำนวนเงินเอาประกันภัย </t>
    </r>
    <r>
      <rPr>
        <sz val="11"/>
        <color rgb="FF0000FF"/>
        <rFont val="Cambria"/>
        <family val="0"/>
        <charset val="1"/>
      </rPr>
      <t xml:space="preserve">5,000,001 ≥
</t>
    </r>
  </si>
  <si>
    <r>
      <rPr>
        <sz val="9"/>
        <color rgb="FF000000"/>
        <rFont val="Arial"/>
        <family val="0"/>
        <charset val="1"/>
      </rPr>
      <t xml:space="preserve">- ระบบแสดงรายละเอียดการตรวจสุขภาพถูกต้อง
- อายุ 0 - 5        &gt;&gt; Med, MU, HIV, CXR, EST, Blood profile
- อายุ 6 - 15      &gt;&gt; Med, MU, HIV, CXR, EST, Blood profile
- อายุ 16 - 40    &gt;&gt; </t>
    </r>
    <r>
      <rPr>
        <sz val="11"/>
        <color rgb="FF0000FF"/>
        <rFont val="Cambria"/>
        <family val="0"/>
        <charset val="1"/>
      </rPr>
      <t xml:space="preserve">Med, MU, HIV, CXR, EST, Blood profile
</t>
    </r>
    <r>
      <rPr>
        <sz val="9"/>
        <color rgb="FF000000"/>
        <rFont val="Arial"/>
        <family val="0"/>
        <charset val="1"/>
      </rPr>
      <t xml:space="preserve">- อายุ 41 - 45    &gt;&gt; Med, MU, HIV, CXR, EST, Blood profile
- อายุ 46 - 60    &gt;&gt; Med, MU, HIV, CXR, EST, Blood profile
- อายุ 61 - 65    &gt;&gt; Med, MU, HIV, CXR, EST, Blood profile
</t>
    </r>
  </si>
  <si>
    <r>
      <rPr>
        <b val="true"/>
        <sz val="9"/>
        <color rgb="FF000000"/>
        <rFont val="Arial"/>
        <family val="0"/>
        <charset val="1"/>
      </rPr>
      <t xml:space="preserve">ตรวจสอบเงื่อนไข การรวมทุน
</t>
    </r>
    <r>
      <rPr>
        <sz val="11"/>
        <color rgb="FF0000FF"/>
        <rFont val="Cambria"/>
        <family val="0"/>
        <charset val="1"/>
      </rPr>
      <t xml:space="preserve">&gt;&gt;</t>
    </r>
    <r>
      <rPr>
        <sz val="11"/>
        <color rgb="FF0000FF"/>
        <rFont val="Arial"/>
        <family val="0"/>
        <charset val="1"/>
      </rPr>
      <t xml:space="preserve">กรณีเลือก ต่างชาติ
</t>
    </r>
    <r>
      <rPr>
        <sz val="11"/>
        <color rgb="FF0000FF"/>
        <rFont val="Cambria"/>
        <family val="0"/>
        <charset val="1"/>
      </rPr>
      <t xml:space="preserve">&gt;&gt;</t>
    </r>
    <r>
      <rPr>
        <sz val="11"/>
        <color rgb="FF0000FF"/>
        <rFont val="Arial"/>
        <family val="0"/>
        <charset val="1"/>
      </rPr>
      <t xml:space="preserve">กรณี ไม่มี จำนวนเงินเอาประกันเดิม
     </t>
    </r>
  </si>
  <si>
    <r>
      <rPr>
        <sz val="9"/>
        <color rgb="FF000000"/>
        <rFont val="Arial"/>
        <family val="0"/>
        <charset val="1"/>
      </rPr>
      <t xml:space="preserve">- ระบบแสดงรายละเอียดค่าตรวจสุขภาพถูกต้อง (Med Code MED 007)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Med, MU, HIV, CXR, ECG
</t>
    </r>
  </si>
  <si>
    <r>
      <rPr>
        <sz val="9"/>
        <color rgb="FF000000"/>
        <rFont val="Arial"/>
        <family val="0"/>
        <charset val="1"/>
      </rPr>
      <t xml:space="preserve">- ระบบแสดงรายละเอียดค่าตรวจสุขภาพถูกต้อง 
</t>
    </r>
    <r>
      <rPr>
        <sz val="11"/>
        <color rgb="FF0000FF"/>
        <rFont val="Cambria"/>
        <family val="0"/>
        <charset val="1"/>
      </rPr>
      <t xml:space="preserve">&gt;&gt; </t>
    </r>
    <r>
      <rPr>
        <sz val="11"/>
        <color rgb="FF0000FF"/>
        <rFont val="Arial"/>
        <family val="0"/>
        <charset val="1"/>
      </rPr>
      <t xml:space="preserve">สรุปการตรวจผลสุขภาพ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t>
    </r>
    <r>
      <rPr>
        <strike val="true"/>
        <sz val="11"/>
        <color rgb="FF0000FF"/>
        <rFont val="Cambria"/>
        <family val="0"/>
        <charset val="1"/>
      </rPr>
      <t xml:space="preserve">Med, MU, HIV, CXR, ECG
</t>
    </r>
    <r>
      <rPr>
        <sz val="11"/>
        <color rgb="FF0000FF"/>
        <rFont val="Cambria"/>
        <family val="0"/>
        <charset val="1"/>
      </rPr>
      <t xml:space="preserve"> Med, MU, HIV, CXR, EST, Blood profile</t>
    </r>
  </si>
  <si>
    <t xml:space="preserve">ตรวจสอบแบบประกัน - Direct Sales : โอเชี่ยนไลฟ์ เพิ่มรัก 10/5 (ORD-E29)</t>
  </si>
  <si>
    <t xml:space="preserve">ALT1 --&gt; Channel : ALT1 สำหรับ  BAAC_E30 - โอเชี่ยนไลฟ์ เพิ่มรัก 85/15 / MED 007</t>
  </si>
  <si>
    <r>
      <rPr>
        <sz val="9"/>
        <rFont val="Arial"/>
        <family val="0"/>
        <charset val="1"/>
      </rPr>
      <t xml:space="preserve">เบี้ยประกันภัยไม่ตรง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</si>
  <si>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และจำนวนเงินเอาประกันภัย  </t>
    </r>
    <r>
      <rPr>
        <sz val="11"/>
        <rFont val="Cambria"/>
        <family val="0"/>
        <charset val="1"/>
      </rPr>
      <t xml:space="preserve">700,001 - 900,000
</t>
    </r>
    <r>
      <rPr>
        <i val="true"/>
        <sz val="11"/>
        <color rgb="FFFF00FF"/>
        <rFont val="Cambria"/>
        <family val="0"/>
        <charset val="1"/>
      </rPr>
      <t xml:space="preserve">
</t>
    </r>
    <r>
      <rPr>
        <i val="true"/>
        <strike val="true"/>
        <sz val="11"/>
        <color rgb="FFFF00FF"/>
        <rFont val="Arial"/>
        <family val="0"/>
        <charset val="1"/>
      </rPr>
      <t xml:space="preserve">หมายเหตุ
เด็กอายุ </t>
    </r>
    <r>
      <rPr>
        <i val="true"/>
        <strike val="true"/>
        <sz val="11"/>
        <color rgb="FFFF00FF"/>
        <rFont val="Cambria"/>
        <family val="0"/>
        <charset val="1"/>
      </rPr>
      <t xml:space="preserve">0-10 </t>
    </r>
    <r>
      <rPr>
        <i val="true"/>
        <strike val="true"/>
        <sz val="11"/>
        <color rgb="FFFF00FF"/>
        <rFont val="Arial"/>
        <family val="0"/>
        <charset val="1"/>
      </rPr>
      <t xml:space="preserve">ปี จำนวนเงินเอาประกัน สูงสูดได้แค่ </t>
    </r>
    <r>
      <rPr>
        <i val="true"/>
        <strike val="true"/>
        <sz val="11"/>
        <color rgb="FFFF00FF"/>
        <rFont val="Cambria"/>
        <family val="0"/>
        <charset val="1"/>
      </rPr>
      <t xml:space="preserve">1 </t>
    </r>
    <r>
      <rPr>
        <i val="true"/>
        <strike val="true"/>
        <sz val="11"/>
        <color rgb="FFFF00FF"/>
        <rFont val="Arial"/>
        <family val="0"/>
        <charset val="1"/>
      </rPr>
      <t xml:space="preserve">ล้านเท่านั้น</t>
    </r>
  </si>
  <si>
    <t xml:space="preserve">ALT1 --&gt; Channel : ALT1 สำหรับ  BAAC_E31 -โอเชี่ยนไลฟ์ เพิ่มรัก 90/60 (บำนาญแบบลดหย่อนภาษีได้) MED 007</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</si>
  <si>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130,000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7,390.50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</si>
  <si>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rFont val="Arial"/>
        <family val="0"/>
        <charset val="1"/>
      </rPr>
      <t xml:space="preserve">เบี้ยประกันภัยไม่ตรง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</si>
  <si>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2,000,000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1,263,240.00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 </t>
    </r>
    <r>
      <rPr>
        <sz val="11"/>
        <color rgb="FF0000FF"/>
        <rFont val="Cambria"/>
        <family val="0"/>
        <charset val="1"/>
      </rPr>
      <t xml:space="preserve">100,000
</t>
    </r>
  </si>
  <si>
    <t xml:space="preserve">ALT1 --&gt; Channel : ALT1 สำหรับ  BAAC_E32 - โอเชี่ยนไลฟ์ เพิ่มรัก 20/12   MED 007</t>
  </si>
  <si>
    <t xml:space="preserve">ทศนิยาม เบี้ยประกันภัย</t>
  </si>
  <si>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7102,179.90  </t>
    </r>
    <r>
      <rPr>
        <sz val="11"/>
        <color rgb="FF274E13"/>
        <rFont val="Cambria"/>
        <family val="0"/>
        <charset val="1"/>
      </rPr>
      <t xml:space="preserve">102,179.90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sz val="11"/>
        <rFont val="Cambria"/>
        <family val="0"/>
        <charset val="1"/>
      </rPr>
      <t xml:space="preserve">- </t>
    </r>
    <r>
      <rPr>
        <sz val="11"/>
        <rFont val="Arial"/>
        <family val="0"/>
        <charset val="1"/>
      </rPr>
      <t xml:space="preserve">จำนวนเงินเอาประกันภัยเดิมที่มีผลบังคับ</t>
    </r>
    <r>
      <rPr>
        <sz val="11"/>
        <rFont val="Cambria"/>
        <family val="0"/>
        <charset val="1"/>
      </rPr>
      <t xml:space="preserve">: </t>
    </r>
    <r>
      <rPr>
        <sz val="11"/>
        <color rgb="FF0000FF"/>
        <rFont val="Cambria"/>
        <family val="0"/>
        <charset val="1"/>
      </rPr>
      <t xml:space="preserve">1</t>
    </r>
  </si>
  <si>
    <r>
      <rPr>
        <sz val="9"/>
        <rFont val="Arial"/>
        <family val="0"/>
        <charset val="1"/>
      </rPr>
      <t xml:space="preserve">เบี้ยประกันไม่ตรง
</t>
    </r>
    <r>
      <rPr>
        <sz val="11"/>
        <color rgb="FF38761D"/>
        <rFont val="Arial"/>
        <family val="0"/>
        <charset val="1"/>
      </rPr>
      <t xml:space="preserve">ศนาภา </t>
    </r>
    <r>
      <rPr>
        <sz val="11"/>
        <color rgb="FF38761D"/>
        <rFont val="Cambria"/>
        <family val="0"/>
        <charset val="1"/>
      </rPr>
      <t xml:space="preserve">23/08/2562 </t>
    </r>
    <r>
      <rPr>
        <sz val="11"/>
        <color rgb="FF38761D"/>
        <rFont val="Arial"/>
        <family val="0"/>
        <charset val="1"/>
      </rPr>
      <t xml:space="preserve">เวลา </t>
    </r>
    <r>
      <rPr>
        <sz val="11"/>
        <color rgb="FF38761D"/>
        <rFont val="Cambria"/>
        <family val="0"/>
        <charset val="1"/>
      </rPr>
      <t xml:space="preserve">10:00 </t>
    </r>
    <r>
      <rPr>
        <sz val="11"/>
        <color rgb="FF38761D"/>
        <rFont val="Arial"/>
        <family val="0"/>
        <charset val="1"/>
      </rPr>
      <t xml:space="preserve">น</t>
    </r>
    <r>
      <rPr>
        <sz val="11"/>
        <color rgb="FF38761D"/>
        <rFont val="Cambria"/>
        <family val="0"/>
        <charset val="1"/>
      </rPr>
      <t xml:space="preserve">.
</t>
    </r>
    <r>
      <rPr>
        <sz val="11"/>
        <color rgb="FF38761D"/>
        <rFont val="Arial"/>
        <family val="0"/>
        <charset val="1"/>
      </rPr>
      <t xml:space="preserve">แก้ไข </t>
    </r>
    <r>
      <rPr>
        <sz val="11"/>
        <color rgb="FF38761D"/>
        <rFont val="Cambria"/>
        <family val="0"/>
        <charset val="1"/>
      </rPr>
      <t xml:space="preserve">Test Data </t>
    </r>
    <r>
      <rPr>
        <sz val="11"/>
        <color rgb="FF38761D"/>
        <rFont val="Arial"/>
        <family val="0"/>
        <charset val="1"/>
      </rPr>
      <t xml:space="preserve">ให้แล้วค่ะ</t>
    </r>
  </si>
  <si>
    <t xml:space="preserve">ALT1 --&gt; Channel : ALT1 สำหรับ Direct Sales_E27 - ไทยสมุทร เพื่อรัก 10/5 </t>
  </si>
  <si>
    <r>
      <rPr>
        <sz val="9"/>
        <rFont val="Arial"/>
        <family val="0"/>
        <charset val="1"/>
      </rPr>
      <t xml:space="preserve">เบี้ยประกันภัย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</si>
  <si>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t xml:space="preserve">ALT1 --&gt; Channel : ALT1 สำหรับ Direct Sales_E28 - เซฟปั๊บ รับคืนทุกปี 20/12  MED 007</t>
  </si>
  <si>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trike val="true"/>
        <sz val="11"/>
        <color rgb="FF0000FF"/>
        <rFont val="Cambria"/>
        <family val="0"/>
        <charset val="1"/>
      </rPr>
      <t xml:space="preserve">Med, MU, HIV
</t>
    </r>
    <r>
      <rPr>
        <sz val="11"/>
        <color rgb="FF4A86E8"/>
        <rFont val="Cambria"/>
        <family val="0"/>
        <charset val="1"/>
      </rPr>
      <t xml:space="preserve">Non-med
</t>
    </r>
    <r>
      <rPr>
        <sz val="9"/>
        <color rgb="FF000000"/>
        <rFont val="Arial"/>
        <family val="0"/>
        <charset val="1"/>
      </rPr>
      <t xml:space="preserve">- ระบบคำนวณการรวมทุนและแสดง list Rider ถูกต้อง
&gt;&gt; PB
&gt;&gt; HC600 ถึง  HC2000 
&gt;&gt; DAB2   500 ถึง 1,500</t>
    </r>
  </si>
  <si>
    <r>
      <rPr>
        <sz val="9"/>
        <rFont val="Arial"/>
        <family val="0"/>
        <charset val="1"/>
      </rPr>
      <t xml:space="preserve">เบี้ยประกัน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</si>
  <si>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:Med, MU, HIV, CXR, EST, Blood profile
- ระบบคำนวณการรวมทุนและแสดง list Rider ถูกต้อง
&gt;&gt; HC600 ถึง  HC5000 
&gt;&gt; CB 1 แสน ถึง 1.5 ล้าน
&gt;&gt; DAB2   500 ถึง 4,500</t>
    </r>
  </si>
  <si>
    <r>
      <rPr>
        <sz val="8"/>
        <color rgb="FF000000"/>
        <rFont val="Tahoma"/>
        <family val="0"/>
        <charset val="1"/>
      </rPr>
      <t xml:space="preserve">เบี้ยประกันการชำระเบี้ย ไม่ตรงกับข้อมูลการขาย
</t>
    </r>
    <r>
      <rPr>
        <sz val="11"/>
        <color rgb="FFFF9900"/>
        <rFont val="Tahoma"/>
        <family val="0"/>
        <charset val="1"/>
      </rPr>
      <t xml:space="preserve">เอกภพ </t>
    </r>
    <r>
      <rPr>
        <sz val="11"/>
        <color rgb="FFFF9900"/>
        <rFont val="Cambria"/>
        <family val="0"/>
        <charset val="1"/>
      </rPr>
      <t xml:space="preserve">05/09/2562
</t>
    </r>
    <r>
      <rPr>
        <sz val="11"/>
        <color rgb="FFFF9900"/>
        <rFont val="Tahoma"/>
        <family val="0"/>
        <charset val="1"/>
      </rPr>
      <t xml:space="preserve">ปรับแก้ไข </t>
    </r>
    <r>
      <rPr>
        <sz val="11"/>
        <color rgb="FFFF9900"/>
        <rFont val="Cambria"/>
        <family val="0"/>
        <charset val="1"/>
      </rPr>
      <t xml:space="preserve">Data test </t>
    </r>
    <r>
      <rPr>
        <sz val="11"/>
        <color rgb="FFFF9900"/>
        <rFont val="Tahoma"/>
        <family val="0"/>
        <charset val="1"/>
      </rPr>
      <t xml:space="preserve">ให้แล้วครับ </t>
    </r>
  </si>
  <si>
    <t xml:space="preserve">ALT2 --&gt; Channel : Worksite_E54 โอเชี่ยนไลฟ์ สมาร์ท บำนาญ 85/2 (บำนาญแบบลดหย่อนภาษีได้) </t>
  </si>
  <si>
    <r>
      <rPr>
        <b val="true"/>
        <sz val="9"/>
        <color rgb="FF000000"/>
        <rFont val="Arial"/>
        <family val="0"/>
        <charset val="1"/>
      </rPr>
      <t xml:space="preserve">ตรวจสอบ การแสดงผล &gt;&gt; </t>
    </r>
    <r>
      <rPr>
        <sz val="11"/>
        <rFont val="Cambria"/>
        <family val="0"/>
        <charset val="1"/>
      </rPr>
      <t xml:space="preserve"> Tab </t>
    </r>
    <r>
      <rPr>
        <sz val="11"/>
        <rFont val="Arial"/>
        <family val="0"/>
        <charset val="1"/>
      </rPr>
      <t xml:space="preserve">หลักเกณฑ์</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</si>
  <si>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แบบโอเชี่ยนไลฟ์ สมาร์ท บำนาญ </t>
    </r>
    <r>
      <rPr>
        <sz val="11"/>
        <color rgb="FF0000FF"/>
        <rFont val="Cambria"/>
        <family val="0"/>
        <charset val="1"/>
      </rPr>
      <t xml:space="preserve">85/2 (</t>
    </r>
    <r>
      <rPr>
        <sz val="11"/>
        <color rgb="FF0000FF"/>
        <rFont val="Arial"/>
        <family val="0"/>
        <charset val="1"/>
      </rPr>
      <t xml:space="preserve">บำนาญแบบลดหย่อนภาษีได้</t>
    </r>
    <r>
      <rPr>
        <sz val="9"/>
        <color rgb="FF000000"/>
        <rFont val="Arial"/>
        <family val="0"/>
        <charset val="1"/>
      </rPr>
      <t xml:space="preserve">)
- จำนวนเงินเอาประกันภัย :</t>
    </r>
    <r>
      <rPr>
        <sz val="11"/>
        <color rgb="FF0000FF"/>
        <rFont val="Cambria"/>
        <family val="0"/>
        <charset val="1"/>
      </rPr>
      <t xml:space="preserve"> 297,283
</t>
    </r>
    <r>
      <rPr>
        <sz val="9"/>
        <color rgb="FF000000"/>
        <rFont val="Arial"/>
        <family val="0"/>
        <charset val="1"/>
      </rPr>
      <t xml:space="preserve">- เบี้ยประกันภัย : </t>
    </r>
    <r>
      <rPr>
        <sz val="11"/>
        <color rgb="FF0000FF"/>
        <rFont val="Cambria"/>
        <family val="0"/>
        <charset val="1"/>
      </rPr>
      <t xml:space="preserve">250,000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รายเดือน</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</si>
  <si>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56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85/4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1,206,008
</t>
    </r>
    <r>
      <rPr>
        <sz val="9"/>
        <color rgb="FF000000"/>
        <rFont val="Arial"/>
        <family val="0"/>
        <charset val="1"/>
      </rPr>
      <t xml:space="preserve">- เบี้ยประกันภัย : </t>
    </r>
    <r>
      <rPr>
        <sz val="11"/>
        <color rgb="FF0000FF"/>
        <rFont val="Cambria"/>
        <family val="0"/>
        <charset val="1"/>
      </rPr>
      <t xml:space="preserve">1,000,010
</t>
    </r>
    <r>
      <rPr>
        <sz val="9"/>
        <color rgb="FF000000"/>
        <rFont val="Arial"/>
        <family val="0"/>
        <charset val="1"/>
      </rPr>
      <t xml:space="preserve">- งวดการชำระประกันภัย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 เลือกรับเงินบำนาญ :</t>
    </r>
    <r>
      <rPr>
        <sz val="11"/>
        <color rgb="FF0000FF"/>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</si>
  <si>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25
</t>
    </r>
    <r>
      <rPr>
        <sz val="9"/>
        <color rgb="FF000000"/>
        <rFont val="Arial"/>
        <family val="0"/>
        <charset val="1"/>
      </rPr>
      <t xml:space="preserve">- แบบประกันภัย : </t>
    </r>
    <r>
      <rPr>
        <sz val="11"/>
        <color rgb="FF0000FF"/>
        <rFont val="Arial"/>
        <family val="0"/>
        <charset val="1"/>
      </rPr>
      <t xml:space="preserve">โอเชี่ยนไลฟ์ สมาร์ท บำนาญ </t>
    </r>
    <r>
      <rPr>
        <sz val="11"/>
        <color rgb="FF0000FF"/>
        <rFont val="Cambria"/>
        <family val="0"/>
        <charset val="1"/>
      </rPr>
      <t xml:space="preserve">85/5 (</t>
    </r>
    <r>
      <rPr>
        <sz val="11"/>
        <color rgb="FF0000FF"/>
        <rFont val="Arial"/>
        <family val="0"/>
        <charset val="1"/>
      </rPr>
      <t xml:space="preserve">บำนาญแบบลดหย่อนภาษีได้</t>
    </r>
    <r>
      <rPr>
        <sz val="11"/>
        <color rgb="FF0000FF"/>
        <rFont val="Cambria"/>
        <family val="0"/>
        <charset val="1"/>
      </rPr>
      <t xml:space="preserve">)
</t>
    </r>
    <r>
      <rPr>
        <sz val="9"/>
        <color rgb="FF000000"/>
        <rFont val="Arial"/>
        <family val="0"/>
        <charset val="1"/>
      </rPr>
      <t xml:space="preserve">- จำนวนเงินเอาประกันภัย : </t>
    </r>
    <r>
      <rPr>
        <sz val="11"/>
        <color rgb="FF0000FF"/>
        <rFont val="Cambria"/>
        <family val="0"/>
        <charset val="1"/>
      </rPr>
      <t xml:space="preserve">569,238
</t>
    </r>
    <r>
      <rPr>
        <sz val="9"/>
        <color rgb="FF000000"/>
        <rFont val="Arial"/>
        <family val="0"/>
        <charset val="1"/>
      </rPr>
      <t xml:space="preserve">- เบี้ยประกันภัย : </t>
    </r>
    <r>
      <rPr>
        <sz val="11"/>
        <color rgb="FF0000FF"/>
        <rFont val="Cambria"/>
        <family val="0"/>
        <charset val="1"/>
      </rPr>
      <t xml:space="preserve">150,000
</t>
    </r>
    <r>
      <rPr>
        <sz val="9"/>
        <color rgb="FF000000"/>
        <rFont val="Arial"/>
        <family val="0"/>
        <charset val="1"/>
      </rPr>
      <t xml:space="preserve">- งวดการชำระประกันภัย : </t>
    </r>
    <r>
      <rPr>
        <sz val="11"/>
        <color rgb="FF0000FF"/>
        <rFont val="Arial"/>
        <family val="0"/>
        <charset val="1"/>
      </rPr>
      <t xml:space="preserve">รายปี
</t>
    </r>
    <r>
      <rPr>
        <sz val="9"/>
        <color rgb="FF000000"/>
        <rFont val="Arial"/>
        <family val="0"/>
        <charset val="1"/>
      </rPr>
      <t xml:space="preserve">- เลือกรับเงินบำนาญ : </t>
    </r>
    <r>
      <rPr>
        <sz val="11"/>
        <color rgb="FF0000FF"/>
        <rFont val="Arial"/>
        <family val="0"/>
        <charset val="1"/>
      </rPr>
      <t xml:space="preserve">รายปี</t>
    </r>
  </si>
  <si>
    <r>
      <rPr>
        <b val="true"/>
        <sz val="9"/>
        <color rgb="FF000000"/>
        <rFont val="Arial"/>
        <family val="0"/>
        <charset val="1"/>
      </rPr>
      <t xml:space="preserve">หลักเกณฑ์ &gt;&gt;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Non Med</t>
    </r>
  </si>
  <si>
    <t xml:space="preserve">- เพศ: ชาย
- อายุ: 35
- แบบประกันภัย : คุ้มคุ้ม 20/15
- จำนวนเงินเอาประกันภัย : 46,748
- เบี้ยประกันภัย : 500
- งวดการชำระประกันภัย : ล่วงหน้า 12 เดือน</t>
  </si>
  <si>
    <r>
      <rPr>
        <b val="true"/>
        <sz val="9"/>
        <color rgb="FF000000"/>
        <rFont val="Arial"/>
        <family val="0"/>
        <charset val="1"/>
      </rPr>
      <t xml:space="preserve">หลักเกณฑ์ </t>
    </r>
    <r>
      <rPr>
        <sz val="11"/>
        <rFont val="Cambria"/>
        <family val="0"/>
        <charset val="1"/>
      </rPr>
      <t xml:space="preserve">&gt;&gt; </t>
    </r>
    <r>
      <rPr>
        <sz val="11"/>
        <rFont val="Arial"/>
        <family val="0"/>
        <charset val="1"/>
      </rPr>
      <t xml:space="preserve">หลักเกณฑ์ และข้อกำหนดต่างๆ ในการตรวจสุขภาพประกอบการขอเอาประกันชีวิต
</t>
    </r>
    <r>
      <rPr>
        <sz val="11"/>
        <rFont val="Cambria"/>
        <family val="0"/>
        <charset val="1"/>
      </rPr>
      <t xml:space="preserve">MED 000</t>
    </r>
  </si>
  <si>
    <r>
      <rPr>
        <sz val="9"/>
        <color rgb="FF000000"/>
        <rFont val="Arial"/>
        <family val="0"/>
        <charset val="1"/>
      </rPr>
      <t xml:space="preserve">&gt;&gt;กรณีเลือก </t>
    </r>
    <r>
      <rPr>
        <sz val="11"/>
        <color rgb="FFFF0000"/>
        <rFont val="Arial"/>
        <family val="0"/>
        <charset val="1"/>
      </rPr>
      <t xml:space="preserve">บุคคลทั่วไป</t>
    </r>
  </si>
  <si>
    <r>
      <rPr>
        <sz val="9"/>
        <color rgb="FF000000"/>
        <rFont val="Arial"/>
        <family val="0"/>
        <charset val="1"/>
      </rPr>
      <t xml:space="preserve">&gt;&gt;กรณีเลือก </t>
    </r>
    <r>
      <rPr>
        <sz val="11"/>
        <color rgb="FFFF0000"/>
        <rFont val="Arial"/>
        <family val="0"/>
        <charset val="1"/>
      </rPr>
      <t xml:space="preserve">ต่างชาติ</t>
    </r>
  </si>
  <si>
    <r>
      <rPr>
        <sz val="9"/>
        <color rgb="FF000000"/>
        <rFont val="Arial"/>
        <family val="0"/>
        <charset val="1"/>
      </rPr>
      <t xml:space="preserve">- ระบบแสดงรายละเอียดการตรวจสุขภาพถูกต้อง
- อายุ 0 - 5 ปี &gt;&gt; </t>
    </r>
    <r>
      <rPr>
        <strike val="true"/>
        <sz val="11"/>
        <rFont val="Arial"/>
        <family val="0"/>
        <charset val="1"/>
      </rPr>
      <t xml:space="preserve">ชุดที่ </t>
    </r>
    <r>
      <rPr>
        <strike val="true"/>
        <sz val="11"/>
        <rFont val="Cambria"/>
        <family val="0"/>
        <charset val="1"/>
      </rPr>
      <t xml:space="preserve">1 : </t>
    </r>
    <r>
      <rPr>
        <strike val="true"/>
        <sz val="11"/>
        <rFont val="Arial"/>
        <family val="0"/>
        <charset val="1"/>
      </rPr>
      <t xml:space="preserve">ตรวจแพทย์ </t>
    </r>
    <r>
      <rPr>
        <strike val="true"/>
        <sz val="11"/>
        <rFont val="Cambria"/>
        <family val="0"/>
        <charset val="1"/>
      </rPr>
      <t xml:space="preserve">1 </t>
    </r>
    <r>
      <rPr>
        <strike val="true"/>
        <sz val="11"/>
        <rFont val="Arial"/>
        <family val="0"/>
        <charset val="1"/>
      </rPr>
      <t xml:space="preserve">ท่าน </t>
    </r>
    <r>
      <rPr>
        <strike val="true"/>
        <sz val="11"/>
        <rFont val="Cambria"/>
        <family val="0"/>
        <charset val="1"/>
      </rPr>
      <t xml:space="preserve">+ </t>
    </r>
    <r>
      <rPr>
        <strike val="true"/>
        <sz val="11"/>
        <rFont val="Arial"/>
        <family val="0"/>
        <charset val="1"/>
      </rPr>
      <t xml:space="preserve">ตรวจปัสสาวะ
</t>
    </r>
    <r>
      <rPr>
        <sz val="9"/>
        <color rgb="FF000000"/>
        <rFont val="Arial"/>
        <family val="0"/>
        <charset val="1"/>
      </rPr>
      <t xml:space="preserve">Non-Med</t>
    </r>
  </si>
  <si>
    <t xml:space="preserve">- เพศ: ชาย
- อายุ: 35
- แบบสัญญาหลัก : ไทยสมุทร สมาร์ท เซฟวิ่ง (10/10)
</t>
  </si>
  <si>
    <t xml:space="preserve">amnat</t>
  </si>
  <si>
    <r>
      <rPr>
        <sz val="10"/>
        <rFont val="Tahoma"/>
        <family val="0"/>
        <charset val="1"/>
      </rPr>
      <t xml:space="preserve">เบี้ยประกันภัยขั้นต่ำ 1,000 บาท 
ต่อเดือน ระบบสามารถเลือก 
เบี้ยประกัน 90 บาทได้
</t>
    </r>
    <r>
      <rPr>
        <sz val="11"/>
        <color rgb="FFFF9900"/>
        <rFont val="Tahoma"/>
        <family val="0"/>
        <charset val="1"/>
      </rPr>
      <t xml:space="preserve">เอกภพ </t>
    </r>
    <r>
      <rPr>
        <sz val="11"/>
        <color rgb="FFFF9900"/>
        <rFont val="Cambria"/>
        <family val="0"/>
        <charset val="1"/>
      </rPr>
      <t xml:space="preserve">06/09/2562
SING01-833 </t>
    </r>
    <r>
      <rPr>
        <sz val="11"/>
        <color rgb="FFFF9900"/>
        <rFont val="Tahoma"/>
        <family val="0"/>
        <charset val="1"/>
      </rPr>
      <t xml:space="preserve">กำลังดำเนินการแก้ไข สามารถทดสอบได้ใน </t>
    </r>
    <r>
      <rPr>
        <sz val="11"/>
        <color rgb="FFFF9900"/>
        <rFont val="Cambria"/>
        <family val="0"/>
        <charset val="1"/>
      </rPr>
      <t xml:space="preserve">version </t>
    </r>
    <r>
      <rPr>
        <sz val="11"/>
        <color rgb="FFFF9900"/>
        <rFont val="Tahoma"/>
        <family val="0"/>
        <charset val="1"/>
      </rPr>
      <t xml:space="preserve">ถัดไปครับ
</t>
    </r>
    <r>
      <rPr>
        <sz val="11"/>
        <color rgb="FF38761D"/>
        <rFont val="Tahoma"/>
        <family val="0"/>
        <charset val="1"/>
      </rPr>
      <t xml:space="preserve">กรกรด </t>
    </r>
    <r>
      <rPr>
        <sz val="11"/>
        <color rgb="FF38761D"/>
        <rFont val="Cambria"/>
        <family val="0"/>
        <charset val="1"/>
      </rPr>
      <t xml:space="preserve">10/09/2562 10:22
Deploy </t>
    </r>
    <r>
      <rPr>
        <sz val="11"/>
        <color rgb="FF38761D"/>
        <rFont val="Tahoma"/>
        <family val="0"/>
        <charset val="1"/>
      </rPr>
      <t xml:space="preserve">ขึ้น </t>
    </r>
    <r>
      <rPr>
        <sz val="11"/>
        <color rgb="FF38761D"/>
        <rFont val="Cambria"/>
        <family val="0"/>
        <charset val="1"/>
      </rPr>
      <t xml:space="preserve">UAT </t>
    </r>
    <r>
      <rPr>
        <sz val="11"/>
        <color rgb="FF38761D"/>
        <rFont val="Tahoma"/>
        <family val="0"/>
        <charset val="1"/>
      </rPr>
      <t xml:space="preserve">เรียบร้อยแล้วครับ
</t>
    </r>
    <r>
      <rPr>
        <sz val="11"/>
        <color rgb="FF38761D"/>
        <rFont val="Cambria"/>
        <family val="0"/>
        <charset val="1"/>
      </rPr>
      <t xml:space="preserve">Version 1.2.11</t>
    </r>
  </si>
  <si>
    <t xml:space="preserve">Omni --&gt; คุ้มทวี 20/10 Non-MED</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</si>
  <si>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 
-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</si>
  <si>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t xml:space="preserve">Omni --&gt; ออมคุ้มครอง 10/6 MED 005</t>
  </si>
  <si>
    <r>
      <rPr>
        <sz val="9"/>
        <color rgb="FF000000"/>
        <rFont val="Arial"/>
        <family val="0"/>
        <charset val="1"/>
      </rPr>
      <t xml:space="preserve">- ระบบแสดงรายละเอียดการตรวจสุขภาพถูกต้อง
- อายุ 0 - 15      &gt;&gt; Non-med
- อายุ 16 - 40    &gt;&gt; Non-med
- อายุ 41 - 50    &gt;&gt; Non-med
- อายุ 51 - 60    &gt;&gt; </t>
    </r>
    <r>
      <rPr>
        <strike val="true"/>
        <sz val="11"/>
        <color rgb="FF0000FF"/>
        <rFont val="Arial"/>
        <family val="0"/>
        <charset val="1"/>
      </rPr>
      <t xml:space="preserve">ชุดที่ </t>
    </r>
    <r>
      <rPr>
        <strike val="true"/>
        <sz val="11"/>
        <color rgb="FF0000FF"/>
        <rFont val="Cambria"/>
        <family val="0"/>
        <charset val="1"/>
      </rPr>
      <t xml:space="preserve">1 :</t>
    </r>
    <r>
      <rPr>
        <strike val="true"/>
        <sz val="11"/>
        <color rgb="FF0000FF"/>
        <rFont val="Arial"/>
        <family val="0"/>
        <charset val="1"/>
      </rPr>
      <t xml:space="preserve">ตรวจแพทย์ </t>
    </r>
    <r>
      <rPr>
        <strike val="true"/>
        <sz val="11"/>
        <color rgb="FF0000FF"/>
        <rFont val="Cambria"/>
        <family val="0"/>
        <charset val="1"/>
      </rPr>
      <t xml:space="preserve">1 </t>
    </r>
    <r>
      <rPr>
        <strike val="true"/>
        <sz val="11"/>
        <color rgb="FF0000FF"/>
        <rFont val="Arial"/>
        <family val="0"/>
        <charset val="1"/>
      </rPr>
      <t xml:space="preserve">ท่าน </t>
    </r>
    <r>
      <rPr>
        <strike val="true"/>
        <sz val="11"/>
        <color rgb="FF0000FF"/>
        <rFont val="Cambria"/>
        <family val="0"/>
        <charset val="1"/>
      </rPr>
      <t xml:space="preserve">+ </t>
    </r>
    <r>
      <rPr>
        <strike val="true"/>
        <sz val="11"/>
        <color rgb="FF0000FF"/>
        <rFont val="Arial"/>
        <family val="0"/>
        <charset val="1"/>
      </rPr>
      <t xml:space="preserve">ตรวจปัสสาวะ </t>
    </r>
    <r>
      <rPr>
        <sz val="9"/>
        <color rgb="FF000000"/>
        <rFont val="Arial"/>
        <family val="0"/>
        <charset val="1"/>
      </rPr>
      <t xml:space="preserve">Non-med
- อายุ 61&gt;         &gt;&gt; ชุดที่ 1 :ตรวจแพทย์ 1 ท่าน + ตรวจปัสสาวะ</t>
    </r>
  </si>
  <si>
    <t xml:space="preserve">Omni --&gt; ออมคุ้มครอง 10/7 3 MED 005</t>
  </si>
  <si>
    <t xml:space="preserve">Omni --&gt; ออมคุ้มครอง 10/8 3 MED 005</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</si>
  <si>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t>
    </r>
    <r>
      <rPr>
        <sz val="11"/>
        <color rgb="FF0000FF"/>
        <rFont val="Arial"/>
        <family val="0"/>
        <charset val="1"/>
      </rPr>
      <t xml:space="preserve">ออมคุ้มครอง </t>
    </r>
    <r>
      <rPr>
        <sz val="11"/>
        <color rgb="FF0000FF"/>
        <rFont val="Cambria"/>
        <family val="0"/>
        <charset val="1"/>
      </rPr>
      <t xml:space="preserve">10/8
</t>
    </r>
    <r>
      <rPr>
        <sz val="9"/>
        <color rgb="FF000000"/>
        <rFont val="Arial"/>
        <family val="0"/>
        <charset val="1"/>
      </rPr>
      <t xml:space="preserve">- จำนวนเงินเอาประกันภัย: </t>
    </r>
    <r>
      <rPr>
        <sz val="11"/>
        <color rgb="FF0000FF"/>
        <rFont val="Cambria"/>
        <family val="0"/>
        <charset val="1"/>
      </rPr>
      <t xml:space="preserve">3,520,295
</t>
    </r>
    <r>
      <rPr>
        <sz val="9"/>
        <color rgb="FF000000"/>
        <rFont val="Arial"/>
        <family val="0"/>
        <charset val="1"/>
      </rPr>
      <t xml:space="preserve">- เบี้ยประกันภัย: </t>
    </r>
    <r>
      <rPr>
        <sz val="11"/>
        <color rgb="FF0000FF"/>
        <rFont val="Cambria"/>
        <family val="0"/>
        <charset val="1"/>
      </rPr>
      <t xml:space="preserve">954,000 </t>
    </r>
    <r>
      <rPr>
        <strike val="true"/>
        <sz val="11"/>
        <color rgb="FF0000FF"/>
        <rFont val="Cambria"/>
        <family val="0"/>
        <charset val="1"/>
      </rPr>
      <t xml:space="preserve">(</t>
    </r>
    <r>
      <rPr>
        <strike val="true"/>
        <sz val="11"/>
        <color rgb="FF0000FF"/>
        <rFont val="Arial"/>
        <family val="0"/>
        <charset val="1"/>
      </rPr>
      <t xml:space="preserve">เบี้ยไปทุน</t>
    </r>
    <r>
      <rPr>
        <strike val="true"/>
        <sz val="11"/>
        <color rgb="FF0000FF"/>
        <rFont val="Cambria"/>
        <family val="0"/>
        <charset val="1"/>
      </rPr>
      <t xml:space="preserve">)
</t>
    </r>
    <r>
      <rPr>
        <sz val="9"/>
        <color rgb="FF000000"/>
        <rFont val="Arial"/>
        <family val="0"/>
        <charset val="1"/>
      </rPr>
      <t xml:space="preserve">- งวดการชำระเบี้ยประกันภัย: </t>
    </r>
    <r>
      <rPr>
        <sz val="11"/>
        <color rgb="FF0000FF"/>
        <rFont val="Arial"/>
        <family val="0"/>
        <charset val="1"/>
      </rPr>
      <t xml:space="preserve">รายปี</t>
    </r>
  </si>
  <si>
    <t xml:space="preserve">ไม่ใช่ Product เบี้ยเท่าทุน ค่ะ</t>
  </si>
  <si>
    <r>
      <rPr>
        <sz val="9"/>
        <color rgb="FF000000"/>
        <rFont val="Arial"/>
        <family val="0"/>
        <charset val="1"/>
      </rPr>
      <t xml:space="preserve">- เพศ: ชาย
- อายุ: 60
- แบบสัญญาหลัก: ออมคุ้มครอง 10/8
- จำนวนเงินเอาประกันภัย: 199,262
- เบี้ยประกันภัย: 54,000 </t>
    </r>
    <r>
      <rPr>
        <strike val="true"/>
        <sz val="11"/>
        <rFont val="Cambria"/>
        <family val="0"/>
        <charset val="1"/>
      </rPr>
      <t xml:space="preserve">(</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รายปี</t>
    </r>
  </si>
  <si>
    <r>
      <rPr>
        <sz val="9"/>
        <color rgb="FF000000"/>
        <rFont val="Arial"/>
        <family val="0"/>
        <charset val="1"/>
      </rPr>
      <t xml:space="preserve">- เพศ: ชาย
- อายุ: 60
- แบบสัญญาหลัก: ออมคุ้มครอง 10/8
- จำนวนเงินเอาประกันภัย: 199,262
- เบี้ยประกันภัย: 54,000 (</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รายปี</t>
    </r>
  </si>
  <si>
    <r>
      <rPr>
        <sz val="9"/>
        <color rgb="FF000000"/>
        <rFont val="Arial"/>
        <family val="0"/>
        <charset val="1"/>
      </rPr>
      <t xml:space="preserve">- เพศ: ชาย
- อายุ: 40
- แบบสัญญาหลัก: ออมคุ้มครอง 10/8
- จำนวนเงินเอาประกันภัย: 203,008
- เบี้ยประกันภัย: 54,000 </t>
    </r>
    <r>
      <rPr>
        <strike val="true"/>
        <sz val="11"/>
        <rFont val="Cambria"/>
        <family val="0"/>
        <charset val="1"/>
      </rPr>
      <t xml:space="preserve">(</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รายปี</t>
    </r>
  </si>
  <si>
    <t xml:space="preserve">Omni --&gt; ออมคุ้มครอง 10/9 3 MED 005</t>
  </si>
  <si>
    <t xml:space="preserve">Omni --&gt; ออมคุ้มครอง 10/10 3 MED 005</t>
  </si>
  <si>
    <r>
      <rPr>
        <sz val="9"/>
        <color rgb="FF000000"/>
        <rFont val="Arial"/>
        <family val="0"/>
        <charset val="1"/>
      </rPr>
      <t xml:space="preserve">- เพศ: หญิง
- อายุ: 51
- แบบสัญญาหลัก : ออมคุ้มครอง 10/10
- จำนวนเงินเอาประกันภัย : 663,014
- เบี้ยประกันภัย : 145,200 </t>
    </r>
    <r>
      <rPr>
        <strike val="true"/>
        <sz val="11"/>
        <rFont val="Cambria"/>
        <family val="0"/>
        <charset val="1"/>
      </rPr>
      <t xml:space="preserve">(</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 รายปี</t>
    </r>
  </si>
  <si>
    <r>
      <rPr>
        <sz val="9"/>
        <color rgb="FF000000"/>
        <rFont val="Arial"/>
        <family val="0"/>
        <charset val="1"/>
      </rPr>
      <t xml:space="preserve">- เพศ: หญิง
- อายุ: 51
- แบบสัญญาหลัก : ออมคุ้มครอง 10/10
- จำนวนเงินเอาประกันภัย : 480,365
- เบี้ยประกันภัย : 105,200 (</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 รายปี</t>
    </r>
  </si>
  <si>
    <r>
      <rPr>
        <sz val="9"/>
        <color rgb="FF000000"/>
        <rFont val="Arial"/>
        <family val="0"/>
        <charset val="1"/>
      </rPr>
      <t xml:space="preserve">- เพศ: หญิง
- อายุ: 51
- แบบสัญญาหลัก : ออมคุ้มครอง 10/10
- จำนวนเงินเอาประกันภัย : 480,365
- เบี้ยประกันภัย : 105,200 </t>
    </r>
    <r>
      <rPr>
        <strike val="true"/>
        <sz val="11"/>
        <rFont val="Cambria"/>
        <family val="0"/>
        <charset val="1"/>
      </rPr>
      <t xml:space="preserve">(</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 รายปี</t>
    </r>
  </si>
  <si>
    <r>
      <rPr>
        <sz val="9"/>
        <color rgb="FF000000"/>
        <rFont val="Arial"/>
        <family val="0"/>
        <charset val="1"/>
      </rPr>
      <t xml:space="preserve">- เพศ: หญิง
- อายุ: 51
- แบบสัญญาหลัก : ออมคุ้มครอง 10/10
- จำนวนเงินเอาประกันภัย : 663,014
- เบี้ยประกันภัย : 145,200</t>
    </r>
    <r>
      <rPr>
        <strike val="true"/>
        <sz val="11"/>
        <rFont val="Cambria"/>
        <family val="0"/>
        <charset val="1"/>
      </rPr>
      <t xml:space="preserve"> (</t>
    </r>
    <r>
      <rPr>
        <strike val="true"/>
        <sz val="11"/>
        <rFont val="Arial"/>
        <family val="0"/>
        <charset val="1"/>
      </rPr>
      <t xml:space="preserve">เบี้ยไปทุน</t>
    </r>
    <r>
      <rPr>
        <strike val="true"/>
        <sz val="11"/>
        <rFont val="Cambria"/>
        <family val="0"/>
        <charset val="1"/>
      </rPr>
      <t xml:space="preserve">)
</t>
    </r>
    <r>
      <rPr>
        <sz val="9"/>
        <color rgb="FF000000"/>
        <rFont val="Arial"/>
        <family val="0"/>
        <charset val="1"/>
      </rPr>
      <t xml:space="preserve">- งวดการชำระเบี้ยประกันภัย  : รายปี</t>
    </r>
  </si>
  <si>
    <t xml:space="preserve">Omni --&gt; โอเชี่ยนไลฟ์ ชั่วระยะเวลา 10 ปี MED 012</t>
  </si>
  <si>
    <r>
      <rPr>
        <sz val="9"/>
        <rFont val="Arial"/>
        <family val="0"/>
        <charset val="1"/>
      </rPr>
      <t xml:space="preserve">ค่าตรวจสุขภาพ
- EST 0 -&gt; 3,000 บาท
- HIV 0 -&gt; 300 บาท 
- Blood  3,680 -&gt; 3,280 บาท
- APS 0 -&gt; 300 บาท
</t>
    </r>
    <r>
      <rPr>
        <sz val="11"/>
        <color rgb="FFBF9000"/>
        <rFont val="Arial"/>
        <family val="0"/>
        <charset val="1"/>
      </rPr>
      <t xml:space="preserve">กรกรด
</t>
    </r>
    <r>
      <rPr>
        <sz val="11"/>
        <color rgb="FFBF9000"/>
        <rFont val="Cambria"/>
        <family val="0"/>
        <charset val="1"/>
      </rPr>
      <t xml:space="preserve">21/08/2562 15:56
</t>
    </r>
    <r>
      <rPr>
        <sz val="11"/>
        <color rgb="FFBF9000"/>
        <rFont val="Arial"/>
        <family val="0"/>
        <charset val="1"/>
      </rPr>
      <t xml:space="preserve">รอนำขึ้น </t>
    </r>
    <r>
      <rPr>
        <sz val="11"/>
        <color rgb="FFBF9000"/>
        <rFont val="Cambria"/>
        <family val="0"/>
        <charset val="1"/>
      </rPr>
      <t xml:space="preserve">UAT </t>
    </r>
    <r>
      <rPr>
        <sz val="11"/>
        <color rgb="FFBF9000"/>
        <rFont val="Arial"/>
        <family val="0"/>
        <charset val="1"/>
      </rPr>
      <t xml:space="preserve">ที่ </t>
    </r>
    <r>
      <rPr>
        <sz val="11"/>
        <color rgb="FFBF9000"/>
        <rFont val="Cambria"/>
        <family val="0"/>
        <charset val="1"/>
      </rPr>
      <t xml:space="preserve">Version 1.2.6
SING01-793</t>
    </r>
  </si>
  <si>
    <t xml:space="preserve">Omni --&gt; โอเชี่ยนไลฟ์ ชั่วระยะเวลา 15 ปี MED 012</t>
  </si>
  <si>
    <r>
      <rPr>
        <sz val="9"/>
        <color rgb="FF000000"/>
        <rFont val="Arial"/>
        <family val="0"/>
        <charset val="1"/>
      </rPr>
      <t xml:space="preserve">- เพศ: ชาย
- อายุ: 35
- แบบสัญญาหลัก : โอเชี่ยนไลฟ์ ชั่วระยะเวลา 15 ปี
- จำนวนเงินเอาประกันภัย : 7,855,000
- เบี้ยประกันภัย : 53,414.00
- งวดการชำระเบี้ยประกันภัย : รายปี 
</t>
    </r>
    <r>
      <rPr>
        <strike val="true"/>
        <sz val="11"/>
        <rFont val="Cambria"/>
        <family val="0"/>
        <charset val="1"/>
      </rPr>
      <t xml:space="preserve">**</t>
    </r>
    <r>
      <rPr>
        <strike val="true"/>
        <sz val="11"/>
        <rFont val="Arial"/>
        <family val="0"/>
        <charset val="1"/>
      </rPr>
      <t xml:space="preserve">เบี้ยไปทุน</t>
    </r>
  </si>
  <si>
    <r>
      <rPr>
        <sz val="9"/>
        <color rgb="FF000000"/>
        <rFont val="Arial"/>
        <family val="0"/>
        <charset val="1"/>
      </rPr>
      <t xml:space="preserve">- เพศ: ชาย
- อายุ: 50
- แบบสัญญาหลัก : โอเชี่ยนไลฟ์ ชั่วระยะเวลา 15 ปี
- จำนวนเงินเอาประกันภัย : 1,500,000
- เบี้ยประกันภัย : 24,990.00
- งวดการชำระเบี้ยประกันภัย : รายปี 
</t>
    </r>
    <r>
      <rPr>
        <strike val="true"/>
        <sz val="11"/>
        <rFont val="Cambria"/>
        <family val="0"/>
        <charset val="1"/>
      </rPr>
      <t xml:space="preserve">**</t>
    </r>
    <r>
      <rPr>
        <strike val="true"/>
        <sz val="11"/>
        <rFont val="Arial"/>
        <family val="0"/>
        <charset val="1"/>
      </rPr>
      <t xml:space="preserve">เบี้ยไปทุน</t>
    </r>
  </si>
  <si>
    <r>
      <rPr>
        <sz val="9"/>
        <rFont val="Arial"/>
        <family val="0"/>
        <charset val="1"/>
      </rPr>
      <t xml:space="preserve">เบี้ยประกันไม่ตรงในระบบค่ะ
</t>
    </r>
    <r>
      <rPr>
        <sz val="11"/>
        <color rgb="FF7F6000"/>
        <rFont val="Arial"/>
        <family val="0"/>
        <charset val="1"/>
      </rPr>
      <t xml:space="preserve">ศนาภา </t>
    </r>
    <r>
      <rPr>
        <sz val="11"/>
        <color rgb="FF7F6000"/>
        <rFont val="Cambria"/>
        <family val="0"/>
        <charset val="1"/>
      </rPr>
      <t xml:space="preserve">22/08/2562 10:14
</t>
    </r>
    <r>
      <rPr>
        <sz val="11"/>
        <color rgb="FF7F6000"/>
        <rFont val="Arial"/>
        <family val="0"/>
        <charset val="1"/>
      </rPr>
      <t xml:space="preserve">รอนำขึ้น </t>
    </r>
    <r>
      <rPr>
        <sz val="11"/>
        <color rgb="FF7F6000"/>
        <rFont val="Cambria"/>
        <family val="0"/>
        <charset val="1"/>
      </rPr>
      <t xml:space="preserve">UAT </t>
    </r>
    <r>
      <rPr>
        <sz val="11"/>
        <color rgb="FF7F6000"/>
        <rFont val="Arial"/>
        <family val="0"/>
        <charset val="1"/>
      </rPr>
      <t xml:space="preserve">ที่ </t>
    </r>
    <r>
      <rPr>
        <sz val="11"/>
        <color rgb="FF7F6000"/>
        <rFont val="Cambria"/>
        <family val="0"/>
        <charset val="1"/>
      </rPr>
      <t xml:space="preserve">Version 1.2.6</t>
    </r>
  </si>
  <si>
    <r>
      <rPr>
        <sz val="9"/>
        <color rgb="FF000000"/>
        <rFont val="Arial"/>
        <family val="0"/>
        <charset val="1"/>
      </rPr>
      <t xml:space="preserve">- เพศ: ชาย
- อายุ: 50
- แบบสัญญาหลัก : โอเชี่ยนไลฟ์ ชั่วระยะเวลา 15 ปี
- จำนวนเงินเอาประกันภัย : 1,678,211
- เบี้ยประกันภัย : 27,959.00
- งวดการชำระเบี้ยประกันภัย : รายปี 
</t>
    </r>
    <r>
      <rPr>
        <strike val="true"/>
        <sz val="11"/>
        <rFont val="Cambria"/>
        <family val="0"/>
        <charset val="1"/>
      </rPr>
      <t xml:space="preserve">**</t>
    </r>
    <r>
      <rPr>
        <strike val="true"/>
        <sz val="11"/>
        <rFont val="Arial"/>
        <family val="0"/>
        <charset val="1"/>
      </rPr>
      <t xml:space="preserve">เบี้ยไปทุน</t>
    </r>
  </si>
  <si>
    <r>
      <rPr>
        <sz val="9"/>
        <color rgb="FF000000"/>
        <rFont val="Arial"/>
        <family val="0"/>
        <charset val="1"/>
      </rPr>
      <t xml:space="preserve">- ระบบแสดงรายละเอียดการตรวจสุขภาพถูกต้อง
- อายุ 16 - 45   &gt;&gt; Med, MU, HIV, ECG, CXR, Blood
- อายุ 46 - 55   &gt;&gt; </t>
    </r>
    <r>
      <rPr>
        <sz val="11"/>
        <color rgb="FF0000FF"/>
        <rFont val="Cambria"/>
        <family val="0"/>
        <charset val="1"/>
      </rPr>
      <t xml:space="preserve">Med, MU, HIV, EST , CXR, Blood</t>
    </r>
  </si>
  <si>
    <t xml:space="preserve">pimopan</t>
  </si>
  <si>
    <t xml:space="preserve">5.8.19</t>
  </si>
  <si>
    <t xml:space="preserve">pimolpan</t>
  </si>
  <si>
    <t xml:space="preserve">6.8.19</t>
  </si>
  <si>
    <r>
      <rPr>
        <b val="true"/>
        <sz val="11"/>
        <rFont val="Arial"/>
        <family val="0"/>
        <charset val="1"/>
      </rPr>
      <t xml:space="preserve">ตรวจสอบ การแสดงผลหน้าข้อมูลเกี่ยวกับ ข้อมูลแบบประกัน
</t>
    </r>
    <r>
      <rPr>
        <sz val="9"/>
        <color rgb="FF000000"/>
        <rFont val="Arial"/>
        <family val="0"/>
        <charset val="1"/>
      </rPr>
      <t xml:space="preserve">- รหัส : I134
- ชื่อแบบ : คุ้มคุ้ม 20/15
- เบี้ยประกันภัยรายเดือนขั้นต่ำ (บาท) : 500
- ประเภท : กรมธรรม์ประเภทอุตสาหกรรม
- การเพิ่มเบี้ยประกันภัยรายเดือน (บาท) : -
- แบบ : สะสมทรัพย์
- เบี้ยประกันภัยรายเดือนสูงสุด (บาท) : 2,000
- อายุรับประกัน : 30 วัน - 60 ปี
- เงินคืนระหว่างสัญญา : ไม่มีเงินคืนระหว่างสัญญา
- ระยะเวลาคุ้มครอง : 20 ปี
- เงินครบกำหนดสัญญา : 200%
- ระยะเวลาชำระเบี้ยประกันภัย : 15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
</t>
    </r>
  </si>
  <si>
    <r>
      <rPr>
        <sz val="9"/>
        <rFont val="Arial"/>
        <family val="0"/>
        <charset val="1"/>
      </rPr>
      <t xml:space="preserve">Test Ojective เป็น ประเภท : กรมธรรม์คุ้มครองสินเชื่อ แต่ในระบบถูกต้องแล้ว ประเภท : กรมธรรม์ประเภทอุตสาหกรรม
</t>
    </r>
    <r>
      <rPr>
        <sz val="11"/>
        <color rgb="FF38761D"/>
        <rFont val="Arial"/>
        <family val="0"/>
        <charset val="1"/>
      </rPr>
      <t xml:space="preserve">กรกรด </t>
    </r>
    <r>
      <rPr>
        <sz val="11"/>
        <color rgb="FF38761D"/>
        <rFont val="Cambria"/>
        <family val="0"/>
        <charset val="1"/>
      </rPr>
      <t xml:space="preserve">06/08/2562 17:33
</t>
    </r>
    <r>
      <rPr>
        <sz val="11"/>
        <color rgb="FF38761D"/>
        <rFont val="Arial"/>
        <family val="0"/>
        <charset val="1"/>
      </rPr>
      <t xml:space="preserve">ปรับแก้ไขเทสเคสเรียบร้อยแล้วครับ</t>
    </r>
  </si>
  <si>
    <r>
      <rPr>
        <sz val="9"/>
        <rFont val="Arial"/>
        <family val="0"/>
        <charset val="1"/>
      </rPr>
      <t xml:space="preserve">เบี้ยประกันภัยสำหรับอ้างอิงลดหย่อนภาษี (บาท)
เบี้ยประกันภัยสัญญาหลัก        1,900.00
เบี้ยประกันภัยสัญญาเพิ่มเติม        30.00
เบี้ยประกันอุบัติเหตุ        0.00
เบี้ยประกันที่สามารถนำไปลดหย่อนภาษี(สูงสุด)*        1,930.00
</t>
    </r>
    <r>
      <rPr>
        <sz val="11"/>
        <color rgb="FF38761D"/>
        <rFont val="Arial"/>
        <family val="0"/>
        <charset val="1"/>
      </rPr>
      <t xml:space="preserve">กรกรด </t>
    </r>
    <r>
      <rPr>
        <sz val="11"/>
        <color rgb="FF38761D"/>
        <rFont val="Cambria"/>
        <family val="0"/>
        <charset val="1"/>
      </rPr>
      <t xml:space="preserve">06/08/2562 16:33
</t>
    </r>
    <r>
      <rPr>
        <sz val="11"/>
        <color rgb="FF38761D"/>
        <rFont val="Arial"/>
        <family val="0"/>
        <charset val="1"/>
      </rPr>
      <t xml:space="preserve">ปรับแก้ไขเทสเคสเรียบร้อยแล้วครับ</t>
    </r>
  </si>
  <si>
    <t xml:space="preserve">Pimolpan</t>
  </si>
  <si>
    <r>
      <rPr>
        <sz val="9"/>
        <rFont val="Arial"/>
        <family val="0"/>
        <charset val="1"/>
      </rPr>
      <t xml:space="preserve">Test Ojective เป็น ประเภท : กรมธรรม์คุ้มครองสินเชื่อ แต่ในระบบถูกต้องแล้ว ประเภท : กรมธรรม์ประเภทอุตสาหกรรม
</t>
    </r>
    <r>
      <rPr>
        <sz val="11"/>
        <color rgb="FF38761D"/>
        <rFont val="Arial"/>
        <family val="0"/>
        <charset val="1"/>
      </rPr>
      <t xml:space="preserve">กรกรด </t>
    </r>
    <r>
      <rPr>
        <sz val="11"/>
        <color rgb="FF38761D"/>
        <rFont val="Cambria"/>
        <family val="0"/>
        <charset val="1"/>
      </rPr>
      <t xml:space="preserve">06/08/2562 17:00
</t>
    </r>
    <r>
      <rPr>
        <sz val="11"/>
        <color rgb="FF38761D"/>
        <rFont val="Arial"/>
        <family val="0"/>
        <charset val="1"/>
      </rPr>
      <t xml:space="preserve">ปรับแก้ไขเทสเคสเรียบร้อยแล้วครับ</t>
    </r>
  </si>
  <si>
    <t xml:space="preserve">7.8.19</t>
  </si>
  <si>
    <r>
      <rPr>
        <sz val="9"/>
        <rFont val="Arial"/>
        <family val="0"/>
        <charset val="1"/>
      </rPr>
      <t xml:space="preserve">สัญญาเพิ่มเติมที่สามารถซือได้
- PB เพศหญิง อายุ 36 ปี = 480,479.98
- HC600 = 676 บาท
- CB =  อายุ 15 ปี ไม่มีให้เลือก
- DAB2  500  =  172.25
รวม </t>
    </r>
    <r>
      <rPr>
        <b val="true"/>
        <sz val="11"/>
        <color rgb="FFFF0000"/>
        <rFont val="Cambria"/>
        <family val="0"/>
        <charset val="1"/>
      </rPr>
      <t xml:space="preserve">4</t>
    </r>
    <r>
      <rPr>
        <b val="true"/>
        <sz val="11"/>
        <rFont val="Cambria"/>
        <family val="0"/>
        <charset val="1"/>
      </rPr>
      <t xml:space="preserve">481,328.23</t>
    </r>
    <r>
      <rPr>
        <sz val="9"/>
        <rFont val="Arial"/>
        <family val="0"/>
        <charset val="1"/>
      </rPr>
      <t xml:space="preserve"> บาท
</t>
    </r>
    <r>
      <rPr>
        <sz val="11"/>
        <color rgb="FF38761D"/>
        <rFont val="Arial"/>
        <family val="0"/>
        <charset val="1"/>
      </rPr>
      <t xml:space="preserve">
กรกรด </t>
    </r>
    <r>
      <rPr>
        <sz val="11"/>
        <color rgb="FF38761D"/>
        <rFont val="Cambria"/>
        <family val="0"/>
        <charset val="1"/>
      </rPr>
      <t xml:space="preserve">07/08/2562 10:55
</t>
    </r>
    <r>
      <rPr>
        <sz val="11"/>
        <color rgb="FF38761D"/>
        <rFont val="Arial"/>
        <family val="0"/>
        <charset val="1"/>
      </rPr>
      <t xml:space="preserve">ปรับแก้ไขเทสเคสเรียบร้อยแล้วครับ                                                     </t>
    </r>
    <r>
      <rPr>
        <sz val="9"/>
        <rFont val="Arial"/>
        <family val="0"/>
        <charset val="1"/>
      </rPr>
      <t xml:space="preserve">Pimolpan สัญญาเพิ่มเติมที่สามารถซือได้
- PB เพศหญิง อายุ 36 ปี = </t>
    </r>
    <r>
      <rPr>
        <b val="true"/>
        <sz val="11"/>
        <color rgb="FFFF0000"/>
        <rFont val="Cambria"/>
        <family val="0"/>
        <charset val="1"/>
      </rPr>
      <t xml:space="preserve">480,479.98 </t>
    </r>
    <r>
      <rPr>
        <b val="true"/>
        <sz val="11"/>
        <color rgb="FFFF0000"/>
        <rFont val="Arial"/>
        <family val="0"/>
        <charset val="1"/>
      </rPr>
      <t xml:space="preserve">ในระบบได้ </t>
    </r>
    <r>
      <rPr>
        <b val="true"/>
        <sz val="11"/>
        <color rgb="FFFF0000"/>
        <rFont val="Cambria"/>
        <family val="0"/>
        <charset val="1"/>
      </rPr>
      <t xml:space="preserve">480,480
</t>
    </r>
    <r>
      <rPr>
        <b val="true"/>
        <sz val="11"/>
        <color rgb="FF38761D"/>
        <rFont val="Arial"/>
        <family val="0"/>
        <charset val="1"/>
      </rPr>
      <t xml:space="preserve">กรกรด </t>
    </r>
    <r>
      <rPr>
        <b val="true"/>
        <sz val="11"/>
        <color rgb="FF38761D"/>
        <rFont val="Cambria"/>
        <family val="0"/>
        <charset val="1"/>
      </rPr>
      <t xml:space="preserve">07/08/2562 13:15
</t>
    </r>
    <r>
      <rPr>
        <b val="true"/>
        <sz val="11"/>
        <color rgb="FF38761D"/>
        <rFont val="Arial"/>
        <family val="0"/>
        <charset val="1"/>
      </rPr>
      <t xml:space="preserve">ปรับแก้ไขเทสเคสเรียบร้อยแล้วครับ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</si>
  <si>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2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z val="11"/>
        <color rgb="FF0000FF"/>
        <rFont val="Cambria"/>
        <family val="0"/>
        <charset val="1"/>
      </rPr>
      <t xml:space="preserve">15,784.50
</t>
    </r>
    <r>
      <rPr>
        <sz val="9"/>
        <color rgb="FF000000"/>
        <rFont val="Arial"/>
        <family val="0"/>
        <charset val="1"/>
      </rPr>
      <t xml:space="preserve">- รายปี
Rider 
- PB
-</t>
    </r>
    <r>
      <rPr>
        <sz val="11"/>
        <color rgb="FFFF0000"/>
        <rFont val="Cambria"/>
        <family val="0"/>
        <charset val="1"/>
      </rPr>
      <t xml:space="preserve"> </t>
    </r>
    <r>
      <rPr>
        <strike val="true"/>
        <sz val="11"/>
        <color rgb="FFFF0000"/>
        <rFont val="Cambria"/>
        <family val="0"/>
        <charset val="1"/>
      </rPr>
      <t xml:space="preserve">HC600 </t>
    </r>
    <r>
      <rPr>
        <strike val="true"/>
        <sz val="11"/>
        <color rgb="FFFF0000"/>
        <rFont val="Arial"/>
        <family val="0"/>
        <charset val="1"/>
      </rPr>
      <t xml:space="preserve">ถึง </t>
    </r>
    <r>
      <rPr>
        <strike val="true"/>
        <sz val="11"/>
        <color rgb="FFFF0000"/>
        <rFont val="Cambria"/>
        <family val="0"/>
        <charset val="1"/>
      </rPr>
      <t xml:space="preserve">HC5000 
</t>
    </r>
    <r>
      <rPr>
        <sz val="9"/>
        <color rgb="FF000000"/>
        <rFont val="Arial"/>
        <family val="0"/>
        <charset val="1"/>
      </rPr>
      <t xml:space="preserve">-HC600 ถึง HC2000</t>
    </r>
  </si>
  <si>
    <r>
      <rPr>
        <sz val="9"/>
        <rFont val="Arial"/>
        <family val="0"/>
        <charset val="1"/>
      </rPr>
      <t xml:space="preserve">ในระบบ HC 600 ถึง HC 2,000
</t>
    </r>
    <r>
      <rPr>
        <sz val="11"/>
        <color rgb="FF274E13"/>
        <rFont val="Arial"/>
        <family val="0"/>
        <charset val="1"/>
      </rPr>
      <t xml:space="preserve">ศนาภา </t>
    </r>
    <r>
      <rPr>
        <sz val="11"/>
        <color rgb="FF274E13"/>
        <rFont val="Cambria"/>
        <family val="0"/>
        <charset val="1"/>
      </rPr>
      <t xml:space="preserve">07/08/2562 11:23
</t>
    </r>
    <r>
      <rPr>
        <sz val="11"/>
        <color rgb="FF274E13"/>
        <rFont val="Arial"/>
        <family val="0"/>
        <charset val="1"/>
      </rPr>
      <t xml:space="preserve">ปรับแก้ไขเทสเคสเรียบร้อยแล้วค่ะ
</t>
    </r>
    <r>
      <rPr>
        <sz val="11"/>
        <color rgb="FF274E13"/>
        <rFont val="Cambria"/>
        <family val="0"/>
        <charset val="1"/>
      </rPr>
      <t xml:space="preserve">HC  </t>
    </r>
    <r>
      <rPr>
        <sz val="11"/>
        <color rgb="FF274E13"/>
        <rFont val="Arial"/>
        <family val="0"/>
        <charset val="1"/>
      </rPr>
      <t xml:space="preserve">รวมทุน
</t>
    </r>
    <r>
      <rPr>
        <sz val="11"/>
        <color rgb="FF274E13"/>
        <rFont val="Cambria"/>
        <family val="0"/>
        <charset val="1"/>
      </rPr>
      <t xml:space="preserve">- </t>
    </r>
    <r>
      <rPr>
        <sz val="11"/>
        <color rgb="FF274E13"/>
        <rFont val="Arial"/>
        <family val="0"/>
        <charset val="1"/>
      </rPr>
      <t xml:space="preserve">อายุ </t>
    </r>
    <r>
      <rPr>
        <sz val="11"/>
        <color rgb="FF274E13"/>
        <rFont val="Cambria"/>
        <family val="0"/>
        <charset val="1"/>
      </rPr>
      <t xml:space="preserve">1 </t>
    </r>
    <r>
      <rPr>
        <sz val="11"/>
        <color rgb="FF274E13"/>
        <rFont val="Arial"/>
        <family val="0"/>
        <charset val="1"/>
      </rPr>
      <t xml:space="preserve">เดือน </t>
    </r>
    <r>
      <rPr>
        <sz val="11"/>
        <color rgb="FF274E13"/>
        <rFont val="Cambria"/>
        <family val="0"/>
        <charset val="1"/>
      </rPr>
      <t xml:space="preserve">1 </t>
    </r>
    <r>
      <rPr>
        <sz val="11"/>
        <color rgb="FF274E13"/>
        <rFont val="Arial"/>
        <family val="0"/>
        <charset val="1"/>
      </rPr>
      <t xml:space="preserve">วัน ถึง </t>
    </r>
    <r>
      <rPr>
        <sz val="11"/>
        <color rgb="FF274E13"/>
        <rFont val="Cambria"/>
        <family val="0"/>
        <charset val="1"/>
      </rPr>
      <t xml:space="preserve">64 </t>
    </r>
    <r>
      <rPr>
        <sz val="11"/>
        <color rgb="FF274E13"/>
        <rFont val="Arial"/>
        <family val="0"/>
        <charset val="1"/>
      </rPr>
      <t xml:space="preserve">ปี
</t>
    </r>
    <r>
      <rPr>
        <sz val="11"/>
        <color rgb="FF274E13"/>
        <rFont val="Cambria"/>
        <family val="0"/>
        <charset val="1"/>
      </rPr>
      <t xml:space="preserve">- </t>
    </r>
    <r>
      <rPr>
        <sz val="11"/>
        <color rgb="FF274E13"/>
        <rFont val="Arial"/>
        <family val="0"/>
        <charset val="1"/>
      </rPr>
      <t xml:space="preserve">จำนวนเงินเอาประกันภัย น้อยกว่า </t>
    </r>
    <r>
      <rPr>
        <sz val="11"/>
        <color rgb="FF274E13"/>
        <rFont val="Cambria"/>
        <family val="0"/>
        <charset val="1"/>
      </rPr>
      <t xml:space="preserve">500,000
    &gt;&gt; </t>
    </r>
    <r>
      <rPr>
        <sz val="11"/>
        <color rgb="FF274E13"/>
        <rFont val="Arial"/>
        <family val="0"/>
        <charset val="1"/>
      </rPr>
      <t xml:space="preserve">สามารถเลือก </t>
    </r>
    <r>
      <rPr>
        <sz val="11"/>
        <color rgb="FF274E13"/>
        <rFont val="Cambria"/>
        <family val="0"/>
        <charset val="1"/>
      </rPr>
      <t xml:space="preserve">HC600 HC1000 HC2000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</si>
  <si>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61
</t>
    </r>
    <r>
      <rPr>
        <sz val="9"/>
        <color rgb="FF000000"/>
        <rFont val="Arial"/>
        <family val="0"/>
        <charset val="1"/>
      </rPr>
      <t xml:space="preserve">- จำนวนเงินเอาประกันภัย:</t>
    </r>
    <r>
      <rPr>
        <sz val="11"/>
        <color rgb="FF0000FF"/>
        <rFont val="Cambria"/>
        <family val="0"/>
        <charset val="1"/>
      </rPr>
      <t xml:space="preserve"> 150,000
</t>
    </r>
    <r>
      <rPr>
        <sz val="9"/>
        <color rgb="FF000000"/>
        <rFont val="Arial"/>
        <family val="0"/>
        <charset val="1"/>
      </rPr>
      <t xml:space="preserve">- เบี้ยประกันภัย: </t>
    </r>
    <r>
      <rPr>
        <strike val="true"/>
        <sz val="11"/>
        <color rgb="FFFF0000"/>
        <rFont val="Cambria"/>
        <family val="0"/>
        <charset val="1"/>
      </rPr>
      <t xml:space="preserve">8,956.50</t>
    </r>
    <r>
      <rPr>
        <sz val="11"/>
        <color rgb="FFFF0000"/>
        <rFont val="Cambria"/>
        <family val="0"/>
        <charset val="1"/>
      </rPr>
      <t xml:space="preserve"> </t>
    </r>
    <r>
      <rPr>
        <sz val="11"/>
        <color rgb="FF0000FF"/>
        <rFont val="Cambria"/>
        <family val="0"/>
        <charset val="1"/>
      </rPr>
      <t xml:space="preserve">9,400.50
</t>
    </r>
    <r>
      <rPr>
        <sz val="9"/>
        <color rgb="FF000000"/>
        <rFont val="Arial"/>
        <family val="0"/>
        <charset val="1"/>
      </rPr>
      <t xml:space="preserve">- ราย 6 เดือน
- จำนวนเงินเอาประกันภัยเดิมที่มีผลบังคับ: </t>
    </r>
    <r>
      <rPr>
        <sz val="11"/>
        <color rgb="FF0000FF"/>
        <rFont val="Cambria"/>
        <family val="0"/>
        <charset val="1"/>
      </rPr>
      <t xml:space="preserve">50,001</t>
    </r>
  </si>
  <si>
    <r>
      <rPr>
        <sz val="9"/>
        <rFont val="Arial"/>
        <family val="0"/>
        <charset val="1"/>
      </rPr>
      <t xml:space="preserve">เบี้ยประกันภัยที่ได้ คือ 9400.50
</t>
    </r>
    <r>
      <rPr>
        <sz val="11"/>
        <color rgb="FF274E13"/>
        <rFont val="Arial"/>
        <family val="0"/>
        <charset val="1"/>
      </rPr>
      <t xml:space="preserve">ศนาภา </t>
    </r>
    <r>
      <rPr>
        <sz val="11"/>
        <color rgb="FF274E13"/>
        <rFont val="Cambria"/>
        <family val="0"/>
        <charset val="1"/>
      </rPr>
      <t xml:space="preserve">07/08/2562 11:23
</t>
    </r>
    <r>
      <rPr>
        <sz val="11"/>
        <color rgb="FF274E13"/>
        <rFont val="Arial"/>
        <family val="0"/>
        <charset val="1"/>
      </rPr>
      <t xml:space="preserve">ปรับแก้ไขเทสเคสเรียบร้อยแล้วค่ะ</t>
    </r>
  </si>
  <si>
    <r>
      <rPr>
        <sz val="9"/>
        <color rgb="FF000000"/>
        <rFont val="Arial"/>
        <family val="0"/>
        <charset val="1"/>
      </rPr>
      <t xml:space="preserve">- ระบบแสดงรายละเอียดการตรวจสุขภาพถูกต้อง (Med Code MED 012)
- อายุ 0 - 5         &gt;&gt; Med, MU, ANC 
- อายุ 6 - 15       &gt;&gt; Med, MU, HIV, ECG, CXR, Blood, APS
- อายุ 16 - 45     &gt;&gt; Med, MU, HIV, EST, CXR, Blood
- อายุ 46 - 55      &gt;&gt; Med, MU, HIV, ECG, CXR, Blood
- อายุ 56 - 60      &gt;&gt; Med, MU, HIV, ECG, CXR, Blood
- อายุ 61 - 65      &gt;&gt;</t>
    </r>
    <r>
      <rPr>
        <sz val="11"/>
        <color rgb="FF0000FF"/>
        <rFont val="Cambria"/>
        <family val="0"/>
        <charset val="1"/>
      </rPr>
      <t xml:space="preserve"> Med , MU , HIV , CXR , ECG
</t>
    </r>
  </si>
  <si>
    <t xml:space="preserve">8.8.19</t>
  </si>
  <si>
    <r>
      <rPr>
        <sz val="9"/>
        <color rgb="FF000000"/>
        <rFont val="Arial"/>
        <family val="0"/>
        <charset val="1"/>
      </rPr>
      <t xml:space="preserve">- ระบบแสดงรายละเอียดการตรวจสุขภาพถูกต้อง (Med Code MED 012)
- อายุ 16 - 45     &gt;&gt; Med, MU, HIV, ECG, CXR, Blood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ECG, CXR, Blood
</t>
    </r>
    <r>
      <rPr>
        <sz val="9"/>
        <color rgb="FF000000"/>
        <rFont val="Arial"/>
        <family val="0"/>
        <charset val="1"/>
      </rPr>
      <t xml:space="preserve">
</t>
    </r>
  </si>
  <si>
    <r>
      <rPr>
        <sz val="9"/>
        <color rgb="FF000000"/>
        <rFont val="Arial"/>
        <family val="0"/>
        <charset val="1"/>
      </rPr>
      <t xml:space="preserve">- ระบบแสดงรายละเอียดการตรวจสุขภาพถูกต้อง (Med Code MED 012)
- อายุ 16 - 45     &gt;&gt; Med, MU, HIV, EST, CXR, Blood
</t>
    </r>
    <r>
      <rPr>
        <sz val="11"/>
        <color rgb="FF0000FF"/>
        <rFont val="Cambria"/>
        <family val="0"/>
        <charset val="1"/>
      </rPr>
      <t xml:space="preserve">- </t>
    </r>
    <r>
      <rPr>
        <sz val="11"/>
        <color rgb="FF0000FF"/>
        <rFont val="Arial"/>
        <family val="0"/>
        <charset val="1"/>
      </rPr>
      <t xml:space="preserve">อายุ </t>
    </r>
    <r>
      <rPr>
        <sz val="11"/>
        <color rgb="FF0000FF"/>
        <rFont val="Cambria"/>
        <family val="0"/>
        <charset val="1"/>
      </rPr>
      <t xml:space="preserve">46 - 55      &gt;&gt; Med, MU, HIV, ECG, CXR, Blood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</si>
  <si>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10/5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999,999,999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trike val="true"/>
        <sz val="11"/>
        <color rgb="FF0000FF"/>
        <rFont val="Cambria"/>
        <family val="0"/>
        <charset val="1"/>
      </rPr>
      <t xml:space="preserve">984,999,999</t>
    </r>
    <r>
      <rPr>
        <sz val="11"/>
        <color rgb="FF0000FF"/>
        <rFont val="Cambria"/>
        <family val="0"/>
        <charset val="1"/>
      </rPr>
      <t xml:space="preserve"> 984,999,999.02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</si>
  <si>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แสดงรูปภาพสรุปผลประโยชน์ และความคุ้มครอง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FF0000"/>
        <rFont val="Cambria"/>
        <family val="0"/>
        <charset val="1"/>
      </rPr>
      <t xml:space="preserve">984,999,999.02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FF0000"/>
        <rFont val="Cambria"/>
        <family val="0"/>
        <charset val="1"/>
      </rPr>
      <t xml:space="preserve">984,999,999.02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FF0000"/>
        <rFont val="Cambria"/>
        <family val="0"/>
        <charset val="1"/>
      </rPr>
      <t xml:space="preserve">984,999,999.02
</t>
    </r>
    <r>
      <rPr>
        <sz val="11"/>
        <rFont val="Arial"/>
        <family val="0"/>
        <charset val="1"/>
      </rPr>
      <t xml:space="preserve">เบี้ยประกันที่สามารถนำไปลดหย่อนภาษี</t>
    </r>
    <r>
      <rPr>
        <sz val="11"/>
        <rFont val="Cambria"/>
        <family val="0"/>
        <charset val="1"/>
      </rPr>
      <t xml:space="preserve">(</t>
    </r>
    <r>
      <rPr>
        <sz val="11"/>
        <rFont val="Arial"/>
        <family val="0"/>
        <charset val="1"/>
      </rPr>
      <t xml:space="preserve">สูงสุด</t>
    </r>
    <r>
      <rPr>
        <sz val="11"/>
        <rFont val="Cambria"/>
        <family val="0"/>
        <charset val="1"/>
      </rPr>
      <t xml:space="preserve">)* = </t>
    </r>
    <r>
      <rPr>
        <sz val="11"/>
        <color rgb="FF0000FF"/>
        <rFont val="Cambria"/>
        <family val="0"/>
        <charset val="1"/>
      </rPr>
      <t xml:space="preserve">100,000.00</t>
    </r>
  </si>
  <si>
    <r>
      <rPr>
        <sz val="9"/>
        <rFont val="Arial"/>
        <family val="0"/>
        <charset val="1"/>
      </rPr>
      <t xml:space="preserve">ยอดเบี้ยประกันภัย 984,999,999.</t>
    </r>
    <r>
      <rPr>
        <sz val="11"/>
        <color rgb="FFFF0000"/>
        <rFont val="Cambria"/>
        <family val="0"/>
        <charset val="1"/>
      </rPr>
      <t xml:space="preserve">02
</t>
    </r>
    <r>
      <rPr>
        <sz val="11"/>
        <color rgb="FF0000FF"/>
        <rFont val="Arial"/>
        <family val="0"/>
        <charset val="1"/>
      </rPr>
      <t xml:space="preserve">ศนาภา </t>
    </r>
    <r>
      <rPr>
        <sz val="11"/>
        <color rgb="FF0000FF"/>
        <rFont val="Cambria"/>
        <family val="0"/>
        <charset val="1"/>
      </rPr>
      <t xml:space="preserve">08/08/2562
</t>
    </r>
    <r>
      <rPr>
        <sz val="11"/>
        <color rgb="FF0000FF"/>
        <rFont val="Arial"/>
        <family val="0"/>
        <charset val="1"/>
      </rPr>
      <t xml:space="preserve">แก้ไข เบี้ยประกันภัย ละค่ะ เนื่องจากมีการแก้เรื่องทศนิยมไปก่อนหน้านี้ แต่ไม่ได้แก้ไข </t>
    </r>
    <r>
      <rPr>
        <sz val="11"/>
        <color rgb="FF0000FF"/>
        <rFont val="Cambria"/>
        <family val="0"/>
        <charset val="1"/>
      </rPr>
      <t xml:space="preserve">data test </t>
    </r>
    <r>
      <rPr>
        <sz val="11"/>
        <color rgb="FF0000FF"/>
        <rFont val="Arial"/>
        <family val="0"/>
        <charset val="1"/>
      </rPr>
      <t xml:space="preserve">รบกวน </t>
    </r>
    <r>
      <rPr>
        <sz val="11"/>
        <color rgb="FF0000FF"/>
        <rFont val="Cambria"/>
        <family val="0"/>
        <charset val="1"/>
      </rPr>
      <t xml:space="preserve">user </t>
    </r>
    <r>
      <rPr>
        <sz val="11"/>
        <color rgb="FF0000FF"/>
        <rFont val="Arial"/>
        <family val="0"/>
        <charset val="1"/>
      </rPr>
      <t xml:space="preserve">ทดสอบอีกครั้ง
</t>
    </r>
  </si>
  <si>
    <t xml:space="preserve">9.8.19</t>
  </si>
  <si>
    <t xml:space="preserve">9.8.18</t>
  </si>
  <si>
    <t xml:space="preserve">13.8.19</t>
  </si>
  <si>
    <t xml:space="preserve">14.8.19</t>
  </si>
  <si>
    <t xml:space="preserve">15.8.19</t>
  </si>
  <si>
    <t xml:space="preserve">19.8.19</t>
  </si>
  <si>
    <t xml:space="preserve">19.8.20</t>
  </si>
  <si>
    <t xml:space="preserve">20.8.19</t>
  </si>
  <si>
    <r>
      <rPr>
        <sz val="11"/>
        <color rgb="FFFF0000"/>
        <rFont val="Cambria"/>
        <family val="0"/>
        <charset val="1"/>
      </rPr>
      <t xml:space="preserve">Channel : Thai Post
</t>
    </r>
    <r>
      <rPr>
        <sz val="9"/>
        <color rgb="FF000000"/>
        <rFont val="Arial"/>
        <family val="0"/>
        <charset val="1"/>
      </rPr>
      <t xml:space="preserve">แบบสัญญาหลัก
- OA33
- OA34
- O501
- O502
สัญญาหลัก
- อายุ  16-55 ปี (ให้ความคุ้มครองถึงอายุ 60 ปี)</t>
    </r>
  </si>
  <si>
    <r>
      <rPr>
        <sz val="9"/>
        <color rgb="FF000000"/>
        <rFont val="Arial"/>
        <family val="0"/>
        <charset val="1"/>
      </rPr>
      <t xml:space="preserve">- ระบุชือ- สกุล
- เลือก เพศ
- ระบุอายุ
- </t>
    </r>
    <r>
      <rPr>
        <sz val="11"/>
        <color rgb="FFFF0000"/>
        <rFont val="Arial"/>
        <family val="0"/>
        <charset val="1"/>
      </rPr>
      <t xml:space="preserve">ประเภทผลิตภัณฑ์ </t>
    </r>
    <r>
      <rPr>
        <sz val="11"/>
        <color rgb="FFFF0000"/>
        <rFont val="Cambria"/>
        <family val="0"/>
        <charset val="1"/>
      </rPr>
      <t xml:space="preserve">: </t>
    </r>
    <r>
      <rPr>
        <sz val="11"/>
        <color rgb="FFFF0000"/>
        <rFont val="Arial"/>
        <family val="0"/>
        <charset val="1"/>
      </rPr>
      <t xml:space="preserve">คุ้มครองชีวิต
</t>
    </r>
    <r>
      <rPr>
        <sz val="9"/>
        <color rgb="FF000000"/>
        <rFont val="Arial"/>
        <family val="0"/>
        <charset val="1"/>
      </rPr>
      <t xml:space="preserve">- แบบสัญญ่หลัก : เซฟปั๊ป รับคืนทุกปี 20/12 (LH BANK ทรัพย์มั่งมี 20/12)
</t>
    </r>
  </si>
  <si>
    <t xml:space="preserve">21.8.19</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</si>
  <si>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450.00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15,972.00
</t>
    </r>
    <r>
      <rPr>
        <sz val="9"/>
        <color rgb="FF000000"/>
        <rFont val="Arial"/>
        <family val="0"/>
        <charset val="1"/>
      </rPr>
      <t xml:space="preserve">  - เงินคืนระหว่างสัญญา : </t>
    </r>
    <r>
      <rPr>
        <sz val="11"/>
        <color rgb="FF0000FF"/>
        <rFont val="Cambria"/>
        <family val="0"/>
        <charset val="1"/>
      </rPr>
      <t xml:space="preserve">1,500.00
</t>
    </r>
    <r>
      <rPr>
        <sz val="9"/>
        <color rgb="FF000000"/>
        <rFont val="Arial"/>
        <family val="0"/>
        <charset val="1"/>
      </rPr>
      <t xml:space="preserve">  - ชำระสุทธิ : </t>
    </r>
    <r>
      <rPr>
        <sz val="11"/>
        <color rgb="FF0000FF"/>
        <rFont val="Cambria"/>
        <family val="0"/>
        <charset val="1"/>
      </rPr>
      <t xml:space="preserve">14,472.00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19
</t>
    </r>
    <r>
      <rPr>
        <sz val="11"/>
        <color rgb="FFFF0000"/>
        <rFont val="Cambria"/>
        <family val="0"/>
        <charset val="1"/>
      </rPr>
      <t xml:space="preserve">  </t>
    </r>
    <r>
      <rPr>
        <sz val="9"/>
        <color rgb="FF000000"/>
        <rFont val="Arial"/>
        <family val="0"/>
        <charset val="1"/>
      </rPr>
      <t xml:space="preserve">-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750.00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284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r>
      <rPr>
        <sz val="9"/>
        <color rgb="FF000000"/>
        <rFont val="Arial"/>
        <family val="0"/>
        <charset val="1"/>
      </rPr>
      <t xml:space="preserve"> </t>
    </r>
  </si>
  <si>
    <r>
      <rPr>
        <sz val="9"/>
        <color rgb="FF000000"/>
        <rFont val="Arial"/>
        <family val="0"/>
        <charset val="1"/>
      </rPr>
      <t xml:space="preserve">- เงินจ่ายคืนทันที : 0.00 (ในระบบ)
</t>
    </r>
    <r>
      <rPr>
        <sz val="11"/>
        <color rgb="FF38761D"/>
        <rFont val="Arial"/>
        <family val="0"/>
        <charset val="1"/>
      </rPr>
      <t xml:space="preserve">กรกรด </t>
    </r>
    <r>
      <rPr>
        <sz val="11"/>
        <color rgb="FF38761D"/>
        <rFont val="Cambria"/>
        <family val="0"/>
        <charset val="1"/>
      </rPr>
      <t xml:space="preserve">21/08/2562 11:20
</t>
    </r>
    <r>
      <rPr>
        <sz val="11"/>
        <color rgb="FF38761D"/>
        <rFont val="Arial"/>
        <family val="0"/>
        <charset val="1"/>
      </rPr>
      <t xml:space="preserve">ปรับแก้เทสเคสเรียบร้อยแล้วครับ</t>
    </r>
  </si>
  <si>
    <t xml:space="preserve">21.10.19</t>
  </si>
  <si>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t>
    </r>
    <r>
      <rPr>
        <sz val="11"/>
        <color rgb="FF0000FF"/>
        <rFont val="Cambria"/>
        <family val="0"/>
        <charset val="1"/>
      </rPr>
      <t xml:space="preserve">&gt;&gt;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t>
    </r>
    <r>
      <rPr>
        <sz val="11"/>
        <color rgb="FF0000FF"/>
        <rFont val="Arial"/>
        <family val="0"/>
        <charset val="1"/>
      </rPr>
      <t xml:space="preserve"> </t>
    </r>
    <r>
      <rPr>
        <sz val="11"/>
        <color rgb="FF0000FF"/>
        <rFont val="Cambria"/>
        <family val="0"/>
        <charset val="1"/>
      </rPr>
      <t xml:space="preserve">[</t>
    </r>
    <r>
      <rPr>
        <sz val="11"/>
        <color rgb="FF0000FF"/>
        <rFont val="Arial"/>
        <family val="0"/>
        <charset val="1"/>
      </rPr>
      <t xml:space="preserve">ไม่ตรวจ</t>
    </r>
    <r>
      <rPr>
        <sz val="11"/>
        <color rgb="FF0000FF"/>
        <rFont val="Cambria"/>
        <family val="0"/>
        <charset val="1"/>
      </rPr>
      <t xml:space="preserve">] : -
</t>
    </r>
    <r>
      <rPr>
        <sz val="9"/>
        <color rgb="FF000000"/>
        <rFont val="Arial"/>
        <family val="0"/>
        <charset val="1"/>
      </rPr>
      <t xml:space="preserve">- บุคคลทั่วไป / ต่างชาติ  </t>
    </r>
    <r>
      <rPr>
        <sz val="11"/>
        <color rgb="FF0000FF"/>
        <rFont val="Cambria"/>
        <family val="0"/>
        <charset val="1"/>
      </rPr>
      <t xml:space="preserve">&gt;&gt;</t>
    </r>
    <r>
      <rPr>
        <sz val="9"/>
        <color rgb="FF000000"/>
        <rFont val="Arial"/>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</si>
  <si>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สรุปการตรวจผลสุขภาพ [ไม่ตรวจ]:-
</t>
    </r>
    <r>
      <rPr>
        <sz val="11"/>
        <color rgb="FF38761D"/>
        <rFont val="Cambria"/>
        <family val="0"/>
        <charset val="1"/>
      </rPr>
      <t xml:space="preserve">
</t>
    </r>
    <r>
      <rPr>
        <sz val="11"/>
        <color rgb="FF38761D"/>
        <rFont val="Arial"/>
        <family val="0"/>
        <charset val="1"/>
      </rPr>
      <t xml:space="preserve">กรกรด </t>
    </r>
    <r>
      <rPr>
        <sz val="11"/>
        <color rgb="FF38761D"/>
        <rFont val="Cambria"/>
        <family val="0"/>
        <charset val="1"/>
      </rPr>
      <t xml:space="preserve">21/08/2562 11:20
</t>
    </r>
    <r>
      <rPr>
        <sz val="11"/>
        <color rgb="FF38761D"/>
        <rFont val="Arial"/>
        <family val="0"/>
        <charset val="1"/>
      </rPr>
      <t xml:space="preserve">ปรับแก้เทสเคสเรียบร้อยแล้วครับ</t>
    </r>
  </si>
  <si>
    <r>
      <rPr>
        <sz val="9"/>
        <color rgb="FF000000"/>
        <rFont val="Arial"/>
        <family val="0"/>
        <charset val="1"/>
      </rPr>
      <t xml:space="preserve">ระบบแสดงผล Tab ตารางเบี้ยประกันภัย ถูกต้อง
ตารางเบี้ยประกันภัย
2. Tab ประกันอุบัติเหตุส่วนบุคคล
  2.1 แบบประกันอุบัติเหตุส่วนบุคคล :</t>
    </r>
    <r>
      <rPr>
        <sz val="11"/>
        <color rgb="FF0000FF"/>
        <rFont val="Cambria"/>
        <family val="0"/>
        <charset val="1"/>
      </rPr>
      <t xml:space="preserve"> 
  </t>
    </r>
    <r>
      <rPr>
        <sz val="11"/>
        <color rgb="FF0000FF"/>
        <rFont val="Arial"/>
        <family val="0"/>
        <charset val="1"/>
      </rPr>
      <t xml:space="preserve">ไม่มีข้อมูลประกันอุบัติเหตุส่วนบุคคล</t>
    </r>
  </si>
  <si>
    <r>
      <rPr>
        <sz val="9"/>
        <color rgb="FF000000"/>
        <rFont val="Arial"/>
        <family val="0"/>
        <charset val="1"/>
      </rPr>
      <t xml:space="preserve">2.1 แบบประกันอุบัติเหตุส่วนบุคคล : ไม่มีข้อมูลประกันอุบัติเหตุส่วนบุคคล
</t>
    </r>
    <r>
      <rPr>
        <sz val="11"/>
        <color rgb="FF38761D"/>
        <rFont val="Arial"/>
        <family val="0"/>
        <charset val="1"/>
      </rPr>
      <t xml:space="preserve">กรกรด </t>
    </r>
    <r>
      <rPr>
        <sz val="11"/>
        <color rgb="FF38761D"/>
        <rFont val="Cambria"/>
        <family val="0"/>
        <charset val="1"/>
      </rPr>
      <t xml:space="preserve">21/08/2562 11:20
</t>
    </r>
    <r>
      <rPr>
        <sz val="11"/>
        <color rgb="FF38761D"/>
        <rFont val="Arial"/>
        <family val="0"/>
        <charset val="1"/>
      </rPr>
      <t xml:space="preserve">ปรับแก้เทสเคสเรียบร้อยแล้วครับ</t>
    </r>
  </si>
  <si>
    <r>
      <rPr>
        <sz val="9"/>
        <color rgb="FF000000"/>
        <rFont val="Arial"/>
        <family val="0"/>
        <charset val="1"/>
      </rPr>
      <t xml:space="preserve">ระบบแสดงผล Tab ตารางเบี้ยประกันภัย ถูกต้อง
ตารางเบี้ยประกันภัย
3. Tab สัญญาเพิ่มเติม
  3.1 แบบสัญญาเพิ่มเติม : 
</t>
    </r>
    <r>
      <rPr>
        <sz val="11"/>
        <color rgb="FF0000FF"/>
        <rFont val="Cambria"/>
        <family val="0"/>
        <charset val="1"/>
      </rPr>
      <t xml:space="preserve">  </t>
    </r>
    <r>
      <rPr>
        <sz val="11"/>
        <color rgb="FF0000FF"/>
        <rFont val="Arial"/>
        <family val="0"/>
        <charset val="1"/>
      </rPr>
      <t xml:space="preserve">ไม่มีข้อมูลสัญญาเพิ่มเติม</t>
    </r>
  </si>
  <si>
    <r>
      <rPr>
        <sz val="9"/>
        <color rgb="FF000000"/>
        <rFont val="Arial"/>
        <family val="0"/>
        <charset val="1"/>
      </rPr>
      <t xml:space="preserve">แบบสัญญาเพิ่มเติม : ไม่มีข้อมูลสัญญาเพิ่มเติม
</t>
    </r>
    <r>
      <rPr>
        <sz val="11"/>
        <color rgb="FF38761D"/>
        <rFont val="Arial"/>
        <family val="0"/>
        <charset val="1"/>
      </rPr>
      <t xml:space="preserve">กรกรด </t>
    </r>
    <r>
      <rPr>
        <sz val="11"/>
        <color rgb="FF38761D"/>
        <rFont val="Cambria"/>
        <family val="0"/>
        <charset val="1"/>
      </rPr>
      <t xml:space="preserve">21/08/2562 11:20
</t>
    </r>
    <r>
      <rPr>
        <sz val="11"/>
        <color rgb="FF38761D"/>
        <rFont val="Arial"/>
        <family val="0"/>
        <charset val="1"/>
      </rPr>
      <t xml:space="preserve">ปรับแก้เทสเคสเรียบร้อยแล้วครับ</t>
    </r>
  </si>
  <si>
    <t xml:space="preserve">ระบบคำนวณและแสดงมูลค่ากรมธรรม์ ณ สิ้นปี ถูกต้อง ตามกรมธรรม์หลัก
1. เงินค่าเวนคืนกรมธรรม์ : 109,350.00
2. จำนวนเบี้ยประกันที่ชำระแล้ว
  - เบี้ยฯ หักส่วนลด : 150,000.00
  - เงินคืนระหว่างสัญญา : 4,500.00
  - ชำระสุทธิ : 145,500.00
3. กรมธรรม์ใช้เงินสำเร็จ
  - เวลาคุ้มครอง (ปี) : 9
  - เงินจ่ายคืนทันที : 0.00
  - มูลค่าความคุ้มครอง : 148,500.00
4. กรมธรรม์ขยายระยะเวลา
  - เวลาคุ้มครอง (ปี/วัน) : 9 / 0
  - เงินจ่ายคืนทันที : 0.00
  - เงินครบกำหนด : 148,350.00
</t>
  </si>
  <si>
    <r>
      <rPr>
        <b val="true"/>
        <sz val="11"/>
        <rFont val="Cambria"/>
        <family val="0"/>
        <charset val="1"/>
      </rPr>
      <t xml:space="preserve">ALT1 - (LH Bank) 
</t>
    </r>
    <r>
      <rPr>
        <sz val="9"/>
        <color rgb="FF000000"/>
        <rFont val="Arial"/>
        <family val="0"/>
        <charset val="1"/>
      </rPr>
      <t xml:space="preserve">user : uat02_8120001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9"/>
        <color rgb="FF000000"/>
        <rFont val="Arial"/>
        <family val="0"/>
        <charset val="1"/>
      </rPr>
      <t xml:space="preserve">- แบบประกันภัย : </t>
    </r>
    <r>
      <rPr>
        <sz val="11"/>
        <color rgb="FF0000FF"/>
        <rFont val="Arial"/>
        <family val="0"/>
        <charset val="1"/>
      </rPr>
      <t xml:space="preserve">ไทยสมุทรทรัพย์ทวี </t>
    </r>
    <r>
      <rPr>
        <sz val="11"/>
        <color rgb="FF0000FF"/>
        <rFont val="Cambria"/>
        <family val="0"/>
        <charset val="1"/>
      </rPr>
      <t xml:space="preserve">10/2 (</t>
    </r>
    <r>
      <rPr>
        <sz val="11"/>
        <color rgb="FF0000FF"/>
        <rFont val="Arial"/>
        <family val="0"/>
        <charset val="1"/>
      </rPr>
      <t xml:space="preserve">ทุนประกัน </t>
    </r>
    <r>
      <rPr>
        <sz val="11"/>
        <color rgb="FF0000FF"/>
        <rFont val="Cambria"/>
        <family val="0"/>
        <charset val="1"/>
      </rPr>
      <t xml:space="preserve">5,000,000 </t>
    </r>
    <r>
      <rPr>
        <sz val="11"/>
        <color rgb="FF0000FF"/>
        <rFont val="Arial"/>
        <family val="0"/>
        <charset val="1"/>
      </rPr>
      <t xml:space="preserve">ขึ้นไป</t>
    </r>
    <r>
      <rPr>
        <sz val="11"/>
        <color rgb="FF0000FF"/>
        <rFont val="Cambria"/>
        <family val="0"/>
        <charset val="1"/>
      </rPr>
      <t xml:space="preserve">)
</t>
    </r>
    <r>
      <rPr>
        <sz val="9"/>
        <color rgb="FF000000"/>
        <rFont val="Arial"/>
        <family val="0"/>
        <charset val="1"/>
      </rPr>
      <t xml:space="preserve">- จำนวนเงินเอาประกันภัย : 5,00</t>
    </r>
    <r>
      <rPr>
        <sz val="11"/>
        <color rgb="FF0000FF"/>
        <rFont val="Cambria"/>
        <family val="0"/>
        <charset val="1"/>
      </rPr>
      <t xml:space="preserve">0,000
</t>
    </r>
    <r>
      <rPr>
        <sz val="9"/>
        <color rgb="FF000000"/>
        <rFont val="Arial"/>
        <family val="0"/>
        <charset val="1"/>
      </rPr>
      <t xml:space="preserve">- เบี้ยประกันภัย : 5,00</t>
    </r>
    <r>
      <rPr>
        <sz val="11"/>
        <color rgb="FF0000FF"/>
        <rFont val="Cambria"/>
        <family val="0"/>
        <charset val="1"/>
      </rPr>
      <t xml:space="preserve">0,000.00
</t>
    </r>
    <r>
      <rPr>
        <sz val="9"/>
        <color rgb="FF000000"/>
        <rFont val="Arial"/>
        <family val="0"/>
        <charset val="1"/>
      </rPr>
      <t xml:space="preserve">- การชำระประกันภัย : </t>
    </r>
    <r>
      <rPr>
        <sz val="11"/>
        <color rgb="FF0000FF"/>
        <rFont val="Arial"/>
        <family val="0"/>
        <charset val="1"/>
      </rPr>
      <t xml:space="preserve">รายปี</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</si>
  <si>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3,645,000.73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5,000,001.00
</t>
    </r>
    <r>
      <rPr>
        <sz val="9"/>
        <color rgb="FF000000"/>
        <rFont val="Arial"/>
        <family val="0"/>
        <charset val="1"/>
      </rPr>
      <t xml:space="preserve">  - เงินคืนระหว่างสัญญา : </t>
    </r>
    <r>
      <rPr>
        <sz val="11"/>
        <color rgb="FF0000FF"/>
        <rFont val="Cambria"/>
        <family val="0"/>
        <charset val="1"/>
      </rPr>
      <t xml:space="preserve">150,000.03
</t>
    </r>
    <r>
      <rPr>
        <sz val="9"/>
        <color rgb="FF000000"/>
        <rFont val="Arial"/>
        <family val="0"/>
        <charset val="1"/>
      </rPr>
      <t xml:space="preserve">  - ชำระสุทธิ :</t>
    </r>
    <r>
      <rPr>
        <sz val="11"/>
        <color rgb="FF0000FF"/>
        <rFont val="Cambria"/>
        <family val="0"/>
        <charset val="1"/>
      </rPr>
      <t xml:space="preserve">4,850,000.97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FF0000"/>
        <rFont val="Cambria"/>
        <family val="0"/>
        <charset val="1"/>
      </rPr>
      <t xml:space="preserve"> </t>
    </r>
    <r>
      <rPr>
        <sz val="11"/>
        <color rgb="FF0000FF"/>
        <rFont val="Cambria"/>
        <family val="0"/>
        <charset val="1"/>
      </rPr>
      <t xml:space="preserve">4,955,000.99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t>
    </r>
    <r>
      <rPr>
        <sz val="11"/>
        <color rgb="FF0000FF"/>
        <rFont val="Cambria"/>
        <family val="0"/>
        <charset val="1"/>
      </rPr>
      <t xml:space="preserve">4,950,000.99
</t>
    </r>
  </si>
  <si>
    <r>
      <rPr>
        <sz val="11"/>
        <color rgb="FF000000"/>
        <rFont val="Arial"/>
        <family val="0"/>
        <charset val="1"/>
      </rPr>
      <t xml:space="preserve">มูลค่าความคุ้มครอง :4,950,000.99
</t>
    </r>
    <r>
      <rPr>
        <sz val="11"/>
        <color rgb="FF38761D"/>
        <rFont val="Arial"/>
        <family val="0"/>
        <charset val="1"/>
      </rPr>
      <t xml:space="preserve">กรกรด </t>
    </r>
    <r>
      <rPr>
        <sz val="11"/>
        <color rgb="FF38761D"/>
        <rFont val="Cambria"/>
        <family val="0"/>
        <charset val="1"/>
      </rPr>
      <t xml:space="preserve">21/08/2562 17:24
</t>
    </r>
    <r>
      <rPr>
        <sz val="11"/>
        <color rgb="FF38761D"/>
        <rFont val="Arial"/>
        <family val="0"/>
        <charset val="1"/>
      </rPr>
      <t xml:space="preserve">ปรับแก้ไขเทสเคสเรียบร้อยแล้วครับ</t>
    </r>
  </si>
  <si>
    <t xml:space="preserve">22.8.19</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</si>
  <si>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281,884.01
</t>
    </r>
    <r>
      <rPr>
        <sz val="9"/>
        <color rgb="FF000000"/>
        <rFont val="Arial"/>
        <family val="0"/>
        <charset val="1"/>
      </rPr>
      <t xml:space="preserve">2. จำนวนเบี้ยประกันที่ชำระแล้ว
  - เบี้ยฯ หักส่วนลด : </t>
    </r>
    <r>
      <rPr>
        <sz val="11"/>
        <color rgb="FF0000FF"/>
        <rFont val="Cambria"/>
        <family val="0"/>
        <charset val="1"/>
      </rPr>
      <t xml:space="preserve">456,123.00
</t>
    </r>
    <r>
      <rPr>
        <sz val="9"/>
        <color rgb="FF000000"/>
        <rFont val="Arial"/>
        <family val="0"/>
        <charset val="1"/>
      </rPr>
      <t xml:space="preserve">  - เงินคืนระหว่างสัญญา : </t>
    </r>
    <r>
      <rPr>
        <sz val="11"/>
        <color rgb="FF0000FF"/>
        <rFont val="Cambria"/>
        <family val="0"/>
        <charset val="1"/>
      </rPr>
      <t xml:space="preserve">18,244.92
</t>
    </r>
    <r>
      <rPr>
        <sz val="9"/>
        <color rgb="FF000000"/>
        <rFont val="Arial"/>
        <family val="0"/>
        <charset val="1"/>
      </rPr>
      <t xml:space="preserve"> </t>
    </r>
    <r>
      <rPr>
        <sz val="11"/>
        <color rgb="FFFF0000"/>
        <rFont val="Cambria"/>
        <family val="0"/>
        <charset val="1"/>
      </rPr>
      <t xml:space="preserve"> - </t>
    </r>
    <r>
      <rPr>
        <sz val="11"/>
        <color rgb="FFFF0000"/>
        <rFont val="Arial"/>
        <family val="0"/>
        <charset val="1"/>
      </rPr>
      <t xml:space="preserve">ชำระสุทธิ </t>
    </r>
    <r>
      <rPr>
        <sz val="11"/>
        <color rgb="FFFF0000"/>
        <rFont val="Cambria"/>
        <family val="0"/>
        <charset val="1"/>
      </rPr>
      <t xml:space="preserve">: 437,878.08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 </t>
    </r>
    <r>
      <rPr>
        <sz val="11"/>
        <color rgb="FF0000FF"/>
        <rFont val="Cambria"/>
        <family val="0"/>
        <charset val="1"/>
      </rPr>
      <t xml:space="preserve">399,563.75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397,283.13
</t>
    </r>
  </si>
  <si>
    <r>
      <rPr>
        <sz val="9"/>
        <rFont val="Arial"/>
        <family val="0"/>
        <charset val="1"/>
      </rPr>
      <t xml:space="preserve">- ชำระสุทธิ : 437,878.08
</t>
    </r>
    <r>
      <rPr>
        <sz val="11"/>
        <color rgb="FFFF9900"/>
        <rFont val="Arial"/>
        <family val="0"/>
        <charset val="1"/>
      </rPr>
      <t xml:space="preserve">เอกภพ </t>
    </r>
    <r>
      <rPr>
        <sz val="11"/>
        <color rgb="FFFF9900"/>
        <rFont val="Cambria"/>
        <family val="0"/>
        <charset val="1"/>
      </rPr>
      <t xml:space="preserve">22/28/2562
</t>
    </r>
    <r>
      <rPr>
        <sz val="11"/>
        <color rgb="FFFF9900"/>
        <rFont val="Arial"/>
        <family val="0"/>
        <charset val="1"/>
      </rPr>
      <t xml:space="preserve">ปรับแก้ไขเทสเคสให้แล้วครับ</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</si>
  <si>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14,999,999
</t>
    </r>
    <r>
      <rPr>
        <sz val="11"/>
        <color rgb="FFFF0000"/>
        <rFont val="Cambria"/>
        <family val="0"/>
        <charset val="1"/>
      </rPr>
      <t xml:space="preserve">- </t>
    </r>
    <r>
      <rPr>
        <sz val="11"/>
        <color rgb="FFFF0000"/>
        <rFont val="Arial"/>
        <family val="0"/>
        <charset val="1"/>
      </rPr>
      <t xml:space="preserve">เบี้ยประกันภัย</t>
    </r>
    <r>
      <rPr>
        <sz val="11"/>
        <color rgb="FFFF0000"/>
        <rFont val="Cambria"/>
        <family val="0"/>
        <charset val="1"/>
      </rPr>
      <t xml:space="preserve">: 336,000
- </t>
    </r>
    <r>
      <rPr>
        <sz val="11"/>
        <color rgb="FFFF0000"/>
        <rFont val="Arial"/>
        <family val="0"/>
        <charset val="1"/>
      </rPr>
      <t xml:space="preserve">เบี้ยประกันภัยสัญญาเพิ่มเติม</t>
    </r>
    <r>
      <rPr>
        <sz val="11"/>
        <color rgb="FFFF0000"/>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</si>
  <si>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r>
      <rPr>
        <sz val="9"/>
        <rFont val="Arial"/>
        <family val="0"/>
        <charset val="1"/>
      </rPr>
      <t xml:space="preserve">- เบี้ยประกันภัย: 336,000.00
-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22/08/2562
</t>
    </r>
    <r>
      <rPr>
        <sz val="11"/>
        <color rgb="FFFF9900"/>
        <rFont val="Arial"/>
        <family val="0"/>
        <charset val="1"/>
      </rPr>
      <t xml:space="preserve">เนื่องจากมีมีการใส่ </t>
    </r>
    <r>
      <rPr>
        <sz val="11"/>
        <color rgb="FFFF9900"/>
        <rFont val="Cambria"/>
        <family val="0"/>
        <charset val="1"/>
      </rPr>
      <t xml:space="preserve">Data test </t>
    </r>
    <r>
      <rPr>
        <sz val="11"/>
        <color rgb="FFFF9900"/>
        <rFont val="Arial"/>
        <family val="0"/>
        <charset val="1"/>
      </rPr>
      <t xml:space="preserve">ผิดพลาด ดำเนินการแก้ไข </t>
    </r>
    <r>
      <rPr>
        <sz val="11"/>
        <color rgb="FFFF9900"/>
        <rFont val="Cambria"/>
        <family val="0"/>
        <charset val="1"/>
      </rPr>
      <t xml:space="preserve">Data test </t>
    </r>
    <r>
      <rPr>
        <sz val="11"/>
        <color rgb="FFFF9900"/>
        <rFont val="Arial"/>
        <family val="0"/>
        <charset val="1"/>
      </rPr>
      <t xml:space="preserve">ให้เรียบร้อยแล้วครับ  รบกวนทดสอบอีกครั้ง</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</si>
  <si>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30
</t>
    </r>
    <r>
      <rPr>
        <sz val="9"/>
        <color rgb="FF000000"/>
        <rFont val="Arial"/>
        <family val="0"/>
        <charset val="1"/>
      </rPr>
      <t xml:space="preserve">- ระยะความคุ้มครอง : </t>
    </r>
    <r>
      <rPr>
        <sz val="11"/>
        <color rgb="FF0000FF"/>
        <rFont val="Cambria"/>
        <family val="0"/>
        <charset val="1"/>
      </rPr>
      <t xml:space="preserve">10 </t>
    </r>
    <r>
      <rPr>
        <sz val="9"/>
        <color rgb="FF000000"/>
        <rFont val="Arial"/>
        <family val="0"/>
        <charset val="1"/>
      </rPr>
      <t xml:space="preserve">ปี
- จำนวนเงินเอาประกันภัย: </t>
    </r>
    <r>
      <rPr>
        <sz val="11"/>
        <color rgb="FF0000FF"/>
        <rFont val="Cambria"/>
        <family val="0"/>
        <charset val="1"/>
      </rPr>
      <t xml:space="preserve">15,000,001
</t>
    </r>
    <r>
      <rPr>
        <sz val="9"/>
        <color rgb="FF000000"/>
        <rFont val="Arial"/>
        <family val="0"/>
        <charset val="1"/>
      </rPr>
      <t xml:space="preserve">- เบี้ยประกันภัย: </t>
    </r>
    <r>
      <rPr>
        <sz val="11"/>
        <color rgb="FF0000FF"/>
        <rFont val="Cambria"/>
        <family val="0"/>
        <charset val="1"/>
      </rPr>
      <t xml:space="preserve">336,000
</t>
    </r>
    <r>
      <rPr>
        <sz val="11"/>
        <color rgb="FFFF0000"/>
        <rFont val="Cambria"/>
        <family val="0"/>
        <charset val="1"/>
      </rPr>
      <t xml:space="preserve">- </t>
    </r>
    <r>
      <rPr>
        <sz val="11"/>
        <color rgb="FFFF0000"/>
        <rFont val="Arial"/>
        <family val="0"/>
        <charset val="1"/>
      </rPr>
      <t xml:space="preserve">เบี้ยประกันภัยสัญญาเพิ่มเติม</t>
    </r>
    <r>
      <rPr>
        <sz val="11"/>
        <color rgb="FFFF0000"/>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t>
    </r>
  </si>
  <si>
    <r>
      <rPr>
        <sz val="9"/>
        <rFont val="Arial"/>
        <family val="0"/>
        <charset val="1"/>
      </rPr>
      <t xml:space="preserve">-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22/08/2562
</t>
    </r>
    <r>
      <rPr>
        <sz val="11"/>
        <color rgb="FFFF9900"/>
        <rFont val="Arial"/>
        <family val="0"/>
        <charset val="1"/>
      </rPr>
      <t xml:space="preserve">เนื่องจากมีมีการใส่ </t>
    </r>
    <r>
      <rPr>
        <sz val="11"/>
        <color rgb="FFFF9900"/>
        <rFont val="Cambria"/>
        <family val="0"/>
        <charset val="1"/>
      </rPr>
      <t xml:space="preserve">Data test </t>
    </r>
    <r>
      <rPr>
        <sz val="11"/>
        <color rgb="FFFF9900"/>
        <rFont val="Arial"/>
        <family val="0"/>
        <charset val="1"/>
      </rPr>
      <t xml:space="preserve">ผิดพลาด ดำเนินการแก้ไข </t>
    </r>
    <r>
      <rPr>
        <sz val="11"/>
        <color rgb="FFFF9900"/>
        <rFont val="Cambria"/>
        <family val="0"/>
        <charset val="1"/>
      </rPr>
      <t xml:space="preserve">Data test </t>
    </r>
    <r>
      <rPr>
        <sz val="11"/>
        <color rgb="FFFF9900"/>
        <rFont val="Arial"/>
        <family val="0"/>
        <charset val="1"/>
      </rPr>
      <t xml:space="preserve">ให้เรียบร้อยแล้วครับ  รบกวนทดสอบอีกครั้ง</t>
    </r>
  </si>
  <si>
    <r>
      <rPr>
        <sz val="9"/>
        <color rgb="FF000000"/>
        <rFont val="Arial"/>
        <family val="0"/>
        <charset val="1"/>
      </rPr>
      <t xml:space="preserve">ระบบคำนวณและแสดงมูลค่ากรมธรรม์ ณ สิ้นปี ถูกต้อง ตามกรมธรรม์หลัก
</t>
    </r>
    <r>
      <rPr>
        <sz val="11"/>
        <color rgb="FFFF0000"/>
        <rFont val="Cambria"/>
        <family val="0"/>
        <charset val="1"/>
      </rPr>
      <t xml:space="preserve">1. </t>
    </r>
    <r>
      <rPr>
        <sz val="11"/>
        <color rgb="FFFF0000"/>
        <rFont val="Arial"/>
        <family val="0"/>
        <charset val="1"/>
      </rPr>
      <t xml:space="preserve">เงินค่าเวนคืนกรมธรรม์ </t>
    </r>
    <r>
      <rPr>
        <sz val="11"/>
        <color rgb="FFFF0000"/>
        <rFont val="Cambria"/>
        <family val="0"/>
        <charset val="1"/>
      </rPr>
      <t xml:space="preserve">: 7,450.00 </t>
    </r>
    <r>
      <rPr>
        <sz val="11"/>
        <color rgb="FFFF0000"/>
        <rFont val="Arial"/>
        <family val="0"/>
        <charset val="1"/>
      </rPr>
      <t xml:space="preserve">ณ สิ้นปีที่ </t>
    </r>
    <r>
      <rPr>
        <sz val="11"/>
        <color rgb="FFFF0000"/>
        <rFont val="Cambria"/>
        <family val="0"/>
        <charset val="1"/>
      </rPr>
      <t xml:space="preserve">0
2. </t>
    </r>
    <r>
      <rPr>
        <sz val="11"/>
        <color rgb="FFFF0000"/>
        <rFont val="Arial"/>
        <family val="0"/>
        <charset val="1"/>
      </rPr>
      <t xml:space="preserve">จำนวนเบี้ยประกันที่ชำระแล้ว
  </t>
    </r>
    <r>
      <rPr>
        <sz val="11"/>
        <color rgb="FFFF0000"/>
        <rFont val="Cambria"/>
        <family val="0"/>
        <charset val="1"/>
      </rPr>
      <t xml:space="preserve">- </t>
    </r>
    <r>
      <rPr>
        <sz val="11"/>
        <color rgb="FFFF0000"/>
        <rFont val="Arial"/>
        <family val="0"/>
        <charset val="1"/>
      </rPr>
      <t xml:space="preserve">เบี้ยฯ หักส่วนลด </t>
    </r>
    <r>
      <rPr>
        <sz val="11"/>
        <color rgb="FFFF0000"/>
        <rFont val="Cambria"/>
        <family val="0"/>
        <charset val="1"/>
      </rPr>
      <t xml:space="preserve">: 7,599.00
  - </t>
    </r>
    <r>
      <rPr>
        <sz val="11"/>
        <color rgb="FFFF0000"/>
        <rFont val="Arial"/>
        <family val="0"/>
        <charset val="1"/>
      </rPr>
      <t xml:space="preserve">เงินคืนระหว่างสัญญา </t>
    </r>
    <r>
      <rPr>
        <sz val="11"/>
        <color rgb="FFFF0000"/>
        <rFont val="Cambria"/>
        <family val="0"/>
        <charset val="1"/>
      </rPr>
      <t xml:space="preserve">: 0.00
  - </t>
    </r>
    <r>
      <rPr>
        <sz val="11"/>
        <color rgb="FFFF0000"/>
        <rFont val="Arial"/>
        <family val="0"/>
        <charset val="1"/>
      </rPr>
      <t xml:space="preserve">ชำระสุทธิ </t>
    </r>
    <r>
      <rPr>
        <sz val="11"/>
        <color rgb="FFFF0000"/>
        <rFont val="Cambria"/>
        <family val="0"/>
        <charset val="1"/>
      </rPr>
      <t xml:space="preserve">: 7,599.00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Default = 1
  - </t>
    </r>
    <r>
      <rPr>
        <strike val="true"/>
        <sz val="11"/>
        <rFont val="Arial"/>
        <family val="0"/>
        <charset val="1"/>
      </rPr>
      <t xml:space="preserve">เงินจ่ายคืนทันที </t>
    </r>
    <r>
      <rPr>
        <strike val="true"/>
        <sz val="11"/>
        <rFont val="Cambria"/>
        <family val="0"/>
        <charset val="1"/>
      </rPr>
      <t xml:space="preserve">: Default = 0
  - </t>
    </r>
    <r>
      <rPr>
        <strike val="true"/>
        <sz val="11"/>
        <rFont val="Arial"/>
        <family val="0"/>
        <charset val="1"/>
      </rPr>
      <t xml:space="preserve">มูลค่าความคุ้มครอง </t>
    </r>
    <r>
      <rPr>
        <strike val="true"/>
        <sz val="11"/>
        <rFont val="Cambria"/>
        <family val="0"/>
        <charset val="1"/>
      </rPr>
      <t xml:space="preserve">: Default = 0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Default = 0/0
  - </t>
    </r>
    <r>
      <rPr>
        <strike val="true"/>
        <sz val="11"/>
        <rFont val="Arial"/>
        <family val="0"/>
        <charset val="1"/>
      </rPr>
      <t xml:space="preserve">เงินจ่ายคืนทันที </t>
    </r>
    <r>
      <rPr>
        <strike val="true"/>
        <sz val="11"/>
        <rFont val="Cambria"/>
        <family val="0"/>
        <charset val="1"/>
      </rPr>
      <t xml:space="preserve">: Default = 0
  - </t>
    </r>
    <r>
      <rPr>
        <strike val="true"/>
        <sz val="11"/>
        <rFont val="Arial"/>
        <family val="0"/>
        <charset val="1"/>
      </rPr>
      <t xml:space="preserve">เงินครบกำหนด </t>
    </r>
    <r>
      <rPr>
        <strike val="true"/>
        <sz val="11"/>
        <rFont val="Cambria"/>
        <family val="0"/>
        <charset val="1"/>
      </rPr>
      <t xml:space="preserve">: Default = 0
</t>
    </r>
  </si>
  <si>
    <r>
      <rPr>
        <sz val="9"/>
        <rFont val="Arial"/>
        <family val="0"/>
        <charset val="1"/>
      </rPr>
      <t xml:space="preserve">1. เงินค่าเวนคืนกรมธรรม์ :7,450.00
2. จำนวนเบี้ยประกันที่ชำระแล้ว
  - เบี้ยฯ หักส่วนลด : 7,599.00 เบี้ยหลังหักส่วนลด
  - เงินคืนระหว่างสัญญา :0.00
  - ชำระสุทธิ :7,599.00
</t>
    </r>
    <r>
      <rPr>
        <sz val="11"/>
        <color rgb="FFFF9900"/>
        <rFont val="Arial"/>
        <family val="0"/>
        <charset val="1"/>
      </rPr>
      <t xml:space="preserve">้เอกภพ </t>
    </r>
    <r>
      <rPr>
        <sz val="11"/>
        <color rgb="FFFF9900"/>
        <rFont val="Cambria"/>
        <family val="0"/>
        <charset val="1"/>
      </rPr>
      <t xml:space="preserve">22/08/2562
</t>
    </r>
    <r>
      <rPr>
        <sz val="11"/>
        <color rgb="FFFF9900"/>
        <rFont val="Arial"/>
        <family val="0"/>
        <charset val="1"/>
      </rPr>
      <t xml:space="preserve">ปรับแก้ไข </t>
    </r>
    <r>
      <rPr>
        <sz val="11"/>
        <color rgb="FFFF9900"/>
        <rFont val="Cambria"/>
        <family val="0"/>
        <charset val="1"/>
      </rPr>
      <t xml:space="preserve">Expected result </t>
    </r>
    <r>
      <rPr>
        <sz val="11"/>
        <color rgb="FFFF9900"/>
        <rFont val="Arial"/>
        <family val="0"/>
        <charset val="1"/>
      </rPr>
      <t xml:space="preserve">ให้แล้วครับ</t>
    </r>
  </si>
  <si>
    <r>
      <rPr>
        <sz val="9"/>
        <color rgb="FF000000"/>
        <rFont val="Arial"/>
        <family val="0"/>
        <charset val="1"/>
      </rPr>
      <t xml:space="preserve">ระบบแสดงสิทธิลดหย่อนภาษีถูกต้อง
</t>
    </r>
    <r>
      <rPr>
        <sz val="11"/>
        <color rgb="FF0000FF"/>
        <rFont val="Cambria"/>
        <family val="0"/>
        <charset val="1"/>
      </rPr>
      <t xml:space="preserve">- </t>
    </r>
    <r>
      <rPr>
        <sz val="11"/>
        <color rgb="FF0000FF"/>
        <rFont val="Arial"/>
        <family val="0"/>
        <charset val="1"/>
      </rPr>
      <t xml:space="preserve">เบี้ยประกันภัยสำหรับอ้างอิงลดหย่อนภาษี </t>
    </r>
    <r>
      <rPr>
        <sz val="11"/>
        <color rgb="FF0000FF"/>
        <rFont val="Cambria"/>
        <family val="0"/>
        <charset val="1"/>
      </rPr>
      <t xml:space="preserve">(</t>
    </r>
    <r>
      <rPr>
        <sz val="11"/>
        <color rgb="FF0000FF"/>
        <rFont val="Arial"/>
        <family val="0"/>
        <charset val="1"/>
      </rPr>
      <t xml:space="preserve">บาท</t>
    </r>
    <r>
      <rPr>
        <sz val="11"/>
        <color rgb="FF0000FF"/>
        <rFont val="Cambria"/>
        <family val="0"/>
        <charset val="1"/>
      </rPr>
      <t xml:space="preserve">)
- </t>
    </r>
    <r>
      <rPr>
        <sz val="11"/>
        <color rgb="FF0000FF"/>
        <rFont val="Arial"/>
        <family val="0"/>
        <charset val="1"/>
      </rPr>
      <t xml:space="preserve">เบี้ยประกันภัยสัญญาหลัก </t>
    </r>
    <r>
      <rPr>
        <sz val="11"/>
        <color rgb="FFFF0000"/>
        <rFont val="Cambria"/>
        <family val="0"/>
        <charset val="1"/>
      </rPr>
      <t xml:space="preserve">0.00
</t>
    </r>
    <r>
      <rPr>
        <sz val="11"/>
        <color rgb="FF0000FF"/>
        <rFont val="Cambria"/>
        <family val="0"/>
        <charset val="1"/>
      </rPr>
      <t xml:space="preserve">- </t>
    </r>
    <r>
      <rPr>
        <sz val="11"/>
        <color rgb="FF0000FF"/>
        <rFont val="Arial"/>
        <family val="0"/>
        <charset val="1"/>
      </rPr>
      <t xml:space="preserve">เบี้ยประกันภัยสัญญาเพิ่มเติม </t>
    </r>
    <r>
      <rPr>
        <sz val="11"/>
        <color rgb="FFFF0000"/>
        <rFont val="Cambria"/>
        <family val="0"/>
        <charset val="1"/>
      </rPr>
      <t xml:space="preserve">603.00
</t>
    </r>
    <r>
      <rPr>
        <sz val="11"/>
        <color rgb="FF0000FF"/>
        <rFont val="Cambria"/>
        <family val="0"/>
        <charset val="1"/>
      </rPr>
      <t xml:space="preserve">- </t>
    </r>
    <r>
      <rPr>
        <sz val="11"/>
        <color rgb="FF0000FF"/>
        <rFont val="Arial"/>
        <family val="0"/>
        <charset val="1"/>
      </rPr>
      <t xml:space="preserve">เบี้ยประกันอุบัติเหตุ </t>
    </r>
    <r>
      <rPr>
        <sz val="11"/>
        <color rgb="FFFF0000"/>
        <rFont val="Cambria"/>
        <family val="0"/>
        <charset val="1"/>
      </rPr>
      <t xml:space="preserve">0.00</t>
    </r>
    <r>
      <rPr>
        <sz val="11"/>
        <color rgb="FF0000FF"/>
        <rFont val="Cambria"/>
        <family val="0"/>
        <charset val="1"/>
      </rPr>
      <t xml:space="preserve">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t>
    </r>
    <r>
      <rPr>
        <sz val="11"/>
        <color rgb="FFFF0000"/>
        <rFont val="Cambria"/>
        <family val="0"/>
        <charset val="1"/>
      </rPr>
      <t xml:space="preserve">603.00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สมาชิกผู้เอาประกันภัยอาจนำเบี้ยประกันสุขภาพสูงสุดไม่เกิน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</si>
  <si>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rFont val="Arial"/>
        <family val="0"/>
        <charset val="1"/>
      </rPr>
      <t xml:space="preserve">ระบบแสดงสิทธิลดหย่อนภาษีถูกต้อง
- เบี้ยประกันภัยสำหรับอ้างอิงลดหย่อนภาษี (บาท)
- เบี้ยประกันภัยสัญญาหลัก 0.00
- เบี้ยประกันภัยสัญญาเพิ่มเติม 603.00
- เบี้ยประกันอุบัติเหตุ 0.00 
- เบี้ยประกันที่สามารถนำไปลดหย่อนภาษี(สูงสุด)*  603.00
</t>
    </r>
    <r>
      <rPr>
        <sz val="11"/>
        <color rgb="FFFF9900"/>
        <rFont val="Arial"/>
        <family val="0"/>
        <charset val="1"/>
      </rPr>
      <t xml:space="preserve">เอกภพ </t>
    </r>
    <r>
      <rPr>
        <sz val="11"/>
        <color rgb="FFFF9900"/>
        <rFont val="Cambria"/>
        <family val="0"/>
        <charset val="1"/>
      </rPr>
      <t xml:space="preserve">22/08/2562
Jira; SING01-798 </t>
    </r>
    <r>
      <rPr>
        <sz val="11"/>
        <color rgb="FFFF9900"/>
        <rFont val="Arial"/>
        <family val="0"/>
        <charset val="1"/>
      </rPr>
      <t xml:space="preserve">แก้ไขการแสดงเบี้ยลดหย่อนไม่ถูกต้อง</t>
    </r>
  </si>
  <si>
    <t xml:space="preserve">23.8.19</t>
  </si>
  <si>
    <t xml:space="preserve">pmolpan</t>
  </si>
  <si>
    <t xml:space="preserve">26.8.19</t>
  </si>
  <si>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20</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เบี้ยประกันชีวิต: </t>
    </r>
    <r>
      <rPr>
        <sz val="11"/>
        <color rgb="FF0000FF"/>
        <rFont val="Cambria"/>
        <family val="0"/>
        <charset val="1"/>
      </rPr>
      <t xml:space="preserve">6,427
</t>
    </r>
    <r>
      <rPr>
        <sz val="9"/>
        <color rgb="FF000000"/>
        <rFont val="Arial"/>
        <family val="0"/>
        <charset val="1"/>
      </rPr>
      <t xml:space="preserve">- เบี้ยประกันสุขภาพ: </t>
    </r>
    <r>
      <rPr>
        <sz val="11"/>
        <color rgb="FFFF0000"/>
        <rFont val="Cambria"/>
        <family val="0"/>
        <charset val="1"/>
      </rPr>
      <t xml:space="preserve">0.00
</t>
    </r>
    <r>
      <rPr>
        <sz val="9"/>
        <color rgb="FF000000"/>
        <rFont val="Arial"/>
        <family val="0"/>
        <charset val="1"/>
      </rPr>
      <t xml:space="preserve">- เบี้ยประกันอุบัติเหตุส่วนบุคคล: 0.00
- เบี้ยประกันที่สามารถนำไปลดหย่อนภาษี(สูงสุด)* : </t>
    </r>
    <r>
      <rPr>
        <sz val="11"/>
        <color rgb="FF0000FF"/>
        <rFont val="Cambria"/>
        <family val="0"/>
        <charset val="1"/>
      </rPr>
      <t xml:space="preserve">6,427.00</t>
    </r>
  </si>
  <si>
    <r>
      <rPr>
        <sz val="9"/>
        <rFont val="Arial"/>
        <family val="0"/>
        <charset val="1"/>
      </rPr>
      <t xml:space="preserve">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26/08/2562
</t>
    </r>
    <r>
      <rPr>
        <sz val="11"/>
        <color rgb="FFFF9900"/>
        <rFont val="Arial"/>
        <family val="0"/>
        <charset val="1"/>
      </rPr>
      <t xml:space="preserve">เนื่องจากมี </t>
    </r>
    <r>
      <rPr>
        <sz val="11"/>
        <color rgb="FFFF9900"/>
        <rFont val="Cambria"/>
        <family val="0"/>
        <charset val="1"/>
      </rPr>
      <t xml:space="preserve">CR </t>
    </r>
    <r>
      <rPr>
        <sz val="11"/>
        <color rgb="FFFF9900"/>
        <rFont val="Arial"/>
        <family val="0"/>
        <charset val="1"/>
      </rPr>
      <t xml:space="preserve">จากฝ่ายการตลาด ปรับเรื่องเบี้ยประกันภัยสัญญาเพิ่มเติม</t>
    </r>
    <r>
      <rPr>
        <sz val="11"/>
        <color rgb="FFFF9900"/>
        <rFont val="Cambria"/>
        <family val="0"/>
        <charset val="1"/>
      </rPr>
      <t xml:space="preserve">: </t>
    </r>
    <r>
      <rPr>
        <sz val="11"/>
        <color rgb="FFFF9900"/>
        <rFont val="Arial"/>
        <family val="0"/>
        <charset val="1"/>
      </rPr>
      <t xml:space="preserve">เป็น เบี้ยประกันสุขภาพ และปรับการแสดงผลข้อมูลใหม่
</t>
    </r>
    <r>
      <rPr>
        <sz val="9"/>
        <rFont val="Arial"/>
        <family val="0"/>
        <charset val="1"/>
      </rPr>
      <t xml:space="preserve">อ้างอิง Jira : SING01-794</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</si>
  <si>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5</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เบี้ยประกันภัย: </t>
    </r>
    <r>
      <rPr>
        <sz val="11"/>
        <color rgb="FF0000FF"/>
        <rFont val="Cambria"/>
        <family val="0"/>
        <charset val="1"/>
      </rPr>
      <t xml:space="preserve">1,066
</t>
    </r>
    <r>
      <rPr>
        <sz val="11"/>
        <color rgb="FF434343"/>
        <rFont val="Cambria"/>
        <family val="0"/>
        <charset val="1"/>
      </rPr>
      <t xml:space="preserve">- </t>
    </r>
    <r>
      <rPr>
        <sz val="11"/>
        <color rgb="FF434343"/>
        <rFont val="Arial"/>
        <family val="0"/>
        <charset val="1"/>
      </rPr>
      <t xml:space="preserve">เบี้ยประกันภัยสัญญาเพิ่มเติม</t>
    </r>
    <r>
      <rPr>
        <sz val="11"/>
        <color rgb="FF434343"/>
        <rFont val="Cambria"/>
        <family val="0"/>
        <charset val="1"/>
      </rPr>
      <t xml:space="preserve">: </t>
    </r>
    <r>
      <rPr>
        <sz val="11"/>
        <color rgb="FF0000FF"/>
        <rFont val="Cambria"/>
        <family val="0"/>
        <charset val="1"/>
      </rPr>
      <t xml:space="preserve">139.00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139.00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</si>
  <si>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5</t>
    </r>
    <r>
      <rPr>
        <sz val="9"/>
        <color rgb="FF000000"/>
        <rFont val="Arial"/>
        <family val="0"/>
        <charset val="1"/>
      </rPr>
      <t xml:space="preserve"> ปี
- จำนวนเงินเอาประกันภัย: </t>
    </r>
    <r>
      <rPr>
        <sz val="11"/>
        <color rgb="FF0000FF"/>
        <rFont val="Cambria"/>
        <family val="0"/>
        <charset val="1"/>
      </rPr>
      <t xml:space="preserve">4,999,999
</t>
    </r>
    <r>
      <rPr>
        <sz val="9"/>
        <color rgb="FF000000"/>
        <rFont val="Arial"/>
        <family val="0"/>
        <charset val="1"/>
      </rPr>
      <t xml:space="preserve">- เบี้ยประกันภัย: </t>
    </r>
    <r>
      <rPr>
        <sz val="11"/>
        <color rgb="FF0000FF"/>
        <rFont val="Cambria"/>
        <family val="0"/>
        <charset val="1"/>
      </rPr>
      <t xml:space="preserve">53,300
</t>
    </r>
    <r>
      <rPr>
        <sz val="9"/>
        <color rgb="FF000000"/>
        <rFont val="Arial"/>
        <family val="0"/>
        <charset val="1"/>
      </rPr>
      <t xml:space="preserve">- เบี้ยประกันภัยสัญญาเพิ่มเติม:</t>
    </r>
    <r>
      <rPr>
        <sz val="11"/>
        <color rgb="FF0000FF"/>
        <rFont val="Cambria"/>
        <family val="0"/>
        <charset val="1"/>
      </rPr>
      <t xml:space="preserve"> 6,950.00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6,950.00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</si>
  <si>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10</t>
    </r>
    <r>
      <rPr>
        <sz val="9"/>
        <color rgb="FF000000"/>
        <rFont val="Arial"/>
        <family val="0"/>
        <charset val="1"/>
      </rPr>
      <t xml:space="preserve"> ปี
- จำนวนเงินเอาประกันภัย: </t>
    </r>
    <r>
      <rPr>
        <sz val="11"/>
        <color rgb="FF0000FF"/>
        <rFont val="Cambria"/>
        <family val="0"/>
        <charset val="1"/>
      </rPr>
      <t xml:space="preserve">999,999,999
</t>
    </r>
    <r>
      <rPr>
        <sz val="9"/>
        <color rgb="FF000000"/>
        <rFont val="Arial"/>
        <family val="0"/>
        <charset val="1"/>
      </rPr>
      <t xml:space="preserve">- เบี้ยประกันชีวิต:</t>
    </r>
    <r>
      <rPr>
        <sz val="11"/>
        <color rgb="FFFF0000"/>
        <rFont val="Cambria"/>
        <family val="0"/>
        <charset val="1"/>
      </rPr>
      <t xml:space="preserve"> </t>
    </r>
    <r>
      <rPr>
        <sz val="11"/>
        <color rgb="FF0000FF"/>
        <rFont val="Cambria"/>
        <family val="0"/>
        <charset val="1"/>
      </rPr>
      <t xml:space="preserve">23,160,000.00
</t>
    </r>
    <r>
      <rPr>
        <sz val="9"/>
        <color rgb="FF000000"/>
        <rFont val="Arial"/>
        <family val="0"/>
        <charset val="1"/>
      </rPr>
      <t xml:space="preserve">- เบี้ยประกันสุขภาพ:</t>
    </r>
    <r>
      <rPr>
        <sz val="11"/>
        <color rgb="FFFF0000"/>
        <rFont val="Cambria"/>
        <family val="0"/>
        <charset val="1"/>
      </rPr>
      <t xml:space="preserve"> </t>
    </r>
    <r>
      <rPr>
        <sz val="11"/>
        <color rgb="FF0000FF"/>
        <rFont val="Cambria"/>
        <family val="0"/>
        <charset val="1"/>
      </rPr>
      <t xml:space="preserve">0.00
</t>
    </r>
    <r>
      <rPr>
        <sz val="9"/>
        <color rgb="FF000000"/>
        <rFont val="Arial"/>
        <family val="0"/>
        <charset val="1"/>
      </rPr>
      <t xml:space="preserve">- เบี้ยประกันอุบัติเหตุส่วนบุคคล: 0.00
- เบี้ยประกันที่สามารถนำไปลดหย่อนภาษี(สูงสุด)* : </t>
    </r>
    <r>
      <rPr>
        <sz val="11"/>
        <color rgb="FF0000FF"/>
        <rFont val="Cambria"/>
        <family val="0"/>
        <charset val="1"/>
      </rPr>
      <t xml:space="preserve">100,000.00</t>
    </r>
  </si>
  <si>
    <r>
      <rPr>
        <sz val="9"/>
        <rFont val="Arial"/>
        <family val="0"/>
        <charset val="1"/>
      </rPr>
      <t xml:space="preserve">- เบี้ยประกันภัย: 23,160,000
-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26/08/2562
</t>
    </r>
    <r>
      <rPr>
        <sz val="11"/>
        <color rgb="FFFF9900"/>
        <rFont val="Arial"/>
        <family val="0"/>
        <charset val="1"/>
      </rPr>
      <t xml:space="preserve">เนื่องจากมี </t>
    </r>
    <r>
      <rPr>
        <sz val="11"/>
        <color rgb="FFFF9900"/>
        <rFont val="Cambria"/>
        <family val="0"/>
        <charset val="1"/>
      </rPr>
      <t xml:space="preserve">CR </t>
    </r>
    <r>
      <rPr>
        <sz val="11"/>
        <color rgb="FFFF9900"/>
        <rFont val="Arial"/>
        <family val="0"/>
        <charset val="1"/>
      </rPr>
      <t xml:space="preserve">จากฝ่ายการตลาด ปรับเรื่องเบี้ยประกันภัยสัญญาเพิ่มเติม</t>
    </r>
    <r>
      <rPr>
        <sz val="11"/>
        <color rgb="FFFF9900"/>
        <rFont val="Cambria"/>
        <family val="0"/>
        <charset val="1"/>
      </rPr>
      <t xml:space="preserve">: </t>
    </r>
    <r>
      <rPr>
        <sz val="11"/>
        <color rgb="FFFF9900"/>
        <rFont val="Arial"/>
        <family val="0"/>
        <charset val="1"/>
      </rPr>
      <t xml:space="preserve">เป็น เบี้ยประกันสุขภาพ และปรับการแสดงผลข้อมูลใหม่
</t>
    </r>
    <r>
      <rPr>
        <sz val="9"/>
        <rFont val="Arial"/>
        <family val="0"/>
        <charset val="1"/>
      </rPr>
      <t xml:space="preserve">อ้างอิง Jira : SING01-794</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</si>
  <si>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35
</t>
    </r>
    <r>
      <rPr>
        <sz val="9"/>
        <color rgb="FF000000"/>
        <rFont val="Arial"/>
        <family val="0"/>
        <charset val="1"/>
      </rPr>
      <t xml:space="preserve">- ระยะความคุ้มครอง : </t>
    </r>
    <r>
      <rPr>
        <sz val="11"/>
        <color rgb="FF0000FF"/>
        <rFont val="Cambria"/>
        <family val="0"/>
        <charset val="1"/>
      </rPr>
      <t xml:space="preserve">20</t>
    </r>
    <r>
      <rPr>
        <sz val="9"/>
        <color rgb="FF000000"/>
        <rFont val="Arial"/>
        <family val="0"/>
        <charset val="1"/>
      </rPr>
      <t xml:space="preserve"> ปี
- จำนวนเงินเอาประกันภัย: </t>
    </r>
    <r>
      <rPr>
        <sz val="11"/>
        <color rgb="FF0000FF"/>
        <rFont val="Cambria"/>
        <family val="0"/>
        <charset val="1"/>
      </rPr>
      <t xml:space="preserve">100,000
</t>
    </r>
    <r>
      <rPr>
        <sz val="9"/>
        <color rgb="FF000000"/>
        <rFont val="Arial"/>
        <family val="0"/>
        <charset val="1"/>
      </rPr>
      <t xml:space="preserve">- เบี้ยประกันชีวิต: </t>
    </r>
    <r>
      <rPr>
        <sz val="11"/>
        <color rgb="FF0000FF"/>
        <rFont val="Cambria"/>
        <family val="0"/>
        <charset val="1"/>
      </rPr>
      <t xml:space="preserve">6,427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0.00
- เบี้ยประกันที่สามารถนำไปลดหย่อนภาษี(สูงสุด)* : </t>
    </r>
    <r>
      <rPr>
        <sz val="11"/>
        <color rgb="FF0000FF"/>
        <rFont val="Cambria"/>
        <family val="0"/>
        <charset val="1"/>
      </rPr>
      <t xml:space="preserve">6,427.00</t>
    </r>
  </si>
  <si>
    <r>
      <rPr>
        <sz val="9"/>
        <rFont val="Arial"/>
        <family val="0"/>
        <charset val="1"/>
      </rPr>
      <t xml:space="preserve">-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26/08/2562
</t>
    </r>
    <r>
      <rPr>
        <sz val="11"/>
        <color rgb="FFFF9900"/>
        <rFont val="Arial"/>
        <family val="0"/>
        <charset val="1"/>
      </rPr>
      <t xml:space="preserve">เนื่องจากมี </t>
    </r>
    <r>
      <rPr>
        <sz val="11"/>
        <color rgb="FFFF9900"/>
        <rFont val="Cambria"/>
        <family val="0"/>
        <charset val="1"/>
      </rPr>
      <t xml:space="preserve">CR </t>
    </r>
    <r>
      <rPr>
        <sz val="11"/>
        <color rgb="FFFF9900"/>
        <rFont val="Arial"/>
        <family val="0"/>
        <charset val="1"/>
      </rPr>
      <t xml:space="preserve">จากฝ่ายการตลาด ปรับเรื่องเบี้ยประกันภัยสัญญาเพิ่มเติม</t>
    </r>
    <r>
      <rPr>
        <sz val="11"/>
        <color rgb="FFFF9900"/>
        <rFont val="Cambria"/>
        <family val="0"/>
        <charset val="1"/>
      </rPr>
      <t xml:space="preserve">: </t>
    </r>
    <r>
      <rPr>
        <sz val="11"/>
        <color rgb="FFFF9900"/>
        <rFont val="Arial"/>
        <family val="0"/>
        <charset val="1"/>
      </rPr>
      <t xml:space="preserve">เป็น เบี้ยประกันสุขภาพ และปรับการแสดงผลข้อมูลใหม่
อ้างอิง </t>
    </r>
    <r>
      <rPr>
        <sz val="11"/>
        <color rgb="FFFF9900"/>
        <rFont val="Cambria"/>
        <family val="0"/>
        <charset val="1"/>
      </rPr>
      <t xml:space="preserve">Jira : SING01-794</t>
    </r>
  </si>
  <si>
    <r>
      <rPr>
        <sz val="9"/>
        <rFont val="Arial"/>
        <family val="0"/>
        <charset val="1"/>
      </rPr>
      <t xml:space="preserve">- เบี้ยประกันภัยสัญญาเพิ่มเติม: 0.00
</t>
    </r>
    <r>
      <rPr>
        <sz val="11"/>
        <color rgb="FFFF9900"/>
        <rFont val="Arial"/>
        <family val="0"/>
        <charset val="1"/>
      </rPr>
      <t xml:space="preserve">เอกภพ </t>
    </r>
    <r>
      <rPr>
        <sz val="11"/>
        <color rgb="FFFF9900"/>
        <rFont val="Cambria"/>
        <family val="0"/>
        <charset val="1"/>
      </rPr>
      <t xml:space="preserve">26/08/2562
</t>
    </r>
    <r>
      <rPr>
        <sz val="11"/>
        <color rgb="FFFF9900"/>
        <rFont val="Arial"/>
        <family val="0"/>
        <charset val="1"/>
      </rPr>
      <t xml:space="preserve">เนื่องจากมี </t>
    </r>
    <r>
      <rPr>
        <sz val="11"/>
        <color rgb="FFFF9900"/>
        <rFont val="Cambria"/>
        <family val="0"/>
        <charset val="1"/>
      </rPr>
      <t xml:space="preserve">CR </t>
    </r>
    <r>
      <rPr>
        <sz val="11"/>
        <color rgb="FFFF9900"/>
        <rFont val="Arial"/>
        <family val="0"/>
        <charset val="1"/>
      </rPr>
      <t xml:space="preserve">จากฝ่ายการตลาด ปรับเรื่องเบี้ยประกันภัยสัญญาเพิ่มเติม</t>
    </r>
    <r>
      <rPr>
        <sz val="11"/>
        <color rgb="FFFF9900"/>
        <rFont val="Cambria"/>
        <family val="0"/>
        <charset val="1"/>
      </rPr>
      <t xml:space="preserve">: </t>
    </r>
    <r>
      <rPr>
        <sz val="11"/>
        <color rgb="FFFF9900"/>
        <rFont val="Arial"/>
        <family val="0"/>
        <charset val="1"/>
      </rPr>
      <t xml:space="preserve">เป็น เบี้ยประกันสุขภาพ และปรับการแสดงผลข้อมูลใหม่</t>
    </r>
  </si>
  <si>
    <r>
      <rPr>
        <sz val="9"/>
        <rFont val="Arial"/>
        <family val="0"/>
        <charset val="1"/>
      </rPr>
      <t xml:space="preserve">- เบี้ยประกันภัยสัญญาเพิ่มเติม: 0.00
</t>
    </r>
    <r>
      <rPr>
        <sz val="11"/>
        <color rgb="FF38761D"/>
        <rFont val="Arial"/>
        <family val="0"/>
        <charset val="1"/>
      </rPr>
      <t xml:space="preserve">กรกรด </t>
    </r>
    <r>
      <rPr>
        <sz val="11"/>
        <color rgb="FF38761D"/>
        <rFont val="Cambria"/>
        <family val="0"/>
        <charset val="1"/>
      </rPr>
      <t xml:space="preserve">26/08/2562 12:59
</t>
    </r>
    <r>
      <rPr>
        <sz val="11"/>
        <color rgb="FF38761D"/>
        <rFont val="Arial"/>
        <family val="0"/>
        <charset val="1"/>
      </rPr>
      <t xml:space="preserve">เนื่องจากมี </t>
    </r>
    <r>
      <rPr>
        <sz val="11"/>
        <color rgb="FF38761D"/>
        <rFont val="Cambria"/>
        <family val="0"/>
        <charset val="1"/>
      </rPr>
      <t xml:space="preserve">CR </t>
    </r>
    <r>
      <rPr>
        <sz val="11"/>
        <color rgb="FF38761D"/>
        <rFont val="Arial"/>
        <family val="0"/>
        <charset val="1"/>
      </rPr>
      <t xml:space="preserve">จากฝ่ายการตลาด ปรับเรื่องเบี้ยประกันภัยสัญญาเพิ่มเติม</t>
    </r>
    <r>
      <rPr>
        <sz val="11"/>
        <color rgb="FF38761D"/>
        <rFont val="Cambria"/>
        <family val="0"/>
        <charset val="1"/>
      </rPr>
      <t xml:space="preserve">: </t>
    </r>
    <r>
      <rPr>
        <sz val="11"/>
        <color rgb="FF38761D"/>
        <rFont val="Arial"/>
        <family val="0"/>
        <charset val="1"/>
      </rPr>
      <t xml:space="preserve">เป็น เบี้ยประกันสุขภาพ และปรับการแสดงผลข้อมูลใหม่
อ้างอิง </t>
    </r>
    <r>
      <rPr>
        <sz val="11"/>
        <color rgb="FF38761D"/>
        <rFont val="Cambria"/>
        <family val="0"/>
        <charset val="1"/>
      </rPr>
      <t xml:space="preserve">Jira : SING01-794</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</si>
  <si>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</si>
  <si>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หรือ ต่างชาติ
</t>
    </r>
    <r>
      <rPr>
        <sz val="11"/>
        <rFont val="Cambria"/>
        <family val="0"/>
        <charset val="1"/>
      </rPr>
      <t xml:space="preserve">&gt;&gt;</t>
    </r>
    <r>
      <rPr>
        <sz val="11"/>
        <rFont val="Arial"/>
        <family val="0"/>
        <charset val="1"/>
      </rPr>
      <t xml:space="preserve">กรณี </t>
    </r>
    <r>
      <rPr>
        <sz val="11"/>
        <color rgb="FFFF0000"/>
        <rFont val="Arial"/>
        <family val="0"/>
        <charset val="1"/>
      </rPr>
      <t xml:space="preserve">มี</t>
    </r>
    <r>
      <rPr>
        <sz val="11"/>
        <rFont val="Arial"/>
        <family val="0"/>
        <charset val="1"/>
      </rPr>
      <t xml:space="preserve"> จำนวนเงินเอาประกันเดิม
</t>
    </r>
  </si>
  <si>
    <t xml:space="preserve">27.8.19</t>
  </si>
  <si>
    <r>
      <rPr>
        <b val="true"/>
        <sz val="11"/>
        <rFont val="Arial"/>
        <family val="0"/>
        <charset val="1"/>
      </rPr>
      <t xml:space="preserve">ระบบแสดงรายละเอียดค่าตรวจสุขภาพถูกต้อง </t>
    </r>
    <r>
      <rPr>
        <b val="true"/>
        <sz val="11"/>
        <rFont val="Cambria"/>
        <family val="0"/>
        <charset val="1"/>
      </rPr>
      <t xml:space="preserve">(Med Code MED 007</t>
    </r>
    <r>
      <rPr>
        <sz val="9"/>
        <color rgb="FF000000"/>
        <rFont val="Arial"/>
        <family val="0"/>
        <charset val="1"/>
      </rPr>
      <t xml:space="preserve">)
&gt;&gt; สรุปการตรวจผลสุขภาพ [</t>
    </r>
    <r>
      <rPr>
        <sz val="11"/>
        <color rgb="FFFF9900"/>
        <rFont val="Arial"/>
        <family val="0"/>
        <charset val="1"/>
      </rPr>
      <t xml:space="preserve">ตรวจ</t>
    </r>
    <r>
      <rPr>
        <sz val="9"/>
        <color rgb="FF000000"/>
        <rFont val="Arial"/>
        <family val="0"/>
        <charset val="1"/>
      </rPr>
      <t xml:space="preserve">] :</t>
    </r>
    <r>
      <rPr>
        <sz val="11"/>
        <color rgb="FF0000FF"/>
        <rFont val="Cambria"/>
        <family val="0"/>
        <charset val="1"/>
      </rPr>
      <t xml:space="preserve">Med, MU, HIV
</t>
    </r>
    <r>
      <rPr>
        <sz val="9"/>
        <color rgb="FF000000"/>
        <rFont val="Arial"/>
        <family val="0"/>
        <charset val="1"/>
      </rPr>
      <t xml:space="preserve">
- ระบบคำนวณการรวมทุนและแสดง list Rider ถูกต้อง
&gt;&gt; HC600 ถึง  HC5000
&gt;&gt; </t>
    </r>
    <r>
      <rPr>
        <strike val="true"/>
        <sz val="11"/>
        <rFont val="Cambria"/>
        <family val="0"/>
        <charset val="1"/>
      </rPr>
      <t xml:space="preserve">CB   1 </t>
    </r>
    <r>
      <rPr>
        <strike val="true"/>
        <sz val="11"/>
        <rFont val="Arial"/>
        <family val="0"/>
        <charset val="1"/>
      </rPr>
      <t xml:space="preserve">แสน ถึง </t>
    </r>
    <r>
      <rPr>
        <strike val="true"/>
        <sz val="11"/>
        <rFont val="Cambria"/>
        <family val="0"/>
        <charset val="1"/>
      </rPr>
      <t xml:space="preserve">1.5 </t>
    </r>
    <r>
      <rPr>
        <strike val="true"/>
        <sz val="11"/>
        <rFont val="Arial"/>
        <family val="0"/>
        <charset val="1"/>
      </rPr>
      <t xml:space="preserve">ล้าน </t>
    </r>
    <r>
      <rPr>
        <sz val="11"/>
        <color rgb="FF0000FF"/>
        <rFont val="Cambria"/>
        <family val="0"/>
        <charset val="1"/>
      </rPr>
      <t xml:space="preserve">CB   1 </t>
    </r>
    <r>
      <rPr>
        <sz val="11"/>
        <color rgb="FF0000FF"/>
        <rFont val="Arial"/>
        <family val="0"/>
        <charset val="1"/>
      </rPr>
      <t xml:space="preserve">แสน ถึง </t>
    </r>
    <r>
      <rPr>
        <sz val="11"/>
        <color rgb="FF0000FF"/>
        <rFont val="Cambria"/>
        <family val="0"/>
        <charset val="1"/>
      </rPr>
      <t xml:space="preserve">1.7 </t>
    </r>
    <r>
      <rPr>
        <sz val="11"/>
        <color rgb="FF0000FF"/>
        <rFont val="Arial"/>
        <family val="0"/>
        <charset val="1"/>
      </rPr>
      <t xml:space="preserve">ล้าน
</t>
    </r>
    <r>
      <rPr>
        <sz val="9"/>
        <color rgb="FF000000"/>
        <rFont val="Arial"/>
        <family val="0"/>
        <charset val="1"/>
      </rPr>
      <t xml:space="preserve">&gt;&gt; DAB2   500 ถึง 3,000</t>
    </r>
  </si>
  <si>
    <r>
      <rPr>
        <sz val="9"/>
        <rFont val="Arial"/>
        <family val="0"/>
        <charset val="1"/>
      </rPr>
      <t xml:space="preserve">&gt;&gt; CB   1 แสน ถึง 1.7 ล้าน
</t>
    </r>
    <r>
      <rPr>
        <sz val="11"/>
        <color rgb="FFFF9900"/>
        <rFont val="Arial"/>
        <family val="0"/>
        <charset val="1"/>
      </rPr>
      <t xml:space="preserve">เอกภพ </t>
    </r>
    <r>
      <rPr>
        <sz val="11"/>
        <color rgb="FFFF9900"/>
        <rFont val="Cambria"/>
        <family val="0"/>
        <charset val="1"/>
      </rPr>
      <t xml:space="preserve">27/08/2562
</t>
    </r>
    <r>
      <rPr>
        <sz val="11"/>
        <color rgb="FFFF9900"/>
        <rFont val="Arial"/>
        <family val="0"/>
        <charset val="1"/>
      </rPr>
      <t xml:space="preserve">ปรับแก้ไข </t>
    </r>
    <r>
      <rPr>
        <sz val="11"/>
        <color rgb="FFFF9900"/>
        <rFont val="Cambria"/>
        <family val="0"/>
        <charset val="1"/>
      </rPr>
      <t xml:space="preserve">Expectes result </t>
    </r>
    <r>
      <rPr>
        <sz val="11"/>
        <color rgb="FFFF9900"/>
        <rFont val="Arial"/>
        <family val="0"/>
        <charset val="1"/>
      </rPr>
      <t xml:space="preserve">ให้แล้วครับ รบกวนช่วยทดสอบอีกครั้งครับ
</t>
    </r>
  </si>
  <si>
    <r>
      <rPr>
        <sz val="9"/>
        <color rgb="FF000000"/>
        <rFont val="Arial"/>
        <family val="0"/>
        <charset val="1"/>
      </rPr>
      <t xml:space="preserve">- เพศ: ชาย
- อายุ: 55
- แบบสัญญาหลัก : ไทยสมุทร เพื่อรัก สุดคุ้ม 30/15
- จำนวนเงินเอาประกันภัย : 100,036
- เบี้ยประกันภัย : 2,777
- งวดการชำระเบี้ยประกันภัย  :  3 เดือน
-</t>
    </r>
    <r>
      <rPr>
        <sz val="11"/>
        <color rgb="FFFF0000"/>
        <rFont val="Cambria"/>
        <family val="0"/>
        <charset val="1"/>
      </rPr>
      <t xml:space="preserve"> HC2000 </t>
    </r>
    <r>
      <rPr>
        <sz val="11"/>
        <color rgb="FFFF0000"/>
        <rFont val="Arial"/>
        <family val="0"/>
        <charset val="1"/>
      </rPr>
      <t xml:space="preserve">เบี้ยประกันภัย  </t>
    </r>
    <r>
      <rPr>
        <sz val="11"/>
        <color rgb="FFFF0000"/>
        <rFont val="Cambria"/>
        <family val="0"/>
        <charset val="1"/>
      </rPr>
      <t xml:space="preserve">2,469
</t>
    </r>
    <r>
      <rPr>
        <sz val="9"/>
        <color rgb="FF000000"/>
        <rFont val="Arial"/>
        <family val="0"/>
        <charset val="1"/>
      </rPr>
      <t xml:space="preserve">
- CB 
เงินเอาประกันภัย: 200,000
เบี้ยประกันภัย: 570
- DAB2  
ผลประโยชน์รายวัน: 1,500  
เบี้ยประกันภัย:  516.75</t>
    </r>
  </si>
  <si>
    <r>
      <rPr>
        <sz val="9"/>
        <rFont val="Arial"/>
        <family val="0"/>
        <charset val="1"/>
      </rPr>
      <t xml:space="preserve">- HC2000 เบี้ยประกันภัย  2,469
</t>
    </r>
    <r>
      <rPr>
        <sz val="11"/>
        <color rgb="FFFF9900"/>
        <rFont val="Arial"/>
        <family val="0"/>
        <charset val="1"/>
      </rPr>
      <t xml:space="preserve">เอกภพ </t>
    </r>
    <r>
      <rPr>
        <sz val="11"/>
        <color rgb="FFFF9900"/>
        <rFont val="Cambria"/>
        <family val="0"/>
        <charset val="1"/>
      </rPr>
      <t xml:space="preserve">27/08/2562
</t>
    </r>
    <r>
      <rPr>
        <sz val="11"/>
        <color rgb="FFFF9900"/>
        <rFont val="Arial"/>
        <family val="0"/>
        <charset val="1"/>
      </rPr>
      <t xml:space="preserve">ปรับแก้ไข </t>
    </r>
    <r>
      <rPr>
        <sz val="11"/>
        <color rgb="FFFF9900"/>
        <rFont val="Cambria"/>
        <family val="0"/>
        <charset val="1"/>
      </rPr>
      <t xml:space="preserve">Data test </t>
    </r>
    <r>
      <rPr>
        <sz val="11"/>
        <color rgb="FFFF9900"/>
        <rFont val="Arial"/>
        <family val="0"/>
        <charset val="1"/>
      </rPr>
      <t xml:space="preserve">ใหม่แล้วครับ รบกวนช่วยทดสอบให้อีกครั้งครับ</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</si>
  <si>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2,777.00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(A) = </t>
    </r>
    <r>
      <rPr>
        <sz val="11"/>
        <color rgb="FF0000FF"/>
        <rFont val="Cambria"/>
        <family val="0"/>
        <charset val="1"/>
      </rPr>
      <t xml:space="preserve">2,777.00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3 </t>
    </r>
    <r>
      <rPr>
        <sz val="11"/>
        <rFont val="Arial"/>
        <family val="0"/>
        <charset val="1"/>
      </rPr>
      <t xml:space="preserve">เดือน  </t>
    </r>
    <r>
      <rPr>
        <sz val="11"/>
        <rFont val="Cambria"/>
        <family val="0"/>
        <charset val="1"/>
      </rPr>
      <t xml:space="preserve">(B) = </t>
    </r>
    <r>
      <rPr>
        <sz val="11"/>
        <color rgb="FF0000FF"/>
        <rFont val="Cambria"/>
        <family val="0"/>
        <charset val="1"/>
      </rPr>
      <t xml:space="preserve">2,303.75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5,080.75</t>
    </r>
  </si>
  <si>
    <t xml:space="preserve">- เพศ: ชาย
- อายุ: 55
- แบบสัญญาหลัก : ไทยสมุทร เพื่อรัก สุดคุ้ม 30/15
- จำนวนเงินเอาประกันภัย : 100,036
- เบี้ยประกันภัย : 2,777
- งวดการชำระเบี้ยประกันภัย  :  3 เดือน
สัญญาเพิ่มเติม
- HC600 เบี้ยประกันภัย 1,217
- CB 
เงินเอาประกันภัย: 200,000
เบี้ยประกันภัย: 570
- DAB2  
ผลประโยชน์รายวัน: 1,500  
เบี้ยประกันภัย:  516.75
รวม 2,303.75 บาท</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</si>
  <si>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2,777.00
</t>
    </r>
    <r>
      <rPr>
        <sz val="9"/>
        <color rgb="FF000000"/>
        <rFont val="Arial"/>
        <family val="0"/>
        <charset val="1"/>
      </rPr>
      <t xml:space="preserve">- เบี้ยประกันสุขภาพ :</t>
    </r>
    <r>
      <rPr>
        <sz val="11"/>
        <color rgb="FF0000FF"/>
        <rFont val="Cambria"/>
        <family val="0"/>
        <charset val="1"/>
      </rPr>
      <t xml:space="preserve">1,787.00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4,564.00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</si>
  <si>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28.9.19</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</si>
  <si>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CFE2F3"/>
        <rFont val="Cambria"/>
        <family val="0"/>
        <charset val="1"/>
      </rPr>
      <t xml:space="preserve">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666,511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</si>
  <si>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t xml:space="preserve">- HC5000 เบี้ยประกันภัย 23,197
- CB 
เงินเอาประกันภัย: 2,000,000
เบี้ยประกันภัย: 38,740
- DAB2  
ผลประโยชน์รายวัน:3,000
เบี้ยประกันภัย:  3,900</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</si>
  <si>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666,511.00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(A) = </t>
    </r>
    <r>
      <rPr>
        <sz val="11"/>
        <color rgb="FF0000FF"/>
        <rFont val="Cambria"/>
        <family val="0"/>
        <charset val="1"/>
      </rPr>
      <t xml:space="preserve"> 666,511.00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ครั้งเดียว </t>
    </r>
    <r>
      <rPr>
        <sz val="11"/>
        <rFont val="Cambria"/>
        <family val="0"/>
        <charset val="1"/>
      </rPr>
      <t xml:space="preserve">(B) = </t>
    </r>
    <r>
      <rPr>
        <sz val="11"/>
        <color rgb="FF0000FF"/>
        <rFont val="Cambria"/>
        <family val="0"/>
        <charset val="1"/>
      </rPr>
      <t xml:space="preserve">65,837.00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732,348.00
</t>
    </r>
  </si>
  <si>
    <t xml:space="preserve">สัญญาเพิ่มเติม
- HC5000 เบี้ยประกันภัย 23,197
- CB 
เงินเอาประกันภัย: 2,000,000
เบี้ยประกันภัย: 38,740
- DAB2  
ผลประโยชน์รายวัน:3,000
เบี้ยประกันภัย:  3,900
รวม 65,837.00 บาท</t>
  </si>
  <si>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100,000.00
</t>
    </r>
    <r>
      <rPr>
        <sz val="9"/>
        <color rgb="FF000000"/>
        <rFont val="Arial"/>
        <family val="0"/>
        <charset val="1"/>
      </rPr>
      <t xml:space="preserve">- เบี้ยประกันสุขภาพ : </t>
    </r>
    <r>
      <rPr>
        <sz val="11"/>
        <color rgb="FF0000FF"/>
        <rFont val="Cambria"/>
        <family val="0"/>
        <charset val="1"/>
      </rPr>
      <t xml:space="preserve">15,000.00
</t>
    </r>
    <r>
      <rPr>
        <sz val="9"/>
        <color rgb="FF000000"/>
        <rFont val="Arial"/>
        <family val="0"/>
        <charset val="1"/>
      </rPr>
      <t xml:space="preserve">- เบี้ยประกันอุบัติเหตุส่วนบุคคล :</t>
    </r>
    <r>
      <rPr>
        <sz val="11"/>
        <color rgb="FFD9D2E9"/>
        <rFont val="Cambria"/>
        <family val="0"/>
        <charset val="1"/>
      </rPr>
      <t xml:space="preserve">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</si>
  <si>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แบบสัญญาหลัก : </t>
    </r>
    <r>
      <rPr>
        <sz val="11"/>
        <color rgb="FF0000FF"/>
        <rFont val="Arial"/>
        <family val="0"/>
        <charset val="1"/>
      </rPr>
      <t xml:space="preserve">โอเชี่ยนไลฟ์ คุ้มครองตลอดชีพ </t>
    </r>
    <r>
      <rPr>
        <sz val="11"/>
        <color rgb="FF0000FF"/>
        <rFont val="Cambria"/>
        <family val="0"/>
        <charset val="1"/>
      </rPr>
      <t xml:space="preserve">99/1
</t>
    </r>
    <r>
      <rPr>
        <sz val="9"/>
        <color rgb="FF000000"/>
        <rFont val="Arial"/>
        <family val="0"/>
        <charset val="1"/>
      </rPr>
      <t xml:space="preserve">- จำนวนเงินเอาประกันภัย : </t>
    </r>
    <r>
      <rPr>
        <sz val="11"/>
        <color rgb="FF0000FF"/>
        <rFont val="Cambria"/>
        <family val="0"/>
        <charset val="1"/>
      </rPr>
      <t xml:space="preserve"> 999,999,999
</t>
    </r>
    <r>
      <rPr>
        <sz val="9"/>
        <color rgb="FF000000"/>
        <rFont val="Arial"/>
        <family val="0"/>
        <charset val="1"/>
      </rPr>
      <t xml:space="preserve">- เบี้ยประกันภัย : </t>
    </r>
    <r>
      <rPr>
        <sz val="11"/>
        <color rgb="FF0000FF"/>
        <rFont val="Cambria"/>
        <family val="0"/>
        <charset val="1"/>
      </rPr>
      <t xml:space="preserve">588,709,999
</t>
    </r>
    <r>
      <rPr>
        <sz val="9"/>
        <color rgb="FF000000"/>
        <rFont val="Arial"/>
        <family val="0"/>
        <charset val="1"/>
      </rPr>
      <t xml:space="preserve">- งวดการชำระเบี้ยประกันภัย  : </t>
    </r>
    <r>
      <rPr>
        <sz val="11"/>
        <color rgb="FF0000FF"/>
        <rFont val="Arial"/>
        <family val="0"/>
        <charset val="1"/>
      </rPr>
      <t xml:space="preserve">ครั้งเดียว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999,999,999</t>
    </r>
  </si>
  <si>
    <r>
      <rPr>
        <sz val="9"/>
        <rFont val="Arial"/>
        <family val="0"/>
        <charset val="1"/>
      </rPr>
      <t xml:space="preserve">- เบี้ยประกันภัย : 588,709,999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</si>
  <si>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 ไทยสมุทร รักปั้นเงิน 5/2                                    
- โอเชี่ยนไลฟ์ เพิ่มรัก 10/5                                       - โอเชี่ยนไลฟ์ เพิ่มรัก 20/12     
- โอเชี่ยนไลฟ์ เพิ่มรัก 85/15        
- ไทยสมุทร รักปั้นเงิน 3/2        
- ไทยสมุทร เพื่อรัก 10/5
                  </t>
  </si>
  <si>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t>
    </r>
    <r>
      <rPr>
        <sz val="11"/>
        <color rgb="FFFF0000"/>
        <rFont val="Arial"/>
        <family val="0"/>
        <charset val="1"/>
      </rPr>
      <t xml:space="preserve">ไทยสมุทร รักปั้นเงิน </t>
    </r>
    <r>
      <rPr>
        <sz val="11"/>
        <color rgb="FFFF0000"/>
        <rFont val="Cambria"/>
        <family val="0"/>
        <charset val="1"/>
      </rPr>
      <t xml:space="preserve">5/2</t>
    </r>
    <r>
      <rPr>
        <sz val="9"/>
        <rFont val="Arial"/>
        <family val="0"/>
        <charset val="1"/>
      </rPr>
      <t xml:space="preserve">                                    
- โอเชี่ยนไลฟ์ เพิ่มรัก 10/5                                      </t>
    </r>
    <r>
      <rPr>
        <sz val="11"/>
        <color rgb="FFFF0000"/>
        <rFont val="Cambria"/>
        <family val="0"/>
        <charset val="1"/>
      </rPr>
      <t xml:space="preserve"> -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t>
    </r>
    <r>
      <rPr>
        <sz val="9"/>
        <rFont val="Arial"/>
        <family val="0"/>
        <charset val="1"/>
      </rPr>
      <t xml:space="preserve">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</si>
  <si>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559,000.56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666,511.00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666,511.00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39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t>
    </r>
    <r>
      <rPr>
        <sz val="11"/>
        <color rgb="FF0000FF"/>
        <rFont val="Cambria"/>
        <family val="0"/>
        <charset val="1"/>
      </rPr>
      <t xml:space="preserve"> 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0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0.00
</t>
    </r>
  </si>
  <si>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 ไทยสมุทร รักปั้นเงิน 5/2                                    
- โอเชี่ยนไลฟ์ เพิ่มรัก 10/5                                       - โอเชี่ยนไลฟ์ เพิ่มรัก 20/12     
- โอเชี่ยนไลฟ์ เพิ่มรัก 85/15        
- ไทยสมุทร รักปั้นเงิน 3/2        
- ไทยสมุทร เพื่อรัก 10/5</t>
  </si>
  <si>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 </t>
    </r>
    <r>
      <rPr>
        <sz val="11"/>
        <color rgb="FFFF0000"/>
        <rFont val="Arial"/>
        <family val="0"/>
        <charset val="1"/>
      </rPr>
      <t xml:space="preserve">ไทยสมุทร รักปั้นเงิน </t>
    </r>
    <r>
      <rPr>
        <sz val="11"/>
        <color rgb="FFFF0000"/>
        <rFont val="Cambria"/>
        <family val="0"/>
        <charset val="1"/>
      </rPr>
      <t xml:space="preserve">5/2</t>
    </r>
    <r>
      <rPr>
        <sz val="9"/>
        <rFont val="Arial"/>
        <family val="0"/>
        <charset val="1"/>
      </rPr>
      <t xml:space="preserve">                                    
- โอเชี่ยนไลฟ์ เพิ่มรัก 10/5                                       </t>
    </r>
    <r>
      <rPr>
        <sz val="11"/>
        <color rgb="FFFF0000"/>
        <rFont val="Cambria"/>
        <family val="0"/>
        <charset val="1"/>
      </rPr>
      <t xml:space="preserve">-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r>
      <rPr>
        <sz val="9"/>
        <rFont val="Arial"/>
        <family val="0"/>
        <charset val="1"/>
      </rPr>
      <t xml:space="preserve">                  </t>
    </r>
  </si>
  <si>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t>
    </r>
    <r>
      <rPr>
        <sz val="11"/>
        <color rgb="FFFF0000"/>
        <rFont val="Arial"/>
        <family val="0"/>
        <charset val="1"/>
      </rPr>
      <t xml:space="preserve">ไทยสมุทร รักปั้นเงิน </t>
    </r>
    <r>
      <rPr>
        <sz val="11"/>
        <color rgb="FFFF0000"/>
        <rFont val="Cambria"/>
        <family val="0"/>
        <charset val="1"/>
      </rPr>
      <t xml:space="preserve">5/2</t>
    </r>
    <r>
      <rPr>
        <sz val="9"/>
        <rFont val="Arial"/>
        <family val="0"/>
        <charset val="1"/>
      </rPr>
      <t xml:space="preserve">                                    
- โอเชี่ยนไลฟ์ เพิ่มรัก 10/5                                       </t>
    </r>
    <r>
      <rPr>
        <sz val="11"/>
        <color rgb="FFFF0000"/>
        <rFont val="Cambria"/>
        <family val="0"/>
        <charset val="1"/>
      </rPr>
      <t xml:space="preserve">-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</si>
  <si>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 รักปั้นเงิน </t>
    </r>
    <r>
      <rPr>
        <sz val="11"/>
        <color rgb="FF0000FF"/>
        <rFont val="Cambria"/>
        <family val="0"/>
        <charset val="1"/>
      </rPr>
      <t xml:space="preserve">3/2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980,000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</si>
  <si>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75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</si>
  <si>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t>
    </r>
    <r>
      <rPr>
        <sz val="11"/>
        <color rgb="FF0000FF"/>
        <rFont val="Cambria"/>
        <family val="0"/>
        <charset val="1"/>
      </rPr>
      <t xml:space="preserve"> 992,000.00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t>
    </r>
    <r>
      <rPr>
        <sz val="11"/>
        <color rgb="FF0000FF"/>
        <rFont val="Cambria"/>
        <family val="0"/>
        <charset val="1"/>
      </rPr>
      <t xml:space="preserve"> 12,000.00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980,000.00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980,000.00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</si>
  <si>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0.00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0.00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</si>
  <si>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75
</t>
    </r>
    <r>
      <rPr>
        <sz val="9"/>
        <color rgb="FF000000"/>
        <rFont val="Arial"/>
        <family val="0"/>
        <charset val="1"/>
      </rPr>
      <t xml:space="preserve">- แบบสัญญาหลัก : </t>
    </r>
    <r>
      <rPr>
        <sz val="11"/>
        <color rgb="FF0000FF"/>
        <rFont val="Arial"/>
        <family val="0"/>
        <charset val="1"/>
      </rPr>
      <t xml:space="preserve">ไทยสมุทร รักปั้นเงิน </t>
    </r>
    <r>
      <rPr>
        <sz val="11"/>
        <color rgb="FF0000FF"/>
        <rFont val="Cambria"/>
        <family val="0"/>
        <charset val="1"/>
      </rPr>
      <t xml:space="preserve">3/2
</t>
    </r>
    <r>
      <rPr>
        <sz val="9"/>
        <color rgb="FF000000"/>
        <rFont val="Arial"/>
        <family val="0"/>
        <charset val="1"/>
      </rPr>
      <t xml:space="preserve">- จำนวนเงินเอาประกันภัย : </t>
    </r>
    <r>
      <rPr>
        <sz val="11"/>
        <color rgb="FF0000FF"/>
        <rFont val="Cambria"/>
        <family val="0"/>
        <charset val="1"/>
      </rPr>
      <t xml:space="preserve">1,000,000
</t>
    </r>
    <r>
      <rPr>
        <sz val="9"/>
        <color rgb="FF000000"/>
        <rFont val="Arial"/>
        <family val="0"/>
        <charset val="1"/>
      </rPr>
      <t xml:space="preserve">- เบี้ยประกันภัย : </t>
    </r>
    <r>
      <rPr>
        <sz val="11"/>
        <color rgb="FF0000FF"/>
        <rFont val="Cambria"/>
        <family val="0"/>
        <charset val="1"/>
      </rPr>
      <t xml:space="preserve">980,000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</si>
  <si>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sz val="9"/>
        <color rgb="FF000000"/>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rFont val="Cambria"/>
        <family val="0"/>
        <charset val="1"/>
      </rPr>
      <t xml:space="preserve">- </t>
    </r>
    <r>
      <rPr>
        <sz val="11"/>
        <rFont val="Arial"/>
        <family val="0"/>
        <charset val="1"/>
      </rPr>
      <t xml:space="preserve">ไทยสมุทร รักปั้นเงิน </t>
    </r>
    <r>
      <rPr>
        <sz val="11"/>
        <rFont val="Cambria"/>
        <family val="0"/>
        <charset val="1"/>
      </rPr>
      <t xml:space="preserve">5/2   </t>
    </r>
    <r>
      <rPr>
        <sz val="9"/>
        <color rgb="FF000000"/>
        <rFont val="Arial"/>
        <family val="0"/>
        <charset val="1"/>
      </rPr>
      <t xml:space="preserve">                                 
- โอเชี่ยนไลฟ์ เพิ่มรัก 10/5                                       </t>
    </r>
    <r>
      <rPr>
        <sz val="11"/>
        <rFont val="Cambria"/>
        <family val="0"/>
        <charset val="1"/>
      </rPr>
      <t xml:space="preserve">- </t>
    </r>
    <r>
      <rPr>
        <sz val="11"/>
        <rFont val="Arial"/>
        <family val="0"/>
        <charset val="1"/>
      </rPr>
      <t xml:space="preserve">โอเชี่ยนไลฟ์ เพิ่มรัก </t>
    </r>
    <r>
      <rPr>
        <sz val="11"/>
        <rFont val="Cambria"/>
        <family val="0"/>
        <charset val="1"/>
      </rPr>
      <t xml:space="preserve">20/12</t>
    </r>
    <r>
      <rPr>
        <sz val="9"/>
        <color rgb="FF000000"/>
        <rFont val="Arial"/>
        <family val="0"/>
        <charset val="1"/>
      </rPr>
      <t xml:space="preserve">     
- โอเชี่ยนไลฟ์ เพิ่มรัก 85/15        
- ไทยสมุทร รักปั้นเงิน 3/2        
- ไทยสมุทร เพื่อรัก 10/5</t>
    </r>
  </si>
  <si>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t>
    </r>
    <r>
      <rPr>
        <sz val="11"/>
        <color rgb="FFFF0000"/>
        <rFont val="Arial"/>
        <family val="0"/>
        <charset val="1"/>
      </rPr>
      <t xml:space="preserve">ไทยสมุทร รักปั้นเงิน </t>
    </r>
    <r>
      <rPr>
        <sz val="11"/>
        <color rgb="FFFF0000"/>
        <rFont val="Cambria"/>
        <family val="0"/>
        <charset val="1"/>
      </rPr>
      <t xml:space="preserve">5/2   </t>
    </r>
    <r>
      <rPr>
        <sz val="9"/>
        <rFont val="Arial"/>
        <family val="0"/>
        <charset val="1"/>
      </rPr>
      <t xml:space="preserve">                                 
- โอเชี่ยนไลฟ์ เพิ่มรัก 10/5                                       </t>
    </r>
    <r>
      <rPr>
        <sz val="11"/>
        <color rgb="FFFF0000"/>
        <rFont val="Cambria"/>
        <family val="0"/>
        <charset val="1"/>
      </rPr>
      <t xml:space="preserve">-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</si>
  <si>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831,000.00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980,000.00
</t>
    </r>
    <r>
      <rPr>
        <sz val="9"/>
        <color rgb="FF000000"/>
        <rFont val="Arial"/>
        <family val="0"/>
        <charset val="1"/>
      </rPr>
      <t xml:space="preserve">  - เงินคืนระหว่างสัญญา : </t>
    </r>
    <r>
      <rPr>
        <sz val="11"/>
        <color rgb="FF0000FF"/>
        <rFont val="Cambria"/>
        <family val="0"/>
        <charset val="1"/>
      </rPr>
      <t xml:space="preserve">20,000.00
</t>
    </r>
    <r>
      <rPr>
        <sz val="9"/>
        <color rgb="FF000000"/>
        <rFont val="Arial"/>
        <family val="0"/>
        <charset val="1"/>
      </rPr>
      <t xml:space="preserve">  - ชำระสุทธิ :</t>
    </r>
    <r>
      <rPr>
        <sz val="11"/>
        <color rgb="FF0000FF"/>
        <rFont val="Cambria"/>
        <family val="0"/>
        <charset val="1"/>
      </rPr>
      <t xml:space="preserve">960,000.00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2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896,000.00
</t>
    </r>
    <r>
      <rPr>
        <sz val="9"/>
        <color rgb="FF000000"/>
        <rFont val="Arial"/>
        <family val="0"/>
        <charset val="1"/>
      </rPr>
      <t xml:space="preserve">4. กรมธรรม์ขยายระยะเวลา
  - เวลาคุ้มครอง (ปี/วัน) : </t>
    </r>
    <r>
      <rPr>
        <sz val="11"/>
        <color rgb="FF0000FF"/>
        <rFont val="Cambria"/>
        <family val="0"/>
        <charset val="1"/>
      </rPr>
      <t xml:space="preserve">2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 </t>
    </r>
    <r>
      <rPr>
        <sz val="11"/>
        <color rgb="FF0000FF"/>
        <rFont val="Cambria"/>
        <family val="0"/>
        <charset val="1"/>
      </rPr>
      <t xml:space="preserve">875,000.00
</t>
    </r>
  </si>
  <si>
    <r>
      <rPr>
        <sz val="9"/>
        <color rgb="FF000000"/>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rFont val="Cambria"/>
        <family val="0"/>
        <charset val="1"/>
      </rPr>
      <t xml:space="preserve"> - </t>
    </r>
    <r>
      <rPr>
        <sz val="11"/>
        <rFont val="Arial"/>
        <family val="0"/>
        <charset val="1"/>
      </rPr>
      <t xml:space="preserve">ไทยสมุทร รักปั้นเงิน </t>
    </r>
    <r>
      <rPr>
        <sz val="11"/>
        <rFont val="Cambria"/>
        <family val="0"/>
        <charset val="1"/>
      </rPr>
      <t xml:space="preserve">5/2 </t>
    </r>
    <r>
      <rPr>
        <sz val="9"/>
        <color rgb="FF000000"/>
        <rFont val="Arial"/>
        <family val="0"/>
        <charset val="1"/>
      </rPr>
      <t xml:space="preserve">                                   
- โอเชี่ยนไลฟ์ เพิ่มรัก 10/5                                      </t>
    </r>
    <r>
      <rPr>
        <sz val="11"/>
        <rFont val="Cambria"/>
        <family val="0"/>
        <charset val="1"/>
      </rPr>
      <t xml:space="preserve"> - </t>
    </r>
    <r>
      <rPr>
        <sz val="11"/>
        <rFont val="Arial"/>
        <family val="0"/>
        <charset val="1"/>
      </rPr>
      <t xml:space="preserve">โอเชี่ยนไลฟ์ เพิ่มรัก </t>
    </r>
    <r>
      <rPr>
        <sz val="11"/>
        <rFont val="Cambria"/>
        <family val="0"/>
        <charset val="1"/>
      </rPr>
      <t xml:space="preserve">20/12</t>
    </r>
    <r>
      <rPr>
        <sz val="9"/>
        <color rgb="FF000000"/>
        <rFont val="Arial"/>
        <family val="0"/>
        <charset val="1"/>
      </rPr>
      <t xml:space="preserve">     
- โอเชี่ยนไลฟ์ เพิ่มรัก 85/15        
- ไทยสมุทร รักปั้นเงิน 3/2        
- ไทยสมุทร เพื่อรัก 10/5</t>
    </r>
  </si>
  <si>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 </t>
    </r>
    <r>
      <rPr>
        <sz val="11"/>
        <color rgb="FFFF0000"/>
        <rFont val="Arial"/>
        <family val="0"/>
        <charset val="1"/>
      </rPr>
      <t xml:space="preserve">ไทยสมุทร รักปั้นเงิน </t>
    </r>
    <r>
      <rPr>
        <sz val="11"/>
        <color rgb="FFFF0000"/>
        <rFont val="Cambria"/>
        <family val="0"/>
        <charset val="1"/>
      </rPr>
      <t xml:space="preserve">5/2 </t>
    </r>
    <r>
      <rPr>
        <sz val="9"/>
        <rFont val="Arial"/>
        <family val="0"/>
        <charset val="1"/>
      </rPr>
      <t xml:space="preserve">                                   
- โอเชี่ยนไลฟ์ เพิ่มรัก 10/5                                      </t>
    </r>
    <r>
      <rPr>
        <sz val="11"/>
        <color rgb="FFFF0000"/>
        <rFont val="Cambria"/>
        <family val="0"/>
        <charset val="1"/>
      </rPr>
      <t xml:space="preserve"> -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</si>
  <si>
    <r>
      <rPr>
        <sz val="9"/>
        <color rgb="FF000000"/>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rFont val="Cambria"/>
        <family val="0"/>
        <charset val="1"/>
      </rPr>
      <t xml:space="preserve">- </t>
    </r>
    <r>
      <rPr>
        <sz val="11"/>
        <rFont val="Arial"/>
        <family val="0"/>
        <charset val="1"/>
      </rPr>
      <t xml:space="preserve">ไทยสมุทร รักปั้นเงิน </t>
    </r>
    <r>
      <rPr>
        <sz val="11"/>
        <rFont val="Cambria"/>
        <family val="0"/>
        <charset val="1"/>
      </rPr>
      <t xml:space="preserve">5/2 </t>
    </r>
    <r>
      <rPr>
        <sz val="9"/>
        <color rgb="FF000000"/>
        <rFont val="Arial"/>
        <family val="0"/>
        <charset val="1"/>
      </rPr>
      <t xml:space="preserve">                                   
- โอเชี่ยนไลฟ์ เพิ่มรัก 10/5                                      </t>
    </r>
    <r>
      <rPr>
        <sz val="11"/>
        <rFont val="Cambria"/>
        <family val="0"/>
        <charset val="1"/>
      </rPr>
      <t xml:space="preserve"> - </t>
    </r>
    <r>
      <rPr>
        <sz val="11"/>
        <rFont val="Arial"/>
        <family val="0"/>
        <charset val="1"/>
      </rPr>
      <t xml:space="preserve">โอเชี่ยนไลฟ์ เพิ่มรัก </t>
    </r>
    <r>
      <rPr>
        <sz val="11"/>
        <rFont val="Cambria"/>
        <family val="0"/>
        <charset val="1"/>
      </rPr>
      <t xml:space="preserve">20/12</t>
    </r>
    <r>
      <rPr>
        <sz val="9"/>
        <color rgb="FF000000"/>
        <rFont val="Arial"/>
        <family val="0"/>
        <charset val="1"/>
      </rPr>
      <t xml:space="preserve">     
- โอเชี่ยนไลฟ์ เพิ่มรัก 85/15        
- ไทยสมุทร รักปั้นเงิน 3/2        
- ไทยสมุทร เพื่อรัก 10/5</t>
    </r>
  </si>
  <si>
    <r>
      <rPr>
        <sz val="9"/>
        <rFont val="Arial"/>
        <family val="0"/>
        <charset val="1"/>
      </rPr>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t>
    </r>
    <r>
      <rPr>
        <sz val="11"/>
        <color rgb="FFFF0000"/>
        <rFont val="Cambria"/>
        <family val="0"/>
        <charset val="1"/>
      </rPr>
      <t xml:space="preserve">- </t>
    </r>
    <r>
      <rPr>
        <sz val="11"/>
        <color rgb="FFFF0000"/>
        <rFont val="Arial"/>
        <family val="0"/>
        <charset val="1"/>
      </rPr>
      <t xml:space="preserve">ไทยสมุทร รักปั้นเงิน </t>
    </r>
    <r>
      <rPr>
        <sz val="11"/>
        <color rgb="FFFF0000"/>
        <rFont val="Cambria"/>
        <family val="0"/>
        <charset val="1"/>
      </rPr>
      <t xml:space="preserve">5/2 </t>
    </r>
    <r>
      <rPr>
        <sz val="9"/>
        <rFont val="Arial"/>
        <family val="0"/>
        <charset val="1"/>
      </rPr>
      <t xml:space="preserve">                                   
- โอเชี่ยนไลฟ์ เพิ่มรัก 10/5                                      </t>
    </r>
    <r>
      <rPr>
        <sz val="11"/>
        <color rgb="FFFF0000"/>
        <rFont val="Cambria"/>
        <family val="0"/>
        <charset val="1"/>
      </rPr>
      <t xml:space="preserve"> - </t>
    </r>
    <r>
      <rPr>
        <sz val="11"/>
        <color rgb="FFFF0000"/>
        <rFont val="Arial"/>
        <family val="0"/>
        <charset val="1"/>
      </rPr>
      <t xml:space="preserve">โอเชี่ยนไลฟ์ เพิ่มรัก </t>
    </r>
    <r>
      <rPr>
        <sz val="11"/>
        <color rgb="FFFF0000"/>
        <rFont val="Cambria"/>
        <family val="0"/>
        <charset val="1"/>
      </rPr>
      <t xml:space="preserve">20/12</t>
    </r>
    <r>
      <rPr>
        <sz val="9"/>
        <rFont val="Arial"/>
        <family val="0"/>
        <charset val="1"/>
      </rPr>
      <t xml:space="preserve">     
- โอเชี่ยนไลฟ์ เพิ่มรัก 85/15        
- ไทยสมุทร รักปั้นเงิน 3/2        
- ไทยสมุทร เพื่อรัก 10/5
</t>
    </r>
    <r>
      <rPr>
        <sz val="11"/>
        <color rgb="FF38761D"/>
        <rFont val="Arial"/>
        <family val="0"/>
        <charset val="1"/>
      </rPr>
      <t xml:space="preserve">กรกรด </t>
    </r>
    <r>
      <rPr>
        <sz val="11"/>
        <color rgb="FF38761D"/>
        <rFont val="Cambria"/>
        <family val="0"/>
        <charset val="1"/>
      </rPr>
      <t xml:space="preserve">28/08/62 14:21
</t>
    </r>
    <r>
      <rPr>
        <sz val="11"/>
        <color rgb="FF38761D"/>
        <rFont val="Arial"/>
        <family val="0"/>
        <charset val="1"/>
      </rPr>
      <t xml:space="preserve">ปรับแก้เทสเคสเรียบร้อยครับ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</si>
  <si>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เมคชัวร์ </t>
    </r>
    <r>
      <rPr>
        <sz val="11"/>
        <color rgb="FF0000FF"/>
        <rFont val="Cambria"/>
        <family val="0"/>
        <charset val="1"/>
      </rPr>
      <t xml:space="preserve">10/4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10,000,457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9,820,449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</si>
  <si>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</si>
  <si>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9,950,455.00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130,006.00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9,820,449.00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9,820,449.00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</si>
  <si>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100,000.00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</si>
  <si>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29.8.19</t>
  </si>
  <si>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 ไทยสมุทร รักปั้นเงิน 5/2
- โอเชี่ยนไลฟ์ เพิ่มรัก 10/5
- โอเชี่ยนไลฟ์ เพิ่มรัก 20/12
- โอเชี่ยนไลฟ์ เพิ่มรัก 85/15
- ไทยสมุทร รักปั้นเงิน 3/2
- ไทยสมุทร เพื่อรัก 10/5
</t>
  </si>
  <si>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5,020,229.41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9,820,449.00
</t>
    </r>
    <r>
      <rPr>
        <sz val="9"/>
        <color rgb="FF000000"/>
        <rFont val="Arial"/>
        <family val="0"/>
        <charset val="1"/>
      </rPr>
      <t xml:space="preserve">  - เงินคืนระหว่างสัญญา :</t>
    </r>
    <r>
      <rPr>
        <sz val="11"/>
        <color rgb="FF0000FF"/>
        <rFont val="Cambria"/>
        <family val="0"/>
        <charset val="1"/>
      </rPr>
      <t xml:space="preserve"> 200,009.14
</t>
    </r>
    <r>
      <rPr>
        <sz val="9"/>
        <color rgb="FF000000"/>
        <rFont val="Arial"/>
        <family val="0"/>
        <charset val="1"/>
      </rPr>
      <t xml:space="preserve">  - ชำระสุทธิ :</t>
    </r>
    <r>
      <rPr>
        <sz val="11"/>
        <color rgb="FF0000FF"/>
        <rFont val="Cambria"/>
        <family val="0"/>
        <charset val="1"/>
      </rPr>
      <t xml:space="preserve">9,620,439.86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9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 6,880,314.42
</t>
    </r>
    <r>
      <rPr>
        <sz val="9"/>
        <color rgb="FF000000"/>
        <rFont val="Arial"/>
        <family val="0"/>
        <charset val="1"/>
      </rPr>
      <t xml:space="preserve">4. กรมธรรม์ขยายระยะเวลา
  - เวลาคุ้มครอง (ปี/วัน)</t>
    </r>
    <r>
      <rPr>
        <sz val="11"/>
        <color rgb="FF0000FF"/>
        <rFont val="Cambria"/>
        <family val="0"/>
        <charset val="1"/>
      </rPr>
      <t xml:space="preserve"> : 9 / 0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เงินครบกำหนด :</t>
    </r>
    <r>
      <rPr>
        <sz val="11"/>
        <color rgb="FF0000FF"/>
        <rFont val="Cambria"/>
        <family val="0"/>
        <charset val="1"/>
      </rPr>
      <t xml:space="preserve"> 5,150,235.36
</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</si>
  <si>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65
</t>
    </r>
    <r>
      <rPr>
        <sz val="9"/>
        <color rgb="FF000000"/>
        <rFont val="Arial"/>
        <family val="0"/>
        <charset val="1"/>
      </rPr>
      <t xml:space="preserve">- แบบสัญญาหลัก : </t>
    </r>
    <r>
      <rPr>
        <sz val="11"/>
        <color rgb="FF0000FF"/>
        <rFont val="Arial"/>
        <family val="0"/>
        <charset val="1"/>
      </rPr>
      <t xml:space="preserve">เมคชัวร์ </t>
    </r>
    <r>
      <rPr>
        <sz val="11"/>
        <color rgb="FF0000FF"/>
        <rFont val="Cambria"/>
        <family val="0"/>
        <charset val="1"/>
      </rPr>
      <t xml:space="preserve">10/4
</t>
    </r>
    <r>
      <rPr>
        <sz val="9"/>
        <color rgb="FF000000"/>
        <rFont val="Arial"/>
        <family val="0"/>
        <charset val="1"/>
      </rPr>
      <t xml:space="preserve">- จำนวนเงินเอาประกันภัย : </t>
    </r>
    <r>
      <rPr>
        <sz val="11"/>
        <color rgb="FF0000FF"/>
        <rFont val="Cambria"/>
        <family val="0"/>
        <charset val="1"/>
      </rPr>
      <t xml:space="preserve">10,000,457
</t>
    </r>
    <r>
      <rPr>
        <sz val="9"/>
        <color rgb="FF000000"/>
        <rFont val="Arial"/>
        <family val="0"/>
        <charset val="1"/>
      </rPr>
      <t xml:space="preserve">- เบี้ยประกันภัย :</t>
    </r>
    <r>
      <rPr>
        <sz val="11"/>
        <color rgb="FF0000FF"/>
        <rFont val="Cambria"/>
        <family val="0"/>
        <charset val="1"/>
      </rPr>
      <t xml:space="preserve"> 9,820,449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</si>
  <si>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r>
      <rPr>
        <sz val="9"/>
        <color rgb="FF000000"/>
        <rFont val="Arial"/>
        <family val="0"/>
        <charset val="1"/>
      </rPr>
      <t xml:space="preserve">ระบบแสดงผลหน้าข้อมูลเกี่ยวกับแบบประกันหลักถูกต้อง
-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t>
    </r>
    <r>
      <rPr>
        <sz val="11"/>
        <color rgb="FF0000FF"/>
        <rFont val="Cambria"/>
        <family val="0"/>
        <charset val="1"/>
      </rPr>
      <t xml:space="preserve"> 1,000,001
</t>
    </r>
    <r>
      <rPr>
        <sz val="9"/>
        <color rgb="FF000000"/>
        <rFont val="Arial"/>
        <family val="0"/>
        <charset val="1"/>
      </rPr>
      <t xml:space="preserve">- เบี้ยประกันภัย : </t>
    </r>
    <r>
      <rPr>
        <sz val="11"/>
        <color rgb="FF0000FF"/>
        <rFont val="Cambria"/>
        <family val="0"/>
        <charset val="1"/>
      </rPr>
      <t xml:space="preserve">992,001
</t>
    </r>
    <r>
      <rPr>
        <sz val="9"/>
        <color rgb="FF000000"/>
        <rFont val="Arial"/>
        <family val="0"/>
        <charset val="1"/>
      </rPr>
      <t xml:space="preserve">- งวดการชำระเบี้ยประกันภัย  :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</si>
  <si>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t>
    </r>
    <r>
      <rPr>
        <sz val="11"/>
        <color rgb="FF0000FF"/>
        <rFont val="Cambria"/>
        <family val="0"/>
        <charset val="1"/>
      </rPr>
      <t xml:space="preserve"> 75
</t>
    </r>
    <r>
      <rPr>
        <sz val="9"/>
        <color rgb="FF000000"/>
        <rFont val="Arial"/>
        <family val="0"/>
        <charset val="1"/>
      </rPr>
      <t xml:space="preserve">
</t>
    </r>
  </si>
  <si>
    <r>
      <rPr>
        <sz val="9"/>
        <color rgb="FF000000"/>
        <rFont val="Arial"/>
        <family val="0"/>
        <charset val="1"/>
      </rPr>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t>
    </r>
    <r>
      <rPr>
        <sz val="11"/>
        <color rgb="FF0000FF"/>
        <rFont val="Cambria"/>
        <family val="0"/>
        <charset val="1"/>
      </rPr>
      <t xml:space="preserve">999,001.00
</t>
    </r>
    <r>
      <rPr>
        <sz val="9"/>
        <color rgb="FF000000"/>
        <rFont val="Arial"/>
        <family val="0"/>
        <charset val="1"/>
      </rPr>
      <t xml:space="preserve">- ส่วนลดสัญญาหลัก (ถ้ามี)  = </t>
    </r>
    <r>
      <rPr>
        <sz val="11"/>
        <color rgb="FF0000FF"/>
        <rFont val="Cambria"/>
        <family val="0"/>
        <charset val="1"/>
      </rPr>
      <t xml:space="preserve">7,000.00
</t>
    </r>
    <r>
      <rPr>
        <sz val="9"/>
        <color rgb="FF000000"/>
        <rFont val="Arial"/>
        <family val="0"/>
        <charset val="1"/>
      </rPr>
      <t xml:space="preserve">- เบี้ยประกันภัยที่ต้องชำระ: รายปี  (A) =  </t>
    </r>
    <r>
      <rPr>
        <sz val="11"/>
        <color rgb="FF0000FF"/>
        <rFont val="Cambria"/>
        <family val="0"/>
        <charset val="1"/>
      </rPr>
      <t xml:space="preserve">992,001.00
</t>
    </r>
    <r>
      <rPr>
        <sz val="9"/>
        <color rgb="FF000000"/>
        <rFont val="Arial"/>
        <family val="0"/>
        <charset val="1"/>
      </rPr>
      <t xml:space="preserve">
สัญญาเพิ่มเติม (ถ้ามี) : เบี้ยประกันภัย (บาท) 
- รวมเบี้ยประกันภัยที่ต้องชำระ:   (B) = </t>
    </r>
    <r>
      <rPr>
        <sz val="11"/>
        <color rgb="FF0000FF"/>
        <rFont val="Cambria"/>
        <family val="0"/>
        <charset val="1"/>
      </rPr>
      <t xml:space="preserve">0.00
</t>
    </r>
    <r>
      <rPr>
        <sz val="9"/>
        <color rgb="FF000000"/>
        <rFont val="Arial"/>
        <family val="0"/>
        <charset val="1"/>
      </rPr>
      <t xml:space="preserve">
ประกันอุบัติเหตุส่วนบุคคล (ถ้ามี) : เบี้ยประกันภัย (บาท)
- รวมเบี้ยประกันภัยที่ต้องชำระ: (C) = </t>
    </r>
    <r>
      <rPr>
        <sz val="11"/>
        <color rgb="FF0000FF"/>
        <rFont val="Cambria"/>
        <family val="0"/>
        <charset val="1"/>
      </rPr>
      <t xml:space="preserve">0.00
</t>
    </r>
    <r>
      <rPr>
        <sz val="9"/>
        <color rgb="FF000000"/>
        <rFont val="Arial"/>
        <family val="0"/>
        <charset val="1"/>
      </rPr>
      <t xml:space="preserve">
รวมเบี้ยประกันภัยที่ต้องชำระทั้งหมด 
จาก A + B + C  =  </t>
    </r>
    <r>
      <rPr>
        <sz val="11"/>
        <color rgb="FF0000FF"/>
        <rFont val="Cambria"/>
        <family val="0"/>
        <charset val="1"/>
      </rPr>
      <t xml:space="preserve">992,001.00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</si>
  <si>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854,000.85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992,001.00
</t>
    </r>
    <r>
      <rPr>
        <sz val="9"/>
        <color rgb="FF000000"/>
        <rFont val="Arial"/>
        <family val="0"/>
        <charset val="1"/>
      </rPr>
      <t xml:space="preserve">  - เงินคืนระหว่างสัญญา : </t>
    </r>
    <r>
      <rPr>
        <sz val="11"/>
        <color rgb="FF0000FF"/>
        <rFont val="Cambria"/>
        <family val="0"/>
        <charset val="1"/>
      </rPr>
      <t xml:space="preserve">30,000.03
</t>
    </r>
    <r>
      <rPr>
        <sz val="9"/>
        <color rgb="FF000000"/>
        <rFont val="Arial"/>
        <family val="0"/>
        <charset val="1"/>
      </rPr>
      <t xml:space="preserve">  - ชำระสุทธิ :</t>
    </r>
    <r>
      <rPr>
        <sz val="11"/>
        <color rgb="FF0000FF"/>
        <rFont val="Cambria"/>
        <family val="0"/>
        <charset val="1"/>
      </rPr>
      <t xml:space="preserve">962,000.97
</t>
    </r>
    <r>
      <rPr>
        <sz val="9"/>
        <color rgb="FF000000"/>
        <rFont val="Arial"/>
        <family val="0"/>
        <charset val="1"/>
      </rPr>
      <t xml:space="preserve">3. กรมธรรม์ใช้เงินสำเร็จ
  - เวลาคุ้มครอง (ปี) :</t>
    </r>
    <r>
      <rPr>
        <sz val="11"/>
        <color rgb="FF0000FF"/>
        <rFont val="Cambria"/>
        <family val="0"/>
        <charset val="1"/>
      </rPr>
      <t xml:space="preserve"> 4
</t>
    </r>
    <r>
      <rPr>
        <sz val="9"/>
        <color rgb="FF000000"/>
        <rFont val="Arial"/>
        <family val="0"/>
        <charset val="1"/>
      </rPr>
      <t xml:space="preserve">  - เงินจ่ายคืนทันที : </t>
    </r>
    <r>
      <rPr>
        <sz val="11"/>
        <color rgb="FF0000FF"/>
        <rFont val="Cambria"/>
        <family val="0"/>
        <charset val="1"/>
      </rPr>
      <t xml:space="preserve">0.00
</t>
    </r>
    <r>
      <rPr>
        <sz val="9"/>
        <color rgb="FF000000"/>
        <rFont val="Arial"/>
        <family val="0"/>
        <charset val="1"/>
      </rPr>
      <t xml:space="preserve">  - มูลค่าความคุ้มครอง : </t>
    </r>
    <r>
      <rPr>
        <sz val="11"/>
        <color rgb="FF0000FF"/>
        <rFont val="Cambria"/>
        <family val="0"/>
        <charset val="1"/>
      </rPr>
      <t xml:space="preserve">970,000.97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 4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955,000.96
</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</si>
  <si>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75
</t>
    </r>
    <r>
      <rPr>
        <sz val="9"/>
        <color rgb="FF000000"/>
        <rFont val="Arial"/>
        <family val="0"/>
        <charset val="1"/>
      </rPr>
      <t xml:space="preserve">- แบบสัญญาหลัก : </t>
    </r>
    <r>
      <rPr>
        <sz val="11"/>
        <color rgb="FF0000FF"/>
        <rFont val="Arial"/>
        <family val="0"/>
        <charset val="1"/>
      </rPr>
      <t xml:space="preserve">โอเชี่ยนไลฟ์ รักปั้นเงิน </t>
    </r>
    <r>
      <rPr>
        <sz val="11"/>
        <color rgb="FF0000FF"/>
        <rFont val="Cambria"/>
        <family val="0"/>
        <charset val="1"/>
      </rPr>
      <t xml:space="preserve">5/2
</t>
    </r>
    <r>
      <rPr>
        <sz val="9"/>
        <color rgb="FF000000"/>
        <rFont val="Arial"/>
        <family val="0"/>
        <charset val="1"/>
      </rPr>
      <t xml:space="preserve">- จำนวนเงินเอาประกันภัย :</t>
    </r>
    <r>
      <rPr>
        <sz val="11"/>
        <color rgb="FF0000FF"/>
        <rFont val="Cambria"/>
        <family val="0"/>
        <charset val="1"/>
      </rPr>
      <t xml:space="preserve"> 1,000,001
</t>
    </r>
    <r>
      <rPr>
        <sz val="9"/>
        <color rgb="FF000000"/>
        <rFont val="Arial"/>
        <family val="0"/>
        <charset val="1"/>
      </rPr>
      <t xml:space="preserve">- เบี้ยประกันภัย : </t>
    </r>
    <r>
      <rPr>
        <sz val="11"/>
        <color rgb="FF0000FF"/>
        <rFont val="Cambria"/>
        <family val="0"/>
        <charset val="1"/>
      </rPr>
      <t xml:space="preserve">992,001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</si>
  <si>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คุ้มครองวงเงินสินเชื่อ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เพื่อนคู่ทรัพย์ </t>
    </r>
    <r>
      <rPr>
        <sz val="11"/>
        <color rgb="FF0000FF"/>
        <rFont val="Cambria"/>
        <family val="0"/>
        <charset val="1"/>
      </rPr>
      <t xml:space="preserve">1 </t>
    </r>
    <r>
      <rPr>
        <sz val="11"/>
        <color rgb="FF0000FF"/>
        <rFont val="Arial"/>
        <family val="0"/>
        <charset val="1"/>
      </rPr>
      <t xml:space="preserve">พลัส</t>
    </r>
    <r>
      <rPr>
        <sz val="11"/>
        <color rgb="FF0000FF"/>
        <rFont val="Cambria"/>
        <family val="0"/>
        <charset val="1"/>
      </rPr>
      <t xml:space="preserve">(</t>
    </r>
    <r>
      <rPr>
        <sz val="11"/>
        <color rgb="FF0000FF"/>
        <rFont val="Arial"/>
        <family val="0"/>
        <charset val="1"/>
      </rPr>
      <t xml:space="preserve">ทุนคงที่</t>
    </r>
    <r>
      <rPr>
        <sz val="11"/>
        <color rgb="FF0000FF"/>
        <rFont val="Cambria"/>
        <family val="0"/>
        <charset val="1"/>
      </rPr>
      <t xml:space="preserve">)
</t>
    </r>
    <r>
      <rPr>
        <sz val="11"/>
        <rFont val="Cambria"/>
        <family val="0"/>
        <charset val="1"/>
      </rPr>
      <t xml:space="preserve">- </t>
    </r>
    <r>
      <rPr>
        <sz val="11"/>
        <rFont val="Arial"/>
        <family val="0"/>
        <charset val="1"/>
      </rPr>
      <t xml:space="preserve">ระยะความคุ้มครอง </t>
    </r>
    <r>
      <rPr>
        <sz val="11"/>
        <rFont val="Cambria"/>
        <family val="0"/>
        <charset val="1"/>
      </rPr>
      <t xml:space="preserve">:</t>
    </r>
    <r>
      <rPr>
        <sz val="11"/>
        <color rgb="FF0000FF"/>
        <rFont val="Cambria"/>
        <family val="0"/>
        <charset val="1"/>
      </rPr>
      <t xml:space="preserve"> 9 </t>
    </r>
    <r>
      <rPr>
        <sz val="11"/>
        <color rgb="FF0000FF"/>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1,451,000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color rgb="FF0000FF"/>
        <rFont val="Cambria"/>
        <family val="0"/>
        <charset val="1"/>
      </rPr>
      <t xml:space="preserve"> 52,773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ครั้งเดียว</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</si>
  <si>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52,773.00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52,773.00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52,773.00
</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</si>
  <si>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เบี้ยประกันชีวิต </t>
    </r>
    <r>
      <rPr>
        <sz val="11"/>
        <color rgb="FF0000FF"/>
        <rFont val="Cambria"/>
        <family val="0"/>
        <charset val="1"/>
      </rPr>
      <t xml:space="preserve">: 0.00
- </t>
    </r>
    <r>
      <rPr>
        <sz val="11"/>
        <color rgb="FF0000FF"/>
        <rFont val="Arial"/>
        <family val="0"/>
        <charset val="1"/>
      </rPr>
      <t xml:space="preserve">เบี้ยประกันสุขภาพ </t>
    </r>
    <r>
      <rPr>
        <sz val="11"/>
        <color rgb="FF0000FF"/>
        <rFont val="Cambria"/>
        <family val="0"/>
        <charset val="1"/>
      </rPr>
      <t xml:space="preserve">: 6,805.00
- </t>
    </r>
    <r>
      <rPr>
        <sz val="11"/>
        <color rgb="FF0000FF"/>
        <rFont val="Arial"/>
        <family val="0"/>
        <charset val="1"/>
      </rPr>
      <t xml:space="preserve">เบี้ยประกันอุบัติเหตุส่วนบุคคล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6,805.00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</si>
  <si>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36,275.00 ณ สิ้นปีที่ 0
2. จำนวนเบี้ยประกันที่ชำระแล้ว
  - เบี้ยฯ หักส่วนลด : 52,773.00
  - เงินคืนระหว่างสัญญา : 0.00
  - ชำระสุทธิ : 52,773.00
</t>
    </r>
    <r>
      <rPr>
        <strike val="true"/>
        <sz val="11"/>
        <rFont val="Cambria"/>
        <family val="0"/>
        <charset val="1"/>
      </rPr>
      <t xml:space="preserve">3. </t>
    </r>
    <r>
      <rPr>
        <strike val="true"/>
        <sz val="11"/>
        <rFont val="Arial"/>
        <family val="0"/>
        <charset val="1"/>
      </rPr>
      <t xml:space="preserve">กรมธรรม์ใช้เงินสำเร็จ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 : 9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มูลค่าความคุ้มครอง </t>
    </r>
    <r>
      <rPr>
        <strike val="true"/>
        <sz val="11"/>
        <rFont val="Cambria"/>
        <family val="0"/>
        <charset val="1"/>
      </rPr>
      <t xml:space="preserve">: 0.00
4. </t>
    </r>
    <r>
      <rPr>
        <strike val="true"/>
        <sz val="11"/>
        <rFont val="Arial"/>
        <family val="0"/>
        <charset val="1"/>
      </rPr>
      <t xml:space="preserve">กรมธรรม์ขยายระยะเวลา
  </t>
    </r>
    <r>
      <rPr>
        <strike val="true"/>
        <sz val="11"/>
        <rFont val="Cambria"/>
        <family val="0"/>
        <charset val="1"/>
      </rPr>
      <t xml:space="preserve">- </t>
    </r>
    <r>
      <rPr>
        <strike val="true"/>
        <sz val="11"/>
        <rFont val="Arial"/>
        <family val="0"/>
        <charset val="1"/>
      </rPr>
      <t xml:space="preserve">เวลาคุ้มครอง </t>
    </r>
    <r>
      <rPr>
        <strike val="true"/>
        <sz val="11"/>
        <rFont val="Cambria"/>
        <family val="0"/>
        <charset val="1"/>
      </rPr>
      <t xml:space="preserve">(</t>
    </r>
    <r>
      <rPr>
        <strike val="true"/>
        <sz val="11"/>
        <rFont val="Arial"/>
        <family val="0"/>
        <charset val="1"/>
      </rPr>
      <t xml:space="preserve">ปี</t>
    </r>
    <r>
      <rPr>
        <strike val="true"/>
        <sz val="11"/>
        <rFont val="Cambria"/>
        <family val="0"/>
        <charset val="1"/>
      </rPr>
      <t xml:space="preserve">/</t>
    </r>
    <r>
      <rPr>
        <strike val="true"/>
        <sz val="11"/>
        <rFont val="Arial"/>
        <family val="0"/>
        <charset val="1"/>
      </rPr>
      <t xml:space="preserve">วัน</t>
    </r>
    <r>
      <rPr>
        <strike val="true"/>
        <sz val="11"/>
        <rFont val="Cambria"/>
        <family val="0"/>
        <charset val="1"/>
      </rPr>
      <t xml:space="preserve">) : 0 / 0
  - </t>
    </r>
    <r>
      <rPr>
        <strike val="true"/>
        <sz val="11"/>
        <rFont val="Arial"/>
        <family val="0"/>
        <charset val="1"/>
      </rPr>
      <t xml:space="preserve">เงินจ่ายคืนทันที </t>
    </r>
    <r>
      <rPr>
        <strike val="true"/>
        <sz val="11"/>
        <rFont val="Cambria"/>
        <family val="0"/>
        <charset val="1"/>
      </rPr>
      <t xml:space="preserve">: 0.00
  - </t>
    </r>
    <r>
      <rPr>
        <strike val="true"/>
        <sz val="11"/>
        <rFont val="Arial"/>
        <family val="0"/>
        <charset val="1"/>
      </rPr>
      <t xml:space="preserve">เงินครบกำหนด </t>
    </r>
    <r>
      <rPr>
        <strike val="true"/>
        <sz val="11"/>
        <rFont val="Cambria"/>
        <family val="0"/>
        <charset val="1"/>
      </rPr>
      <t xml:space="preserve">: 0.00
</t>
    </r>
  </si>
  <si>
    <r>
      <rPr>
        <b val="true"/>
        <sz val="9"/>
        <color rgb="FF000000"/>
        <rFont val="Arial"/>
        <family val="0"/>
        <charset val="1"/>
      </rPr>
      <t xml:space="preserve">ระบบแสดงผลหน้าข้อมูลเกี่ยวกับแบบประกันหลักถูกต้อง
- </t>
    </r>
    <r>
      <rPr>
        <sz val="11"/>
        <rFont val="Arial"/>
        <family val="0"/>
        <charset val="1"/>
      </rPr>
      <t xml:space="preserve">ประเภทผลิตภัณฑ์ </t>
    </r>
    <r>
      <rPr>
        <sz val="11"/>
        <rFont val="Cambria"/>
        <family val="0"/>
        <charset val="1"/>
      </rPr>
      <t xml:space="preserve">: </t>
    </r>
    <r>
      <rPr>
        <sz val="11"/>
        <rFont val="Arial"/>
        <family val="0"/>
        <charset val="1"/>
      </rPr>
      <t xml:space="preserve">คุ้มครองวงเงินสินเชื่อ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อุ่นใจ </t>
    </r>
    <r>
      <rPr>
        <sz val="11"/>
        <rFont val="Cambria"/>
        <family val="0"/>
        <charset val="1"/>
      </rPr>
      <t xml:space="preserve">2(</t>
    </r>
    <r>
      <rPr>
        <sz val="11"/>
        <rFont val="Arial"/>
        <family val="0"/>
        <charset val="1"/>
      </rPr>
      <t xml:space="preserve">ทุนคงที่</t>
    </r>
    <r>
      <rPr>
        <sz val="11"/>
        <rFont val="Cambria"/>
        <family val="0"/>
        <charset val="1"/>
      </rPr>
      <t xml:space="preserve">)
- </t>
    </r>
    <r>
      <rPr>
        <sz val="11"/>
        <rFont val="Arial"/>
        <family val="0"/>
        <charset val="1"/>
      </rPr>
      <t xml:space="preserve">ระยะความคุ้มครอง </t>
    </r>
    <r>
      <rPr>
        <sz val="11"/>
        <rFont val="Cambria"/>
        <family val="0"/>
        <charset val="1"/>
      </rPr>
      <t xml:space="preserve">: 1 </t>
    </r>
    <r>
      <rPr>
        <sz val="11"/>
        <rFont val="Arial"/>
        <family val="0"/>
        <charset val="1"/>
      </rPr>
      <t xml:space="preserve">ปี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174,100
- </t>
    </r>
    <r>
      <rPr>
        <sz val="11"/>
        <rFont val="Arial"/>
        <family val="0"/>
        <charset val="1"/>
      </rPr>
      <t xml:space="preserve">เบี้ยประกันภัย </t>
    </r>
    <r>
      <rPr>
        <sz val="11"/>
        <rFont val="Cambria"/>
        <family val="0"/>
        <charset val="1"/>
      </rPr>
      <t xml:space="preserve">: 1,027.19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ครั้งเดียว</t>
    </r>
  </si>
  <si>
    <t xml:space="preserve">30.8.19</t>
  </si>
  <si>
    <r>
      <rPr>
        <b val="true"/>
        <sz val="9"/>
        <color rgb="FF000000"/>
        <rFont val="Arial"/>
        <family val="0"/>
        <charset val="1"/>
      </rPr>
      <t xml:space="preserve">ระบบแสดงผลหน้าข้อมูลเกี่ยวกับผลประโยชน์และความคุ้มครองถูกต้อง
- </t>
    </r>
    <r>
      <rPr>
        <sz val="11"/>
        <rFont val="Arial"/>
        <family val="0"/>
        <charset val="1"/>
      </rPr>
      <t xml:space="preserve">แสดงรูปภาพและสามารถกดขยายภาพได้ถูกต้อง
สัญญาหลัก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1,027.19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1,027.19
</t>
    </r>
    <r>
      <rPr>
        <sz val="11"/>
        <rFont val="Arial"/>
        <family val="0"/>
        <charset val="1"/>
      </rPr>
      <t xml:space="preserve">สัญญาเพิ่มเติม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(B) = 0.00
</t>
    </r>
    <r>
      <rPr>
        <sz val="11"/>
        <rFont val="Arial"/>
        <family val="0"/>
        <charset val="1"/>
      </rPr>
      <t xml:space="preserve">ประกันอุบัติเหตุส่วนบุคคล </t>
    </r>
    <r>
      <rPr>
        <sz val="11"/>
        <rFont val="Cambria"/>
        <family val="0"/>
        <charset val="1"/>
      </rPr>
      <t xml:space="preserve">(</t>
    </r>
    <r>
      <rPr>
        <sz val="11"/>
        <rFont val="Arial"/>
        <family val="0"/>
        <charset val="1"/>
      </rPr>
      <t xml:space="preserve">ถ้ามี</t>
    </r>
    <r>
      <rPr>
        <sz val="11"/>
        <rFont val="Cambria"/>
        <family val="0"/>
        <charset val="1"/>
      </rPr>
      <t xml:space="preserve">) : </t>
    </r>
    <r>
      <rPr>
        <sz val="11"/>
        <rFont val="Arial"/>
        <family val="0"/>
        <charset val="1"/>
      </rPr>
      <t xml:space="preserve">เบี้ยประกันภัย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รวมเบี้ยประกันภัยที่ต้องชำระ</t>
    </r>
    <r>
      <rPr>
        <sz val="11"/>
        <rFont val="Cambria"/>
        <family val="0"/>
        <charset val="1"/>
      </rPr>
      <t xml:space="preserve">: (C) = 0.00
</t>
    </r>
    <r>
      <rPr>
        <sz val="11"/>
        <rFont val="Arial"/>
        <family val="0"/>
        <charset val="1"/>
      </rPr>
      <t xml:space="preserve">รวมเบี้ยประกันภัยที่ต้องชำระทั้งหมด 
จาก </t>
    </r>
    <r>
      <rPr>
        <sz val="11"/>
        <rFont val="Cambria"/>
        <family val="0"/>
        <charset val="1"/>
      </rPr>
      <t xml:space="preserve">A + B + C  =  1,027.19
</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</si>
  <si>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0.00
- เบี้ยประกันสุขภาพ : 74.17
- เบี้ยประกันอุบัติเหตุส่วนบุคคล : 0.00
- เบี้ยประกันที่สามารถนำไปลดหย่อนภาษี(สูงสุด)* : 74.17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</si>
  <si>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16,027.61
</t>
    </r>
    <r>
      <rPr>
        <sz val="9"/>
        <color rgb="FF000000"/>
        <rFont val="Arial"/>
        <family val="0"/>
        <charset val="1"/>
      </rPr>
      <t xml:space="preserve">- เบี้ยประกันสุขภาพ :</t>
    </r>
    <r>
      <rPr>
        <sz val="11"/>
        <color rgb="FF0000FF"/>
        <rFont val="Cambria"/>
        <family val="0"/>
        <charset val="1"/>
      </rPr>
      <t xml:space="preserve">5,594.00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21,621.61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</si>
  <si>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ชาย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35
</t>
    </r>
    <r>
      <rPr>
        <sz val="11"/>
        <rFont val="Cambria"/>
        <family val="0"/>
        <charset val="1"/>
      </rPr>
      <t xml:space="preserve">- </t>
    </r>
    <r>
      <rPr>
        <sz val="11"/>
        <rFont val="Arial"/>
        <family val="0"/>
        <charset val="1"/>
      </rPr>
      <t xml:space="preserve">ประเภทผลิตภัณฑ์ </t>
    </r>
    <r>
      <rPr>
        <sz val="11"/>
        <rFont val="Cambria"/>
        <family val="0"/>
        <charset val="1"/>
      </rPr>
      <t xml:space="preserve">: </t>
    </r>
    <r>
      <rPr>
        <sz val="11"/>
        <color rgb="FF0000FF"/>
        <rFont val="Arial"/>
        <family val="0"/>
        <charset val="1"/>
      </rPr>
      <t xml:space="preserve">คุ้มครองชีวิต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เซฟปั๊ป รับคืนทุกปี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 </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16,027.61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 </t>
    </r>
    <r>
      <rPr>
        <sz val="11"/>
        <color rgb="FF0000FF"/>
        <rFont val="Arial"/>
        <family val="0"/>
        <charset val="1"/>
      </rPr>
      <t xml:space="preserve">รายปี
</t>
    </r>
    <r>
      <rPr>
        <sz val="11"/>
        <rFont val="Arial"/>
        <family val="0"/>
        <charset val="1"/>
      </rPr>
      <t xml:space="preserve">สัญญาเพิ่มเติม
</t>
    </r>
    <r>
      <rPr>
        <sz val="11"/>
        <rFont val="Cambria"/>
        <family val="0"/>
        <charset val="1"/>
      </rPr>
      <t xml:space="preserve">- HC2000 </t>
    </r>
    <r>
      <rPr>
        <sz val="11"/>
        <rFont val="Arial"/>
        <family val="0"/>
        <charset val="1"/>
      </rPr>
      <t xml:space="preserve">เบี้ยประกันภัย </t>
    </r>
    <r>
      <rPr>
        <sz val="11"/>
        <rFont val="Cambria"/>
        <family val="0"/>
        <charset val="1"/>
      </rPr>
      <t xml:space="preserve">5,291
- CB 
</t>
    </r>
    <r>
      <rPr>
        <sz val="11"/>
        <rFont val="Arial"/>
        <family val="0"/>
        <charset val="1"/>
      </rPr>
      <t xml:space="preserve">เงินเอาประกันภัย</t>
    </r>
    <r>
      <rPr>
        <sz val="11"/>
        <rFont val="Cambria"/>
        <family val="0"/>
        <charset val="1"/>
      </rPr>
      <t xml:space="preserve">: 300,000
</t>
    </r>
    <r>
      <rPr>
        <sz val="11"/>
        <rFont val="Arial"/>
        <family val="0"/>
        <charset val="1"/>
      </rPr>
      <t xml:space="preserve">เบี้ยประกันภัย</t>
    </r>
    <r>
      <rPr>
        <sz val="11"/>
        <rFont val="Cambria"/>
        <family val="0"/>
        <charset val="1"/>
      </rPr>
      <t xml:space="preserve">: 303
- DAB2  
</t>
    </r>
    <r>
      <rPr>
        <sz val="11"/>
        <rFont val="Arial"/>
        <family val="0"/>
        <charset val="1"/>
      </rPr>
      <t xml:space="preserve">ผลประโยชน์รายวัน</t>
    </r>
    <r>
      <rPr>
        <sz val="11"/>
        <rFont val="Cambria"/>
        <family val="0"/>
        <charset val="1"/>
      </rPr>
      <t xml:space="preserve">:1,500  
</t>
    </r>
    <r>
      <rPr>
        <sz val="11"/>
        <rFont val="Arial"/>
        <family val="0"/>
        <charset val="1"/>
      </rPr>
      <t xml:space="preserve">เบี้ยประกันภัย</t>
    </r>
    <r>
      <rPr>
        <sz val="11"/>
        <rFont val="Cambria"/>
        <family val="0"/>
        <charset val="1"/>
      </rPr>
      <t xml:space="preserve">: 1,950</t>
    </r>
  </si>
  <si>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2,500</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</si>
  <si>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9,138.00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t>
    </r>
    <r>
      <rPr>
        <sz val="11"/>
        <color rgb="FF0000FF"/>
        <rFont val="Cambria"/>
        <family val="0"/>
        <charset val="1"/>
      </rPr>
      <t xml:space="preserve">  9,138.00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t>
    </r>
    <r>
      <rPr>
        <sz val="11"/>
        <color rgb="FF0000FF"/>
        <rFont val="Cambria"/>
        <family val="0"/>
        <charset val="1"/>
      </rPr>
      <t xml:space="preserve"> 7,140.00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t>
    </r>
    <r>
      <rPr>
        <sz val="11"/>
        <color rgb="FF0000FF"/>
        <rFont val="Cambria"/>
        <family val="0"/>
        <charset val="1"/>
      </rPr>
      <t xml:space="preserve">  16,278.00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</si>
  <si>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9,138.00
</t>
    </r>
    <r>
      <rPr>
        <sz val="9"/>
        <color rgb="FF000000"/>
        <rFont val="Arial"/>
        <family val="0"/>
        <charset val="1"/>
      </rPr>
      <t xml:space="preserve">- เบี้ยประกันสุขภาพ :</t>
    </r>
    <r>
      <rPr>
        <sz val="11"/>
        <color rgb="FF0000FF"/>
        <rFont val="Cambria"/>
        <family val="0"/>
        <charset val="1"/>
      </rPr>
      <t xml:space="preserve">5,190.00
</t>
    </r>
    <r>
      <rPr>
        <sz val="9"/>
        <color rgb="FF000000"/>
        <rFont val="Arial"/>
        <family val="0"/>
        <charset val="1"/>
      </rPr>
      <t xml:space="preserve">- เบี้ยประกันอุบัติเหตุส่วนบุคคล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14,328.00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</si>
  <si>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t>
    </r>
    <r>
      <rPr>
        <sz val="11"/>
        <color rgb="FF0000FF"/>
        <rFont val="Cambria"/>
        <family val="0"/>
        <charset val="1"/>
      </rPr>
      <t xml:space="preserve">: 25
</t>
    </r>
    <r>
      <rPr>
        <sz val="9"/>
        <color rgb="FF000000"/>
        <rFont val="Arial"/>
        <family val="0"/>
        <charset val="1"/>
      </rPr>
      <t xml:space="preserve">- ประเภทผลิตภัณฑ์ : </t>
    </r>
    <r>
      <rPr>
        <sz val="11"/>
        <color rgb="FF0000FF"/>
        <rFont val="Arial"/>
        <family val="0"/>
        <charset val="1"/>
      </rPr>
      <t xml:space="preserve">คุ้มครองชีวิต
</t>
    </r>
    <r>
      <rPr>
        <sz val="9"/>
        <color rgb="FF000000"/>
        <rFont val="Arial"/>
        <family val="0"/>
        <charset val="1"/>
      </rPr>
      <t xml:space="preserve">- แบบสัญญาหลัก :</t>
    </r>
    <r>
      <rPr>
        <sz val="11"/>
        <color rgb="FF0000FF"/>
        <rFont val="Cambria"/>
        <family val="0"/>
        <charset val="1"/>
      </rPr>
      <t xml:space="preserve">  </t>
    </r>
    <r>
      <rPr>
        <sz val="11"/>
        <color rgb="FF0000FF"/>
        <rFont val="Arial"/>
        <family val="0"/>
        <charset val="1"/>
      </rPr>
      <t xml:space="preserve">ไทยสมุทร เพื่อรัก </t>
    </r>
    <r>
      <rPr>
        <sz val="11"/>
        <color rgb="FF0000FF"/>
        <rFont val="Cambria"/>
        <family val="0"/>
        <charset val="1"/>
      </rPr>
      <t xml:space="preserve">85/20
</t>
    </r>
    <r>
      <rPr>
        <sz val="9"/>
        <color rgb="FF000000"/>
        <rFont val="Arial"/>
        <family val="0"/>
        <charset val="1"/>
      </rPr>
      <t xml:space="preserve">- จำนวนเงินเอาประกันภัย : </t>
    </r>
    <r>
      <rPr>
        <sz val="11"/>
        <color rgb="FF0000FF"/>
        <rFont val="Cambria"/>
        <family val="0"/>
        <charset val="1"/>
      </rPr>
      <t xml:space="preserve">200,000
</t>
    </r>
    <r>
      <rPr>
        <sz val="9"/>
        <color rgb="FF000000"/>
        <rFont val="Arial"/>
        <family val="0"/>
        <charset val="1"/>
      </rPr>
      <t xml:space="preserve">- เบี้ยประกันภัย : </t>
    </r>
    <r>
      <rPr>
        <sz val="11"/>
        <color rgb="FF0000FF"/>
        <rFont val="Cambria"/>
        <family val="0"/>
        <charset val="1"/>
      </rPr>
      <t xml:space="preserve">9,138.00
</t>
    </r>
    <r>
      <rPr>
        <sz val="9"/>
        <color rgb="FF000000"/>
        <rFont val="Arial"/>
        <family val="0"/>
        <charset val="1"/>
      </rPr>
      <t xml:space="preserve">- งวดการชำระเบี้ยประกันภัย  :</t>
    </r>
    <r>
      <rPr>
        <sz val="11"/>
        <color rgb="FF0000FF"/>
        <rFont val="Cambria"/>
        <family val="0"/>
        <charset val="1"/>
      </rPr>
      <t xml:space="preserve">  </t>
    </r>
    <r>
      <rPr>
        <sz val="11"/>
        <color rgb="FF0000FF"/>
        <rFont val="Arial"/>
        <family val="0"/>
        <charset val="1"/>
      </rPr>
      <t xml:space="preserve">รายปี
</t>
    </r>
    <r>
      <rPr>
        <sz val="9"/>
        <color rgb="FF000000"/>
        <rFont val="Arial"/>
        <family val="0"/>
        <charset val="1"/>
      </rPr>
      <t xml:space="preserve">สัญญาเพิ่มเติม
- HC2000 เบี้ยประกันภัย 4,946
- CB 
เงินเอาประกันภัย: 400,000
เบี้ยประกันภัย: 244
- DAB2  
ผลประโยชน์รายวัน:1,500  
เบี้ยประกันภัย: 1,950</t>
    </r>
  </si>
  <si>
    <t xml:space="preserve">13.9.19</t>
  </si>
  <si>
    <t xml:space="preserve">2.9.19</t>
  </si>
  <si>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HC2000 
&gt;&gt; CB   1 แสน ถึง  4 แสน
&gt;&gt; DAB2   500 ถึง 1,500</t>
    </r>
  </si>
  <si>
    <r>
      <rPr>
        <sz val="9"/>
        <rFont val="Arial"/>
        <family val="0"/>
        <charset val="1"/>
      </rPr>
      <t xml:space="preserve">- ระบบคำนวณการรวมทุนและแสดง list Rider ถูกต้อง
&gt;&gt; HC600 ถึง  </t>
    </r>
    <r>
      <rPr>
        <sz val="11"/>
        <color rgb="FF0000FF"/>
        <rFont val="Cambria"/>
        <family val="0"/>
        <charset val="1"/>
      </rPr>
      <t xml:space="preserve">HC2000 
</t>
    </r>
    <r>
      <rPr>
        <sz val="9"/>
        <rFont val="Arial"/>
        <family val="0"/>
        <charset val="1"/>
      </rPr>
      <t xml:space="preserve">&gt;&gt; CB   1 แสน ถึง  </t>
    </r>
    <r>
      <rPr>
        <sz val="11"/>
        <color rgb="FF0000FF"/>
        <rFont val="Cambria"/>
        <family val="0"/>
        <charset val="1"/>
      </rPr>
      <t xml:space="preserve">4 </t>
    </r>
    <r>
      <rPr>
        <sz val="11"/>
        <color rgb="FF0000FF"/>
        <rFont val="Arial"/>
        <family val="0"/>
        <charset val="1"/>
      </rPr>
      <t xml:space="preserve">แสน
</t>
    </r>
    <r>
      <rPr>
        <sz val="9"/>
        <rFont val="Arial"/>
        <family val="0"/>
        <charset val="1"/>
      </rPr>
      <t xml:space="preserve">&gt;&gt; DAB2   500 ถึง </t>
    </r>
    <r>
      <rPr>
        <sz val="11"/>
        <color rgb="FF0000FF"/>
        <rFont val="Cambria"/>
        <family val="0"/>
        <charset val="1"/>
      </rPr>
      <t xml:space="preserve">1,500
</t>
    </r>
    <r>
      <rPr>
        <sz val="9"/>
        <rFont val="Arial"/>
        <family val="0"/>
        <charset val="1"/>
      </rPr>
      <t xml:space="preserve">
</t>
    </r>
    <r>
      <rPr>
        <sz val="11"/>
        <color rgb="FF38761D"/>
        <rFont val="Arial"/>
        <family val="0"/>
        <charset val="1"/>
      </rPr>
      <t xml:space="preserve">กรกรด </t>
    </r>
    <r>
      <rPr>
        <sz val="11"/>
        <color rgb="FF38761D"/>
        <rFont val="Cambria"/>
        <family val="0"/>
        <charset val="1"/>
      </rPr>
      <t xml:space="preserve">02092562 13:06
</t>
    </r>
    <r>
      <rPr>
        <sz val="11"/>
        <color rgb="FF38761D"/>
        <rFont val="Arial"/>
        <family val="0"/>
        <charset val="1"/>
      </rPr>
      <t xml:space="preserve">ปรับแก้เทสเคสเรียบร้อยแล้วครับ</t>
    </r>
  </si>
  <si>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rFont val="Arial"/>
        <family val="0"/>
        <charset val="1"/>
      </rPr>
      <t xml:space="preserve">ไทยสมุทรบำนาญ </t>
    </r>
    <r>
      <rPr>
        <sz val="11"/>
        <rFont val="Cambria"/>
        <family val="0"/>
        <charset val="1"/>
      </rPr>
      <t xml:space="preserve">90/60 (</t>
    </r>
    <r>
      <rPr>
        <sz val="11"/>
        <rFont val="Arial"/>
        <family val="0"/>
        <charset val="1"/>
      </rPr>
      <t xml:space="preserve">บำนาญแบบลดหย่อนภาษีได้</t>
    </r>
    <r>
      <rPr>
        <sz val="11"/>
        <rFont val="Cambria"/>
        <family val="0"/>
        <charset val="1"/>
      </rPr>
      <t xml:space="preserve">)
- </t>
    </r>
    <r>
      <rPr>
        <sz val="11"/>
        <rFont val="Arial"/>
        <family val="0"/>
        <charset val="1"/>
      </rPr>
      <t xml:space="preserve">จำนวนเงินเอาประกันภัย </t>
    </r>
    <r>
      <rPr>
        <sz val="11"/>
        <rFont val="Cambria"/>
        <family val="0"/>
        <charset val="1"/>
      </rPr>
      <t xml:space="preserve">: 110,000
- </t>
    </r>
    <r>
      <rPr>
        <sz val="11"/>
        <rFont val="Arial"/>
        <family val="0"/>
        <charset val="1"/>
      </rPr>
      <t xml:space="preserve">เบี้ยประกันภัย </t>
    </r>
    <r>
      <rPr>
        <sz val="11"/>
        <rFont val="Cambria"/>
        <family val="0"/>
        <charset val="1"/>
      </rPr>
      <t xml:space="preserve">: 10,588.60
- </t>
    </r>
    <r>
      <rPr>
        <sz val="11"/>
        <rFont val="Arial"/>
        <family val="0"/>
        <charset val="1"/>
      </rPr>
      <t xml:space="preserve">งวดการชำระเบี้ยประกันภัย  </t>
    </r>
    <r>
      <rPr>
        <sz val="11"/>
        <rFont val="Cambria"/>
        <family val="0"/>
        <charset val="1"/>
      </rPr>
      <t xml:space="preserve">: </t>
    </r>
    <r>
      <rPr>
        <sz val="11"/>
        <rFont val="Arial"/>
        <family val="0"/>
        <charset val="1"/>
      </rPr>
      <t xml:space="preserve">รายปี</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</si>
  <si>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10,588.60
-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0.00
-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10,588.60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0.00
</t>
    </r>
    <r>
      <rPr>
        <b val="true"/>
        <sz val="9"/>
        <color rgb="FF000000"/>
        <rFont val="Arial"/>
        <family val="0"/>
        <charset val="1"/>
      </rPr>
      <t xml:space="preserve">
รวมเบี้ยประกันภัยที่ต้องชำระทั้งหมด 
จาก A + B + C  =  10,588.60
</t>
    </r>
  </si>
  <si>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10,588.60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10,588.60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9FC5E8"/>
        <rFont val="Cambria"/>
        <family val="0"/>
        <charset val="1"/>
      </rPr>
      <t xml:space="preserve">15 </t>
    </r>
    <r>
      <rPr>
        <sz val="11"/>
        <color rgb="FF9FC5E8"/>
        <rFont val="Arial"/>
        <family val="0"/>
        <charset val="1"/>
      </rPr>
      <t xml:space="preserve">ของเงินได้พึงประเมินของผู้เอาประกันภัยสูงสุดไม่เกิน </t>
    </r>
    <r>
      <rPr>
        <sz val="11"/>
        <color rgb="FF9FC5E8"/>
        <rFont val="Cambria"/>
        <family val="0"/>
        <charset val="1"/>
      </rPr>
      <t xml:space="preserve">200,000 </t>
    </r>
    <r>
      <rPr>
        <sz val="11"/>
        <color rgb="FF9FC5E8"/>
        <rFont val="Arial"/>
        <family val="0"/>
        <charset val="1"/>
      </rPr>
      <t xml:space="preserve">บาท ต่อปี</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</si>
  <si>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OE38
- </t>
    </r>
    <r>
      <rPr>
        <sz val="11"/>
        <rFont val="Arial"/>
        <family val="0"/>
        <charset val="1"/>
      </rPr>
      <t xml:space="preserve">ชื่อแบบ </t>
    </r>
    <r>
      <rPr>
        <sz val="11"/>
        <rFont val="Cambria"/>
        <family val="0"/>
        <charset val="1"/>
      </rPr>
      <t xml:space="preserve">: </t>
    </r>
    <r>
      <rPr>
        <sz val="11"/>
        <rFont val="Arial"/>
        <family val="0"/>
        <charset val="1"/>
      </rPr>
      <t xml:space="preserve">ไทยสมุทรบำนาญ </t>
    </r>
    <r>
      <rPr>
        <sz val="11"/>
        <rFont val="Cambria"/>
        <family val="0"/>
        <charset val="1"/>
      </rPr>
      <t xml:space="preserve">90/60 (</t>
    </r>
    <r>
      <rPr>
        <sz val="11"/>
        <rFont val="Arial"/>
        <family val="0"/>
        <charset val="1"/>
      </rPr>
      <t xml:space="preserve">บำนาญแบบลดหย่อนภาษีได้</t>
    </r>
    <r>
      <rPr>
        <sz val="11"/>
        <rFont val="Cambria"/>
        <family val="0"/>
        <charset val="1"/>
      </rPr>
      <t xml:space="preserve">)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บำนาญ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20-55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t>
    </r>
    <r>
      <rPr>
        <sz val="11"/>
        <rFont val="Arial"/>
        <family val="0"/>
        <charset val="1"/>
      </rPr>
      <t xml:space="preserve">รวม </t>
    </r>
    <r>
      <rPr>
        <sz val="11"/>
        <rFont val="Cambria"/>
        <family val="0"/>
        <charset val="1"/>
      </rPr>
      <t xml:space="preserve">555% </t>
    </r>
    <r>
      <rPr>
        <sz val="11"/>
        <rFont val="Arial"/>
        <family val="0"/>
        <charset val="1"/>
      </rPr>
      <t xml:space="preserve">หรือ </t>
    </r>
    <r>
      <rPr>
        <sz val="11"/>
        <rFont val="Cambria"/>
        <family val="0"/>
        <charset val="1"/>
      </rPr>
      <t xml:space="preserve">559.68%
- </t>
    </r>
    <r>
      <rPr>
        <sz val="11"/>
        <rFont val="Arial"/>
        <family val="0"/>
        <charset val="1"/>
      </rPr>
      <t xml:space="preserve">ระยะเวลาคุ้มครอง </t>
    </r>
    <r>
      <rPr>
        <sz val="11"/>
        <rFont val="Cambria"/>
        <family val="0"/>
        <charset val="1"/>
      </rPr>
      <t xml:space="preserve">: </t>
    </r>
    <r>
      <rPr>
        <sz val="11"/>
        <rFont val="Arial"/>
        <family val="0"/>
        <charset val="1"/>
      </rPr>
      <t xml:space="preserve">ถึงอายุครบ </t>
    </r>
    <r>
      <rPr>
        <sz val="11"/>
        <rFont val="Cambria"/>
        <family val="0"/>
        <charset val="1"/>
      </rPr>
      <t xml:space="preserve">90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
- </t>
    </r>
    <r>
      <rPr>
        <sz val="11"/>
        <rFont val="Arial"/>
        <family val="0"/>
        <charset val="1"/>
      </rPr>
      <t xml:space="preserve">ระยะเวลาชำระเบี้ยประกันภัย </t>
    </r>
    <r>
      <rPr>
        <sz val="11"/>
        <rFont val="Cambria"/>
        <family val="0"/>
        <charset val="1"/>
      </rPr>
      <t xml:space="preserve">: </t>
    </r>
    <r>
      <rPr>
        <sz val="11"/>
        <rFont val="Arial"/>
        <family val="0"/>
        <charset val="1"/>
      </rPr>
      <t xml:space="preserve">ถึงอายุครบ </t>
    </r>
    <r>
      <rPr>
        <sz val="11"/>
        <rFont val="Cambria"/>
        <family val="0"/>
        <charset val="1"/>
      </rPr>
      <t xml:space="preserve">60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หรืองวด </t>
    </r>
    <r>
      <rPr>
        <sz val="11"/>
        <rFont val="Cambria"/>
        <family val="0"/>
        <charset val="1"/>
      </rPr>
      <t xml:space="preserve">6, 3, 1 </t>
    </r>
    <r>
      <rPr>
        <sz val="11"/>
        <rFont val="Arial"/>
        <family val="0"/>
        <charset val="1"/>
      </rPr>
      <t xml:space="preserve">เดือน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10,000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ไม่แถมสัญญาเพิ่มเติม </t>
    </r>
    <r>
      <rPr>
        <sz val="11"/>
        <rFont val="Cambria"/>
        <family val="0"/>
        <charset val="1"/>
      </rPr>
      <t xml:space="preserve">WP</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</si>
  <si>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 </t>
    </r>
    <r>
      <rPr>
        <sz val="11"/>
        <color rgb="FFFF0000"/>
        <rFont val="Arial"/>
        <family val="0"/>
        <charset val="1"/>
      </rPr>
      <t xml:space="preserve">ไม่มี</t>
    </r>
    <r>
      <rPr>
        <sz val="11"/>
        <rFont val="Arial"/>
        <family val="0"/>
        <charset val="1"/>
      </rPr>
      <t xml:space="preserve"> จำนวนเงินเอาประกันเดิม
</t>
    </r>
    <r>
      <rPr>
        <b val="true"/>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</si>
  <si>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บุคคลทั่วไป
</t>
    </r>
    <r>
      <rPr>
        <sz val="11"/>
        <rFont val="Cambria"/>
        <family val="0"/>
        <charset val="1"/>
      </rPr>
      <t xml:space="preserve">&gt;&gt;</t>
    </r>
    <r>
      <rPr>
        <sz val="11"/>
        <rFont val="Arial"/>
        <family val="0"/>
        <charset val="1"/>
      </rPr>
      <t xml:space="preserve">กรณี</t>
    </r>
    <r>
      <rPr>
        <sz val="11"/>
        <color rgb="FFFF0000"/>
        <rFont val="Arial"/>
        <family val="0"/>
        <charset val="1"/>
      </rPr>
      <t xml:space="preserve"> มี </t>
    </r>
    <r>
      <rPr>
        <sz val="11"/>
        <rFont val="Arial"/>
        <family val="0"/>
        <charset val="1"/>
      </rPr>
      <t xml:space="preserve">จำนวนเงินเอาประกันเดิม
และจำนวนเงินเอาประกันภัย </t>
    </r>
    <r>
      <rPr>
        <sz val="11"/>
        <rFont val="Cambria"/>
        <family val="0"/>
        <charset val="1"/>
      </rPr>
      <t xml:space="preserve">5,000,001 ≥
</t>
    </r>
    <r>
      <rPr>
        <b val="true"/>
        <sz val="9"/>
        <color rgb="FF000000"/>
        <rFont val="Arial"/>
        <family val="0"/>
        <charset val="1"/>
      </rPr>
      <t xml:space="preserve">
</t>
    </r>
  </si>
  <si>
    <r>
      <rPr>
        <b val="true"/>
        <sz val="9"/>
        <color rgb="FF000000"/>
        <rFont val="Arial"/>
        <family val="0"/>
        <charset val="1"/>
      </rPr>
      <t xml:space="preserve">ตรวจสอบเงื่อนไข การรวมทุน
</t>
    </r>
    <r>
      <rPr>
        <sz val="11"/>
        <rFont val="Cambria"/>
        <family val="0"/>
        <charset val="1"/>
      </rPr>
      <t xml:space="preserve">&gt;&gt;</t>
    </r>
    <r>
      <rPr>
        <sz val="11"/>
        <rFont val="Arial"/>
        <family val="0"/>
        <charset val="1"/>
      </rPr>
      <t xml:space="preserve">กรณีเลือก </t>
    </r>
    <r>
      <rPr>
        <sz val="11"/>
        <color rgb="FFFF0000"/>
        <rFont val="Arial"/>
        <family val="0"/>
        <charset val="1"/>
      </rPr>
      <t xml:space="preserve">ต่างชาติ
</t>
    </r>
    <r>
      <rPr>
        <sz val="11"/>
        <rFont val="Cambria"/>
        <family val="0"/>
        <charset val="1"/>
      </rPr>
      <t xml:space="preserve">&gt;&gt;</t>
    </r>
    <r>
      <rPr>
        <sz val="11"/>
        <rFont val="Arial"/>
        <family val="0"/>
        <charset val="1"/>
      </rPr>
      <t xml:space="preserve">กรณี</t>
    </r>
    <r>
      <rPr>
        <sz val="11"/>
        <color rgb="FFFF0000"/>
        <rFont val="Arial"/>
        <family val="0"/>
        <charset val="1"/>
      </rPr>
      <t xml:space="preserve"> ไม่มี</t>
    </r>
    <r>
      <rPr>
        <sz val="11"/>
        <rFont val="Arial"/>
        <family val="0"/>
        <charset val="1"/>
      </rPr>
      <t xml:space="preserve"> จำนวนเงินเอาประกันเดิม
</t>
    </r>
    <r>
      <rPr>
        <b val="true"/>
        <sz val="9"/>
        <color rgb="FF000000"/>
        <rFont val="Arial"/>
        <family val="0"/>
        <charset val="1"/>
      </rPr>
      <t xml:space="preserve">     </t>
    </r>
  </si>
  <si>
    <r>
      <rPr>
        <sz val="9"/>
        <rFont val="Arial"/>
        <family val="0"/>
        <charset val="1"/>
      </rPr>
      <t xml:space="preserve">ระบบแสดงผลหน้าข้อมูลเกี่ยวกับแบบประกันหลักถูกต้อง
- แบบสัญญาหลัก :  โอเชี่ยนไลฟ์ เพิ่มรัก 10/5
- จำนวนเงินเอาประกันภัย : 30,035
- เบี้ยประกันภัย : </t>
    </r>
    <r>
      <rPr>
        <sz val="11"/>
        <color rgb="FF0000FF"/>
        <rFont val="Cambria"/>
        <family val="0"/>
        <charset val="1"/>
      </rPr>
      <t xml:space="preserve">29,584.48
</t>
    </r>
    <r>
      <rPr>
        <sz val="9"/>
        <rFont val="Arial"/>
        <family val="0"/>
        <charset val="1"/>
      </rPr>
      <t xml:space="preserve">- งวดการชำระเบี้ยประกันภัย  : รายปี
</t>
    </r>
    <r>
      <rPr>
        <sz val="11"/>
        <color rgb="FF38761D"/>
        <rFont val="Arial"/>
        <family val="0"/>
        <charset val="1"/>
      </rPr>
      <t xml:space="preserve">กรกรด </t>
    </r>
    <r>
      <rPr>
        <sz val="11"/>
        <color rgb="FF38761D"/>
        <rFont val="Cambria"/>
        <family val="0"/>
        <charset val="1"/>
      </rPr>
      <t xml:space="preserve">02092562 13:17
</t>
    </r>
    <r>
      <rPr>
        <sz val="11"/>
        <color rgb="FF38761D"/>
        <rFont val="Arial"/>
        <family val="0"/>
        <charset val="1"/>
      </rPr>
      <t xml:space="preserve">ปรับแก้เทสเคสเรียบร้อยแล้วครับ</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</si>
  <si>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30,035.00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FF0000"/>
        <rFont val="Cambria"/>
        <family val="0"/>
        <charset val="1"/>
      </rPr>
      <t xml:space="preserve"> </t>
    </r>
    <r>
      <rPr>
        <sz val="11"/>
        <color rgb="FF0000FF"/>
        <rFont val="Cambria"/>
        <family val="0"/>
        <charset val="1"/>
      </rPr>
      <t xml:space="preserve">30,035.00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t>
    </r>
    <r>
      <rPr>
        <sz val="11"/>
        <color rgb="FF0000FF"/>
        <rFont val="Cambria"/>
        <family val="0"/>
        <charset val="1"/>
      </rPr>
      <t xml:space="preserve"> 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 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 30,035.00
</t>
    </r>
  </si>
  <si>
    <r>
      <rPr>
        <sz val="9"/>
        <rFont val="Arial"/>
        <family val="0"/>
        <charset val="1"/>
      </rPr>
      <t xml:space="preserve"> เบี้ยประกันภัย : 29,584.48
</t>
    </r>
    <r>
      <rPr>
        <sz val="11"/>
        <color rgb="FF38761D"/>
        <rFont val="Arial"/>
        <family val="0"/>
        <charset val="1"/>
      </rPr>
      <t xml:space="preserve">กรกรด </t>
    </r>
    <r>
      <rPr>
        <sz val="11"/>
        <color rgb="FF38761D"/>
        <rFont val="Cambria"/>
        <family val="0"/>
        <charset val="1"/>
      </rPr>
      <t xml:space="preserve">02092562 13:17
</t>
    </r>
    <r>
      <rPr>
        <sz val="11"/>
        <color rgb="FF38761D"/>
        <rFont val="Arial"/>
        <family val="0"/>
        <charset val="1"/>
      </rPr>
      <t xml:space="preserve">ปรับแก้เทสเคสเรียบร้อยแล้วครับ</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</si>
  <si>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 30,035.00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t>
    </r>
    <r>
      <rPr>
        <sz val="11"/>
        <color rgb="FF0000FF"/>
        <rFont val="Arial"/>
        <family val="0"/>
        <charset val="1"/>
      </rPr>
      <t xml:space="preserve">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30,035.00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</si>
  <si>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rFont val="Arial"/>
        <family val="0"/>
        <charset val="1"/>
      </rPr>
      <t xml:space="preserve"> เบี้ยประกันภัย : </t>
    </r>
    <r>
      <rPr>
        <sz val="11"/>
        <color rgb="FF0000FF"/>
        <rFont val="Cambria"/>
        <family val="0"/>
        <charset val="1"/>
      </rPr>
      <t xml:space="preserve">29,584.48
</t>
    </r>
    <r>
      <rPr>
        <sz val="11"/>
        <color rgb="FF38761D"/>
        <rFont val="Arial"/>
        <family val="0"/>
        <charset val="1"/>
      </rPr>
      <t xml:space="preserve">กรกรด </t>
    </r>
    <r>
      <rPr>
        <sz val="11"/>
        <color rgb="FF38761D"/>
        <rFont val="Cambria"/>
        <family val="0"/>
        <charset val="1"/>
      </rPr>
      <t xml:space="preserve">02092562 13:17
</t>
    </r>
    <r>
      <rPr>
        <sz val="11"/>
        <color rgb="FF38761D"/>
        <rFont val="Arial"/>
        <family val="0"/>
        <charset val="1"/>
      </rPr>
      <t xml:space="preserve">ปรับแก้เทสเคสเรียบร้อยแล้วครับ</t>
    </r>
  </si>
  <si>
    <r>
      <rPr>
        <sz val="9"/>
        <rFont val="Arial"/>
        <family val="0"/>
        <charset val="1"/>
      </rPr>
      <t xml:space="preserve"> เบี้ยประกันภัย : </t>
    </r>
    <r>
      <rPr>
        <sz val="11"/>
        <color rgb="FF0000FF"/>
        <rFont val="Cambria"/>
        <family val="0"/>
        <charset val="1"/>
      </rPr>
      <t xml:space="preserve">29,584.48
</t>
    </r>
    <r>
      <rPr>
        <sz val="9"/>
        <rFont val="Arial"/>
        <family val="0"/>
        <charset val="1"/>
      </rPr>
      <t xml:space="preserve">เอกภพ 02/08/2562
ปรับแก้ไข Data test ให้แล้วครับ</t>
    </r>
  </si>
  <si>
    <t xml:space="preserve">สัญญาหลัก
- โอเชี่ยนไลฟ์ เพิ่มรัก 90/60 (บำนาญแบบลดหย่อนภาษีได้)
- เซฟปั๊บ รับคืนทุกปี 20/12 
- โอเชี่ยนไลฟ์ เพิ่มรัก 20/12 
- เมคชัวร์ 10/4 
- โอเชี่ยนไลฟ์ คุ้มครองตลอดชีพ 99/1
- โอเชี่ยนไลฟ์ รักปั้นเงิน 5/2 
- โอเชี่ยนไลฟ์ เพิ่มรัก 10/5
- โอเชี่ยนไลฟ์ เพิ่มรัก 85/15
- ไทยสมุทร รักปั้นเงิน 3/2 
- ไทยสมุทร เพื่อรัก 10/5</t>
  </si>
  <si>
    <t xml:space="preserve">สัญญาหลัก
- เซฟปั๊บ รับคืนทุกปี 20/12 
- เมคชัวร์ 10/4 
- โอเชี่ยนไลฟ์ รักปั้นเงิน 5/2 
- โอเชี่ยนไลฟ์ เพิ่มรัก 10/5
- โอเชี่ยนไลฟ์ เพิ่มรัก 20/12 
- โอเชี่ยนไลฟ์ เพิ่มรัก 85/15
- ไทยสมุทร รักปั้นเงิน 3/2 
- ไทยสมุทร เพื่อรัก 10/5</t>
  </si>
  <si>
    <t xml:space="preserve">3.9.19</t>
  </si>
  <si>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87,960,000.00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1,000,000.09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86,959,999.91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 </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7,972.00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86,967,971.91
</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</si>
  <si>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t>
    </r>
    <r>
      <rPr>
        <sz val="11"/>
        <color rgb="FF0000FF"/>
        <rFont val="Cambria"/>
        <family val="0"/>
        <charset val="1"/>
      </rPr>
      <t xml:space="preserve">100,000.00
</t>
    </r>
    <r>
      <rPr>
        <sz val="9"/>
        <color rgb="FF000000"/>
        <rFont val="Arial"/>
        <family val="0"/>
        <charset val="1"/>
      </rPr>
      <t xml:space="preserve">- เบี้ยประกันสุขภาพ :</t>
    </r>
    <r>
      <rPr>
        <sz val="11"/>
        <color rgb="FF0000FF"/>
        <rFont val="Cambria"/>
        <family val="0"/>
        <charset val="1"/>
      </rPr>
      <t xml:space="preserve">7,322.00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9"/>
        <color rgb="FF000000"/>
        <rFont val="Arial"/>
        <family val="0"/>
        <charset val="1"/>
      </rPr>
      <t xml:space="preserve">*หมายเหตุ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</si>
  <si>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999,999,999
</t>
    </r>
    <r>
      <rPr>
        <sz val="9"/>
        <color rgb="FF000000"/>
        <rFont val="Arial"/>
        <family val="0"/>
        <charset val="1"/>
      </rPr>
      <t xml:space="preserve">- เบี้ยประกันภัย :</t>
    </r>
    <r>
      <rPr>
        <sz val="11"/>
        <color rgb="FF0000FF"/>
        <rFont val="Cambria"/>
        <family val="0"/>
        <charset val="1"/>
      </rPr>
      <t xml:space="preserve"> 86,959,999.91
</t>
    </r>
    <r>
      <rPr>
        <sz val="9"/>
        <color rgb="FF000000"/>
        <rFont val="Arial"/>
        <family val="0"/>
        <charset val="1"/>
      </rPr>
      <t xml:space="preserve">- งวดการชำระเบี้ยประกันภัย  : </t>
    </r>
    <r>
      <rPr>
        <sz val="11"/>
        <color rgb="FF0000FF"/>
        <rFont val="Arial"/>
        <family val="0"/>
        <charset val="1"/>
      </rPr>
      <t xml:space="preserve">รายปี
</t>
    </r>
    <r>
      <rPr>
        <sz val="9"/>
        <color rgb="FF000000"/>
        <rFont val="Arial"/>
        <family val="0"/>
        <charset val="1"/>
      </rPr>
      <t xml:space="preserve">สัญญาเพิ่มเติม
- HC600 เบี้ยประกันภัย 5,385
- CB 
เงินเอาประกันภัย: 100,000
เบี้ยประกันภัย: 1,937
- DAB2  
ผลประโยชน์รายวัน:500  
เบี้ยประกันภัย:  650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</si>
  <si>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1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200,000
</t>
    </r>
    <r>
      <rPr>
        <sz val="9"/>
        <color rgb="FF000000"/>
        <rFont val="Arial"/>
        <family val="0"/>
        <charset val="1"/>
      </rPr>
      <t xml:space="preserve">- เบี้ยประกันภัย :</t>
    </r>
    <r>
      <rPr>
        <sz val="11"/>
        <color rgb="FF0000FF"/>
        <rFont val="Cambria"/>
        <family val="0"/>
        <charset val="1"/>
      </rPr>
      <t xml:space="preserve"> </t>
    </r>
    <r>
      <rPr>
        <sz val="11"/>
        <color rgb="FFFF0000"/>
        <rFont val="Cambria"/>
        <family val="0"/>
        <charset val="1"/>
      </rPr>
      <t xml:space="preserve">2,324.00
</t>
    </r>
    <r>
      <rPr>
        <sz val="9"/>
        <color rgb="FF000000"/>
        <rFont val="Arial"/>
        <family val="0"/>
        <charset val="1"/>
      </rPr>
      <t xml:space="preserve">- งวดการชำระเบี้ยประกันภัย  : </t>
    </r>
    <r>
      <rPr>
        <sz val="11"/>
        <color rgb="FF0000FF"/>
        <rFont val="Cambria"/>
        <family val="0"/>
        <charset val="1"/>
      </rPr>
      <t xml:space="preserve">6 </t>
    </r>
    <r>
      <rPr>
        <sz val="11"/>
        <color rgb="FF0000FF"/>
        <rFont val="Arial"/>
        <family val="0"/>
        <charset val="1"/>
      </rPr>
      <t xml:space="preserve">เดือน
</t>
    </r>
  </si>
  <si>
    <r>
      <rPr>
        <sz val="9"/>
        <rFont val="Arial"/>
        <family val="0"/>
        <charset val="1"/>
      </rPr>
      <t xml:space="preserve">- เบี้ยประกันภัย : </t>
    </r>
    <r>
      <rPr>
        <sz val="11"/>
        <color rgb="FF0000FF"/>
        <rFont val="Cambria"/>
        <family val="0"/>
        <charset val="1"/>
      </rPr>
      <t xml:space="preserve">4,468.00
</t>
    </r>
    <r>
      <rPr>
        <sz val="11"/>
        <color rgb="FFFF9900"/>
        <rFont val="Arial"/>
        <family val="0"/>
        <charset val="1"/>
      </rPr>
      <t xml:space="preserve">เอกภพ </t>
    </r>
    <r>
      <rPr>
        <sz val="11"/>
        <color rgb="FFFF9900"/>
        <rFont val="Cambria"/>
        <family val="0"/>
        <charset val="1"/>
      </rPr>
      <t xml:space="preserve">03/09/2562
</t>
    </r>
    <r>
      <rPr>
        <sz val="11"/>
        <color rgb="FFFF9900"/>
        <rFont val="Arial"/>
        <family val="0"/>
        <charset val="1"/>
      </rPr>
      <t xml:space="preserve">ปรับแก้ไขเทสเคสเป็นราย </t>
    </r>
    <r>
      <rPr>
        <sz val="11"/>
        <color rgb="FFFF9900"/>
        <rFont val="Cambria"/>
        <family val="0"/>
        <charset val="1"/>
      </rPr>
      <t xml:space="preserve">6 </t>
    </r>
    <r>
      <rPr>
        <sz val="11"/>
        <color rgb="FFFF9900"/>
        <rFont val="Arial"/>
        <family val="0"/>
        <charset val="1"/>
      </rPr>
      <t xml:space="preserve">เดือนให้แล้วครับ รบกวนช่วยทดสอบให้อีกครั้งครับ</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</si>
  <si>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1.7 ล้าน
&gt;&gt; DAB2   500 ถึง 4,500</t>
    </r>
  </si>
  <si>
    <r>
      <rPr>
        <sz val="9"/>
        <color rgb="FF000000"/>
        <rFont val="Arial"/>
        <family val="0"/>
        <charset val="1"/>
      </rPr>
      <t xml:space="preserve">- ระบบแสดงรายละเอียดการตรวจสุขภาพ ต่างชาติถูกต้อง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ECG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</si>
  <si>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ระบบแสดงรายละเอียดการตรวจสุขภาพ ต่างชาติถูกต้อง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2  ล้าน
&gt;&gt; DAB2   500 ถึง 4,500</t>
    </r>
  </si>
  <si>
    <r>
      <rPr>
        <sz val="9"/>
        <color rgb="FF000000"/>
        <rFont val="Arial"/>
        <family val="0"/>
        <charset val="1"/>
      </rPr>
      <t xml:space="preserve">- เพศ:</t>
    </r>
    <r>
      <rPr>
        <sz val="11"/>
        <color rgb="FF0000FF"/>
        <rFont val="Cambria"/>
        <family val="0"/>
        <charset val="1"/>
      </rPr>
      <t xml:space="preserve">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60
</t>
    </r>
    <r>
      <rPr>
        <sz val="9"/>
        <color rgb="FF000000"/>
        <rFont val="Arial"/>
        <family val="0"/>
        <charset val="1"/>
      </rPr>
      <t xml:space="preserve">- แบบสัญญาหลัก : </t>
    </r>
    <r>
      <rPr>
        <sz val="11"/>
        <color rgb="FF0000FF"/>
        <rFont val="Arial"/>
        <family val="0"/>
        <charset val="1"/>
      </rPr>
      <t xml:space="preserve">โอเชี่ยนไลฟ์ เพิ่มรัก </t>
    </r>
    <r>
      <rPr>
        <sz val="11"/>
        <color rgb="FF0000FF"/>
        <rFont val="Cambria"/>
        <family val="0"/>
        <charset val="1"/>
      </rPr>
      <t xml:space="preserve">85/15
</t>
    </r>
    <r>
      <rPr>
        <sz val="9"/>
        <color rgb="FF000000"/>
        <rFont val="Arial"/>
        <family val="0"/>
        <charset val="1"/>
      </rPr>
      <t xml:space="preserve">- จำนวนเงินเอาประกันภัย :</t>
    </r>
    <r>
      <rPr>
        <sz val="11"/>
        <color rgb="FFCFE2F3"/>
        <rFont val="Cambria"/>
        <family val="0"/>
        <charset val="1"/>
      </rPr>
      <t xml:space="preserve"> </t>
    </r>
    <r>
      <rPr>
        <sz val="11"/>
        <color rgb="FF0000FF"/>
        <rFont val="Cambria"/>
        <family val="0"/>
        <charset val="1"/>
      </rPr>
      <t xml:space="preserve">999,999,999
</t>
    </r>
    <r>
      <rPr>
        <sz val="11"/>
        <color rgb="FFFF0000"/>
        <rFont val="Cambria"/>
        <family val="0"/>
        <charset val="1"/>
      </rPr>
      <t xml:space="preserve">- </t>
    </r>
    <r>
      <rPr>
        <sz val="11"/>
        <color rgb="FFFF0000"/>
        <rFont val="Arial"/>
        <family val="0"/>
        <charset val="1"/>
      </rPr>
      <t xml:space="preserve">เบี้ยประกันภัย </t>
    </r>
    <r>
      <rPr>
        <sz val="11"/>
        <color rgb="FFFF0000"/>
        <rFont val="Cambria"/>
        <family val="0"/>
        <charset val="1"/>
      </rPr>
      <t xml:space="preserve">: 86,959,999.91
</t>
    </r>
    <r>
      <rPr>
        <sz val="9"/>
        <color rgb="FF000000"/>
        <rFont val="Arial"/>
        <family val="0"/>
        <charset val="1"/>
      </rPr>
      <t xml:space="preserve">- งวดการชำระเบี้ยประกันภัย  : </t>
    </r>
    <r>
      <rPr>
        <sz val="11"/>
        <color rgb="FF0000FF"/>
        <rFont val="Arial"/>
        <family val="0"/>
        <charset val="1"/>
      </rPr>
      <t xml:space="preserve">รายปี
</t>
    </r>
  </si>
  <si>
    <t xml:space="preserve">สัญญาหลัก
- โอเชี่ยนไลฟ์ เพิ่มรัก 90/60 (บำนาญแบบลดหย่อนภาษีได้)
- เซฟปั๊บ รับคืนทุกปี 20/12 
- เมคชัวร์ 10/4 
- โอเชี่ยนไลฟ์ คุ้มครองตลอดชีพ 99/1
- โอเชี่ยนไลฟ์ รักปั้นเงิน 5/2 
- โอเชี่ยนไลฟ์ เพิ่มรัก 10/5
- โอเชี่ยนไลฟ์ เพิ่มรัก 20/12 
- โอเชี่ยนไลฟ์ เพิ่มรัก 85/15
- ไทยสมุทร รักปั้นเงิน 3/2 
- ไทยสมุทร เพื่อรัก 10/5</t>
  </si>
  <si>
    <r>
      <rPr>
        <b val="true"/>
        <sz val="9"/>
        <color rgb="FF000000"/>
        <rFont val="Arial"/>
        <family val="0"/>
        <charset val="1"/>
      </rPr>
      <t xml:space="preserve">ระบบแสดงผลหน้าข้อมูลเกี่ยวกับแบบประกันหลักถูกต้อง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198,975.00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</si>
  <si>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 เพศ: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55
</t>
    </r>
    <r>
      <rPr>
        <sz val="9"/>
        <color rgb="FF000000"/>
        <rFont val="Arial"/>
        <family val="0"/>
        <charset val="1"/>
      </rPr>
      <t xml:space="preserve">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</si>
  <si>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
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198,975.00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198,975.00
</t>
    </r>
    <r>
      <rPr>
        <sz val="11"/>
        <rFont val="Cambria"/>
        <family val="0"/>
        <charset val="1"/>
      </rPr>
      <t xml:space="preserve">
</t>
    </r>
    <r>
      <rPr>
        <b val="true"/>
        <sz val="9"/>
        <color rgb="FF000000"/>
        <rFont val="Arial"/>
        <family val="0"/>
        <charset val="1"/>
      </rPr>
      <t xml:space="preserve">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sz val="11"/>
        <rFont val="Cambria"/>
        <family val="0"/>
        <charset val="1"/>
      </rPr>
      <t xml:space="preserve">
</t>
    </r>
    <r>
      <rPr>
        <b val="true"/>
        <sz val="9"/>
        <color rgb="FF000000"/>
        <rFont val="Arial"/>
        <family val="0"/>
        <charset val="1"/>
      </rPr>
      <t xml:space="preserve">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198,975.00
</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</si>
  <si>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ไทยสมุทรบำนาญ </t>
    </r>
    <r>
      <rPr>
        <sz val="11"/>
        <color rgb="FF0000FF"/>
        <rFont val="Cambria"/>
        <family val="0"/>
        <charset val="1"/>
      </rPr>
      <t xml:space="preserve">90/60 (</t>
    </r>
    <r>
      <rPr>
        <sz val="11"/>
        <color rgb="FF0000FF"/>
        <rFont val="Arial"/>
        <family val="0"/>
        <charset val="1"/>
      </rPr>
      <t xml:space="preserve">บำนาญแบบลดหย่อนภาษีได้</t>
    </r>
    <r>
      <rPr>
        <sz val="11"/>
        <color rgb="FF0000FF"/>
        <rFont val="Cambria"/>
        <family val="0"/>
        <charset val="1"/>
      </rPr>
      <t xml:space="preserve">)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 3,500,000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198,975.00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1 </t>
    </r>
    <r>
      <rPr>
        <sz val="11"/>
        <color rgb="FF0000FF"/>
        <rFont val="Arial"/>
        <family val="0"/>
        <charset val="1"/>
      </rPr>
      <t xml:space="preserve">เดือน
</t>
    </r>
    <r>
      <rPr>
        <sz val="11"/>
        <rFont val="Cambria"/>
        <family val="0"/>
        <charset val="1"/>
      </rPr>
      <t xml:space="preserve">- </t>
    </r>
    <r>
      <rPr>
        <sz val="11"/>
        <rFont val="Arial"/>
        <family val="0"/>
        <charset val="1"/>
      </rPr>
      <t xml:space="preserve">เลือกรับเงินบำนาญ </t>
    </r>
    <r>
      <rPr>
        <sz val="11"/>
        <rFont val="Cambria"/>
        <family val="0"/>
        <charset val="1"/>
      </rPr>
      <t xml:space="preserve">: </t>
    </r>
    <r>
      <rPr>
        <sz val="11"/>
        <color rgb="FF0000FF"/>
        <rFont val="Arial"/>
        <family val="0"/>
        <charset val="1"/>
      </rPr>
      <t xml:space="preserve">รายปี</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</si>
  <si>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198,975.00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198,975.00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 และสำหรับเบี้ยประกันภัยแบบบำนาญ ผู้เอาประกันภัยอาจนำไปอ้างอิงการลดหย่อนภาษีเงินได้บุคคลธรรมดาอีกไม่เกินร้อยละ </t>
    </r>
    <r>
      <rPr>
        <sz val="11"/>
        <color rgb="FF4A86E8"/>
        <rFont val="Cambria"/>
        <family val="0"/>
        <charset val="1"/>
      </rPr>
      <t xml:space="preserve">15 </t>
    </r>
    <r>
      <rPr>
        <sz val="11"/>
        <color rgb="FF4A86E8"/>
        <rFont val="Arial"/>
        <family val="0"/>
        <charset val="1"/>
      </rPr>
      <t xml:space="preserve">ของเงินได้พึงประเมินของผู้เอาประกันภัยสูงสุดไม่เกิน </t>
    </r>
    <r>
      <rPr>
        <sz val="11"/>
        <color rgb="FF4A86E8"/>
        <rFont val="Cambria"/>
        <family val="0"/>
        <charset val="1"/>
      </rPr>
      <t xml:space="preserve">200,000 </t>
    </r>
    <r>
      <rPr>
        <sz val="11"/>
        <color rgb="FF4A86E8"/>
        <rFont val="Arial"/>
        <family val="0"/>
        <charset val="1"/>
      </rPr>
      <t xml:space="preserve">บาท ต่อปี</t>
    </r>
  </si>
  <si>
    <r>
      <rPr>
        <sz val="9"/>
        <color rgb="FF000000"/>
        <rFont val="Arial"/>
        <family val="0"/>
        <charset val="1"/>
      </rPr>
      <t xml:space="preserve">ระบบแสดงผลTab หลักเกณฑ์ ถูกต้อง
- หลักเกณฑ์ และข้อกำหนดต่างๆ ในการตรวจสุขภาพประกอบการขอเอาประกันชีวิต
- จำนวนเงินเอาประกันภัยเดิมที่มีผลบังคับ: &gt;&gt;</t>
    </r>
    <r>
      <rPr>
        <sz val="11"/>
        <color rgb="FF0000FF"/>
        <rFont val="Cambria"/>
        <family val="0"/>
        <charset val="1"/>
      </rPr>
      <t xml:space="preserve">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ค่าว่าง</t>
    </r>
    <r>
      <rPr>
        <sz val="11"/>
        <color rgb="FF0000FF"/>
        <rFont val="Cambria"/>
        <family val="0"/>
        <charset val="1"/>
      </rPr>
      <t xml:space="preserve">' </t>
    </r>
    <r>
      <rPr>
        <sz val="11"/>
        <color rgb="FF0000FF"/>
        <rFont val="Arial"/>
        <family val="0"/>
        <charset val="1"/>
      </rPr>
      <t xml:space="preserve">สามารถกรอกได้เฉพาะตัวเลขไม่มีทศนิยม
</t>
    </r>
    <r>
      <rPr>
        <sz val="9"/>
        <color rgb="FF000000"/>
        <rFont val="Arial"/>
        <family val="0"/>
        <charset val="1"/>
      </rPr>
      <t xml:space="preserve">- สรุปการตรวจผลสุขภาพ [</t>
    </r>
    <r>
      <rPr>
        <sz val="11"/>
        <color rgb="FFFF9900"/>
        <rFont val="Arial"/>
        <family val="0"/>
        <charset val="1"/>
      </rPr>
      <t xml:space="preserve">ไม่ตรวจ</t>
    </r>
    <r>
      <rPr>
        <sz val="9"/>
        <color rgb="FF000000"/>
        <rFont val="Arial"/>
        <family val="0"/>
        <charset val="1"/>
      </rPr>
      <t xml:space="preserve">]:</t>
    </r>
    <r>
      <rPr>
        <sz val="11"/>
        <color rgb="FF0000FF"/>
        <rFont val="Arial"/>
        <family val="0"/>
        <charset val="1"/>
      </rPr>
      <t xml:space="preserve">ขึ้นกับจำนวนเงินเอาประกันภัย
</t>
    </r>
    <r>
      <rPr>
        <sz val="9"/>
        <color rgb="FF000000"/>
        <rFont val="Arial"/>
        <family val="0"/>
        <charset val="1"/>
      </rPr>
      <t xml:space="preserve">- บุคคลทั่วไป / ต่างชาติ  &gt;&gt; </t>
    </r>
    <r>
      <rPr>
        <sz val="11"/>
        <color rgb="FF0000FF"/>
        <rFont val="Arial"/>
        <family val="0"/>
        <charset val="1"/>
      </rPr>
      <t xml:space="preserve">ระบบ </t>
    </r>
    <r>
      <rPr>
        <sz val="11"/>
        <color rgb="FF0000FF"/>
        <rFont val="Cambria"/>
        <family val="0"/>
        <charset val="1"/>
      </rPr>
      <t xml:space="preserve">Default </t>
    </r>
    <r>
      <rPr>
        <sz val="11"/>
        <color rgb="FF0000FF"/>
        <rFont val="Arial"/>
        <family val="0"/>
        <charset val="1"/>
      </rPr>
      <t xml:space="preserve">บุคคลทั่วไป</t>
    </r>
  </si>
  <si>
    <r>
      <rPr>
        <sz val="9"/>
        <color rgb="FF000000"/>
        <rFont val="Arial"/>
        <family val="0"/>
        <charset val="1"/>
      </rPr>
      <t xml:space="preserve">- ระบบแสดงรายละเอียดค่าตรวจสุขภาพถูกต้อง
&gt;&gt; สรุปการตรวจผลสุขภาพ [</t>
    </r>
    <r>
      <rPr>
        <sz val="11"/>
        <color rgb="FFFF9900"/>
        <rFont val="Arial"/>
        <family val="0"/>
        <charset val="1"/>
      </rPr>
      <t xml:space="preserve">ตรวจ</t>
    </r>
    <r>
      <rPr>
        <sz val="9"/>
        <color rgb="FF000000"/>
        <rFont val="Arial"/>
        <family val="0"/>
        <charset val="1"/>
      </rPr>
      <t xml:space="preserve">] : </t>
    </r>
    <r>
      <rPr>
        <sz val="11"/>
        <color rgb="FF0000FF"/>
        <rFont val="Cambria"/>
        <family val="0"/>
        <charset val="1"/>
      </rPr>
      <t xml:space="preserve">Med, MU, HIV, CXR, ECG
</t>
    </r>
  </si>
  <si>
    <r>
      <rPr>
        <sz val="9"/>
        <color rgb="FF000000"/>
        <rFont val="Arial"/>
        <family val="0"/>
        <charset val="1"/>
      </rPr>
      <t xml:space="preserve">ระบบคำนวณและแสดงมูลค่ากรมธรรม์ ณ สิ้นปี ถูกต้อง ตามกรมธรรม์หลัก
1. เงินค่าเวนคืนกรมธรรม์ : </t>
    </r>
    <r>
      <rPr>
        <sz val="11"/>
        <color rgb="FF0000FF"/>
        <rFont val="Cambria"/>
        <family val="0"/>
        <charset val="1"/>
      </rPr>
      <t xml:space="preserve">521,500.00
</t>
    </r>
    <r>
      <rPr>
        <sz val="9"/>
        <color rgb="FF000000"/>
        <rFont val="Arial"/>
        <family val="0"/>
        <charset val="1"/>
      </rPr>
      <t xml:space="preserve">2. จำนวนเบี้ยประกันที่ชำระแล้ว
  - เบี้ยฯ หักส่วนลด :</t>
    </r>
    <r>
      <rPr>
        <sz val="11"/>
        <color rgb="FF0000FF"/>
        <rFont val="Cambria"/>
        <family val="0"/>
        <charset val="1"/>
      </rPr>
      <t xml:space="preserve">2,387,700.00
</t>
    </r>
    <r>
      <rPr>
        <sz val="9"/>
        <color rgb="FF000000"/>
        <rFont val="Arial"/>
        <family val="0"/>
        <charset val="1"/>
      </rPr>
      <t xml:space="preserve">  - เงินคืนระหว่างสัญญา : </t>
    </r>
    <r>
      <rPr>
        <sz val="11"/>
        <color rgb="FF0000FF"/>
        <rFont val="Cambria"/>
        <family val="0"/>
        <charset val="1"/>
      </rPr>
      <t xml:space="preserve">0.00
</t>
    </r>
    <r>
      <rPr>
        <sz val="9"/>
        <color rgb="FF000000"/>
        <rFont val="Arial"/>
        <family val="0"/>
        <charset val="1"/>
      </rPr>
      <t xml:space="preserve">  - ชำระสุทธิ :</t>
    </r>
    <r>
      <rPr>
        <sz val="11"/>
        <color rgb="FF0000FF"/>
        <rFont val="Cambria"/>
        <family val="0"/>
        <charset val="1"/>
      </rPr>
      <t xml:space="preserve">2,387,700.00
</t>
    </r>
    <r>
      <rPr>
        <sz val="9"/>
        <color rgb="FF000000"/>
        <rFont val="Arial"/>
        <family val="0"/>
        <charset val="1"/>
      </rPr>
      <t xml:space="preserve">3. กรมธรรม์ใช้เงินสำเร็จ
  - เวลาคุ้มครอง (ปี) : </t>
    </r>
    <r>
      <rPr>
        <sz val="11"/>
        <color rgb="FF0000FF"/>
        <rFont val="Cambria"/>
        <family val="0"/>
        <charset val="1"/>
      </rPr>
      <t xml:space="preserve">34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มูลค่าความคุ้มครอง :</t>
    </r>
    <r>
      <rPr>
        <sz val="11"/>
        <color rgb="FF0000FF"/>
        <rFont val="Cambria"/>
        <family val="0"/>
        <charset val="1"/>
      </rPr>
      <t xml:space="preserve">577,500.00
</t>
    </r>
    <r>
      <rPr>
        <sz val="9"/>
        <color rgb="FF000000"/>
        <rFont val="Arial"/>
        <family val="0"/>
        <charset val="1"/>
      </rPr>
      <t xml:space="preserve">4. กรมธรรม์ขยายระยะเวลา
  - เวลาคุ้มครอง (ปี/วัน) </t>
    </r>
    <r>
      <rPr>
        <sz val="11"/>
        <color rgb="FF0000FF"/>
        <rFont val="Cambria"/>
        <family val="0"/>
        <charset val="1"/>
      </rPr>
      <t xml:space="preserve">:0 / 0
</t>
    </r>
    <r>
      <rPr>
        <sz val="9"/>
        <color rgb="FF000000"/>
        <rFont val="Arial"/>
        <family val="0"/>
        <charset val="1"/>
      </rPr>
      <t xml:space="preserve">  - เงินจ่ายคืนทันที :</t>
    </r>
    <r>
      <rPr>
        <sz val="11"/>
        <color rgb="FF0000FF"/>
        <rFont val="Cambria"/>
        <family val="0"/>
        <charset val="1"/>
      </rPr>
      <t xml:space="preserve"> 0.00
</t>
    </r>
    <r>
      <rPr>
        <sz val="9"/>
        <color rgb="FF000000"/>
        <rFont val="Arial"/>
        <family val="0"/>
        <charset val="1"/>
      </rPr>
      <t xml:space="preserve">  - เงินครบกำหนด : </t>
    </r>
    <r>
      <rPr>
        <sz val="11"/>
        <color rgb="FF0000FF"/>
        <rFont val="Cambria"/>
        <family val="0"/>
        <charset val="1"/>
      </rPr>
      <t xml:space="preserve">0.00
</t>
    </r>
  </si>
  <si>
    <r>
      <rPr>
        <b val="true"/>
        <sz val="9"/>
        <color rgb="FF000000"/>
        <rFont val="Arial"/>
        <family val="0"/>
        <charset val="1"/>
      </rPr>
      <t xml:space="preserve">ระบบแสดงผลหน้าข้อมูลเกี่ยวกับผลประโยชน์และความคุ้มครองถูกต้อง
</t>
    </r>
    <r>
      <rPr>
        <sz val="11"/>
        <rFont val="Cambria"/>
        <family val="0"/>
        <charset val="1"/>
      </rPr>
      <t xml:space="preserve">- </t>
    </r>
    <r>
      <rPr>
        <sz val="11"/>
        <rFont val="Arial"/>
        <family val="0"/>
        <charset val="1"/>
      </rPr>
      <t xml:space="preserve">แสดงรูปภาพและสามารถกดขยายภาพได้ถูกต้อง
</t>
    </r>
    <r>
      <rPr>
        <b val="true"/>
        <sz val="9"/>
        <color rgb="FF000000"/>
        <rFont val="Arial"/>
        <family val="0"/>
        <charset val="1"/>
      </rPr>
      <t xml:space="preserve">สัญญาหลัก : เบี้ยประกันภัย (บาท)
</t>
    </r>
    <r>
      <rPr>
        <sz val="11"/>
        <rFont val="Cambria"/>
        <family val="0"/>
        <charset val="1"/>
      </rPr>
      <t xml:space="preserve">- </t>
    </r>
    <r>
      <rPr>
        <sz val="11"/>
        <rFont val="Arial"/>
        <family val="0"/>
        <charset val="1"/>
      </rPr>
      <t xml:space="preserve">สัญญาหลัก </t>
    </r>
    <r>
      <rPr>
        <sz val="11"/>
        <rFont val="Cambria"/>
        <family val="0"/>
        <charset val="1"/>
      </rPr>
      <t xml:space="preserve">(</t>
    </r>
    <r>
      <rPr>
        <sz val="11"/>
        <rFont val="Arial"/>
        <family val="0"/>
        <charset val="1"/>
      </rPr>
      <t xml:space="preserve">ก่อนหักส่วนลด</t>
    </r>
    <r>
      <rPr>
        <sz val="11"/>
        <rFont val="Cambria"/>
        <family val="0"/>
        <charset val="1"/>
      </rPr>
      <t xml:space="preserve">)  = </t>
    </r>
    <r>
      <rPr>
        <sz val="11"/>
        <color rgb="FF0000FF"/>
        <rFont val="Cambria"/>
        <family val="0"/>
        <charset val="1"/>
      </rPr>
      <t xml:space="preserve">15,327.10
</t>
    </r>
    <r>
      <rPr>
        <sz val="11"/>
        <rFont val="Cambria"/>
        <family val="0"/>
        <charset val="1"/>
      </rPr>
      <t xml:space="preserve">- </t>
    </r>
    <r>
      <rPr>
        <sz val="11"/>
        <rFont val="Arial"/>
        <family val="0"/>
        <charset val="1"/>
      </rPr>
      <t xml:space="preserve">ส่วนลดสัญญาหลัก </t>
    </r>
    <r>
      <rPr>
        <sz val="11"/>
        <rFont val="Cambria"/>
        <family val="0"/>
        <charset val="1"/>
      </rPr>
      <t xml:space="preserve">(</t>
    </r>
    <r>
      <rPr>
        <sz val="11"/>
        <rFont val="Arial"/>
        <family val="0"/>
        <charset val="1"/>
      </rPr>
      <t xml:space="preserve">ถ้ามี</t>
    </r>
    <r>
      <rPr>
        <sz val="11"/>
        <rFont val="Cambria"/>
        <family val="0"/>
        <charset val="1"/>
      </rPr>
      <t xml:space="preserve">)  = </t>
    </r>
    <r>
      <rPr>
        <sz val="11"/>
        <color rgb="FF0000FF"/>
        <rFont val="Cambria"/>
        <family val="0"/>
        <charset val="1"/>
      </rPr>
      <t xml:space="preserve">0.00
</t>
    </r>
    <r>
      <rPr>
        <sz val="11"/>
        <rFont val="Cambria"/>
        <family val="0"/>
        <charset val="1"/>
      </rPr>
      <t xml:space="preserve">- </t>
    </r>
    <r>
      <rPr>
        <sz val="11"/>
        <rFont val="Arial"/>
        <family val="0"/>
        <charset val="1"/>
      </rPr>
      <t xml:space="preserve">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(A) =  </t>
    </r>
    <r>
      <rPr>
        <sz val="11"/>
        <color rgb="FF0000FF"/>
        <rFont val="Cambria"/>
        <family val="0"/>
        <charset val="1"/>
      </rPr>
      <t xml:space="preserve">15,327.10
</t>
    </r>
    <r>
      <rPr>
        <b val="true"/>
        <sz val="9"/>
        <color rgb="FF000000"/>
        <rFont val="Arial"/>
        <family val="0"/>
        <charset val="1"/>
      </rPr>
      <t xml:space="preserve">
สัญญาเพิ่มเติม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t>
    </r>
    <r>
      <rPr>
        <sz val="11"/>
        <rFont val="Arial"/>
        <family val="0"/>
        <charset val="1"/>
      </rPr>
      <t xml:space="preserve">รายปี  </t>
    </r>
    <r>
      <rPr>
        <sz val="11"/>
        <rFont val="Cambria"/>
        <family val="0"/>
        <charset val="1"/>
      </rPr>
      <t xml:space="preserve">(B) = </t>
    </r>
    <r>
      <rPr>
        <sz val="11"/>
        <color rgb="FF0000FF"/>
        <rFont val="Cambria"/>
        <family val="0"/>
        <charset val="1"/>
      </rPr>
      <t xml:space="preserve">0.00
</t>
    </r>
    <r>
      <rPr>
        <b val="true"/>
        <sz val="9"/>
        <color rgb="FF000000"/>
        <rFont val="Arial"/>
        <family val="0"/>
        <charset val="1"/>
      </rPr>
      <t xml:space="preserve">
ประกันอุบัติเหตุส่วนบุคคล (ถ้ามี) : เบี้ยประกันภัย (บาท)
</t>
    </r>
    <r>
      <rPr>
        <sz val="11"/>
        <rFont val="Cambria"/>
        <family val="0"/>
        <charset val="1"/>
      </rPr>
      <t xml:space="preserve">- </t>
    </r>
    <r>
      <rPr>
        <sz val="11"/>
        <rFont val="Arial"/>
        <family val="0"/>
        <charset val="1"/>
      </rPr>
      <t xml:space="preserve">รวมเบี้ยประกันภัยที่ต้องชำระ</t>
    </r>
    <r>
      <rPr>
        <sz val="11"/>
        <rFont val="Cambria"/>
        <family val="0"/>
        <charset val="1"/>
      </rPr>
      <t xml:space="preserve">: (C) = </t>
    </r>
    <r>
      <rPr>
        <sz val="11"/>
        <color rgb="FF0000FF"/>
        <rFont val="Cambria"/>
        <family val="0"/>
        <charset val="1"/>
      </rPr>
      <t xml:space="preserve">0.00
</t>
    </r>
    <r>
      <rPr>
        <b val="true"/>
        <sz val="9"/>
        <color rgb="FF000000"/>
        <rFont val="Arial"/>
        <family val="0"/>
        <charset val="1"/>
      </rPr>
      <t xml:space="preserve">
รวมเบี้ยประกันภัยที่ต้องชำระทั้งหมด 
</t>
    </r>
    <r>
      <rPr>
        <sz val="11"/>
        <rFont val="Arial"/>
        <family val="0"/>
        <charset val="1"/>
      </rPr>
      <t xml:space="preserve">จาก </t>
    </r>
    <r>
      <rPr>
        <sz val="11"/>
        <rFont val="Cambria"/>
        <family val="0"/>
        <charset val="1"/>
      </rPr>
      <t xml:space="preserve">A + B + C  =  </t>
    </r>
    <r>
      <rPr>
        <sz val="11"/>
        <color rgb="FF0000FF"/>
        <rFont val="Cambria"/>
        <family val="0"/>
        <charset val="1"/>
      </rPr>
      <t xml:space="preserve">15,327.10</t>
    </r>
  </si>
  <si>
    <r>
      <rPr>
        <sz val="11"/>
        <rFont val="Cambria"/>
        <family val="0"/>
        <charset val="1"/>
      </rPr>
      <t xml:space="preserve">- </t>
    </r>
    <r>
      <rPr>
        <sz val="11"/>
        <rFont val="Arial"/>
        <family val="0"/>
        <charset val="1"/>
      </rPr>
      <t xml:space="preserve">เพศ</t>
    </r>
    <r>
      <rPr>
        <sz val="11"/>
        <rFont val="Cambria"/>
        <family val="0"/>
        <charset val="1"/>
      </rPr>
      <t xml:space="preserve">: </t>
    </r>
    <r>
      <rPr>
        <sz val="11"/>
        <color rgb="FF0000FF"/>
        <rFont val="Arial"/>
        <family val="0"/>
        <charset val="1"/>
      </rPr>
      <t xml:space="preserve">หญิง
</t>
    </r>
    <r>
      <rPr>
        <sz val="11"/>
        <rFont val="Cambria"/>
        <family val="0"/>
        <charset val="1"/>
      </rPr>
      <t xml:space="preserve">- </t>
    </r>
    <r>
      <rPr>
        <sz val="11"/>
        <rFont val="Arial"/>
        <family val="0"/>
        <charset val="1"/>
      </rPr>
      <t xml:space="preserve">อายุ</t>
    </r>
    <r>
      <rPr>
        <sz val="11"/>
        <rFont val="Cambria"/>
        <family val="0"/>
        <charset val="1"/>
      </rPr>
      <t xml:space="preserve">: </t>
    </r>
    <r>
      <rPr>
        <sz val="11"/>
        <color rgb="FF0000FF"/>
        <rFont val="Cambria"/>
        <family val="0"/>
        <charset val="1"/>
      </rPr>
      <t xml:space="preserve">55
</t>
    </r>
    <r>
      <rPr>
        <sz val="11"/>
        <rFont val="Cambria"/>
        <family val="0"/>
        <charset val="1"/>
      </rPr>
      <t xml:space="preserve">- </t>
    </r>
    <r>
      <rPr>
        <sz val="11"/>
        <rFont val="Arial"/>
        <family val="0"/>
        <charset val="1"/>
      </rPr>
      <t xml:space="preserve">แบบสัญญาหลัก </t>
    </r>
    <r>
      <rPr>
        <sz val="11"/>
        <rFont val="Cambria"/>
        <family val="0"/>
        <charset val="1"/>
      </rPr>
      <t xml:space="preserve">: </t>
    </r>
    <r>
      <rPr>
        <sz val="11"/>
        <color rgb="FF0000FF"/>
        <rFont val="Arial"/>
        <family val="0"/>
        <charset val="1"/>
      </rPr>
      <t xml:space="preserve">โอเชี่ยนไลฟ์ เพิ่มรัก </t>
    </r>
    <r>
      <rPr>
        <sz val="11"/>
        <color rgb="FF0000FF"/>
        <rFont val="Cambria"/>
        <family val="0"/>
        <charset val="1"/>
      </rPr>
      <t xml:space="preserve">20/12
</t>
    </r>
    <r>
      <rPr>
        <sz val="11"/>
        <rFont val="Cambria"/>
        <family val="0"/>
        <charset val="1"/>
      </rPr>
      <t xml:space="preserve">- </t>
    </r>
    <r>
      <rPr>
        <sz val="11"/>
        <rFont val="Arial"/>
        <family val="0"/>
        <charset val="1"/>
      </rPr>
      <t xml:space="preserve">จำนวนเงินเอาประกันภัย </t>
    </r>
    <r>
      <rPr>
        <sz val="11"/>
        <rFont val="Cambria"/>
        <family val="0"/>
        <charset val="1"/>
      </rPr>
      <t xml:space="preserve">:</t>
    </r>
    <r>
      <rPr>
        <sz val="11"/>
        <color rgb="FF0000FF"/>
        <rFont val="Cambria"/>
        <family val="0"/>
        <charset val="1"/>
      </rPr>
      <t xml:space="preserve">150,001
</t>
    </r>
    <r>
      <rPr>
        <sz val="11"/>
        <rFont val="Cambria"/>
        <family val="0"/>
        <charset val="1"/>
      </rPr>
      <t xml:space="preserve">- </t>
    </r>
    <r>
      <rPr>
        <sz val="11"/>
        <rFont val="Arial"/>
        <family val="0"/>
        <charset val="1"/>
      </rPr>
      <t xml:space="preserve">เบี้ยประกันภัย </t>
    </r>
    <r>
      <rPr>
        <sz val="11"/>
        <rFont val="Cambria"/>
        <family val="0"/>
        <charset val="1"/>
      </rPr>
      <t xml:space="preserve">: </t>
    </r>
    <r>
      <rPr>
        <sz val="11"/>
        <color rgb="FF0000FF"/>
        <rFont val="Cambria"/>
        <family val="0"/>
        <charset val="1"/>
      </rPr>
      <t xml:space="preserve">15,327.10
</t>
    </r>
    <r>
      <rPr>
        <sz val="11"/>
        <rFont val="Cambria"/>
        <family val="0"/>
        <charset val="1"/>
      </rPr>
      <t xml:space="preserve">- </t>
    </r>
    <r>
      <rPr>
        <sz val="11"/>
        <rFont val="Arial"/>
        <family val="0"/>
        <charset val="1"/>
      </rPr>
      <t xml:space="preserve">งวดการชำระเบี้ยประกันภัย  </t>
    </r>
    <r>
      <rPr>
        <sz val="11"/>
        <rFont val="Cambria"/>
        <family val="0"/>
        <charset val="1"/>
      </rPr>
      <t xml:space="preserve">:</t>
    </r>
    <r>
      <rPr>
        <sz val="11"/>
        <color rgb="FF0000FF"/>
        <rFont val="Cambria"/>
        <family val="0"/>
        <charset val="1"/>
      </rPr>
      <t xml:space="preserve"> </t>
    </r>
    <r>
      <rPr>
        <sz val="11"/>
        <color rgb="FF0000FF"/>
        <rFont val="Arial"/>
        <family val="0"/>
        <charset val="1"/>
      </rPr>
      <t xml:space="preserve">รายปี
</t>
    </r>
    <r>
      <rPr>
        <b val="true"/>
        <sz val="9"/>
        <color rgb="FF000000"/>
        <rFont val="Arial"/>
        <family val="0"/>
        <charset val="1"/>
      </rPr>
      <t xml:space="preserve">*ไม่เลือกสัญญาเพิ่มเติม</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</si>
  <si>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15,327.10
</t>
    </r>
    <r>
      <rPr>
        <sz val="9"/>
        <color rgb="FF000000"/>
        <rFont val="Arial"/>
        <family val="0"/>
        <charset val="1"/>
      </rPr>
      <t xml:space="preserve">- เบี้ยประกันสุขภาพ : </t>
    </r>
    <r>
      <rPr>
        <sz val="11"/>
        <color rgb="FF0000FF"/>
        <rFont val="Cambria"/>
        <family val="0"/>
        <charset val="1"/>
      </rPr>
      <t xml:space="preserve">0.00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15,327.10
</t>
    </r>
    <r>
      <rPr>
        <sz val="11"/>
        <color rgb="FF9FC5E8"/>
        <rFont val="Cambria"/>
        <family val="0"/>
        <charset val="1"/>
      </rPr>
      <t xml:space="preserve">*</t>
    </r>
    <r>
      <rPr>
        <sz val="11"/>
        <color rgb="FF9FC5E8"/>
        <rFont val="Arial"/>
        <family val="0"/>
        <charset val="1"/>
      </rPr>
      <t xml:space="preserve">หมายเหตุ </t>
    </r>
    <r>
      <rPr>
        <sz val="11"/>
        <color rgb="FF9FC5E8"/>
        <rFont val="Cambria"/>
        <family val="0"/>
        <charset val="1"/>
      </rPr>
      <t xml:space="preserve">: </t>
    </r>
    <r>
      <rPr>
        <sz val="11"/>
        <color rgb="FF9FC5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9FC5E8"/>
        <rFont val="Cambria"/>
        <family val="0"/>
        <charset val="1"/>
      </rPr>
      <t xml:space="preserve">15,000 </t>
    </r>
    <r>
      <rPr>
        <sz val="11"/>
        <color rgb="FF9FC5E8"/>
        <rFont val="Arial"/>
        <family val="0"/>
        <charset val="1"/>
      </rPr>
      <t xml:space="preserve">บาทต่อปี </t>
    </r>
    <r>
      <rPr>
        <sz val="11"/>
        <color rgb="FF9FC5E8"/>
        <rFont val="Cambria"/>
        <family val="0"/>
        <charset val="1"/>
      </rPr>
      <t xml:space="preserve">(</t>
    </r>
    <r>
      <rPr>
        <sz val="11"/>
        <color rgb="FF9FC5E8"/>
        <rFont val="Arial"/>
        <family val="0"/>
        <charset val="1"/>
      </rPr>
      <t xml:space="preserve">ถ้ามี</t>
    </r>
    <r>
      <rPr>
        <sz val="11"/>
        <color rgb="FF9FC5E8"/>
        <rFont val="Cambria"/>
        <family val="0"/>
        <charset val="1"/>
      </rPr>
      <t xml:space="preserve">) </t>
    </r>
    <r>
      <rPr>
        <sz val="11"/>
        <color rgb="FF9FC5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9FC5E8"/>
        <rFont val="Cambria"/>
        <family val="0"/>
        <charset val="1"/>
      </rPr>
      <t xml:space="preserve">100,000 </t>
    </r>
    <r>
      <rPr>
        <sz val="11"/>
        <color rgb="FF9FC5E8"/>
        <rFont val="Arial"/>
        <family val="0"/>
        <charset val="1"/>
      </rPr>
      <t xml:space="preserve">บาทต่อปี</t>
    </r>
  </si>
  <si>
    <t xml:space="preserve">4.9.19</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</si>
  <si>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100,000.00
</t>
    </r>
    <r>
      <rPr>
        <sz val="9"/>
        <color rgb="FF000000"/>
        <rFont val="Arial"/>
        <family val="0"/>
        <charset val="1"/>
      </rPr>
      <t xml:space="preserve">- เบี้ยประกันสุขภาพ :</t>
    </r>
    <r>
      <rPr>
        <sz val="11"/>
        <color rgb="FF0000FF"/>
        <rFont val="Cambria"/>
        <family val="0"/>
        <charset val="1"/>
      </rPr>
      <t xml:space="preserve">0.00
</t>
    </r>
    <r>
      <rPr>
        <sz val="9"/>
        <color rgb="FF000000"/>
        <rFont val="Arial"/>
        <family val="0"/>
        <charset val="1"/>
      </rPr>
      <t xml:space="preserve">- เบี้ยประกันอุบัติเหตุส่วนบุคคล :</t>
    </r>
    <r>
      <rPr>
        <sz val="11"/>
        <color rgb="FF0000FF"/>
        <rFont val="Cambria"/>
        <family val="0"/>
        <charset val="1"/>
      </rPr>
      <t xml:space="preserve"> 0.00
</t>
    </r>
    <r>
      <rPr>
        <sz val="9"/>
        <color rgb="FF000000"/>
        <rFont val="Arial"/>
        <family val="0"/>
        <charset val="1"/>
      </rPr>
      <t xml:space="preserve">- เบี้ยประกันที่สามารถนำไปลดหย่อนภาษี(สูงสุด)* : </t>
    </r>
    <r>
      <rPr>
        <sz val="11"/>
        <color rgb="FF0000FF"/>
        <rFont val="Cambria"/>
        <family val="0"/>
        <charset val="1"/>
      </rPr>
      <t xml:space="preserve">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</si>
  <si>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สามารถกดปุ่ม "</t>
    </r>
    <r>
      <rPr>
        <b val="true"/>
        <sz val="11"/>
        <rFont val="Arial"/>
        <family val="0"/>
        <charset val="1"/>
      </rPr>
      <t xml:space="preserve">สิทธิลดหย่อนภาษี</t>
    </r>
    <r>
      <rPr>
        <sz val="9"/>
        <color rgb="FF000000"/>
        <rFont val="Arial"/>
        <family val="0"/>
        <charset val="1"/>
      </rPr>
      <t xml:space="preserve">" เพื่อไปหน้าเบี้ยประกันภัยสำหรับอ้างอิงลดหย่อนภาษีและแสดงเบี้ยประกันภัยสำหรับอ้างอิงลดหย่อนภาษีถูกต้อง
- เบี้ยประกันชีวิต : </t>
    </r>
    <r>
      <rPr>
        <sz val="11"/>
        <color rgb="FF0000FF"/>
        <rFont val="Cambria"/>
        <family val="0"/>
        <charset val="1"/>
      </rPr>
      <t xml:space="preserve">100,000.00
</t>
    </r>
    <r>
      <rPr>
        <sz val="9"/>
        <color rgb="FF000000"/>
        <rFont val="Arial"/>
        <family val="0"/>
        <charset val="1"/>
      </rPr>
      <t xml:space="preserve">- เบี้ยประกันสุขภาพ </t>
    </r>
    <r>
      <rPr>
        <sz val="11"/>
        <color rgb="FF0000FF"/>
        <rFont val="Cambria"/>
        <family val="0"/>
        <charset val="1"/>
      </rPr>
      <t xml:space="preserve">:2,834.00
</t>
    </r>
    <r>
      <rPr>
        <sz val="9"/>
        <color rgb="FF000000"/>
        <rFont val="Arial"/>
        <family val="0"/>
        <charset val="1"/>
      </rPr>
      <t xml:space="preserve">- เบี้ยประกันอุบัติเหตุส่วนบุคคล : </t>
    </r>
    <r>
      <rPr>
        <sz val="11"/>
        <color rgb="FF0000FF"/>
        <rFont val="Cambria"/>
        <family val="0"/>
        <charset val="1"/>
      </rPr>
      <t xml:space="preserve">0.00
-</t>
    </r>
    <r>
      <rPr>
        <sz val="9"/>
        <color rgb="FF000000"/>
        <rFont val="Arial"/>
        <family val="0"/>
        <charset val="1"/>
      </rPr>
      <t xml:space="preserve"> เบี้ยประกันที่สามารถนำไปลดหย่อนภาษี(สูงสุด)* </t>
    </r>
    <r>
      <rPr>
        <sz val="11"/>
        <color rgb="FF0000FF"/>
        <rFont val="Cambria"/>
        <family val="0"/>
        <charset val="1"/>
      </rPr>
      <t xml:space="preserve">: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</si>
  <si>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5.9.19</t>
  </si>
  <si>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PB
&gt;&gt; HC600 ถึง  HC2000 
&gt;&gt; DAB2   500 ถึง 1,500</t>
    </r>
  </si>
  <si>
    <r>
      <rPr>
        <sz val="9"/>
        <color rgb="FF000000"/>
        <rFont val="Arial"/>
        <family val="0"/>
        <charset val="1"/>
      </rPr>
      <t xml:space="preserve">- เพศ: </t>
    </r>
    <r>
      <rPr>
        <sz val="11"/>
        <color rgb="FF0000FF"/>
        <rFont val="Arial"/>
        <family val="0"/>
        <charset val="1"/>
      </rPr>
      <t xml:space="preserve">ชาย
</t>
    </r>
    <r>
      <rPr>
        <sz val="9"/>
        <color rgb="FF000000"/>
        <rFont val="Arial"/>
        <family val="0"/>
        <charset val="1"/>
      </rPr>
      <t xml:space="preserve">- อายุ: </t>
    </r>
    <r>
      <rPr>
        <sz val="11"/>
        <color rgb="FF0000FF"/>
        <rFont val="Cambria"/>
        <family val="0"/>
        <charset val="1"/>
      </rPr>
      <t xml:space="preserve">8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500,000
</t>
    </r>
    <r>
      <rPr>
        <sz val="9"/>
        <color rgb="FF000000"/>
        <rFont val="Arial"/>
        <family val="0"/>
        <charset val="1"/>
      </rPr>
      <t xml:space="preserve">- เบี้ยประกันภัย : </t>
    </r>
    <r>
      <rPr>
        <sz val="11"/>
        <color rgb="FF0000FF"/>
        <rFont val="Cambria"/>
        <family val="0"/>
        <charset val="1"/>
      </rPr>
      <t xml:space="preserve">27,390.00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6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50,000
</t>
    </r>
  </si>
  <si>
    <r>
      <rPr>
        <sz val="9"/>
        <rFont val="Arial"/>
        <family val="0"/>
        <charset val="1"/>
      </rPr>
      <t xml:space="preserve">- เบี้ยประกันภัย : 27,390.00
</t>
    </r>
    <r>
      <rPr>
        <sz val="11"/>
        <color rgb="FF38761D"/>
        <rFont val="Arial"/>
        <family val="0"/>
        <charset val="1"/>
      </rPr>
      <t xml:space="preserve">กรกรด </t>
    </r>
    <r>
      <rPr>
        <sz val="11"/>
        <color rgb="FF38761D"/>
        <rFont val="Cambria"/>
        <family val="0"/>
        <charset val="1"/>
      </rPr>
      <t xml:space="preserve">05092562 13:04
</t>
    </r>
    <r>
      <rPr>
        <sz val="11"/>
        <color rgb="FF38761D"/>
        <rFont val="Arial"/>
        <family val="0"/>
        <charset val="1"/>
      </rPr>
      <t xml:space="preserve">ปรับแก้ไขเทสเคสเรียบร้อยแล้วครับ</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</si>
  <si>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1.6 ล้าน
&gt;&gt; DAB2   500 ถึง 2,500</t>
    </r>
  </si>
  <si>
    <r>
      <rPr>
        <sz val="9"/>
        <color rgb="FF000000"/>
        <rFont val="Arial"/>
        <family val="0"/>
        <charset val="1"/>
      </rPr>
      <t xml:space="preserve">- เพศ: </t>
    </r>
    <r>
      <rPr>
        <sz val="11"/>
        <color rgb="FF0000FF"/>
        <rFont val="Cambria"/>
        <family val="0"/>
        <charset val="1"/>
      </rPr>
      <t xml:space="preserve"> </t>
    </r>
    <r>
      <rPr>
        <sz val="11"/>
        <color rgb="FF0000FF"/>
        <rFont val="Arial"/>
        <family val="0"/>
        <charset val="1"/>
      </rPr>
      <t xml:space="preserve">หญิง
</t>
    </r>
    <r>
      <rPr>
        <sz val="9"/>
        <color rgb="FF000000"/>
        <rFont val="Arial"/>
        <family val="0"/>
        <charset val="1"/>
      </rPr>
      <t xml:space="preserve">- อายุ: </t>
    </r>
    <r>
      <rPr>
        <sz val="11"/>
        <color rgb="FF0000FF"/>
        <rFont val="Cambria"/>
        <family val="0"/>
        <charset val="1"/>
      </rPr>
      <t xml:space="preserve">16
</t>
    </r>
    <r>
      <rPr>
        <sz val="9"/>
        <color rgb="FF000000"/>
        <rFont val="Arial"/>
        <family val="0"/>
        <charset val="1"/>
      </rPr>
      <t xml:space="preserve">- แบบสัญญาหลัก : </t>
    </r>
    <r>
      <rPr>
        <sz val="11"/>
        <color rgb="FF0000FF"/>
        <rFont val="Arial"/>
        <family val="0"/>
        <charset val="1"/>
      </rPr>
      <t xml:space="preserve">เซฟปั๊ป รับคืนทุกปี </t>
    </r>
    <r>
      <rPr>
        <sz val="11"/>
        <color rgb="FF0000FF"/>
        <rFont val="Cambria"/>
        <family val="0"/>
        <charset val="1"/>
      </rPr>
      <t xml:space="preserve">20/12
</t>
    </r>
    <r>
      <rPr>
        <sz val="9"/>
        <color rgb="FF000000"/>
        <rFont val="Arial"/>
        <family val="0"/>
        <charset val="1"/>
      </rPr>
      <t xml:space="preserve">- จำนวนเงินเอาประกันภัย :</t>
    </r>
    <r>
      <rPr>
        <sz val="11"/>
        <color rgb="FF0000FF"/>
        <rFont val="Cambria"/>
        <family val="0"/>
        <charset val="1"/>
      </rPr>
      <t xml:space="preserve"> 800,001
</t>
    </r>
    <r>
      <rPr>
        <sz val="9"/>
        <color rgb="FF000000"/>
        <rFont val="Arial"/>
        <family val="0"/>
        <charset val="1"/>
      </rPr>
      <t xml:space="preserve">- เบี้ยประกันภัย : </t>
    </r>
    <r>
      <rPr>
        <sz val="11"/>
        <color rgb="FF0000FF"/>
        <rFont val="Cambria"/>
        <family val="0"/>
        <charset val="1"/>
      </rPr>
      <t xml:space="preserve">7,584.01
</t>
    </r>
    <r>
      <rPr>
        <sz val="9"/>
        <color rgb="FF000000"/>
        <rFont val="Arial"/>
        <family val="0"/>
        <charset val="1"/>
      </rPr>
      <t xml:space="preserve">- งวดการชำระเบี้ยประกันภัย  : </t>
    </r>
    <r>
      <rPr>
        <sz val="11"/>
        <color rgb="FF0000FF"/>
        <rFont val="Arial"/>
        <family val="0"/>
        <charset val="1"/>
      </rPr>
      <t xml:space="preserve">ราย </t>
    </r>
    <r>
      <rPr>
        <sz val="11"/>
        <color rgb="FF0000FF"/>
        <rFont val="Cambria"/>
        <family val="0"/>
        <charset val="1"/>
      </rPr>
      <t xml:space="preserve">1  </t>
    </r>
    <r>
      <rPr>
        <sz val="11"/>
        <color rgb="FF0000FF"/>
        <rFont val="Arial"/>
        <family val="0"/>
        <charset val="1"/>
      </rPr>
      <t xml:space="preserve">เดือน
</t>
    </r>
    <r>
      <rPr>
        <sz val="9"/>
        <color rgb="FF000000"/>
        <rFont val="Arial"/>
        <family val="0"/>
        <charset val="1"/>
      </rPr>
      <t xml:space="preserve">- จำนวนเงินเอาประกันภัยเดิมที่มีผลบังคับ:</t>
    </r>
    <r>
      <rPr>
        <sz val="11"/>
        <color rgb="FF0000FF"/>
        <rFont val="Cambria"/>
        <family val="0"/>
        <charset val="1"/>
      </rPr>
      <t xml:space="preserve"> 150,000
</t>
    </r>
  </si>
  <si>
    <r>
      <rPr>
        <sz val="9"/>
        <color rgb="FF000000"/>
        <rFont val="Arial"/>
        <family val="0"/>
        <charset val="1"/>
      </rPr>
      <t xml:space="preserve">- ระบบแสดงรายละเอียดค่าตรวจสุขภาพถูกต้อง (Med Code MED 007)
&gt;&gt; สรุปการตรวจผลสุขภาพ [</t>
    </r>
    <r>
      <rPr>
        <sz val="11"/>
        <color rgb="FFFF9900"/>
        <rFont val="Arial"/>
        <family val="0"/>
        <charset val="1"/>
      </rPr>
      <t xml:space="preserve">ไม่ตรวจ</t>
    </r>
    <r>
      <rPr>
        <sz val="9"/>
        <color rgb="FF000000"/>
        <rFont val="Arial"/>
        <family val="0"/>
        <charset val="1"/>
      </rPr>
      <t xml:space="preserve">] : -
- ระบบคำนวณการรวมทุนและแสดง list Rider ถูกต้อง
&gt;&gt; HC600 ถึง  HC5000 
&gt;&gt; CB 1 แสน ถึง 1.5 ล้าน
&gt;&gt; DAB2   500 ถึง 3,000</t>
    </r>
  </si>
  <si>
    <r>
      <rPr>
        <sz val="9"/>
        <color rgb="FF000000"/>
        <rFont val="Arial"/>
        <family val="0"/>
        <charset val="1"/>
      </rPr>
      <t xml:space="preserve">- ระบบแสดงรายละเอียดค่าตรวจสุขภาพถูกต้อง (Med Code MED 007)
&gt;&gt; สรุปการตรวจผลสุขภาพ [ตรวจ] : </t>
    </r>
    <r>
      <rPr>
        <sz val="11"/>
        <color rgb="FF0000FF"/>
        <rFont val="Cambria"/>
        <family val="0"/>
        <charset val="1"/>
      </rPr>
      <t xml:space="preserve"> Med, MU, HIV, CXR, EST, Blood profile
</t>
    </r>
    <r>
      <rPr>
        <sz val="9"/>
        <color rgb="FF000000"/>
        <rFont val="Arial"/>
        <family val="0"/>
        <charset val="1"/>
      </rPr>
      <t xml:space="preserve">
- ระบบคำนวณการรวมทุนและแสดง list Rider ถูกต้อง
&gt;&gt; HC600 ถึง  HC5000 
&gt;&gt; CB 1 แสน ถึง 1.5 ล้าน
&gt;&gt; DAB2   500 ถึง 4,500</t>
    </r>
  </si>
  <si>
    <t xml:space="preserve">11.9.19</t>
  </si>
  <si>
    <t xml:space="preserve">ศิริขวัญ</t>
  </si>
  <si>
    <t xml:space="preserve">15/08/2019</t>
  </si>
  <si>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150,000
</t>
    </r>
    <r>
      <rPr>
        <sz val="9"/>
        <color rgb="FF000000"/>
        <rFont val="Arial"/>
        <family val="0"/>
        <charset val="1"/>
      </rPr>
      <t xml:space="preserve">- เบี้ยประกันภัย: </t>
    </r>
    <r>
      <rPr>
        <strike val="true"/>
        <sz val="11"/>
        <color rgb="FF0000FF"/>
        <rFont val="Cambria"/>
        <family val="0"/>
        <charset val="1"/>
      </rPr>
      <t xml:space="preserve">107 </t>
    </r>
    <r>
      <rPr>
        <sz val="11"/>
        <color rgb="FF0000FF"/>
        <rFont val="Cambria"/>
        <family val="0"/>
        <charset val="1"/>
      </rPr>
      <t xml:space="preserve">106.50
</t>
    </r>
  </si>
  <si>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trike val="true"/>
        <sz val="11"/>
        <color rgb="FF0000FF"/>
        <rFont val="Cambria"/>
        <family val="0"/>
        <charset val="1"/>
      </rPr>
      <t xml:space="preserve">107.00 </t>
    </r>
    <r>
      <rPr>
        <sz val="11"/>
        <color rgb="FF0000FF"/>
        <rFont val="Cambria"/>
        <family val="0"/>
        <charset val="1"/>
      </rPr>
      <t xml:space="preserve">106.50</t>
    </r>
  </si>
  <si>
    <r>
      <rPr>
        <sz val="9"/>
        <color rgb="FF000000"/>
        <rFont val="Arial"/>
        <family val="0"/>
        <charset val="1"/>
      </rPr>
      <t xml:space="preserve">ระบบแสดงผลหน้าข้อมูลเกี่ยวกับแบบสัญญาเพิ่มเติมถูกต้อง
- เงินเอาประกันภัย: </t>
    </r>
    <r>
      <rPr>
        <sz val="11"/>
        <color rgb="FF0000FF"/>
        <rFont val="Cambria"/>
        <family val="0"/>
        <charset val="1"/>
      </rPr>
      <t xml:space="preserve">250,000
</t>
    </r>
    <r>
      <rPr>
        <sz val="9"/>
        <color rgb="FF000000"/>
        <rFont val="Arial"/>
        <family val="0"/>
        <charset val="1"/>
      </rPr>
      <t xml:space="preserve">- เบี้ยประกันภัย:</t>
    </r>
    <r>
      <rPr>
        <strike val="true"/>
        <sz val="11"/>
        <rFont val="Cambria"/>
        <family val="0"/>
        <charset val="1"/>
      </rPr>
      <t xml:space="preserve"> </t>
    </r>
    <r>
      <rPr>
        <strike val="true"/>
        <sz val="11"/>
        <color rgb="FF0000FF"/>
        <rFont val="Cambria"/>
        <family val="0"/>
        <charset val="1"/>
      </rPr>
      <t xml:space="preserve">178 </t>
    </r>
    <r>
      <rPr>
        <sz val="11"/>
        <color rgb="FF0000FF"/>
        <rFont val="Cambria"/>
        <family val="0"/>
        <charset val="1"/>
      </rPr>
      <t xml:space="preserve">177.50
</t>
    </r>
  </si>
  <si>
    <r>
      <rPr>
        <sz val="9"/>
        <color rgb="FF000000"/>
        <rFont val="Arial"/>
        <family val="0"/>
        <charset val="1"/>
      </rPr>
      <t xml:space="preserve">ระบบแสดงรายละเอียดสัญญาเพิ่มเติม (ถ้ามี) : เบี้ยประกันภัย (บาท) ถูกต้อง
- แสดงรายละเอียดตามสัญญาเพิ่มเติม  CPA  : </t>
    </r>
    <r>
      <rPr>
        <strike val="true"/>
        <sz val="11"/>
        <color rgb="FF0000FF"/>
        <rFont val="Cambria"/>
        <family val="0"/>
        <charset val="1"/>
      </rPr>
      <t xml:space="preserve">178.00 </t>
    </r>
    <r>
      <rPr>
        <sz val="11"/>
        <color rgb="FF0000FF"/>
        <rFont val="Cambria"/>
        <family val="0"/>
        <charset val="1"/>
      </rPr>
      <t xml:space="preserve">177.50</t>
    </r>
  </si>
  <si>
    <t xml:space="preserve">16/08/2019</t>
  </si>
  <si>
    <r>
      <rPr>
        <sz val="9"/>
        <color rgb="FF000000"/>
        <rFont val="Arial"/>
        <family val="0"/>
        <charset val="1"/>
      </rPr>
      <t xml:space="preserve">สามารถกรอกตัวเลขได้แต่ระบบ ไม่ Default 'ค่าว่าง' สามารถ
กรอกได้เฉพาะตัวเลขไม่มีทศนิยม 
</t>
    </r>
    <r>
      <rPr>
        <sz val="11"/>
        <color rgb="FFFF9900"/>
        <rFont val="Arial"/>
        <family val="0"/>
        <charset val="1"/>
      </rPr>
      <t xml:space="preserve">เอกภพ </t>
    </r>
    <r>
      <rPr>
        <sz val="11"/>
        <color rgb="FFFF9900"/>
        <rFont val="Cambria"/>
        <family val="0"/>
        <charset val="1"/>
      </rPr>
      <t xml:space="preserve">19/08/2562
</t>
    </r>
    <r>
      <rPr>
        <sz val="11"/>
        <color rgb="FFFF9900"/>
        <rFont val="Arial"/>
        <family val="0"/>
        <charset val="1"/>
      </rPr>
      <t xml:space="preserve">ขออธิบายเพิ่มเติม </t>
    </r>
    <r>
      <rPr>
        <sz val="11"/>
        <color rgb="FFFF9900"/>
        <rFont val="Cambria"/>
        <family val="0"/>
        <charset val="1"/>
      </rPr>
      <t xml:space="preserve">Default '</t>
    </r>
    <r>
      <rPr>
        <sz val="11"/>
        <color rgb="FFFF9900"/>
        <rFont val="Arial"/>
        <family val="0"/>
        <charset val="1"/>
      </rPr>
      <t xml:space="preserve">ค่าว่าง</t>
    </r>
    <r>
      <rPr>
        <sz val="11"/>
        <color rgb="FFFF9900"/>
        <rFont val="Cambria"/>
        <family val="0"/>
        <charset val="1"/>
      </rPr>
      <t xml:space="preserve">' </t>
    </r>
    <r>
      <rPr>
        <sz val="11"/>
        <color rgb="FFFF9900"/>
        <rFont val="Arial"/>
        <family val="0"/>
        <charset val="1"/>
      </rPr>
      <t xml:space="preserve">หมายถึงเป็นช่องว่าง ให้กรอกได้เฉพาะตัวเลข ไม่สามารถกรอกเป็นทศนิยมได้ครับ
</t>
    </r>
  </si>
  <si>
    <t xml:space="preserve">19/08/2019</t>
  </si>
  <si>
    <r>
      <rPr>
        <sz val="9"/>
        <color rgb="FF000000"/>
        <rFont val="Arial"/>
        <family val="0"/>
        <charset val="1"/>
      </rPr>
      <t xml:space="preserve">สามารถกรอกตัวเลขได้แต่ระบบ ไม่ Default 'ค่าว่าง' สามารถ
 กรอกได้เฉพาะตัวเลขไม่มีทศนิยม
</t>
    </r>
    <r>
      <rPr>
        <sz val="11"/>
        <color rgb="FFFF9900"/>
        <rFont val="Arial"/>
        <family val="0"/>
        <charset val="1"/>
      </rPr>
      <t xml:space="preserve">เอกภพ </t>
    </r>
    <r>
      <rPr>
        <sz val="11"/>
        <color rgb="FFFF9900"/>
        <rFont val="Cambria"/>
        <family val="0"/>
        <charset val="1"/>
      </rPr>
      <t xml:space="preserve">19/08/2562
</t>
    </r>
    <r>
      <rPr>
        <sz val="11"/>
        <color rgb="FFFF9900"/>
        <rFont val="Arial"/>
        <family val="0"/>
        <charset val="1"/>
      </rPr>
      <t xml:space="preserve">ขออธิบายเพิ่มเติม </t>
    </r>
    <r>
      <rPr>
        <sz val="11"/>
        <color rgb="FFFF9900"/>
        <rFont val="Cambria"/>
        <family val="0"/>
        <charset val="1"/>
      </rPr>
      <t xml:space="preserve">Default '</t>
    </r>
    <r>
      <rPr>
        <sz val="11"/>
        <color rgb="FFFF9900"/>
        <rFont val="Arial"/>
        <family val="0"/>
        <charset val="1"/>
      </rPr>
      <t xml:space="preserve">ค่าว่าง</t>
    </r>
    <r>
      <rPr>
        <sz val="11"/>
        <color rgb="FFFF9900"/>
        <rFont val="Cambria"/>
        <family val="0"/>
        <charset val="1"/>
      </rPr>
      <t xml:space="preserve">' </t>
    </r>
    <r>
      <rPr>
        <sz val="11"/>
        <color rgb="FFFF9900"/>
        <rFont val="Arial"/>
        <family val="0"/>
        <charset val="1"/>
      </rPr>
      <t xml:space="preserve">หมายถึงเป็นช่องว่าง ให้กรอกได้เฉพาะตัวเลข ไม่สามารถกรอกเป็นทศนิยมได้ครับ</t>
    </r>
  </si>
  <si>
    <t xml:space="preserve">20/08/2019</t>
  </si>
  <si>
    <r>
      <rPr>
        <b val="true"/>
        <sz val="11"/>
        <rFont val="Cambria"/>
        <family val="0"/>
        <charset val="1"/>
      </rPr>
      <t xml:space="preserve">Omni
</t>
    </r>
    <r>
      <rPr>
        <sz val="9"/>
        <color rgb="FF000000"/>
        <rFont val="Arial"/>
        <family val="0"/>
        <charset val="1"/>
      </rPr>
      <t xml:space="preserve">user : uat03_8500001
password : P@ssw0rd    
-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แบบประกันภัย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จำนวนเงินเอาประกันภัย : </t>
    </r>
    <r>
      <rPr>
        <sz val="11"/>
        <color rgb="FF0000FF"/>
        <rFont val="Cambria"/>
        <family val="0"/>
        <charset val="1"/>
      </rPr>
      <t xml:space="preserve">70,110
</t>
    </r>
    <r>
      <rPr>
        <sz val="9"/>
        <color rgb="FF000000"/>
        <rFont val="Arial"/>
        <family val="0"/>
        <charset val="1"/>
      </rPr>
      <t xml:space="preserve">- เบี้ยประกันภัย : </t>
    </r>
    <r>
      <rPr>
        <sz val="11"/>
        <color rgb="FF0000FF"/>
        <rFont val="Cambria"/>
        <family val="0"/>
        <charset val="1"/>
      </rPr>
      <t xml:space="preserve">600
</t>
    </r>
    <r>
      <rPr>
        <sz val="9"/>
        <color rgb="FF000000"/>
        <rFont val="Arial"/>
        <family val="0"/>
        <charset val="1"/>
      </rPr>
      <t xml:space="preserve">- งวดการชำระประกันภัย : </t>
    </r>
    <r>
      <rPr>
        <sz val="11"/>
        <color rgb="FF0000FF"/>
        <rFont val="Arial"/>
        <family val="0"/>
        <charset val="1"/>
      </rPr>
      <t xml:space="preserve">รายเดือน</t>
    </r>
  </si>
  <si>
    <t xml:space="preserve">supranee.mu</t>
  </si>
  <si>
    <t xml:space="preserve">21/08/2019</t>
  </si>
  <si>
    <t xml:space="preserve">( ในระบบ )2. จำนวนเบี้ยประกันที่ชำระแล้ว
 - เบี้ยฯ หักส่วนลด : 6,660
- เงินคืนระหว่างสัญญา :
 - ชำระสุทธิ : 6,660</t>
  </si>
  <si>
    <t xml:space="preserve">22/08/2019</t>
  </si>
  <si>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55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สบายชัวร์ </t>
    </r>
    <r>
      <rPr>
        <sz val="11"/>
        <color rgb="FF0000FF"/>
        <rFont val="Cambria"/>
        <family val="0"/>
        <charset val="1"/>
      </rPr>
      <t xml:space="preserve">(</t>
    </r>
    <r>
      <rPr>
        <sz val="11"/>
        <color rgb="FF0000FF"/>
        <rFont val="Arial"/>
        <family val="0"/>
        <charset val="1"/>
      </rPr>
      <t xml:space="preserve">โครงการสบายชัวร์ไม่กลัวอะไรเลย</t>
    </r>
    <r>
      <rPr>
        <sz val="11"/>
        <color rgb="FF0000FF"/>
        <rFont val="Cambria"/>
        <family val="0"/>
        <charset val="1"/>
      </rPr>
      <t xml:space="preserve">)
</t>
    </r>
    <r>
      <rPr>
        <sz val="9"/>
        <color rgb="FF000000"/>
        <rFont val="Arial"/>
        <family val="0"/>
        <charset val="1"/>
      </rPr>
      <t xml:space="preserve">- จำนวนเงินเอาประกันภัยใหม่  : </t>
    </r>
    <r>
      <rPr>
        <sz val="11"/>
        <color rgb="FF0000FF"/>
        <rFont val="Cambria"/>
        <family val="0"/>
        <charset val="1"/>
      </rPr>
      <t xml:space="preserve">500,000
</t>
    </r>
    <r>
      <rPr>
        <sz val="9"/>
        <color rgb="FF000000"/>
        <rFont val="Arial"/>
        <family val="0"/>
        <charset val="1"/>
      </rPr>
      <t xml:space="preserve">- จำนวนเงินเอาประกันภัยเดิม  : </t>
    </r>
    <r>
      <rPr>
        <sz val="11"/>
        <color rgb="FF0000FF"/>
        <rFont val="Cambria"/>
        <family val="0"/>
        <charset val="1"/>
      </rPr>
      <t xml:space="preserve">1,000,000
</t>
    </r>
    <r>
      <rPr>
        <sz val="9"/>
        <color rgb="FF000000"/>
        <rFont val="Arial"/>
        <family val="0"/>
        <charset val="1"/>
      </rPr>
      <t xml:space="preserve">- การชำระเบี้ยประกันภัย : </t>
    </r>
    <r>
      <rPr>
        <sz val="11"/>
        <color rgb="FF0000FF"/>
        <rFont val="Arial"/>
        <family val="0"/>
        <charset val="1"/>
      </rPr>
      <t xml:space="preserve">รายเดือน</t>
    </r>
  </si>
  <si>
    <r>
      <rPr>
        <sz val="9"/>
        <color rgb="FF000000"/>
        <rFont val="Arial"/>
        <family val="0"/>
        <charset val="1"/>
      </rPr>
      <t xml:space="preserve">- ระบบแสดงรายละเอียดการตรวจสุขภาพถูกต้อง - อายุ 0 - 5 ปี 
&gt;&gt; แสดง Non-med
</t>
    </r>
    <r>
      <rPr>
        <sz val="11"/>
        <color rgb="FFFF9900"/>
        <rFont val="Arial"/>
        <family val="0"/>
        <charset val="1"/>
      </rPr>
      <t xml:space="preserve">เอกภพ </t>
    </r>
    <r>
      <rPr>
        <sz val="11"/>
        <color rgb="FFFF9900"/>
        <rFont val="Cambria"/>
        <family val="0"/>
        <charset val="1"/>
      </rPr>
      <t xml:space="preserve">22/08/2562
</t>
    </r>
    <r>
      <rPr>
        <sz val="11"/>
        <color rgb="FFFF9900"/>
        <rFont val="Arial"/>
        <family val="0"/>
        <charset val="1"/>
      </rPr>
      <t xml:space="preserve">รบกวนทดสอบอีกครั้งครับ 
</t>
    </r>
    <r>
      <rPr>
        <sz val="11"/>
        <color rgb="FFFF9900"/>
        <rFont val="Cambria"/>
        <family val="0"/>
        <charset val="1"/>
      </rPr>
      <t xml:space="preserve">- </t>
    </r>
    <r>
      <rPr>
        <sz val="11"/>
        <color rgb="FFFF9900"/>
        <rFont val="Arial"/>
        <family val="0"/>
        <charset val="1"/>
      </rPr>
      <t xml:space="preserve">ระบบแสดงรายละเอียดการตรวจสุขภาพถูกต้อง </t>
    </r>
    <r>
      <rPr>
        <sz val="11"/>
        <color rgb="FFFF9900"/>
        <rFont val="Cambria"/>
        <family val="0"/>
        <charset val="1"/>
      </rPr>
      <t xml:space="preserve">- </t>
    </r>
    <r>
      <rPr>
        <sz val="11"/>
        <color rgb="FFFF9900"/>
        <rFont val="Arial"/>
        <family val="0"/>
        <charset val="1"/>
      </rPr>
      <t xml:space="preserve">อายุ </t>
    </r>
    <r>
      <rPr>
        <sz val="11"/>
        <color rgb="FFFF9900"/>
        <rFont val="Cambria"/>
        <family val="0"/>
        <charset val="1"/>
      </rPr>
      <t xml:space="preserve">0 - 5 </t>
    </r>
    <r>
      <rPr>
        <sz val="11"/>
        <color rgb="FFFF9900"/>
        <rFont val="Arial"/>
        <family val="0"/>
        <charset val="1"/>
      </rPr>
      <t xml:space="preserve">ปี 
</t>
    </r>
    <r>
      <rPr>
        <sz val="11"/>
        <color rgb="FFFF9900"/>
        <rFont val="Cambria"/>
        <family val="0"/>
        <charset val="1"/>
      </rPr>
      <t xml:space="preserve">&gt;&gt; : </t>
    </r>
    <r>
      <rPr>
        <sz val="11"/>
        <color rgb="FFFF9900"/>
        <rFont val="Arial"/>
        <family val="0"/>
        <charset val="1"/>
      </rPr>
      <t xml:space="preserve">ตรวจแพทย์ </t>
    </r>
    <r>
      <rPr>
        <sz val="11"/>
        <color rgb="FFFF9900"/>
        <rFont val="Cambria"/>
        <family val="0"/>
        <charset val="1"/>
      </rPr>
      <t xml:space="preserve">1 </t>
    </r>
    <r>
      <rPr>
        <sz val="11"/>
        <color rgb="FFFF9900"/>
        <rFont val="Arial"/>
        <family val="0"/>
        <charset val="1"/>
      </rPr>
      <t xml:space="preserve">ท่าน </t>
    </r>
    <r>
      <rPr>
        <sz val="11"/>
        <color rgb="FFFF9900"/>
        <rFont val="Cambria"/>
        <family val="0"/>
        <charset val="1"/>
      </rPr>
      <t xml:space="preserve">+ </t>
    </r>
    <r>
      <rPr>
        <sz val="11"/>
        <color rgb="FFFF9900"/>
        <rFont val="Arial"/>
        <family val="0"/>
        <charset val="1"/>
      </rPr>
      <t xml:space="preserve">ตรวจปัสสาวะ</t>
    </r>
  </si>
  <si>
    <r>
      <rPr>
        <sz val="9"/>
        <color rgb="FF000000"/>
        <rFont val="Arial"/>
        <family val="0"/>
        <charset val="1"/>
      </rPr>
      <t xml:space="preserve">- เพศ : </t>
    </r>
    <r>
      <rPr>
        <sz val="11"/>
        <color rgb="FF0000FF"/>
        <rFont val="Arial"/>
        <family val="0"/>
        <charset val="1"/>
      </rPr>
      <t xml:space="preserve">ชาย
</t>
    </r>
    <r>
      <rPr>
        <sz val="9"/>
        <color rgb="FF000000"/>
        <rFont val="Arial"/>
        <family val="0"/>
        <charset val="1"/>
      </rPr>
      <t xml:space="preserve">- อายุ : </t>
    </r>
    <r>
      <rPr>
        <sz val="11"/>
        <color rgb="FF0000FF"/>
        <rFont val="Cambria"/>
        <family val="0"/>
        <charset val="1"/>
      </rPr>
      <t xml:space="preserve">35 </t>
    </r>
    <r>
      <rPr>
        <sz val="11"/>
        <color rgb="FF0000FF"/>
        <rFont val="Arial"/>
        <family val="0"/>
        <charset val="1"/>
      </rPr>
      <t xml:space="preserve">ปี
</t>
    </r>
    <r>
      <rPr>
        <sz val="9"/>
        <color rgb="FF000000"/>
        <rFont val="Arial"/>
        <family val="0"/>
        <charset val="1"/>
      </rPr>
      <t xml:space="preserve">- แบบสัญญาหลัก : </t>
    </r>
    <r>
      <rPr>
        <sz val="11"/>
        <color rgb="FF0000FF"/>
        <rFont val="Arial"/>
        <family val="0"/>
        <charset val="1"/>
      </rPr>
      <t xml:space="preserve">คุ้มทวี </t>
    </r>
    <r>
      <rPr>
        <sz val="11"/>
        <color rgb="FF0000FF"/>
        <rFont val="Cambria"/>
        <family val="0"/>
        <charset val="1"/>
      </rPr>
      <t xml:space="preserve">(20/15)
</t>
    </r>
    <r>
      <rPr>
        <sz val="9"/>
        <color rgb="FF000000"/>
        <rFont val="Arial"/>
        <family val="0"/>
        <charset val="1"/>
      </rPr>
      <t xml:space="preserve">- แบบประกันภัย : </t>
    </r>
    <r>
      <rPr>
        <sz val="11"/>
        <color rgb="FF0000FF"/>
        <rFont val="Arial"/>
        <family val="0"/>
        <charset val="1"/>
      </rPr>
      <t xml:space="preserve">เลือกง่ายได้เพิ่ม
</t>
    </r>
    <r>
      <rPr>
        <sz val="9"/>
        <color rgb="FF000000"/>
        <rFont val="Arial"/>
        <family val="0"/>
        <charset val="1"/>
      </rPr>
      <t xml:space="preserve">- จำนวนเงินเอาประกันภัย : </t>
    </r>
    <r>
      <rPr>
        <sz val="11"/>
        <color rgb="FF0000FF"/>
        <rFont val="Cambria"/>
        <family val="0"/>
        <charset val="1"/>
      </rPr>
      <t xml:space="preserve">100,000
</t>
    </r>
    <r>
      <rPr>
        <sz val="9"/>
        <color rgb="FF000000"/>
        <rFont val="Arial"/>
        <family val="0"/>
        <charset val="1"/>
      </rPr>
      <t xml:space="preserve">- ชดเชยรายได้วันละ : </t>
    </r>
    <r>
      <rPr>
        <sz val="11"/>
        <color rgb="FF0000FF"/>
        <rFont val="Arial"/>
        <family val="0"/>
        <charset val="1"/>
      </rPr>
      <t xml:space="preserve">ไม่มีค่าชดเชยรายได้
</t>
    </r>
    <r>
      <rPr>
        <sz val="9"/>
        <color rgb="FF000000"/>
        <rFont val="Arial"/>
        <family val="0"/>
        <charset val="1"/>
      </rPr>
      <t xml:space="preserve">- การชำระประกันภัย : </t>
    </r>
    <r>
      <rPr>
        <sz val="11"/>
        <color rgb="FF0000FF"/>
        <rFont val="Arial"/>
        <family val="0"/>
        <charset val="1"/>
      </rPr>
      <t xml:space="preserve">รายปี </t>
    </r>
    <r>
      <rPr>
        <sz val="11"/>
        <color rgb="FF0000FF"/>
        <rFont val="Cambria"/>
        <family val="0"/>
        <charset val="1"/>
      </rPr>
      <t xml:space="preserve">550</t>
    </r>
  </si>
  <si>
    <t xml:space="preserve">ระบบแสดงผลหน้าข้อมูลเกี่ยวกับแบบประกันหลักถูกต้อง
- แบบสัญญาหลัก : คุ้มทวี 20/10
- จำนวนเงินเอาประกันภัย : 152,898
- เบี้ยประกันภัย : 2,000
- งวดการชำระเบี้ยประกันภัย : ล่วงหน้า 12 เดือน</t>
  </si>
  <si>
    <t xml:space="preserve">- เพศ: ชาย
- อายุ: 50
- แบบสัญญาหลัก : คุ้มทวี 20/10
- เบี้ยประกันรายเดือน : 2,000
- จำนวนเงินเอาประกันภัย : 152,898
- งวดการชำระเบี้ยประกันภัย : ล่วงหน้า 12 เดือน</t>
  </si>
  <si>
    <t xml:space="preserve">ระบบแสดงผลหน้าประกันอุบัติเหตุส่วนบุคคลถูกต้อง
- Default : ไม่ซื้อเพิ่ม</t>
  </si>
  <si>
    <t xml:space="preserve">ระบบแสดงผลหน้าข้อมูลเกี่ยวกับผลประโยชน์และความคุ้มครองถูกต้อง
- แสดงรูปภาพและสามารถกดขยายภาพได้ถูกต้อง
สัญญาหลัก : เบี้ยประกันภัย (บาท)
- สัญญาหลัก (ก่อนหักส่วนลด)  = 24,000.00
- ส่วนลดสัญญาหลัก (ถ้ามี)  = 1,800.00
- เบี้ยประกันภัยที่ต้องชำระ: รายปี  (A) =  22,200.00
สัญญาเพิ่มเติม (ถ้ามี) : เบี้ยประกันภัย (บาท) 
- รวมเบี้ยประกันภัยที่ต้องชำระ: (B) = 0.00
ประกันอุบัติเหตุส่วนบุคคล (ถ้ามี) : เบี้ยประกันภัย (บาท)
- รวมเบี้ยประกันภัยที่ต้องชำระ: (C) = 0.00
รวมเบี้ยประกันภัยที่ต้องชำระทั้งหมด 
จาก A + B + C  =  22,200.00
</t>
  </si>
  <si>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 เบี้ยประกันภัยสัญญาหลัก : 21,023.40
- เบี้ยประกันภัยสัญญาเพิ่มเติม : 352.98
- เบี้ยประกันอุบัติเหตุ : 0.00
- เบี้ยประกันที่สามารถนำไปลดหย่อนภาษี(สูงสุด)* : 21,376.38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</si>
  <si>
    <t xml:space="preserve">ตรวจสอบการแสดงผล ข้อมูลเกี่ยวกับสัญญาหลัก
- รหัส : I147
- ชื่อแบบ : คุ้มทวี 20/10
- เบี้ยประกันภัยรายเดือนขั้นต่ำ (บาท) : 500
- ประเภท : กรมธรรม์ประเภทอุตสาหกรรม
- การเพิ่มเบี้ยประกันภัยรายเดือน (บาท) : 100
- แบบ : สะสมทรัพย์
- เบี้ยประกันภัยรายเดือนสูงสุด (บาท) : 2,000
- อายุรับประกัน : 30 วัน - 55 ปี
- เงินคืนระหว่างสัญญา : ไม่มีเงินคืนระหว่างสัญญา
- ระยะเวลาคุ้มครอง : 20 ปี
- เงินครบกำหนดสัญญา : 150%
- ระยะเวลาชำระเบี้ยประกันภัย : 10 ปี
- การตรวจสุขภาพ : ไม่ต้องตรวจสุขภาพ แต่ต้องแถลงคำถามสุขภาพ
- การชำระเบี้ยประกันภัย : ล่วงหน้า 12, 6, 3 เดือน หรือ รายเดือน
- ส่วนลดเบี้ยประกันภัย : ชำระล่วงหน้า 12 เดือนลด 7.5%, 6 เดือนลด 3.5%
- จำนวนเงินเอาประกันภัยขั้นต่ำ (บาท) : -
- การเพิ่มจำนวนเงินเอาประกันภัย (บาท) : -
- จำนวนเงินเอาประกันภัยสูงสุด (บาท) : -
- การยกเว้นชำระเบี้ยประกันภัย : กรณีทุพพลภาพถาวรสิ้นเชิง</t>
  </si>
  <si>
    <t xml:space="preserve">ตรวจสอบเงื่อนไข การรวมทุน
&gt;&gt;กรณีเลือก บุคคลทั่วไป
&gt;&gt;กรณี ไม่มี จำนวนเงินเอาประกันเดิม
</t>
  </si>
  <si>
    <t xml:space="preserve">ตรวจสอบเงื่อนไข การรวมทุน
&gt;&gt;กรณีเลือก บุคคลทั่วไป
&gt;&gt;กรณี มี จำนวนเงินเอาประกันเดิม
</t>
  </si>
  <si>
    <t xml:space="preserve">ตรวจสอบเงื่อนไข การรวมทุน
&gt;&gt;กรณีเลือก ต่างชาติ
&gt;&gt;กรณี ไม่มี จำนวนเงินเอาประกันเดิม
</t>
  </si>
  <si>
    <t xml:space="preserve">ตรวจสอบเงื่อนไข การรวมทุน
&gt;&gt;กรณีเลือก ต่างชาติ
&gt;&gt;กรณี มี จำนวนเงินเอาประกันเดิม
</t>
  </si>
  <si>
    <t xml:space="preserve">ระบบคำนวณและแสดงมูลค่ากรมธรรม์ ณ สิ้นปี ถูกต้อง ตามกรมธรรม์หลัก
1. เงินค่าเวนคืนกรมธรรม์ : 917.39
2. จำนวนเบี้ยประกันที่ชำระแล้ว
  - เบี้ยฯ หักส่วนลด :22,200.00
  - เงินคืนระหว่างสัญญา : 0.00
  - ชำระสุทธิ :22,200.00
3. กรมธรรม์ใช้เงินสำเร็จ
  - เวลาคุ้มครอง (ปี) : 19
  - เงินจ่ายคืนทันที : 0.00
  - มูลค่าความคุ้มครอง : 1,681.88
4. กรมธรรม์ขยายระยะเวลา
  - เวลาคุ้มครอง (ปี/วัน) : 0 / 0
  - เงินจ่ายคืนทันที : 0.00
  - เงินครบกำหนด : 0.00
</t>
  </si>
  <si>
    <r>
      <rPr>
        <sz val="9"/>
        <color rgb="FF000000"/>
        <rFont val="Arial"/>
        <family val="0"/>
        <charset val="1"/>
      </rPr>
      <t xml:space="preserve">ระบบแสดงข้อความ "แ</t>
    </r>
    <r>
      <rPr>
        <b val="true"/>
        <sz val="11"/>
        <rFont val="Arial"/>
        <family val="0"/>
        <charset val="1"/>
      </rPr>
      <t xml:space="preserve">บบสัญญาหลัก </t>
    </r>
    <r>
      <rPr>
        <b val="true"/>
        <sz val="11"/>
        <rFont val="Cambria"/>
        <family val="0"/>
        <charset val="1"/>
      </rPr>
      <t xml:space="preserve">(</t>
    </r>
    <r>
      <rPr>
        <b val="true"/>
        <sz val="11"/>
        <rFont val="Arial"/>
        <family val="0"/>
        <charset val="1"/>
      </rPr>
      <t xml:space="preserve">คุ้มทวี </t>
    </r>
    <r>
      <rPr>
        <b val="true"/>
        <sz val="11"/>
        <rFont val="Cambria"/>
        <family val="0"/>
        <charset val="1"/>
      </rPr>
      <t xml:space="preserve">20/10) </t>
    </r>
    <r>
      <rPr>
        <b val="true"/>
        <sz val="11"/>
        <rFont val="Arial"/>
        <family val="0"/>
        <charset val="1"/>
      </rPr>
      <t xml:space="preserve">กำหนดเบี้ยประกันภัยรวมต่อคนสูงสุดไม่เกิน </t>
    </r>
    <r>
      <rPr>
        <b val="true"/>
        <sz val="11"/>
        <rFont val="Cambria"/>
        <family val="0"/>
        <charset val="1"/>
      </rPr>
      <t xml:space="preserve">2,000 </t>
    </r>
    <r>
      <rPr>
        <b val="true"/>
        <sz val="11"/>
        <rFont val="Arial"/>
        <family val="0"/>
        <charset val="1"/>
      </rPr>
      <t xml:space="preserve">บาท นับรวมกรมธรรม์แบบเดียวกันทุกฉบับที่มีผลบังคับ</t>
    </r>
    <r>
      <rPr>
        <sz val="9"/>
        <color rgb="FF000000"/>
        <rFont val="Arial"/>
        <family val="0"/>
        <charset val="1"/>
      </rPr>
      <t xml:space="preserve">" ได้ถูกต้อง</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</si>
  <si>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2,585,497.00
-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</si>
  <si>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t xml:space="preserve">จำนวนเงินเอาประกันภัยเดิมที่มีผลบังคับ: &gt;&gt; ระบบ
 ระบบไม่แสดง 'ค่าว่าง' สามารถกรอกได้เฉพาะตัวเลขไม่มีทศนิยม
</t>
  </si>
  <si>
    <r>
      <rPr>
        <sz val="9"/>
        <color rgb="FF000000"/>
        <rFont val="Arial"/>
        <family val="0"/>
        <charset val="1"/>
      </rPr>
      <t xml:space="preserve">ใน smart Channel แสดง อายุ 41 - 50 &gt;&gt; 
ชุดที่ 4 : ตรวจแพทย์ 1 ท่าน + ตรวจปัสสาวะ, ตรวจเลือด
 HIV, X-Ray ทรวงอก, คลื่นหัวใจออกกําลัง, ตรวจเลือด ***
</t>
    </r>
    <r>
      <rPr>
        <sz val="11"/>
        <color rgb="FF4A86E8"/>
        <rFont val="Arial"/>
        <family val="0"/>
        <charset val="1"/>
      </rPr>
      <t xml:space="preserve">เอกภพ </t>
    </r>
    <r>
      <rPr>
        <sz val="11"/>
        <color rgb="FF4A86E8"/>
        <rFont val="Cambria"/>
        <family val="0"/>
        <charset val="1"/>
      </rPr>
      <t xml:space="preserve">15082562 </t>
    </r>
    <r>
      <rPr>
        <sz val="11"/>
        <color rgb="FF4A86E8"/>
        <rFont val="Arial"/>
        <family val="0"/>
        <charset val="1"/>
      </rPr>
      <t xml:space="preserve">เวลา </t>
    </r>
    <r>
      <rPr>
        <sz val="11"/>
        <color rgb="FF4A86E8"/>
        <rFont val="Cambria"/>
        <family val="0"/>
        <charset val="1"/>
      </rPr>
      <t xml:space="preserve">16:07
- </t>
    </r>
    <r>
      <rPr>
        <sz val="11"/>
        <color rgb="FF4A86E8"/>
        <rFont val="Arial"/>
        <family val="0"/>
        <charset val="1"/>
      </rPr>
      <t xml:space="preserve">เนื่องจากมีการใส่ </t>
    </r>
    <r>
      <rPr>
        <sz val="11"/>
        <color rgb="FF4A86E8"/>
        <rFont val="Cambria"/>
        <family val="0"/>
        <charset val="1"/>
      </rPr>
      <t xml:space="preserve">test Data </t>
    </r>
    <r>
      <rPr>
        <sz val="11"/>
        <color rgb="FF4A86E8"/>
        <rFont val="Arial"/>
        <family val="0"/>
        <charset val="1"/>
      </rPr>
      <t xml:space="preserve">ผิดครับ ขอแก้ไข </t>
    </r>
    <r>
      <rPr>
        <sz val="11"/>
        <color rgb="FF4A86E8"/>
        <rFont val="Cambria"/>
        <family val="0"/>
        <charset val="1"/>
      </rPr>
      <t xml:space="preserve">Test data </t>
    </r>
    <r>
      <rPr>
        <sz val="11"/>
        <color rgb="FF4A86E8"/>
        <rFont val="Arial"/>
        <family val="0"/>
        <charset val="1"/>
      </rPr>
      <t xml:space="preserve">ที่ถูกต้องเป็น </t>
    </r>
    <r>
      <rPr>
        <sz val="11"/>
        <color rgb="FF4A86E8"/>
        <rFont val="Cambria"/>
        <family val="0"/>
        <charset val="1"/>
      </rPr>
      <t xml:space="preserve">&gt;&gt;</t>
    </r>
    <r>
      <rPr>
        <sz val="9"/>
        <color rgb="FF000000"/>
        <rFont val="Arial"/>
        <family val="0"/>
        <charset val="1"/>
      </rPr>
      <t xml:space="preserve"> </t>
    </r>
    <r>
      <rPr>
        <sz val="11"/>
        <color rgb="FF6AA84F"/>
        <rFont val="Arial"/>
        <family val="0"/>
        <charset val="1"/>
      </rPr>
      <t xml:space="preserve">จำนวนเงินเอาประกันภัย</t>
    </r>
    <r>
      <rPr>
        <sz val="11"/>
        <color rgb="FF6AA84F"/>
        <rFont val="Cambria"/>
        <family val="0"/>
        <charset val="1"/>
      </rPr>
      <t xml:space="preserve">: 2,451,000</t>
    </r>
  </si>
  <si>
    <r>
      <rPr>
        <sz val="9"/>
        <rFont val="Arial"/>
        <family val="0"/>
        <charset val="1"/>
      </rPr>
      <t xml:space="preserve">ระบบไม่แสดงรายละเอียดแสดงรายละเอียดตารางตรวจสุขภาพ 
ต่างชาติ 
- ระบบแสดงรายละเอียดค่าตรวจสุขภาพ ต่างชาติ 
</t>
    </r>
    <r>
      <rPr>
        <sz val="11"/>
        <color rgb="FF7F6000"/>
        <rFont val="Arial"/>
        <family val="0"/>
        <charset val="1"/>
      </rPr>
      <t xml:space="preserve">ศนาภา </t>
    </r>
    <r>
      <rPr>
        <sz val="11"/>
        <color rgb="FF7F6000"/>
        <rFont val="Cambria"/>
        <family val="0"/>
        <charset val="1"/>
      </rPr>
      <t xml:space="preserve">15082562 </t>
    </r>
    <r>
      <rPr>
        <sz val="11"/>
        <color rgb="FF7F6000"/>
        <rFont val="Arial"/>
        <family val="0"/>
        <charset val="1"/>
      </rPr>
      <t xml:space="preserve">เวลา </t>
    </r>
    <r>
      <rPr>
        <sz val="11"/>
        <color rgb="FF7F6000"/>
        <rFont val="Cambria"/>
        <family val="0"/>
        <charset val="1"/>
      </rPr>
      <t xml:space="preserve">15:49
- Case </t>
    </r>
    <r>
      <rPr>
        <sz val="11"/>
        <color rgb="FF7F6000"/>
        <rFont val="Arial"/>
        <family val="0"/>
        <charset val="1"/>
      </rPr>
      <t xml:space="preserve">ต่างชาติกำลังพัฒนาระบบอยู่ค่ะ เนื่องจากเมื่อวานเพิ่งได้รับ </t>
    </r>
    <r>
      <rPr>
        <sz val="11"/>
        <color rgb="FF7F6000"/>
        <rFont val="Cambria"/>
        <family val="0"/>
        <charset val="1"/>
      </rPr>
      <t xml:space="preserve">requirement </t>
    </r>
    <r>
      <rPr>
        <sz val="11"/>
        <color rgb="FF7F6000"/>
        <rFont val="Arial"/>
        <family val="0"/>
        <charset val="1"/>
      </rPr>
      <t xml:space="preserve">มาจากฝ่าย </t>
    </r>
    <r>
      <rPr>
        <sz val="11"/>
        <color rgb="FF7F6000"/>
        <rFont val="Cambria"/>
        <family val="0"/>
        <charset val="1"/>
      </rPr>
      <t xml:space="preserve">UW </t>
    </r>
    <r>
      <rPr>
        <sz val="11"/>
        <color rgb="FF7F6000"/>
        <rFont val="Arial"/>
        <family val="0"/>
        <charset val="1"/>
      </rPr>
      <t xml:space="preserve">ถ้าทดสอบได้แล้วจะแจ้่งเป็น </t>
    </r>
    <r>
      <rPr>
        <sz val="11"/>
        <color rgb="FF7F6000"/>
        <rFont val="Cambria"/>
        <family val="0"/>
        <charset val="1"/>
      </rPr>
      <t xml:space="preserve">Email </t>
    </r>
    <r>
      <rPr>
        <sz val="11"/>
        <color rgb="FF7F6000"/>
        <rFont val="Arial"/>
        <family val="0"/>
        <charset val="1"/>
      </rPr>
      <t xml:space="preserve">ให้ทราบอีกครั้งค่ะ
</t>
    </r>
    <r>
      <rPr>
        <sz val="11"/>
        <color rgb="FF6AA84F"/>
        <rFont val="Arial"/>
        <family val="0"/>
        <charset val="1"/>
      </rPr>
      <t xml:space="preserve">เอกภพ </t>
    </r>
    <r>
      <rPr>
        <sz val="11"/>
        <color rgb="FF6AA84F"/>
        <rFont val="Cambria"/>
        <family val="0"/>
        <charset val="1"/>
      </rPr>
      <t xml:space="preserve">16082562 </t>
    </r>
    <r>
      <rPr>
        <sz val="11"/>
        <color rgb="FF6AA84F"/>
        <rFont val="Arial"/>
        <family val="0"/>
        <charset val="1"/>
      </rPr>
      <t xml:space="preserve">เวลา </t>
    </r>
    <r>
      <rPr>
        <sz val="11"/>
        <color rgb="FF6AA84F"/>
        <rFont val="Cambria"/>
        <family val="0"/>
        <charset val="1"/>
      </rPr>
      <t xml:space="preserve">14:30
- case </t>
    </r>
    <r>
      <rPr>
        <sz val="11"/>
        <color rgb="FF6AA84F"/>
        <rFont val="Arial"/>
        <family val="0"/>
        <charset val="1"/>
      </rPr>
      <t xml:space="preserve">ต่างชาติ มีการแก้ไขและนำขึ้น </t>
    </r>
    <r>
      <rPr>
        <sz val="11"/>
        <color rgb="FF6AA84F"/>
        <rFont val="Cambria"/>
        <family val="0"/>
        <charset val="1"/>
      </rPr>
      <t xml:space="preserve">UAT </t>
    </r>
    <r>
      <rPr>
        <sz val="11"/>
        <color rgb="FF6AA84F"/>
        <rFont val="Arial"/>
        <family val="0"/>
        <charset val="1"/>
      </rPr>
      <t xml:space="preserve">เรียบร้อยแล้ว สามารถทดสอบได้เลยครับ</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</si>
  <si>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300,000.00
-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</si>
  <si>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954,000.00
- เบี้ยประกันภัยสัญญาเพิ่มเติม :0.00
- เบี้ยประกันอุบัติเหตุ : 0.00
- เบี้ยประกันที่สามารถนำไปลดหย่อนภาษี(สูงสุด)* : 100,000.00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</si>
  <si>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r>
      <rPr>
        <sz val="9"/>
        <color rgb="FF000000"/>
        <rFont val="Arial"/>
        <family val="0"/>
        <charset val="1"/>
      </rPr>
      <t xml:space="preserve">จำนวนเงินเอาประกันภัยเดิมที่มีผลบังคับ: &gt;&gt; ระบบ
 ระบบไม่แสดง 'ค่าว่าง' สามารถกรอกได้เฉพาะตัวเลขไม่มีทศนิยม
</t>
    </r>
    <r>
      <rPr>
        <sz val="11"/>
        <color rgb="FFFF9900"/>
        <rFont val="Arial"/>
        <family val="0"/>
        <charset val="1"/>
      </rPr>
      <t xml:space="preserve">เอกภพ </t>
    </r>
    <r>
      <rPr>
        <sz val="11"/>
        <color rgb="FFFF9900"/>
        <rFont val="Cambria"/>
        <family val="0"/>
        <charset val="1"/>
      </rPr>
      <t xml:space="preserve">16082562 </t>
    </r>
    <r>
      <rPr>
        <sz val="11"/>
        <color rgb="FFFF9900"/>
        <rFont val="Arial"/>
        <family val="0"/>
        <charset val="1"/>
      </rPr>
      <t xml:space="preserve">เวลา </t>
    </r>
    <r>
      <rPr>
        <sz val="11"/>
        <color rgb="FFFF9900"/>
        <rFont val="Cambria"/>
        <family val="0"/>
        <charset val="1"/>
      </rPr>
      <t xml:space="preserve">17:01
</t>
    </r>
    <r>
      <rPr>
        <sz val="11"/>
        <color rgb="FFFF9900"/>
        <rFont val="Arial"/>
        <family val="0"/>
        <charset val="1"/>
      </rPr>
      <t xml:space="preserve">รบกวนขอรายละเอียดเพิ่มเติมครับ ลองทดสอบดู ระบบ </t>
    </r>
    <r>
      <rPr>
        <sz val="11"/>
        <color rgb="FFFF9900"/>
        <rFont val="Cambria"/>
        <family val="0"/>
        <charset val="1"/>
      </rPr>
      <t xml:space="preserve">default 'Null' </t>
    </r>
    <r>
      <rPr>
        <sz val="11"/>
        <color rgb="FFFF9900"/>
        <rFont val="Arial"/>
        <family val="0"/>
        <charset val="1"/>
      </rPr>
      <t xml:space="preserve">สามารถกรอกตัวเลขที่ช่องทุนประกันเดิมได้ครับ
</t>
    </r>
    <r>
      <rPr>
        <sz val="9"/>
        <color rgb="FF000000"/>
        <rFont val="Arial"/>
        <family val="0"/>
        <charset val="1"/>
      </rPr>
      <t xml:space="preserve">สามารถกรอกตัวเลขได้ แต่ ระบบ ไม่ Default 'คำว่าง' สามารถกรอกได้เฉพาะตัวเลขไม่มีทศนิยม</t>
    </r>
  </si>
  <si>
    <t xml:space="preserve">TC-[O536]-023</t>
  </si>
  <si>
    <t xml:space="preserve">- เพศ: ชาย
- อายุ: 60
- แบบสัญญาหลัก: ออมคุ้มครอง 10/8
- จำนวนเงินเอาประกันภัย: 3,520,295
- เบี้ยประกันภัย: 954,000 (เบี้ยไปทุน)
- งวดการชำระเบี้ยประกันภัย: รายปี</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</si>
  <si>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357,119.00
-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</si>
  <si>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t xml:space="preserve">สามารถกรอกตัวเลขได้ แต่ ระบบ ไม่ Default
 'คำว่าง' สามารถกรอกได้เฉพาะตัวเลขไม่มีทศนิยม</t>
  </si>
  <si>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145,200.00
- เบี้ยประกันภัยสัญญาเพิ่มเติม :0.00
- เบี้ยประกันอุบัติเหตุ : 0.00
- เบี้ยประกันที่สามารถนำไปลดหย่อนภาษี(สูงสุด)* : 100,000.00
*หมายเหตุ : 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15,000 บาทต่อปี (ถ้ามี) รวมกับเบี้ยประกันชีวิต ไปใช้อ้างอิงการลดหย่อนภาษีเงินได้บุคคลธรรมดารวมกันไม่เกิน 100,000 บาทต่อปี</t>
    </r>
  </si>
  <si>
    <r>
      <rPr>
        <b val="true"/>
        <sz val="9"/>
        <color rgb="FF000000"/>
        <rFont val="Arial"/>
        <family val="0"/>
        <charset val="1"/>
      </rPr>
      <t xml:space="preserve">ตรวจสอบการแสดงผล ข้อมูลเกี่ยวกับสัญญาหลัก
-</t>
    </r>
    <r>
      <rPr>
        <sz val="11"/>
        <rFont val="Cambria"/>
        <family val="0"/>
        <charset val="1"/>
      </rPr>
      <t xml:space="preserve"> </t>
    </r>
    <r>
      <rPr>
        <sz val="11"/>
        <rFont val="Arial"/>
        <family val="0"/>
        <charset val="1"/>
      </rPr>
      <t xml:space="preserve">รหัส </t>
    </r>
    <r>
      <rPr>
        <sz val="11"/>
        <rFont val="Cambria"/>
        <family val="0"/>
        <charset val="1"/>
      </rPr>
      <t xml:space="preserve">: O538
- </t>
    </r>
    <r>
      <rPr>
        <sz val="11"/>
        <rFont val="Arial"/>
        <family val="0"/>
        <charset val="1"/>
      </rPr>
      <t xml:space="preserve">ชื่อแบบ </t>
    </r>
    <r>
      <rPr>
        <sz val="11"/>
        <rFont val="Cambria"/>
        <family val="0"/>
        <charset val="1"/>
      </rPr>
      <t xml:space="preserve">: </t>
    </r>
    <r>
      <rPr>
        <sz val="11"/>
        <rFont val="Arial"/>
        <family val="0"/>
        <charset val="1"/>
      </rPr>
      <t xml:space="preserve">ออมคุ้มครอง </t>
    </r>
    <r>
      <rPr>
        <sz val="11"/>
        <rFont val="Cambria"/>
        <family val="0"/>
        <charset val="1"/>
      </rPr>
      <t xml:space="preserve">10/10
- </t>
    </r>
    <r>
      <rPr>
        <sz val="11"/>
        <rFont val="Arial"/>
        <family val="0"/>
        <charset val="1"/>
      </rPr>
      <t xml:space="preserve">เบี้ยประกันภัยรายเดือนขั้นต่ำ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ประเภท </t>
    </r>
    <r>
      <rPr>
        <sz val="11"/>
        <rFont val="Cambria"/>
        <family val="0"/>
        <charset val="1"/>
      </rPr>
      <t xml:space="preserve">: </t>
    </r>
    <r>
      <rPr>
        <sz val="11"/>
        <rFont val="Arial"/>
        <family val="0"/>
        <charset val="1"/>
      </rPr>
      <t xml:space="preserve">กรมธรรม์ประเภทสามัญ
</t>
    </r>
    <r>
      <rPr>
        <sz val="11"/>
        <rFont val="Cambria"/>
        <family val="0"/>
        <charset val="1"/>
      </rPr>
      <t xml:space="preserve">- </t>
    </r>
    <r>
      <rPr>
        <sz val="11"/>
        <rFont val="Arial"/>
        <family val="0"/>
        <charset val="1"/>
      </rPr>
      <t xml:space="preserve">การเพิ่มเบี้ยประกันภัยรายเดือน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แบบ </t>
    </r>
    <r>
      <rPr>
        <sz val="11"/>
        <rFont val="Cambria"/>
        <family val="0"/>
        <charset val="1"/>
      </rPr>
      <t xml:space="preserve">: </t>
    </r>
    <r>
      <rPr>
        <sz val="11"/>
        <rFont val="Arial"/>
        <family val="0"/>
        <charset val="1"/>
      </rPr>
      <t xml:space="preserve">สะสมทรัพย์
</t>
    </r>
    <r>
      <rPr>
        <sz val="11"/>
        <rFont val="Cambria"/>
        <family val="0"/>
        <charset val="1"/>
      </rPr>
      <t xml:space="preserve">- </t>
    </r>
    <r>
      <rPr>
        <sz val="11"/>
        <rFont val="Arial"/>
        <family val="0"/>
        <charset val="1"/>
      </rPr>
      <t xml:space="preserve">เบี้ยประกันภัยรายเดือนสูงสุด </t>
    </r>
    <r>
      <rPr>
        <sz val="11"/>
        <rFont val="Cambria"/>
        <family val="0"/>
        <charset val="1"/>
      </rPr>
      <t xml:space="preserve">(</t>
    </r>
    <r>
      <rPr>
        <sz val="11"/>
        <rFont val="Arial"/>
        <family val="0"/>
        <charset val="1"/>
      </rPr>
      <t xml:space="preserve">บาท</t>
    </r>
    <r>
      <rPr>
        <sz val="11"/>
        <rFont val="Cambria"/>
        <family val="0"/>
        <charset val="1"/>
      </rPr>
      <t xml:space="preserve">) : -
- </t>
    </r>
    <r>
      <rPr>
        <sz val="11"/>
        <rFont val="Arial"/>
        <family val="0"/>
        <charset val="1"/>
      </rPr>
      <t xml:space="preserve">อายุรับประกัน </t>
    </r>
    <r>
      <rPr>
        <sz val="11"/>
        <rFont val="Cambria"/>
        <family val="0"/>
        <charset val="1"/>
      </rPr>
      <t xml:space="preserve">: 30 </t>
    </r>
    <r>
      <rPr>
        <sz val="11"/>
        <rFont val="Arial"/>
        <family val="0"/>
        <charset val="1"/>
      </rPr>
      <t xml:space="preserve">วัน </t>
    </r>
    <r>
      <rPr>
        <sz val="11"/>
        <rFont val="Cambria"/>
        <family val="0"/>
        <charset val="1"/>
      </rPr>
      <t xml:space="preserve">- 60 </t>
    </r>
    <r>
      <rPr>
        <sz val="11"/>
        <rFont val="Arial"/>
        <family val="0"/>
        <charset val="1"/>
      </rPr>
      <t xml:space="preserve">ปี
</t>
    </r>
    <r>
      <rPr>
        <sz val="11"/>
        <rFont val="Cambria"/>
        <family val="0"/>
        <charset val="1"/>
      </rPr>
      <t xml:space="preserve">- </t>
    </r>
    <r>
      <rPr>
        <sz val="11"/>
        <rFont val="Arial"/>
        <family val="0"/>
        <charset val="1"/>
      </rPr>
      <t xml:space="preserve">เงินคืนระหว่างสัญญา </t>
    </r>
    <r>
      <rPr>
        <sz val="11"/>
        <rFont val="Cambria"/>
        <family val="0"/>
        <charset val="1"/>
      </rPr>
      <t xml:space="preserve">: 10 </t>
    </r>
    <r>
      <rPr>
        <sz val="11"/>
        <rFont val="Arial"/>
        <family val="0"/>
        <charset val="1"/>
      </rPr>
      <t xml:space="preserve">ครั้ง รวม </t>
    </r>
    <r>
      <rPr>
        <sz val="11"/>
        <rFont val="Cambria"/>
        <family val="0"/>
        <charset val="1"/>
      </rPr>
      <t xml:space="preserve">20%
- </t>
    </r>
    <r>
      <rPr>
        <sz val="11"/>
        <rFont val="Arial"/>
        <family val="0"/>
        <charset val="1"/>
      </rPr>
      <t xml:space="preserve">ระยะเวลาคุ้มครอง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เงินครบกำหนดสัญญา </t>
    </r>
    <r>
      <rPr>
        <sz val="11"/>
        <rFont val="Cambria"/>
        <family val="0"/>
        <charset val="1"/>
      </rPr>
      <t xml:space="preserve">: 200%
- </t>
    </r>
    <r>
      <rPr>
        <sz val="11"/>
        <rFont val="Arial"/>
        <family val="0"/>
        <charset val="1"/>
      </rPr>
      <t xml:space="preserve">ระยะเวลาชำระเบี้ยประกันภัย </t>
    </r>
    <r>
      <rPr>
        <sz val="11"/>
        <rFont val="Cambria"/>
        <family val="0"/>
        <charset val="1"/>
      </rPr>
      <t xml:space="preserve">: 10 </t>
    </r>
    <r>
      <rPr>
        <sz val="11"/>
        <rFont val="Arial"/>
        <family val="0"/>
        <charset val="1"/>
      </rPr>
      <t xml:space="preserve">ปี
</t>
    </r>
    <r>
      <rPr>
        <sz val="11"/>
        <rFont val="Cambria"/>
        <family val="0"/>
        <charset val="1"/>
      </rPr>
      <t xml:space="preserve">- </t>
    </r>
    <r>
      <rPr>
        <sz val="11"/>
        <rFont val="Arial"/>
        <family val="0"/>
        <charset val="1"/>
      </rPr>
      <t xml:space="preserve">การตรวจสุขภาพ </t>
    </r>
    <r>
      <rPr>
        <sz val="11"/>
        <rFont val="Cambria"/>
        <family val="0"/>
        <charset val="1"/>
      </rPr>
      <t xml:space="preserve">: </t>
    </r>
    <r>
      <rPr>
        <sz val="11"/>
        <rFont val="Arial"/>
        <family val="0"/>
        <charset val="1"/>
      </rPr>
      <t xml:space="preserve">ตามหลักเกณฑ์ฯ ของบริษัทฯ
</t>
    </r>
    <r>
      <rPr>
        <sz val="11"/>
        <rFont val="Cambria"/>
        <family val="0"/>
        <charset val="1"/>
      </rPr>
      <t xml:space="preserve">- </t>
    </r>
    <r>
      <rPr>
        <sz val="11"/>
        <rFont val="Arial"/>
        <family val="0"/>
        <charset val="1"/>
      </rPr>
      <t xml:space="preserve">การชำระเบี้ยประกันภัย </t>
    </r>
    <r>
      <rPr>
        <sz val="11"/>
        <rFont val="Cambria"/>
        <family val="0"/>
        <charset val="1"/>
      </rPr>
      <t xml:space="preserve">: </t>
    </r>
    <r>
      <rPr>
        <sz val="11"/>
        <rFont val="Arial"/>
        <family val="0"/>
        <charset val="1"/>
      </rPr>
      <t xml:space="preserve">รายปี
</t>
    </r>
    <r>
      <rPr>
        <sz val="11"/>
        <rFont val="Cambria"/>
        <family val="0"/>
        <charset val="1"/>
      </rPr>
      <t xml:space="preserve">- </t>
    </r>
    <r>
      <rPr>
        <sz val="11"/>
        <rFont val="Arial"/>
        <family val="0"/>
        <charset val="1"/>
      </rPr>
      <t xml:space="preserve">ส่วนลดเบี้ยประกันภัย </t>
    </r>
    <r>
      <rPr>
        <sz val="11"/>
        <rFont val="Cambria"/>
        <family val="0"/>
        <charset val="1"/>
      </rPr>
      <t xml:space="preserve">: </t>
    </r>
    <r>
      <rPr>
        <sz val="11"/>
        <rFont val="Arial"/>
        <family val="0"/>
        <charset val="1"/>
      </rPr>
      <t xml:space="preserve">ไม่มีส่วนลด
</t>
    </r>
    <r>
      <rPr>
        <sz val="11"/>
        <rFont val="Cambria"/>
        <family val="0"/>
        <charset val="1"/>
      </rPr>
      <t xml:space="preserve">- </t>
    </r>
    <r>
      <rPr>
        <sz val="11"/>
        <rFont val="Arial"/>
        <family val="0"/>
        <charset val="1"/>
      </rPr>
      <t xml:space="preserve">จำนวนเงินเอาประกันภัยขั้นต่ำ </t>
    </r>
    <r>
      <rPr>
        <sz val="11"/>
        <rFont val="Cambria"/>
        <family val="0"/>
        <charset val="1"/>
      </rPr>
      <t xml:space="preserve">(</t>
    </r>
    <r>
      <rPr>
        <sz val="11"/>
        <rFont val="Arial"/>
        <family val="0"/>
        <charset val="1"/>
      </rPr>
      <t xml:space="preserve">บาท</t>
    </r>
    <r>
      <rPr>
        <sz val="11"/>
        <rFont val="Cambria"/>
        <family val="0"/>
        <charset val="1"/>
      </rPr>
      <t xml:space="preserve">) : 100,000
- </t>
    </r>
    <r>
      <rPr>
        <sz val="11"/>
        <rFont val="Arial"/>
        <family val="0"/>
        <charset val="1"/>
      </rPr>
      <t xml:space="preserve">การเพิ่มจำนวนเงินเอาประกันภัย </t>
    </r>
    <r>
      <rPr>
        <sz val="11"/>
        <rFont val="Cambria"/>
        <family val="0"/>
        <charset val="1"/>
      </rPr>
      <t xml:space="preserve">(</t>
    </r>
    <r>
      <rPr>
        <sz val="11"/>
        <rFont val="Arial"/>
        <family val="0"/>
        <charset val="1"/>
      </rPr>
      <t xml:space="preserve">บาท</t>
    </r>
    <r>
      <rPr>
        <sz val="11"/>
        <rFont val="Cambria"/>
        <family val="0"/>
        <charset val="1"/>
      </rPr>
      <t xml:space="preserve">) : 1
- </t>
    </r>
    <r>
      <rPr>
        <sz val="11"/>
        <rFont val="Arial"/>
        <family val="0"/>
        <charset val="1"/>
      </rPr>
      <t xml:space="preserve">จำนวนเงินเอาประกันภัยสูงสุด </t>
    </r>
    <r>
      <rPr>
        <sz val="11"/>
        <rFont val="Cambria"/>
        <family val="0"/>
        <charset val="1"/>
      </rPr>
      <t xml:space="preserve">(</t>
    </r>
    <r>
      <rPr>
        <sz val="11"/>
        <rFont val="Arial"/>
        <family val="0"/>
        <charset val="1"/>
      </rPr>
      <t xml:space="preserve">บาท</t>
    </r>
    <r>
      <rPr>
        <sz val="11"/>
        <rFont val="Cambria"/>
        <family val="0"/>
        <charset val="1"/>
      </rPr>
      <t xml:space="preserve">) : </t>
    </r>
    <r>
      <rPr>
        <sz val="11"/>
        <rFont val="Arial"/>
        <family val="0"/>
        <charset val="1"/>
      </rPr>
      <t xml:space="preserve">ไม่จำกัด
</t>
    </r>
    <r>
      <rPr>
        <sz val="11"/>
        <rFont val="Cambria"/>
        <family val="0"/>
        <charset val="1"/>
      </rPr>
      <t xml:space="preserve">- </t>
    </r>
    <r>
      <rPr>
        <sz val="11"/>
        <rFont val="Arial"/>
        <family val="0"/>
        <charset val="1"/>
      </rPr>
      <t xml:space="preserve">การยกเว้นชำระเบี้ยประกันภัย </t>
    </r>
    <r>
      <rPr>
        <sz val="11"/>
        <rFont val="Cambria"/>
        <family val="0"/>
        <charset val="1"/>
      </rPr>
      <t xml:space="preserve">: </t>
    </r>
    <r>
      <rPr>
        <sz val="11"/>
        <rFont val="Arial"/>
        <family val="0"/>
        <charset val="1"/>
      </rPr>
      <t xml:space="preserve">แถมฟรี </t>
    </r>
    <r>
      <rPr>
        <sz val="11"/>
        <rFont val="Cambria"/>
        <family val="0"/>
        <charset val="1"/>
      </rPr>
      <t xml:space="preserve">WP (</t>
    </r>
    <r>
      <rPr>
        <sz val="11"/>
        <rFont val="Arial"/>
        <family val="0"/>
        <charset val="1"/>
      </rPr>
      <t xml:space="preserve">ทุนประกันรวมไม่เกิน </t>
    </r>
    <r>
      <rPr>
        <sz val="11"/>
        <rFont val="Cambria"/>
        <family val="0"/>
        <charset val="1"/>
      </rPr>
      <t xml:space="preserve">1,000,000 </t>
    </r>
    <r>
      <rPr>
        <sz val="11"/>
        <rFont val="Arial"/>
        <family val="0"/>
        <charset val="1"/>
      </rPr>
      <t xml:space="preserve">บาท </t>
    </r>
    <r>
      <rPr>
        <sz val="11"/>
        <rFont val="Cambria"/>
        <family val="0"/>
        <charset val="1"/>
      </rPr>
      <t xml:space="preserve">(</t>
    </r>
    <r>
      <rPr>
        <sz val="11"/>
        <rFont val="Arial"/>
        <family val="0"/>
        <charset val="1"/>
      </rPr>
      <t xml:space="preserve">นับรวมกรมธรรม์สามัญทุกฉบับ</t>
    </r>
    <r>
      <rPr>
        <sz val="11"/>
        <rFont val="Cambria"/>
        <family val="0"/>
        <charset val="1"/>
      </rPr>
      <t xml:space="preserve">))
</t>
    </r>
  </si>
  <si>
    <r>
      <rPr>
        <b val="true"/>
        <sz val="11"/>
        <rFont val="Arial"/>
        <family val="0"/>
        <charset val="1"/>
      </rPr>
      <t xml:space="preserve">สามารถกดปุ่ม </t>
    </r>
    <r>
      <rPr>
        <b val="true"/>
        <sz val="11"/>
        <rFont val="Cambria"/>
        <family val="0"/>
        <charset val="1"/>
      </rPr>
      <t xml:space="preserve">"</t>
    </r>
    <r>
      <rPr>
        <b val="true"/>
        <sz val="11"/>
        <rFont val="Arial"/>
        <family val="0"/>
        <charset val="1"/>
      </rPr>
      <t xml:space="preserve">สิทธิลดหย่อนภาษี</t>
    </r>
    <r>
      <rPr>
        <b val="true"/>
        <sz val="11"/>
        <rFont val="Cambria"/>
        <family val="0"/>
        <charset val="1"/>
      </rPr>
      <t xml:space="preserve">" </t>
    </r>
    <r>
      <rPr>
        <b val="true"/>
        <sz val="11"/>
        <rFont val="Arial"/>
        <family val="0"/>
        <charset val="1"/>
      </rPr>
      <t xml:space="preserve">เพื่อไปหน้าเบี้ยประกันภัยสำหรับอ้างอิงลดหย่อนภาษีและแสดงเบี้ยประกันภัยสำหรับอ้างอิงลดหย่อนภาษีถูกต้อง
</t>
    </r>
    <r>
      <rPr>
        <sz val="9"/>
        <color rgb="FF000000"/>
        <rFont val="Arial"/>
        <family val="0"/>
        <charset val="1"/>
      </rPr>
      <t xml:space="preserve">- เบี้ยประกันภัยสัญญาหลัก : 9,195.00
- เบี้ยประกันภัยสัญญาเพิ่มเติม :0.00
- เบี้ยประกันอุบัติเหตุ : 0.00
- เบี้ยประกันที่สามารถนำไปลดหย่อนภาษี(สูงสุด)* : 9,195.00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</si>
  <si>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19/08/2020</t>
  </si>
  <si>
    <r>
      <rPr>
        <sz val="9"/>
        <color rgb="FF000000"/>
        <rFont val="Arial"/>
        <family val="0"/>
        <charset val="1"/>
      </rPr>
      <t xml:space="preserve">สามารถกดปุ่ม "สิทธิลดหย่อนภาษี" เพื่อไปหน้าเบี้ยประกันภัยสำหรับอ้างอิงลดหย่อนภาษีและแสดงเบี้ยประกันภัยสำหรับอ้างอิงลดหย่อนภาษีถูกต้อง
</t>
    </r>
    <r>
      <rPr>
        <sz val="11"/>
        <color rgb="FF0000FF"/>
        <rFont val="Cambria"/>
        <family val="0"/>
        <charset val="1"/>
      </rPr>
      <t xml:space="preserve">- </t>
    </r>
    <r>
      <rPr>
        <sz val="11"/>
        <color rgb="FF0000FF"/>
        <rFont val="Arial"/>
        <family val="0"/>
        <charset val="1"/>
      </rPr>
      <t xml:space="preserve">เบี้ยประกันภัยสัญญาหลัก </t>
    </r>
    <r>
      <rPr>
        <sz val="11"/>
        <color rgb="FF0000FF"/>
        <rFont val="Cambria"/>
        <family val="0"/>
        <charset val="1"/>
      </rPr>
      <t xml:space="preserve">: 53,414.00
- </t>
    </r>
    <r>
      <rPr>
        <sz val="11"/>
        <color rgb="FF0000FF"/>
        <rFont val="Arial"/>
        <family val="0"/>
        <charset val="1"/>
      </rPr>
      <t xml:space="preserve">เบี้ยประกันภัยสัญญาเพิ่มเติม </t>
    </r>
    <r>
      <rPr>
        <sz val="11"/>
        <color rgb="FF0000FF"/>
        <rFont val="Cambria"/>
        <family val="0"/>
        <charset val="1"/>
      </rPr>
      <t xml:space="preserve">: 0.00
- </t>
    </r>
    <r>
      <rPr>
        <sz val="11"/>
        <color rgb="FF0000FF"/>
        <rFont val="Arial"/>
        <family val="0"/>
        <charset val="1"/>
      </rPr>
      <t xml:space="preserve">เบี้ยประกันอุบัติเหตุ </t>
    </r>
    <r>
      <rPr>
        <sz val="11"/>
        <color rgb="FF0000FF"/>
        <rFont val="Cambria"/>
        <family val="0"/>
        <charset val="1"/>
      </rPr>
      <t xml:space="preserve">: 0.00
- </t>
    </r>
    <r>
      <rPr>
        <sz val="11"/>
        <color rgb="FF0000FF"/>
        <rFont val="Arial"/>
        <family val="0"/>
        <charset val="1"/>
      </rPr>
      <t xml:space="preserve">เบี้ยประกันที่สามารถนำไปลดหย่อนภาษี</t>
    </r>
    <r>
      <rPr>
        <sz val="11"/>
        <color rgb="FF0000FF"/>
        <rFont val="Cambria"/>
        <family val="0"/>
        <charset val="1"/>
      </rPr>
      <t xml:space="preserve">(</t>
    </r>
    <r>
      <rPr>
        <sz val="11"/>
        <color rgb="FF0000FF"/>
        <rFont val="Arial"/>
        <family val="0"/>
        <charset val="1"/>
      </rPr>
      <t xml:space="preserve">สูงสุด</t>
    </r>
    <r>
      <rPr>
        <sz val="11"/>
        <color rgb="FF0000FF"/>
        <rFont val="Cambria"/>
        <family val="0"/>
        <charset val="1"/>
      </rPr>
      <t xml:space="preserve">)* : 53,414.00
</t>
    </r>
    <r>
      <rPr>
        <sz val="11"/>
        <color rgb="FF4A86E8"/>
        <rFont val="Cambria"/>
        <family val="0"/>
        <charset val="1"/>
      </rPr>
      <t xml:space="preserve">*</t>
    </r>
    <r>
      <rPr>
        <sz val="11"/>
        <color rgb="FF4A86E8"/>
        <rFont val="Arial"/>
        <family val="0"/>
        <charset val="1"/>
      </rPr>
      <t xml:space="preserve">หมายเหตุ </t>
    </r>
    <r>
      <rPr>
        <sz val="11"/>
        <color rgb="FF4A86E8"/>
        <rFont val="Cambria"/>
        <family val="0"/>
        <charset val="1"/>
      </rPr>
      <t xml:space="preserve">: </t>
    </r>
    <r>
      <rPr>
        <sz val="11"/>
        <color rgb="FF4A86E8"/>
        <rFont val="Arial"/>
        <family val="0"/>
        <charset val="1"/>
      </rPr>
      <t xml:space="preserve">การลดหย่อนภาษีเงินได้บุคคลธรรมดาเป็นไปตามหลักเกณฑ์ที่กรมสรรพากรกำหนด ผู้เอาประกันภัยอาจนำเบี้ยประกันสุขภาพสูงสุดไม่เกิน </t>
    </r>
    <r>
      <rPr>
        <sz val="11"/>
        <color rgb="FF4A86E8"/>
        <rFont val="Cambria"/>
        <family val="0"/>
        <charset val="1"/>
      </rPr>
      <t xml:space="preserve">15,000 </t>
    </r>
    <r>
      <rPr>
        <sz val="11"/>
        <color rgb="FF4A86E8"/>
        <rFont val="Arial"/>
        <family val="0"/>
        <charset val="1"/>
      </rPr>
      <t xml:space="preserve">บาทต่อปี </t>
    </r>
    <r>
      <rPr>
        <sz val="11"/>
        <color rgb="FF4A86E8"/>
        <rFont val="Cambria"/>
        <family val="0"/>
        <charset val="1"/>
      </rPr>
      <t xml:space="preserve">(</t>
    </r>
    <r>
      <rPr>
        <sz val="11"/>
        <color rgb="FF4A86E8"/>
        <rFont val="Arial"/>
        <family val="0"/>
        <charset val="1"/>
      </rPr>
      <t xml:space="preserve">ถ้ามี</t>
    </r>
    <r>
      <rPr>
        <sz val="11"/>
        <color rgb="FF4A86E8"/>
        <rFont val="Cambria"/>
        <family val="0"/>
        <charset val="1"/>
      </rPr>
      <t xml:space="preserve">) </t>
    </r>
    <r>
      <rPr>
        <sz val="11"/>
        <color rgb="FF4A86E8"/>
        <rFont val="Arial"/>
        <family val="0"/>
        <charset val="1"/>
      </rPr>
      <t xml:space="preserve">รวมกับเบี้ยประกันชีวิต ไปใช้อ้างอิงการลดหย่อนภาษีเงินได้บุคคลธรรมดารวมกันไม่เกิน </t>
    </r>
    <r>
      <rPr>
        <sz val="11"/>
        <color rgb="FF4A86E8"/>
        <rFont val="Cambria"/>
        <family val="0"/>
        <charset val="1"/>
      </rPr>
      <t xml:space="preserve">100,000 </t>
    </r>
    <r>
      <rPr>
        <sz val="11"/>
        <color rgb="FF4A86E8"/>
        <rFont val="Arial"/>
        <family val="0"/>
        <charset val="1"/>
      </rPr>
      <t xml:space="preserve">บาทต่อปี</t>
    </r>
  </si>
  <si>
    <t xml:space="preserve">Test Checklist ฝ่ายตรวจสอบ</t>
  </si>
  <si>
    <t xml:space="preserve">Test Condition</t>
  </si>
  <si>
    <t xml:space="preserve">็</t>
  </si>
  <si>
    <t xml:space="preserve">Key</t>
  </si>
  <si>
    <t xml:space="preserve">Summary</t>
  </si>
  <si>
    <t xml:space="preserve">Resolution</t>
  </si>
  <si>
    <t xml:space="preserve">Assignee</t>
  </si>
  <si>
    <t xml:space="preserve">Reporter</t>
  </si>
  <si>
    <t xml:space="preserve">Created</t>
  </si>
  <si>
    <t xml:space="preserve">Updated</t>
  </si>
  <si>
    <t xml:space="preserve">Due Date</t>
  </si>
  <si>
    <t xml:space="preserve">Due Date / Time</t>
  </si>
  <si>
    <t xml:space="preserve">Component/s</t>
  </si>
  <si>
    <t xml:space="preserve">Release</t>
  </si>
  <si>
    <t xml:space="preserve">Labels</t>
  </si>
  <si>
    <t xml:space="preserve">Project Team</t>
  </si>
  <si>
    <t xml:space="preserve">Project</t>
  </si>
  <si>
    <t xml:space="preserve">Affects Version/s</t>
  </si>
  <si>
    <t xml:space="preserve">Last Viewed</t>
  </si>
  <si>
    <t xml:space="preserve">Fix Version/s</t>
  </si>
  <si>
    <t xml:space="preserve">Internal Issue Type</t>
  </si>
  <si>
    <t xml:space="preserve">SING01-843</t>
  </si>
  <si>
    <r>
      <rPr>
        <sz val="11"/>
        <rFont val="Cambria"/>
        <family val="0"/>
        <charset val="1"/>
      </rPr>
      <t xml:space="preserve">[UAT P3] Smart Channel Phase 3 : Tab </t>
    </r>
    <r>
      <rPr>
        <sz val="11"/>
        <rFont val="Tahoma"/>
        <family val="0"/>
        <charset val="1"/>
      </rPr>
      <t xml:space="preserve">ตารางเบี้ยประกันภัย ปรับแก้ไข ให้แสดง </t>
    </r>
    <r>
      <rPr>
        <sz val="11"/>
        <rFont val="Cambria"/>
        <family val="0"/>
        <charset val="1"/>
      </rPr>
      <t xml:space="preserve">Tab </t>
    </r>
    <r>
      <rPr>
        <sz val="11"/>
        <rFont val="Tahoma"/>
        <family val="0"/>
        <charset val="1"/>
      </rPr>
      <t xml:space="preserve">เลื่อนซ้ายขวาให้สามารถเลื่อนดู </t>
    </r>
    <r>
      <rPr>
        <sz val="11"/>
        <rFont val="Cambria"/>
        <family val="0"/>
        <charset val="1"/>
      </rPr>
      <t xml:space="preserve">TAB </t>
    </r>
    <r>
      <rPr>
        <sz val="11"/>
        <rFont val="Tahoma"/>
        <family val="0"/>
        <charset val="1"/>
      </rPr>
      <t xml:space="preserve">ข้อมูล ต่างๆได้ครบ กรณีย่อหน้าจอเล็กลง</t>
    </r>
  </si>
  <si>
    <t xml:space="preserve">Won't Fix</t>
  </si>
  <si>
    <t xml:space="preserve">กรกรด สุรีย์พิศาล</t>
  </si>
  <si>
    <t xml:space="preserve">Phase3</t>
  </si>
  <si>
    <t xml:space="preserve">Sales Illustration (Non Agent On Web)</t>
  </si>
  <si>
    <t xml:space="preserve">1.2.12</t>
  </si>
  <si>
    <t xml:space="preserve">SING01-842</t>
  </si>
  <si>
    <r>
      <rPr>
        <sz val="11"/>
        <rFont val="Cambria"/>
        <family val="0"/>
        <charset val="1"/>
      </rPr>
      <t xml:space="preserve">[UAT P3] Smart Channel Phase 3 : Tab </t>
    </r>
    <r>
      <rPr>
        <sz val="11"/>
        <rFont val="Tahoma"/>
        <family val="0"/>
        <charset val="1"/>
      </rPr>
      <t xml:space="preserve">ตารางเบี้ยประกันภัย ปรับแก้ไข ให้แสดง </t>
    </r>
    <r>
      <rPr>
        <sz val="11"/>
        <rFont val="Cambria"/>
        <family val="0"/>
        <charset val="1"/>
      </rPr>
      <t xml:space="preserve">Tab </t>
    </r>
    <r>
      <rPr>
        <sz val="11"/>
        <rFont val="Tahoma"/>
        <family val="0"/>
        <charset val="1"/>
      </rPr>
      <t xml:space="preserve">เลื่อนซ้ายขวาให้สามารถเลื่อนดูข้อมูลตารางเบี้ยประกันภัยได้ครบถ้วนกรณีย่อหน้าจอเล็กและแคบลง</t>
    </r>
  </si>
  <si>
    <t xml:space="preserve">Rejected</t>
  </si>
  <si>
    <r>
      <rPr>
        <sz val="11"/>
        <rFont val="Cambria"/>
        <family val="0"/>
        <charset val="1"/>
      </rPr>
      <t xml:space="preserve">[UAT P3] Smart Channel Phase 3 : Plan OE30 </t>
    </r>
    <r>
      <rPr>
        <sz val="11"/>
        <rFont val="Tahoma"/>
        <family val="0"/>
        <charset val="1"/>
      </rPr>
      <t xml:space="preserve">โอเชี่ยนไลฟ์ เพิ่มรัก </t>
    </r>
    <r>
      <rPr>
        <sz val="11"/>
        <rFont val="Cambria"/>
        <family val="0"/>
        <charset val="1"/>
      </rPr>
      <t xml:space="preserve">85/15 </t>
    </r>
    <r>
      <rPr>
        <sz val="11"/>
        <rFont val="Tahoma"/>
        <family val="0"/>
        <charset val="1"/>
      </rPr>
      <t xml:space="preserve">แก้ไขหน้าจอผลประโยชน์และความคุ้มครอง เรื่อง การปัดทศนิยมของเบี้ยประกันภัยหลักและส่วนลดเบี้ยประกันภัยหลัก</t>
    </r>
  </si>
  <si>
    <t xml:space="preserve">Fixed</t>
  </si>
  <si>
    <t xml:space="preserve">1.2.13</t>
  </si>
  <si>
    <r>
      <rPr>
        <sz val="11"/>
        <rFont val="Cambria"/>
        <family val="0"/>
        <charset val="1"/>
      </rPr>
      <t xml:space="preserve">[UAT P3] Smart Channel Phase 3 : </t>
    </r>
    <r>
      <rPr>
        <sz val="11"/>
        <rFont val="Tahoma"/>
        <family val="0"/>
        <charset val="1"/>
      </rPr>
      <t xml:space="preserve">แก้ไขเอกสารเสนอขาย โอเชี่ยนไลฟ์ เพิ่มรัก </t>
    </r>
    <r>
      <rPr>
        <sz val="11"/>
        <rFont val="Cambria"/>
        <family val="0"/>
        <charset val="1"/>
      </rPr>
      <t xml:space="preserve">20/12 </t>
    </r>
    <r>
      <rPr>
        <sz val="11"/>
        <rFont val="Tahoma"/>
        <family val="0"/>
        <charset val="1"/>
      </rPr>
      <t xml:space="preserve">ไม่ถูกต้อง</t>
    </r>
  </si>
  <si>
    <t xml:space="preserve">เอกภพ อึ้งพยัคฆ์เดช</t>
  </si>
  <si>
    <t xml:space="preserve">R3</t>
  </si>
  <si>
    <r>
      <rPr>
        <sz val="11"/>
        <rFont val="Cambria"/>
        <family val="0"/>
        <charset val="1"/>
      </rPr>
      <t xml:space="preserve">[UAT P3] Smart Channel Phase 3 : </t>
    </r>
    <r>
      <rPr>
        <sz val="11"/>
        <rFont val="Tahoma"/>
        <family val="0"/>
        <charset val="1"/>
      </rPr>
      <t xml:space="preserve">แก้ไขเอกสารเสนอขาย ไทยสมุทรบำนาญ </t>
    </r>
    <r>
      <rPr>
        <sz val="11"/>
        <rFont val="Cambria"/>
        <family val="0"/>
        <charset val="1"/>
      </rPr>
      <t xml:space="preserve">90/60 </t>
    </r>
    <r>
      <rPr>
        <sz val="11"/>
        <rFont val="Tahoma"/>
        <family val="0"/>
        <charset val="1"/>
      </rPr>
      <t xml:space="preserve">หน้าสรุปผลประโยชน์ และความคุ้มครองจากสัญญาหลัก ตัดคำว่า กรณีเลือกรับเงินบำนาญรายปี ออก</t>
    </r>
  </si>
  <si>
    <t xml:space="preserve">1.2.10</t>
  </si>
  <si>
    <r>
      <rPr>
        <sz val="11"/>
        <rFont val="Cambria"/>
        <family val="0"/>
        <charset val="1"/>
      </rPr>
      <t xml:space="preserve">[UAT P3] Smart Channel Phase 3 : Plan </t>
    </r>
    <r>
      <rPr>
        <sz val="11"/>
        <rFont val="Tahoma"/>
        <family val="0"/>
        <charset val="1"/>
      </rPr>
      <t xml:space="preserve">ไทยสมุทรบำนาญ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แก้ไขข้อมูลเกี่ยวกับสัญญาหลัก</t>
    </r>
  </si>
  <si>
    <t xml:space="preserve">1.2.11</t>
  </si>
  <si>
    <t xml:space="preserve">SING01-837</t>
  </si>
  <si>
    <r>
      <rPr>
        <sz val="11"/>
        <rFont val="Cambria"/>
        <family val="0"/>
        <charset val="1"/>
      </rPr>
      <t xml:space="preserve">[UAT P3] Smart Channel Phase 3 : Channel LH-Bank </t>
    </r>
    <r>
      <rPr>
        <sz val="11"/>
        <rFont val="Tahoma"/>
        <family val="0"/>
        <charset val="1"/>
      </rPr>
      <t xml:space="preserve">รบกวนช่วยแก้ไขเอกสารเสนอขาย เส้นขอบตกไปหน้าใหม่</t>
    </r>
  </si>
  <si>
    <t xml:space="preserve">SING01-835</t>
  </si>
  <si>
    <r>
      <rPr>
        <sz val="11"/>
        <rFont val="Cambria"/>
        <family val="0"/>
        <charset val="1"/>
      </rPr>
      <t xml:space="preserve">[UAT P3] Smart Channel Phase 3 : </t>
    </r>
    <r>
      <rPr>
        <sz val="11"/>
        <rFont val="Tahoma"/>
        <family val="0"/>
        <charset val="1"/>
      </rPr>
      <t xml:space="preserve">รบกวนช่วยแก้ไขข้อมูลให้สัมพันธ์กัน ระหว่างสัญญาหลัก และตารางเบี้ยประกันภัย</t>
    </r>
  </si>
  <si>
    <t xml:space="preserve">SING01-834</t>
  </si>
  <si>
    <r>
      <rPr>
        <sz val="11"/>
        <rFont val="Cambria"/>
        <family val="0"/>
        <charset val="1"/>
      </rPr>
      <t xml:space="preserve">[UAT P3] Smart Channel Phase 3 : Plan O214 </t>
    </r>
    <r>
      <rPr>
        <sz val="11"/>
        <rFont val="Tahoma"/>
        <family val="0"/>
        <charset val="1"/>
      </rPr>
      <t xml:space="preserve">ไทยสมุทร สมาร์ท เซฟวิ่ง </t>
    </r>
    <r>
      <rPr>
        <sz val="11"/>
        <rFont val="Cambria"/>
        <family val="0"/>
        <charset val="1"/>
      </rPr>
      <t xml:space="preserve">(10/10) </t>
    </r>
    <r>
      <rPr>
        <sz val="11"/>
        <rFont val="Tahoma"/>
        <family val="0"/>
        <charset val="1"/>
      </rPr>
      <t xml:space="preserve">ปรับแก้ </t>
    </r>
    <r>
      <rPr>
        <sz val="11"/>
        <rFont val="Cambria"/>
        <family val="0"/>
        <charset val="1"/>
      </rPr>
      <t xml:space="preserve">Wording Tab </t>
    </r>
    <r>
      <rPr>
        <sz val="11"/>
        <rFont val="Tahoma"/>
        <family val="0"/>
        <charset val="1"/>
      </rPr>
      <t xml:space="preserve">ข้อมูลเกี่ยวกับสัญญาหลัก จาก </t>
    </r>
    <r>
      <rPr>
        <sz val="11"/>
        <rFont val="Cambria"/>
        <family val="0"/>
        <charset val="1"/>
      </rPr>
      <t xml:space="preserve">"</t>
    </r>
    <r>
      <rPr>
        <sz val="11"/>
        <rFont val="Tahoma"/>
        <family val="0"/>
        <charset val="1"/>
      </rPr>
      <t xml:space="preserve">เบี้ยประกันภัยรายปี</t>
    </r>
    <r>
      <rPr>
        <sz val="11"/>
        <rFont val="Cambria"/>
        <family val="0"/>
        <charset val="1"/>
      </rPr>
      <t xml:space="preserve">" </t>
    </r>
    <r>
      <rPr>
        <sz val="11"/>
        <rFont val="Tahoma"/>
        <family val="0"/>
        <charset val="1"/>
      </rPr>
      <t xml:space="preserve">เป็น </t>
    </r>
    <r>
      <rPr>
        <sz val="11"/>
        <rFont val="Cambria"/>
        <family val="0"/>
        <charset val="1"/>
      </rPr>
      <t xml:space="preserve">"</t>
    </r>
    <r>
      <rPr>
        <sz val="11"/>
        <rFont val="Tahoma"/>
        <family val="0"/>
        <charset val="1"/>
      </rPr>
      <t xml:space="preserve">เบี้ยประกันภัยรายเดือน</t>
    </r>
    <r>
      <rPr>
        <sz val="11"/>
        <rFont val="Cambria"/>
        <family val="0"/>
        <charset val="1"/>
      </rPr>
      <t xml:space="preserve">" </t>
    </r>
    <r>
      <rPr>
        <sz val="11"/>
        <rFont val="Tahoma"/>
        <family val="0"/>
        <charset val="1"/>
      </rPr>
      <t xml:space="preserve">และ การเพิ่มเบี้ยประกันภัย จาก </t>
    </r>
    <r>
      <rPr>
        <sz val="11"/>
        <rFont val="Cambria"/>
        <family val="0"/>
        <charset val="1"/>
      </rPr>
      <t xml:space="preserve">- </t>
    </r>
    <r>
      <rPr>
        <sz val="11"/>
        <rFont val="Tahoma"/>
        <family val="0"/>
        <charset val="1"/>
      </rPr>
      <t xml:space="preserve">เป็น </t>
    </r>
    <r>
      <rPr>
        <sz val="11"/>
        <rFont val="Cambria"/>
        <family val="0"/>
        <charset val="1"/>
      </rPr>
      <t xml:space="preserve">1</t>
    </r>
  </si>
  <si>
    <t xml:space="preserve">1.2.9</t>
  </si>
  <si>
    <t xml:space="preserve">SING01-833</t>
  </si>
  <si>
    <r>
      <rPr>
        <sz val="11"/>
        <rFont val="Cambria"/>
        <family val="0"/>
        <charset val="1"/>
      </rPr>
      <t xml:space="preserve">[UAT P3] Smart Channel Phase 3 : Plan O214 </t>
    </r>
    <r>
      <rPr>
        <sz val="11"/>
        <rFont val="Tahoma"/>
        <family val="0"/>
        <charset val="1"/>
      </rPr>
      <t xml:space="preserve">ไทยสมุทร สมาร์ท เซฟวิ่ง </t>
    </r>
    <r>
      <rPr>
        <sz val="11"/>
        <rFont val="Cambria"/>
        <family val="0"/>
        <charset val="1"/>
      </rPr>
      <t xml:space="preserve">(10/10) </t>
    </r>
    <r>
      <rPr>
        <sz val="11"/>
        <rFont val="Tahoma"/>
        <family val="0"/>
        <charset val="1"/>
      </rPr>
      <t xml:space="preserve">เบี้ยขั้นต่ำ </t>
    </r>
    <r>
      <rPr>
        <sz val="11"/>
        <rFont val="Cambria"/>
        <family val="0"/>
        <charset val="1"/>
      </rPr>
      <t xml:space="preserve">1,000 </t>
    </r>
    <r>
      <rPr>
        <sz val="11"/>
        <rFont val="Tahoma"/>
        <family val="0"/>
        <charset val="1"/>
      </rPr>
      <t xml:space="preserve">ระบบเปิดให้ สามารถกรอกเบี้ยขั้นต่ำเป็น </t>
    </r>
    <r>
      <rPr>
        <sz val="11"/>
        <rFont val="Cambria"/>
        <family val="0"/>
        <charset val="1"/>
      </rPr>
      <t xml:space="preserve">90 </t>
    </r>
    <r>
      <rPr>
        <sz val="11"/>
        <rFont val="Tahoma"/>
        <family val="0"/>
        <charset val="1"/>
      </rPr>
      <t xml:space="preserve">และ </t>
    </r>
    <r>
      <rPr>
        <sz val="11"/>
        <rFont val="Cambria"/>
        <family val="0"/>
        <charset val="1"/>
      </rPr>
      <t xml:space="preserve">Pop Up </t>
    </r>
    <r>
      <rPr>
        <sz val="11"/>
        <rFont val="Tahoma"/>
        <family val="0"/>
        <charset val="1"/>
      </rPr>
      <t xml:space="preserve">แจ้งเตือน เบี้ยขั้นต่ำไม่ถูกต้องเป็น </t>
    </r>
    <r>
      <rPr>
        <sz val="11"/>
        <rFont val="Cambria"/>
        <family val="0"/>
        <charset val="1"/>
      </rPr>
      <t xml:space="preserve">90 </t>
    </r>
    <r>
      <rPr>
        <sz val="11"/>
        <rFont val="Tahoma"/>
        <family val="0"/>
        <charset val="1"/>
      </rPr>
      <t xml:space="preserve">ที่ถูกต้องเป็น </t>
    </r>
    <r>
      <rPr>
        <sz val="11"/>
        <rFont val="Cambria"/>
        <family val="0"/>
        <charset val="1"/>
      </rPr>
      <t xml:space="preserve">1,000</t>
    </r>
  </si>
  <si>
    <t xml:space="preserve">SING01-832</t>
  </si>
  <si>
    <r>
      <rPr>
        <sz val="11"/>
        <rFont val="Cambria"/>
        <family val="0"/>
        <charset val="1"/>
      </rPr>
      <t xml:space="preserve">[UAT P3] Smart Channel Phase 3 : </t>
    </r>
    <r>
      <rPr>
        <sz val="11"/>
        <rFont val="Tahoma"/>
        <family val="0"/>
        <charset val="1"/>
      </rPr>
      <t xml:space="preserve">กรณีเปิด </t>
    </r>
    <r>
      <rPr>
        <sz val="11"/>
        <rFont val="Cambria"/>
        <family val="0"/>
        <charset val="1"/>
      </rPr>
      <t xml:space="preserve">Tab </t>
    </r>
    <r>
      <rPr>
        <sz val="11"/>
        <rFont val="Tahoma"/>
        <family val="0"/>
        <charset val="1"/>
      </rPr>
      <t xml:space="preserve">มูลค่ากรมธรรม์ค้างไว้และเลือก </t>
    </r>
    <r>
      <rPr>
        <sz val="11"/>
        <rFont val="Cambria"/>
        <family val="0"/>
        <charset val="1"/>
      </rPr>
      <t xml:space="preserve">Plan O205 </t>
    </r>
    <r>
      <rPr>
        <sz val="11"/>
        <rFont val="Tahoma"/>
        <family val="0"/>
        <charset val="1"/>
      </rPr>
      <t xml:space="preserve">แบบไทยสมุทรออมทรัพย์ </t>
    </r>
    <r>
      <rPr>
        <sz val="11"/>
        <rFont val="Cambria"/>
        <family val="0"/>
        <charset val="1"/>
      </rPr>
      <t xml:space="preserve">10/5 </t>
    </r>
    <r>
      <rPr>
        <sz val="11"/>
        <rFont val="Tahoma"/>
        <family val="0"/>
        <charset val="1"/>
      </rPr>
      <t xml:space="preserve">เศษหน่วยเป็น </t>
    </r>
    <r>
      <rPr>
        <sz val="11"/>
        <rFont val="Cambria"/>
        <family val="0"/>
        <charset val="1"/>
      </rPr>
      <t xml:space="preserve">10,000 </t>
    </r>
    <r>
      <rPr>
        <sz val="11"/>
        <rFont val="Tahoma"/>
        <family val="0"/>
        <charset val="1"/>
      </rPr>
      <t xml:space="preserve">เมื่อทำการกรอกทุนประกันเป็น </t>
    </r>
    <r>
      <rPr>
        <sz val="11"/>
        <rFont val="Cambria"/>
        <family val="0"/>
        <charset val="1"/>
      </rPr>
      <t xml:space="preserve">555,555 </t>
    </r>
    <r>
      <rPr>
        <sz val="11"/>
        <rFont val="Tahoma"/>
        <family val="0"/>
        <charset val="1"/>
      </rPr>
      <t xml:space="preserve">ระบบคำนวณและแสดงผลที่</t>
    </r>
    <r>
      <rPr>
        <sz val="11"/>
        <rFont val="Cambria"/>
        <family val="0"/>
        <charset val="1"/>
      </rPr>
      <t xml:space="preserve">Tab </t>
    </r>
    <r>
      <rPr>
        <sz val="11"/>
        <rFont val="Tahoma"/>
        <family val="0"/>
        <charset val="1"/>
      </rPr>
      <t xml:space="preserve">มูลค่ากรมธรรม์ ที่ถูกต้องไม่คำนวณเพราะทุนที่กรอกยังไม่ถูกต้อง</t>
    </r>
  </si>
  <si>
    <t xml:space="preserve">SING01-831</t>
  </si>
  <si>
    <r>
      <rPr>
        <sz val="11"/>
        <rFont val="Cambria"/>
        <family val="0"/>
        <charset val="1"/>
      </rPr>
      <t xml:space="preserve">[UAT P3] Smart Channel Phase 3 : </t>
    </r>
    <r>
      <rPr>
        <sz val="11"/>
        <rFont val="Tahoma"/>
        <family val="0"/>
        <charset val="1"/>
      </rPr>
      <t xml:space="preserve">เมนูเปรียบเทียบแบบประกัน เมื่อเลือก</t>
    </r>
    <r>
      <rPr>
        <sz val="11"/>
        <rFont val="Cambria"/>
        <family val="0"/>
        <charset val="1"/>
      </rPr>
      <t xml:space="preserve">Plan O214 </t>
    </r>
    <r>
      <rPr>
        <sz val="11"/>
        <rFont val="Tahoma"/>
        <family val="0"/>
        <charset val="1"/>
      </rPr>
      <t xml:space="preserve">แบบประกันไทยสมุทร สมาร์ท เซฟวิ่ง</t>
    </r>
    <r>
      <rPr>
        <sz val="11"/>
        <rFont val="Cambria"/>
        <family val="0"/>
        <charset val="1"/>
      </rPr>
      <t xml:space="preserve">10/10 </t>
    </r>
    <r>
      <rPr>
        <sz val="11"/>
        <rFont val="Tahoma"/>
        <family val="0"/>
        <charset val="1"/>
      </rPr>
      <t xml:space="preserve">เป็นแบบประกันปุ่ม </t>
    </r>
    <r>
      <rPr>
        <sz val="11"/>
        <rFont val="Cambria"/>
        <family val="0"/>
        <charset val="1"/>
      </rPr>
      <t xml:space="preserve">1 </t>
    </r>
    <r>
      <rPr>
        <sz val="11"/>
        <rFont val="Tahoma"/>
        <family val="0"/>
        <charset val="1"/>
      </rPr>
      <t xml:space="preserve">และเมื่อต้องการเลือก แบบประกันไทยสมุทร สมาร์ท เซฟวิ่ง</t>
    </r>
    <r>
      <rPr>
        <sz val="11"/>
        <rFont val="Cambria"/>
        <family val="0"/>
        <charset val="1"/>
      </rPr>
      <t xml:space="preserve">10/10 worksite </t>
    </r>
    <r>
      <rPr>
        <sz val="11"/>
        <rFont val="Tahoma"/>
        <family val="0"/>
        <charset val="1"/>
      </rPr>
      <t xml:space="preserve">เป็นแบบประกันปุ่ม </t>
    </r>
    <r>
      <rPr>
        <sz val="11"/>
        <rFont val="Cambria"/>
        <family val="0"/>
        <charset val="1"/>
      </rPr>
      <t xml:space="preserve">2 </t>
    </r>
    <r>
      <rPr>
        <sz val="11"/>
        <rFont val="Tahoma"/>
        <family val="0"/>
        <charset val="1"/>
      </rPr>
      <t xml:space="preserve">พบว่า ระบบค้าง</t>
    </r>
  </si>
  <si>
    <t xml:space="preserve">SING01-830</t>
  </si>
  <si>
    <r>
      <rPr>
        <sz val="11"/>
        <rFont val="Cambria"/>
        <family val="0"/>
        <charset val="1"/>
      </rPr>
      <t xml:space="preserve">[UAT P3] Smart Channel Phase 3 : Plan E53 </t>
    </r>
    <r>
      <rPr>
        <sz val="11"/>
        <rFont val="Tahoma"/>
        <family val="0"/>
        <charset val="1"/>
      </rPr>
      <t xml:space="preserve">ปรับแก้ไข หัวตารางเอกสารเสนอขาย หน้า ตารางผลประโยชน์ และความคุ้มครองจากสัญญาหลัก</t>
    </r>
  </si>
  <si>
    <t xml:space="preserve">1.2.8</t>
  </si>
  <si>
    <r>
      <rPr>
        <sz val="11"/>
        <rFont val="Cambria"/>
        <family val="0"/>
        <charset val="1"/>
      </rPr>
      <t xml:space="preserve">[UAT P3] Smart Channel Phase 3 : </t>
    </r>
    <r>
      <rPr>
        <sz val="11"/>
        <rFont val="Tahoma"/>
        <family val="0"/>
        <charset val="1"/>
      </rPr>
      <t xml:space="preserve">ปรับตัวหนังสือ </t>
    </r>
    <r>
      <rPr>
        <sz val="11"/>
        <rFont val="Cambria"/>
        <family val="0"/>
        <charset val="1"/>
      </rPr>
      <t xml:space="preserve">Remark </t>
    </r>
    <r>
      <rPr>
        <sz val="11"/>
        <rFont val="Tahoma"/>
        <family val="0"/>
        <charset val="1"/>
      </rPr>
      <t xml:space="preserve">สัญญาเพิ่มเติม</t>
    </r>
    <r>
      <rPr>
        <sz val="11"/>
        <rFont val="Cambria"/>
        <family val="0"/>
        <charset val="1"/>
      </rPr>
      <t xml:space="preserve">CI50 </t>
    </r>
    <r>
      <rPr>
        <sz val="11"/>
        <rFont val="Tahoma"/>
        <family val="0"/>
        <charset val="1"/>
      </rPr>
      <t xml:space="preserve">จากสีแดง เป็นสีดำ และ </t>
    </r>
    <r>
      <rPr>
        <sz val="11"/>
        <rFont val="Cambria"/>
        <family val="0"/>
        <charset val="1"/>
      </rPr>
      <t xml:space="preserve">(1) </t>
    </r>
    <r>
      <rPr>
        <sz val="11"/>
        <rFont val="Tahoma"/>
        <family val="0"/>
        <charset val="1"/>
      </rPr>
      <t xml:space="preserve">ข้างล่างไม่ต้องเป็นตัวยก ที่ </t>
    </r>
    <r>
      <rPr>
        <sz val="11"/>
        <rFont val="Cambria"/>
        <family val="0"/>
        <charset val="1"/>
      </rPr>
      <t xml:space="preserve">Tab </t>
    </r>
    <r>
      <rPr>
        <sz val="11"/>
        <rFont val="Tahoma"/>
        <family val="0"/>
        <charset val="1"/>
      </rPr>
      <t xml:space="preserve">เมนูผลประโยชน์และความคุ้มครอง</t>
    </r>
  </si>
  <si>
    <t xml:space="preserve">SING01-828</t>
  </si>
  <si>
    <r>
      <rPr>
        <sz val="11"/>
        <rFont val="Cambria"/>
        <family val="0"/>
        <charset val="1"/>
      </rPr>
      <t xml:space="preserve">[UAT P3] Smart Channel Phase 3 : </t>
    </r>
    <r>
      <rPr>
        <sz val="11"/>
        <rFont val="Tahoma"/>
        <family val="0"/>
        <charset val="1"/>
      </rPr>
      <t xml:space="preserve">กรณีเพิ่มทุนโดยกรอกเลขเองแบบไทยสมุทรสะสมทรัพย์ </t>
    </r>
    <r>
      <rPr>
        <sz val="11"/>
        <rFont val="Cambria"/>
        <family val="0"/>
        <charset val="1"/>
      </rPr>
      <t xml:space="preserve">10/5 </t>
    </r>
    <r>
      <rPr>
        <sz val="11"/>
        <rFont val="Tahoma"/>
        <family val="0"/>
        <charset val="1"/>
      </rPr>
      <t xml:space="preserve">การเพิ่มขึ้นของจำนวนเงินเอาประกันภัยไม่ถูกต้อง เนื่องจากเศษหน่อยเป็น </t>
    </r>
    <r>
      <rPr>
        <sz val="11"/>
        <rFont val="Cambria"/>
        <family val="0"/>
        <charset val="1"/>
      </rPr>
      <t xml:space="preserve">10,000 </t>
    </r>
    <r>
      <rPr>
        <sz val="11"/>
        <rFont val="Tahoma"/>
        <family val="0"/>
        <charset val="1"/>
      </rPr>
      <t xml:space="preserve">แต่ระบบให้กรอกทุนเป็น </t>
    </r>
    <r>
      <rPr>
        <sz val="11"/>
        <rFont val="Cambria"/>
        <family val="0"/>
        <charset val="1"/>
      </rPr>
      <t xml:space="preserve">555,555 </t>
    </r>
    <r>
      <rPr>
        <sz val="11"/>
        <rFont val="Tahoma"/>
        <family val="0"/>
        <charset val="1"/>
      </rPr>
      <t xml:space="preserve">ได้</t>
    </r>
  </si>
  <si>
    <t xml:space="preserve">SING01-827</t>
  </si>
  <si>
    <r>
      <rPr>
        <sz val="11"/>
        <rFont val="Cambria"/>
        <family val="0"/>
        <charset val="1"/>
      </rPr>
      <t xml:space="preserve">[UAT P3] Smart Channel Phase 3 : Plan E53 - E57 </t>
    </r>
    <r>
      <rPr>
        <sz val="11"/>
        <rFont val="Tahoma"/>
        <family val="0"/>
        <charset val="1"/>
      </rPr>
      <t xml:space="preserve">เอกสารเสนอขายหน้าตารางผลประโยชน์และความคุ้มครองไม่ถูกต้อง</t>
    </r>
  </si>
  <si>
    <t xml:space="preserve">SING01-826</t>
  </si>
  <si>
    <r>
      <rPr>
        <sz val="11"/>
        <rFont val="Cambria"/>
        <family val="0"/>
        <charset val="1"/>
      </rPr>
      <t xml:space="preserve">[UAT P3] Smart Channel Phase 3 : Plan E53 - E57 </t>
    </r>
    <r>
      <rPr>
        <sz val="11"/>
        <rFont val="Tahoma"/>
        <family val="0"/>
        <charset val="1"/>
      </rPr>
      <t xml:space="preserve">เอกสารเสนอขายหน้าตารางผลประโยชน์และความคุ้มครองจากสัญญาหลักแสดงผลการคำนวณของผลประโยชน์กรณีเสียชีวิต ณ สิ้นปีกรมธรรม์ ไม่ถูกต้อง</t>
    </r>
  </si>
  <si>
    <t xml:space="preserve">SING01-825</t>
  </si>
  <si>
    <r>
      <rPr>
        <sz val="11"/>
        <rFont val="Cambria"/>
        <family val="0"/>
        <charset val="1"/>
      </rPr>
      <t xml:space="preserve">[UAT P3] Smart Channel Phase 3 : Plan E53 - E57 </t>
    </r>
    <r>
      <rPr>
        <sz val="11"/>
        <rFont val="Tahoma"/>
        <family val="0"/>
        <charset val="1"/>
      </rPr>
      <t xml:space="preserve">แก้ไขเอกสารเสนอขายหน้าผลประโยชน์และความคุ้มครอง แบบประกันโอเชี่ยนไลฟ์ สมาร์ท บำนาญ </t>
    </r>
    <r>
      <rPr>
        <sz val="11"/>
        <rFont val="Cambria"/>
        <family val="0"/>
        <charset val="1"/>
      </rPr>
      <t xml:space="preserve">85/2-85/5 </t>
    </r>
    <r>
      <rPr>
        <sz val="11"/>
        <rFont val="Tahoma"/>
        <family val="0"/>
        <charset val="1"/>
      </rPr>
      <t xml:space="preserve">และ </t>
    </r>
    <r>
      <rPr>
        <sz val="11"/>
        <rFont val="Cambria"/>
        <family val="0"/>
        <charset val="1"/>
      </rPr>
      <t xml:space="preserve">OE53</t>
    </r>
  </si>
  <si>
    <t xml:space="preserve">SING01-824</t>
  </si>
  <si>
    <r>
      <rPr>
        <sz val="11"/>
        <rFont val="Cambria"/>
        <family val="0"/>
        <charset val="1"/>
      </rPr>
      <t xml:space="preserve">[UAT P3] Smart Channel Phase 3 : Plan E53 - E57</t>
    </r>
    <r>
      <rPr>
        <sz val="11"/>
        <rFont val="Tahoma"/>
        <family val="0"/>
        <charset val="1"/>
      </rPr>
      <t xml:space="preserve">แก้ไขเพิ่ม </t>
    </r>
    <r>
      <rPr>
        <sz val="11"/>
        <rFont val="Cambria"/>
        <family val="0"/>
        <charset val="1"/>
      </rPr>
      <t xml:space="preserve">Code </t>
    </r>
    <r>
      <rPr>
        <sz val="11"/>
        <rFont val="Tahoma"/>
        <family val="0"/>
        <charset val="1"/>
      </rPr>
      <t xml:space="preserve">แบบประกัน ที่เอกสารเสนอขายที่ชื่อแบบประกันด้านบนสุดของเอกสารทุกหน้า</t>
    </r>
  </si>
  <si>
    <t xml:space="preserve">SING01-822</t>
  </si>
  <si>
    <r>
      <rPr>
        <sz val="11"/>
        <rFont val="Cambria"/>
        <family val="0"/>
        <charset val="1"/>
      </rPr>
      <t xml:space="preserve">[UAT P3] Smart Channel Phase 3 : Plan OE53 </t>
    </r>
    <r>
      <rPr>
        <sz val="11"/>
        <rFont val="Tahoma"/>
        <family val="0"/>
        <charset val="1"/>
      </rPr>
      <t xml:space="preserve">โอเชี่ยนไลฟ์ สมาร์ท บำนาญ </t>
    </r>
    <r>
      <rPr>
        <sz val="11"/>
        <rFont val="Cambria"/>
        <family val="0"/>
        <charset val="1"/>
      </rPr>
      <t xml:space="preserve">90/1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แก้ไขเพิ่ม </t>
    </r>
    <r>
      <rPr>
        <sz val="11"/>
        <rFont val="Cambria"/>
        <family val="0"/>
        <charset val="1"/>
      </rPr>
      <t xml:space="preserve">Wording </t>
    </r>
    <r>
      <rPr>
        <sz val="11"/>
        <rFont val="Tahoma"/>
        <family val="0"/>
        <charset val="1"/>
      </rPr>
      <t xml:space="preserve">ที่ </t>
    </r>
    <r>
      <rPr>
        <sz val="11"/>
        <rFont val="Cambria"/>
        <family val="0"/>
        <charset val="1"/>
      </rPr>
      <t xml:space="preserve">Tab </t>
    </r>
    <r>
      <rPr>
        <sz val="11"/>
        <rFont val="Tahoma"/>
        <family val="0"/>
        <charset val="1"/>
      </rPr>
      <t xml:space="preserve">ข้อมูลแบบประกัน ที่ เงินคืนระหว่างสัญญา เป็น</t>
    </r>
    <r>
      <rPr>
        <sz val="11"/>
        <rFont val="Cambria"/>
        <family val="0"/>
        <charset val="1"/>
      </rPr>
      <t xml:space="preserve">"</t>
    </r>
    <r>
      <rPr>
        <sz val="11"/>
        <rFont val="Tahoma"/>
        <family val="0"/>
        <charset val="1"/>
      </rPr>
      <t xml:space="preserve">รวมผลประโยชน์เงินบำนาญสูงสุด</t>
    </r>
    <r>
      <rPr>
        <sz val="11"/>
        <rFont val="Cambria"/>
        <family val="0"/>
        <charset val="1"/>
      </rPr>
      <t xml:space="preserve">"</t>
    </r>
  </si>
  <si>
    <r>
      <rPr>
        <sz val="11"/>
        <rFont val="Cambria"/>
        <family val="0"/>
        <charset val="1"/>
      </rPr>
      <t xml:space="preserve">[UAT P3] Smart Channel Phase 3 : </t>
    </r>
    <r>
      <rPr>
        <sz val="11"/>
        <rFont val="Tahoma"/>
        <family val="0"/>
        <charset val="1"/>
      </rPr>
      <t xml:space="preserve">แบบประกันโอเชี่ยนไลฟ์ สมาร์ท บำนาญ </t>
    </r>
    <r>
      <rPr>
        <sz val="11"/>
        <rFont val="Cambria"/>
        <family val="0"/>
        <charset val="1"/>
      </rPr>
      <t xml:space="preserve">85/2-85/5 </t>
    </r>
    <r>
      <rPr>
        <sz val="11"/>
        <rFont val="Tahoma"/>
        <family val="0"/>
        <charset val="1"/>
      </rPr>
      <t xml:space="preserve">กดเปรียบเทียบแสดงข้อมูลไม่ครบ</t>
    </r>
  </si>
  <si>
    <t xml:space="preserve">SING01-820</t>
  </si>
  <si>
    <r>
      <rPr>
        <sz val="11"/>
        <rFont val="Cambria"/>
        <family val="0"/>
        <charset val="1"/>
      </rPr>
      <t xml:space="preserve">[UAT P3] Smart Channel Phase 3 : Plan </t>
    </r>
    <r>
      <rPr>
        <sz val="11"/>
        <rFont val="Tahoma"/>
        <family val="0"/>
        <charset val="1"/>
      </rPr>
      <t xml:space="preserve">อุตสาหกรรม แก้ไข ให้แสดง </t>
    </r>
    <r>
      <rPr>
        <sz val="11"/>
        <rFont val="Cambria"/>
        <family val="0"/>
        <charset val="1"/>
      </rPr>
      <t xml:space="preserve">Remark Note “</t>
    </r>
    <r>
      <rPr>
        <sz val="11"/>
        <rFont val="Tahoma"/>
        <family val="0"/>
        <charset val="1"/>
      </rPr>
      <t xml:space="preserve">กรณีชำระเบี้ยประกันภัยรายเดือนน้อยกว่า </t>
    </r>
    <r>
      <rPr>
        <sz val="11"/>
        <rFont val="Cambria"/>
        <family val="0"/>
        <charset val="1"/>
      </rPr>
      <t xml:space="preserve">600 </t>
    </r>
    <r>
      <rPr>
        <sz val="11"/>
        <rFont val="Tahoma"/>
        <family val="0"/>
        <charset val="1"/>
      </rPr>
      <t xml:space="preserve">บาท ต้องชำระเบี้ยประกันภัยงวดแรกไม่ต่ำกว่า </t>
    </r>
    <r>
      <rPr>
        <sz val="11"/>
        <rFont val="Cambria"/>
        <family val="0"/>
        <charset val="1"/>
      </rPr>
      <t xml:space="preserve">3 </t>
    </r>
    <r>
      <rPr>
        <sz val="11"/>
        <rFont val="Tahoma"/>
        <family val="0"/>
        <charset val="1"/>
      </rPr>
      <t xml:space="preserve">เดือน และงวดต่อไปสามารถชำระเบี้ยประกันภัยรายเดือนได้”กรณีเบี้ยน้อยกว่า </t>
    </r>
    <r>
      <rPr>
        <sz val="11"/>
        <rFont val="Cambria"/>
        <family val="0"/>
        <charset val="1"/>
      </rPr>
      <t xml:space="preserve">600 </t>
    </r>
    <r>
      <rPr>
        <sz val="11"/>
        <rFont val="Tahoma"/>
        <family val="0"/>
        <charset val="1"/>
      </rPr>
      <t xml:space="preserve">ชำระ </t>
    </r>
    <r>
      <rPr>
        <sz val="11"/>
        <rFont val="Cambria"/>
        <family val="0"/>
        <charset val="1"/>
      </rPr>
      <t xml:space="preserve">1 </t>
    </r>
    <r>
      <rPr>
        <sz val="11"/>
        <rFont val="Tahoma"/>
        <family val="0"/>
        <charset val="1"/>
      </rPr>
      <t xml:space="preserve">เดือน</t>
    </r>
  </si>
  <si>
    <r>
      <rPr>
        <sz val="11"/>
        <rFont val="Cambria"/>
        <family val="0"/>
        <charset val="1"/>
      </rPr>
      <t xml:space="preserve">[UAT P3] Smart Channel Phase 3 : </t>
    </r>
    <r>
      <rPr>
        <sz val="11"/>
        <rFont val="Tahoma"/>
        <family val="0"/>
        <charset val="1"/>
      </rPr>
      <t xml:space="preserve">ขอเพิ่มข้อความ รายเดือน กรณีเลือกกรมธรรม์ประเภทอุตสาหกรรม</t>
    </r>
  </si>
  <si>
    <r>
      <rPr>
        <sz val="11"/>
        <rFont val="Cambria"/>
        <family val="0"/>
        <charset val="1"/>
      </rPr>
      <t xml:space="preserve">[UAT P3] Smart Channel Phase 3 : PA036 </t>
    </r>
    <r>
      <rPr>
        <sz val="11"/>
        <rFont val="Tahoma"/>
        <family val="0"/>
        <charset val="1"/>
      </rPr>
      <t xml:space="preserve">ขอเพิ่ม </t>
    </r>
    <r>
      <rPr>
        <sz val="11"/>
        <rFont val="Cambria"/>
        <family val="0"/>
        <charset val="1"/>
      </rPr>
      <t xml:space="preserve">Remark note 20 </t>
    </r>
    <r>
      <rPr>
        <sz val="11"/>
        <rFont val="Tahoma"/>
        <family val="0"/>
        <charset val="1"/>
      </rPr>
      <t xml:space="preserve">ที่หน้าจอ รายละเอียดความคุ้มครองของสัญญาเพิ่มเติมและประกันอุบัติเหตุส่วนบุคคล</t>
    </r>
  </si>
  <si>
    <t xml:space="preserve">Done</t>
  </si>
  <si>
    <t xml:space="preserve">SING01-817</t>
  </si>
  <si>
    <r>
      <rPr>
        <sz val="11"/>
        <rFont val="Cambria"/>
        <family val="0"/>
        <charset val="1"/>
      </rPr>
      <t xml:space="preserve">[UAT P3] Smart Channel Phase 3 : Diagram </t>
    </r>
    <r>
      <rPr>
        <sz val="11"/>
        <rFont val="Tahoma"/>
        <family val="0"/>
        <charset val="1"/>
      </rPr>
      <t xml:space="preserve">ของ </t>
    </r>
    <r>
      <rPr>
        <sz val="11"/>
        <rFont val="Cambria"/>
        <family val="0"/>
        <charset val="1"/>
      </rPr>
      <t xml:space="preserve">Plan O222 </t>
    </r>
    <r>
      <rPr>
        <sz val="11"/>
        <rFont val="Tahoma"/>
        <family val="0"/>
        <charset val="1"/>
      </rPr>
      <t xml:space="preserve">สบายชัวไม่กลัวอารัยเลยแสดงผลผิดโดยไปดึง </t>
    </r>
    <r>
      <rPr>
        <sz val="11"/>
        <rFont val="Cambria"/>
        <family val="0"/>
        <charset val="1"/>
      </rPr>
      <t xml:space="preserve">Plan O479 </t>
    </r>
    <r>
      <rPr>
        <sz val="11"/>
        <rFont val="Tahoma"/>
        <family val="0"/>
        <charset val="1"/>
      </rPr>
      <t xml:space="preserve">สบายชัวมาแสดงแทน ปรับแก้ทั้งที่เมนู </t>
    </r>
    <r>
      <rPr>
        <sz val="11"/>
        <rFont val="Cambria"/>
        <family val="0"/>
        <charset val="1"/>
      </rPr>
      <t xml:space="preserve">Tab </t>
    </r>
    <r>
      <rPr>
        <sz val="11"/>
        <rFont val="Tahoma"/>
        <family val="0"/>
        <charset val="1"/>
      </rPr>
      <t xml:space="preserve">ผลประโยชน์ความคุ้มครอง และเอกสารเสนอขาย</t>
    </r>
  </si>
  <si>
    <t xml:space="preserve">1.2.7</t>
  </si>
  <si>
    <t xml:space="preserve">SING01-816</t>
  </si>
  <si>
    <r>
      <rPr>
        <sz val="11"/>
        <rFont val="Cambria"/>
        <family val="0"/>
        <charset val="1"/>
      </rPr>
      <t xml:space="preserve">[UAT P3] Smart Channel Phase 3 : Plan I149 </t>
    </r>
    <r>
      <rPr>
        <sz val="11"/>
        <rFont val="Tahoma"/>
        <family val="0"/>
        <charset val="1"/>
      </rPr>
      <t xml:space="preserve">คุ้มทวี </t>
    </r>
    <r>
      <rPr>
        <sz val="11"/>
        <rFont val="Cambria"/>
        <family val="0"/>
        <charset val="1"/>
      </rPr>
      <t xml:space="preserve">20/10 </t>
    </r>
    <r>
      <rPr>
        <sz val="11"/>
        <rFont val="Tahoma"/>
        <family val="0"/>
        <charset val="1"/>
      </rPr>
      <t xml:space="preserve">ปรับแก้ไขเอกสารเสนอขายหน้า ตารางผลประโยชน์ และความคุ้มครองจากสัญญาหลัก ที่ข้อควรทราบ จาก </t>
    </r>
    <r>
      <rPr>
        <sz val="11"/>
        <rFont val="Cambria"/>
        <family val="0"/>
        <charset val="1"/>
      </rPr>
      <t xml:space="preserve">(2) </t>
    </r>
    <r>
      <rPr>
        <sz val="11"/>
        <rFont val="Tahoma"/>
        <family val="0"/>
        <charset val="1"/>
      </rPr>
      <t xml:space="preserve">เป็น </t>
    </r>
    <r>
      <rPr>
        <sz val="11"/>
        <rFont val="Cambria"/>
        <family val="0"/>
        <charset val="1"/>
      </rPr>
      <t xml:space="preserve">(1)</t>
    </r>
  </si>
  <si>
    <t xml:space="preserve">SING01-815</t>
  </si>
  <si>
    <r>
      <rPr>
        <sz val="11"/>
        <rFont val="Cambria"/>
        <family val="0"/>
        <charset val="1"/>
      </rPr>
      <t xml:space="preserve">[UAT P3] Smart Channel Phase 3 : Plan </t>
    </r>
    <r>
      <rPr>
        <sz val="11"/>
        <rFont val="Tahoma"/>
        <family val="0"/>
        <charset val="1"/>
      </rPr>
      <t xml:space="preserve">คุ้มทรัพย์ </t>
    </r>
    <r>
      <rPr>
        <sz val="11"/>
        <rFont val="Cambria"/>
        <family val="0"/>
        <charset val="1"/>
      </rPr>
      <t xml:space="preserve">C01-C30 </t>
    </r>
    <r>
      <rPr>
        <sz val="11"/>
        <rFont val="Tahoma"/>
        <family val="0"/>
        <charset val="1"/>
      </rPr>
      <t xml:space="preserve">สหกรณ์ออมทรัพย์โรงเรียนนายร้อยตำรวจ จำกัด กรณีกรอกทุนประกันไม่ถูกต้องระบบต้องไม่คำนวณและแสดงผลข้อมูลที่ </t>
    </r>
    <r>
      <rPr>
        <sz val="11"/>
        <rFont val="Cambria"/>
        <family val="0"/>
        <charset val="1"/>
      </rPr>
      <t xml:space="preserve">Tab </t>
    </r>
    <r>
      <rPr>
        <sz val="11"/>
        <rFont val="Tahoma"/>
        <family val="0"/>
        <charset val="1"/>
      </rPr>
      <t xml:space="preserve">มูลค่ากรมธรรม์</t>
    </r>
  </si>
  <si>
    <t xml:space="preserve">SING01-814</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</si>
  <si>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เอกสารเสนอขาย หน้าตารางผลประโยชน์ และความคุ้มครอง กรณีเสียชีวิตจากอุบัติเหตุ ไม่ถูกต้อง</t>
    </r>
  </si>
  <si>
    <t xml:space="preserve">phase3</t>
  </si>
  <si>
    <t xml:space="preserve">1.2.6</t>
  </si>
  <si>
    <t xml:space="preserve">SING01-813</t>
  </si>
  <si>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Plan O560 </t>
    </r>
    <r>
      <rPr>
        <sz val="11"/>
        <rFont val="Tahoma"/>
        <family val="0"/>
        <charset val="1"/>
      </rPr>
      <t xml:space="preserve">รักได้คืน </t>
    </r>
    <r>
      <rPr>
        <sz val="11"/>
        <rFont val="Cambria"/>
        <family val="0"/>
        <charset val="1"/>
      </rPr>
      <t xml:space="preserve">14/7 </t>
    </r>
    <r>
      <rPr>
        <sz val="11"/>
        <rFont val="Tahoma"/>
        <family val="0"/>
        <charset val="1"/>
      </rPr>
      <t xml:space="preserve">ให้แสดงแบบตรวจสุขภาพ </t>
    </r>
    <r>
      <rPr>
        <sz val="11"/>
        <rFont val="Cambria"/>
        <family val="0"/>
        <charset val="1"/>
      </rPr>
      <t xml:space="preserve">MED 012 </t>
    </r>
    <r>
      <rPr>
        <sz val="11"/>
        <rFont val="Tahoma"/>
        <family val="0"/>
        <charset val="1"/>
      </rPr>
      <t xml:space="preserve">แทน </t>
    </r>
    <r>
      <rPr>
        <sz val="11"/>
        <rFont val="Cambria"/>
        <family val="0"/>
        <charset val="1"/>
      </rPr>
      <t xml:space="preserve">MED 000</t>
    </r>
  </si>
  <si>
    <t xml:space="preserve">SING01-812</t>
  </si>
  <si>
    <r>
      <rPr>
        <sz val="11"/>
        <rFont val="Cambria"/>
        <family val="0"/>
        <charset val="1"/>
      </rPr>
      <t xml:space="preserve">[UAT P3] Smart Channel Phase 3 : </t>
    </r>
    <r>
      <rPr>
        <sz val="11"/>
        <rFont val="Tahoma"/>
        <family val="0"/>
        <charset val="1"/>
      </rPr>
      <t xml:space="preserve">แก้ไขรายละเอียด </t>
    </r>
    <r>
      <rPr>
        <sz val="11"/>
        <rFont val="Cambria"/>
        <family val="0"/>
        <charset val="1"/>
      </rPr>
      <t xml:space="preserve">CI50 </t>
    </r>
    <r>
      <rPr>
        <sz val="11"/>
        <rFont val="Tahoma"/>
        <family val="0"/>
        <charset val="1"/>
      </rPr>
      <t xml:space="preserve">ทุก </t>
    </r>
    <r>
      <rPr>
        <sz val="11"/>
        <rFont val="Cambria"/>
        <family val="0"/>
        <charset val="1"/>
      </rPr>
      <t xml:space="preserve">Partner</t>
    </r>
  </si>
  <si>
    <t xml:space="preserve">SING01-811</t>
  </si>
  <si>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Plan O215 </t>
    </r>
    <r>
      <rPr>
        <sz val="11"/>
        <rFont val="Tahoma"/>
        <family val="0"/>
        <charset val="1"/>
      </rPr>
      <t xml:space="preserve">ไทยสมุทรออมออม </t>
    </r>
    <r>
      <rPr>
        <sz val="11"/>
        <rFont val="Cambria"/>
        <family val="0"/>
        <charset val="1"/>
      </rPr>
      <t xml:space="preserve">(20/16) </t>
    </r>
    <r>
      <rPr>
        <sz val="11"/>
        <rFont val="Tahoma"/>
        <family val="0"/>
        <charset val="1"/>
      </rPr>
      <t xml:space="preserve">ให้แสดงแบบตรวจสุขภาพ </t>
    </r>
    <r>
      <rPr>
        <sz val="11"/>
        <rFont val="Cambria"/>
        <family val="0"/>
        <charset val="1"/>
      </rPr>
      <t xml:space="preserve">MED 012 </t>
    </r>
    <r>
      <rPr>
        <sz val="11"/>
        <rFont val="Tahoma"/>
        <family val="0"/>
        <charset val="1"/>
      </rPr>
      <t xml:space="preserve">แทน </t>
    </r>
    <r>
      <rPr>
        <sz val="11"/>
        <rFont val="Cambria"/>
        <family val="0"/>
        <charset val="1"/>
      </rPr>
      <t xml:space="preserve">MED 005</t>
    </r>
  </si>
  <si>
    <t xml:space="preserve">SING01-809</t>
  </si>
  <si>
    <r>
      <rPr>
        <sz val="11"/>
        <rFont val="Cambria"/>
        <family val="0"/>
        <charset val="1"/>
      </rPr>
      <t xml:space="preserve">[UAT P3] Smart Channel Phase 3 : </t>
    </r>
    <r>
      <rPr>
        <sz val="11"/>
        <rFont val="Tahoma"/>
        <family val="0"/>
        <charset val="1"/>
      </rPr>
      <t xml:space="preserve">ปรับแก้การแสดงผล </t>
    </r>
    <r>
      <rPr>
        <sz val="11"/>
        <rFont val="Cambria"/>
        <family val="0"/>
        <charset val="1"/>
      </rPr>
      <t xml:space="preserve">Plan O535 </t>
    </r>
    <r>
      <rPr>
        <sz val="11"/>
        <rFont val="Tahoma"/>
        <family val="0"/>
        <charset val="1"/>
      </rPr>
      <t xml:space="preserve">ออมคุ้มครอง </t>
    </r>
    <r>
      <rPr>
        <sz val="11"/>
        <rFont val="Cambria"/>
        <family val="0"/>
        <charset val="1"/>
      </rPr>
      <t xml:space="preserve">10/7 </t>
    </r>
    <r>
      <rPr>
        <sz val="11"/>
        <rFont val="Tahoma"/>
        <family val="0"/>
        <charset val="1"/>
      </rPr>
      <t xml:space="preserve">กรณี อายุ </t>
    </r>
    <r>
      <rPr>
        <sz val="11"/>
        <rFont val="Cambria"/>
        <family val="0"/>
        <charset val="1"/>
      </rPr>
      <t xml:space="preserve">10 </t>
    </r>
    <r>
      <rPr>
        <sz val="11"/>
        <rFont val="Tahoma"/>
        <family val="0"/>
        <charset val="1"/>
      </rPr>
      <t xml:space="preserve">ปี ทุน </t>
    </r>
    <r>
      <rPr>
        <sz val="11"/>
        <rFont val="Cambria"/>
        <family val="0"/>
        <charset val="1"/>
      </rPr>
      <t xml:space="preserve">1,000,000 </t>
    </r>
    <r>
      <rPr>
        <sz val="11"/>
        <rFont val="Tahoma"/>
        <family val="0"/>
        <charset val="1"/>
      </rPr>
      <t xml:space="preserve">ที่ </t>
    </r>
    <r>
      <rPr>
        <sz val="11"/>
        <rFont val="Cambria"/>
        <family val="0"/>
        <charset val="1"/>
      </rPr>
      <t xml:space="preserve">Tab </t>
    </r>
    <r>
      <rPr>
        <sz val="11"/>
        <rFont val="Tahoma"/>
        <family val="0"/>
        <charset val="1"/>
      </rPr>
      <t xml:space="preserve">ข้อมูลเกี่ยวกับสัญญาหลัก ช่องจำนวนเงินเอาประกันภัยสูงสุด ให้คำแสดงคำว่า </t>
    </r>
    <r>
      <rPr>
        <sz val="11"/>
        <rFont val="Cambria"/>
        <family val="0"/>
        <charset val="1"/>
      </rPr>
      <t xml:space="preserve">"</t>
    </r>
    <r>
      <rPr>
        <sz val="11"/>
        <rFont val="Tahoma"/>
        <family val="0"/>
        <charset val="1"/>
      </rPr>
      <t xml:space="preserve">ไม่จำกัด</t>
    </r>
    <r>
      <rPr>
        <sz val="11"/>
        <rFont val="Cambria"/>
        <family val="0"/>
        <charset val="1"/>
      </rPr>
      <t xml:space="preserve">"</t>
    </r>
  </si>
  <si>
    <t xml:space="preserve">SING01-808</t>
  </si>
  <si>
    <r>
      <rPr>
        <sz val="11"/>
        <rFont val="Cambria"/>
        <family val="0"/>
        <charset val="1"/>
      </rPr>
      <t xml:space="preserve">[UAT P3] Smart Channel Phase 3 : </t>
    </r>
    <r>
      <rPr>
        <sz val="11"/>
        <rFont val="Tahoma"/>
        <family val="0"/>
        <charset val="1"/>
      </rPr>
      <t xml:space="preserve">ปรับชื่อ</t>
    </r>
    <r>
      <rPr>
        <sz val="11"/>
        <rFont val="Cambria"/>
        <family val="0"/>
        <charset val="1"/>
      </rPr>
      <t xml:space="preserve">Rider PB </t>
    </r>
    <r>
      <rPr>
        <sz val="11"/>
        <rFont val="Tahoma"/>
        <family val="0"/>
        <charset val="1"/>
      </rPr>
      <t xml:space="preserve">จาก สัญญาเพิ่มเติมผลประโยชน์ผู้ชำระเบี้ยประกัน เป็น สัญญาเพิ่มเติมผลประโยชน์ผู้ชำระเบี้ยประกันภัย ทุกจุดบนหน้าจอโปรแกรม</t>
    </r>
  </si>
  <si>
    <t xml:space="preserve">SING01-807</t>
  </si>
  <si>
    <r>
      <rPr>
        <sz val="11"/>
        <rFont val="Cambria"/>
        <family val="0"/>
        <charset val="1"/>
      </rPr>
      <t xml:space="preserve">[UAT P3] Smart Channel Phase 3 : </t>
    </r>
    <r>
      <rPr>
        <sz val="11"/>
        <rFont val="Tahoma"/>
        <family val="0"/>
        <charset val="1"/>
      </rPr>
      <t xml:space="preserve">โอเชี่ยนไลฟ์ ชั่วระยะเวลา </t>
    </r>
    <r>
      <rPr>
        <sz val="11"/>
        <rFont val="Cambria"/>
        <family val="0"/>
        <charset val="1"/>
      </rPr>
      <t xml:space="preserve">10,15 </t>
    </r>
    <r>
      <rPr>
        <sz val="11"/>
        <rFont val="Tahoma"/>
        <family val="0"/>
        <charset val="1"/>
      </rPr>
      <t xml:space="preserve">ปี แก้ไขแบบจาก </t>
    </r>
    <r>
      <rPr>
        <sz val="11"/>
        <rFont val="Cambria"/>
        <family val="0"/>
        <charset val="1"/>
      </rPr>
      <t xml:space="preserve">'Term' </t>
    </r>
    <r>
      <rPr>
        <sz val="11"/>
        <rFont val="Tahoma"/>
        <family val="0"/>
        <charset val="1"/>
      </rPr>
      <t xml:space="preserve">เป็น </t>
    </r>
    <r>
      <rPr>
        <sz val="11"/>
        <rFont val="Cambria"/>
        <family val="0"/>
        <charset val="1"/>
      </rPr>
      <t xml:space="preserve">'</t>
    </r>
    <r>
      <rPr>
        <sz val="11"/>
        <rFont val="Tahoma"/>
        <family val="0"/>
        <charset val="1"/>
      </rPr>
      <t xml:space="preserve">ชั่วระยะเวลา</t>
    </r>
    <r>
      <rPr>
        <sz val="11"/>
        <rFont val="Cambria"/>
        <family val="0"/>
        <charset val="1"/>
      </rPr>
      <t xml:space="preserve">'</t>
    </r>
  </si>
  <si>
    <t xml:space="preserve">SING01-806</t>
  </si>
  <si>
    <r>
      <rPr>
        <sz val="11"/>
        <rFont val="Cambria"/>
        <family val="0"/>
        <charset val="1"/>
      </rPr>
      <t xml:space="preserve">[UAT P3] Smart Channel Phase 3 : </t>
    </r>
    <r>
      <rPr>
        <sz val="11"/>
        <rFont val="Tahoma"/>
        <family val="0"/>
        <charset val="1"/>
      </rPr>
      <t xml:space="preserve">แก้ไขรายละเอียด </t>
    </r>
    <r>
      <rPr>
        <sz val="11"/>
        <rFont val="Cambria"/>
        <family val="0"/>
        <charset val="1"/>
      </rPr>
      <t xml:space="preserve">CI50 </t>
    </r>
    <r>
      <rPr>
        <sz val="11"/>
        <rFont val="Tahoma"/>
        <family val="0"/>
        <charset val="1"/>
      </rPr>
      <t xml:space="preserve">จาก </t>
    </r>
    <r>
      <rPr>
        <sz val="11"/>
        <rFont val="Cambria"/>
        <family val="0"/>
        <charset val="1"/>
      </rPr>
      <t xml:space="preserve">(*)</t>
    </r>
    <r>
      <rPr>
        <sz val="11"/>
        <rFont val="Tahoma"/>
        <family val="0"/>
        <charset val="1"/>
      </rPr>
      <t xml:space="preserve">เป็น </t>
    </r>
    <r>
      <rPr>
        <sz val="11"/>
        <rFont val="Cambria"/>
        <family val="0"/>
        <charset val="1"/>
      </rPr>
      <t xml:space="preserve">(1)</t>
    </r>
  </si>
  <si>
    <t xml:space="preserve">SING01-805</t>
  </si>
  <si>
    <r>
      <rPr>
        <sz val="11"/>
        <rFont val="Cambria"/>
        <family val="0"/>
        <charset val="1"/>
      </rPr>
      <t xml:space="preserve">[UAT P3] Smart Channel Phase 3 : </t>
    </r>
    <r>
      <rPr>
        <sz val="11"/>
        <rFont val="Tahoma"/>
        <family val="0"/>
        <charset val="1"/>
      </rPr>
      <t xml:space="preserve">แก้ไขเอกสารเสนอขาย ไทยสมุทรบำนาญ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 </t>
    </r>
    <r>
      <rPr>
        <sz val="11"/>
        <rFont val="Tahoma"/>
        <family val="0"/>
        <charset val="1"/>
      </rPr>
      <t xml:space="preserve">หน้าสรุปผลประโยชน์และความคุ้มครองจากสัญญาหลัก ตัดคำ </t>
    </r>
    <r>
      <rPr>
        <sz val="11"/>
        <rFont val="Cambria"/>
        <family val="0"/>
        <charset val="1"/>
      </rPr>
      <t xml:space="preserve">'</t>
    </r>
    <r>
      <rPr>
        <sz val="11"/>
        <rFont val="Tahoma"/>
        <family val="0"/>
        <charset val="1"/>
      </rPr>
      <t xml:space="preserve">กรณีเลือกรับเงินบำนาญรายปี</t>
    </r>
    <r>
      <rPr>
        <sz val="11"/>
        <rFont val="Cambria"/>
        <family val="0"/>
        <charset val="1"/>
      </rPr>
      <t xml:space="preserve">'</t>
    </r>
  </si>
  <si>
    <t xml:space="preserve">1.2.5</t>
  </si>
  <si>
    <t xml:space="preserve">SING01-804</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</si>
  <si>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หน้าเปรียบเทียบแบบประกัน โอเชี่ยนไลฟ์ เพิ่มรัก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t>
    </r>
  </si>
  <si>
    <t xml:space="preserve">SING01-803</t>
  </si>
  <si>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Wording </t>
    </r>
    <r>
      <rPr>
        <sz val="11"/>
        <rFont val="Tahoma"/>
        <family val="0"/>
        <charset val="1"/>
      </rPr>
      <t xml:space="preserve">ของ </t>
    </r>
    <r>
      <rPr>
        <sz val="11"/>
        <rFont val="Cambria"/>
        <family val="0"/>
        <charset val="1"/>
      </rPr>
      <t xml:space="preserve">alert msg </t>
    </r>
    <r>
      <rPr>
        <sz val="11"/>
        <rFont val="Tahoma"/>
        <family val="0"/>
        <charset val="1"/>
      </rPr>
      <t xml:space="preserve">กรณีกรอกเงอนเอาประกันภัย ไม่ตรงตามข้อกำหนด</t>
    </r>
  </si>
  <si>
    <t xml:space="preserve">SING01-802</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</si>
  <si>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หน้ามูลค่ากรมธรรม์ </t>
    </r>
    <r>
      <rPr>
        <sz val="11"/>
        <rFont val="Cambria"/>
        <family val="0"/>
        <charset val="1"/>
      </rPr>
      <t xml:space="preserve">&gt;&gt; </t>
    </r>
    <r>
      <rPr>
        <sz val="11"/>
        <rFont val="Tahoma"/>
        <family val="0"/>
        <charset val="1"/>
      </rPr>
      <t xml:space="preserve">มูลค่าปัจจุบันของเงินบำนาญ ทุกแบบประกัน ทุก </t>
    </r>
    <r>
      <rPr>
        <sz val="11"/>
        <rFont val="Cambria"/>
        <family val="0"/>
        <charset val="1"/>
      </rPr>
      <t xml:space="preserve">Partner</t>
    </r>
  </si>
  <si>
    <t xml:space="preserve">SING01-801</t>
  </si>
  <si>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Wording </t>
    </r>
    <r>
      <rPr>
        <sz val="11"/>
        <rFont val="Tahoma"/>
        <family val="0"/>
        <charset val="1"/>
      </rPr>
      <t xml:space="preserve">หน้าข้อมูลกรมธรรม์ ของทุกแบบประกัน ทุก </t>
    </r>
    <r>
      <rPr>
        <sz val="11"/>
        <rFont val="Cambria"/>
        <family val="0"/>
        <charset val="1"/>
      </rPr>
      <t xml:space="preserve">Partner</t>
    </r>
  </si>
  <si>
    <t xml:space="preserve">SING01-800</t>
  </si>
  <si>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Wording </t>
    </r>
    <r>
      <rPr>
        <sz val="11"/>
        <rFont val="Tahoma"/>
        <family val="0"/>
        <charset val="1"/>
      </rPr>
      <t xml:space="preserve">หน้าข้อมูลกรมธรรม์ ของ โอเชี่ยนไลฟ์ เพิ่มรัก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t>
    </r>
  </si>
  <si>
    <t xml:space="preserve">SING01-799</t>
  </si>
  <si>
    <r>
      <rPr>
        <sz val="11"/>
        <rFont val="Cambria"/>
        <family val="0"/>
        <charset val="1"/>
      </rPr>
      <t xml:space="preserve">[UAT P3] Smart Channel Phase 3 : </t>
    </r>
    <r>
      <rPr>
        <sz val="11"/>
        <rFont val="Tahoma"/>
        <family val="0"/>
        <charset val="1"/>
      </rPr>
      <t xml:space="preserve">แก้ไขข้อมูลแบบประกัน โอเชี่ยนไลฟ์ เพิ่มรัก </t>
    </r>
    <r>
      <rPr>
        <sz val="11"/>
        <rFont val="Cambria"/>
        <family val="0"/>
        <charset val="1"/>
      </rPr>
      <t xml:space="preserve">90/60 (</t>
    </r>
    <r>
      <rPr>
        <sz val="11"/>
        <rFont val="Tahoma"/>
        <family val="0"/>
        <charset val="1"/>
      </rPr>
      <t xml:space="preserve">บำนาญแบบลดหย่อนภาษีได้</t>
    </r>
    <r>
      <rPr>
        <sz val="11"/>
        <rFont val="Cambria"/>
        <family val="0"/>
        <charset val="1"/>
      </rPr>
      <t xml:space="preserve">)</t>
    </r>
  </si>
  <si>
    <t xml:space="preserve">SING01-798</t>
  </si>
  <si>
    <r>
      <rPr>
        <sz val="11"/>
        <rFont val="Cambria"/>
        <family val="0"/>
        <charset val="1"/>
      </rPr>
      <t xml:space="preserve">[UAT P3] Smart Channel Phase 3 : Channel : LH Bank Plan </t>
    </r>
    <r>
      <rPr>
        <sz val="11"/>
        <rFont val="Tahoma"/>
        <family val="0"/>
        <charset val="1"/>
      </rPr>
      <t xml:space="preserve">เพื่อนคู่ทรัพย์ </t>
    </r>
    <r>
      <rPr>
        <sz val="11"/>
        <rFont val="Cambria"/>
        <family val="0"/>
        <charset val="1"/>
      </rPr>
      <t xml:space="preserve">1 </t>
    </r>
    <r>
      <rPr>
        <sz val="11"/>
        <rFont val="Tahoma"/>
        <family val="0"/>
        <charset val="1"/>
      </rPr>
      <t xml:space="preserve">แสดงเบี้ยลดหย่อนภาษีไม่ถูกต้อง</t>
    </r>
  </si>
  <si>
    <t xml:space="preserve">SING01-795</t>
  </si>
  <si>
    <r>
      <rPr>
        <sz val="11"/>
        <rFont val="Cambria"/>
        <family val="0"/>
        <charset val="1"/>
      </rPr>
      <t xml:space="preserve">[UAT P3] Smart Channel Phase 3 : </t>
    </r>
    <r>
      <rPr>
        <sz val="11"/>
        <rFont val="Tahoma"/>
        <family val="0"/>
        <charset val="1"/>
      </rPr>
      <t xml:space="preserve">กรณีสินเชื่อ แก้ไขเบี้ยประกัน หน้าเบี้ยประกันภัยสำหรับอ้างอิงลดหย่อนภาษี ให้สอดคล้องกัน</t>
    </r>
  </si>
  <si>
    <t xml:space="preserve">SING01-794</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</si>
  <si>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หน้าเบี้ยประกันภัยสำหรับอ้างอิงลดหย่อนภาษี </t>
    </r>
    <r>
      <rPr>
        <sz val="11"/>
        <rFont val="Cambria"/>
        <family val="0"/>
        <charset val="1"/>
      </rPr>
      <t xml:space="preserve">(</t>
    </r>
    <r>
      <rPr>
        <sz val="11"/>
        <rFont val="Tahoma"/>
        <family val="0"/>
        <charset val="1"/>
      </rPr>
      <t xml:space="preserve">ทุกแบบประกัน ทุก </t>
    </r>
    <r>
      <rPr>
        <sz val="11"/>
        <rFont val="Cambria"/>
        <family val="0"/>
        <charset val="1"/>
      </rPr>
      <t xml:space="preserve">Partner)</t>
    </r>
  </si>
  <si>
    <t xml:space="preserve">SING01-793</t>
  </si>
  <si>
    <r>
      <rPr>
        <sz val="11"/>
        <rFont val="Cambria"/>
        <family val="0"/>
        <charset val="1"/>
      </rPr>
      <t xml:space="preserve">[UAT P3] Smart Channel Phase 3 : </t>
    </r>
    <r>
      <rPr>
        <sz val="11"/>
        <rFont val="Tahoma"/>
        <family val="0"/>
        <charset val="1"/>
      </rPr>
      <t xml:space="preserve">ตารางค่าตรวจ สุขภาพ</t>
    </r>
    <r>
      <rPr>
        <sz val="11"/>
        <rFont val="Cambria"/>
        <family val="0"/>
        <charset val="1"/>
      </rPr>
      <t xml:space="preserve">(MED012) </t>
    </r>
    <r>
      <rPr>
        <sz val="11"/>
        <rFont val="Tahoma"/>
        <family val="0"/>
        <charset val="1"/>
      </rPr>
      <t xml:space="preserve">แก้ไขค่าตรวจสุขภาพ </t>
    </r>
    <r>
      <rPr>
        <sz val="11"/>
        <rFont val="Cambria"/>
        <family val="0"/>
        <charset val="1"/>
      </rPr>
      <t xml:space="preserve">1. EST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3,000 </t>
    </r>
    <r>
      <rPr>
        <sz val="11"/>
        <rFont val="Tahoma"/>
        <family val="0"/>
        <charset val="1"/>
      </rPr>
      <t xml:space="preserve">บาท </t>
    </r>
    <r>
      <rPr>
        <sz val="11"/>
        <rFont val="Cambria"/>
        <family val="0"/>
        <charset val="1"/>
      </rPr>
      <t xml:space="preserve">/ 2. HIV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 </t>
    </r>
    <r>
      <rPr>
        <sz val="11"/>
        <rFont val="Tahoma"/>
        <family val="0"/>
        <charset val="1"/>
      </rPr>
      <t xml:space="preserve">บาท </t>
    </r>
    <r>
      <rPr>
        <sz val="11"/>
        <rFont val="Cambria"/>
        <family val="0"/>
        <charset val="1"/>
      </rPr>
      <t xml:space="preserve">/ 3. Blood </t>
    </r>
    <r>
      <rPr>
        <sz val="11"/>
        <rFont val="Tahoma"/>
        <family val="0"/>
        <charset val="1"/>
      </rPr>
      <t xml:space="preserve">จาก </t>
    </r>
    <r>
      <rPr>
        <sz val="11"/>
        <rFont val="Cambria"/>
        <family val="0"/>
        <charset val="1"/>
      </rPr>
      <t xml:space="preserve">3,680 </t>
    </r>
    <r>
      <rPr>
        <sz val="11"/>
        <rFont val="Tahoma"/>
        <family val="0"/>
        <charset val="1"/>
      </rPr>
      <t xml:space="preserve">เป็น </t>
    </r>
    <r>
      <rPr>
        <sz val="11"/>
        <rFont val="Cambria"/>
        <family val="0"/>
        <charset val="1"/>
      </rPr>
      <t xml:space="preserve">3,280 </t>
    </r>
    <r>
      <rPr>
        <sz val="11"/>
        <rFont val="Tahoma"/>
        <family val="0"/>
        <charset val="1"/>
      </rPr>
      <t xml:space="preserve">บาท </t>
    </r>
    <r>
      <rPr>
        <sz val="11"/>
        <rFont val="Cambria"/>
        <family val="0"/>
        <charset val="1"/>
      </rPr>
      <t xml:space="preserve">/4. APS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 </t>
    </r>
    <r>
      <rPr>
        <sz val="11"/>
        <rFont val="Tahoma"/>
        <family val="0"/>
        <charset val="1"/>
      </rPr>
      <t xml:space="preserve">บาท</t>
    </r>
  </si>
  <si>
    <t xml:space="preserve">SING01-791</t>
  </si>
  <si>
    <r>
      <rPr>
        <sz val="11"/>
        <rFont val="Cambria"/>
        <family val="0"/>
        <charset val="1"/>
      </rPr>
      <t xml:space="preserve">[UAT P3] Smart Channel Phase 3 : </t>
    </r>
    <r>
      <rPr>
        <sz val="11"/>
        <rFont val="Tahoma"/>
        <family val="0"/>
        <charset val="1"/>
      </rPr>
      <t xml:space="preserve">ตารางค่าตรวจ สุขภาพ</t>
    </r>
    <r>
      <rPr>
        <sz val="11"/>
        <rFont val="Cambria"/>
        <family val="0"/>
        <charset val="1"/>
      </rPr>
      <t xml:space="preserve">(MED001) </t>
    </r>
    <r>
      <rPr>
        <sz val="11"/>
        <rFont val="Tahoma"/>
        <family val="0"/>
        <charset val="1"/>
      </rPr>
      <t xml:space="preserve">แก้ไขค่าตรวจสุขภาพ </t>
    </r>
    <r>
      <rPr>
        <sz val="11"/>
        <rFont val="Cambria"/>
        <family val="0"/>
        <charset val="1"/>
      </rPr>
      <t xml:space="preserve">1. EST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3,000 </t>
    </r>
    <r>
      <rPr>
        <sz val="11"/>
        <rFont val="Tahoma"/>
        <family val="0"/>
        <charset val="1"/>
      </rPr>
      <t xml:space="preserve">บาท </t>
    </r>
    <r>
      <rPr>
        <sz val="11"/>
        <rFont val="Cambria"/>
        <family val="0"/>
        <charset val="1"/>
      </rPr>
      <t xml:space="preserve">/ 2. HIV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 </t>
    </r>
    <r>
      <rPr>
        <sz val="11"/>
        <rFont val="Tahoma"/>
        <family val="0"/>
        <charset val="1"/>
      </rPr>
      <t xml:space="preserve">บาท </t>
    </r>
    <r>
      <rPr>
        <sz val="11"/>
        <rFont val="Cambria"/>
        <family val="0"/>
        <charset val="1"/>
      </rPr>
      <t xml:space="preserve">/ 3. Blood2 </t>
    </r>
    <r>
      <rPr>
        <sz val="11"/>
        <rFont val="Tahoma"/>
        <family val="0"/>
        <charset val="1"/>
      </rPr>
      <t xml:space="preserve">จาก </t>
    </r>
    <r>
      <rPr>
        <sz val="11"/>
        <rFont val="Cambria"/>
        <family val="0"/>
        <charset val="1"/>
      </rPr>
      <t xml:space="preserve">1,940 </t>
    </r>
    <r>
      <rPr>
        <sz val="11"/>
        <rFont val="Tahoma"/>
        <family val="0"/>
        <charset val="1"/>
      </rPr>
      <t xml:space="preserve">เป็น </t>
    </r>
    <r>
      <rPr>
        <sz val="11"/>
        <rFont val="Cambria"/>
        <family val="0"/>
        <charset val="1"/>
      </rPr>
      <t xml:space="preserve">1,540 </t>
    </r>
    <r>
      <rPr>
        <sz val="11"/>
        <rFont val="Tahoma"/>
        <family val="0"/>
        <charset val="1"/>
      </rPr>
      <t xml:space="preserve">บาท</t>
    </r>
  </si>
  <si>
    <t xml:space="preserve">SING01-790</t>
  </si>
  <si>
    <r>
      <rPr>
        <sz val="11"/>
        <rFont val="Cambria"/>
        <family val="0"/>
        <charset val="1"/>
      </rPr>
      <t xml:space="preserve">[UAT P3] Smart Channel Phase 3 : </t>
    </r>
    <r>
      <rPr>
        <sz val="11"/>
        <rFont val="Tahoma"/>
        <family val="0"/>
        <charset val="1"/>
      </rPr>
      <t xml:space="preserve">ตารางค่าตรวจ สุขภาพ</t>
    </r>
    <r>
      <rPr>
        <sz val="11"/>
        <rFont val="Cambria"/>
        <family val="0"/>
        <charset val="1"/>
      </rPr>
      <t xml:space="preserve">(MED007:Thai Post) </t>
    </r>
    <r>
      <rPr>
        <sz val="11"/>
        <rFont val="Tahoma"/>
        <family val="0"/>
        <charset val="1"/>
      </rPr>
      <t xml:space="preserve">แก้ไขค่าตรวจสุขภาพ </t>
    </r>
    <r>
      <rPr>
        <sz val="11"/>
        <rFont val="Cambria"/>
        <family val="0"/>
        <charset val="1"/>
      </rPr>
      <t xml:space="preserve">1. EST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3,000 </t>
    </r>
    <r>
      <rPr>
        <sz val="11"/>
        <rFont val="Tahoma"/>
        <family val="0"/>
        <charset val="1"/>
      </rPr>
      <t xml:space="preserve">บาท </t>
    </r>
    <r>
      <rPr>
        <sz val="11"/>
        <rFont val="Cambria"/>
        <family val="0"/>
        <charset val="1"/>
      </rPr>
      <t xml:space="preserve">/ 2. HIV </t>
    </r>
    <r>
      <rPr>
        <sz val="11"/>
        <rFont val="Tahoma"/>
        <family val="0"/>
        <charset val="1"/>
      </rPr>
      <t xml:space="preserve">จาก </t>
    </r>
    <r>
      <rPr>
        <sz val="11"/>
        <rFont val="Cambria"/>
        <family val="0"/>
        <charset val="1"/>
      </rPr>
      <t xml:space="preserve">0 </t>
    </r>
    <r>
      <rPr>
        <sz val="11"/>
        <rFont val="Tahoma"/>
        <family val="0"/>
        <charset val="1"/>
      </rPr>
      <t xml:space="preserve">เป็น </t>
    </r>
    <r>
      <rPr>
        <sz val="11"/>
        <rFont val="Cambria"/>
        <family val="0"/>
        <charset val="1"/>
      </rPr>
      <t xml:space="preserve">300 </t>
    </r>
    <r>
      <rPr>
        <sz val="11"/>
        <rFont val="Tahoma"/>
        <family val="0"/>
        <charset val="1"/>
      </rPr>
      <t xml:space="preserve">บาท </t>
    </r>
    <r>
      <rPr>
        <sz val="11"/>
        <rFont val="Cambria"/>
        <family val="0"/>
        <charset val="1"/>
      </rPr>
      <t xml:space="preserve">/ 3. Blood Profile </t>
    </r>
    <r>
      <rPr>
        <sz val="11"/>
        <rFont val="Tahoma"/>
        <family val="0"/>
        <charset val="1"/>
      </rPr>
      <t xml:space="preserve">จาก </t>
    </r>
    <r>
      <rPr>
        <sz val="11"/>
        <rFont val="Cambria"/>
        <family val="0"/>
        <charset val="1"/>
      </rPr>
      <t xml:space="preserve">3,550 </t>
    </r>
    <r>
      <rPr>
        <sz val="11"/>
        <rFont val="Tahoma"/>
        <family val="0"/>
        <charset val="1"/>
      </rPr>
      <t xml:space="preserve">เป็น </t>
    </r>
    <r>
      <rPr>
        <sz val="11"/>
        <rFont val="Cambria"/>
        <family val="0"/>
        <charset val="1"/>
      </rPr>
      <t xml:space="preserve">3,280 </t>
    </r>
    <r>
      <rPr>
        <sz val="11"/>
        <rFont val="Tahoma"/>
        <family val="0"/>
        <charset val="1"/>
      </rPr>
      <t xml:space="preserve">บาท</t>
    </r>
  </si>
  <si>
    <t xml:space="preserve">SING01-787</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</si>
  <si>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เอกสารเสนอขาย หน้าสรุปผลประโยชน์และความคุ้มครอง แก้ไขการขึ้นบรรทัดใหม่ และเว้นวรรค</t>
    </r>
  </si>
  <si>
    <t xml:space="preserve">SING01-786</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</si>
  <si>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เอกสารเสนอขาย หน้าตารางสรุปเบี้ยประกัน แสดงเบี้ยลดหย่อนภาษีไม่ถูกต้อง</t>
    </r>
  </si>
  <si>
    <t xml:space="preserve">SING01-785</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</si>
  <si>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เอกสารเสนอขาย ตารางผลประโยชน์ และความคุ้มครอง ไม่แสดง</t>
    </r>
  </si>
  <si>
    <t xml:space="preserve">SING01-784</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</si>
  <si>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แก้ไขหน้าเปรียบเทียบแบบประกัน</t>
    </r>
  </si>
  <si>
    <t xml:space="preserve">SING01-783</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</si>
  <si>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แก้ไข ตารางกรมธรรม์ประกันภัยหลักให้อยู่กึ่งกลาง</t>
    </r>
  </si>
  <si>
    <t xml:space="preserve">SING01-782</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</si>
  <si>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แก้ไข </t>
    </r>
    <r>
      <rPr>
        <sz val="11"/>
        <rFont val="Cambria"/>
        <family val="0"/>
        <charset val="1"/>
      </rPr>
      <t xml:space="preserve">wording </t>
    </r>
    <r>
      <rPr>
        <sz val="11"/>
        <rFont val="Tahoma"/>
        <family val="0"/>
        <charset val="1"/>
      </rPr>
      <t xml:space="preserve">ตารางเบี้ยประกันภัย </t>
    </r>
    <r>
      <rPr>
        <sz val="11"/>
        <rFont val="Cambria"/>
        <family val="0"/>
        <charset val="1"/>
      </rPr>
      <t xml:space="preserve">: </t>
    </r>
    <r>
      <rPr>
        <sz val="11"/>
        <rFont val="Tahoma"/>
        <family val="0"/>
        <charset val="1"/>
      </rPr>
      <t xml:space="preserve">อัตราเบี้ยประกันภัยต่อจำนวนเงินเอาประกันภัยเริ่มต้น </t>
    </r>
    <r>
      <rPr>
        <sz val="11"/>
        <rFont val="Cambria"/>
        <family val="0"/>
        <charset val="1"/>
      </rPr>
      <t xml:space="preserve">1,000 </t>
    </r>
    <r>
      <rPr>
        <sz val="11"/>
        <rFont val="Tahoma"/>
        <family val="0"/>
        <charset val="1"/>
      </rPr>
      <t xml:space="preserve">บาท เป็น อัตราเบี้ยประกันภัยต่อจำนวนเงินเอาประกันภัย </t>
    </r>
    <r>
      <rPr>
        <sz val="11"/>
        <rFont val="Cambria"/>
        <family val="0"/>
        <charset val="1"/>
      </rPr>
      <t xml:space="preserve">1,000 </t>
    </r>
    <r>
      <rPr>
        <sz val="11"/>
        <rFont val="Tahoma"/>
        <family val="0"/>
        <charset val="1"/>
      </rPr>
      <t xml:space="preserve">บาท</t>
    </r>
  </si>
  <si>
    <t xml:space="preserve">SING01-781</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</si>
  <si>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แก้ไขเบี้ย </t>
    </r>
    <r>
      <rPr>
        <sz val="11"/>
        <rFont val="Cambria"/>
        <family val="0"/>
        <charset val="1"/>
      </rPr>
      <t xml:space="preserve">ADD </t>
    </r>
    <r>
      <rPr>
        <sz val="11"/>
        <rFont val="Tahoma"/>
        <family val="0"/>
        <charset val="1"/>
      </rPr>
      <t xml:space="preserve">เบี้ยประกันที่สามารถนำไปลดหย่อนภาษีไม่ถูกต้อง</t>
    </r>
  </si>
  <si>
    <t xml:space="preserve">SING01-780</t>
  </si>
  <si>
    <r>
      <rPr>
        <sz val="11"/>
        <rFont val="Cambria"/>
        <family val="0"/>
        <charset val="1"/>
      </rPr>
      <t xml:space="preserve">[UAT P3] Smart Channel Phase 3 : Plan: </t>
    </r>
    <r>
      <rPr>
        <sz val="11"/>
        <rFont val="Tahoma"/>
        <family val="0"/>
        <charset val="1"/>
      </rPr>
      <t xml:space="preserve">อุ่นใจ </t>
    </r>
    <r>
      <rPr>
        <sz val="11"/>
        <rFont val="Cambria"/>
        <family val="0"/>
        <charset val="1"/>
      </rPr>
      <t xml:space="preserve">2 </t>
    </r>
    <r>
      <rPr>
        <sz val="11"/>
        <rFont val="Tahoma"/>
        <family val="0"/>
        <charset val="1"/>
      </rPr>
      <t xml:space="preserve">หน้าผลประโยชน์และความคุ้มครอง แก้ไข ข้อความ </t>
    </r>
    <r>
      <rPr>
        <sz val="11"/>
        <rFont val="Cambria"/>
        <family val="0"/>
        <charset val="1"/>
      </rPr>
      <t xml:space="preserve">&gt;&gt; 2) </t>
    </r>
    <r>
      <rPr>
        <sz val="11"/>
        <rFont val="Tahoma"/>
        <family val="0"/>
        <charset val="1"/>
      </rPr>
      <t xml:space="preserve">กรณีเสียชีวิต สูญเสียอวัยวะและสายตา ให้อยู่บรรทัดเดียวกัน</t>
    </r>
  </si>
  <si>
    <t xml:space="preserve">SING01-774</t>
  </si>
  <si>
    <r>
      <rPr>
        <sz val="11"/>
        <rFont val="Cambria"/>
        <family val="0"/>
        <charset val="1"/>
      </rPr>
      <t xml:space="preserve">[UAT P3] Smart Channel Phase 3 : </t>
    </r>
    <r>
      <rPr>
        <sz val="11"/>
        <rFont val="Tahoma"/>
        <family val="0"/>
        <charset val="1"/>
      </rPr>
      <t xml:space="preserve">แก้ไขหน้าหลังกดปุ่มเปรียบเทียบแบบประกันให้แสดงชื่อของสัญญาเพิ่มเติมให้เหมือนกับที่แสดงอยู่ที่หน้าจอหลัก</t>
    </r>
  </si>
  <si>
    <t xml:space="preserve">1.2.4</t>
  </si>
  <si>
    <t xml:space="preserve">SING01-773</t>
  </si>
  <si>
    <r>
      <rPr>
        <sz val="11"/>
        <rFont val="Cambria"/>
        <family val="0"/>
        <charset val="1"/>
      </rPr>
      <t xml:space="preserve">[UAT P3] Smart Channel Phase 3 : </t>
    </r>
    <r>
      <rPr>
        <sz val="11"/>
        <rFont val="Tahoma"/>
        <family val="0"/>
        <charset val="1"/>
      </rPr>
      <t xml:space="preserve">แก้ไข</t>
    </r>
    <r>
      <rPr>
        <sz val="11"/>
        <rFont val="Cambria"/>
        <family val="0"/>
        <charset val="1"/>
      </rPr>
      <t xml:space="preserve">wording</t>
    </r>
    <r>
      <rPr>
        <sz val="11"/>
        <rFont val="Tahoma"/>
        <family val="0"/>
        <charset val="1"/>
      </rPr>
      <t xml:space="preserve">หน้าหลังกดปุ่มเปรียบเทียบแบบประกันให้แสดงในส่วนของหัวเรื่องแบบสัญญาหลักและสัญญาเพิ่มเติม</t>
    </r>
  </si>
  <si>
    <t xml:space="preserve">SING01-772</t>
  </si>
  <si>
    <r>
      <rPr>
        <sz val="11"/>
        <rFont val="Cambria"/>
        <family val="0"/>
        <charset val="1"/>
      </rPr>
      <t xml:space="preserve">[UAT P3] Smart Channel Phase 3 : </t>
    </r>
    <r>
      <rPr>
        <sz val="11"/>
        <rFont val="Tahoma"/>
        <family val="0"/>
        <charset val="1"/>
      </rPr>
      <t xml:space="preserve">แก้ไขหน้าหลังกดปุ่มเปรียบ เทียบแบบประกันให้แสดงเฉพาะสัญญาเพิ่มเติ่ม ตัวที่เลือกซื้อไว้เท่านั้น</t>
    </r>
  </si>
  <si>
    <t xml:space="preserve">SING01-771</t>
  </si>
  <si>
    <r>
      <rPr>
        <sz val="11"/>
        <rFont val="Cambria"/>
        <family val="0"/>
        <charset val="1"/>
      </rPr>
      <t xml:space="preserve">[UAT P3] Smart Channel Phase 3 : OA67 </t>
    </r>
    <r>
      <rPr>
        <sz val="11"/>
        <rFont val="Tahoma"/>
        <family val="0"/>
        <charset val="1"/>
      </rPr>
      <t xml:space="preserve">กรมธรรม์ใช้เงินสำเร็จ </t>
    </r>
    <r>
      <rPr>
        <sz val="11"/>
        <rFont val="Cambria"/>
        <family val="0"/>
        <charset val="1"/>
      </rPr>
      <t xml:space="preserve">==&gt; </t>
    </r>
    <r>
      <rPr>
        <sz val="11"/>
        <rFont val="Tahoma"/>
        <family val="0"/>
        <charset val="1"/>
      </rPr>
      <t xml:space="preserve">เนื่องจากข้อมูลมูลค่าใช้งานสำเร็จไม่มีข้อมูลแสดง ดังนั้นส่วนเวลาคุ้มครองต้องไม่มีข้อมูลแสดงด้วย</t>
    </r>
  </si>
  <si>
    <t xml:space="preserve">ศนาภา ประจง</t>
  </si>
  <si>
    <t xml:space="preserve">SING01-770</t>
  </si>
  <si>
    <r>
      <rPr>
        <sz val="11"/>
        <rFont val="Cambria"/>
        <family val="0"/>
        <charset val="1"/>
      </rPr>
      <t xml:space="preserve">[UAT P3] Smart Channel Phase 3 : </t>
    </r>
    <r>
      <rPr>
        <sz val="11"/>
        <rFont val="Tahoma"/>
        <family val="0"/>
        <charset val="1"/>
      </rPr>
      <t xml:space="preserve">แก้ไข</t>
    </r>
    <r>
      <rPr>
        <sz val="11"/>
        <rFont val="Cambria"/>
        <family val="0"/>
        <charset val="1"/>
      </rPr>
      <t xml:space="preserve">Wording </t>
    </r>
    <r>
      <rPr>
        <sz val="11"/>
        <rFont val="Tahoma"/>
        <family val="0"/>
        <charset val="1"/>
      </rPr>
      <t xml:space="preserve">ที่ </t>
    </r>
    <r>
      <rPr>
        <sz val="11"/>
        <rFont val="Cambria"/>
        <family val="0"/>
        <charset val="1"/>
      </rPr>
      <t xml:space="preserve">Tab </t>
    </r>
    <r>
      <rPr>
        <sz val="11"/>
        <rFont val="Tahoma"/>
        <family val="0"/>
        <charset val="1"/>
      </rPr>
      <t xml:space="preserve">มูลค่ากรมธรรม์ ตารางมูลค่ากรมธรรม์ ที่คำว่า</t>
    </r>
    <r>
      <rPr>
        <sz val="11"/>
        <rFont val="Cambria"/>
        <family val="0"/>
        <charset val="1"/>
      </rPr>
      <t xml:space="preserve">"</t>
    </r>
    <r>
      <rPr>
        <sz val="11"/>
        <rFont val="Tahoma"/>
        <family val="0"/>
        <charset val="1"/>
      </rPr>
      <t xml:space="preserve">การประกันแบบขยายเวลา</t>
    </r>
    <r>
      <rPr>
        <sz val="11"/>
        <rFont val="Cambria"/>
        <family val="0"/>
        <charset val="1"/>
      </rPr>
      <t xml:space="preserve">"</t>
    </r>
    <r>
      <rPr>
        <sz val="11"/>
        <rFont val="Tahoma"/>
        <family val="0"/>
        <charset val="1"/>
      </rPr>
      <t xml:space="preserve">เป็น</t>
    </r>
    <r>
      <rPr>
        <sz val="11"/>
        <rFont val="Cambria"/>
        <family val="0"/>
        <charset val="1"/>
      </rPr>
      <t xml:space="preserve">"</t>
    </r>
    <r>
      <rPr>
        <sz val="11"/>
        <rFont val="Tahoma"/>
        <family val="0"/>
        <charset val="1"/>
      </rPr>
      <t xml:space="preserve">การประกันภัยแบบขยายเวลา</t>
    </r>
    <r>
      <rPr>
        <sz val="11"/>
        <rFont val="Cambria"/>
        <family val="0"/>
        <charset val="1"/>
      </rPr>
      <t xml:space="preserve">"</t>
    </r>
  </si>
  <si>
    <t xml:space="preserve">SING01-769</t>
  </si>
  <si>
    <r>
      <rPr>
        <sz val="11"/>
        <rFont val="Cambria"/>
        <family val="0"/>
        <charset val="1"/>
      </rPr>
      <t xml:space="preserve">[UAT P3] Smart Channel Phase 3 : </t>
    </r>
    <r>
      <rPr>
        <sz val="11"/>
        <rFont val="Tahoma"/>
        <family val="0"/>
        <charset val="1"/>
      </rPr>
      <t xml:space="preserve">แก้ไขทศนิยมหน้ามูลค่ากรมธรรม์</t>
    </r>
    <r>
      <rPr>
        <sz val="11"/>
        <rFont val="Cambria"/>
        <family val="0"/>
        <charset val="1"/>
      </rPr>
      <t xml:space="preserve">==&gt; </t>
    </r>
    <r>
      <rPr>
        <sz val="11"/>
        <rFont val="Tahoma"/>
        <family val="0"/>
        <charset val="1"/>
      </rPr>
      <t xml:space="preserve">เงินค่าเวนคืนกรมธรรม์ แสดงทศนิยมไม่ถูกต้อง</t>
    </r>
  </si>
  <si>
    <t xml:space="preserve">SING01-768</t>
  </si>
  <si>
    <r>
      <rPr>
        <sz val="11"/>
        <rFont val="Cambria"/>
        <family val="0"/>
        <charset val="1"/>
      </rPr>
      <t xml:space="preserve">[UAT P3] Smart Channel Phase 3 : </t>
    </r>
    <r>
      <rPr>
        <sz val="11"/>
        <rFont val="Tahoma"/>
        <family val="0"/>
        <charset val="1"/>
      </rPr>
      <t xml:space="preserve">แก้ไขการแสดงผลยอดลดหย่อนภาษีของเบี้ยประกันภัยสัญญาหลักที่เมนูหลังกดปุ่มสิทธิลดหย่อนภาษีให้แสดงยอดลดหย่อนภาษีสูงสุดที่สามารถลดหย่อนภาษีได้</t>
    </r>
  </si>
  <si>
    <t xml:space="preserve">SING01-767</t>
  </si>
  <si>
    <r>
      <rPr>
        <sz val="11"/>
        <rFont val="Cambria"/>
        <family val="0"/>
        <charset val="1"/>
      </rPr>
      <t xml:space="preserve">[UAT P3] Smart Channel Phase 3 : </t>
    </r>
    <r>
      <rPr>
        <sz val="11"/>
        <rFont val="Tahoma"/>
        <family val="0"/>
        <charset val="1"/>
      </rPr>
      <t xml:space="preserve">แก้ไขหน้า ข้อมูลเกี่ยวกับสัญญาหลัก </t>
    </r>
    <r>
      <rPr>
        <sz val="11"/>
        <rFont val="Cambria"/>
        <family val="0"/>
        <charset val="1"/>
      </rPr>
      <t xml:space="preserve">==&gt; </t>
    </r>
    <r>
      <rPr>
        <sz val="11"/>
        <rFont val="Tahoma"/>
        <family val="0"/>
        <charset val="1"/>
      </rPr>
      <t xml:space="preserve">ระยะเวลาชำระเบี้ยประกันภัย </t>
    </r>
    <r>
      <rPr>
        <sz val="11"/>
        <rFont val="Cambria"/>
        <family val="0"/>
        <charset val="1"/>
      </rPr>
      <t xml:space="preserve">: 1 </t>
    </r>
    <r>
      <rPr>
        <sz val="11"/>
        <rFont val="Tahoma"/>
        <family val="0"/>
        <charset val="1"/>
      </rPr>
      <t xml:space="preserve">ปี เป็น </t>
    </r>
    <r>
      <rPr>
        <sz val="11"/>
        <rFont val="Cambria"/>
        <family val="0"/>
        <charset val="1"/>
      </rPr>
      <t xml:space="preserve">"</t>
    </r>
    <r>
      <rPr>
        <sz val="11"/>
        <rFont val="Tahoma"/>
        <family val="0"/>
        <charset val="1"/>
      </rPr>
      <t xml:space="preserve">ชำระครั้งเดียว</t>
    </r>
    <r>
      <rPr>
        <sz val="11"/>
        <rFont val="Cambria"/>
        <family val="0"/>
        <charset val="1"/>
      </rPr>
      <t xml:space="preserve">"</t>
    </r>
  </si>
  <si>
    <t xml:space="preserve">SING01-766</t>
  </si>
  <si>
    <r>
      <rPr>
        <sz val="11"/>
        <rFont val="Cambria"/>
        <family val="0"/>
        <charset val="1"/>
      </rPr>
      <t xml:space="preserve">[UAT P3] Smart Channel Phase 3 : </t>
    </r>
    <r>
      <rPr>
        <sz val="11"/>
        <rFont val="Tahoma"/>
        <family val="0"/>
        <charset val="1"/>
      </rPr>
      <t xml:space="preserve">เพิ่ม </t>
    </r>
    <r>
      <rPr>
        <sz val="11"/>
        <rFont val="Cambria"/>
        <family val="0"/>
        <charset val="1"/>
      </rPr>
      <t xml:space="preserve">comma </t>
    </r>
    <r>
      <rPr>
        <sz val="11"/>
        <rFont val="Tahoma"/>
        <family val="0"/>
        <charset val="1"/>
      </rPr>
      <t xml:space="preserve">ที่หลักพันของสัญญาเพิ่มเติม </t>
    </r>
    <r>
      <rPr>
        <sz val="11"/>
        <rFont val="Cambria"/>
        <family val="0"/>
        <charset val="1"/>
      </rPr>
      <t xml:space="preserve">PB (</t>
    </r>
    <r>
      <rPr>
        <sz val="11"/>
        <rFont val="Tahoma"/>
        <family val="0"/>
        <charset val="1"/>
      </rPr>
      <t xml:space="preserve">แก้ทุก </t>
    </r>
    <r>
      <rPr>
        <sz val="11"/>
        <rFont val="Cambria"/>
        <family val="0"/>
        <charset val="1"/>
      </rPr>
      <t xml:space="preserve">Rider </t>
    </r>
    <r>
      <rPr>
        <sz val="11"/>
        <rFont val="Tahoma"/>
        <family val="0"/>
        <charset val="1"/>
      </rPr>
      <t xml:space="preserve">ทุก </t>
    </r>
    <r>
      <rPr>
        <sz val="11"/>
        <rFont val="Cambria"/>
        <family val="0"/>
        <charset val="1"/>
      </rPr>
      <t xml:space="preserve">Partner)</t>
    </r>
  </si>
  <si>
    <t xml:space="preserve">SING01-765</t>
  </si>
  <si>
    <r>
      <rPr>
        <sz val="11"/>
        <rFont val="Cambria"/>
        <family val="0"/>
        <charset val="1"/>
      </rPr>
      <t xml:space="preserve">[UAT P3] Smart Channel Phase 3 : </t>
    </r>
    <r>
      <rPr>
        <sz val="11"/>
        <rFont val="Tahoma"/>
        <family val="0"/>
        <charset val="1"/>
      </rPr>
      <t xml:space="preserve">เรียงชื่อสินค้า ตามประเภทสินค้า แล้วตามด้วยเรียงตามตัวอักษร </t>
    </r>
    <r>
      <rPr>
        <sz val="11"/>
        <rFont val="Cambria"/>
        <family val="0"/>
        <charset val="1"/>
      </rPr>
      <t xml:space="preserve">(</t>
    </r>
    <r>
      <rPr>
        <sz val="11"/>
        <rFont val="Tahoma"/>
        <family val="0"/>
        <charset val="1"/>
      </rPr>
      <t xml:space="preserve">แก้ทุก </t>
    </r>
    <r>
      <rPr>
        <sz val="11"/>
        <rFont val="Cambria"/>
        <family val="0"/>
        <charset val="1"/>
      </rPr>
      <t xml:space="preserve">Partner)</t>
    </r>
  </si>
  <si>
    <t xml:space="preserve">SING01-760</t>
  </si>
  <si>
    <r>
      <rPr>
        <sz val="11"/>
        <rFont val="Cambria"/>
        <family val="0"/>
        <charset val="1"/>
      </rPr>
      <t xml:space="preserve">[UAT P3] Smart Channel Phase 3 : Plan O997 </t>
    </r>
    <r>
      <rPr>
        <sz val="11"/>
        <rFont val="Tahoma"/>
        <family val="0"/>
        <charset val="1"/>
      </rPr>
      <t xml:space="preserve">ไทยสมุทรออมสบาย </t>
    </r>
    <r>
      <rPr>
        <sz val="11"/>
        <rFont val="Cambria"/>
        <family val="0"/>
        <charset val="1"/>
      </rPr>
      <t xml:space="preserve">10/5 </t>
    </r>
    <r>
      <rPr>
        <sz val="11"/>
        <rFont val="Tahoma"/>
        <family val="0"/>
        <charset val="1"/>
      </rPr>
      <t xml:space="preserve">เอกสารเสนอขายหน้า สรุปผลประโยชน์ และความคุ้มครองจากสัญญาหลักแสดงกล่องเลือกวงเงินคุ้มครอง ตกบรรทัด</t>
    </r>
  </si>
  <si>
    <r>
      <rPr>
        <sz val="11"/>
        <rFont val="Cambria"/>
        <family val="0"/>
        <charset val="1"/>
      </rPr>
      <t xml:space="preserve">[UAT P3] Smart Channel Phase 3 : </t>
    </r>
    <r>
      <rPr>
        <sz val="11"/>
        <rFont val="Tahoma"/>
        <family val="0"/>
        <charset val="1"/>
      </rPr>
      <t xml:space="preserve">ปรับแก้ไข </t>
    </r>
    <r>
      <rPr>
        <sz val="11"/>
        <rFont val="Cambria"/>
        <family val="0"/>
        <charset val="1"/>
      </rPr>
      <t xml:space="preserve">Remark note </t>
    </r>
    <r>
      <rPr>
        <sz val="11"/>
        <rFont val="Tahoma"/>
        <family val="0"/>
        <charset val="1"/>
      </rPr>
      <t xml:space="preserve">ข้อ </t>
    </r>
    <r>
      <rPr>
        <sz val="11"/>
        <rFont val="Cambria"/>
        <family val="0"/>
        <charset val="1"/>
      </rPr>
      <t xml:space="preserve">48</t>
    </r>
  </si>
  <si>
    <t xml:space="preserve">SING01-758</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</si>
  <si>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เพิ่มคำว่า </t>
    </r>
    <r>
      <rPr>
        <sz val="11"/>
        <rFont val="Cambria"/>
        <family val="0"/>
        <charset val="1"/>
      </rPr>
      <t xml:space="preserve">"</t>
    </r>
    <r>
      <rPr>
        <sz val="11"/>
        <rFont val="Tahoma"/>
        <family val="0"/>
        <charset val="1"/>
      </rPr>
      <t xml:space="preserve">ไม่เลือกซื้อ</t>
    </r>
    <r>
      <rPr>
        <sz val="11"/>
        <rFont val="Cambria"/>
        <family val="0"/>
        <charset val="1"/>
      </rPr>
      <t xml:space="preserve">" </t>
    </r>
    <r>
      <rPr>
        <sz val="11"/>
        <rFont val="Tahoma"/>
        <family val="0"/>
        <charset val="1"/>
      </rPr>
      <t xml:space="preserve">ที่หน้าจอหลังกดปุ่มเปรียบเทียบแบบประกันโดยเลือกแต่สัญญาเพิ่มเติมแต่ไม่ได้เลือกแบบประกันหลัก</t>
    </r>
  </si>
  <si>
    <t xml:space="preserve">1.2.3</t>
  </si>
  <si>
    <t xml:space="preserve">SING01-757</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</si>
  <si>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เพิ่มคำว่า </t>
    </r>
    <r>
      <rPr>
        <sz val="11"/>
        <rFont val="Cambria"/>
        <family val="0"/>
        <charset val="1"/>
      </rPr>
      <t xml:space="preserve">"(</t>
    </r>
    <r>
      <rPr>
        <sz val="11"/>
        <rFont val="Tahoma"/>
        <family val="0"/>
        <charset val="1"/>
      </rPr>
      <t xml:space="preserve">ปี</t>
    </r>
    <r>
      <rPr>
        <sz val="11"/>
        <rFont val="Cambria"/>
        <family val="0"/>
        <charset val="1"/>
      </rPr>
      <t xml:space="preserve">)" </t>
    </r>
    <r>
      <rPr>
        <sz val="11"/>
        <rFont val="Tahoma"/>
        <family val="0"/>
        <charset val="1"/>
      </rPr>
      <t xml:space="preserve">ที่ คำว่า </t>
    </r>
    <r>
      <rPr>
        <sz val="11"/>
        <rFont val="Cambria"/>
        <family val="0"/>
        <charset val="1"/>
      </rPr>
      <t xml:space="preserve">"</t>
    </r>
    <r>
      <rPr>
        <sz val="11"/>
        <rFont val="Tahoma"/>
        <family val="0"/>
        <charset val="1"/>
      </rPr>
      <t xml:space="preserve">อายุ</t>
    </r>
    <r>
      <rPr>
        <sz val="11"/>
        <rFont val="Cambria"/>
        <family val="0"/>
        <charset val="1"/>
      </rPr>
      <t xml:space="preserve">" </t>
    </r>
    <r>
      <rPr>
        <sz val="11"/>
        <rFont val="Tahoma"/>
        <family val="0"/>
        <charset val="1"/>
      </rPr>
      <t xml:space="preserve">เป็น </t>
    </r>
    <r>
      <rPr>
        <sz val="11"/>
        <rFont val="Cambria"/>
        <family val="0"/>
        <charset val="1"/>
      </rPr>
      <t xml:space="preserve">"</t>
    </r>
    <r>
      <rPr>
        <sz val="11"/>
        <rFont val="Tahoma"/>
        <family val="0"/>
        <charset val="1"/>
      </rPr>
      <t xml:space="preserve">อายุ </t>
    </r>
    <r>
      <rPr>
        <sz val="11"/>
        <rFont val="Cambria"/>
        <family val="0"/>
        <charset val="1"/>
      </rPr>
      <t xml:space="preserve">(</t>
    </r>
    <r>
      <rPr>
        <sz val="11"/>
        <rFont val="Tahoma"/>
        <family val="0"/>
        <charset val="1"/>
      </rPr>
      <t xml:space="preserve">ปี</t>
    </r>
    <r>
      <rPr>
        <sz val="11"/>
        <rFont val="Cambria"/>
        <family val="0"/>
        <charset val="1"/>
      </rPr>
      <t xml:space="preserve">)" </t>
    </r>
    <r>
      <rPr>
        <sz val="11"/>
        <rFont val="Tahoma"/>
        <family val="0"/>
        <charset val="1"/>
      </rPr>
      <t xml:space="preserve">และ เพิ่มคำว่า </t>
    </r>
    <r>
      <rPr>
        <sz val="11"/>
        <rFont val="Cambria"/>
        <family val="0"/>
        <charset val="1"/>
      </rPr>
      <t xml:space="preserve">"</t>
    </r>
    <r>
      <rPr>
        <sz val="11"/>
        <rFont val="Tahoma"/>
        <family val="0"/>
        <charset val="1"/>
      </rPr>
      <t xml:space="preserve">รายได้</t>
    </r>
    <r>
      <rPr>
        <sz val="11"/>
        <rFont val="Cambria"/>
        <family val="0"/>
        <charset val="1"/>
      </rPr>
      <t xml:space="preserve">" </t>
    </r>
    <r>
      <rPr>
        <sz val="11"/>
        <rFont val="Tahoma"/>
        <family val="0"/>
        <charset val="1"/>
      </rPr>
      <t xml:space="preserve">เป็น </t>
    </r>
    <r>
      <rPr>
        <sz val="11"/>
        <rFont val="Cambria"/>
        <family val="0"/>
        <charset val="1"/>
      </rPr>
      <t xml:space="preserve">"P.A.</t>
    </r>
    <r>
      <rPr>
        <sz val="11"/>
        <rFont val="Tahoma"/>
        <family val="0"/>
        <charset val="1"/>
      </rPr>
      <t xml:space="preserve">เพื่อรัก </t>
    </r>
    <r>
      <rPr>
        <sz val="11"/>
        <rFont val="Cambria"/>
        <family val="0"/>
        <charset val="1"/>
      </rPr>
      <t xml:space="preserve">- </t>
    </r>
    <r>
      <rPr>
        <sz val="11"/>
        <rFont val="Tahoma"/>
        <family val="0"/>
        <charset val="1"/>
      </rPr>
      <t xml:space="preserve">ชดเชยรายได้วันละ </t>
    </r>
    <r>
      <rPr>
        <sz val="11"/>
        <rFont val="Cambria"/>
        <family val="0"/>
        <charset val="1"/>
      </rPr>
      <t xml:space="preserve">500 </t>
    </r>
    <r>
      <rPr>
        <sz val="11"/>
        <rFont val="Tahoma"/>
        <family val="0"/>
        <charset val="1"/>
      </rPr>
      <t xml:space="preserve">บาท </t>
    </r>
    <r>
      <rPr>
        <sz val="11"/>
        <rFont val="Cambria"/>
        <family val="0"/>
        <charset val="1"/>
      </rPr>
      <t xml:space="preserve">(</t>
    </r>
    <r>
      <rPr>
        <sz val="11"/>
        <rFont val="Tahoma"/>
        <family val="0"/>
        <charset val="1"/>
      </rPr>
      <t xml:space="preserve">เบี้ยประกันภัยรายปี</t>
    </r>
    <r>
      <rPr>
        <sz val="11"/>
        <rFont val="Cambria"/>
        <family val="0"/>
        <charset val="1"/>
      </rPr>
      <t xml:space="preserve">)" </t>
    </r>
    <r>
      <rPr>
        <sz val="11"/>
        <rFont val="Tahoma"/>
        <family val="0"/>
        <charset val="1"/>
      </rPr>
      <t xml:space="preserve">ที่ </t>
    </r>
    <r>
      <rPr>
        <sz val="11"/>
        <rFont val="Cambria"/>
        <family val="0"/>
        <charset val="1"/>
      </rPr>
      <t xml:space="preserve">Tab </t>
    </r>
    <r>
      <rPr>
        <sz val="11"/>
        <rFont val="Tahoma"/>
        <family val="0"/>
        <charset val="1"/>
      </rPr>
      <t xml:space="preserve">ตารางเบี้ยประกันอุบัติเหตุ</t>
    </r>
  </si>
  <si>
    <t xml:space="preserve">SING01-756</t>
  </si>
  <si>
    <r>
      <rPr>
        <sz val="11"/>
        <rFont val="Cambria"/>
        <family val="0"/>
        <charset val="1"/>
      </rPr>
      <t xml:space="preserve">[UAT P3] Smart Channel Phase 3 : </t>
    </r>
    <r>
      <rPr>
        <sz val="11"/>
        <rFont val="Tahoma"/>
        <family val="0"/>
        <charset val="1"/>
      </rPr>
      <t xml:space="preserve">เมื่อกดปุ่มเปรียบเทียบแบบประกัน </t>
    </r>
    <r>
      <rPr>
        <sz val="11"/>
        <rFont val="Cambria"/>
        <family val="0"/>
        <charset val="1"/>
      </rPr>
      <t xml:space="preserve">--&gt; </t>
    </r>
    <r>
      <rPr>
        <sz val="11"/>
        <rFont val="Tahoma"/>
        <family val="0"/>
        <charset val="1"/>
      </rPr>
      <t xml:space="preserve">เปลี่ยนข้อความเป็นเปรียบเทียบแบบประกัน</t>
    </r>
  </si>
  <si>
    <t xml:space="preserve">SING01-755</t>
  </si>
  <si>
    <t xml:space="preserve">เบี้ยประกันรวมอุตสาหกรรม</t>
  </si>
  <si>
    <t xml:space="preserve">อำนาจ โพธิ์ผา</t>
  </si>
  <si>
    <t xml:space="preserve">Dev</t>
  </si>
  <si>
    <t xml:space="preserve">SING01-754</t>
  </si>
  <si>
    <r>
      <rPr>
        <sz val="11"/>
        <rFont val="Cambria"/>
        <family val="0"/>
        <charset val="1"/>
      </rPr>
      <t xml:space="preserve">[UAT P3] Smart Channel Phase 3 : </t>
    </r>
    <r>
      <rPr>
        <sz val="11"/>
        <rFont val="Tahoma"/>
        <family val="0"/>
        <charset val="1"/>
      </rPr>
      <t xml:space="preserve">แก้ไข </t>
    </r>
    <r>
      <rPr>
        <sz val="11"/>
        <rFont val="Cambria"/>
        <family val="0"/>
        <charset val="1"/>
      </rPr>
      <t xml:space="preserve">Wording </t>
    </r>
    <r>
      <rPr>
        <sz val="11"/>
        <rFont val="Tahoma"/>
        <family val="0"/>
        <charset val="1"/>
      </rPr>
      <t xml:space="preserve">คำว่า </t>
    </r>
    <r>
      <rPr>
        <sz val="11"/>
        <rFont val="Cambria"/>
        <family val="0"/>
        <charset val="1"/>
      </rPr>
      <t xml:space="preserve">"</t>
    </r>
    <r>
      <rPr>
        <sz val="11"/>
        <rFont val="Tahoma"/>
        <family val="0"/>
        <charset val="1"/>
      </rPr>
      <t xml:space="preserve">เบี้ยประกันอุบัติเหตุ</t>
    </r>
    <r>
      <rPr>
        <sz val="11"/>
        <rFont val="Cambria"/>
        <family val="0"/>
        <charset val="1"/>
      </rPr>
      <t xml:space="preserve">" </t>
    </r>
    <r>
      <rPr>
        <sz val="11"/>
        <rFont val="Tahoma"/>
        <family val="0"/>
        <charset val="1"/>
      </rPr>
      <t xml:space="preserve">เป็น </t>
    </r>
    <r>
      <rPr>
        <sz val="11"/>
        <rFont val="Cambria"/>
        <family val="0"/>
        <charset val="1"/>
      </rPr>
      <t xml:space="preserve">"</t>
    </r>
    <r>
      <rPr>
        <sz val="11"/>
        <rFont val="Tahoma"/>
        <family val="0"/>
        <charset val="1"/>
      </rPr>
      <t xml:space="preserve">เบี้ยประกันอุบัติเหตุส่วนบุคคล</t>
    </r>
    <r>
      <rPr>
        <sz val="11"/>
        <rFont val="Cambria"/>
        <family val="0"/>
        <charset val="1"/>
      </rPr>
      <t xml:space="preserve">" </t>
    </r>
    <r>
      <rPr>
        <sz val="11"/>
        <rFont val="Tahoma"/>
        <family val="0"/>
        <charset val="1"/>
      </rPr>
      <t xml:space="preserve">ที่ </t>
    </r>
    <r>
      <rPr>
        <sz val="11"/>
        <rFont val="Cambria"/>
        <family val="0"/>
        <charset val="1"/>
      </rPr>
      <t xml:space="preserve">Tab </t>
    </r>
    <r>
      <rPr>
        <sz val="11"/>
        <rFont val="Tahoma"/>
        <family val="0"/>
        <charset val="1"/>
      </rPr>
      <t xml:space="preserve">เมนู เบี้ยประกันภัยสำหรับอ้างอิงลดหย่อนภาษี </t>
    </r>
    <r>
      <rPr>
        <sz val="11"/>
        <rFont val="Cambria"/>
        <family val="0"/>
        <charset val="1"/>
      </rPr>
      <t xml:space="preserve">(</t>
    </r>
    <r>
      <rPr>
        <sz val="11"/>
        <rFont val="Tahoma"/>
        <family val="0"/>
        <charset val="1"/>
      </rPr>
      <t xml:space="preserve">บาท</t>
    </r>
    <r>
      <rPr>
        <sz val="11"/>
        <rFont val="Cambria"/>
        <family val="0"/>
        <charset val="1"/>
      </rPr>
      <t xml:space="preserve">) </t>
    </r>
    <r>
      <rPr>
        <sz val="11"/>
        <rFont val="Tahoma"/>
        <family val="0"/>
        <charset val="1"/>
      </rPr>
      <t xml:space="preserve">หลังกดปุ่ม สิทธิลดหย่อนภาษี</t>
    </r>
  </si>
  <si>
    <t xml:space="preserve">SING01-753</t>
  </si>
  <si>
    <r>
      <rPr>
        <sz val="11"/>
        <rFont val="Cambria"/>
        <family val="0"/>
        <charset val="1"/>
      </rPr>
      <t xml:space="preserve">[UAT P3] Smart Channel Phase 3 : All plan </t>
    </r>
    <r>
      <rPr>
        <sz val="11"/>
        <rFont val="Tahoma"/>
        <family val="0"/>
        <charset val="1"/>
      </rPr>
      <t xml:space="preserve">ที่ </t>
    </r>
    <r>
      <rPr>
        <sz val="11"/>
        <rFont val="Cambria"/>
        <family val="0"/>
        <charset val="1"/>
      </rPr>
      <t xml:space="preserve">tab </t>
    </r>
    <r>
      <rPr>
        <sz val="11"/>
        <rFont val="Tahoma"/>
        <family val="0"/>
        <charset val="1"/>
      </rPr>
      <t xml:space="preserve">มูลค่ากรมธรรม์ เพิ่ม </t>
    </r>
    <r>
      <rPr>
        <sz val="11"/>
        <rFont val="Cambria"/>
        <family val="0"/>
        <charset val="1"/>
      </rPr>
      <t xml:space="preserve">Remark Note </t>
    </r>
    <r>
      <rPr>
        <sz val="11"/>
        <rFont val="Tahoma"/>
        <family val="0"/>
        <charset val="1"/>
      </rPr>
      <t xml:space="preserve">ทุกแบบประกัน</t>
    </r>
  </si>
  <si>
    <t xml:space="preserve">SING01-752</t>
  </si>
  <si>
    <r>
      <rPr>
        <sz val="11"/>
        <rFont val="Cambria"/>
        <family val="0"/>
        <charset val="1"/>
      </rPr>
      <t xml:space="preserve">[UAT P3] Smart Channel Phase 3 : All plan </t>
    </r>
    <r>
      <rPr>
        <sz val="11"/>
        <rFont val="Tahoma"/>
        <family val="0"/>
        <charset val="1"/>
      </rPr>
      <t xml:space="preserve">ที่ </t>
    </r>
    <r>
      <rPr>
        <sz val="11"/>
        <rFont val="Cambria"/>
        <family val="0"/>
        <charset val="1"/>
      </rPr>
      <t xml:space="preserve">tab </t>
    </r>
    <r>
      <rPr>
        <sz val="11"/>
        <rFont val="Tahoma"/>
        <family val="0"/>
        <charset val="1"/>
      </rPr>
      <t xml:space="preserve">มูลค่ากรมธรรม์ เพิ่มข้อความทุกแบบประกัน</t>
    </r>
  </si>
  <si>
    <r>
      <rPr>
        <sz val="11"/>
        <rFont val="Cambria"/>
        <family val="0"/>
        <charset val="1"/>
      </rPr>
      <t xml:space="preserve">[UAT P3] Smart Channel Phase 3 : Plan E32 </t>
    </r>
    <r>
      <rPr>
        <sz val="11"/>
        <rFont val="Tahoma"/>
        <family val="0"/>
        <charset val="1"/>
      </rPr>
      <t xml:space="preserve">แบบเซฟปั๊บ รับคืนทุกปี </t>
    </r>
    <r>
      <rPr>
        <sz val="11"/>
        <rFont val="Cambria"/>
        <family val="0"/>
        <charset val="1"/>
      </rPr>
      <t xml:space="preserve">20/12 </t>
    </r>
    <r>
      <rPr>
        <sz val="11"/>
        <rFont val="Tahoma"/>
        <family val="0"/>
        <charset val="1"/>
      </rPr>
      <t xml:space="preserve">ข้อควรทราบแสดงข้อมูลไม่ถูกต้อง</t>
    </r>
  </si>
  <si>
    <t xml:space="preserve">SING01-750</t>
  </si>
  <si>
    <r>
      <rPr>
        <sz val="11"/>
        <rFont val="Cambria"/>
        <family val="0"/>
        <charset val="1"/>
      </rPr>
      <t xml:space="preserve">[UAT P3] Smart Channel Phase 3 : Plan O205 </t>
    </r>
    <r>
      <rPr>
        <sz val="11"/>
        <rFont val="Tahoma"/>
        <family val="0"/>
        <charset val="1"/>
      </rPr>
      <t xml:space="preserve">ไทยสมุทร ออมทรัพย์ </t>
    </r>
    <r>
      <rPr>
        <sz val="11"/>
        <rFont val="Cambria"/>
        <family val="0"/>
        <charset val="1"/>
      </rPr>
      <t xml:space="preserve">10/5 </t>
    </r>
    <r>
      <rPr>
        <sz val="11"/>
        <rFont val="Tahoma"/>
        <family val="0"/>
        <charset val="1"/>
      </rPr>
      <t xml:space="preserve">กรณีผู้เอาประกันอายุ </t>
    </r>
    <r>
      <rPr>
        <sz val="11"/>
        <rFont val="Cambria"/>
        <family val="0"/>
        <charset val="1"/>
      </rPr>
      <t xml:space="preserve">0 </t>
    </r>
    <r>
      <rPr>
        <sz val="11"/>
        <rFont val="Tahoma"/>
        <family val="0"/>
        <charset val="1"/>
      </rPr>
      <t xml:space="preserve">ปี กรอกทุน </t>
    </r>
    <r>
      <rPr>
        <sz val="11"/>
        <rFont val="Cambria"/>
        <family val="0"/>
        <charset val="1"/>
      </rPr>
      <t xml:space="preserve">100,000 </t>
    </r>
    <r>
      <rPr>
        <sz val="11"/>
        <rFont val="Tahoma"/>
        <family val="0"/>
        <charset val="1"/>
      </rPr>
      <t xml:space="preserve">พบว่าที่ </t>
    </r>
    <r>
      <rPr>
        <sz val="11"/>
        <rFont val="Cambria"/>
        <family val="0"/>
        <charset val="1"/>
      </rPr>
      <t xml:space="preserve">Tab </t>
    </r>
    <r>
      <rPr>
        <sz val="11"/>
        <rFont val="Tahoma"/>
        <family val="0"/>
        <charset val="1"/>
      </rPr>
      <t xml:space="preserve">มูลค่ากรมธรรม์ระบบแสดงเบี้ยหักส่วนลดที่ถูกต้องไม่แสดงเพราะแบบประกันนี้ไม่มีส่วนลด</t>
    </r>
  </si>
  <si>
    <t xml:space="preserve">SING01-749</t>
  </si>
  <si>
    <r>
      <rPr>
        <sz val="11"/>
        <rFont val="Cambria"/>
        <family val="0"/>
        <charset val="1"/>
      </rPr>
      <t xml:space="preserve">[UAT P3] Smart Channel Phase 3 : Plan O205 </t>
    </r>
    <r>
      <rPr>
        <sz val="11"/>
        <rFont val="Tahoma"/>
        <family val="0"/>
        <charset val="1"/>
      </rPr>
      <t xml:space="preserve">ไทยสมุทร ออมทรัพย์ </t>
    </r>
    <r>
      <rPr>
        <sz val="11"/>
        <rFont val="Cambria"/>
        <family val="0"/>
        <charset val="1"/>
      </rPr>
      <t xml:space="preserve">10/5 </t>
    </r>
    <r>
      <rPr>
        <sz val="11"/>
        <rFont val="Tahoma"/>
        <family val="0"/>
        <charset val="1"/>
      </rPr>
      <t xml:space="preserve">กรณีผู้เอาประกันอายุ </t>
    </r>
    <r>
      <rPr>
        <sz val="11"/>
        <rFont val="Cambria"/>
        <family val="0"/>
        <charset val="1"/>
      </rPr>
      <t xml:space="preserve">0 </t>
    </r>
    <r>
      <rPr>
        <sz val="11"/>
        <rFont val="Tahoma"/>
        <family val="0"/>
        <charset val="1"/>
      </rPr>
      <t xml:space="preserve">ปี กรอกทุน </t>
    </r>
    <r>
      <rPr>
        <sz val="11"/>
        <rFont val="Cambria"/>
        <family val="0"/>
        <charset val="1"/>
      </rPr>
      <t xml:space="preserve">100,000 </t>
    </r>
    <r>
      <rPr>
        <sz val="11"/>
        <rFont val="Tahoma"/>
        <family val="0"/>
        <charset val="1"/>
      </rPr>
      <t xml:space="preserve">ระบบคำนวณเบี้ยประกันไม่ถูกต้องเป็น </t>
    </r>
    <r>
      <rPr>
        <sz val="11"/>
        <rFont val="Cambria"/>
        <family val="0"/>
        <charset val="1"/>
      </rPr>
      <t xml:space="preserve">1 </t>
    </r>
    <r>
      <rPr>
        <sz val="11"/>
        <rFont val="Tahoma"/>
        <family val="0"/>
        <charset val="1"/>
      </rPr>
      <t xml:space="preserve">ที่ถูกต้องเป็น </t>
    </r>
    <r>
      <rPr>
        <sz val="11"/>
        <rFont val="Cambria"/>
        <family val="0"/>
        <charset val="1"/>
      </rPr>
      <t xml:space="preserve">100,000 </t>
    </r>
    <r>
      <rPr>
        <sz val="11"/>
        <rFont val="Tahoma"/>
        <family val="0"/>
        <charset val="1"/>
      </rPr>
      <t xml:space="preserve">ตามข้อกำหนดของแปลน อัตราเบี้ย </t>
    </r>
    <r>
      <rPr>
        <sz val="11"/>
        <rFont val="Cambria"/>
        <family val="0"/>
        <charset val="1"/>
      </rPr>
      <t xml:space="preserve">1,000 </t>
    </r>
    <r>
      <rPr>
        <sz val="11"/>
        <rFont val="Tahoma"/>
        <family val="0"/>
        <charset val="1"/>
      </rPr>
      <t xml:space="preserve">ต่อทุน </t>
    </r>
    <r>
      <rPr>
        <sz val="11"/>
        <rFont val="Cambria"/>
        <family val="0"/>
        <charset val="1"/>
      </rPr>
      <t xml:space="preserve">1,000</t>
    </r>
  </si>
  <si>
    <r>
      <rPr>
        <sz val="11"/>
        <rFont val="Cambria"/>
        <family val="0"/>
        <charset val="1"/>
      </rPr>
      <t xml:space="preserve">[UAT P3] Smart Channel Phase 3 : Plan O199 </t>
    </r>
    <r>
      <rPr>
        <sz val="11"/>
        <rFont val="Tahoma"/>
        <family val="0"/>
        <charset val="1"/>
      </rPr>
      <t xml:space="preserve">บำนาญ </t>
    </r>
    <r>
      <rPr>
        <sz val="11"/>
        <rFont val="Cambria"/>
        <family val="0"/>
        <charset val="1"/>
      </rPr>
      <t xml:space="preserve">85/60 LH Bank </t>
    </r>
    <r>
      <rPr>
        <sz val="11"/>
        <rFont val="Tahoma"/>
        <family val="0"/>
        <charset val="1"/>
      </rPr>
      <t xml:space="preserve">และ </t>
    </r>
    <r>
      <rPr>
        <sz val="11"/>
        <rFont val="Cambria"/>
        <family val="0"/>
        <charset val="1"/>
      </rPr>
      <t xml:space="preserve">OE23 </t>
    </r>
    <r>
      <rPr>
        <sz val="11"/>
        <rFont val="Tahoma"/>
        <family val="0"/>
        <charset val="1"/>
      </rPr>
      <t xml:space="preserve">บำนาญ </t>
    </r>
    <r>
      <rPr>
        <sz val="11"/>
        <rFont val="Cambria"/>
        <family val="0"/>
        <charset val="1"/>
      </rPr>
      <t xml:space="preserve">85/60 ABB (Broker) </t>
    </r>
    <r>
      <rPr>
        <sz val="11"/>
        <rFont val="Tahoma"/>
        <family val="0"/>
        <charset val="1"/>
      </rPr>
      <t xml:space="preserve">แบบนี้มี </t>
    </r>
    <r>
      <rPr>
        <sz val="11"/>
        <rFont val="Cambria"/>
        <family val="0"/>
        <charset val="1"/>
      </rPr>
      <t xml:space="preserve">PV </t>
    </r>
    <r>
      <rPr>
        <sz val="11"/>
        <rFont val="Tahoma"/>
        <family val="0"/>
        <charset val="1"/>
      </rPr>
      <t xml:space="preserve">มูลค่าปัจุบันของเงินบำนาญ แต่ ที่ </t>
    </r>
    <r>
      <rPr>
        <sz val="11"/>
        <rFont val="Cambria"/>
        <family val="0"/>
        <charset val="1"/>
      </rPr>
      <t xml:space="preserve">TAB </t>
    </r>
    <r>
      <rPr>
        <sz val="11"/>
        <rFont val="Tahoma"/>
        <family val="0"/>
        <charset val="1"/>
      </rPr>
      <t xml:space="preserve">มูลค่ากรมธรรม์ </t>
    </r>
    <r>
      <rPr>
        <sz val="11"/>
        <rFont val="Cambria"/>
        <family val="0"/>
        <charset val="1"/>
      </rPr>
      <t xml:space="preserve">&gt;&gt; TAB </t>
    </r>
    <r>
      <rPr>
        <sz val="11"/>
        <rFont val="Tahoma"/>
        <family val="0"/>
        <charset val="1"/>
      </rPr>
      <t xml:space="preserve">ย่อย มูลค่าปัจุบันของเงินบำนาญ ไม่แสดงข้อมูล</t>
    </r>
  </si>
  <si>
    <t xml:space="preserve">SING01-746</t>
  </si>
  <si>
    <r>
      <rPr>
        <sz val="11"/>
        <rFont val="Cambria"/>
        <family val="0"/>
        <charset val="1"/>
      </rPr>
      <t xml:space="preserve">[UAT P3] Smart Channel Phase 3 : </t>
    </r>
    <r>
      <rPr>
        <sz val="11"/>
        <rFont val="Tahoma"/>
        <family val="0"/>
        <charset val="1"/>
      </rPr>
      <t xml:space="preserve">แก้ไขให้แสดงตารางตรวจสุขภาพในกรณีเลือกเป็นชาวต่างชาติที่แบบตรวจสุขภาพทุกแบบให้ใช้ตารางตรวจสุขภาพแบบเดียวกับคนไทยยกเว้น </t>
    </r>
    <r>
      <rPr>
        <sz val="11"/>
        <rFont val="Cambria"/>
        <family val="0"/>
        <charset val="1"/>
      </rPr>
      <t xml:space="preserve">MED000</t>
    </r>
  </si>
  <si>
    <r>
      <rPr>
        <sz val="11"/>
        <rFont val="Cambria"/>
        <family val="0"/>
        <charset val="1"/>
      </rPr>
      <t xml:space="preserve">[UAT P3] Smart Channel Phase 3 : E38 </t>
    </r>
    <r>
      <rPr>
        <sz val="11"/>
        <rFont val="Tahoma"/>
        <family val="0"/>
        <charset val="1"/>
      </rPr>
      <t xml:space="preserve">แบบไทยสมุทรบำนาญ </t>
    </r>
    <r>
      <rPr>
        <sz val="11"/>
        <rFont val="Cambria"/>
        <family val="0"/>
        <charset val="1"/>
      </rPr>
      <t xml:space="preserve">90/60 </t>
    </r>
    <r>
      <rPr>
        <sz val="11"/>
        <rFont val="Tahoma"/>
        <family val="0"/>
        <charset val="1"/>
      </rPr>
      <t xml:space="preserve">ที่เอกสารเสนอขาย หน้า สรุปผลประโยชน์ และความคุ้มครองจากสัญญาหลัก ไม่แสดงข้อมูล เงินคืนระหว่างสัญญา </t>
    </r>
    <r>
      <rPr>
        <sz val="11"/>
        <rFont val="Cambria"/>
        <family val="0"/>
        <charset val="1"/>
      </rPr>
      <t xml:space="preserve">(</t>
    </r>
    <r>
      <rPr>
        <sz val="11"/>
        <rFont val="Tahoma"/>
        <family val="0"/>
        <charset val="1"/>
      </rPr>
      <t xml:space="preserve">เงินบำนาญ</t>
    </r>
    <r>
      <rPr>
        <sz val="11"/>
        <rFont val="Cambria"/>
        <family val="0"/>
        <charset val="1"/>
      </rPr>
      <t xml:space="preserve">) </t>
    </r>
    <r>
      <rPr>
        <sz val="11"/>
        <rFont val="Tahoma"/>
        <family val="0"/>
        <charset val="1"/>
      </rPr>
      <t xml:space="preserve">ในตารางเลือกวงเงินคุ้มครอง</t>
    </r>
  </si>
  <si>
    <t xml:space="preserve">1.2.2</t>
  </si>
  <si>
    <r>
      <rPr>
        <sz val="11"/>
        <rFont val="Cambria"/>
        <family val="0"/>
        <charset val="1"/>
      </rPr>
      <t xml:space="preserve">[UAT P3] Smart Channel Phase 3 : E38 </t>
    </r>
    <r>
      <rPr>
        <sz val="11"/>
        <rFont val="Tahoma"/>
        <family val="0"/>
        <charset val="1"/>
      </rPr>
      <t xml:space="preserve">แบบไทยสมุทรบำนาญ </t>
    </r>
    <r>
      <rPr>
        <sz val="11"/>
        <rFont val="Cambria"/>
        <family val="0"/>
        <charset val="1"/>
      </rPr>
      <t xml:space="preserve">90/60 Tab </t>
    </r>
    <r>
      <rPr>
        <sz val="11"/>
        <rFont val="Tahoma"/>
        <family val="0"/>
        <charset val="1"/>
      </rPr>
      <t xml:space="preserve">เมนู ข้อมูลแบบประกัน แสดงข้อมูล เงินคืนระหว่างสัญญา </t>
    </r>
    <r>
      <rPr>
        <sz val="11"/>
        <rFont val="Cambria"/>
        <family val="0"/>
        <charset val="1"/>
      </rPr>
      <t xml:space="preserve">(</t>
    </r>
    <r>
      <rPr>
        <sz val="11"/>
        <rFont val="Tahoma"/>
        <family val="0"/>
        <charset val="1"/>
      </rPr>
      <t xml:space="preserve">เงินบำนาญ</t>
    </r>
    <r>
      <rPr>
        <sz val="11"/>
        <rFont val="Cambria"/>
        <family val="0"/>
        <charset val="1"/>
      </rPr>
      <t xml:space="preserve">) </t>
    </r>
    <r>
      <rPr>
        <sz val="11"/>
        <rFont val="Tahoma"/>
        <family val="0"/>
        <charset val="1"/>
      </rPr>
      <t xml:space="preserve">ผิดเป็น </t>
    </r>
    <r>
      <rPr>
        <sz val="11"/>
        <rFont val="Cambria"/>
        <family val="0"/>
        <charset val="1"/>
      </rPr>
      <t xml:space="preserve">"</t>
    </r>
    <r>
      <rPr>
        <sz val="11"/>
        <rFont val="Tahoma"/>
        <family val="0"/>
        <charset val="1"/>
      </rPr>
      <t xml:space="preserve">รวม </t>
    </r>
    <r>
      <rPr>
        <sz val="11"/>
        <rFont val="Cambria"/>
        <family val="0"/>
        <charset val="1"/>
      </rPr>
      <t xml:space="preserve">555% </t>
    </r>
    <r>
      <rPr>
        <sz val="11"/>
        <rFont val="Tahoma"/>
        <family val="0"/>
        <charset val="1"/>
      </rPr>
      <t xml:space="preserve">หรือ </t>
    </r>
    <r>
      <rPr>
        <sz val="11"/>
        <rFont val="Cambria"/>
        <family val="0"/>
        <charset val="1"/>
      </rPr>
      <t xml:space="preserve">559.68%" </t>
    </r>
    <r>
      <rPr>
        <sz val="11"/>
        <rFont val="Tahoma"/>
        <family val="0"/>
        <charset val="1"/>
      </rPr>
      <t xml:space="preserve">ที่ถูกต้องเป็น </t>
    </r>
    <r>
      <rPr>
        <sz val="11"/>
        <rFont val="Cambria"/>
        <family val="0"/>
        <charset val="1"/>
      </rPr>
      <t xml:space="preserve">"</t>
    </r>
    <r>
      <rPr>
        <sz val="11"/>
        <rFont val="Tahoma"/>
        <family val="0"/>
        <charset val="1"/>
      </rPr>
      <t xml:space="preserve">รวม </t>
    </r>
    <r>
      <rPr>
        <sz val="11"/>
        <rFont val="Cambria"/>
        <family val="0"/>
        <charset val="1"/>
      </rPr>
      <t xml:space="preserve">496%"</t>
    </r>
  </si>
  <si>
    <r>
      <rPr>
        <sz val="11"/>
        <rFont val="Cambria"/>
        <family val="0"/>
        <charset val="1"/>
      </rPr>
      <t xml:space="preserve">[UAT P3] Smart Channel Phase 3 : E32 </t>
    </r>
    <r>
      <rPr>
        <sz val="11"/>
        <rFont val="Tahoma"/>
        <family val="0"/>
        <charset val="1"/>
      </rPr>
      <t xml:space="preserve">หน้าสรุปผลประโยชน์ </t>
    </r>
    <r>
      <rPr>
        <sz val="11"/>
        <rFont val="Cambria"/>
        <family val="0"/>
        <charset val="1"/>
      </rPr>
      <t xml:space="preserve">"</t>
    </r>
    <r>
      <rPr>
        <sz val="11"/>
        <rFont val="Tahoma"/>
        <family val="0"/>
        <charset val="1"/>
      </rPr>
      <t xml:space="preserve">ข้อควรทราบ</t>
    </r>
    <r>
      <rPr>
        <sz val="11"/>
        <rFont val="Cambria"/>
        <family val="0"/>
        <charset val="1"/>
      </rPr>
      <t xml:space="preserve">" </t>
    </r>
    <r>
      <rPr>
        <sz val="11"/>
        <rFont val="Tahoma"/>
        <family val="0"/>
        <charset val="1"/>
      </rPr>
      <t xml:space="preserve">ต้องแสดง </t>
    </r>
    <r>
      <rPr>
        <sz val="11"/>
        <rFont val="Cambria"/>
        <family val="0"/>
        <charset val="1"/>
      </rPr>
      <t xml:space="preserve">remark note 71</t>
    </r>
  </si>
  <si>
    <r>
      <rPr>
        <sz val="11"/>
        <rFont val="Cambria"/>
        <family val="0"/>
        <charset val="1"/>
      </rPr>
      <t xml:space="preserve">[UAT P3] Smart Channel Phase 3 : </t>
    </r>
    <r>
      <rPr>
        <sz val="11"/>
        <rFont val="Tahoma"/>
        <family val="0"/>
        <charset val="1"/>
      </rPr>
      <t xml:space="preserve">แบบประกันสามัญ ประเภทบำนาญทุกแบบ ไม่มี </t>
    </r>
    <r>
      <rPr>
        <sz val="11"/>
        <rFont val="Cambria"/>
        <family val="0"/>
        <charset val="1"/>
      </rPr>
      <t xml:space="preserve">"</t>
    </r>
    <r>
      <rPr>
        <sz val="11"/>
        <rFont val="Tahoma"/>
        <family val="0"/>
        <charset val="1"/>
      </rPr>
      <t xml:space="preserve">กรมธรรม์ขยายระยะเวลา </t>
    </r>
    <r>
      <rPr>
        <sz val="11"/>
        <rFont val="Cambria"/>
        <family val="0"/>
        <charset val="1"/>
      </rPr>
      <t xml:space="preserve">(ETI)" </t>
    </r>
    <r>
      <rPr>
        <sz val="11"/>
        <rFont val="Tahoma"/>
        <family val="0"/>
        <charset val="1"/>
      </rPr>
      <t xml:space="preserve">ดังนั้นไม่ควร </t>
    </r>
    <r>
      <rPr>
        <sz val="11"/>
        <rFont val="Cambria"/>
        <family val="0"/>
        <charset val="1"/>
      </rPr>
      <t xml:space="preserve">Show </t>
    </r>
    <r>
      <rPr>
        <sz val="11"/>
        <rFont val="Tahoma"/>
        <family val="0"/>
        <charset val="1"/>
      </rPr>
      <t xml:space="preserve">ข้อมูลส่วนนี้ ที่ </t>
    </r>
    <r>
      <rPr>
        <sz val="11"/>
        <rFont val="Cambria"/>
        <family val="0"/>
        <charset val="1"/>
      </rPr>
      <t xml:space="preserve">Tab </t>
    </r>
    <r>
      <rPr>
        <sz val="11"/>
        <rFont val="Tahoma"/>
        <family val="0"/>
        <charset val="1"/>
      </rPr>
      <t xml:space="preserve">มูลค่ากรมธรรม์</t>
    </r>
  </si>
  <si>
    <r>
      <rPr>
        <sz val="11"/>
        <rFont val="Cambria"/>
        <family val="0"/>
        <charset val="1"/>
      </rPr>
      <t xml:space="preserve">[UAT P3] Smart Channel Phase 3 : Plan OA33 </t>
    </r>
    <r>
      <rPr>
        <sz val="11"/>
        <rFont val="Tahoma"/>
        <family val="0"/>
        <charset val="1"/>
      </rPr>
      <t xml:space="preserve">ไทยสมุทร เพื่อรัก </t>
    </r>
    <r>
      <rPr>
        <sz val="11"/>
        <rFont val="Cambria"/>
        <family val="0"/>
        <charset val="1"/>
      </rPr>
      <t xml:space="preserve">85/20 </t>
    </r>
    <r>
      <rPr>
        <sz val="11"/>
        <rFont val="Tahoma"/>
        <family val="0"/>
        <charset val="1"/>
      </rPr>
      <t xml:space="preserve">กรณีเปลี่ยนอายุจาก </t>
    </r>
    <r>
      <rPr>
        <sz val="11"/>
        <rFont val="Cambria"/>
        <family val="0"/>
        <charset val="1"/>
      </rPr>
      <t xml:space="preserve">35 </t>
    </r>
    <r>
      <rPr>
        <sz val="11"/>
        <rFont val="Tahoma"/>
        <family val="0"/>
        <charset val="1"/>
      </rPr>
      <t xml:space="preserve">ปี เป็น </t>
    </r>
    <r>
      <rPr>
        <sz val="11"/>
        <rFont val="Cambria"/>
        <family val="0"/>
        <charset val="1"/>
      </rPr>
      <t xml:space="preserve">54 </t>
    </r>
    <r>
      <rPr>
        <sz val="11"/>
        <rFont val="Tahoma"/>
        <family val="0"/>
        <charset val="1"/>
      </rPr>
      <t xml:space="preserve">ปี พบว่า ที่ </t>
    </r>
    <r>
      <rPr>
        <sz val="11"/>
        <rFont val="Cambria"/>
        <family val="0"/>
        <charset val="1"/>
      </rPr>
      <t xml:space="preserve">Tab </t>
    </r>
    <r>
      <rPr>
        <sz val="11"/>
        <rFont val="Tahoma"/>
        <family val="0"/>
        <charset val="1"/>
      </rPr>
      <t xml:space="preserve">มูลค่ากรมธรรม์ ตาราง มูลค่ากรมธรรม์ ระบบแสดงผลเรียงปี กรมธรรม์ ไม่ถูกต้อง</t>
    </r>
  </si>
  <si>
    <r>
      <rPr>
        <sz val="11"/>
        <rFont val="Cambria"/>
        <family val="0"/>
        <charset val="1"/>
      </rPr>
      <t xml:space="preserve">[UAT P3] Smart Channel Phase 3 : </t>
    </r>
    <r>
      <rPr>
        <sz val="11"/>
        <rFont val="Tahoma"/>
        <family val="0"/>
        <charset val="1"/>
      </rPr>
      <t xml:space="preserve">หน้าจอ</t>
    </r>
    <r>
      <rPr>
        <sz val="11"/>
        <rFont val="Cambria"/>
        <family val="0"/>
        <charset val="1"/>
      </rPr>
      <t xml:space="preserve">-</t>
    </r>
    <r>
      <rPr>
        <sz val="11"/>
        <rFont val="Tahoma"/>
        <family val="0"/>
        <charset val="1"/>
      </rPr>
      <t xml:space="preserve">มูลค่ากรมธรรม์ ระบบล่าช้า กรณีเปลี่ยน เพศ</t>
    </r>
    <r>
      <rPr>
        <sz val="11"/>
        <rFont val="Cambria"/>
        <family val="0"/>
        <charset val="1"/>
      </rPr>
      <t xml:space="preserve">/ </t>
    </r>
    <r>
      <rPr>
        <sz val="11"/>
        <rFont val="Tahoma"/>
        <family val="0"/>
        <charset val="1"/>
      </rPr>
      <t xml:space="preserve">อายุ</t>
    </r>
    <r>
      <rPr>
        <sz val="11"/>
        <rFont val="Cambria"/>
        <family val="0"/>
        <charset val="1"/>
      </rPr>
      <t xml:space="preserve">/ </t>
    </r>
    <r>
      <rPr>
        <sz val="11"/>
        <rFont val="Tahoma"/>
        <family val="0"/>
        <charset val="1"/>
      </rPr>
      <t xml:space="preserve">ทุน แล้วค่าที่ตารางมูลค่ากรมธรรม์ไม่เปลี่ยนตาม</t>
    </r>
  </si>
  <si>
    <t xml:space="preserve">1.2.1</t>
  </si>
  <si>
    <r>
      <rPr>
        <sz val="11"/>
        <rFont val="Cambria"/>
        <family val="0"/>
        <charset val="1"/>
      </rPr>
      <t xml:space="preserve">[UAT P3] Smart Channel Phase 3 : </t>
    </r>
    <r>
      <rPr>
        <sz val="11"/>
        <rFont val="Tahoma"/>
        <family val="0"/>
        <charset val="1"/>
      </rPr>
      <t xml:space="preserve">แบบประกันประเภท </t>
    </r>
    <r>
      <rPr>
        <sz val="11"/>
        <rFont val="Cambria"/>
        <family val="0"/>
        <charset val="1"/>
      </rPr>
      <t xml:space="preserve">MRTA, MLTA </t>
    </r>
    <r>
      <rPr>
        <sz val="11"/>
        <rFont val="Tahoma"/>
        <family val="0"/>
        <charset val="1"/>
      </rPr>
      <t xml:space="preserve">ทุกแบบ ที่ </t>
    </r>
    <r>
      <rPr>
        <sz val="11"/>
        <rFont val="Cambria"/>
        <family val="0"/>
        <charset val="1"/>
      </rPr>
      <t xml:space="preserve">TAB </t>
    </r>
    <r>
      <rPr>
        <sz val="11"/>
        <rFont val="Tahoma"/>
        <family val="0"/>
        <charset val="1"/>
      </rPr>
      <t xml:space="preserve">ตารางเบี้ยประกันภัย แก้ข้อความ </t>
    </r>
    <r>
      <rPr>
        <sz val="11"/>
        <rFont val="Cambria"/>
        <family val="0"/>
        <charset val="1"/>
      </rPr>
      <t xml:space="preserve">"</t>
    </r>
    <r>
      <rPr>
        <sz val="11"/>
        <rFont val="Tahoma"/>
        <family val="0"/>
        <charset val="1"/>
      </rPr>
      <t xml:space="preserve">ระยะเวลาเอาประกันภัย</t>
    </r>
    <r>
      <rPr>
        <sz val="11"/>
        <rFont val="Cambria"/>
        <family val="0"/>
        <charset val="1"/>
      </rPr>
      <t xml:space="preserve">" </t>
    </r>
    <r>
      <rPr>
        <sz val="11"/>
        <rFont val="Tahoma"/>
        <family val="0"/>
        <charset val="1"/>
      </rPr>
      <t xml:space="preserve">แก้เป็น </t>
    </r>
    <r>
      <rPr>
        <sz val="11"/>
        <rFont val="Cambria"/>
        <family val="0"/>
        <charset val="1"/>
      </rPr>
      <t xml:space="preserve">"</t>
    </r>
    <r>
      <rPr>
        <sz val="11"/>
        <rFont val="Tahoma"/>
        <family val="0"/>
        <charset val="1"/>
      </rPr>
      <t xml:space="preserve">ระยะเวลาเอาประกันภัย </t>
    </r>
    <r>
      <rPr>
        <sz val="11"/>
        <rFont val="Cambria"/>
        <family val="0"/>
        <charset val="1"/>
      </rPr>
      <t xml:space="preserve">(</t>
    </r>
    <r>
      <rPr>
        <sz val="11"/>
        <rFont val="Tahoma"/>
        <family val="0"/>
        <charset val="1"/>
      </rPr>
      <t xml:space="preserve">ปี</t>
    </r>
    <r>
      <rPr>
        <sz val="11"/>
        <rFont val="Cambria"/>
        <family val="0"/>
        <charset val="1"/>
      </rPr>
      <t xml:space="preserve">)"</t>
    </r>
  </si>
  <si>
    <r>
      <rPr>
        <sz val="11"/>
        <rFont val="Cambria"/>
        <family val="0"/>
        <charset val="1"/>
      </rPr>
      <t xml:space="preserve">[UAT P3] Smart Channel Phase 3 : </t>
    </r>
    <r>
      <rPr>
        <sz val="11"/>
        <rFont val="Tahoma"/>
        <family val="0"/>
        <charset val="1"/>
      </rPr>
      <t xml:space="preserve">แบบประกันประเภทอุตสาหกรรมทุกแบบ ที่ </t>
    </r>
    <r>
      <rPr>
        <sz val="11"/>
        <rFont val="Cambria"/>
        <family val="0"/>
        <charset val="1"/>
      </rPr>
      <t xml:space="preserve">TAB </t>
    </r>
    <r>
      <rPr>
        <sz val="11"/>
        <rFont val="Tahoma"/>
        <family val="0"/>
        <charset val="1"/>
      </rPr>
      <t xml:space="preserve">ตารางเบี้ยประกันภัย แก้ข้อความ </t>
    </r>
    <r>
      <rPr>
        <sz val="11"/>
        <rFont val="Cambria"/>
        <family val="0"/>
        <charset val="1"/>
      </rPr>
      <t xml:space="preserve">"</t>
    </r>
    <r>
      <rPr>
        <sz val="11"/>
        <rFont val="Tahoma"/>
        <family val="0"/>
        <charset val="1"/>
      </rPr>
      <t xml:space="preserve">อายุ</t>
    </r>
    <r>
      <rPr>
        <sz val="11"/>
        <rFont val="Cambria"/>
        <family val="0"/>
        <charset val="1"/>
      </rPr>
      <t xml:space="preserve">" </t>
    </r>
    <r>
      <rPr>
        <sz val="11"/>
        <rFont val="Tahoma"/>
        <family val="0"/>
        <charset val="1"/>
      </rPr>
      <t xml:space="preserve">แก้เป็น </t>
    </r>
    <r>
      <rPr>
        <sz val="11"/>
        <rFont val="Cambria"/>
        <family val="0"/>
        <charset val="1"/>
      </rPr>
      <t xml:space="preserve">"</t>
    </r>
    <r>
      <rPr>
        <sz val="11"/>
        <rFont val="Tahoma"/>
        <family val="0"/>
        <charset val="1"/>
      </rPr>
      <t xml:space="preserve">อายุ </t>
    </r>
    <r>
      <rPr>
        <sz val="11"/>
        <rFont val="Cambria"/>
        <family val="0"/>
        <charset val="1"/>
      </rPr>
      <t xml:space="preserve">(</t>
    </r>
    <r>
      <rPr>
        <sz val="11"/>
        <rFont val="Tahoma"/>
        <family val="0"/>
        <charset val="1"/>
      </rPr>
      <t xml:space="preserve">ปี</t>
    </r>
    <r>
      <rPr>
        <sz val="11"/>
        <rFont val="Cambria"/>
        <family val="0"/>
        <charset val="1"/>
      </rPr>
      <t xml:space="preserve">)"</t>
    </r>
  </si>
  <si>
    <r>
      <rPr>
        <sz val="11"/>
        <rFont val="Cambria"/>
        <family val="0"/>
        <charset val="1"/>
      </rPr>
      <t xml:space="preserve">[UAT P3] Smart Channel Phase 3 : </t>
    </r>
    <r>
      <rPr>
        <sz val="11"/>
        <rFont val="Tahoma"/>
        <family val="0"/>
        <charset val="1"/>
      </rPr>
      <t xml:space="preserve">แบบประกันประเภทอุตสาหกรรมทุกแบบ ไม่มี </t>
    </r>
    <r>
      <rPr>
        <sz val="11"/>
        <rFont val="Cambria"/>
        <family val="0"/>
        <charset val="1"/>
      </rPr>
      <t xml:space="preserve">"</t>
    </r>
    <r>
      <rPr>
        <sz val="11"/>
        <rFont val="Tahoma"/>
        <family val="0"/>
        <charset val="1"/>
      </rPr>
      <t xml:space="preserve">กรมธรรม์ขยายระยะเวลา </t>
    </r>
    <r>
      <rPr>
        <sz val="11"/>
        <rFont val="Cambria"/>
        <family val="0"/>
        <charset val="1"/>
      </rPr>
      <t xml:space="preserve">(ETI)" </t>
    </r>
    <r>
      <rPr>
        <sz val="11"/>
        <rFont val="Tahoma"/>
        <family val="0"/>
        <charset val="1"/>
      </rPr>
      <t xml:space="preserve">ดังนั้นไม่ควร </t>
    </r>
    <r>
      <rPr>
        <sz val="11"/>
        <rFont val="Cambria"/>
        <family val="0"/>
        <charset val="1"/>
      </rPr>
      <t xml:space="preserve">Show </t>
    </r>
    <r>
      <rPr>
        <sz val="11"/>
        <rFont val="Tahoma"/>
        <family val="0"/>
        <charset val="1"/>
      </rPr>
      <t xml:space="preserve">ข้อมูลส่วนนี้ ที่ </t>
    </r>
    <r>
      <rPr>
        <sz val="11"/>
        <rFont val="Cambria"/>
        <family val="0"/>
        <charset val="1"/>
      </rPr>
      <t xml:space="preserve">Tab </t>
    </r>
    <r>
      <rPr>
        <sz val="11"/>
        <rFont val="Tahoma"/>
        <family val="0"/>
        <charset val="1"/>
      </rPr>
      <t xml:space="preserve">มูลค่ากรมธรรม์</t>
    </r>
  </si>
  <si>
    <t xml:space="preserve">SING01-725</t>
  </si>
  <si>
    <r>
      <rPr>
        <sz val="11"/>
        <rFont val="Cambria"/>
        <family val="0"/>
        <charset val="1"/>
      </rPr>
      <t xml:space="preserve">[UAT P3] Smart Channel Phase 3 : </t>
    </r>
    <r>
      <rPr>
        <sz val="11"/>
        <rFont val="Tahoma"/>
        <family val="0"/>
        <charset val="1"/>
      </rPr>
      <t xml:space="preserve">แบบประกันประเภท </t>
    </r>
    <r>
      <rPr>
        <sz val="11"/>
        <rFont val="Cambria"/>
        <family val="0"/>
        <charset val="1"/>
      </rPr>
      <t xml:space="preserve">MLTA </t>
    </r>
    <r>
      <rPr>
        <sz val="11"/>
        <rFont val="Tahoma"/>
        <family val="0"/>
        <charset val="1"/>
      </rPr>
      <t xml:space="preserve">ทุกแบบไม่มี </t>
    </r>
    <r>
      <rPr>
        <sz val="11"/>
        <rFont val="Cambria"/>
        <family val="0"/>
        <charset val="1"/>
      </rPr>
      <t xml:space="preserve">"</t>
    </r>
    <r>
      <rPr>
        <sz val="11"/>
        <rFont val="Tahoma"/>
        <family val="0"/>
        <charset val="1"/>
      </rPr>
      <t xml:space="preserve">กรมธรรม์ใช้เงินสำเร็จ </t>
    </r>
    <r>
      <rPr>
        <sz val="11"/>
        <rFont val="Cambria"/>
        <family val="0"/>
        <charset val="1"/>
      </rPr>
      <t xml:space="preserve">(RPU)" </t>
    </r>
    <r>
      <rPr>
        <sz val="11"/>
        <rFont val="Tahoma"/>
        <family val="0"/>
        <charset val="1"/>
      </rPr>
      <t xml:space="preserve">และ</t>
    </r>
    <r>
      <rPr>
        <sz val="11"/>
        <rFont val="Cambria"/>
        <family val="0"/>
        <charset val="1"/>
      </rPr>
      <t xml:space="preserve">"</t>
    </r>
    <r>
      <rPr>
        <sz val="11"/>
        <rFont val="Tahoma"/>
        <family val="0"/>
        <charset val="1"/>
      </rPr>
      <t xml:space="preserve">กรมธรรม์ขยายระยะเวลา </t>
    </r>
    <r>
      <rPr>
        <sz val="11"/>
        <rFont val="Cambria"/>
        <family val="0"/>
        <charset val="1"/>
      </rPr>
      <t xml:space="preserve">(ETI)" </t>
    </r>
    <r>
      <rPr>
        <sz val="11"/>
        <rFont val="Tahoma"/>
        <family val="0"/>
        <charset val="1"/>
      </rPr>
      <t xml:space="preserve">ดังนั้นไม่ควร </t>
    </r>
    <r>
      <rPr>
        <sz val="11"/>
        <rFont val="Cambria"/>
        <family val="0"/>
        <charset val="1"/>
      </rPr>
      <t xml:space="preserve">Show </t>
    </r>
    <r>
      <rPr>
        <sz val="11"/>
        <rFont val="Tahoma"/>
        <family val="0"/>
        <charset val="1"/>
      </rPr>
      <t xml:space="preserve">ข้อมูลส่วนนี้ ที่ </t>
    </r>
    <r>
      <rPr>
        <sz val="11"/>
        <rFont val="Cambria"/>
        <family val="0"/>
        <charset val="1"/>
      </rPr>
      <t xml:space="preserve">Tab </t>
    </r>
    <r>
      <rPr>
        <sz val="11"/>
        <rFont val="Tahoma"/>
        <family val="0"/>
        <charset val="1"/>
      </rPr>
      <t xml:space="preserve">มูลค่ากรมธรรม์</t>
    </r>
  </si>
  <si>
    <t xml:space="preserve">SING01-724</t>
  </si>
  <si>
    <r>
      <rPr>
        <sz val="11"/>
        <rFont val="Cambria"/>
        <family val="0"/>
        <charset val="1"/>
      </rPr>
      <t xml:space="preserve">[UAT P3] Smart Channel Phase 3 : </t>
    </r>
    <r>
      <rPr>
        <sz val="11"/>
        <rFont val="Tahoma"/>
        <family val="0"/>
        <charset val="1"/>
      </rPr>
      <t xml:space="preserve">แบบประกันประเภท </t>
    </r>
    <r>
      <rPr>
        <sz val="11"/>
        <rFont val="Cambria"/>
        <family val="0"/>
        <charset val="1"/>
      </rPr>
      <t xml:space="preserve">MRTA </t>
    </r>
    <r>
      <rPr>
        <sz val="11"/>
        <rFont val="Tahoma"/>
        <family val="0"/>
        <charset val="1"/>
      </rPr>
      <t xml:space="preserve">ทุกแบบไม่มี </t>
    </r>
    <r>
      <rPr>
        <sz val="11"/>
        <rFont val="Cambria"/>
        <family val="0"/>
        <charset val="1"/>
      </rPr>
      <t xml:space="preserve">"</t>
    </r>
    <r>
      <rPr>
        <sz val="11"/>
        <rFont val="Tahoma"/>
        <family val="0"/>
        <charset val="1"/>
      </rPr>
      <t xml:space="preserve">กรมธรรม์ใช้เงินสำเร็จ </t>
    </r>
    <r>
      <rPr>
        <sz val="11"/>
        <rFont val="Cambria"/>
        <family val="0"/>
        <charset val="1"/>
      </rPr>
      <t xml:space="preserve">(RPU)" </t>
    </r>
    <r>
      <rPr>
        <sz val="11"/>
        <rFont val="Tahoma"/>
        <family val="0"/>
        <charset val="1"/>
      </rPr>
      <t xml:space="preserve">และ</t>
    </r>
    <r>
      <rPr>
        <sz val="11"/>
        <rFont val="Cambria"/>
        <family val="0"/>
        <charset val="1"/>
      </rPr>
      <t xml:space="preserve">"</t>
    </r>
    <r>
      <rPr>
        <sz val="11"/>
        <rFont val="Tahoma"/>
        <family val="0"/>
        <charset val="1"/>
      </rPr>
      <t xml:space="preserve">กรมธรรม์ขยายระยะเวลา </t>
    </r>
    <r>
      <rPr>
        <sz val="11"/>
        <rFont val="Cambria"/>
        <family val="0"/>
        <charset val="1"/>
      </rPr>
      <t xml:space="preserve">(ETI)" </t>
    </r>
    <r>
      <rPr>
        <sz val="11"/>
        <rFont val="Tahoma"/>
        <family val="0"/>
        <charset val="1"/>
      </rPr>
      <t xml:space="preserve">ดังนั้นไม่ควร </t>
    </r>
    <r>
      <rPr>
        <sz val="11"/>
        <rFont val="Cambria"/>
        <family val="0"/>
        <charset val="1"/>
      </rPr>
      <t xml:space="preserve">Show </t>
    </r>
    <r>
      <rPr>
        <sz val="11"/>
        <rFont val="Tahoma"/>
        <family val="0"/>
        <charset val="1"/>
      </rPr>
      <t xml:space="preserve">ข้อมูลส่วนนี้ ที่ </t>
    </r>
    <r>
      <rPr>
        <sz val="11"/>
        <rFont val="Cambria"/>
        <family val="0"/>
        <charset val="1"/>
      </rPr>
      <t xml:space="preserve">Tab </t>
    </r>
    <r>
      <rPr>
        <sz val="11"/>
        <rFont val="Tahoma"/>
        <family val="0"/>
        <charset val="1"/>
      </rPr>
      <t xml:space="preserve">มูลค่ากรมธรรม์</t>
    </r>
  </si>
  <si>
    <r>
      <rPr>
        <sz val="11"/>
        <rFont val="Tahoma"/>
        <family val="0"/>
        <charset val="1"/>
      </rPr>
      <t xml:space="preserve">ธนภัทร์ พรมมา </t>
    </r>
    <r>
      <rPr>
        <sz val="11"/>
        <rFont val="Cambria"/>
        <family val="0"/>
        <charset val="1"/>
      </rPr>
      <t xml:space="preserve">- </t>
    </r>
    <r>
      <rPr>
        <sz val="11"/>
        <rFont val="Tahoma"/>
        <family val="0"/>
        <charset val="1"/>
      </rPr>
      <t xml:space="preserve">โบ้</t>
    </r>
  </si>
  <si>
    <r>
      <rPr>
        <sz val="8"/>
        <rFont val="Cambria"/>
        <family val="0"/>
        <charset val="1"/>
      </rPr>
      <t xml:space="preserve">Generated at Fri Sep 13 10:55:12 ICT 2019 by </t>
    </r>
    <r>
      <rPr>
        <sz val="8"/>
        <rFont val="Tahoma"/>
        <family val="0"/>
        <charset val="1"/>
      </rPr>
      <t xml:space="preserve">เอกภพ อึ้งพยัคฆ์เดช </t>
    </r>
    <r>
      <rPr>
        <sz val="8"/>
        <rFont val="Cambria"/>
        <family val="0"/>
        <charset val="1"/>
      </rPr>
      <t xml:space="preserve">using JIRA 6.1.2#6157-sha1:98c729218aad6de1537eb8e98889ee5562c90d96.</t>
    </r>
  </si>
  <si>
    <t xml:space="preserve">ระบบแสดงเบี้ยสัญญาเพิ่มเติม CI ไม่เหมือนกัน</t>
  </si>
  <si>
    <t xml:space="preserve">Test Checklist Default ไว้อ้างอิง</t>
  </si>
  <si>
    <t xml:space="preserve">TC-SI-Login-01</t>
  </si>
  <si>
    <t xml:space="preserve">ตรวจสอบสิทธิ์การเข้าใช้งาน</t>
  </si>
  <si>
    <t xml:space="preserve">ตรวจสอบกรณี เปลี่ยน Password หลังกดเข้าสู่ระบบเพื่อใช้งาน ครั้งแรก</t>
  </si>
  <si>
    <t xml:space="preserve">ระบบแสดงหน้าจอให้ Validate  ให้เปลี่ยน Password ก่อน ถูกต้อง</t>
  </si>
  <si>
    <t xml:space="preserve">TC-SI-Login-02</t>
  </si>
  <si>
    <t xml:space="preserve">ตรวจสอบกรณีกรอก User หรือ Password ผิด  และกดเข้าสู่ระบบ ให้แสดง alert message " ชื่อผู้ใช้งานหรือรหัสผ่านไม่ถูกต้อง"</t>
  </si>
  <si>
    <t xml:space="preserve">ระบบแสดง alert message " ไม่สามารถ Login เข้าระบบได้ เนื่องจากไม่พบข้อมูล กรุณาติดต่อผู้ดูแลระบบ"  ถูกต้อง</t>
  </si>
  <si>
    <t xml:space="preserve">TC-SI-Login-03</t>
  </si>
  <si>
    <t xml:space="preserve">ตรวจสอบกรณี Login ด้วย Username เดียวกัน IP เครื่องเดียวกัน แล้วกรอกรหัสไม่ผ่าน 3 ครั้ง ระบบจะมีข้อความแจ้งแตือนว่า " รหัสตัวแทนถูกล็อค เนื่องจากระบุรหัสผ่านผิดเกิน 3 ครั้ง กรุณารอ 15 นาที แล้วล็อกอินอีกครั้ง "</t>
  </si>
  <si>
    <t xml:space="preserve">ระบบแสดงข้อความแจ้งแตือน "รหัสตัวแทนถูกล็อค เนื่องจากระบุรหัสผ่านผิดเกิน 3 ครั้ง กรุณารอ 15 นาที แล้วล็อกอินอีกครั้ง " ถูกต้อง</t>
  </si>
  <si>
    <t xml:space="preserve">TC-SI-Login-04</t>
  </si>
  <si>
    <t xml:space="preserve">ตรวจสอบ Session Timeout จะตรวจสอบโดย Process ของ Application กำหนดไว้ 10 นาที แสดงข้อความแจ้งเตือน “กรุณา Login เพื่อเข้าระบบอีกครั้ง เนื่องจาก Session TimeOut"</t>
  </si>
  <si>
    <t xml:space="preserve">ระบบแสดงข้อความแจ้งแตือน “กรุณา Login เพื่อเข้าระบบอีกครั้ง เนื่องจาก Session TimeOut" ถูกต้อง</t>
  </si>
  <si>
    <t xml:space="preserve">TC-SI-Login-05</t>
  </si>
  <si>
    <t xml:space="preserve">ตรวจสอบกรณี Log in ได้ครั้งละ 1 session ถ้ามีการ log in ซ้อน  คนที่ 2 จะสามารถ log in ได้ เมื่อ Refresh  และคนแรกที่หลุดจะมี
ข้อความแจ้งเตือน “ออกจากระบบ เนื่องจาก user นี้มีการเข้าใช้งานระบบ จาก Device อื่น"  </t>
  </si>
  <si>
    <t xml:space="preserve">ระบบแสดงสามารถใช้งานกรณี Log in ได้ครั้งละ 1 session ถ้ามีการ log in ซ้อน  คนที่ 2 จะสามารถ log in ได้ เมื่อ Refresh  และคนแรกที่หลุดจะมี
ข้อความแจ้งเตือน “ออกจากระบบ เนื่องจาก user นี้มีการเข้าใช้งานระบบ จาก Device อื่น"  </t>
  </si>
  <si>
    <t xml:space="preserve">ตรวจสอบหน้าจอแสดงข้อมูลแบบประกัน - ทรัพย์ทวี 10/2 (Code O217)</t>
  </si>
  <si>
    <t xml:space="preserve">TC-O217-001</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</si>
  <si>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ทรัพย์ทวี </t>
    </r>
    <r>
      <rPr>
        <sz val="9"/>
        <rFont val="Cambria"/>
        <family val="0"/>
        <charset val="1"/>
      </rPr>
      <t xml:space="preserve">10/2 (Code O217)</t>
    </r>
  </si>
  <si>
    <t xml:space="preserve">ตรวจสอบหน้า การนำเสนอผลิตภัณฑ์ประกันภัยแบบนี้ให้กับผู้ขอเอาประกันภัย</t>
  </si>
  <si>
    <t xml:space="preserve">ระบบแสดงหน้า การนำเสนอผลิตภัณฑ์ประกันภัยแบบนี้ให้กับผู้ขอเอาประกันภัย ได้ถูกต้อง</t>
  </si>
  <si>
    <t xml:space="preserve">TC-O217-002</t>
  </si>
  <si>
    <t xml:space="preserve">ตารางสรุปเบี้ยประกันภัย </t>
  </si>
  <si>
    <t xml:space="preserve">ตรวจสอบ ตารางสรุปเบี้ยประกันภัย</t>
  </si>
  <si>
    <t xml:space="preserve">ระบบแสดง  ตารางสรุปเบี้ยประกันภัย  ได้ถูกต้อง</t>
  </si>
  <si>
    <t xml:space="preserve">TC-O217-003</t>
  </si>
  <si>
    <t xml:space="preserve">สรุปผลประโยชน์ และความคุ้มครองจากสัญญาหลัก</t>
  </si>
  <si>
    <t xml:space="preserve">ตรวจสอบ สรุปผลประโยชน์ และความคุ้มครองจากสัญญาหลัก</t>
  </si>
  <si>
    <t xml:space="preserve">ระบบแสดง  สรุปผลประโยชน์ และความคุ้มครองจากสัญญาหลัก  ได้ถูกต้อง</t>
  </si>
  <si>
    <t xml:space="preserve">TC-O217-004</t>
  </si>
  <si>
    <t xml:space="preserve">ตรวจสอบ ตารางผลประโยชน์ และความคุ้มครองจากสัญญาหลัก</t>
  </si>
  <si>
    <t xml:space="preserve">ระบบแสดง ตารางผลประโยชน์ และความคุ้มครองจากสัญญาหลัก  ได้ถูกต้อง</t>
  </si>
  <si>
    <t xml:space="preserve">TC-O217-005</t>
  </si>
  <si>
    <t xml:space="preserve">ตารางมูลค่ากรมธรรม์ประกันภัย</t>
  </si>
  <si>
    <t xml:space="preserve">ตรวจสอบ ตารางมูลค่ากรมธรรม์ประกันภัย</t>
  </si>
  <si>
    <t xml:space="preserve">ระบบแสดง ตารางมูลค่ากรมธรรม์ประกันภัย  ได้ถูกต้อง</t>
  </si>
  <si>
    <t xml:space="preserve">TC-O217-006</t>
  </si>
  <si>
    <t xml:space="preserve">ตรวจสอบ การแสดงผลหน้าข้อมูลเกี่ยวกับแบบประกันหลัก
- รหัส : O217
- ชื่อแบบ : ไทยสมุทรทรัพย์ทวี 10/2 (O217)
- ประเภท : กรมธรรม์ประเภทสามัญ
- แบบ : สะสมทรัพย์
- อายุรับประกัน : 30 วัน - 65 ปี
- ระยะเวลาคุ้มครอง : 10 ปี
- ระยะเวลาชำระเบี้ยประกันภัย : 2 ปี
- การชำระเบี้ยประกันภัย : รายปี เท่านั้น
- จำนวนเงินเอาประกันภัยขั้นต่ำ (บาท) : 150,000
- การยกเว้นชำระเบี้ยประกันภัย : ไม่แถมสัญญาเพิ่มเติม WP
- ส่วนลดเบี้ยประกันภัย : ไม่มีส่วนลด
</t>
  </si>
  <si>
    <t xml:space="preserve">- เพศ : ชาย
- อายุ : 30 วัน
- แบบประกันภัย : ไทยสมุทรทรัพย์ทวี 10/2 (O217)
- จำนวนเงินเอาประกันภัย : 150,000
- เบี้ยประกันภัย : 150,000
- งวดการชำระประกันภัย : รายปี</t>
  </si>
  <si>
    <t xml:space="preserve">TC-O217-007</t>
  </si>
  <si>
    <t xml:space="preserve">ตรวจสอบ การแสดงผลหน้าข้อมูลเกี่ยวกับแบบประกันหลัก
(ต่อ) 
- การเพิ่มจำนวนเงินเอาประกันภัย (บาท) : -
- จำนวนเงินเอาประกันภัยสูงสุด (บาท) : 4,999,999
- เบี้ยประกันภัยรายเดือนขั้นต่ำ (บาท) : 0
- การเพิ่มเบี้ยประกันภัยรายเดือน (บาท) : -
- เบี้ยประกันภัยรายเดือนสูงสุด (บาท) : 0
- เงินคืนระหว่างสัญญา : 9 ครั้ง 27%
- เงินครบกำหนดสัญญา : 200%
- การซื้อสัญญาเพิ่มเติม : ไม่สามารถซื้อได้</t>
  </si>
  <si>
    <t xml:space="preserve">TC-O660-001</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</si>
  <si>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ทรัพย์ทวี </t>
    </r>
    <r>
      <rPr>
        <sz val="9"/>
        <rFont val="Cambria"/>
        <family val="0"/>
        <charset val="1"/>
      </rPr>
      <t xml:space="preserve">10/2 (Code O660)</t>
    </r>
  </si>
  <si>
    <t xml:space="preserve">TC-O660-002</t>
  </si>
  <si>
    <t xml:space="preserve">TC-O660-003</t>
  </si>
  <si>
    <t xml:space="preserve">TC-O660-004</t>
  </si>
  <si>
    <t xml:space="preserve">TC-O660-005</t>
  </si>
  <si>
    <t xml:space="preserve">TC-O660-006</t>
  </si>
  <si>
    <t xml:space="preserve">TC-O660-007</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</si>
  <si>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เซฟปั๊ป </t>
    </r>
    <r>
      <rPr>
        <sz val="9"/>
        <rFont val="Cambria"/>
        <family val="0"/>
        <charset val="1"/>
      </rPr>
      <t xml:space="preserve">20/12 (Code 256)</t>
    </r>
  </si>
  <si>
    <t xml:space="preserve">ตรวจสอบ การแสดงผลหน้าข้อมูลเกี่ยวกับแบบประกันหลัก
- รหัส : O256
- ชื่อแบบ : เซฟปั๊ป รับคืนทุกปี 20/12 (LH BANK ทรัพย์มั่งมี 20/12) (O256)
- ประเภท : กรมธรรม์ประเภทสามัญ
- แบบ : สะสมทรัพย์
- อายุรับประกัน :  30 วัน - 65 ปี
- ระยะเวลาคุ้มครอง : 20 ปี
- ระยะเวลาชำระเบี้ยประกันภัย : 12 ปี
- การชำระเบี้ยประกันภัย : รายปี เท่านั้น
- ส่วนลดเบี้ยประกันภัย : ไม่มีส่วนลด
</t>
  </si>
  <si>
    <t xml:space="preserve">- เพศ : ชาย
- วันเกิด : 19-04-2532
- อายุ : 30 
- แบบประกันภัย : แบบ เซฟปั๊ป รับคืนทุกปี 20/12 (LH BANK ทรัพย์มั่งมี 20/12) (O256)
- จำนวนเงินเอาประกันภัย : 150,000
- เบี้ยประกันภัย : 15,972
- งวดการชำระประกันภัย : รายปี</t>
  </si>
  <si>
    <t xml:space="preserve">ตรวจสอบ การแสดงผลหน้าข้อมูลเกี่ยวกับแบบประกันหลัก
(ต่อ) 
- จำนวนเงินเอาประกันภัยขั้นต่ำ (บาท) : 150,000
- การเพิ่มจำนวนเงินเอาประกันภัย (บาท) : -
- จำนวนเงินเอาประกันภัยสูงสุด (บาท) : ไม่จำกัด
-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20 ครั้ง 20%
- เงินครบกำหนดสัญญา : 140%
- การตรวจสุขภาพ : ตามหลักเกณฑ์ฯ ของบริษัทฯ
- การซื้อสัญญาเพิ่มเติม : ซื้อได้ (ตามเงื่อนไขที่กำหนด)
- การยกเว้นชำระเบี้ยประกันภัย : แถมฟรี WP (ทุนประกันรวมไม่เกิน 1,000,000 บาท (นับรวมกรมธรรม์สามัญทุกฉบับ))
</t>
  </si>
  <si>
    <t xml:space="preserve">ตรวจสอบหน้าจอแสดงข้อมูลแบบประกัน - บำนาญ 85/60 (Code 199)</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</si>
  <si>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บำนาญ </t>
    </r>
    <r>
      <rPr>
        <sz val="9"/>
        <rFont val="Cambria"/>
        <family val="0"/>
        <charset val="1"/>
      </rPr>
      <t xml:space="preserve">85/60 (Code 199)</t>
    </r>
  </si>
  <si>
    <t xml:space="preserve">ตรวจสอบ การแสดงผลหน้าข้อมูลเกี่ยวกับแบบประกันหลัก
- รหัส : O199
- ชื่อแบบ : ไทยสมุทรบำนาญ 85/60 (บำนาญแบบลดหย่อนภาษีได้) (O199)
- ประเภท : กรมธรรม์ประเภทสามัญ
- แบบ : บำนาญ
- อายุรับประกัน : 25-55 ปี
- ระยะเวลาคุ้มครอง : 85 ปี
- ระยะเวลาชำระเบี้ยประกันภัย : 60 ปี
- การชำระเบี้ยประกันภัย : รายปี เท่านั้น
- ส่วนลดเบี้ยประกันภัย : มีส่วนลด (ขึ้นกับจำนวนเงินเอาประกันภัย)
</t>
  </si>
  <si>
    <t xml:space="preserve">- เพศ : ชาย
- วันเกิด : 19-04-2531
- อายุ : 25
- แบบประกันภัย : แบบไทยสมุทรบำนาญ 85/60 (บำนาญแบบลดหย่อนภาษีได้)  (O199)
- จำนวนเงินเอาประกันภัย : 100,000
- เบี้ยประกันภัย : 4,170
- งวดการชำระประกันภัย : รายปี</t>
  </si>
  <si>
    <t xml:space="preserve">ตรวจสอบ การแสดงผลหน้าข้อมูลเกี่ยวกับแบบประกันหลัก
(ต่อ) 
- จำนวนเงินเอาประกันภัยขั้นต่ำ (บาท) : 100,000
- การเพิ่มจำนวนเงินเอาประกันภัย (บาท) : 10,000
- จำนวนเงินเอาประกันภัยสูงสุด (บาท) : ไม่จำกัด
-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26 ครั้ง 312%
- เงินครบกำหนดสัญญา : ไม่มีเงินครบกำหนดสัญญา
- การตรวจสุขภาพ : ตามหลักเกณฑ์ฯ ของบริษัทฯ
- การซื้อสัญญาเพิ่มเติม : ซื้อได้ (ตามเงื่อนไขที่กำหนด)
- การยกเว้นชำระเบี้ยประกันภัย : แถมฟรี WP (ทุนประกันรวมไม่เกิน 1,000,000 บาท (นับรวมกรมธรรม์สามัญทุกฉบับ))
</t>
  </si>
  <si>
    <t xml:space="preserve">ตรวจสอบหน้าจอแสดงข้อมูลแบบประกัน - เพื่อนคู่ทรัพย์ 1 (Code D31-D60)</t>
  </si>
  <si>
    <t xml:space="preserve">TC-D31-D60-001</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</si>
  <si>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เพื่อนคู่ทรัพย์ </t>
    </r>
    <r>
      <rPr>
        <sz val="9"/>
        <rFont val="Cambria"/>
        <family val="0"/>
        <charset val="1"/>
      </rPr>
      <t xml:space="preserve">1 (Code D31-D60)</t>
    </r>
  </si>
  <si>
    <t xml:space="preserve">ระบบแสดง หน้า การนำเสนอผลิตภัณฑ์ประกันภัยแบบนี้ให้กับผู้ขอเอาประกันภัย ได้ถูกต้อง</t>
  </si>
  <si>
    <t xml:space="preserve">TC-D31-D60-002</t>
  </si>
  <si>
    <t xml:space="preserve">TC-D31-D60-003</t>
  </si>
  <si>
    <t xml:space="preserve">TC-D31-D60-004</t>
  </si>
  <si>
    <t xml:space="preserve">TC-D31-D60-005</t>
  </si>
  <si>
    <t xml:space="preserve">ข้อมูลสำคัญก่อนตัดสินใจทำกรมธรรม์ประกันภัย</t>
  </si>
  <si>
    <t xml:space="preserve">ตรวจสอบหน้า ข้อมูลสำคัญก่อนตัดสินใจทำกรมธรรม์ประกันภัย</t>
  </si>
  <si>
    <t xml:space="preserve">ระบบแสดง หน้าข้อมูลสำคัญก่อนตัดสินใจทำกรมธรรม์ประกันภัย  ได้ถูกต้อง</t>
  </si>
  <si>
    <t xml:space="preserve">TC-D31-D60-006</t>
  </si>
  <si>
    <t xml:space="preserve">ตรวจสอบ การแสดงผลหน้าข้อมูลเกี่ยวกับแบบประกันหลัก
- รหัส : D31-D60
- ชื่อแบบ :  เพื่อนคู่ทรัพย์ 1
- ประเภท : การประกันภัยกลุ่มคุ้มครองสินเชื่อ
- แบบ :  MLTA
- อายุรับประกัน : 20-64 ปี
- ระยะเวลาคุ้มครอง : 1 ปี
- ระยะเวลาชำระเบี้ยประกันภัย : 1 ปี
- การชำระเบี้ยประกันภัย : ครั้งเดียว เท่านั้น
- ส่วนลดเบี้ยประกันภัย : ไม่มีส่วนลด
</t>
  </si>
  <si>
    <t xml:space="preserve">- เพศ : ชาย
- วันเกิด : 15-05-2527
- อายุ : 35 
- แบบประกันภัย :  เพื่อนคู่ทรัพย์ 1
- Code D31
- ระยะเวลาคุ้มครอง : 1
- จำนวนเงินเอาประกันภัย : 100,000
- เบี้ยประกันภัย : 391
- งวดการชำระประกันภัย : ครั้งเดียว</t>
  </si>
  <si>
    <t xml:space="preserve">TC-D31-D60-007</t>
  </si>
  <si>
    <t xml:space="preserve">ตรวจสอบ การแสดงผลหน้าข้อมูลเกี่ยวกับแบบประกันหลัก
(ต่อ) 
- จำนวนเงินเอาประกันภัยขั้นต่ำ (บาท) : -
- การเพิ่มจำนวนเงินเอาประกันภัย (บาท) : -
- จำนวนเงินเอาประกันภัยสูงสุด (บาท) : ไม่จำกัด
- เบี้ยประกันภัยรายเดือนขั้นต่ำ (บาท) : -
- การเพิ่มเบี้ยประกันภัยรายเดือน (บาท) : -
- เบี้ยประกันภัยรายเดือนสูงสุด (บาท) : -
- เงินคืนระหว่างสัญญา : ไม่มีเงินคืนระหว่างสัญญา
- เงินครบกำหนดสัญญา : ไม่มีเงินครบกำหนดสัญญา
- การตรวจสุขภาพ : ตามหลักเกณฑ์ฯ ของบริษัทฯ
- การซื้อสัญญาเพิ่มเติม :  ไม่สามารถซื้อได้
- การยกเว้นชำระเบี้ยประกันภัย : ไม่แถมสัญญาเพิ่มเติม WP
</t>
  </si>
  <si>
    <t xml:space="preserve">ตรวจสอบหน้าจอแสดงข้อมูลแบบประกัน - เพื่อนคู่ทรัพย์ 1 พลัส (Code D61-D90)</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</si>
  <si>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เพื่อนคู่ทรัพย์ </t>
    </r>
    <r>
      <rPr>
        <sz val="9"/>
        <rFont val="Cambria"/>
        <family val="0"/>
        <charset val="1"/>
      </rPr>
      <t xml:space="preserve">1 </t>
    </r>
    <r>
      <rPr>
        <sz val="9"/>
        <rFont val="Tahoma"/>
        <family val="0"/>
        <charset val="1"/>
      </rPr>
      <t xml:space="preserve">พลัส </t>
    </r>
    <r>
      <rPr>
        <sz val="9"/>
        <rFont val="Cambria"/>
        <family val="0"/>
        <charset val="1"/>
      </rPr>
      <t xml:space="preserve">(Code D61-D90)</t>
    </r>
  </si>
  <si>
    <t xml:space="preserve">ตรวจสอบ หน้าข้อมูลสำคัญก่อนตัดสินใจทำกรมธรรม์ประกันภัย</t>
  </si>
  <si>
    <t xml:space="preserve">ตรวจสอบ การแสดงผลหน้าข้อมูลเกี่ยวกับแบบประกันหลัก
- รหัส : D61-D90
- ชื่อแบบ : เพื่อนคู่ทรัพย์ 1 พลัส 
- ประเภท : การประกันภัยกลุ่มคุ้มครองสินเชื่อ
- แบบ :  MLTA
- อายุรับประกัน : 20-64 ปี
- ระยะเวลาคุ้มครอง : 24  ปี
- ระยะเวลาชำระเบี้ยประกันภัย : 1 ปี
- การชำระเบี้ยประกันภัย : ครั้งเดียว เท่านั้น
- ส่วนลดเบี้ยประกันภัย : ไม่มีส่วนลด
</t>
  </si>
  <si>
    <t xml:space="preserve">- เพศ : ชาย
- วันเกิด : -
- อายุ : 20 
- แบบประกันภัย : แบบ เพื่อนคู่ทรัพย์ 1 พลัส
- Code D84
- ระยะความคุ้มครอง : 24 ปี
- จำนวนเงินเอาประกันภัย : 150,000
- เบี้ยประกันภัย : 8,807
- งวดการชำระประกันภัย : ครั้งเดียว</t>
  </si>
  <si>
    <t xml:space="preserve">ตรวจสอบหน้าจอแสดงข้อมูลแบบประกัน - คุ้มทรัพย์ (MRTA) (LR16) (Code D01-D30)</t>
  </si>
  <si>
    <r>
      <rPr>
        <sz val="9"/>
        <rFont val="Tahoma"/>
        <family val="0"/>
        <charset val="1"/>
      </rPr>
      <t xml:space="preserve">ตรวจสอบหน้าจอแสดงข้อมูลแบบประกัน </t>
    </r>
    <r>
      <rPr>
        <sz val="9"/>
        <rFont val="Cambria"/>
        <family val="0"/>
        <charset val="1"/>
      </rPr>
      <t xml:space="preserve">- </t>
    </r>
    <r>
      <rPr>
        <sz val="9"/>
        <rFont val="Tahoma"/>
        <family val="0"/>
        <charset val="1"/>
      </rPr>
      <t xml:space="preserve">คุ้มทรัพย์ </t>
    </r>
    <r>
      <rPr>
        <sz val="9"/>
        <rFont val="Cambria"/>
        <family val="0"/>
        <charset val="1"/>
      </rPr>
      <t xml:space="preserve">(MRTA) (LR16) (Code D01-D30)</t>
    </r>
  </si>
  <si>
    <t xml:space="preserve">ตรวจสอบ การแสดงผลหน้าข้อมูลเกี่ยวกับแบบประกันหลัก
- รหัส : D01-D30
- ชื่อแบบ : คุ้มทรัพย์ (MRTA) (LR16) 
- ประเภท : การประกันภัยกลุ่มคุ้มครองสินเชื่อ
- แบบ : สะสมทรัพย์
- อายุรับประกัน : 20-64 ปี
- ระยะเวลาชำระเบี้ยประกันภัย : 1 ปี
- การชำระเบี้ยประกันภัย : ครั้งเดียว เท่านั้น
- ส่วนลดเบี้ยประกันภัย : ไม่มีส่วนลด
</t>
  </si>
  <si>
    <t xml:space="preserve">- เพศ : ชาย
- วันเกิด : 19-04-2532
- อายุ : 30 
- แบบประกันภัย : แบบ คุ้มทรัพย์ (MRTA) (LR16) 
- Code D01
- ระยะความคุ้มครอง : 1 ปี
- จำนวนเงินเอาประกันภัย : 1,000,000
- เบี้ยประกันภัย : 2,320
- งวดการชำระประกันภัย : ครั้งเดียว</t>
  </si>
</sst>
</file>

<file path=xl/styles.xml><?xml version="1.0" encoding="utf-8"?>
<styleSheet xmlns="http://schemas.openxmlformats.org/spreadsheetml/2006/main">
  <numFmts count="22">
    <numFmt numFmtId="164" formatCode="General"/>
    <numFmt numFmtId="165" formatCode="YYYY\-MM\-DD"/>
    <numFmt numFmtId="166" formatCode="_-* #,##0.00_-;\-* #,##0.00_-;_-* \-??_-;_-@"/>
    <numFmt numFmtId="167" formatCode="General"/>
    <numFmt numFmtId="168" formatCode="0%"/>
    <numFmt numFmtId="169" formatCode="0.00%"/>
    <numFmt numFmtId="170" formatCode="#,##0"/>
    <numFmt numFmtId="171" formatCode="YYYY\-MM\-DD"/>
    <numFmt numFmtId="172" formatCode="@"/>
    <numFmt numFmtId="173" formatCode="MM/DD/YYYY"/>
    <numFmt numFmtId="174" formatCode="M/D/YY"/>
    <numFmt numFmtId="175" formatCode="YYYY/MM/DD"/>
    <numFmt numFmtId="176" formatCode="MM/DD/YY"/>
    <numFmt numFmtId="177" formatCode="M/D/YYYY"/>
    <numFmt numFmtId="178" formatCode="#,##0.00"/>
    <numFmt numFmtId="179" formatCode="M/D/YYYY\ H:MM"/>
    <numFmt numFmtId="180" formatCode="D/MMM/YY\ H:MM\ AM/PM"/>
    <numFmt numFmtId="181" formatCode="DD/MMM/YY"/>
    <numFmt numFmtId="182" formatCode="D\-MMM\-YY"/>
    <numFmt numFmtId="183" formatCode="DD/MMM/YY\ H:MM\ AM/PM"/>
    <numFmt numFmtId="184" formatCode="D/MMM/YY"/>
    <numFmt numFmtId="185" formatCode="D\-MMM\-YYYY"/>
  </numFmts>
  <fonts count="201">
    <font>
      <sz val="11"/>
      <color rgb="FF000000"/>
      <name val="Tahoma"/>
      <family val="0"/>
      <charset val="1"/>
    </font>
    <font>
      <sz val="10"/>
      <name val="Arial"/>
      <family val="0"/>
      <charset val="222"/>
    </font>
    <font>
      <sz val="10"/>
      <name val="Arial"/>
      <family val="0"/>
      <charset val="222"/>
    </font>
    <font>
      <sz val="10"/>
      <name val="Arial"/>
      <family val="0"/>
      <charset val="222"/>
    </font>
    <font>
      <b val="true"/>
      <sz val="11"/>
      <color rgb="FF000000"/>
      <name val="Tahoma"/>
      <family val="0"/>
      <charset val="1"/>
    </font>
    <font>
      <b val="true"/>
      <sz val="8"/>
      <color rgb="FFFFFFFF"/>
      <name val="Tahoma"/>
      <family val="0"/>
      <charset val="1"/>
    </font>
    <font>
      <sz val="8"/>
      <color rgb="FFFFFFFF"/>
      <name val="Tahoma"/>
      <family val="0"/>
      <charset val="1"/>
    </font>
    <font>
      <sz val="8"/>
      <color rgb="FF000000"/>
      <name val="Tahoma"/>
      <family val="0"/>
      <charset val="1"/>
    </font>
    <font>
      <b val="true"/>
      <sz val="8"/>
      <color rgb="FF000000"/>
      <name val="Tahoma"/>
      <family val="0"/>
      <charset val="1"/>
    </font>
    <font>
      <b val="true"/>
      <sz val="9"/>
      <color rgb="FF000000"/>
      <name val="Tahoma"/>
      <family val="0"/>
      <charset val="1"/>
    </font>
    <font>
      <sz val="11"/>
      <name val="Arial"/>
      <family val="0"/>
      <charset val="1"/>
    </font>
    <font>
      <b val="true"/>
      <sz val="8"/>
      <name val="Tahoma"/>
      <family val="0"/>
      <charset val="1"/>
    </font>
    <font>
      <sz val="8"/>
      <name val="Tahoma"/>
      <family val="0"/>
      <charset val="1"/>
    </font>
    <font>
      <sz val="9"/>
      <name val="Cambria"/>
      <family val="0"/>
      <charset val="1"/>
    </font>
    <font>
      <sz val="11"/>
      <name val="Tahoma"/>
      <family val="0"/>
      <charset val="1"/>
    </font>
    <font>
      <sz val="10"/>
      <name val="Arial"/>
      <family val="2"/>
    </font>
    <font>
      <sz val="10"/>
      <color rgb="FF000000"/>
      <name val="Roboto"/>
      <family val="2"/>
    </font>
    <font>
      <sz val="10"/>
      <color rgb="FF38761D"/>
      <name val="Tahoma"/>
      <family val="0"/>
      <charset val="222"/>
    </font>
    <font>
      <b val="true"/>
      <sz val="8"/>
      <color rgb="FF000000"/>
      <name val="Open Sans"/>
      <family val="0"/>
      <charset val="1"/>
    </font>
    <font>
      <b val="true"/>
      <sz val="8"/>
      <name val="Arial"/>
      <family val="0"/>
      <charset val="1"/>
    </font>
    <font>
      <sz val="8"/>
      <color rgb="FF000000"/>
      <name val="Open Sans"/>
      <family val="0"/>
      <charset val="1"/>
    </font>
    <font>
      <sz val="8"/>
      <name val="Open Sans"/>
      <family val="0"/>
      <charset val="1"/>
    </font>
    <font>
      <sz val="9"/>
      <name val="Arial"/>
      <family val="0"/>
      <charset val="1"/>
    </font>
    <font>
      <sz val="8"/>
      <name val="Arial"/>
      <family val="0"/>
      <charset val="1"/>
    </font>
    <font>
      <sz val="8"/>
      <color rgb="FF222222"/>
      <name val="Open Sans"/>
      <family val="0"/>
      <charset val="1"/>
    </font>
    <font>
      <sz val="11"/>
      <color rgb="FF3C4043"/>
      <name val="Roboto"/>
      <family val="0"/>
      <charset val="1"/>
    </font>
    <font>
      <sz val="11"/>
      <name val="Cambria"/>
      <family val="0"/>
      <charset val="1"/>
    </font>
    <font>
      <b val="true"/>
      <sz val="11"/>
      <name val="Arial"/>
      <family val="0"/>
      <charset val="1"/>
    </font>
    <font>
      <sz val="11"/>
      <color rgb="FF333333"/>
      <name val="Arial"/>
      <family val="0"/>
      <charset val="1"/>
    </font>
    <font>
      <sz val="11"/>
      <color rgb="FF000000"/>
      <name val="Arial"/>
      <family val="0"/>
      <charset val="1"/>
    </font>
    <font>
      <sz val="11"/>
      <color rgb="FF0000FF"/>
      <name val="Cambria"/>
      <family val="0"/>
      <charset val="1"/>
    </font>
    <font>
      <sz val="11"/>
      <color rgb="FF0000FF"/>
      <name val="Arial"/>
      <family val="0"/>
      <charset val="1"/>
    </font>
    <font>
      <sz val="11"/>
      <color rgb="FFFF00FF"/>
      <name val="Cambria"/>
      <family val="0"/>
      <charset val="1"/>
    </font>
    <font>
      <sz val="11"/>
      <color rgb="FFFF00FF"/>
      <name val="Arial"/>
      <family val="0"/>
      <charset val="1"/>
    </font>
    <font>
      <b val="true"/>
      <sz val="12"/>
      <name val="Tahoma"/>
      <family val="0"/>
      <charset val="1"/>
    </font>
    <font>
      <b val="true"/>
      <sz val="12"/>
      <name val="Cambria"/>
      <family val="0"/>
      <charset val="1"/>
    </font>
    <font>
      <u val="single"/>
      <sz val="12"/>
      <color rgb="FF0000FF"/>
      <name val="Cambria"/>
      <family val="0"/>
      <charset val="1"/>
    </font>
    <font>
      <sz val="12"/>
      <name val="Cambria"/>
      <family val="0"/>
      <charset val="1"/>
    </font>
    <font>
      <b val="true"/>
      <sz val="11"/>
      <name val="Cambria"/>
      <family val="0"/>
      <charset val="1"/>
    </font>
    <font>
      <b val="true"/>
      <sz val="10"/>
      <name val="Tahoma"/>
      <family val="0"/>
      <charset val="1"/>
    </font>
    <font>
      <b val="true"/>
      <sz val="10"/>
      <name val="Cambria"/>
      <family val="0"/>
      <charset val="1"/>
    </font>
    <font>
      <sz val="10"/>
      <name val="Cambria"/>
      <family val="0"/>
      <charset val="1"/>
    </font>
    <font>
      <sz val="10"/>
      <color rgb="FF000000"/>
      <name val="Cambria"/>
      <family val="0"/>
      <charset val="1"/>
    </font>
    <font>
      <sz val="10"/>
      <name val="Tahoma"/>
      <family val="0"/>
      <charset val="1"/>
    </font>
    <font>
      <sz val="10"/>
      <color rgb="FF1155CC"/>
      <name val="Arial"/>
      <family val="0"/>
      <charset val="1"/>
    </font>
    <font>
      <b val="true"/>
      <sz val="11"/>
      <color rgb="FF000000"/>
      <name val="Arial"/>
      <family val="0"/>
      <charset val="1"/>
    </font>
    <font>
      <sz val="11"/>
      <color rgb="FF000000"/>
      <name val="Roboto"/>
      <family val="0"/>
      <charset val="1"/>
    </font>
    <font>
      <b val="true"/>
      <sz val="11"/>
      <name val="Tahoma"/>
      <family val="0"/>
      <charset val="1"/>
    </font>
    <font>
      <sz val="10"/>
      <color rgb="FF000000"/>
      <name val="Tahoma"/>
      <family val="0"/>
      <charset val="1"/>
    </font>
    <font>
      <sz val="11"/>
      <color rgb="FF000000"/>
      <name val="Cambria"/>
      <family val="0"/>
      <charset val="1"/>
    </font>
    <font>
      <b val="true"/>
      <sz val="10"/>
      <color rgb="FFFF9900"/>
      <name val="Cambria"/>
      <family val="0"/>
      <charset val="1"/>
    </font>
    <font>
      <b val="true"/>
      <strike val="true"/>
      <sz val="10"/>
      <name val="Tahoma"/>
      <family val="0"/>
      <charset val="1"/>
    </font>
    <font>
      <strike val="true"/>
      <sz val="10"/>
      <color rgb="FF000000"/>
      <name val="Tahoma"/>
      <family val="0"/>
      <charset val="1"/>
    </font>
    <font>
      <sz val="11"/>
      <color rgb="FF222222"/>
      <name val="Arial"/>
      <family val="0"/>
      <charset val="1"/>
    </font>
    <font>
      <b val="true"/>
      <sz val="10"/>
      <color rgb="FFFFFFFF"/>
      <name val="Tahoma"/>
      <family val="0"/>
      <charset val="1"/>
    </font>
    <font>
      <strike val="true"/>
      <sz val="11"/>
      <color rgb="FFCC0000"/>
      <name val="Arial"/>
      <family val="0"/>
      <charset val="1"/>
    </font>
    <font>
      <strike val="true"/>
      <sz val="11"/>
      <name val="Arial"/>
      <family val="0"/>
      <charset val="1"/>
    </font>
    <font>
      <sz val="11"/>
      <color rgb="FFCC0000"/>
      <name val="Arial"/>
      <family val="0"/>
      <charset val="1"/>
    </font>
    <font>
      <sz val="11"/>
      <color rgb="FFFF9900"/>
      <name val="Cambria"/>
      <family val="0"/>
      <charset val="1"/>
    </font>
    <font>
      <sz val="11"/>
      <color rgb="FFFF9900"/>
      <name val="Arial"/>
      <family val="0"/>
      <charset val="1"/>
    </font>
    <font>
      <b val="true"/>
      <sz val="11"/>
      <color rgb="FFFF9900"/>
      <name val="Arial"/>
      <family val="0"/>
      <charset val="1"/>
    </font>
    <font>
      <u val="single"/>
      <sz val="11"/>
      <color rgb="FF0000FF"/>
      <name val="Arial"/>
      <family val="0"/>
      <charset val="1"/>
    </font>
    <font>
      <b val="true"/>
      <sz val="9"/>
      <color rgb="FFFFFFFF"/>
      <name val="Tahoma"/>
      <family val="0"/>
      <charset val="1"/>
    </font>
    <font>
      <sz val="9"/>
      <color rgb="FFFFFFFF"/>
      <name val="Tahoma"/>
      <family val="0"/>
      <charset val="1"/>
    </font>
    <font>
      <sz val="9"/>
      <name val="Tahoma"/>
      <family val="0"/>
      <charset val="1"/>
    </font>
    <font>
      <b val="true"/>
      <sz val="9"/>
      <name val="Tahoma"/>
      <family val="0"/>
      <charset val="1"/>
    </font>
    <font>
      <b val="true"/>
      <sz val="9"/>
      <color rgb="FF333333"/>
      <name val="Tahoma"/>
      <family val="0"/>
      <charset val="1"/>
    </font>
    <font>
      <sz val="9"/>
      <color rgb="FF000000"/>
      <name val="Tahoma"/>
      <family val="0"/>
      <charset val="1"/>
    </font>
    <font>
      <b val="true"/>
      <u val="single"/>
      <sz val="11"/>
      <name val="Cambria"/>
      <family val="0"/>
      <charset val="1"/>
    </font>
    <font>
      <b val="true"/>
      <u val="single"/>
      <sz val="11"/>
      <name val="Tahoma"/>
      <family val="0"/>
      <charset val="1"/>
    </font>
    <font>
      <u val="single"/>
      <sz val="9"/>
      <color rgb="FF0000FF"/>
      <name val="Tahoma"/>
      <family val="0"/>
      <charset val="1"/>
    </font>
    <font>
      <sz val="9"/>
      <color rgb="FF0000FF"/>
      <name val="Tahoma"/>
      <family val="0"/>
      <charset val="1"/>
    </font>
    <font>
      <sz val="9"/>
      <color rgb="FFBF9000"/>
      <name val="Tahoma"/>
      <family val="0"/>
      <charset val="1"/>
    </font>
    <font>
      <sz val="11"/>
      <color rgb="FF38761D"/>
      <name val="Tahoma"/>
      <family val="0"/>
      <charset val="1"/>
    </font>
    <font>
      <sz val="11"/>
      <color rgb="FF38761D"/>
      <name val="Cambria"/>
      <family val="0"/>
      <charset val="1"/>
    </font>
    <font>
      <sz val="11"/>
      <color rgb="FFBF9000"/>
      <name val="Tahoma"/>
      <family val="0"/>
      <charset val="1"/>
    </font>
    <font>
      <sz val="11"/>
      <color rgb="FFBF9000"/>
      <name val="Cambria"/>
      <family val="0"/>
      <charset val="1"/>
    </font>
    <font>
      <sz val="9"/>
      <color rgb="FF38761D"/>
      <name val="Tahoma"/>
      <family val="0"/>
      <charset val="1"/>
    </font>
    <font>
      <u val="single"/>
      <sz val="9"/>
      <color rgb="FF1155CC"/>
      <name val="Tahoma"/>
      <family val="0"/>
      <charset val="1"/>
    </font>
    <font>
      <u val="single"/>
      <sz val="9"/>
      <color rgb="FF000000"/>
      <name val="Tahoma"/>
      <family val="0"/>
      <charset val="1"/>
    </font>
    <font>
      <sz val="11"/>
      <color rgb="FF274E13"/>
      <name val="Tahoma"/>
      <family val="0"/>
      <charset val="1"/>
    </font>
    <font>
      <sz val="11"/>
      <color rgb="FF274E13"/>
      <name val="Cambria"/>
      <family val="0"/>
      <charset val="1"/>
    </font>
    <font>
      <u val="single"/>
      <sz val="9"/>
      <color rgb="FF3B73AF"/>
      <name val="Arial"/>
      <family val="0"/>
      <charset val="1"/>
    </font>
    <font>
      <sz val="9"/>
      <color rgb="FFFF0000"/>
      <name val="Tahoma"/>
      <family val="0"/>
      <charset val="1"/>
    </font>
    <font>
      <sz val="11"/>
      <color rgb="FFF6B26B"/>
      <name val="Cambria"/>
      <family val="0"/>
      <charset val="1"/>
    </font>
    <font>
      <sz val="11"/>
      <color rgb="FFFF0000"/>
      <name val="Tahoma"/>
      <family val="0"/>
      <charset val="1"/>
    </font>
    <font>
      <sz val="11"/>
      <color rgb="FFFF0000"/>
      <name val="Cambria"/>
      <family val="0"/>
      <charset val="1"/>
    </font>
    <font>
      <b val="true"/>
      <u val="single"/>
      <sz val="9"/>
      <name val="Tahoma"/>
      <family val="0"/>
      <charset val="1"/>
    </font>
    <font>
      <strike val="true"/>
      <sz val="9"/>
      <name val="Tahoma"/>
      <family val="0"/>
      <charset val="1"/>
    </font>
    <font>
      <sz val="11"/>
      <color rgb="FF0000FF"/>
      <name val="Tahoma"/>
      <family val="0"/>
      <charset val="1"/>
    </font>
    <font>
      <u val="single"/>
      <sz val="11"/>
      <name val="Cambria"/>
      <family val="0"/>
      <charset val="1"/>
    </font>
    <font>
      <u val="single"/>
      <sz val="11"/>
      <name val="Tahoma"/>
      <family val="0"/>
      <charset val="1"/>
    </font>
    <font>
      <sz val="11"/>
      <color rgb="FF6AA84F"/>
      <name val="Tahoma"/>
      <family val="0"/>
      <charset val="1"/>
    </font>
    <font>
      <sz val="11"/>
      <color rgb="FF6AA84F"/>
      <name val="Cambria"/>
      <family val="0"/>
      <charset val="1"/>
    </font>
    <font>
      <u val="single"/>
      <sz val="11"/>
      <color rgb="FF0000FF"/>
      <name val="Cambria"/>
      <family val="0"/>
      <charset val="1"/>
    </font>
    <font>
      <strike val="true"/>
      <sz val="11"/>
      <name val="Cambria"/>
      <family val="0"/>
      <charset val="1"/>
    </font>
    <font>
      <b val="true"/>
      <sz val="11"/>
      <color rgb="FFFF0000"/>
      <name val="Tahoma"/>
      <family val="0"/>
      <charset val="1"/>
    </font>
    <font>
      <b val="true"/>
      <sz val="11"/>
      <color rgb="FFFF0000"/>
      <name val="Cambria"/>
      <family val="0"/>
      <charset val="1"/>
    </font>
    <font>
      <b val="true"/>
      <strike val="true"/>
      <sz val="11"/>
      <color rgb="FF0000FF"/>
      <name val="Cambria"/>
      <family val="0"/>
      <charset val="1"/>
    </font>
    <font>
      <b val="true"/>
      <sz val="11"/>
      <color rgb="FF0000FF"/>
      <name val="Tahoma"/>
      <family val="0"/>
      <charset val="1"/>
    </font>
    <font>
      <b val="true"/>
      <sz val="11"/>
      <color rgb="FF0000FF"/>
      <name val="Cambria"/>
      <family val="0"/>
      <charset val="1"/>
    </font>
    <font>
      <b val="true"/>
      <u val="single"/>
      <sz val="11"/>
      <name val="Arial"/>
      <family val="0"/>
      <charset val="1"/>
    </font>
    <font>
      <b val="true"/>
      <sz val="11"/>
      <color rgb="FFFF0000"/>
      <name val="Arial"/>
      <family val="0"/>
      <charset val="1"/>
    </font>
    <font>
      <u val="single"/>
      <sz val="9"/>
      <color rgb="FF0000FF"/>
      <name val="Cambria"/>
      <family val="0"/>
      <charset val="1"/>
    </font>
    <font>
      <sz val="9"/>
      <color rgb="FFFF9900"/>
      <name val="Tahoma"/>
      <family val="0"/>
      <charset val="1"/>
    </font>
    <font>
      <sz val="9"/>
      <color rgb="FF000000"/>
      <name val="Arial"/>
      <family val="0"/>
      <charset val="1"/>
    </font>
    <font>
      <sz val="9"/>
      <color rgb="FF0000FF"/>
      <name val="Arial"/>
      <family val="0"/>
      <charset val="1"/>
    </font>
    <font>
      <sz val="9"/>
      <color rgb="FF263238"/>
      <name val="Tahoma"/>
      <family val="0"/>
      <charset val="1"/>
    </font>
    <font>
      <sz val="9"/>
      <color rgb="FFBF9000"/>
      <name val="Arial"/>
      <family val="0"/>
      <charset val="1"/>
    </font>
    <font>
      <b val="true"/>
      <sz val="8"/>
      <color rgb="FF0000FF"/>
      <name val="Tahoma"/>
      <family val="0"/>
      <charset val="1"/>
    </font>
    <font>
      <b val="true"/>
      <sz val="9"/>
      <color rgb="FF000000"/>
      <name val="Arial"/>
      <family val="0"/>
      <charset val="1"/>
    </font>
    <font>
      <b val="true"/>
      <u val="single"/>
      <sz val="9"/>
      <color rgb="FF000000"/>
      <name val="Arial"/>
      <family val="0"/>
      <charset val="1"/>
    </font>
    <font>
      <u val="single"/>
      <sz val="11"/>
      <color rgb="FFFF0000"/>
      <name val="Arial"/>
      <family val="0"/>
      <charset val="1"/>
    </font>
    <font>
      <i val="true"/>
      <sz val="11"/>
      <color rgb="FFFF00FF"/>
      <name val="Arial"/>
      <family val="0"/>
      <charset val="1"/>
    </font>
    <font>
      <i val="true"/>
      <sz val="11"/>
      <color rgb="FFFF00FF"/>
      <name val="Cambria"/>
      <family val="0"/>
      <charset val="1"/>
    </font>
    <font>
      <b val="true"/>
      <sz val="9"/>
      <name val="Arial"/>
      <family val="0"/>
      <charset val="1"/>
    </font>
    <font>
      <sz val="11"/>
      <color rgb="FF4A86E8"/>
      <name val="Cambria"/>
      <family val="0"/>
      <charset val="1"/>
    </font>
    <font>
      <sz val="11"/>
      <color rgb="FF4A86E8"/>
      <name val="Arial"/>
      <family val="0"/>
      <charset val="1"/>
    </font>
    <font>
      <i val="true"/>
      <sz val="8"/>
      <color rgb="FFFF00FF"/>
      <name val="Arial"/>
      <family val="0"/>
      <charset val="1"/>
    </font>
    <font>
      <i val="true"/>
      <sz val="8"/>
      <color rgb="FFFF00FF"/>
      <name val="Cambria"/>
      <family val="0"/>
      <charset val="1"/>
    </font>
    <font>
      <sz val="11"/>
      <color rgb="FFFF0000"/>
      <name val="Arial"/>
      <family val="0"/>
      <charset val="1"/>
    </font>
    <font>
      <sz val="9"/>
      <color rgb="FFFF0000"/>
      <name val="Arial"/>
      <family val="0"/>
      <charset val="1"/>
    </font>
    <font>
      <sz val="11"/>
      <color rgb="FF9900FF"/>
      <name val="Cambria"/>
      <family val="0"/>
      <charset val="1"/>
    </font>
    <font>
      <strike val="true"/>
      <sz val="11"/>
      <color rgb="FF0000FF"/>
      <name val="Cambria"/>
      <family val="0"/>
      <charset val="1"/>
    </font>
    <font>
      <b val="true"/>
      <sz val="8"/>
      <color rgb="FFFF9900"/>
      <name val="Tahoma"/>
      <family val="0"/>
      <charset val="1"/>
    </font>
    <font>
      <u val="single"/>
      <sz val="9"/>
      <color rgb="FF0000FF"/>
      <name val="Arial"/>
      <family val="0"/>
      <charset val="1"/>
    </font>
    <font>
      <sz val="11"/>
      <color rgb="FFD9D2E9"/>
      <name val="Cambria"/>
      <family val="0"/>
      <charset val="1"/>
    </font>
    <font>
      <sz val="11"/>
      <color rgb="FF38761D"/>
      <name val="Arial"/>
      <family val="0"/>
      <charset val="1"/>
    </font>
    <font>
      <sz val="11"/>
      <color rgb="FFCFE2F3"/>
      <name val="Cambria"/>
      <family val="0"/>
      <charset val="1"/>
    </font>
    <font>
      <i val="true"/>
      <u val="single"/>
      <sz val="11"/>
      <color rgb="FFFF00FF"/>
      <name val="Arial"/>
      <family val="0"/>
      <charset val="1"/>
    </font>
    <font>
      <b val="true"/>
      <i val="true"/>
      <u val="single"/>
      <sz val="11"/>
      <color rgb="FFFF00FF"/>
      <name val="Arial"/>
      <family val="0"/>
      <charset val="1"/>
    </font>
    <font>
      <u val="single"/>
      <sz val="11"/>
      <name val="Arial"/>
      <family val="0"/>
      <charset val="1"/>
    </font>
    <font>
      <u val="single"/>
      <sz val="9"/>
      <color rgb="FF000000"/>
      <name val="Arial"/>
      <family val="0"/>
      <charset val="1"/>
    </font>
    <font>
      <u val="single"/>
      <sz val="8"/>
      <color rgb="FF0000FF"/>
      <name val="Tahoma"/>
      <family val="0"/>
      <charset val="1"/>
    </font>
    <font>
      <sz val="11"/>
      <color rgb="FFC9DAF8"/>
      <name val="Cambria"/>
      <family val="0"/>
      <charset val="1"/>
    </font>
    <font>
      <sz val="11"/>
      <color rgb="FFCFE2F3"/>
      <name val="Arial"/>
      <family val="0"/>
      <charset val="1"/>
    </font>
    <font>
      <sz val="11"/>
      <color rgb="FF9FC5E8"/>
      <name val="Cambria"/>
      <family val="0"/>
      <charset val="1"/>
    </font>
    <font>
      <sz val="11"/>
      <color rgb="FF9FC5E8"/>
      <name val="Arial"/>
      <family val="0"/>
      <charset val="1"/>
    </font>
    <font>
      <sz val="9"/>
      <color rgb="FF38761D"/>
      <name val="Arial"/>
      <family val="0"/>
      <charset val="1"/>
    </font>
    <font>
      <sz val="11"/>
      <color rgb="FF6FA8DC"/>
      <name val="Cambria"/>
      <family val="0"/>
      <charset val="1"/>
    </font>
    <font>
      <sz val="11"/>
      <color rgb="FF6FA8DC"/>
      <name val="Arial"/>
      <family val="0"/>
      <charset val="1"/>
    </font>
    <font>
      <strike val="true"/>
      <sz val="11"/>
      <color rgb="FF0000FF"/>
      <name val="Arial"/>
      <family val="0"/>
      <charset val="1"/>
    </font>
    <font>
      <sz val="11"/>
      <color rgb="FF3B73AF"/>
      <name val="Cambria"/>
      <family val="0"/>
      <charset val="1"/>
    </font>
    <font>
      <sz val="11"/>
      <color rgb="FF3B73AF"/>
      <name val="Arial"/>
      <family val="0"/>
      <charset val="1"/>
    </font>
    <font>
      <b val="true"/>
      <sz val="11"/>
      <color rgb="FF0000FF"/>
      <name val="Arial"/>
      <family val="0"/>
      <charset val="1"/>
    </font>
    <font>
      <u val="single"/>
      <sz val="11"/>
      <color rgb="FF0000FF"/>
      <name val="Tahoma"/>
      <family val="0"/>
      <charset val="1"/>
    </font>
    <font>
      <sz val="8"/>
      <color rgb="FFFF0000"/>
      <name val="Tahoma"/>
      <family val="0"/>
      <charset val="1"/>
    </font>
    <font>
      <sz val="11"/>
      <color rgb="FFFF00FF"/>
      <name val="Tahoma"/>
      <family val="0"/>
      <charset val="1"/>
    </font>
    <font>
      <sz val="8"/>
      <color rgb="FF0000FF"/>
      <name val="Tahoma"/>
      <family val="0"/>
      <charset val="1"/>
    </font>
    <font>
      <b val="true"/>
      <sz val="8"/>
      <color rgb="FF9900FF"/>
      <name val="Tahoma"/>
      <family val="0"/>
      <charset val="1"/>
    </font>
    <font>
      <b val="true"/>
      <sz val="8"/>
      <color rgb="FF38761D"/>
      <name val="Tahoma"/>
      <family val="0"/>
      <charset val="1"/>
    </font>
    <font>
      <b val="true"/>
      <sz val="8"/>
      <color rgb="FF4A86E8"/>
      <name val="Tahoma"/>
      <family val="0"/>
      <charset val="1"/>
    </font>
    <font>
      <sz val="11"/>
      <color rgb="FF434343"/>
      <name val="Cambria"/>
      <family val="0"/>
      <charset val="1"/>
    </font>
    <font>
      <sz val="11"/>
      <color rgb="FF434343"/>
      <name val="Tahoma"/>
      <family val="0"/>
      <charset val="1"/>
    </font>
    <font>
      <sz val="11"/>
      <color rgb="FF4A86E8"/>
      <name val="Tahoma"/>
      <family val="0"/>
      <charset val="1"/>
    </font>
    <font>
      <i val="true"/>
      <sz val="11"/>
      <color rgb="FFFF00FF"/>
      <name val="Tahoma"/>
      <family val="0"/>
      <charset val="1"/>
    </font>
    <font>
      <sz val="11"/>
      <color rgb="FFCFE2F3"/>
      <name val="Tahoma"/>
      <family val="0"/>
      <charset val="1"/>
    </font>
    <font>
      <sz val="11"/>
      <color rgb="FF3B73AF"/>
      <name val="Tahoma"/>
      <family val="0"/>
      <charset val="1"/>
    </font>
    <font>
      <sz val="11"/>
      <color rgb="FFFF9900"/>
      <name val="Tahoma"/>
      <family val="0"/>
      <charset val="1"/>
    </font>
    <font>
      <strike val="true"/>
      <sz val="11"/>
      <color rgb="FFFF0000"/>
      <name val="Cambria"/>
      <family val="0"/>
      <charset val="1"/>
    </font>
    <font>
      <strike val="true"/>
      <sz val="11"/>
      <color rgb="FFFF0000"/>
      <name val="Arial"/>
      <family val="0"/>
      <charset val="1"/>
    </font>
    <font>
      <b val="true"/>
      <sz val="11"/>
      <color rgb="FFFF9900"/>
      <name val="Cambria"/>
      <family val="0"/>
      <charset val="1"/>
    </font>
    <font>
      <sz val="11"/>
      <color rgb="FFBF9000"/>
      <name val="Arial"/>
      <family val="0"/>
      <charset val="1"/>
    </font>
    <font>
      <b val="true"/>
      <sz val="11"/>
      <color rgb="FF38761D"/>
      <name val="Cambria"/>
      <family val="0"/>
      <charset val="1"/>
    </font>
    <font>
      <u val="single"/>
      <sz val="11"/>
      <color rgb="FFFF9900"/>
      <name val="Arial"/>
      <family val="0"/>
      <charset val="1"/>
    </font>
    <font>
      <b val="true"/>
      <strike val="true"/>
      <sz val="11"/>
      <color rgb="FFFF0000"/>
      <name val="Cambria"/>
      <family val="0"/>
      <charset val="1"/>
    </font>
    <font>
      <strike val="true"/>
      <sz val="9"/>
      <color rgb="FFFF0000"/>
      <name val="Arial"/>
      <family val="0"/>
      <charset val="1"/>
    </font>
    <font>
      <sz val="9"/>
      <color rgb="FF434343"/>
      <name val="Arial"/>
      <family val="0"/>
      <charset val="1"/>
    </font>
    <font>
      <b val="true"/>
      <strike val="true"/>
      <sz val="11"/>
      <color rgb="FFFF00FF"/>
      <name val="Cambria"/>
      <family val="0"/>
      <charset val="1"/>
    </font>
    <font>
      <b val="true"/>
      <strike val="true"/>
      <sz val="11"/>
      <color rgb="FFFF00FF"/>
      <name val="Arial"/>
      <family val="0"/>
      <charset val="1"/>
    </font>
    <font>
      <b val="true"/>
      <sz val="11"/>
      <color rgb="FFFF00FF"/>
      <name val="Arial"/>
      <family val="0"/>
      <charset val="1"/>
    </font>
    <font>
      <b val="true"/>
      <sz val="11"/>
      <color rgb="FFFF00FF"/>
      <name val="Cambria"/>
      <family val="0"/>
      <charset val="1"/>
    </font>
    <font>
      <b val="true"/>
      <sz val="9"/>
      <color rgb="FFFF0000"/>
      <name val="Arial"/>
      <family val="0"/>
      <charset val="1"/>
    </font>
    <font>
      <sz val="11"/>
      <color rgb="FF7F6000"/>
      <name val="Arial"/>
      <family val="0"/>
      <charset val="1"/>
    </font>
    <font>
      <sz val="11"/>
      <color rgb="FF7F6000"/>
      <name val="Cambria"/>
      <family val="0"/>
      <charset val="1"/>
    </font>
    <font>
      <i val="true"/>
      <u val="single"/>
      <sz val="11"/>
      <color rgb="FFFF00FF"/>
      <name val="Cambria"/>
      <family val="0"/>
      <charset val="1"/>
    </font>
    <font>
      <b val="true"/>
      <sz val="9"/>
      <color rgb="FF0000FF"/>
      <name val="Arial"/>
      <family val="0"/>
      <charset val="1"/>
    </font>
    <font>
      <b val="true"/>
      <strike val="true"/>
      <sz val="11"/>
      <name val="Cambria"/>
      <family val="0"/>
      <charset val="1"/>
    </font>
    <font>
      <sz val="11"/>
      <color rgb="FFD9D2E9"/>
      <name val="Arial"/>
      <family val="0"/>
      <charset val="1"/>
    </font>
    <font>
      <b val="true"/>
      <sz val="9"/>
      <color rgb="FF38761D"/>
      <name val="Arial"/>
      <family val="0"/>
      <charset val="1"/>
    </font>
    <font>
      <sz val="11"/>
      <color rgb="FFA4C2F4"/>
      <name val="Cambria"/>
      <family val="0"/>
      <charset val="1"/>
    </font>
    <font>
      <sz val="11"/>
      <color rgb="FFA4C2F4"/>
      <name val="Arial"/>
      <family val="0"/>
      <charset val="1"/>
    </font>
    <font>
      <sz val="11"/>
      <color rgb="FF434343"/>
      <name val="Arial"/>
      <family val="0"/>
      <charset val="1"/>
    </font>
    <font>
      <b val="true"/>
      <sz val="11"/>
      <color rgb="FF434343"/>
      <name val="Arial"/>
      <family val="0"/>
      <charset val="1"/>
    </font>
    <font>
      <b val="true"/>
      <strike val="true"/>
      <sz val="11"/>
      <color rgb="FFFF0000"/>
      <name val="Arial"/>
      <family val="0"/>
      <charset val="1"/>
    </font>
    <font>
      <strike val="true"/>
      <sz val="9"/>
      <name val="Arial"/>
      <family val="0"/>
      <charset val="1"/>
    </font>
    <font>
      <sz val="11"/>
      <color rgb="FF6AA84F"/>
      <name val="Arial"/>
      <family val="0"/>
      <charset val="1"/>
    </font>
    <font>
      <b val="true"/>
      <sz val="11"/>
      <color rgb="FFBF9000"/>
      <name val="Arial"/>
      <family val="0"/>
      <charset val="1"/>
    </font>
    <font>
      <b val="true"/>
      <sz val="11"/>
      <color rgb="FFBF9000"/>
      <name val="Cambria"/>
      <family val="0"/>
      <charset val="1"/>
    </font>
    <font>
      <strike val="true"/>
      <sz val="11"/>
      <name val="Tahoma"/>
      <family val="0"/>
      <charset val="1"/>
    </font>
    <font>
      <i val="true"/>
      <strike val="true"/>
      <sz val="11"/>
      <color rgb="FFFF00FF"/>
      <name val="Arial"/>
      <family val="0"/>
      <charset val="1"/>
    </font>
    <font>
      <i val="true"/>
      <strike val="true"/>
      <sz val="11"/>
      <color rgb="FFFF00FF"/>
      <name val="Cambria"/>
      <family val="0"/>
      <charset val="1"/>
    </font>
    <font>
      <b val="true"/>
      <sz val="11"/>
      <color rgb="FF38761D"/>
      <name val="Arial"/>
      <family val="0"/>
      <charset val="1"/>
    </font>
    <font>
      <sz val="11"/>
      <color rgb="FF274E13"/>
      <name val="Arial"/>
      <family val="0"/>
      <charset val="1"/>
    </font>
    <font>
      <sz val="9"/>
      <color rgb="FFFF9900"/>
      <name val="Arial"/>
      <family val="0"/>
      <charset val="1"/>
    </font>
    <font>
      <b val="true"/>
      <u val="single"/>
      <sz val="9"/>
      <name val="Arial"/>
      <family val="0"/>
      <charset val="1"/>
    </font>
    <font>
      <sz val="8"/>
      <name val="Cambria"/>
      <family val="0"/>
      <charset val="1"/>
    </font>
    <font>
      <sz val="8"/>
      <color rgb="FF000000"/>
      <name val="Arial"/>
      <family val="0"/>
      <charset val="1"/>
    </font>
    <font>
      <u val="single"/>
      <sz val="11"/>
      <color rgb="FF0000FF"/>
      <name val="Times New Roman"/>
      <family val="0"/>
      <charset val="1"/>
    </font>
    <font>
      <sz val="11"/>
      <name val="Times New Roman"/>
      <family val="0"/>
      <charset val="1"/>
    </font>
    <font>
      <u val="single"/>
      <sz val="9"/>
      <color rgb="FF1155CC"/>
      <name val="Arial"/>
      <family val="0"/>
      <charset val="1"/>
    </font>
  </fonts>
  <fills count="36">
    <fill>
      <patternFill patternType="none"/>
    </fill>
    <fill>
      <patternFill patternType="gray125"/>
    </fill>
    <fill>
      <patternFill patternType="solid">
        <fgColor rgb="FF254061"/>
        <bgColor rgb="FF073763"/>
      </patternFill>
    </fill>
    <fill>
      <patternFill patternType="solid">
        <fgColor rgb="FFF2F2F2"/>
        <bgColor rgb="FFF3F3F3"/>
      </patternFill>
    </fill>
    <fill>
      <patternFill patternType="solid">
        <fgColor rgb="FF00FFFF"/>
        <bgColor rgb="FF60B0D8"/>
      </patternFill>
    </fill>
    <fill>
      <patternFill patternType="solid">
        <fgColor rgb="FFD9D2E9"/>
        <bgColor rgb="FFD9D9D9"/>
      </patternFill>
    </fill>
    <fill>
      <patternFill patternType="solid">
        <fgColor rgb="FFB2A5D5"/>
        <bgColor rgb="FFBFBFBF"/>
      </patternFill>
    </fill>
    <fill>
      <patternFill patternType="solid">
        <fgColor rgb="FFCFE2F3"/>
        <bgColor rgb="FFD0E0E3"/>
      </patternFill>
    </fill>
    <fill>
      <patternFill patternType="solid">
        <fgColor rgb="FF4A86EA"/>
        <bgColor rgb="FF3B73AF"/>
      </patternFill>
    </fill>
    <fill>
      <patternFill patternType="solid">
        <fgColor rgb="FFFFFF00"/>
        <bgColor rgb="FFFEBE00"/>
      </patternFill>
    </fill>
    <fill>
      <patternFill patternType="solid">
        <fgColor rgb="FFD9D9D9"/>
        <bgColor rgb="FFDDDDDD"/>
      </patternFill>
    </fill>
    <fill>
      <patternFill patternType="solid">
        <fgColor rgb="FFC9DAF8"/>
        <bgColor rgb="FFCFE2F3"/>
      </patternFill>
    </fill>
    <fill>
      <patternFill patternType="solid">
        <fgColor rgb="FFF3F3F3"/>
        <bgColor rgb="FFF2F2F2"/>
      </patternFill>
    </fill>
    <fill>
      <patternFill patternType="solid">
        <fgColor rgb="FFDCE6F2"/>
        <bgColor rgb="FFCFE2F3"/>
      </patternFill>
    </fill>
    <fill>
      <patternFill patternType="solid">
        <fgColor rgb="FFFFFFFF"/>
        <bgColor rgb="FFFAFAFA"/>
      </patternFill>
    </fill>
    <fill>
      <patternFill patternType="solid">
        <fgColor rgb="FFFCE5CD"/>
        <bgColor rgb="FFFFF2CC"/>
      </patternFill>
    </fill>
    <fill>
      <patternFill patternType="solid">
        <fgColor rgb="FFFFE599"/>
        <bgColor rgb="FFFCE5CD"/>
      </patternFill>
    </fill>
    <fill>
      <patternFill patternType="solid">
        <fgColor rgb="FFD0E0E3"/>
        <bgColor rgb="FFCFE2F3"/>
      </patternFill>
    </fill>
    <fill>
      <patternFill patternType="solid">
        <fgColor rgb="FFEAD1DC"/>
        <bgColor rgb="FFF4CCCC"/>
      </patternFill>
    </fill>
    <fill>
      <patternFill patternType="solid">
        <fgColor rgb="FF00FF00"/>
        <bgColor rgb="FF00FFFF"/>
      </patternFill>
    </fill>
    <fill>
      <patternFill patternType="solid">
        <fgColor rgb="FFA4C2F4"/>
        <bgColor rgb="FF9FC5E8"/>
      </patternFill>
    </fill>
    <fill>
      <patternFill patternType="solid">
        <fgColor rgb="FFEA9999"/>
        <bgColor rgb="FFE6B8AF"/>
      </patternFill>
    </fill>
    <fill>
      <patternFill patternType="solid">
        <fgColor rgb="FFF4CCCC"/>
        <bgColor rgb="FFEAD1DC"/>
      </patternFill>
    </fill>
    <fill>
      <patternFill patternType="solid">
        <fgColor rgb="FFFF9600"/>
        <bgColor rgb="FFFEBE00"/>
      </patternFill>
    </fill>
    <fill>
      <patternFill patternType="solid">
        <fgColor rgb="FFFFF2CC"/>
        <bgColor rgb="FFFCE5CD"/>
      </patternFill>
    </fill>
    <fill>
      <patternFill patternType="darkGray">
        <fgColor rgb="FFE05F56"/>
        <bgColor rgb="FFEA9999"/>
      </patternFill>
    </fill>
    <fill>
      <patternFill patternType="solid">
        <fgColor rgb="FF000000"/>
        <bgColor rgb="FF20124D"/>
      </patternFill>
    </fill>
    <fill>
      <patternFill patternType="solid">
        <fgColor rgb="FF20124D"/>
        <bgColor rgb="FF222222"/>
      </patternFill>
    </fill>
    <fill>
      <patternFill patternType="solid">
        <fgColor rgb="FFF5F5F5"/>
        <bgColor rgb="FFF3F3F3"/>
      </patternFill>
    </fill>
    <fill>
      <patternFill patternType="solid">
        <fgColor rgb="FF222A35"/>
        <bgColor rgb="FF222222"/>
      </patternFill>
    </fill>
    <fill>
      <patternFill patternType="solid">
        <fgColor rgb="FFFAFAFA"/>
        <bgColor rgb="FFFFFFFF"/>
      </patternFill>
    </fill>
    <fill>
      <patternFill patternType="solid">
        <fgColor rgb="FF92D050"/>
        <bgColor rgb="FFB6D7A8"/>
      </patternFill>
    </fill>
    <fill>
      <patternFill patternType="solid">
        <fgColor rgb="FFB6D7A8"/>
        <bgColor rgb="FFBFBFBF"/>
      </patternFill>
    </fill>
    <fill>
      <patternFill patternType="solid">
        <fgColor rgb="FF073763"/>
        <bgColor rgb="FF254061"/>
      </patternFill>
    </fill>
    <fill>
      <patternFill patternType="solid">
        <fgColor rgb="FFDDDDDD"/>
        <bgColor rgb="FFD9D9D9"/>
      </patternFill>
    </fill>
    <fill>
      <patternFill patternType="solid">
        <fgColor rgb="FFE6B8AF"/>
        <bgColor rgb="FFF4CCCC"/>
      </patternFill>
    </fill>
  </fills>
  <borders count="24">
    <border diagonalUp="false" diagonalDown="false">
      <left/>
      <right/>
      <top/>
      <botto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diagonal/>
    </border>
    <border diagonalUp="false" diagonalDown="false">
      <left/>
      <right style="thin"/>
      <top style="thin"/>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medium"/>
      <right style="thin"/>
      <top style="medium"/>
      <bottom/>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right/>
      <top/>
      <bottom style="thin"/>
      <diagonal/>
    </border>
    <border diagonalUp="false" diagonalDown="false">
      <left style="thick"/>
      <right style="thin"/>
      <top style="thin"/>
      <bottom style="thin"/>
      <diagonal/>
    </border>
    <border diagonalUp="false" diagonalDown="false">
      <left style="thin"/>
      <right style="thick"/>
      <top style="thin"/>
      <bottom style="thin"/>
      <diagonal/>
    </border>
    <border diagonalUp="false" diagonalDown="false">
      <left style="thick"/>
      <right style="thin"/>
      <top style="thin"/>
      <bottom style="thick"/>
      <diagonal/>
    </border>
    <border diagonalUp="false" diagonalDown="false">
      <left style="thin"/>
      <right style="thin"/>
      <top style="thin"/>
      <bottom style="thick"/>
      <diagonal/>
    </border>
    <border diagonalUp="false" diagonalDown="false">
      <left style="thin"/>
      <right style="thick"/>
      <top style="thin"/>
      <bottom style="thick"/>
      <diagonal/>
    </border>
    <border diagonalUp="false" diagonalDown="false">
      <left style="thick"/>
      <right style="thick"/>
      <top style="thick"/>
      <bottom style="thick"/>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699">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left" vertical="top" textRotation="0" wrapText="false" indent="0" shrinkToFit="false"/>
      <protection locked="true" hidden="false"/>
    </xf>
    <xf numFmtId="164" fontId="6" fillId="2" borderId="0" xfId="0" applyFont="true" applyBorder="true" applyAlignment="true" applyProtection="false">
      <alignment horizontal="general" vertical="top" textRotation="0" wrapText="false" indent="0" shrinkToFit="false"/>
      <protection locked="true" hidden="false"/>
    </xf>
    <xf numFmtId="164" fontId="6" fillId="2" borderId="0" xfId="0" applyFont="true" applyBorder="true" applyAlignment="true" applyProtection="false">
      <alignment horizontal="center" vertical="top" textRotation="0" wrapText="false" indent="0" shrinkToFit="false"/>
      <protection locked="true" hidden="false"/>
    </xf>
    <xf numFmtId="165" fontId="6" fillId="2" borderId="0" xfId="0" applyFont="true" applyBorder="true" applyAlignment="true" applyProtection="false">
      <alignment horizontal="center" vertical="top" textRotation="0" wrapText="false" indent="0" shrinkToFit="false"/>
      <protection locked="true" hidden="false"/>
    </xf>
    <xf numFmtId="165" fontId="6" fillId="2" borderId="0" xfId="0" applyFont="true" applyBorder="true" applyAlignment="true" applyProtection="false">
      <alignment horizontal="general" vertical="top" textRotation="0" wrapText="false" indent="0" shrinkToFit="false"/>
      <protection locked="true" hidden="false"/>
    </xf>
    <xf numFmtId="164" fontId="6" fillId="2" borderId="0" xfId="0" applyFont="true" applyBorder="false" applyAlignment="true" applyProtection="false">
      <alignment horizontal="general" vertical="top" textRotation="0" wrapText="false" indent="0" shrinkToFit="false"/>
      <protection locked="true" hidden="false"/>
    </xf>
    <xf numFmtId="165" fontId="7" fillId="0"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center" vertical="top" textRotation="0" wrapText="false" indent="0" shrinkToFit="false"/>
      <protection locked="true" hidden="false"/>
    </xf>
    <xf numFmtId="165" fontId="7" fillId="0" borderId="0" xfId="0" applyFont="true" applyBorder="false" applyAlignment="true" applyProtection="false">
      <alignment horizontal="general" vertical="top" textRotation="0" wrapText="false" indent="0" shrinkToFit="false"/>
      <protection locked="true" hidden="false"/>
    </xf>
    <xf numFmtId="165" fontId="8" fillId="3"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8" fillId="3" borderId="1" xfId="0" applyFont="true" applyBorder="true" applyAlignment="true" applyProtection="false">
      <alignment horizontal="left" vertical="top" textRotation="0" wrapText="false" indent="0" shrinkToFit="false"/>
      <protection locked="true" hidden="false"/>
    </xf>
    <xf numFmtId="164" fontId="8" fillId="3" borderId="1" xfId="0" applyFont="true" applyBorder="true" applyAlignment="true" applyProtection="false">
      <alignment horizontal="general" vertical="top" textRotation="0" wrapText="fals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8" fillId="3" borderId="3" xfId="0" applyFont="true" applyBorder="true" applyAlignment="true" applyProtection="false">
      <alignment horizontal="general" vertical="top" textRotation="0" wrapText="false" indent="0" shrinkToFit="false"/>
      <protection locked="true" hidden="false"/>
    </xf>
    <xf numFmtId="165" fontId="7" fillId="0" borderId="3" xfId="0" applyFont="true" applyBorder="true" applyAlignment="true" applyProtection="false">
      <alignment horizontal="left" vertical="top" textRotation="0" wrapText="true" indent="0" shrinkToFit="false"/>
      <protection locked="true" hidden="false"/>
    </xf>
    <xf numFmtId="164" fontId="7" fillId="0" borderId="4" xfId="0" applyFont="true" applyBorder="true" applyAlignment="true" applyProtection="false">
      <alignment horizontal="center" vertical="top" textRotation="0" wrapText="false" indent="0" shrinkToFit="false"/>
      <protection locked="true" hidden="false"/>
    </xf>
    <xf numFmtId="165" fontId="7" fillId="0" borderId="5" xfId="0" applyFont="true" applyBorder="true" applyAlignment="true" applyProtection="false">
      <alignment horizontal="center" vertical="top" textRotation="0" wrapText="false" indent="0" shrinkToFit="false"/>
      <protection locked="true" hidden="false"/>
    </xf>
    <xf numFmtId="164" fontId="8" fillId="4" borderId="3" xfId="0" applyFont="true" applyBorder="true" applyAlignment="true" applyProtection="false">
      <alignment horizontal="general" vertical="top" textRotation="0" wrapText="false" indent="0" shrinkToFit="false"/>
      <protection locked="true" hidden="false"/>
    </xf>
    <xf numFmtId="164" fontId="7" fillId="0" borderId="6" xfId="0" applyFont="true" applyBorder="true" applyAlignment="true" applyProtection="false">
      <alignment horizontal="center" vertical="top" textRotation="0" wrapText="false" indent="0" shrinkToFit="false"/>
      <protection locked="true" hidden="false"/>
    </xf>
    <xf numFmtId="165" fontId="7" fillId="0" borderId="7" xfId="0" applyFont="true" applyBorder="true" applyAlignment="true" applyProtection="false">
      <alignment horizontal="left" vertical="top" textRotation="0" wrapText="true" indent="0" shrinkToFit="false"/>
      <protection locked="true" hidden="false"/>
    </xf>
    <xf numFmtId="164" fontId="8" fillId="4" borderId="8" xfId="0" applyFont="true" applyBorder="true" applyAlignment="true" applyProtection="false">
      <alignment horizontal="general"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6" fontId="10"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5" fontId="10" fillId="0" borderId="0" xfId="0" applyFont="true" applyBorder="false" applyAlignment="true" applyProtection="false">
      <alignment horizontal="general" vertical="top" textRotation="0" wrapText="false" indent="0" shrinkToFit="false"/>
      <protection locked="true" hidden="false"/>
    </xf>
    <xf numFmtId="166" fontId="8" fillId="5" borderId="0" xfId="0" applyFont="true" applyBorder="false" applyAlignment="true" applyProtection="false">
      <alignment horizontal="center" vertical="top" textRotation="0" wrapText="false" indent="0" shrinkToFit="false"/>
      <protection locked="true" hidden="false"/>
    </xf>
    <xf numFmtId="164" fontId="8" fillId="5" borderId="0" xfId="0" applyFont="true" applyBorder="false" applyAlignment="true" applyProtection="false">
      <alignment horizontal="center" vertical="top" textRotation="0" wrapText="false" indent="0" shrinkToFit="false"/>
      <protection locked="true" hidden="false"/>
    </xf>
    <xf numFmtId="165" fontId="8" fillId="6" borderId="0" xfId="0" applyFont="true" applyBorder="false" applyAlignment="true" applyProtection="false">
      <alignment horizontal="center" vertical="top" textRotation="0" wrapText="false" indent="0" shrinkToFit="false"/>
      <protection locked="true" hidden="false"/>
    </xf>
    <xf numFmtId="167" fontId="11" fillId="5" borderId="0" xfId="0" applyFont="true" applyBorder="false" applyAlignment="true" applyProtection="false">
      <alignment horizontal="center" vertical="top" textRotation="0" wrapText="false" indent="0" shrinkToFit="false"/>
      <protection locked="true" hidden="false"/>
    </xf>
    <xf numFmtId="168" fontId="11" fillId="6" borderId="0" xfId="0" applyFont="true" applyBorder="false" applyAlignment="true" applyProtection="false">
      <alignment horizontal="center" vertical="top" textRotation="0" wrapText="false" indent="0" shrinkToFit="false"/>
      <protection locked="true" hidden="false"/>
    </xf>
    <xf numFmtId="168" fontId="8" fillId="6"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9" fontId="7" fillId="0" borderId="0" xfId="0" applyFont="true" applyBorder="false" applyAlignment="false" applyProtection="false">
      <alignment horizontal="general" vertical="bottom" textRotation="0" wrapText="false" indent="0" shrinkToFit="false"/>
      <protection locked="true" hidden="false"/>
    </xf>
    <xf numFmtId="164" fontId="9" fillId="3" borderId="0" xfId="0" applyFont="true" applyBorder="true" applyAlignment="true" applyProtection="false">
      <alignment horizontal="general" vertical="top" textRotation="0" wrapText="true" indent="0" shrinkToFit="false"/>
      <protection locked="true" hidden="false"/>
    </xf>
    <xf numFmtId="166" fontId="10" fillId="3" borderId="0" xfId="0" applyFont="true" applyBorder="true" applyAlignment="true" applyProtection="false">
      <alignment horizontal="general" vertical="top" textRotation="0" wrapText="false" indent="0" shrinkToFit="false"/>
      <protection locked="true" hidden="false"/>
    </xf>
    <xf numFmtId="164" fontId="10" fillId="3" borderId="0" xfId="0" applyFont="true" applyBorder="true" applyAlignment="true" applyProtection="false">
      <alignment horizontal="general" vertical="top" textRotation="0" wrapText="false" indent="0" shrinkToFit="false"/>
      <protection locked="true" hidden="false"/>
    </xf>
    <xf numFmtId="165" fontId="10" fillId="3" borderId="0" xfId="0" applyFont="true" applyBorder="true" applyAlignment="true" applyProtection="false">
      <alignment horizontal="general" vertical="top" textRotation="0" wrapText="false" indent="0" shrinkToFit="false"/>
      <protection locked="true" hidden="false"/>
    </xf>
    <xf numFmtId="164" fontId="10" fillId="3" borderId="0" xfId="0" applyFont="true" applyBorder="false" applyAlignment="true" applyProtection="false">
      <alignment horizontal="general" vertical="top" textRotation="0" wrapText="false" indent="0" shrinkToFit="false"/>
      <protection locked="true" hidden="false"/>
    </xf>
    <xf numFmtId="164" fontId="12" fillId="0" borderId="9" xfId="0" applyFont="true" applyBorder="true" applyAlignment="true" applyProtection="false">
      <alignment horizontal="general" vertical="top" textRotation="0" wrapText="false" indent="0" shrinkToFit="false"/>
      <protection locked="true" hidden="false"/>
    </xf>
    <xf numFmtId="165" fontId="11" fillId="7" borderId="7" xfId="0" applyFont="true" applyBorder="true" applyAlignment="true" applyProtection="false">
      <alignment horizontal="general" vertical="top" textRotation="0" wrapText="true" indent="0" shrinkToFit="false"/>
      <protection locked="true" hidden="false"/>
    </xf>
    <xf numFmtId="164" fontId="8" fillId="8" borderId="7" xfId="0" applyFont="true" applyBorder="true" applyAlignment="true" applyProtection="false">
      <alignment horizontal="general" vertical="top" textRotation="0" wrapText="true" indent="0" shrinkToFit="false"/>
      <protection locked="true" hidden="false"/>
    </xf>
    <xf numFmtId="164" fontId="8" fillId="7" borderId="10" xfId="0" applyFont="true" applyBorder="true" applyAlignment="true" applyProtection="false">
      <alignment horizontal="general" vertical="top" textRotation="0" wrapText="true" indent="0" shrinkToFit="false"/>
      <protection locked="true" hidden="false"/>
    </xf>
    <xf numFmtId="165" fontId="8" fillId="7" borderId="9" xfId="0" applyFont="true" applyBorder="true" applyAlignment="true" applyProtection="false">
      <alignment horizontal="center" vertical="top" textRotation="0" wrapText="true" indent="0" shrinkToFit="false"/>
      <protection locked="true" hidden="false"/>
    </xf>
    <xf numFmtId="164" fontId="8" fillId="7" borderId="9" xfId="0" applyFont="true" applyBorder="true" applyAlignment="true" applyProtection="false">
      <alignment horizontal="center" vertical="top" textRotation="0" wrapText="true" indent="0" shrinkToFit="false"/>
      <protection locked="true" hidden="false"/>
    </xf>
    <xf numFmtId="165" fontId="8" fillId="7" borderId="1" xfId="0" applyFont="true" applyBorder="true" applyAlignment="true" applyProtection="false">
      <alignment horizontal="general" vertical="top" textRotation="0" wrapText="true" indent="0" shrinkToFit="false"/>
      <protection locked="true" hidden="false"/>
    </xf>
    <xf numFmtId="164" fontId="8" fillId="8" borderId="9" xfId="0" applyFont="true" applyBorder="true" applyAlignment="true" applyProtection="false">
      <alignment horizontal="general" vertical="top" textRotation="0" wrapText="true" indent="0" shrinkToFit="false"/>
      <protection locked="true" hidden="false"/>
    </xf>
    <xf numFmtId="165" fontId="8" fillId="8" borderId="9" xfId="0" applyFont="true" applyBorder="true" applyAlignment="true" applyProtection="false">
      <alignment horizontal="general" vertical="top" textRotation="0" wrapText="true" indent="0" shrinkToFit="false"/>
      <protection locked="true" hidden="false"/>
    </xf>
    <xf numFmtId="164" fontId="11" fillId="9" borderId="1" xfId="0" applyFont="true" applyBorder="true" applyAlignment="true" applyProtection="false">
      <alignment horizontal="general" vertical="top" textRotation="0" wrapText="false" indent="0" shrinkToFit="false"/>
      <protection locked="true" hidden="false"/>
    </xf>
    <xf numFmtId="164" fontId="11" fillId="9" borderId="1" xfId="0" applyFont="true" applyBorder="true" applyAlignment="true" applyProtection="false">
      <alignment horizontal="general" vertical="top" textRotation="0" wrapText="true" indent="0" shrinkToFit="false"/>
      <protection locked="true" hidden="false"/>
    </xf>
    <xf numFmtId="164" fontId="7" fillId="0" borderId="10" xfId="0" applyFont="true" applyBorder="true" applyAlignment="true" applyProtection="false">
      <alignment horizontal="general" vertical="top" textRotation="0" wrapText="true" indent="0" shrinkToFit="false"/>
      <protection locked="true" hidden="false"/>
    </xf>
    <xf numFmtId="167" fontId="7" fillId="0" borderId="9" xfId="0" applyFont="true" applyBorder="true" applyAlignment="true" applyProtection="false">
      <alignment horizontal="center" vertical="top" textRotation="0" wrapText="true" indent="0" shrinkToFit="false"/>
      <protection locked="true" hidden="false"/>
    </xf>
    <xf numFmtId="170" fontId="8" fillId="10" borderId="9" xfId="0" applyFont="true" applyBorder="true" applyAlignment="true" applyProtection="false">
      <alignment horizontal="center" vertical="top" textRotation="0" wrapText="true" indent="0" shrinkToFit="false"/>
      <protection locked="true" hidden="false"/>
    </xf>
    <xf numFmtId="168" fontId="7" fillId="0" borderId="9" xfId="0" applyFont="true" applyBorder="true" applyAlignment="true" applyProtection="false">
      <alignment horizontal="right" vertical="top" textRotation="0" wrapText="true" indent="0" shrinkToFit="false"/>
      <protection locked="true" hidden="false"/>
    </xf>
    <xf numFmtId="168" fontId="8" fillId="10" borderId="9" xfId="0" applyFont="true" applyBorder="true" applyAlignment="true" applyProtection="false">
      <alignment horizontal="right" vertical="top" textRotation="0" wrapText="true" indent="0" shrinkToFit="false"/>
      <protection locked="true" hidden="false"/>
    </xf>
    <xf numFmtId="168" fontId="8" fillId="10" borderId="7" xfId="0" applyFont="true" applyBorder="true" applyAlignment="true" applyProtection="false">
      <alignment horizontal="right" vertical="top" textRotation="0" wrapText="true" indent="0" shrinkToFit="false"/>
      <protection locked="true" hidden="false"/>
    </xf>
    <xf numFmtId="164" fontId="8" fillId="10" borderId="10" xfId="0" applyFont="true" applyBorder="true" applyAlignment="true" applyProtection="false">
      <alignment horizontal="general" vertical="top" textRotation="0" wrapText="true" indent="0" shrinkToFit="false"/>
      <protection locked="true" hidden="false"/>
    </xf>
    <xf numFmtId="165" fontId="8" fillId="10" borderId="9" xfId="0" applyFont="true" applyBorder="true" applyAlignment="true" applyProtection="false">
      <alignment horizontal="general" vertical="top" textRotation="0" wrapText="true" indent="0" shrinkToFit="false"/>
      <protection locked="true" hidden="false"/>
    </xf>
    <xf numFmtId="164" fontId="9" fillId="0" borderId="0" xfId="0" applyFont="true" applyBorder="true" applyAlignment="true" applyProtection="false">
      <alignment horizontal="general" vertical="top" textRotation="0" wrapText="tru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11" fillId="11" borderId="0" xfId="0" applyFont="true" applyBorder="false" applyAlignment="true" applyProtection="false">
      <alignment horizontal="general" vertical="top" textRotation="0" wrapText="true" indent="0" shrinkToFit="false"/>
      <protection locked="true" hidden="false"/>
    </xf>
    <xf numFmtId="164" fontId="11" fillId="11" borderId="0" xfId="0" applyFont="true" applyBorder="false" applyAlignment="true" applyProtection="false">
      <alignment horizontal="center" vertical="top" textRotation="0" wrapText="true" indent="0" shrinkToFit="false"/>
      <protection locked="true" hidden="false"/>
    </xf>
    <xf numFmtId="164" fontId="12" fillId="12" borderId="0" xfId="0" applyFont="true" applyBorder="false" applyAlignment="true" applyProtection="false">
      <alignment horizontal="general" vertical="top" textRotation="0" wrapText="true" indent="0" shrinkToFit="false"/>
      <protection locked="true" hidden="false"/>
    </xf>
    <xf numFmtId="167" fontId="12" fillId="0" borderId="0" xfId="0" applyFont="true" applyBorder="false" applyAlignment="true" applyProtection="false">
      <alignment horizontal="center" vertical="top" textRotation="0" wrapText="true" indent="0" shrinkToFit="false"/>
      <protection locked="true" hidden="false"/>
    </xf>
    <xf numFmtId="164" fontId="12" fillId="11"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true" applyAlignment="true" applyProtection="false">
      <alignment horizontal="general" vertical="top" textRotation="0" wrapText="false" indent="0" shrinkToFit="false"/>
      <protection locked="true" hidden="false"/>
    </xf>
    <xf numFmtId="166" fontId="10" fillId="0" borderId="0" xfId="0" applyFont="true" applyBorder="tru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general" vertical="top" textRotation="0" wrapText="false" indent="0" shrinkToFit="false"/>
      <protection locked="true" hidden="false"/>
    </xf>
    <xf numFmtId="165" fontId="10" fillId="0" borderId="0" xfId="0" applyFont="true" applyBorder="true" applyAlignment="true" applyProtection="false">
      <alignment horizontal="general" vertical="top" textRotation="0" wrapText="false" indent="0" shrinkToFit="false"/>
      <protection locked="true" hidden="false"/>
    </xf>
    <xf numFmtId="164" fontId="0" fillId="0" borderId="11" xfId="20" applyFont="true" applyBorder="true" applyAlignment="false" applyProtection="false">
      <alignment horizontal="general" vertical="bottom" textRotation="0" wrapText="false" indent="0" shrinkToFit="false"/>
      <protection locked="true" hidden="false"/>
    </xf>
    <xf numFmtId="164" fontId="0" fillId="0" borderId="12" xfId="22" applyFont="true" applyBorder="true" applyAlignment="false" applyProtection="false">
      <alignment horizontal="general" vertical="bottom" textRotation="0" wrapText="false" indent="0" shrinkToFit="false"/>
      <protection locked="true" hidden="false"/>
    </xf>
    <xf numFmtId="164" fontId="0" fillId="0" borderId="13" xfId="22" applyFont="true" applyBorder="true" applyAlignment="false" applyProtection="false">
      <alignment horizontal="general" vertical="bottom" textRotation="0" wrapText="false" indent="0" shrinkToFit="false"/>
      <protection locked="true" hidden="false"/>
    </xf>
    <xf numFmtId="164" fontId="4" fillId="0" borderId="14" xfId="23" applyFont="true" applyBorder="true" applyAlignment="false" applyProtection="false">
      <alignment horizontal="left" vertical="bottom" textRotation="0" wrapText="false" indent="0" shrinkToFit="false"/>
      <protection locked="true" hidden="false"/>
    </xf>
    <xf numFmtId="164" fontId="4" fillId="0" borderId="15" xfId="23" applyFont="true" applyBorder="true" applyAlignment="false" applyProtection="false">
      <alignment horizontal="left" vertical="bottom" textRotation="0" wrapText="false" indent="0" shrinkToFit="false"/>
      <protection locked="true" hidden="false"/>
    </xf>
    <xf numFmtId="164" fontId="4" fillId="0" borderId="16" xfId="24" applyFont="false" applyBorder="true" applyAlignment="false" applyProtection="false">
      <alignment horizontal="general" vertical="bottom" textRotation="0" wrapText="false" indent="0" shrinkToFit="false"/>
      <protection locked="true" hidden="false"/>
    </xf>
    <xf numFmtId="166" fontId="7" fillId="3" borderId="0" xfId="0" applyFont="true" applyBorder="true" applyAlignment="true" applyProtection="false">
      <alignment horizontal="left" vertical="top" textRotation="0" wrapText="true" indent="0" shrinkToFit="false"/>
      <protection locked="true" hidden="false"/>
    </xf>
    <xf numFmtId="164" fontId="7" fillId="3" borderId="0" xfId="0" applyFont="true" applyBorder="true" applyAlignment="true" applyProtection="false">
      <alignment horizontal="left" vertical="top" textRotation="0" wrapText="true" indent="0" shrinkToFit="false"/>
      <protection locked="true" hidden="false"/>
    </xf>
    <xf numFmtId="165" fontId="7" fillId="3" borderId="0" xfId="0" applyFont="true" applyBorder="true" applyAlignment="true" applyProtection="false">
      <alignment horizontal="left" vertical="top" textRotation="0" wrapText="true" indent="0" shrinkToFit="false"/>
      <protection locked="true" hidden="false"/>
    </xf>
    <xf numFmtId="165" fontId="7" fillId="3" borderId="0" xfId="0" applyFont="true" applyBorder="true" applyAlignment="true" applyProtection="false">
      <alignment horizontal="center" vertical="top" textRotation="0" wrapText="false" indent="0" shrinkToFit="false"/>
      <protection locked="true" hidden="false"/>
    </xf>
    <xf numFmtId="165" fontId="7" fillId="3" borderId="0" xfId="0" applyFont="true" applyBorder="true" applyAlignment="true" applyProtection="false">
      <alignment horizontal="general" vertical="top" textRotation="0" wrapText="false" indent="0" shrinkToFit="false"/>
      <protection locked="true" hidden="false"/>
    </xf>
    <xf numFmtId="164" fontId="7" fillId="3" borderId="0" xfId="0" applyFont="true" applyBorder="true" applyAlignment="true" applyProtection="false">
      <alignment horizontal="general" vertical="top" textRotation="0" wrapText="false" indent="0" shrinkToFit="false"/>
      <protection locked="true" hidden="false"/>
    </xf>
    <xf numFmtId="164" fontId="7" fillId="3" borderId="0" xfId="0" applyFont="true" applyBorder="false" applyAlignment="true" applyProtection="false">
      <alignment horizontal="general" vertical="top" textRotation="0" wrapText="false" indent="0" shrinkToFit="false"/>
      <protection locked="true" hidden="false"/>
    </xf>
    <xf numFmtId="164" fontId="8" fillId="13" borderId="1" xfId="0" applyFont="true" applyBorder="true" applyAlignment="true" applyProtection="false">
      <alignment horizontal="left" vertical="top" textRotation="0" wrapText="true" indent="0" shrinkToFit="false"/>
      <protection locked="true" hidden="false"/>
    </xf>
    <xf numFmtId="165" fontId="8" fillId="13" borderId="1" xfId="0" applyFont="true" applyBorder="true" applyAlignment="true" applyProtection="false">
      <alignment horizontal="left" vertical="top" textRotation="0" wrapText="true" indent="0" shrinkToFit="false"/>
      <protection locked="true" hidden="false"/>
    </xf>
    <xf numFmtId="165" fontId="8" fillId="13" borderId="1" xfId="0" applyFont="true" applyBorder="true" applyAlignment="true" applyProtection="false">
      <alignment horizontal="general" vertical="top" textRotation="0" wrapText="true" indent="0" shrinkToFit="false"/>
      <protection locked="true" hidden="false"/>
    </xf>
    <xf numFmtId="171" fontId="8" fillId="13" borderId="7" xfId="0" applyFont="true" applyBorder="true" applyAlignment="true" applyProtection="false">
      <alignment horizontal="general" vertical="top" textRotation="0" wrapText="true" indent="0" shrinkToFit="false"/>
      <protection locked="true" hidden="false"/>
    </xf>
    <xf numFmtId="165" fontId="8" fillId="13" borderId="7"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12" fillId="0"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false" applyProtection="false">
      <alignment horizontal="general" vertical="bottom" textRotation="0" wrapText="false" indent="0" shrinkToFit="false"/>
      <protection locked="true" hidden="false"/>
    </xf>
    <xf numFmtId="164" fontId="18" fillId="7" borderId="0" xfId="0" applyFont="true" applyBorder="false" applyAlignment="true" applyProtection="false">
      <alignment horizontal="general" vertical="top" textRotation="0" wrapText="true" indent="0" shrinkToFit="false"/>
      <protection locked="true" hidden="false"/>
    </xf>
    <xf numFmtId="164" fontId="18" fillId="7" borderId="1" xfId="0" applyFont="true" applyBorder="true" applyAlignment="true" applyProtection="false">
      <alignment horizontal="general" vertical="top" textRotation="0" wrapText="true" indent="0" shrinkToFit="false"/>
      <protection locked="true" hidden="false"/>
    </xf>
    <xf numFmtId="164" fontId="19" fillId="7" borderId="0" xfId="0" applyFont="true" applyBorder="false" applyAlignment="true" applyProtection="false">
      <alignment horizontal="general" vertical="top" textRotation="0" wrapText="true" indent="0" shrinkToFit="false"/>
      <protection locked="true" hidden="false"/>
    </xf>
    <xf numFmtId="164" fontId="20"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21" fillId="0" borderId="0" xfId="0" applyFont="true" applyBorder="false" applyAlignment="true" applyProtection="false">
      <alignment horizontal="general" vertical="top" textRotation="0" wrapText="false" indent="0" shrinkToFit="false"/>
      <protection locked="true" hidden="false"/>
    </xf>
    <xf numFmtId="164" fontId="20" fillId="14" borderId="0" xfId="0" applyFont="true" applyBorder="false" applyAlignment="true" applyProtection="false">
      <alignment horizontal="general" vertical="top" textRotation="0" wrapText="false" indent="0" shrinkToFit="false"/>
      <protection locked="true" hidden="false"/>
    </xf>
    <xf numFmtId="165" fontId="22" fillId="0" borderId="0" xfId="0" applyFont="true" applyBorder="false" applyAlignment="true" applyProtection="false">
      <alignment horizontal="general" vertical="top" textRotation="0" wrapText="false" indent="0" shrinkToFit="false"/>
      <protection locked="true" hidden="false"/>
    </xf>
    <xf numFmtId="164" fontId="22"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21" fillId="0" borderId="0" xfId="0" applyFont="true" applyBorder="false" applyAlignment="true" applyProtection="false">
      <alignment horizontal="general" vertical="top" textRotation="0" wrapText="true" indent="0" shrinkToFit="false"/>
      <protection locked="true" hidden="false"/>
    </xf>
    <xf numFmtId="164" fontId="23" fillId="0" borderId="0" xfId="0" applyFont="true" applyBorder="false" applyAlignment="true" applyProtection="false">
      <alignment horizontal="general" vertical="top" textRotation="0" wrapText="false" indent="0" shrinkToFit="false"/>
      <protection locked="true" hidden="false"/>
    </xf>
    <xf numFmtId="164" fontId="23" fillId="0" borderId="0" xfId="0" applyFont="true" applyBorder="false" applyAlignment="true" applyProtection="false">
      <alignment horizontal="general" vertical="top" textRotation="0" wrapText="true" indent="0" shrinkToFit="false"/>
      <protection locked="true" hidden="false"/>
    </xf>
    <xf numFmtId="164" fontId="20" fillId="14" borderId="0" xfId="0" applyFont="true" applyBorder="false" applyAlignment="true" applyProtection="false">
      <alignment horizontal="left" vertical="bottom" textRotation="0" wrapText="false" indent="0" shrinkToFit="false"/>
      <protection locked="true" hidden="false"/>
    </xf>
    <xf numFmtId="164" fontId="24" fillId="14" borderId="0" xfId="0" applyFont="true" applyBorder="false" applyAlignment="true" applyProtection="false">
      <alignment horizontal="general" vertical="bottom" textRotation="0" wrapText="false" indent="0" shrinkToFit="false"/>
      <protection locked="true" hidden="false"/>
    </xf>
    <xf numFmtId="164" fontId="25" fillId="14" borderId="0" xfId="0" applyFont="true" applyBorder="false" applyAlignment="tru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top" textRotation="0" wrapText="false" indent="0" shrinkToFit="false"/>
      <protection locked="true" hidden="false"/>
    </xf>
    <xf numFmtId="164" fontId="27" fillId="7" borderId="1" xfId="0" applyFont="true" applyBorder="true" applyAlignment="true" applyProtection="false">
      <alignment horizontal="general" vertical="top" textRotation="0" wrapText="true" indent="0" shrinkToFit="false"/>
      <protection locked="true" hidden="false"/>
    </xf>
    <xf numFmtId="164" fontId="27" fillId="7" borderId="1" xfId="0" applyFont="true" applyBorder="true" applyAlignment="true" applyProtection="false">
      <alignment horizontal="left" vertical="top" textRotation="0" wrapText="true" indent="0" shrinkToFit="false"/>
      <protection locked="true" hidden="false"/>
    </xf>
    <xf numFmtId="164" fontId="28" fillId="14" borderId="1" xfId="0" applyFont="true" applyBorder="true" applyAlignment="true" applyProtection="false">
      <alignment horizontal="general" vertical="bottom" textRotation="0" wrapText="false" indent="0" shrinkToFit="false"/>
      <protection locked="true" hidden="false"/>
    </xf>
    <xf numFmtId="164" fontId="10" fillId="15" borderId="1" xfId="0" applyFont="true" applyBorder="true" applyAlignment="true" applyProtection="false">
      <alignment horizontal="left" vertical="top" textRotation="0" wrapText="false" indent="0" shrinkToFit="false"/>
      <protection locked="true" hidden="false"/>
    </xf>
    <xf numFmtId="164" fontId="10" fillId="15" borderId="1" xfId="0" applyFont="true" applyBorder="true" applyAlignment="true" applyProtection="false">
      <alignment horizontal="general" vertical="top" textRotation="0" wrapText="false" indent="0" shrinkToFit="false"/>
      <protection locked="true" hidden="false"/>
    </xf>
    <xf numFmtId="164" fontId="10" fillId="15" borderId="1" xfId="0" applyFont="true" applyBorder="true" applyAlignment="true" applyProtection="false">
      <alignment horizontal="general" vertical="top" textRotation="0" wrapText="true" indent="0" shrinkToFit="false"/>
      <protection locked="true" hidden="false"/>
    </xf>
    <xf numFmtId="164" fontId="10" fillId="0" borderId="1" xfId="0" applyFont="true" applyBorder="true" applyAlignment="true" applyProtection="false">
      <alignment horizontal="general" vertical="top" textRotation="0" wrapText="true" indent="0" shrinkToFit="false"/>
      <protection locked="true" hidden="false"/>
    </xf>
    <xf numFmtId="164" fontId="29" fillId="14" borderId="1" xfId="0" applyFont="true" applyBorder="true" applyAlignment="true" applyProtection="false">
      <alignment horizontal="center" vertical="top" textRotation="0" wrapText="true" indent="0" shrinkToFit="false"/>
      <protection locked="true" hidden="false"/>
    </xf>
    <xf numFmtId="164" fontId="26" fillId="0" borderId="1" xfId="0" applyFont="true" applyBorder="true" applyAlignment="true" applyProtection="false">
      <alignment horizontal="general" vertical="top" textRotation="0" wrapText="true" indent="0" shrinkToFit="false"/>
      <protection locked="true" hidden="false"/>
    </xf>
    <xf numFmtId="164" fontId="10" fillId="15" borderId="1" xfId="0" applyFont="true" applyBorder="true" applyAlignment="true" applyProtection="false">
      <alignment horizontal="left" vertical="top" textRotation="0" wrapText="true" indent="0" shrinkToFit="false"/>
      <protection locked="true" hidden="false"/>
    </xf>
    <xf numFmtId="164" fontId="10" fillId="16" borderId="1" xfId="0" applyFont="true" applyBorder="true" applyAlignment="true" applyProtection="false">
      <alignment horizontal="left" vertical="top" textRotation="0" wrapText="false" indent="0" shrinkToFit="false"/>
      <protection locked="true" hidden="false"/>
    </xf>
    <xf numFmtId="164" fontId="10" fillId="16" borderId="1" xfId="0" applyFont="true" applyBorder="true" applyAlignment="true" applyProtection="false">
      <alignment horizontal="general" vertical="top" textRotation="0" wrapText="false" indent="0" shrinkToFit="false"/>
      <protection locked="true" hidden="false"/>
    </xf>
    <xf numFmtId="164" fontId="10" fillId="16" borderId="1" xfId="0" applyFont="true" applyBorder="true" applyAlignment="true" applyProtection="false">
      <alignment horizontal="general" vertical="top" textRotation="0" wrapText="true" indent="0" shrinkToFit="false"/>
      <protection locked="true" hidden="false"/>
    </xf>
    <xf numFmtId="164" fontId="10" fillId="0" borderId="1" xfId="0" applyFont="true" applyBorder="true" applyAlignment="true" applyProtection="false">
      <alignment horizontal="center" vertical="top" textRotation="0" wrapText="true" indent="0" shrinkToFit="false"/>
      <protection locked="true" hidden="false"/>
    </xf>
    <xf numFmtId="164" fontId="26" fillId="0" borderId="1" xfId="0" applyFont="true" applyBorder="true" applyAlignment="true" applyProtection="false">
      <alignment horizontal="general" vertical="top" textRotation="0" wrapText="false" indent="0" shrinkToFit="false"/>
      <protection locked="true" hidden="false"/>
    </xf>
    <xf numFmtId="164" fontId="29" fillId="16" borderId="1" xfId="0" applyFont="true" applyBorder="true" applyAlignment="true" applyProtection="false">
      <alignment horizontal="general" vertical="top" textRotation="0" wrapText="false" indent="0" shrinkToFit="false"/>
      <protection locked="true" hidden="false"/>
    </xf>
    <xf numFmtId="164" fontId="10" fillId="17" borderId="1" xfId="0" applyFont="true" applyBorder="true" applyAlignment="true" applyProtection="false">
      <alignment horizontal="left" vertical="top" textRotation="0" wrapText="false" indent="0" shrinkToFit="false"/>
      <protection locked="true" hidden="false"/>
    </xf>
    <xf numFmtId="164" fontId="10" fillId="17" borderId="1" xfId="0" applyFont="true" applyBorder="true" applyAlignment="true" applyProtection="false">
      <alignment horizontal="general" vertical="top" textRotation="0" wrapText="false" indent="0" shrinkToFit="false"/>
      <protection locked="true" hidden="false"/>
    </xf>
    <xf numFmtId="164" fontId="10" fillId="17" borderId="1" xfId="0" applyFont="true" applyBorder="true" applyAlignment="true" applyProtection="false">
      <alignment horizontal="general" vertical="top" textRotation="0" wrapText="true" indent="0" shrinkToFit="false"/>
      <protection locked="true" hidden="false"/>
    </xf>
    <xf numFmtId="164" fontId="29" fillId="17" borderId="1" xfId="0" applyFont="true" applyBorder="true" applyAlignment="true" applyProtection="false">
      <alignment horizontal="general" vertical="top" textRotation="0" wrapText="false" indent="0" shrinkToFit="false"/>
      <protection locked="true" hidden="false"/>
    </xf>
    <xf numFmtId="164" fontId="10" fillId="7" borderId="1" xfId="0" applyFont="true" applyBorder="true" applyAlignment="true" applyProtection="false">
      <alignment horizontal="left" vertical="top" textRotation="0" wrapText="false" indent="0" shrinkToFit="false"/>
      <protection locked="true" hidden="false"/>
    </xf>
    <xf numFmtId="164" fontId="10" fillId="7" borderId="1" xfId="0" applyFont="true" applyBorder="true" applyAlignment="true" applyProtection="false">
      <alignment horizontal="general" vertical="top" textRotation="0" wrapText="false" indent="0" shrinkToFit="false"/>
      <protection locked="true" hidden="false"/>
    </xf>
    <xf numFmtId="164" fontId="10" fillId="7" borderId="1" xfId="0" applyFont="true" applyBorder="true" applyAlignment="true" applyProtection="false">
      <alignment horizontal="general"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4" borderId="1" xfId="0" applyFont="true" applyBorder="true" applyAlignment="true" applyProtection="false">
      <alignment horizontal="general" vertical="top" textRotation="0" wrapText="false" indent="0" shrinkToFit="false"/>
      <protection locked="true" hidden="false"/>
    </xf>
    <xf numFmtId="164" fontId="10" fillId="4" borderId="1" xfId="0" applyFont="true" applyBorder="true" applyAlignment="true" applyProtection="false">
      <alignment horizontal="general" vertical="top" textRotation="0" wrapText="true" indent="0" shrinkToFit="false"/>
      <protection locked="true" hidden="false"/>
    </xf>
    <xf numFmtId="164" fontId="10" fillId="18" borderId="1" xfId="0" applyFont="true" applyBorder="true" applyAlignment="true" applyProtection="false">
      <alignment horizontal="left" vertical="top" textRotation="0" wrapText="false" indent="0" shrinkToFit="false"/>
      <protection locked="true" hidden="false"/>
    </xf>
    <xf numFmtId="164" fontId="29" fillId="18" borderId="1" xfId="0" applyFont="true" applyBorder="true" applyAlignment="true" applyProtection="false">
      <alignment horizontal="general" vertical="top" textRotation="0" wrapText="false" indent="0" shrinkToFit="false"/>
      <protection locked="true" hidden="false"/>
    </xf>
    <xf numFmtId="164" fontId="10" fillId="18" borderId="1" xfId="0" applyFont="true" applyBorder="true" applyAlignment="true" applyProtection="false">
      <alignment horizontal="general" vertical="top" textRotation="0" wrapText="true" indent="0" shrinkToFit="false"/>
      <protection locked="true" hidden="false"/>
    </xf>
    <xf numFmtId="164" fontId="26" fillId="0" borderId="1" xfId="0" applyFont="true" applyBorder="true" applyAlignment="false" applyProtection="false">
      <alignment horizontal="general" vertical="bottom" textRotation="0" wrapText="false" indent="0" shrinkToFit="false"/>
      <protection locked="true" hidden="false"/>
    </xf>
    <xf numFmtId="164" fontId="10" fillId="18" borderId="1" xfId="0" applyFont="true" applyBorder="true" applyAlignment="true" applyProtection="false">
      <alignment horizontal="general" vertical="top" textRotation="0" wrapText="false" indent="0" shrinkToFit="false"/>
      <protection locked="true" hidden="false"/>
    </xf>
    <xf numFmtId="164" fontId="29" fillId="18" borderId="1" xfId="0" applyFont="true" applyBorder="true" applyAlignment="true" applyProtection="false">
      <alignment horizontal="left" vertical="top" textRotation="0" wrapText="false" indent="0" shrinkToFit="false"/>
      <protection locked="true" hidden="false"/>
    </xf>
    <xf numFmtId="164" fontId="10" fillId="9" borderId="1" xfId="0" applyFont="true" applyBorder="true" applyAlignment="true" applyProtection="false">
      <alignment horizontal="left" vertical="top" textRotation="0" wrapText="false" indent="0" shrinkToFit="false"/>
      <protection locked="true" hidden="false"/>
    </xf>
    <xf numFmtId="164" fontId="10" fillId="9" borderId="1" xfId="0" applyFont="true" applyBorder="true" applyAlignment="true" applyProtection="false">
      <alignment horizontal="general" vertical="top" textRotation="0" wrapText="false" indent="0" shrinkToFit="false"/>
      <protection locked="true" hidden="false"/>
    </xf>
    <xf numFmtId="164" fontId="10" fillId="9" borderId="1" xfId="0" applyFont="true" applyBorder="true" applyAlignment="true" applyProtection="false">
      <alignment horizontal="general" vertical="top" textRotation="0" wrapText="true" indent="0" shrinkToFit="false"/>
      <protection locked="true" hidden="false"/>
    </xf>
    <xf numFmtId="164" fontId="29" fillId="9" borderId="1" xfId="0" applyFont="true" applyBorder="true" applyAlignment="true" applyProtection="false">
      <alignment horizontal="left" vertical="top" textRotation="0" wrapText="false" indent="0" shrinkToFit="false"/>
      <protection locked="true" hidden="false"/>
    </xf>
    <xf numFmtId="164" fontId="29" fillId="9" borderId="1" xfId="0" applyFont="true" applyBorder="true" applyAlignment="true" applyProtection="false">
      <alignment horizontal="general" vertical="top" textRotation="0" wrapText="false" indent="0" shrinkToFit="false"/>
      <protection locked="true" hidden="false"/>
    </xf>
    <xf numFmtId="164" fontId="29" fillId="19" borderId="1" xfId="0" applyFont="true" applyBorder="true" applyAlignment="true" applyProtection="false">
      <alignment horizontal="left" vertical="top" textRotation="0" wrapText="false" indent="0" shrinkToFit="false"/>
      <protection locked="true" hidden="false"/>
    </xf>
    <xf numFmtId="164" fontId="29" fillId="19" borderId="1" xfId="0" applyFont="true" applyBorder="true" applyAlignment="true" applyProtection="false">
      <alignment horizontal="general" vertical="top" textRotation="0" wrapText="false" indent="0" shrinkToFit="false"/>
      <protection locked="true" hidden="false"/>
    </xf>
    <xf numFmtId="164" fontId="10" fillId="19" borderId="1" xfId="0" applyFont="true" applyBorder="true" applyAlignment="true" applyProtection="false">
      <alignment horizontal="general" vertical="top" textRotation="0" wrapText="false" indent="0" shrinkToFit="false"/>
      <protection locked="true" hidden="false"/>
    </xf>
    <xf numFmtId="164" fontId="10" fillId="19" borderId="1" xfId="0" applyFont="true" applyBorder="true" applyAlignment="true" applyProtection="false">
      <alignment horizontal="left" vertical="top" textRotation="0" wrapText="false" indent="0" shrinkToFit="false"/>
      <protection locked="true" hidden="false"/>
    </xf>
    <xf numFmtId="164" fontId="26" fillId="0" borderId="0" xfId="0" applyFont="true" applyBorder="false" applyAlignment="true" applyProtection="false">
      <alignment horizontal="left"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36" fillId="0" borderId="0" xfId="0" applyFont="true" applyBorder="false" applyAlignment="tru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left" vertical="bottom"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false" indent="0" shrinkToFit="false"/>
      <protection locked="true" hidden="false"/>
    </xf>
    <xf numFmtId="164" fontId="27" fillId="14" borderId="0" xfId="0" applyFont="true" applyBorder="false" applyAlignment="true" applyProtection="false">
      <alignment horizontal="general" vertical="top" textRotation="0" wrapText="true" indent="0" shrinkToFit="false"/>
      <protection locked="true" hidden="false"/>
    </xf>
    <xf numFmtId="172" fontId="40" fillId="20" borderId="1" xfId="0" applyFont="true" applyBorder="true" applyAlignment="true" applyProtection="false">
      <alignment horizontal="general" vertical="bottom" textRotation="0" wrapText="false" indent="0" shrinkToFit="false"/>
      <protection locked="true" hidden="false"/>
    </xf>
    <xf numFmtId="172" fontId="39" fillId="20" borderId="1" xfId="0" applyFont="true" applyBorder="true" applyAlignment="true" applyProtection="false">
      <alignment horizontal="general" vertical="bottom" textRotation="0" wrapText="false" indent="0" shrinkToFit="false"/>
      <protection locked="true" hidden="false"/>
    </xf>
    <xf numFmtId="164" fontId="10" fillId="14" borderId="0" xfId="0" applyFont="true" applyBorder="false" applyAlignment="true" applyProtection="false">
      <alignment horizontal="general" vertical="top" textRotation="0" wrapText="true" indent="0" shrinkToFit="false"/>
      <protection locked="true" hidden="false"/>
    </xf>
    <xf numFmtId="172" fontId="41" fillId="0" borderId="1" xfId="0" applyFont="true" applyBorder="true" applyAlignment="true" applyProtection="false">
      <alignment horizontal="general" vertical="top" textRotation="0" wrapText="false" indent="0" shrinkToFit="false"/>
      <protection locked="true" hidden="false"/>
    </xf>
    <xf numFmtId="172" fontId="42" fillId="0" borderId="1" xfId="0" applyFont="true" applyBorder="true" applyAlignment="true" applyProtection="false">
      <alignment horizontal="general" vertical="top" textRotation="0" wrapText="true" indent="0" shrinkToFit="false"/>
      <protection locked="true" hidden="false"/>
    </xf>
    <xf numFmtId="172" fontId="43" fillId="0" borderId="1" xfId="0" applyFont="true" applyBorder="true" applyAlignment="true" applyProtection="false">
      <alignment horizontal="general" vertical="top" textRotation="0" wrapText="false" indent="0" shrinkToFit="false"/>
      <protection locked="true" hidden="false"/>
    </xf>
    <xf numFmtId="164" fontId="44" fillId="14" borderId="9" xfId="0" applyFont="true" applyBorder="true" applyAlignment="true" applyProtection="false">
      <alignment horizontal="left" vertical="top" textRotation="0" wrapText="false" indent="0" shrinkToFit="false"/>
      <protection locked="true" hidden="false"/>
    </xf>
    <xf numFmtId="172" fontId="41" fillId="0" borderId="1" xfId="0" applyFont="true" applyBorder="true" applyAlignment="true" applyProtection="false">
      <alignment horizontal="general" vertical="top" textRotation="0" wrapText="true" indent="0" shrinkToFit="false"/>
      <protection locked="true" hidden="false"/>
    </xf>
    <xf numFmtId="164" fontId="10" fillId="14" borderId="0" xfId="0" applyFont="true" applyBorder="false" applyAlignment="true" applyProtection="false">
      <alignment horizontal="general" vertical="top" textRotation="0" wrapText="false" indent="0" shrinkToFit="false"/>
      <protection locked="true" hidden="false"/>
    </xf>
    <xf numFmtId="164" fontId="45" fillId="7" borderId="0" xfId="0" applyFont="true" applyBorder="false" applyAlignment="true" applyProtection="false">
      <alignment horizontal="center" vertical="top" textRotation="0" wrapText="false" indent="0" shrinkToFit="false"/>
      <protection locked="true" hidden="false"/>
    </xf>
    <xf numFmtId="164" fontId="45" fillId="12" borderId="0" xfId="0" applyFont="true" applyBorder="false" applyAlignment="true" applyProtection="false">
      <alignment horizontal="left" vertical="top" textRotation="0" wrapText="false" indent="0" shrinkToFit="false"/>
      <protection locked="true" hidden="false"/>
    </xf>
    <xf numFmtId="164" fontId="46" fillId="12" borderId="0" xfId="0" applyFont="true" applyBorder="false" applyAlignment="true" applyProtection="false">
      <alignment horizontal="general" vertical="top" textRotation="0" wrapText="false" indent="0" shrinkToFit="false"/>
      <protection locked="true" hidden="false"/>
    </xf>
    <xf numFmtId="164" fontId="38" fillId="14" borderId="0" xfId="0" applyFont="true" applyBorder="false" applyAlignment="true" applyProtection="false">
      <alignment horizontal="left" vertical="top" textRotation="0" wrapText="true" indent="0" shrinkToFit="false"/>
      <protection locked="true" hidden="false"/>
    </xf>
    <xf numFmtId="165" fontId="48" fillId="14" borderId="0" xfId="0" applyFont="true" applyBorder="false" applyAlignment="true" applyProtection="false">
      <alignment horizontal="center" vertical="top" textRotation="0" wrapText="true" indent="0" shrinkToFit="false"/>
      <protection locked="true" hidden="false"/>
    </xf>
    <xf numFmtId="172" fontId="49" fillId="0" borderId="1" xfId="0" applyFont="true" applyBorder="true" applyAlignment="true" applyProtection="false">
      <alignment horizontal="general" vertical="top" textRotation="0" wrapText="true" indent="0" shrinkToFit="false"/>
      <protection locked="true" hidden="false"/>
    </xf>
    <xf numFmtId="164" fontId="38" fillId="0" borderId="0" xfId="0" applyFont="true" applyBorder="false" applyAlignment="true" applyProtection="false">
      <alignment horizontal="general" vertical="bottom" textRotation="0" wrapText="true" indent="0" shrinkToFit="false"/>
      <protection locked="true" hidden="false"/>
    </xf>
    <xf numFmtId="172" fontId="50" fillId="0" borderId="1" xfId="0" applyFont="true" applyBorder="true" applyAlignment="true" applyProtection="false">
      <alignment horizontal="general" vertical="top" textRotation="0" wrapText="true" indent="0" shrinkToFit="false"/>
      <protection locked="true" hidden="false"/>
    </xf>
    <xf numFmtId="164" fontId="39" fillId="0" borderId="0" xfId="0" applyFont="true" applyBorder="false" applyAlignment="true" applyProtection="false">
      <alignment horizontal="general" vertical="bottom" textRotation="0" wrapText="true" indent="0" shrinkToFit="false"/>
      <protection locked="true" hidden="false"/>
    </xf>
    <xf numFmtId="164" fontId="51" fillId="0" borderId="0" xfId="0" applyFont="true" applyBorder="false" applyAlignment="true" applyProtection="false">
      <alignment horizontal="general" vertical="bottom" textRotation="0" wrapText="true" indent="0" shrinkToFit="false"/>
      <protection locked="true" hidden="false"/>
    </xf>
    <xf numFmtId="164" fontId="52" fillId="14" borderId="0" xfId="0" applyFont="true" applyBorder="false" applyAlignment="true" applyProtection="false">
      <alignment horizontal="center" vertical="top" textRotation="0" wrapText="true" indent="0" shrinkToFit="false"/>
      <protection locked="true" hidden="false"/>
    </xf>
    <xf numFmtId="165" fontId="52" fillId="14" borderId="0" xfId="0" applyFont="true" applyBorder="false" applyAlignment="true" applyProtection="false">
      <alignment horizontal="center" vertical="top" textRotation="0" wrapText="true" indent="0" shrinkToFit="false"/>
      <protection locked="true" hidden="false"/>
    </xf>
    <xf numFmtId="164" fontId="53" fillId="14"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top" textRotation="0" wrapText="false" indent="0" shrinkToFit="false"/>
      <protection locked="true" hidden="false"/>
    </xf>
    <xf numFmtId="164" fontId="48" fillId="14" borderId="0" xfId="0" applyFont="true" applyBorder="false" applyAlignment="true" applyProtection="false">
      <alignment horizontal="center" vertical="top" textRotation="0" wrapText="true" indent="0" shrinkToFit="false"/>
      <protection locked="true" hidden="false"/>
    </xf>
    <xf numFmtId="164" fontId="54" fillId="2" borderId="0" xfId="0" applyFont="true" applyBorder="true" applyAlignment="true" applyProtection="false">
      <alignment horizontal="left" vertical="top" textRotation="0" wrapText="true" indent="0" shrinkToFit="false"/>
      <protection locked="true" hidden="false"/>
    </xf>
    <xf numFmtId="164" fontId="12" fillId="2" borderId="0" xfId="0" applyFont="true" applyBorder="true" applyAlignment="true" applyProtection="false">
      <alignment horizontal="center" vertical="top" textRotation="0" wrapText="false" indent="0" shrinkToFit="false"/>
      <protection locked="true" hidden="false"/>
    </xf>
    <xf numFmtId="164" fontId="12" fillId="2" borderId="0" xfId="0" applyFont="true" applyBorder="true" applyAlignment="true" applyProtection="false">
      <alignment horizontal="general" vertical="top" textRotation="0" wrapText="true" indent="0" shrinkToFit="false"/>
      <protection locked="true" hidden="false"/>
    </xf>
    <xf numFmtId="165" fontId="12" fillId="2" borderId="0" xfId="0" applyFont="true" applyBorder="false" applyAlignment="true" applyProtection="false">
      <alignment horizontal="center" vertical="top" textRotation="0" wrapText="false" indent="0" shrinkToFit="false"/>
      <protection locked="true" hidden="false"/>
    </xf>
    <xf numFmtId="165" fontId="11" fillId="2" borderId="0" xfId="0" applyFont="true" applyBorder="false" applyAlignment="true" applyProtection="false">
      <alignment horizontal="center" vertical="top" textRotation="0" wrapText="false" indent="0" shrinkToFit="false"/>
      <protection locked="true" hidden="false"/>
    </xf>
    <xf numFmtId="164" fontId="27" fillId="11" borderId="0" xfId="0" applyFont="true" applyBorder="false" applyAlignment="true" applyProtection="false">
      <alignment horizontal="general" vertical="bottom" textRotation="0" wrapText="false" indent="0" shrinkToFit="false"/>
      <protection locked="true" hidden="false"/>
    </xf>
    <xf numFmtId="164" fontId="27" fillId="11" borderId="0" xfId="0" applyFont="true" applyBorder="false" applyAlignment="true" applyProtection="false">
      <alignment horizontal="center" vertical="bottom" textRotation="0" wrapText="true" indent="0" shrinkToFit="false"/>
      <protection locked="true" hidden="false"/>
    </xf>
    <xf numFmtId="164" fontId="27" fillId="11" borderId="0" xfId="0" applyFont="true" applyBorder="false" applyAlignment="true" applyProtection="false">
      <alignment horizontal="general" vertical="bottom" textRotation="0" wrapText="true" indent="0" shrinkToFit="false"/>
      <protection locked="true" hidden="false"/>
    </xf>
    <xf numFmtId="164" fontId="27" fillId="21" borderId="0" xfId="0" applyFont="true" applyBorder="false" applyAlignment="true" applyProtection="false">
      <alignment horizontal="general" vertical="bottom" textRotation="0" wrapText="false" indent="0" shrinkToFit="false"/>
      <protection locked="true" hidden="false"/>
    </xf>
    <xf numFmtId="164" fontId="27" fillId="21"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27" fillId="22" borderId="0" xfId="0" applyFont="true" applyBorder="false" applyAlignment="true" applyProtection="false">
      <alignment horizontal="general" vertical="bottom" textRotation="0" wrapText="false" indent="0" shrinkToFit="false"/>
      <protection locked="true" hidden="false"/>
    </xf>
    <xf numFmtId="164" fontId="27" fillId="22"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29" fillId="14"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10" fillId="5" borderId="0" xfId="0" applyFont="true" applyBorder="false" applyAlignment="true" applyProtection="false">
      <alignment horizontal="center" vertical="bottom" textRotation="0" wrapText="false" indent="0" shrinkToFit="false"/>
      <protection locked="true" hidden="false"/>
    </xf>
    <xf numFmtId="164" fontId="10" fillId="14" borderId="0" xfId="0" applyFont="true" applyBorder="false" applyAlignment="true" applyProtection="false">
      <alignment horizontal="general" vertical="bottom" textRotation="0" wrapText="false" indent="0" shrinkToFit="false"/>
      <protection locked="true" hidden="false"/>
    </xf>
    <xf numFmtId="164" fontId="10" fillId="14" borderId="0" xfId="0" applyFont="true" applyBorder="false" applyAlignment="true" applyProtection="false">
      <alignment horizontal="center" vertical="bottom" textRotation="0" wrapText="false" indent="0" shrinkToFit="false"/>
      <protection locked="true" hidden="false"/>
    </xf>
    <xf numFmtId="164" fontId="10" fillId="14" borderId="0" xfId="0" applyFont="true" applyBorder="false" applyAlignment="true" applyProtection="false">
      <alignment horizontal="center" vertical="bottom" textRotation="0" wrapText="true" indent="0" shrinkToFit="false"/>
      <protection locked="true" hidden="false"/>
    </xf>
    <xf numFmtId="164" fontId="10" fillId="23" borderId="0" xfId="0" applyFont="true" applyBorder="false" applyAlignment="true" applyProtection="false">
      <alignment horizontal="center" vertical="bottom" textRotation="0" wrapText="false" indent="0" shrinkToFit="false"/>
      <protection locked="true" hidden="false"/>
    </xf>
    <xf numFmtId="164" fontId="55" fillId="4" borderId="0" xfId="0" applyFont="true" applyBorder="false" applyAlignment="true" applyProtection="false">
      <alignment horizontal="general" vertical="bottom" textRotation="0" wrapText="false" indent="0" shrinkToFit="false"/>
      <protection locked="true" hidden="false"/>
    </xf>
    <xf numFmtId="164" fontId="55" fillId="4" borderId="0" xfId="0" applyFont="true" applyBorder="false" applyAlignment="true" applyProtection="false">
      <alignment horizontal="center" vertical="bottom" textRotation="0" wrapText="false" indent="0" shrinkToFit="false"/>
      <protection locked="true" hidden="false"/>
    </xf>
    <xf numFmtId="164" fontId="55" fillId="4" borderId="0" xfId="0" applyFont="true" applyBorder="false" applyAlignment="true" applyProtection="false">
      <alignment horizontal="center" vertical="bottom" textRotation="0" wrapText="true" indent="0" shrinkToFit="false"/>
      <protection locked="true" hidden="false"/>
    </xf>
    <xf numFmtId="164" fontId="56" fillId="23" borderId="0" xfId="0" applyFont="true" applyBorder="false" applyAlignment="true" applyProtection="false">
      <alignment horizontal="center" vertical="bottom" textRotation="0" wrapText="false" indent="0" shrinkToFit="false"/>
      <protection locked="true" hidden="false"/>
    </xf>
    <xf numFmtId="164" fontId="56" fillId="14" borderId="0" xfId="0" applyFont="true" applyBorder="false" applyAlignment="true" applyProtection="false">
      <alignment horizontal="center" vertical="bottom" textRotation="0" wrapText="false" indent="0" shrinkToFit="false"/>
      <protection locked="true" hidden="false"/>
    </xf>
    <xf numFmtId="164" fontId="56" fillId="0" borderId="0" xfId="0" applyFont="true" applyBorder="false" applyAlignment="true" applyProtection="false">
      <alignment horizontal="center" vertical="bottom" textRotation="0" wrapText="false" indent="0" shrinkToFit="false"/>
      <protection locked="true" hidden="false"/>
    </xf>
    <xf numFmtId="164" fontId="10" fillId="22" borderId="0" xfId="0" applyFont="true" applyBorder="false" applyAlignment="true" applyProtection="false">
      <alignment horizontal="center" vertical="bottom" textRotation="0" wrapText="false" indent="0" shrinkToFit="false"/>
      <protection locked="true" hidden="false"/>
    </xf>
    <xf numFmtId="164" fontId="10" fillId="22" borderId="0" xfId="0" applyFont="true" applyBorder="false" applyAlignment="true" applyProtection="false">
      <alignment horizontal="general" vertical="bottom" textRotation="0" wrapText="true" indent="0" shrinkToFit="false"/>
      <protection locked="true" hidden="false"/>
    </xf>
    <xf numFmtId="164" fontId="46" fillId="14" borderId="0" xfId="0" applyFont="true" applyBorder="false" applyAlignment="true" applyProtection="false">
      <alignment horizontal="center" vertical="bottom" textRotation="0" wrapText="false" indent="0" shrinkToFit="false"/>
      <protection locked="true" hidden="false"/>
    </xf>
    <xf numFmtId="164" fontId="57" fillId="4" borderId="0" xfId="0" applyFont="true" applyBorder="false" applyAlignment="true" applyProtection="false">
      <alignment horizontal="general" vertical="bottom" textRotation="0" wrapText="false" indent="0" shrinkToFit="false"/>
      <protection locked="true" hidden="false"/>
    </xf>
    <xf numFmtId="164" fontId="57" fillId="4" borderId="0" xfId="0" applyFont="true" applyBorder="false" applyAlignment="true" applyProtection="false">
      <alignment horizontal="center" vertical="bottom" textRotation="0" wrapText="false" indent="0" shrinkToFit="false"/>
      <protection locked="true" hidden="false"/>
    </xf>
    <xf numFmtId="164" fontId="57" fillId="4" borderId="0" xfId="0" applyFont="true" applyBorder="false" applyAlignment="true" applyProtection="false">
      <alignment horizontal="center" vertical="bottom" textRotation="0" wrapText="true" indent="0" shrinkToFit="false"/>
      <protection locked="true" hidden="false"/>
    </xf>
    <xf numFmtId="164" fontId="14" fillId="21" borderId="0" xfId="0" applyFont="true" applyBorder="false" applyAlignment="true" applyProtection="false">
      <alignment horizontal="general" vertical="bottom" textRotation="0" wrapText="false" indent="0" shrinkToFit="false"/>
      <protection locked="true" hidden="false"/>
    </xf>
    <xf numFmtId="164" fontId="46" fillId="14" borderId="0" xfId="0" applyFont="true" applyBorder="false" applyAlignment="true" applyProtection="false">
      <alignment horizontal="general" vertical="bottom" textRotation="0" wrapText="false" indent="0" shrinkToFit="false"/>
      <protection locked="true" hidden="false"/>
    </xf>
    <xf numFmtId="164" fontId="46"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bottom" textRotation="0" wrapText="false" indent="0" shrinkToFit="false"/>
      <protection locked="true" hidden="false"/>
    </xf>
    <xf numFmtId="164" fontId="10" fillId="24" borderId="0" xfId="0" applyFont="true" applyBorder="false" applyAlignment="tru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60" fillId="22" borderId="0" xfId="0" applyFont="true" applyBorder="false" applyAlignment="true" applyProtection="false">
      <alignment horizontal="center" vertical="bottom" textRotation="0" wrapText="false" indent="0" shrinkToFit="false"/>
      <protection locked="true" hidden="false"/>
    </xf>
    <xf numFmtId="164" fontId="27" fillId="25" borderId="1" xfId="0" applyFont="true" applyBorder="true" applyAlignment="true" applyProtection="false">
      <alignment horizontal="center" vertical="bottom" textRotation="0" wrapText="false" indent="0" shrinkToFit="false"/>
      <protection locked="true" hidden="false"/>
    </xf>
    <xf numFmtId="164" fontId="27" fillId="25" borderId="0" xfId="0" applyFont="true" applyBorder="fals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0" fillId="21" borderId="10" xfId="0" applyFont="true" applyBorder="true" applyAlignment="true" applyProtection="false">
      <alignment horizontal="center" vertical="bottom" textRotation="0" wrapText="false" indent="0" shrinkToFit="false"/>
      <protection locked="true" hidden="false"/>
    </xf>
    <xf numFmtId="164" fontId="10" fillId="21" borderId="9" xfId="0" applyFont="true" applyBorder="true" applyAlignment="true" applyProtection="false">
      <alignment horizontal="center" vertical="bottom" textRotation="0" wrapText="false" indent="0" shrinkToFit="false"/>
      <protection locked="true" hidden="false"/>
    </xf>
    <xf numFmtId="164" fontId="29" fillId="21" borderId="9" xfId="0" applyFont="true" applyBorder="true" applyAlignment="true" applyProtection="false">
      <alignment horizontal="center" vertical="bottom" textRotation="0" wrapText="false" indent="0" shrinkToFit="false"/>
      <protection locked="true" hidden="false"/>
    </xf>
    <xf numFmtId="164" fontId="29" fillId="21" borderId="0" xfId="0" applyFont="true" applyBorder="false" applyAlignment="true" applyProtection="false">
      <alignment horizontal="center" vertical="bottom" textRotation="0" wrapText="false" indent="0" shrinkToFit="false"/>
      <protection locked="true" hidden="false"/>
    </xf>
    <xf numFmtId="164" fontId="10" fillId="21" borderId="0" xfId="0" applyFont="true" applyBorder="false" applyAlignment="true" applyProtection="false">
      <alignment horizontal="center" vertical="bottom" textRotation="0" wrapText="false" indent="0" shrinkToFit="false"/>
      <protection locked="true" hidden="false"/>
    </xf>
    <xf numFmtId="164" fontId="59" fillId="0" borderId="0" xfId="0" applyFont="true" applyBorder="false" applyAlignment="true" applyProtection="false">
      <alignment horizontal="general" vertical="bottom" textRotation="0" wrapText="false" indent="0" shrinkToFit="false"/>
      <protection locked="true" hidden="false"/>
    </xf>
    <xf numFmtId="164" fontId="61" fillId="0" borderId="0" xfId="0" applyFont="true" applyBorder="false" applyAlignment="true" applyProtection="false">
      <alignment horizontal="left" vertical="bottom" textRotation="0" wrapText="false" indent="0" shrinkToFit="false"/>
      <protection locked="true" hidden="false"/>
    </xf>
    <xf numFmtId="164" fontId="5" fillId="26" borderId="0" xfId="0" applyFont="true" applyBorder="false" applyAlignment="true" applyProtection="false">
      <alignment horizontal="general" vertical="top" textRotation="0" wrapText="true" indent="0" shrinkToFit="false"/>
      <protection locked="true" hidden="false"/>
    </xf>
    <xf numFmtId="164" fontId="62" fillId="27" borderId="0" xfId="0" applyFont="true" applyBorder="false" applyAlignment="true" applyProtection="false">
      <alignment horizontal="left" vertical="top" textRotation="0" wrapText="true" indent="0" shrinkToFit="false"/>
      <protection locked="true" hidden="false"/>
    </xf>
    <xf numFmtId="164" fontId="63" fillId="27" borderId="0" xfId="0" applyFont="true" applyBorder="false" applyAlignment="true" applyProtection="false">
      <alignment horizontal="general" vertical="top" textRotation="0" wrapText="true" indent="0" shrinkToFit="false"/>
      <protection locked="true" hidden="false"/>
    </xf>
    <xf numFmtId="164" fontId="63" fillId="27" borderId="0" xfId="0" applyFont="true" applyBorder="false" applyAlignment="true" applyProtection="false">
      <alignment horizontal="left" vertical="top" textRotation="0" wrapText="true" indent="0" shrinkToFit="false"/>
      <protection locked="true" hidden="false"/>
    </xf>
    <xf numFmtId="164" fontId="63" fillId="27" borderId="0" xfId="0" applyFont="true" applyBorder="false" applyAlignment="true" applyProtection="false">
      <alignment horizontal="center" vertical="top" textRotation="0" wrapText="true" indent="0" shrinkToFit="false"/>
      <protection locked="true" hidden="false"/>
    </xf>
    <xf numFmtId="164" fontId="64" fillId="0" borderId="0" xfId="0" applyFont="true" applyBorder="false" applyAlignment="true" applyProtection="false">
      <alignment horizontal="left" vertical="top" textRotation="0" wrapText="true" indent="0" shrinkToFit="false"/>
      <protection locked="true" hidden="false"/>
    </xf>
    <xf numFmtId="164" fontId="64" fillId="0" borderId="0" xfId="0" applyFont="true" applyBorder="false" applyAlignment="true" applyProtection="false">
      <alignment horizontal="general" vertical="top" textRotation="0" wrapText="true" indent="0" shrinkToFit="false"/>
      <protection locked="true" hidden="false"/>
    </xf>
    <xf numFmtId="164" fontId="64" fillId="0" borderId="0" xfId="0" applyFont="true" applyBorder="false" applyAlignment="true" applyProtection="false">
      <alignment horizontal="center" vertical="top" textRotation="0" wrapText="true" indent="0" shrinkToFit="false"/>
      <protection locked="true" hidden="false"/>
    </xf>
    <xf numFmtId="164" fontId="65" fillId="7" borderId="0" xfId="0" applyFont="true" applyBorder="false" applyAlignment="true" applyProtection="false">
      <alignment horizontal="left" vertical="top" textRotation="0" wrapText="true" indent="0" shrinkToFit="false"/>
      <protection locked="true" hidden="false"/>
    </xf>
    <xf numFmtId="164" fontId="65" fillId="7" borderId="0" xfId="0" applyFont="true" applyBorder="false" applyAlignment="true" applyProtection="false">
      <alignment horizontal="center" vertical="top" textRotation="0" wrapText="true" indent="0" shrinkToFit="false"/>
      <protection locked="true" hidden="false"/>
    </xf>
    <xf numFmtId="164" fontId="66" fillId="9" borderId="0" xfId="0" applyFont="true" applyBorder="false" applyAlignment="true" applyProtection="false">
      <alignment horizontal="left" vertical="top" textRotation="0" wrapText="true" indent="0" shrinkToFit="false"/>
      <protection locked="true" hidden="false"/>
    </xf>
    <xf numFmtId="164" fontId="9" fillId="9" borderId="0" xfId="0" applyFont="true" applyBorder="false" applyAlignment="true" applyProtection="false">
      <alignment horizontal="left" vertical="top" textRotation="0" wrapText="true" indent="0" shrinkToFit="false"/>
      <protection locked="true" hidden="false"/>
    </xf>
    <xf numFmtId="164" fontId="9" fillId="9" borderId="0" xfId="0" applyFont="true" applyBorder="false" applyAlignment="true" applyProtection="false">
      <alignment horizontal="center" vertical="top" textRotation="0" wrapText="true" indent="0" shrinkToFit="false"/>
      <protection locked="true" hidden="false"/>
    </xf>
    <xf numFmtId="164" fontId="67" fillId="14" borderId="0" xfId="0" applyFont="true" applyBorder="false" applyAlignment="true" applyProtection="false">
      <alignment horizontal="center" vertical="top" textRotation="0" wrapText="true" indent="0" shrinkToFit="false"/>
      <protection locked="true" hidden="false"/>
    </xf>
    <xf numFmtId="164" fontId="64" fillId="14" borderId="0" xfId="0" applyFont="true" applyBorder="false" applyAlignment="true" applyProtection="false">
      <alignment horizontal="left" vertical="top" textRotation="0" wrapText="true" indent="0" shrinkToFit="false"/>
      <protection locked="true" hidden="false"/>
    </xf>
    <xf numFmtId="164" fontId="68" fillId="14" borderId="0" xfId="0" applyFont="true" applyBorder="false" applyAlignment="true" applyProtection="false">
      <alignment horizontal="left" vertical="top" textRotation="0" wrapText="true" indent="0" shrinkToFit="false"/>
      <protection locked="true" hidden="false"/>
    </xf>
    <xf numFmtId="167" fontId="70" fillId="0" borderId="0" xfId="0" applyFont="true" applyBorder="false" applyAlignment="true" applyProtection="false">
      <alignment horizontal="general" vertical="top" textRotation="0" wrapText="true" indent="0" shrinkToFit="false"/>
      <protection locked="true" hidden="false"/>
    </xf>
    <xf numFmtId="164" fontId="64" fillId="14" borderId="0" xfId="0" applyFont="true" applyBorder="false" applyAlignment="true" applyProtection="false">
      <alignment horizontal="general" vertical="top" textRotation="0" wrapText="true" indent="0" shrinkToFit="false"/>
      <protection locked="true" hidden="false"/>
    </xf>
    <xf numFmtId="165" fontId="64" fillId="0" borderId="0" xfId="0" applyFont="true" applyBorder="false" applyAlignment="true" applyProtection="false">
      <alignment horizontal="general" vertical="top" textRotation="0" wrapText="true" indent="0" shrinkToFit="false"/>
      <protection locked="true" hidden="false"/>
    </xf>
    <xf numFmtId="164" fontId="71" fillId="0" borderId="0" xfId="0" applyFont="true" applyBorder="false" applyAlignment="true" applyProtection="false">
      <alignment horizontal="general" vertical="top" textRotation="0" wrapText="true" indent="0" shrinkToFit="false"/>
      <protection locked="true" hidden="false"/>
    </xf>
    <xf numFmtId="173" fontId="64" fillId="0" borderId="0" xfId="0" applyFont="true" applyBorder="false" applyAlignment="true" applyProtection="false">
      <alignment horizontal="general" vertical="top" textRotation="0" wrapText="true" indent="0" shrinkToFit="false"/>
      <protection locked="true" hidden="false"/>
    </xf>
    <xf numFmtId="164" fontId="72" fillId="0" borderId="0" xfId="0" applyFont="true" applyBorder="false" applyAlignment="true" applyProtection="false">
      <alignment horizontal="general" vertical="top" textRotation="0" wrapText="true" indent="0" shrinkToFit="false"/>
      <protection locked="true" hidden="false"/>
    </xf>
    <xf numFmtId="164" fontId="64" fillId="14" borderId="0" xfId="0" applyFont="true" applyBorder="false" applyAlignment="true" applyProtection="false">
      <alignment horizontal="center" vertical="top" textRotation="0" wrapText="true" indent="0" shrinkToFit="false"/>
      <protection locked="true" hidden="false"/>
    </xf>
    <xf numFmtId="164" fontId="69" fillId="0" borderId="0" xfId="0" applyFont="true" applyBorder="false" applyAlignment="true" applyProtection="false">
      <alignment horizontal="left" vertical="top" textRotation="0" wrapText="true" indent="0" shrinkToFit="false"/>
      <protection locked="true" hidden="false"/>
    </xf>
    <xf numFmtId="164" fontId="75" fillId="0" borderId="0" xfId="0" applyFont="true" applyBorder="false" applyAlignment="true" applyProtection="false">
      <alignment horizontal="general" vertical="top" textRotation="0" wrapText="true" indent="0" shrinkToFit="false"/>
      <protection locked="true" hidden="false"/>
    </xf>
    <xf numFmtId="164" fontId="67" fillId="14" borderId="0" xfId="0" applyFont="true" applyBorder="false" applyAlignment="true" applyProtection="false">
      <alignment horizontal="left" vertical="top" textRotation="0" wrapText="true" indent="0" shrinkToFit="false"/>
      <protection locked="true" hidden="false"/>
    </xf>
    <xf numFmtId="167" fontId="78" fillId="0" borderId="0" xfId="0" applyFont="true" applyBorder="false" applyAlignment="true" applyProtection="false">
      <alignment horizontal="general" vertical="top" textRotation="0" wrapText="true" indent="0" shrinkToFit="false"/>
      <protection locked="true" hidden="false"/>
    </xf>
    <xf numFmtId="164" fontId="67" fillId="14" borderId="0" xfId="0" applyFont="true" applyBorder="false" applyAlignment="true" applyProtection="false">
      <alignment horizontal="left" vertical="top" textRotation="0" wrapText="false" indent="0" shrinkToFit="false"/>
      <protection locked="true" hidden="false"/>
    </xf>
    <xf numFmtId="164" fontId="67" fillId="0" borderId="0" xfId="0" applyFont="true" applyBorder="false" applyAlignment="true" applyProtection="false">
      <alignment horizontal="left" vertical="top" textRotation="0" wrapText="true" indent="0" shrinkToFit="false"/>
      <protection locked="true" hidden="false"/>
    </xf>
    <xf numFmtId="167" fontId="79" fillId="0" borderId="0" xfId="0" applyFont="true" applyBorder="false" applyAlignment="true" applyProtection="false">
      <alignment horizontal="general" vertical="top" textRotation="0" wrapText="true" indent="0" shrinkToFit="false"/>
      <protection locked="true" hidden="false"/>
    </xf>
    <xf numFmtId="164" fontId="64" fillId="0" borderId="0" xfId="0" applyFont="true" applyBorder="false" applyAlignment="true" applyProtection="false">
      <alignment horizontal="right" vertical="top" textRotation="0" wrapText="true" indent="0" shrinkToFit="false"/>
      <protection locked="true" hidden="false"/>
    </xf>
    <xf numFmtId="164" fontId="68" fillId="0" borderId="0" xfId="0" applyFont="true" applyBorder="false" applyAlignment="true" applyProtection="false">
      <alignment horizontal="left" vertical="top" textRotation="0" wrapText="true" indent="0" shrinkToFit="false"/>
      <protection locked="true" hidden="false"/>
    </xf>
    <xf numFmtId="167" fontId="70" fillId="0" borderId="0" xfId="0" applyFont="true" applyBorder="false" applyAlignment="true" applyProtection="false">
      <alignment horizontal="left" vertical="top" textRotation="0" wrapText="true" indent="0" shrinkToFit="false"/>
      <protection locked="true" hidden="false"/>
    </xf>
    <xf numFmtId="164" fontId="67" fillId="0" borderId="0" xfId="0" applyFont="true" applyBorder="false" applyAlignment="true" applyProtection="false">
      <alignment horizontal="general" vertical="top" textRotation="0" wrapText="true" indent="0" shrinkToFit="false"/>
      <protection locked="true" hidden="false"/>
    </xf>
    <xf numFmtId="167" fontId="70" fillId="0" borderId="0" xfId="0" applyFont="true" applyBorder="false" applyAlignment="true" applyProtection="false">
      <alignment horizontal="center" vertical="top" textRotation="0" wrapText="true" indent="0" shrinkToFit="false"/>
      <protection locked="true" hidden="false"/>
    </xf>
    <xf numFmtId="164" fontId="82" fillId="28" borderId="0" xfId="0" applyFont="true" applyBorder="false" applyAlignment="true" applyProtection="false">
      <alignment horizontal="left" vertical="bottom" textRotation="0" wrapText="false" indent="0" shrinkToFit="false"/>
      <protection locked="true" hidden="false"/>
    </xf>
    <xf numFmtId="164" fontId="83" fillId="9" borderId="0" xfId="0" applyFont="true" applyBorder="false" applyAlignment="true" applyProtection="false">
      <alignment horizontal="center" vertical="top" textRotation="0" wrapText="true" indent="0" shrinkToFit="false"/>
      <protection locked="true" hidden="false"/>
    </xf>
    <xf numFmtId="164" fontId="87" fillId="0" borderId="0" xfId="0" applyFont="true" applyBorder="false" applyAlignment="true" applyProtection="false">
      <alignment horizontal="left" vertical="top" textRotation="0" wrapText="true" indent="0" shrinkToFit="false"/>
      <protection locked="true" hidden="false"/>
    </xf>
    <xf numFmtId="164" fontId="26" fillId="0" borderId="0" xfId="0" applyFont="true" applyBorder="false" applyAlignment="true" applyProtection="false">
      <alignment horizontal="general" vertical="top" textRotation="0" wrapText="true" indent="0" shrinkToFit="false"/>
      <protection locked="true" hidden="false"/>
    </xf>
    <xf numFmtId="164" fontId="88" fillId="0" borderId="0" xfId="0" applyFont="true" applyBorder="false" applyAlignment="true" applyProtection="false">
      <alignment horizontal="general" vertical="top" textRotation="0" wrapText="true" indent="0" shrinkToFit="false"/>
      <protection locked="true" hidden="false"/>
    </xf>
    <xf numFmtId="164" fontId="67" fillId="14" borderId="0" xfId="0" applyFont="true" applyBorder="false" applyAlignment="true" applyProtection="false">
      <alignment horizontal="left" vertical="bottom" textRotation="0" wrapText="true" indent="0" shrinkToFit="false"/>
      <protection locked="true" hidden="false"/>
    </xf>
    <xf numFmtId="164" fontId="90" fillId="0" borderId="0" xfId="0" applyFont="true" applyBorder="false" applyAlignment="true" applyProtection="false">
      <alignment horizontal="left" vertical="top" textRotation="0" wrapText="true" indent="0" shrinkToFit="false"/>
      <protection locked="true" hidden="false"/>
    </xf>
    <xf numFmtId="165" fontId="64" fillId="0" borderId="0" xfId="0" applyFont="true" applyBorder="false" applyAlignment="true" applyProtection="false">
      <alignment horizontal="left" vertical="top" textRotation="0" wrapText="true" indent="0" shrinkToFit="false"/>
      <protection locked="true" hidden="false"/>
    </xf>
    <xf numFmtId="164" fontId="74" fillId="0" borderId="0" xfId="0" applyFont="true" applyBorder="false" applyAlignment="true" applyProtection="false">
      <alignment horizontal="general" vertical="top" textRotation="0" wrapText="true" indent="0" shrinkToFit="false"/>
      <protection locked="true" hidden="false"/>
    </xf>
    <xf numFmtId="164" fontId="74" fillId="0" borderId="0" xfId="0" applyFont="true" applyBorder="false" applyAlignment="true" applyProtection="false">
      <alignment horizontal="left" vertical="top" textRotation="0" wrapText="true" indent="0" shrinkToFit="false"/>
      <protection locked="true" hidden="false"/>
    </xf>
    <xf numFmtId="164" fontId="94" fillId="0" borderId="0" xfId="0" applyFont="true" applyBorder="false" applyAlignment="true" applyProtection="false">
      <alignment horizontal="general" vertical="top" textRotation="0" wrapText="true" indent="0" shrinkToFit="false"/>
      <protection locked="true" hidden="false"/>
    </xf>
    <xf numFmtId="164" fontId="22" fillId="0" borderId="0" xfId="0" applyFont="true" applyBorder="false" applyAlignment="true" applyProtection="false">
      <alignment horizontal="right" vertical="top" textRotation="0" wrapText="false" indent="0" shrinkToFit="false"/>
      <protection locked="true" hidden="false"/>
    </xf>
    <xf numFmtId="164" fontId="95" fillId="0" borderId="0" xfId="0" applyFont="true" applyBorder="false" applyAlignment="true" applyProtection="false">
      <alignment horizontal="left" vertical="top" textRotation="0" wrapText="true" indent="0" shrinkToFit="false"/>
      <protection locked="true" hidden="false"/>
    </xf>
    <xf numFmtId="164" fontId="13" fillId="0" borderId="0" xfId="0" applyFont="true" applyBorder="false" applyAlignment="true" applyProtection="false">
      <alignment horizontal="general" vertical="top" textRotation="0" wrapText="true" indent="0" shrinkToFit="false"/>
      <protection locked="true" hidden="false"/>
    </xf>
    <xf numFmtId="164" fontId="26" fillId="0" borderId="0" xfId="0" applyFont="true" applyBorder="false" applyAlignment="true" applyProtection="false">
      <alignment horizontal="left" vertical="top" textRotation="0" wrapText="true" indent="0" shrinkToFit="false"/>
      <protection locked="true" hidden="false"/>
    </xf>
    <xf numFmtId="164" fontId="72" fillId="14" borderId="0" xfId="0" applyFont="true" applyBorder="false" applyAlignment="true" applyProtection="false">
      <alignment horizontal="left" vertical="top" textRotation="0" wrapText="true" indent="0" shrinkToFit="false"/>
      <protection locked="true" hidden="false"/>
    </xf>
    <xf numFmtId="164" fontId="88" fillId="0" borderId="0" xfId="0" applyFont="true" applyBorder="false" applyAlignment="true" applyProtection="false">
      <alignment horizontal="left" vertical="top" textRotation="0" wrapText="true" indent="0" shrinkToFit="false"/>
      <protection locked="true" hidden="false"/>
    </xf>
    <xf numFmtId="164" fontId="22" fillId="14" borderId="0" xfId="0" applyFont="tru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general" vertical="top" textRotation="0" wrapText="true" indent="0" shrinkToFit="false"/>
      <protection locked="true" hidden="false"/>
    </xf>
    <xf numFmtId="173" fontId="64" fillId="0" borderId="0" xfId="0" applyFont="true" applyBorder="false" applyAlignment="true" applyProtection="false">
      <alignment horizontal="right" vertical="top" textRotation="0" wrapText="true" indent="0" shrinkToFit="false"/>
      <protection locked="true" hidden="false"/>
    </xf>
    <xf numFmtId="164" fontId="104" fillId="0" borderId="0" xfId="0" applyFont="true" applyBorder="false" applyAlignment="true" applyProtection="false">
      <alignment horizontal="general" vertical="top" textRotation="0" wrapText="true" indent="0" shrinkToFit="false"/>
      <protection locked="true" hidden="false"/>
    </xf>
    <xf numFmtId="164" fontId="105" fillId="0" borderId="0" xfId="0" applyFont="true" applyBorder="false" applyAlignment="true" applyProtection="false">
      <alignment horizontal="left" vertical="top" textRotation="0" wrapText="true" indent="0" shrinkToFit="false"/>
      <protection locked="true" hidden="false"/>
    </xf>
    <xf numFmtId="164" fontId="105" fillId="14" borderId="0" xfId="0" applyFont="true" applyBorder="false" applyAlignment="true" applyProtection="false">
      <alignment horizontal="left" vertical="top" textRotation="0" wrapText="true" indent="0" shrinkToFit="false"/>
      <protection locked="true" hidden="false"/>
    </xf>
    <xf numFmtId="164" fontId="106" fillId="0" borderId="0" xfId="0" applyFont="true" applyBorder="false" applyAlignment="true" applyProtection="false">
      <alignment horizontal="left" vertical="top" textRotation="0" wrapText="true" indent="0" shrinkToFit="false"/>
      <protection locked="true" hidden="false"/>
    </xf>
    <xf numFmtId="164" fontId="105" fillId="0" borderId="0" xfId="0" applyFont="true" applyBorder="false" applyAlignment="true" applyProtection="false">
      <alignment horizontal="general" vertical="top" textRotation="0" wrapText="true" indent="0" shrinkToFit="false"/>
      <protection locked="true" hidden="false"/>
    </xf>
    <xf numFmtId="164" fontId="67" fillId="14" borderId="0" xfId="0" applyFont="true" applyBorder="false" applyAlignment="true" applyProtection="false">
      <alignment horizontal="general" vertical="top" textRotation="0" wrapText="true" indent="0" shrinkToFit="false"/>
      <protection locked="true" hidden="false"/>
    </xf>
    <xf numFmtId="164" fontId="107" fillId="0" borderId="0" xfId="0" applyFont="true" applyBorder="false" applyAlignment="true" applyProtection="false">
      <alignment horizontal="left" vertical="bottom" textRotation="0" wrapText="false" indent="0" shrinkToFit="false"/>
      <protection locked="true" hidden="false"/>
    </xf>
    <xf numFmtId="164" fontId="64" fillId="0" borderId="0" xfId="0" applyFont="true" applyBorder="false" applyAlignment="true" applyProtection="false">
      <alignment horizontal="general" vertical="top" textRotation="0" wrapText="false" indent="0" shrinkToFit="false"/>
      <protection locked="true" hidden="false"/>
    </xf>
    <xf numFmtId="164" fontId="105" fillId="14" borderId="0" xfId="0" applyFont="true" applyBorder="false" applyAlignment="true" applyProtection="false">
      <alignment horizontal="left" vertical="top" textRotation="0" wrapText="false" indent="0" shrinkToFit="false"/>
      <protection locked="true" hidden="false"/>
    </xf>
    <xf numFmtId="164" fontId="87" fillId="0" borderId="0" xfId="0" applyFont="true" applyBorder="false" applyAlignment="true" applyProtection="false">
      <alignment horizontal="general" vertical="top" textRotation="0" wrapText="true" indent="0" shrinkToFit="false"/>
      <protection locked="true" hidden="false"/>
    </xf>
    <xf numFmtId="164" fontId="46" fillId="14" borderId="0" xfId="0" applyFont="true" applyBorder="false" applyAlignment="true" applyProtection="false">
      <alignment horizontal="general" vertical="top" textRotation="0" wrapText="false" indent="0" shrinkToFit="false"/>
      <protection locked="true" hidden="false"/>
    </xf>
    <xf numFmtId="164" fontId="108" fillId="0" borderId="0" xfId="0" applyFont="true" applyBorder="false" applyAlignment="true" applyProtection="false">
      <alignment horizontal="general" vertical="top" textRotation="0" wrapText="true" indent="0" shrinkToFit="false"/>
      <protection locked="true" hidden="false"/>
    </xf>
    <xf numFmtId="173" fontId="22" fillId="0" borderId="0" xfId="0" applyFont="true" applyBorder="false" applyAlignment="true" applyProtection="false">
      <alignment horizontal="general" vertical="top" textRotation="0" wrapText="false" indent="0" shrinkToFit="false"/>
      <protection locked="true" hidden="false"/>
    </xf>
    <xf numFmtId="164" fontId="5" fillId="29" borderId="0" xfId="0" applyFont="true" applyBorder="true" applyAlignment="true" applyProtection="false">
      <alignment horizontal="left" vertical="top" textRotation="0" wrapText="false" indent="0" shrinkToFit="false"/>
      <protection locked="true" hidden="false"/>
    </xf>
    <xf numFmtId="164" fontId="6" fillId="29" borderId="0" xfId="0" applyFont="true" applyBorder="true" applyAlignment="true" applyProtection="false">
      <alignment horizontal="left" vertical="top" textRotation="0" wrapText="true" indent="0" shrinkToFit="false"/>
      <protection locked="true" hidden="false"/>
    </xf>
    <xf numFmtId="165" fontId="6" fillId="29" borderId="0" xfId="0" applyFont="true" applyBorder="true" applyAlignment="true" applyProtection="false">
      <alignment horizontal="left" vertical="top" textRotation="0" wrapText="true" indent="0" shrinkToFit="false"/>
      <protection locked="true" hidden="false"/>
    </xf>
    <xf numFmtId="164" fontId="6" fillId="29" borderId="0" xfId="0" applyFont="true" applyBorder="false" applyAlignment="true" applyProtection="false">
      <alignment horizontal="left" vertical="top" textRotation="0" wrapText="true" indent="0" shrinkToFit="false"/>
      <protection locked="true" hidden="false"/>
    </xf>
    <xf numFmtId="164" fontId="8" fillId="23" borderId="1" xfId="0" applyFont="true" applyBorder="true" applyAlignment="true" applyProtection="false">
      <alignment horizontal="left" vertical="top" textRotation="0" wrapText="true" indent="0" shrinkToFit="false"/>
      <protection locked="true" hidden="false"/>
    </xf>
    <xf numFmtId="164" fontId="109" fillId="13" borderId="1" xfId="0" applyFont="true" applyBorder="true" applyAlignment="true" applyProtection="false">
      <alignment horizontal="general" vertical="top" textRotation="0" wrapText="true" indent="0" shrinkToFit="false"/>
      <protection locked="true" hidden="false"/>
    </xf>
    <xf numFmtId="164" fontId="11" fillId="13" borderId="1"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34" fillId="9" borderId="1" xfId="0" applyFont="true" applyBorder="true" applyAlignment="true" applyProtection="false">
      <alignment horizontal="left" vertical="top" textRotation="0" wrapText="true" indent="0" shrinkToFit="false"/>
      <protection locked="true" hidden="false"/>
    </xf>
    <xf numFmtId="164" fontId="7" fillId="9" borderId="3" xfId="0" applyFont="true" applyBorder="true" applyAlignment="true" applyProtection="false">
      <alignment horizontal="left" vertical="top" textRotation="0" wrapText="true" indent="0" shrinkToFit="false"/>
      <protection locked="true" hidden="false"/>
    </xf>
    <xf numFmtId="164" fontId="7" fillId="9" borderId="6" xfId="0" applyFont="true" applyBorder="true" applyAlignment="true" applyProtection="false">
      <alignment horizontal="left" vertical="top" textRotation="0" wrapText="true" indent="0" shrinkToFit="false"/>
      <protection locked="true" hidden="false"/>
    </xf>
    <xf numFmtId="164" fontId="26" fillId="9" borderId="6" xfId="0" applyFont="true" applyBorder="true" applyAlignment="false" applyProtection="false">
      <alignment horizontal="general" vertical="bottom" textRotation="0" wrapText="false" indent="0" shrinkToFit="false"/>
      <protection locked="true" hidden="false"/>
    </xf>
    <xf numFmtId="164" fontId="26" fillId="9" borderId="7" xfId="0" applyFont="true" applyBorder="true" applyAlignment="false" applyProtection="false">
      <alignment horizontal="general" vertical="bottom" textRotation="0" wrapText="false" indent="0" shrinkToFit="false"/>
      <protection locked="true" hidden="false"/>
    </xf>
    <xf numFmtId="164" fontId="11" fillId="24" borderId="1" xfId="0" applyFont="true" applyBorder="true" applyAlignment="true" applyProtection="false">
      <alignment horizontal="left" vertical="top" textRotation="0" wrapText="true" indent="0" shrinkToFit="false"/>
      <protection locked="true" hidden="false"/>
    </xf>
    <xf numFmtId="164" fontId="7" fillId="24" borderId="3" xfId="0" applyFont="true" applyBorder="true" applyAlignment="true" applyProtection="false">
      <alignment horizontal="left" vertical="top" textRotation="0" wrapText="true" indent="0" shrinkToFit="false"/>
      <protection locked="true" hidden="false"/>
    </xf>
    <xf numFmtId="164" fontId="7" fillId="24" borderId="6" xfId="0" applyFont="true" applyBorder="true" applyAlignment="true" applyProtection="false">
      <alignment horizontal="left" vertical="top" textRotation="0" wrapText="true" indent="0" shrinkToFit="false"/>
      <protection locked="true" hidden="false"/>
    </xf>
    <xf numFmtId="164" fontId="7" fillId="24" borderId="7" xfId="0" applyFont="true" applyBorder="true" applyAlignment="true" applyProtection="false">
      <alignment horizontal="left" vertical="top" textRotation="0" wrapText="true" indent="0" shrinkToFit="false"/>
      <protection locked="true" hidden="false"/>
    </xf>
    <xf numFmtId="164" fontId="22" fillId="0" borderId="1" xfId="0" applyFont="true" applyBorder="true" applyAlignment="true" applyProtection="false">
      <alignment horizontal="left" vertical="top" textRotation="0" wrapText="true" indent="0" shrinkToFit="false"/>
      <protection locked="true" hidden="false"/>
    </xf>
    <xf numFmtId="164" fontId="105" fillId="0" borderId="1" xfId="0" applyFont="true" applyBorder="true" applyAlignment="true" applyProtection="false">
      <alignment horizontal="general" vertical="top" textRotation="0" wrapText="true" indent="0" shrinkToFit="false"/>
      <protection locked="true" hidden="false"/>
    </xf>
    <xf numFmtId="164" fontId="105" fillId="14" borderId="1" xfId="0" applyFont="true" applyBorder="true" applyAlignment="true" applyProtection="false">
      <alignment horizontal="general" vertical="top" textRotation="0" wrapText="true" indent="0" shrinkToFit="false"/>
      <protection locked="true" hidden="false"/>
    </xf>
    <xf numFmtId="164" fontId="110" fillId="0" borderId="7" xfId="0" applyFont="true" applyBorder="true" applyAlignment="true" applyProtection="false">
      <alignment horizontal="general" vertical="top" textRotation="0" wrapText="true" indent="0" shrinkToFit="false"/>
      <protection locked="true" hidden="false"/>
    </xf>
    <xf numFmtId="164" fontId="105" fillId="0" borderId="7" xfId="0" applyFont="true" applyBorder="true" applyAlignment="true" applyProtection="false">
      <alignment horizontal="general" vertical="top" textRotation="0" wrapText="true" indent="0" shrinkToFit="false"/>
      <protection locked="true" hidden="false"/>
    </xf>
    <xf numFmtId="164" fontId="12" fillId="24" borderId="1" xfId="0" applyFont="true" applyBorder="tru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general" vertical="top" textRotation="0" wrapText="true" indent="0" shrinkToFit="false"/>
      <protection locked="true" hidden="false"/>
    </xf>
    <xf numFmtId="164" fontId="22" fillId="0" borderId="9" xfId="0" applyFont="true" applyBorder="true" applyAlignment="true" applyProtection="false">
      <alignment horizontal="general" vertical="top" textRotation="0" wrapText="false" indent="0" shrinkToFit="false"/>
      <protection locked="true" hidden="false"/>
    </xf>
    <xf numFmtId="164" fontId="7" fillId="14" borderId="0" xfId="0" applyFont="true" applyBorder="false" applyAlignment="true" applyProtection="false">
      <alignment horizontal="left" vertical="top" textRotation="0" wrapText="true" indent="0" shrinkToFit="false"/>
      <protection locked="true" hidden="false"/>
    </xf>
    <xf numFmtId="164" fontId="105" fillId="0" borderId="10" xfId="0" applyFont="true" applyBorder="true" applyAlignment="true" applyProtection="false">
      <alignment horizontal="general" vertical="top" textRotation="0" wrapText="true" indent="0" shrinkToFit="false"/>
      <protection locked="true" hidden="false"/>
    </xf>
    <xf numFmtId="164" fontId="105" fillId="14" borderId="10" xfId="0" applyFont="true" applyBorder="true" applyAlignment="true" applyProtection="false">
      <alignment horizontal="general" vertical="top" textRotation="0" wrapText="true" indent="0" shrinkToFit="false"/>
      <protection locked="true" hidden="false"/>
    </xf>
    <xf numFmtId="164" fontId="27" fillId="0" borderId="9" xfId="0" applyFont="true" applyBorder="true" applyAlignment="true" applyProtection="false">
      <alignment horizontal="general" vertical="top" textRotation="0" wrapText="true" indent="0" shrinkToFit="false"/>
      <protection locked="true" hidden="false"/>
    </xf>
    <xf numFmtId="164" fontId="110" fillId="0" borderId="9" xfId="0" applyFont="true" applyBorder="true" applyAlignment="true" applyProtection="false">
      <alignment horizontal="general" vertical="top" textRotation="0" wrapText="true" indent="0" shrinkToFit="false"/>
      <protection locked="true" hidden="false"/>
    </xf>
    <xf numFmtId="164" fontId="111" fillId="0" borderId="9" xfId="0" applyFont="true" applyBorder="true" applyAlignment="true" applyProtection="false">
      <alignment horizontal="general" vertical="top" textRotation="0" wrapText="true" indent="0" shrinkToFit="false"/>
      <protection locked="true" hidden="false"/>
    </xf>
    <xf numFmtId="164" fontId="27" fillId="14" borderId="10" xfId="0" applyFont="true" applyBorder="true" applyAlignment="true" applyProtection="false">
      <alignment horizontal="general" vertical="top" textRotation="0" wrapText="true" indent="0" shrinkToFit="false"/>
      <protection locked="true" hidden="false"/>
    </xf>
    <xf numFmtId="164" fontId="105" fillId="0" borderId="9" xfId="0" applyFont="true" applyBorder="true" applyAlignment="true" applyProtection="false">
      <alignment horizontal="general" vertical="top" textRotation="0" wrapText="true" indent="0" shrinkToFit="false"/>
      <protection locked="true" hidden="false"/>
    </xf>
    <xf numFmtId="164" fontId="105" fillId="14" borderId="9" xfId="0" applyFont="true" applyBorder="true" applyAlignment="true" applyProtection="false">
      <alignment horizontal="general" vertical="top" textRotation="0" wrapText="true" indent="0" shrinkToFit="false"/>
      <protection locked="true" hidden="false"/>
    </xf>
    <xf numFmtId="164" fontId="27" fillId="14" borderId="9" xfId="0" applyFont="true" applyBorder="true" applyAlignment="true" applyProtection="false">
      <alignment horizontal="left" vertical="top" textRotation="0" wrapText="true" indent="0" shrinkToFit="false"/>
      <protection locked="true" hidden="false"/>
    </xf>
    <xf numFmtId="164" fontId="110" fillId="14" borderId="9" xfId="0" applyFont="true" applyBorder="true" applyAlignment="true" applyProtection="false">
      <alignment horizontal="left" vertical="top" textRotation="0" wrapText="true" indent="0" shrinkToFit="false"/>
      <protection locked="true" hidden="false"/>
    </xf>
    <xf numFmtId="164" fontId="105" fillId="0" borderId="9" xfId="0" applyFont="true" applyBorder="true" applyAlignment="true" applyProtection="false">
      <alignment horizontal="left" vertical="top" textRotation="0" wrapText="tru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4" fontId="115" fillId="14" borderId="1" xfId="0" applyFont="true" applyBorder="true" applyAlignment="true" applyProtection="false">
      <alignment horizontal="left" vertical="top" textRotation="0" wrapText="true" indent="0" shrinkToFit="false"/>
      <protection locked="true" hidden="false"/>
    </xf>
    <xf numFmtId="164" fontId="105" fillId="14" borderId="9" xfId="0" applyFont="true" applyBorder="true" applyAlignment="true" applyProtection="false">
      <alignment horizontal="left" vertical="top" textRotation="0" wrapText="true" indent="0" shrinkToFit="false"/>
      <protection locked="true" hidden="false"/>
    </xf>
    <xf numFmtId="164" fontId="105" fillId="14" borderId="7" xfId="0" applyFont="true" applyBorder="true" applyAlignment="true" applyProtection="false">
      <alignment horizontal="general" vertical="top" textRotation="0" wrapText="true" indent="0" shrinkToFit="false"/>
      <protection locked="true" hidden="false"/>
    </xf>
    <xf numFmtId="164" fontId="115" fillId="14" borderId="9" xfId="0" applyFont="true" applyBorder="true" applyAlignment="true" applyProtection="false">
      <alignment horizontal="left" vertical="top" textRotation="0" wrapText="true" indent="0" shrinkToFit="false"/>
      <protection locked="true" hidden="false"/>
    </xf>
    <xf numFmtId="164" fontId="110" fillId="14" borderId="1" xfId="0" applyFont="true" applyBorder="true" applyAlignment="true" applyProtection="false">
      <alignment horizontal="general" vertical="top" textRotation="0" wrapText="true" indent="0" shrinkToFit="false"/>
      <protection locked="true" hidden="false"/>
    </xf>
    <xf numFmtId="164" fontId="106" fillId="14" borderId="7" xfId="0" applyFont="true" applyBorder="true" applyAlignment="true" applyProtection="false">
      <alignment horizontal="general" vertical="top" textRotation="0" wrapText="true" indent="0" shrinkToFit="false"/>
      <protection locked="true" hidden="false"/>
    </xf>
    <xf numFmtId="164" fontId="12" fillId="14" borderId="1" xfId="0" applyFont="true" applyBorder="true" applyAlignment="true" applyProtection="false">
      <alignment horizontal="left" vertical="top" textRotation="0" wrapText="true" indent="0" shrinkToFit="false"/>
      <protection locked="true" hidden="false"/>
    </xf>
    <xf numFmtId="164" fontId="11" fillId="14" borderId="1" xfId="0" applyFont="true" applyBorder="true" applyAlignment="true" applyProtection="false">
      <alignment horizontal="left" vertical="top" textRotation="0" wrapText="true" indent="0" shrinkToFit="false"/>
      <protection locked="true" hidden="false"/>
    </xf>
    <xf numFmtId="164" fontId="110" fillId="14" borderId="1" xfId="0" applyFont="true" applyBorder="true" applyAlignment="true" applyProtection="false">
      <alignment horizontal="left" vertical="top" textRotation="0" wrapText="true" indent="0" shrinkToFit="false"/>
      <protection locked="true" hidden="false"/>
    </xf>
    <xf numFmtId="164" fontId="11" fillId="14" borderId="9" xfId="0" applyFont="true" applyBorder="true" applyAlignment="true" applyProtection="false">
      <alignment horizontal="left" vertical="top" textRotation="0" wrapText="true" indent="0" shrinkToFit="false"/>
      <protection locked="true" hidden="false"/>
    </xf>
    <xf numFmtId="164" fontId="0" fillId="14" borderId="9" xfId="0" applyFont="true" applyBorder="true" applyAlignment="true" applyProtection="false">
      <alignment horizontal="general" vertical="top" textRotation="0" wrapText="true" indent="0" shrinkToFit="false"/>
      <protection locked="true" hidden="false"/>
    </xf>
    <xf numFmtId="164" fontId="8" fillId="24" borderId="1" xfId="0" applyFont="true" applyBorder="true" applyAlignment="true" applyProtection="false">
      <alignment horizontal="left" vertical="top" textRotation="0" wrapText="true" indent="0" shrinkToFit="false"/>
      <protection locked="true" hidden="false"/>
    </xf>
    <xf numFmtId="164" fontId="121" fillId="14" borderId="9"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5" fillId="0" borderId="1" xfId="0" applyFont="true" applyBorder="true" applyAlignment="true" applyProtection="false">
      <alignment horizontal="left" vertical="top" textRotation="0" wrapText="true" indent="0" shrinkToFit="false"/>
      <protection locked="true" hidden="false"/>
    </xf>
    <xf numFmtId="164" fontId="7" fillId="24" borderId="1" xfId="0" applyFont="true" applyBorder="true" applyAlignment="true" applyProtection="false">
      <alignment horizontal="left" vertical="top" textRotation="0" wrapText="true" indent="0" shrinkToFit="false"/>
      <protection locked="true" hidden="false"/>
    </xf>
    <xf numFmtId="164" fontId="7" fillId="14" borderId="1" xfId="0" applyFont="true" applyBorder="true" applyAlignment="true" applyProtection="false">
      <alignment horizontal="left" vertical="top" textRotation="0" wrapText="true" indent="0" shrinkToFit="false"/>
      <protection locked="true" hidden="false"/>
    </xf>
    <xf numFmtId="164" fontId="110" fillId="14" borderId="7" xfId="0" applyFont="true" applyBorder="true" applyAlignment="true" applyProtection="false">
      <alignment horizontal="left" vertical="top" textRotation="0" wrapText="true" indent="0" shrinkToFit="false"/>
      <protection locked="true" hidden="false"/>
    </xf>
    <xf numFmtId="164" fontId="0" fillId="14" borderId="9" xfId="0" applyFont="true" applyBorder="true" applyAlignment="true" applyProtection="false">
      <alignment horizontal="general" vertical="top" textRotation="0" wrapText="false" indent="0" shrinkToFit="false"/>
      <protection locked="true" hidden="false"/>
    </xf>
    <xf numFmtId="164" fontId="106" fillId="0" borderId="7" xfId="0" applyFont="true" applyBorder="true" applyAlignment="true" applyProtection="false">
      <alignment horizontal="general" vertical="top" textRotation="0" wrapText="true" indent="0" shrinkToFit="false"/>
      <protection locked="true" hidden="false"/>
    </xf>
    <xf numFmtId="164" fontId="105" fillId="30" borderId="1" xfId="0" applyFont="true" applyBorder="true" applyAlignment="true" applyProtection="false">
      <alignment horizontal="general" vertical="top" textRotation="0" wrapText="true" indent="0" shrinkToFit="false"/>
      <protection locked="true" hidden="false"/>
    </xf>
    <xf numFmtId="164" fontId="105" fillId="14" borderId="1" xfId="0" applyFont="true" applyBorder="tru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general" vertical="top" textRotation="0" wrapText="true" indent="0" shrinkToFit="false"/>
      <protection locked="true" hidden="false"/>
    </xf>
    <xf numFmtId="164" fontId="27" fillId="0" borderId="7" xfId="0" applyFont="true" applyBorder="true" applyAlignment="true" applyProtection="false">
      <alignment horizontal="general" vertical="top" textRotation="0" wrapText="true" indent="0" shrinkToFit="false"/>
      <protection locked="true" hidden="false"/>
    </xf>
    <xf numFmtId="164" fontId="110" fillId="14" borderId="7" xfId="0" applyFont="true" applyBorder="true" applyAlignment="true" applyProtection="false">
      <alignment horizontal="general" vertical="top" textRotation="0" wrapText="true" indent="0" shrinkToFit="false"/>
      <protection locked="true" hidden="false"/>
    </xf>
    <xf numFmtId="164" fontId="22" fillId="14" borderId="1" xfId="0" applyFont="true" applyBorder="true" applyAlignment="true" applyProtection="false">
      <alignment horizontal="general" vertical="top" textRotation="0" wrapText="true" indent="0" shrinkToFit="false"/>
      <protection locked="true" hidden="false"/>
    </xf>
    <xf numFmtId="164" fontId="27" fillId="14" borderId="7" xfId="0" applyFont="true" applyBorder="true" applyAlignment="true" applyProtection="false">
      <alignment horizontal="general" vertical="top" textRotation="0" wrapText="true" indent="0" shrinkToFit="false"/>
      <protection locked="true" hidden="false"/>
    </xf>
    <xf numFmtId="164" fontId="124" fillId="24" borderId="1" xfId="0" applyFont="true" applyBorder="true" applyAlignment="true" applyProtection="false">
      <alignment horizontal="left" vertical="top" textRotation="0" wrapText="true" indent="0" shrinkToFit="false"/>
      <protection locked="true" hidden="false"/>
    </xf>
    <xf numFmtId="164" fontId="27" fillId="14" borderId="1" xfId="0" applyFont="true" applyBorder="true" applyAlignment="true" applyProtection="false">
      <alignment horizontal="general" vertical="top" textRotation="0" wrapText="true" indent="0" shrinkToFit="false"/>
      <protection locked="true" hidden="false"/>
    </xf>
    <xf numFmtId="174" fontId="12" fillId="0" borderId="1" xfId="0" applyFont="true" applyBorder="true" applyAlignment="true" applyProtection="false">
      <alignment horizontal="general" vertical="top" textRotation="0" wrapText="true" indent="0" shrinkToFit="false"/>
      <protection locked="true" hidden="false"/>
    </xf>
    <xf numFmtId="164" fontId="27" fillId="0" borderId="1" xfId="0" applyFont="true" applyBorder="true" applyAlignment="true" applyProtection="false">
      <alignment horizontal="general" vertical="top" textRotation="0" wrapText="true" indent="0" shrinkToFit="false"/>
      <protection locked="true" hidden="false"/>
    </xf>
    <xf numFmtId="164" fontId="27" fillId="0" borderId="10" xfId="0" applyFont="true" applyBorder="true" applyAlignment="true" applyProtection="false">
      <alignment horizontal="general" vertical="top" textRotation="0" wrapText="true" indent="0" shrinkToFit="false"/>
      <protection locked="true" hidden="false"/>
    </xf>
    <xf numFmtId="164" fontId="22" fillId="0" borderId="10" xfId="0" applyFont="true" applyBorder="true" applyAlignment="true" applyProtection="false">
      <alignment horizontal="general" vertical="top" textRotation="0" wrapText="true" indent="0" shrinkToFit="false"/>
      <protection locked="true" hidden="false"/>
    </xf>
    <xf numFmtId="164" fontId="49" fillId="0" borderId="0" xfId="0" applyFont="true" applyBorder="false" applyAlignment="true" applyProtection="false">
      <alignment horizontal="left" vertical="top" textRotation="0" wrapText="true" indent="0" shrinkToFit="false"/>
      <protection locked="true" hidden="false"/>
    </xf>
    <xf numFmtId="175" fontId="12" fillId="0" borderId="1" xfId="0" applyFont="true" applyBorder="true" applyAlignment="true" applyProtection="false">
      <alignment horizontal="general" vertical="top" textRotation="0" wrapText="true" indent="0" shrinkToFit="false"/>
      <protection locked="true" hidden="false"/>
    </xf>
    <xf numFmtId="164" fontId="14" fillId="0" borderId="9" xfId="0" applyFont="true" applyBorder="true" applyAlignment="true" applyProtection="false">
      <alignment horizontal="general" vertical="top" textRotation="0" wrapText="fals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22" fillId="0" borderId="9" xfId="0" applyFont="true" applyBorder="true" applyAlignment="true" applyProtection="false">
      <alignment horizontal="general" vertical="top" textRotation="0" wrapText="true" indent="0" shrinkToFit="false"/>
      <protection locked="true" hidden="false"/>
    </xf>
    <xf numFmtId="164" fontId="49" fillId="0" borderId="1" xfId="0" applyFont="true" applyBorder="true" applyAlignment="true" applyProtection="false">
      <alignment horizontal="left" vertical="top" textRotation="0" wrapText="true" indent="0" shrinkToFit="false"/>
      <protection locked="true" hidden="false"/>
    </xf>
    <xf numFmtId="164" fontId="7" fillId="14" borderId="9" xfId="0" applyFont="true" applyBorder="true" applyAlignment="true" applyProtection="false">
      <alignment horizontal="left" vertical="top" textRotation="0" wrapText="true" indent="0" shrinkToFit="false"/>
      <protection locked="true" hidden="false"/>
    </xf>
    <xf numFmtId="164" fontId="14" fillId="14" borderId="9" xfId="0" applyFont="true" applyBorder="true" applyAlignment="true" applyProtection="false">
      <alignment horizontal="general" vertical="top" textRotation="0" wrapText="false" indent="0" shrinkToFit="false"/>
      <protection locked="true" hidden="false"/>
    </xf>
    <xf numFmtId="164" fontId="38" fillId="0" borderId="7" xfId="0" applyFont="true" applyBorder="true" applyAlignment="true" applyProtection="false">
      <alignment horizontal="general" vertical="top" textRotation="0" wrapText="true" indent="0" shrinkToFit="false"/>
      <protection locked="true" hidden="false"/>
    </xf>
    <xf numFmtId="164" fontId="38" fillId="0" borderId="9" xfId="0" applyFont="true" applyBorder="true" applyAlignment="true" applyProtection="false">
      <alignment horizontal="left" vertical="top" textRotation="0" wrapText="true" indent="0" shrinkToFit="false"/>
      <protection locked="true" hidden="false"/>
    </xf>
    <xf numFmtId="164" fontId="14" fillId="14" borderId="1" xfId="0" applyFont="true" applyBorder="true" applyAlignment="true" applyProtection="false">
      <alignment horizontal="general" vertical="top" textRotation="0" wrapText="false" indent="0" shrinkToFit="false"/>
      <protection locked="true" hidden="false"/>
    </xf>
    <xf numFmtId="164" fontId="38" fillId="14" borderId="7" xfId="0" applyFont="true" applyBorder="true" applyAlignment="true" applyProtection="false">
      <alignment horizontal="general" vertical="top" textRotation="0" wrapText="true" indent="0" shrinkToFit="false"/>
      <protection locked="true" hidden="false"/>
    </xf>
    <xf numFmtId="164" fontId="38" fillId="14" borderId="9" xfId="0" applyFont="true" applyBorder="true" applyAlignment="true" applyProtection="false">
      <alignment horizontal="left" vertical="top" textRotation="0" wrapText="true" indent="0" shrinkToFit="false"/>
      <protection locked="true" hidden="false"/>
    </xf>
    <xf numFmtId="164" fontId="106" fillId="14" borderId="9" xfId="0" applyFont="true" applyBorder="true" applyAlignment="true" applyProtection="false">
      <alignment horizontal="left" vertical="top" textRotation="0" wrapText="true" indent="0" shrinkToFit="false"/>
      <protection locked="true" hidden="false"/>
    </xf>
    <xf numFmtId="164" fontId="86" fillId="0" borderId="9" xfId="0" applyFont="true" applyBorder="true" applyAlignment="true" applyProtection="false">
      <alignment horizontal="general" vertical="top" textRotation="0" wrapText="true" indent="0" shrinkToFit="false"/>
      <protection locked="true" hidden="false"/>
    </xf>
    <xf numFmtId="164" fontId="27" fillId="14" borderId="9" xfId="0" applyFont="true" applyBorder="true" applyAlignment="true" applyProtection="false">
      <alignment horizontal="general" vertical="top" textRotation="0" wrapText="true" indent="0" shrinkToFit="false"/>
      <protection locked="true" hidden="false"/>
    </xf>
    <xf numFmtId="167" fontId="125" fillId="0" borderId="9" xfId="0" applyFont="true" applyBorder="true" applyAlignment="true" applyProtection="false">
      <alignment horizontal="general" vertical="top" textRotation="0" wrapText="false" indent="0" shrinkToFit="false"/>
      <protection locked="true" hidden="false"/>
    </xf>
    <xf numFmtId="164" fontId="108" fillId="0" borderId="9" xfId="0" applyFont="true" applyBorder="true" applyAlignment="true" applyProtection="false">
      <alignment horizontal="general" vertical="top" textRotation="0" wrapText="true" indent="0" shrinkToFit="false"/>
      <protection locked="true" hidden="false"/>
    </xf>
    <xf numFmtId="164" fontId="108" fillId="14" borderId="0" xfId="0" applyFont="true" applyBorder="false" applyAlignment="true" applyProtection="false">
      <alignment horizontal="left" vertical="bottom" textRotation="0" wrapText="true" indent="0" shrinkToFit="false"/>
      <protection locked="true" hidden="false"/>
    </xf>
    <xf numFmtId="164" fontId="110" fillId="14" borderId="10" xfId="0" applyFont="true" applyBorder="true" applyAlignment="true" applyProtection="false">
      <alignment horizontal="general" vertical="top" textRotation="0" wrapText="true" indent="0" shrinkToFit="false"/>
      <protection locked="true" hidden="false"/>
    </xf>
    <xf numFmtId="176" fontId="12" fillId="0" borderId="1" xfId="0" applyFont="true" applyBorder="true" applyAlignment="true" applyProtection="false">
      <alignment horizontal="general" vertical="top" textRotation="0" wrapText="true" indent="0" shrinkToFit="false"/>
      <protection locked="true" hidden="false"/>
    </xf>
    <xf numFmtId="164" fontId="26" fillId="0" borderId="17" xfId="0" applyFont="true" applyBorder="true" applyAlignment="false" applyProtection="false">
      <alignment horizontal="general" vertical="bottom" textRotation="0" wrapText="false" indent="0" shrinkToFit="false"/>
      <protection locked="true" hidden="false"/>
    </xf>
    <xf numFmtId="164" fontId="105" fillId="0" borderId="7" xfId="0" applyFont="true" applyBorder="true" applyAlignment="true" applyProtection="false">
      <alignment horizontal="left" vertical="top" textRotation="0" wrapText="true" indent="0" shrinkToFit="false"/>
      <protection locked="true" hidden="false"/>
    </xf>
    <xf numFmtId="164" fontId="67" fillId="0" borderId="1" xfId="0" applyFont="true" applyBorder="true" applyAlignment="true" applyProtection="false">
      <alignment horizontal="left" vertical="top" textRotation="0" wrapText="true" indent="0" shrinkToFit="false"/>
      <protection locked="true" hidden="false"/>
    </xf>
    <xf numFmtId="164" fontId="12" fillId="0" borderId="7" xfId="0" applyFont="true" applyBorder="true" applyAlignment="true" applyProtection="false">
      <alignment horizontal="general" vertical="top" textRotation="0" wrapText="true" indent="0" shrinkToFit="false"/>
      <protection locked="true" hidden="false"/>
    </xf>
    <xf numFmtId="164" fontId="14" fillId="0" borderId="0" xfId="0" applyFont="true" applyBorder="false" applyAlignment="true" applyProtection="false">
      <alignment horizontal="general" vertical="top" textRotation="0" wrapText="false" indent="0" shrinkToFit="false"/>
      <protection locked="true" hidden="false"/>
    </xf>
    <xf numFmtId="164" fontId="12" fillId="14" borderId="9" xfId="0" applyFont="true" applyBorder="true" applyAlignment="true" applyProtection="false">
      <alignment horizontal="general" vertical="top" textRotation="0" wrapText="true" indent="0" shrinkToFit="false"/>
      <protection locked="true" hidden="false"/>
    </xf>
    <xf numFmtId="164" fontId="14" fillId="14" borderId="10" xfId="0" applyFont="true" applyBorder="true" applyAlignment="true" applyProtection="false">
      <alignment horizontal="general" vertical="top" textRotation="0" wrapText="false" indent="0" shrinkToFit="false"/>
      <protection locked="true" hidden="false"/>
    </xf>
    <xf numFmtId="164" fontId="110" fillId="14" borderId="9" xfId="0" applyFont="true" applyBorder="true" applyAlignment="true" applyProtection="false">
      <alignment horizontal="general" vertical="top" textRotation="0" wrapText="true" indent="0" shrinkToFit="false"/>
      <protection locked="true" hidden="false"/>
    </xf>
    <xf numFmtId="164" fontId="14" fillId="14" borderId="0" xfId="0" applyFont="true" applyBorder="false" applyAlignment="true" applyProtection="false">
      <alignment horizontal="general" vertical="top" textRotation="0" wrapText="false" indent="0" shrinkToFit="false"/>
      <protection locked="true" hidden="false"/>
    </xf>
    <xf numFmtId="164" fontId="11" fillId="24" borderId="6" xfId="0" applyFont="true" applyBorder="true" applyAlignment="true" applyProtection="false">
      <alignment horizontal="left" vertical="top" textRotation="0" wrapText="false" indent="0" shrinkToFit="false"/>
      <protection locked="true" hidden="false"/>
    </xf>
    <xf numFmtId="164" fontId="11" fillId="24" borderId="6" xfId="0" applyFont="true" applyBorder="true" applyAlignment="true" applyProtection="false">
      <alignment horizontal="left" vertical="top" textRotation="0" wrapText="true" indent="0" shrinkToFit="false"/>
      <protection locked="true" hidden="false"/>
    </xf>
    <xf numFmtId="164" fontId="11" fillId="24" borderId="7" xfId="0" applyFont="true" applyBorder="true" applyAlignment="true" applyProtection="false">
      <alignment horizontal="left" vertical="top" textRotation="0" wrapText="true" indent="0" shrinkToFit="false"/>
      <protection locked="true" hidden="false"/>
    </xf>
    <xf numFmtId="164" fontId="12" fillId="0" borderId="10" xfId="0" applyFont="true" applyBorder="true" applyAlignment="true" applyProtection="false">
      <alignment horizontal="general" vertical="top" textRotation="0" wrapText="true" indent="0" shrinkToFit="false"/>
      <protection locked="true" hidden="false"/>
    </xf>
    <xf numFmtId="164" fontId="12" fillId="0" borderId="9" xfId="0" applyFont="true" applyBorder="true" applyAlignment="true" applyProtection="false">
      <alignment horizontal="general" vertical="top" textRotation="0" wrapText="true" indent="0" shrinkToFit="false"/>
      <protection locked="true" hidden="false"/>
    </xf>
    <xf numFmtId="172" fontId="110" fillId="14" borderId="9" xfId="0" applyFont="true" applyBorder="true" applyAlignment="true" applyProtection="false">
      <alignment horizontal="general" vertical="top" textRotation="0" wrapText="true" indent="0" shrinkToFit="false"/>
      <protection locked="true" hidden="false"/>
    </xf>
    <xf numFmtId="164" fontId="7" fillId="9" borderId="1" xfId="0" applyFont="true" applyBorder="true" applyAlignment="true" applyProtection="false">
      <alignment horizontal="left" vertical="top" textRotation="0" wrapText="true" indent="0" shrinkToFit="false"/>
      <protection locked="true" hidden="false"/>
    </xf>
    <xf numFmtId="164" fontId="115" fillId="24" borderId="1" xfId="0" applyFont="true" applyBorder="true" applyAlignment="true" applyProtection="false">
      <alignment horizontal="general" vertical="top" textRotation="0" wrapText="true" indent="0" shrinkToFit="false"/>
      <protection locked="true" hidden="false"/>
    </xf>
    <xf numFmtId="164" fontId="105" fillId="24" borderId="1" xfId="0" applyFont="true" applyBorder="true" applyAlignment="true" applyProtection="false">
      <alignment horizontal="left" vertical="top" textRotation="0" wrapText="true" indent="0" shrinkToFit="false"/>
      <protection locked="true" hidden="false"/>
    </xf>
    <xf numFmtId="164" fontId="105" fillId="24" borderId="7" xfId="0" applyFont="true" applyBorder="true" applyAlignment="true" applyProtection="false">
      <alignment horizontal="left" vertical="top" textRotation="0" wrapText="true" indent="0" shrinkToFit="false"/>
      <protection locked="true" hidden="false"/>
    </xf>
    <xf numFmtId="164" fontId="22" fillId="14" borderId="0" xfId="0" applyFont="true" applyBorder="false" applyAlignment="true" applyProtection="false">
      <alignment horizontal="general" vertical="top" textRotation="0" wrapText="false" indent="0" shrinkToFit="false"/>
      <protection locked="true" hidden="false"/>
    </xf>
    <xf numFmtId="164" fontId="22" fillId="24" borderId="1" xfId="0" applyFont="true" applyBorder="true" applyAlignment="true" applyProtection="false">
      <alignment horizontal="general" vertical="top" textRotation="0" wrapText="true" indent="0" shrinkToFit="false"/>
      <protection locked="true" hidden="false"/>
    </xf>
    <xf numFmtId="175" fontId="22" fillId="0" borderId="1" xfId="0" applyFont="true" applyBorder="true" applyAlignment="true" applyProtection="false">
      <alignment horizontal="general" vertical="top" textRotation="0" wrapText="true" indent="0" shrinkToFit="false"/>
      <protection locked="true" hidden="false"/>
    </xf>
    <xf numFmtId="164" fontId="22" fillId="14" borderId="9" xfId="0" applyFont="true" applyBorder="true" applyAlignment="true" applyProtection="false">
      <alignment horizontal="general" vertical="top" textRotation="0" wrapText="false" indent="0" shrinkToFit="false"/>
      <protection locked="true" hidden="false"/>
    </xf>
    <xf numFmtId="164" fontId="101" fillId="0" borderId="9" xfId="0" applyFont="true" applyBorder="true" applyAlignment="true" applyProtection="false">
      <alignment horizontal="general" vertical="top" textRotation="0" wrapText="true" indent="0" shrinkToFit="false"/>
      <protection locked="true" hidden="false"/>
    </xf>
    <xf numFmtId="164" fontId="22" fillId="0" borderId="9" xfId="0" applyFont="true" applyBorder="true" applyAlignment="true" applyProtection="false">
      <alignment horizontal="general" vertical="bottom" textRotation="0" wrapText="false" indent="0" shrinkToFit="false"/>
      <protection locked="true" hidden="false"/>
    </xf>
    <xf numFmtId="164" fontId="125" fillId="14" borderId="0" xfId="0" applyFont="true" applyBorder="false" applyAlignment="true" applyProtection="false">
      <alignment horizontal="general" vertical="top" textRotation="0" wrapText="false" indent="0" shrinkToFit="false"/>
      <protection locked="true" hidden="false"/>
    </xf>
    <xf numFmtId="164" fontId="115" fillId="24" borderId="10" xfId="0" applyFont="true" applyBorder="true" applyAlignment="true" applyProtection="false">
      <alignment horizontal="general" vertical="top" textRotation="0" wrapText="true" indent="0" shrinkToFit="false"/>
      <protection locked="true" hidden="false"/>
    </xf>
    <xf numFmtId="164" fontId="111" fillId="14" borderId="1" xfId="0" applyFont="true" applyBorder="true" applyAlignment="true" applyProtection="false">
      <alignment horizontal="left" vertical="top" textRotation="0" wrapText="true" indent="0" shrinkToFit="false"/>
      <protection locked="true" hidden="false"/>
    </xf>
    <xf numFmtId="164" fontId="22" fillId="14" borderId="9" xfId="0" applyFont="true" applyBorder="true" applyAlignment="true" applyProtection="false">
      <alignment horizontal="general" vertical="top" textRotation="0" wrapText="true" indent="0" shrinkToFit="false"/>
      <protection locked="true" hidden="false"/>
    </xf>
    <xf numFmtId="164" fontId="22" fillId="14" borderId="10" xfId="0" applyFont="true" applyBorder="true" applyAlignment="true" applyProtection="false">
      <alignment horizontal="general" vertical="top" textRotation="0" wrapText="true" indent="0" shrinkToFit="false"/>
      <protection locked="true" hidden="false"/>
    </xf>
    <xf numFmtId="164" fontId="22" fillId="14" borderId="1" xfId="0" applyFont="true" applyBorder="true" applyAlignment="true" applyProtection="false">
      <alignment horizontal="general" vertical="top" textRotation="0" wrapText="false" indent="0" shrinkToFit="false"/>
      <protection locked="true" hidden="false"/>
    </xf>
    <xf numFmtId="164" fontId="110" fillId="14" borderId="1" xfId="0" applyFont="true" applyBorder="true" applyAlignment="true" applyProtection="false">
      <alignment horizontal="left" vertical="bottom" textRotation="0" wrapText="false" indent="0" shrinkToFit="false"/>
      <protection locked="true" hidden="false"/>
    </xf>
    <xf numFmtId="164" fontId="105" fillId="14" borderId="1" xfId="0" applyFont="true" applyBorder="true" applyAlignment="true" applyProtection="false">
      <alignment horizontal="left" vertical="top" textRotation="0" wrapText="true" indent="0" shrinkToFit="false"/>
      <protection locked="true" hidden="false"/>
    </xf>
    <xf numFmtId="164" fontId="132" fillId="14" borderId="0" xfId="0" applyFont="true" applyBorder="false" applyAlignment="true" applyProtection="false">
      <alignment horizontal="left" vertical="top" textRotation="0" wrapText="false" indent="0" shrinkToFit="false"/>
      <protection locked="true" hidden="false"/>
    </xf>
    <xf numFmtId="164" fontId="133" fillId="14" borderId="0" xfId="0" applyFont="true" applyBorder="false" applyAlignment="true" applyProtection="false">
      <alignment horizontal="general" vertical="top" textRotation="0" wrapText="false" indent="0" shrinkToFit="false"/>
      <protection locked="true" hidden="false"/>
    </xf>
    <xf numFmtId="164" fontId="22" fillId="14" borderId="10" xfId="0" applyFont="true" applyBorder="true" applyAlignment="true" applyProtection="false">
      <alignment horizontal="general" vertical="top" textRotation="0" wrapText="false" indent="0" shrinkToFit="false"/>
      <protection locked="true" hidden="false"/>
    </xf>
    <xf numFmtId="164" fontId="22" fillId="0" borderId="10" xfId="0" applyFont="true" applyBorder="true" applyAlignment="true" applyProtection="false">
      <alignment horizontal="general" vertical="bottom" textRotation="0" wrapText="false" indent="0" shrinkToFit="false"/>
      <protection locked="true" hidden="false"/>
    </xf>
    <xf numFmtId="164" fontId="106" fillId="14" borderId="9" xfId="0" applyFont="true" applyBorder="true" applyAlignment="true" applyProtection="false">
      <alignment horizontal="general" vertical="top" textRotation="0" wrapText="true" indent="0" shrinkToFit="false"/>
      <protection locked="true" hidden="false"/>
    </xf>
    <xf numFmtId="164" fontId="115" fillId="14" borderId="9" xfId="0" applyFont="true" applyBorder="true" applyAlignment="true" applyProtection="false">
      <alignment horizontal="general" vertical="top" textRotation="0" wrapText="false" indent="0" shrinkToFit="false"/>
      <protection locked="true" hidden="false"/>
    </xf>
    <xf numFmtId="164" fontId="64" fillId="0" borderId="1" xfId="0" applyFont="true" applyBorder="true" applyAlignment="true" applyProtection="false">
      <alignment horizontal="general" vertical="top" textRotation="0" wrapText="true" indent="0" shrinkToFit="false"/>
      <protection locked="true" hidden="false"/>
    </xf>
    <xf numFmtId="164" fontId="26" fillId="0" borderId="9" xfId="0" applyFont="true" applyBorder="true" applyAlignment="true" applyProtection="false">
      <alignment horizontal="general" vertical="top" textRotation="0" wrapText="true" indent="0" shrinkToFit="false"/>
      <protection locked="true" hidden="false"/>
    </xf>
    <xf numFmtId="164" fontId="26" fillId="0" borderId="10" xfId="0" applyFont="true" applyBorder="true" applyAlignment="false" applyProtection="false">
      <alignment horizontal="general"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120" fillId="14" borderId="9" xfId="0" applyFont="true" applyBorder="true" applyAlignment="true" applyProtection="false">
      <alignment horizontal="general" vertical="top" textRotation="0" wrapText="true" indent="0" shrinkToFit="false"/>
      <protection locked="true" hidden="false"/>
    </xf>
    <xf numFmtId="164" fontId="125" fillId="0" borderId="0" xfId="0" applyFont="true" applyBorder="false" applyAlignment="true" applyProtection="false">
      <alignment horizontal="general" vertical="bottom" textRotation="0" wrapText="false" indent="0" shrinkToFit="false"/>
      <protection locked="true" hidden="false"/>
    </xf>
    <xf numFmtId="164" fontId="105" fillId="14" borderId="9" xfId="0" applyFont="true" applyBorder="true" applyAlignment="true" applyProtection="false">
      <alignment horizontal="general" vertical="bottom" textRotation="0" wrapText="true" indent="0" shrinkToFit="false"/>
      <protection locked="true" hidden="false"/>
    </xf>
    <xf numFmtId="164" fontId="65" fillId="24" borderId="1" xfId="0" applyFont="true" applyBorder="true" applyAlignment="true" applyProtection="false">
      <alignment horizontal="left" vertical="top" textRotation="0" wrapText="true" indent="0" shrinkToFit="false"/>
      <protection locked="true" hidden="false"/>
    </xf>
    <xf numFmtId="164" fontId="64" fillId="14" borderId="1" xfId="0" applyFont="true" applyBorder="true" applyAlignment="true" applyProtection="false">
      <alignment horizontal="general" vertical="top" textRotation="0" wrapText="true" indent="0" shrinkToFit="false"/>
      <protection locked="true" hidden="false"/>
    </xf>
    <xf numFmtId="164" fontId="70" fillId="0" borderId="1" xfId="0" applyFont="true" applyBorder="true" applyAlignment="true" applyProtection="false">
      <alignment horizontal="left" vertical="top" textRotation="0" wrapText="true" indent="0" shrinkToFit="false"/>
      <protection locked="true" hidden="false"/>
    </xf>
    <xf numFmtId="164" fontId="125" fillId="0" borderId="0" xfId="0" applyFont="true" applyBorder="false" applyAlignment="true" applyProtection="false">
      <alignment horizontal="general" vertical="top" textRotation="0" wrapText="false" indent="0" shrinkToFit="false"/>
      <protection locked="true" hidden="false"/>
    </xf>
    <xf numFmtId="164" fontId="115" fillId="14" borderId="9" xfId="0" applyFont="true" applyBorder="true" applyAlignment="true" applyProtection="false">
      <alignment horizontal="general" vertical="top" textRotation="0" wrapText="true" indent="0" shrinkToFit="false"/>
      <protection locked="true" hidden="false"/>
    </xf>
    <xf numFmtId="164" fontId="101" fillId="0" borderId="1" xfId="0" applyFont="true" applyBorder="true" applyAlignment="true" applyProtection="false">
      <alignment horizontal="left" vertical="top" textRotation="0" wrapText="true" indent="0" shrinkToFit="false"/>
      <protection locked="true" hidden="false"/>
    </xf>
    <xf numFmtId="164" fontId="110" fillId="24" borderId="10" xfId="0" applyFont="true" applyBorder="true" applyAlignment="true" applyProtection="false">
      <alignment horizontal="general" vertical="top" textRotation="0" wrapText="true" indent="0" shrinkToFit="false"/>
      <protection locked="true" hidden="false"/>
    </xf>
    <xf numFmtId="164" fontId="138" fillId="0" borderId="9" xfId="0" applyFont="true" applyBorder="true" applyAlignment="true" applyProtection="false">
      <alignment horizontal="general" vertical="top" textRotation="0" wrapText="true" indent="0" shrinkToFit="false"/>
      <protection locked="true" hidden="false"/>
    </xf>
    <xf numFmtId="164" fontId="105" fillId="14" borderId="9" xfId="0" applyFont="true" applyBorder="true" applyAlignment="true" applyProtection="false">
      <alignment horizontal="general" vertical="top" textRotation="0" wrapText="false" indent="0" shrinkToFit="false"/>
      <protection locked="true" hidden="false"/>
    </xf>
    <xf numFmtId="164" fontId="102" fillId="14" borderId="9" xfId="0" applyFont="true" applyBorder="true" applyAlignment="true" applyProtection="false">
      <alignment horizontal="general" vertical="top" textRotation="0" wrapText="true" indent="0" shrinkToFit="false"/>
      <protection locked="true" hidden="false"/>
    </xf>
    <xf numFmtId="164" fontId="12" fillId="14" borderId="1" xfId="0" applyFont="true" applyBorder="true" applyAlignment="true" applyProtection="false">
      <alignment horizontal="general" vertical="top" textRotation="0" wrapText="true" indent="0" shrinkToFit="false"/>
      <protection locked="true" hidden="false"/>
    </xf>
    <xf numFmtId="164" fontId="12" fillId="14" borderId="7" xfId="0" applyFont="true" applyBorder="true" applyAlignment="true" applyProtection="false">
      <alignment horizontal="general" vertical="top" textRotation="0" wrapText="true" indent="0" shrinkToFit="false"/>
      <protection locked="true" hidden="false"/>
    </xf>
    <xf numFmtId="164" fontId="12" fillId="14" borderId="10" xfId="0" applyFont="true" applyBorder="true" applyAlignment="true" applyProtection="false">
      <alignment horizontal="general" vertical="top" textRotation="0" wrapText="true" indent="0" shrinkToFit="false"/>
      <protection locked="true" hidden="false"/>
    </xf>
    <xf numFmtId="164" fontId="144" fillId="14" borderId="9" xfId="0" applyFont="true" applyBorder="true" applyAlignment="true" applyProtection="false">
      <alignment horizontal="general" vertical="top" textRotation="0" wrapText="true" indent="0" shrinkToFit="false"/>
      <protection locked="true" hidden="false"/>
    </xf>
    <xf numFmtId="164" fontId="106" fillId="0" borderId="9" xfId="0" applyFont="true" applyBorder="true" applyAlignment="true" applyProtection="false">
      <alignment horizontal="general" vertical="top" textRotation="0" wrapText="true" indent="0" shrinkToFit="false"/>
      <protection locked="true" hidden="false"/>
    </xf>
    <xf numFmtId="164" fontId="77" fillId="14" borderId="1" xfId="0" applyFont="true" applyBorder="true" applyAlignment="true" applyProtection="false">
      <alignment horizontal="left" vertical="top" textRotation="0" wrapText="true" indent="0" shrinkToFit="false"/>
      <protection locked="true" hidden="false"/>
    </xf>
    <xf numFmtId="164" fontId="77" fillId="14" borderId="0" xfId="0" applyFont="true" applyBorder="false" applyAlignment="true" applyProtection="false">
      <alignment horizontal="left" vertical="top" textRotation="0" wrapText="true" indent="0" shrinkToFit="false"/>
      <protection locked="true" hidden="false"/>
    </xf>
    <xf numFmtId="164" fontId="14" fillId="0" borderId="9" xfId="0" applyFont="true" applyBorder="true" applyAlignment="true" applyProtection="false">
      <alignment horizontal="general" vertical="bottom" textRotation="0" wrapText="false" indent="0" shrinkToFit="false"/>
      <protection locked="true" hidden="false"/>
    </xf>
    <xf numFmtId="164" fontId="110" fillId="24" borderId="1" xfId="0" applyFont="true" applyBorder="true" applyAlignment="true" applyProtection="false">
      <alignment horizontal="general" vertical="top" textRotation="0" wrapText="true" indent="0" shrinkToFit="false"/>
      <protection locked="true" hidden="false"/>
    </xf>
    <xf numFmtId="164" fontId="47" fillId="24" borderId="10" xfId="0" applyFont="true" applyBorder="true" applyAlignment="true" applyProtection="false">
      <alignment horizontal="general" vertical="top" textRotation="0" wrapText="true" indent="0" shrinkToFit="false"/>
      <protection locked="true" hidden="false"/>
    </xf>
    <xf numFmtId="164" fontId="110" fillId="0" borderId="1" xfId="0" applyFont="true" applyBorder="true" applyAlignment="true" applyProtection="false">
      <alignment horizontal="general" vertical="top" textRotation="0" wrapText="true" indent="0" shrinkToFit="false"/>
      <protection locked="true" hidden="false"/>
    </xf>
    <xf numFmtId="164" fontId="115" fillId="24" borderId="1" xfId="0" applyFont="true" applyBorder="true" applyAlignment="true" applyProtection="false">
      <alignment horizontal="left" vertical="top" textRotation="0" wrapText="true" indent="0" shrinkToFit="false"/>
      <protection locked="true" hidden="false"/>
    </xf>
    <xf numFmtId="164" fontId="22" fillId="0" borderId="7" xfId="0" applyFont="true" applyBorder="true" applyAlignment="true" applyProtection="false">
      <alignment horizontal="general" vertical="top" textRotation="0" wrapText="true" indent="0" shrinkToFit="false"/>
      <protection locked="true" hidden="false"/>
    </xf>
    <xf numFmtId="175" fontId="22" fillId="0" borderId="7" xfId="0" applyFont="true" applyBorder="true" applyAlignment="true" applyProtection="false">
      <alignment horizontal="general" vertical="top" textRotation="0" wrapText="true" indent="0" shrinkToFit="false"/>
      <protection locked="true" hidden="false"/>
    </xf>
    <xf numFmtId="164" fontId="7" fillId="24" borderId="9" xfId="0" applyFont="true" applyBorder="true" applyAlignment="true" applyProtection="false">
      <alignment horizontal="left" vertical="top" textRotation="0" wrapText="true" indent="0" shrinkToFit="false"/>
      <protection locked="true" hidden="false"/>
    </xf>
    <xf numFmtId="164" fontId="22" fillId="24" borderId="10" xfId="0" applyFont="true" applyBorder="true" applyAlignment="true" applyProtection="false">
      <alignment horizontal="general" vertical="top" textRotation="0" wrapText="true" indent="0" shrinkToFit="false"/>
      <protection locked="true" hidden="false"/>
    </xf>
    <xf numFmtId="164" fontId="145" fillId="0" borderId="0" xfId="0" applyFont="true" applyBorder="false" applyAlignment="true" applyProtection="false">
      <alignment horizontal="general" vertical="top" textRotation="0" wrapText="false" indent="0" shrinkToFit="false"/>
      <protection locked="true" hidden="false"/>
    </xf>
    <xf numFmtId="164" fontId="47" fillId="9" borderId="10" xfId="0" applyFont="true" applyBorder="true" applyAlignment="true" applyProtection="false">
      <alignment horizontal="general" vertical="top" textRotation="0" wrapText="true" indent="0" shrinkToFit="false"/>
      <protection locked="true" hidden="false"/>
    </xf>
    <xf numFmtId="164" fontId="7" fillId="9" borderId="7" xfId="0" applyFont="true" applyBorder="true" applyAlignment="true" applyProtection="false">
      <alignment horizontal="left" vertical="top" textRotation="0" wrapText="true" indent="0" shrinkToFit="false"/>
      <protection locked="true" hidden="false"/>
    </xf>
    <xf numFmtId="172" fontId="22" fillId="14" borderId="9" xfId="0" applyFont="true" applyBorder="true" applyAlignment="true" applyProtection="false">
      <alignment horizontal="general" vertical="top" textRotation="0" wrapText="false" indent="0" shrinkToFit="false"/>
      <protection locked="true" hidden="false"/>
    </xf>
    <xf numFmtId="164" fontId="110" fillId="24" borderId="10" xfId="0" applyFont="true" applyBorder="true" applyAlignment="true" applyProtection="false">
      <alignment horizontal="general" vertical="top" textRotation="0" wrapText="false" indent="0" shrinkToFit="false"/>
      <protection locked="true" hidden="false"/>
    </xf>
    <xf numFmtId="172" fontId="105" fillId="0" borderId="9" xfId="0" applyFont="true" applyBorder="true" applyAlignment="true" applyProtection="false">
      <alignment horizontal="general" vertical="top" textRotation="0" wrapText="true" indent="0" shrinkToFit="false"/>
      <protection locked="true" hidden="false"/>
    </xf>
    <xf numFmtId="172" fontId="14" fillId="0" borderId="9" xfId="0" applyFont="true" applyBorder="true" applyAlignment="true" applyProtection="false">
      <alignment horizontal="general" vertical="top" textRotation="0" wrapText="false" indent="0" shrinkToFit="false"/>
      <protection locked="true" hidden="false"/>
    </xf>
    <xf numFmtId="172" fontId="110" fillId="0" borderId="9" xfId="0" applyFont="true" applyBorder="true" applyAlignment="true" applyProtection="false">
      <alignment horizontal="general" vertical="top" textRotation="0" wrapText="true" indent="0" shrinkToFit="false"/>
      <protection locked="true" hidden="false"/>
    </xf>
    <xf numFmtId="164" fontId="11" fillId="9" borderId="1" xfId="0" applyFont="true" applyBorder="true" applyAlignment="true" applyProtection="false">
      <alignment horizontal="left" vertical="top" textRotation="0" wrapText="true" indent="0" shrinkToFit="false"/>
      <protection locked="true" hidden="false"/>
    </xf>
    <xf numFmtId="164" fontId="12" fillId="9" borderId="6" xfId="0" applyFont="true" applyBorder="true" applyAlignment="false" applyProtection="false">
      <alignment horizontal="general" vertical="bottom" textRotation="0" wrapText="false" indent="0" shrinkToFit="false"/>
      <protection locked="true" hidden="false"/>
    </xf>
    <xf numFmtId="164" fontId="12" fillId="9" borderId="7"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09" fillId="24" borderId="1" xfId="0" applyFont="true" applyBorder="true" applyAlignment="true" applyProtection="false">
      <alignment horizontal="left" vertical="top" textRotation="0" wrapText="true" indent="0" shrinkToFit="false"/>
      <protection locked="true" hidden="false"/>
    </xf>
    <xf numFmtId="164" fontId="7" fillId="14" borderId="1" xfId="0" applyFont="true" applyBorder="true" applyAlignment="true" applyProtection="false">
      <alignment horizontal="general" vertical="top" textRotation="0" wrapText="true" indent="0" shrinkToFit="false"/>
      <protection locked="true" hidden="false"/>
    </xf>
    <xf numFmtId="164" fontId="8" fillId="0" borderId="7" xfId="0" applyFont="true" applyBorder="true" applyAlignment="true" applyProtection="false">
      <alignment horizontal="general" vertical="top" textRotation="0" wrapText="true" indent="0" shrinkToFit="false"/>
      <protection locked="true" hidden="false"/>
    </xf>
    <xf numFmtId="164" fontId="7" fillId="0" borderId="7" xfId="0" applyFont="true" applyBorder="true" applyAlignment="true" applyProtection="false">
      <alignment horizontal="general" vertical="top" textRotation="0" wrapText="true" indent="0" shrinkToFit="false"/>
      <protection locked="true" hidden="false"/>
    </xf>
    <xf numFmtId="177" fontId="12" fillId="0" borderId="1" xfId="0" applyFont="true" applyBorder="true" applyAlignment="true" applyProtection="false">
      <alignment horizontal="general" vertical="top" textRotation="0" wrapText="true" indent="0" shrinkToFit="false"/>
      <protection locked="true" hidden="false"/>
    </xf>
    <xf numFmtId="164" fontId="8" fillId="14" borderId="9" xfId="0" applyFont="true" applyBorder="true" applyAlignment="true" applyProtection="false">
      <alignment horizontal="left" vertical="top" textRotation="0" wrapText="true" indent="0" shrinkToFit="false"/>
      <protection locked="true" hidden="false"/>
    </xf>
    <xf numFmtId="164" fontId="7" fillId="14" borderId="9" xfId="0" applyFont="true" applyBorder="true" applyAlignment="true" applyProtection="false">
      <alignment horizontal="general" vertical="top" textRotation="0" wrapText="true" indent="0" shrinkToFit="false"/>
      <protection locked="true" hidden="false"/>
    </xf>
    <xf numFmtId="164" fontId="7" fillId="14" borderId="7" xfId="0" applyFont="true" applyBorder="true" applyAlignment="true" applyProtection="false">
      <alignment horizontal="general" vertical="top" textRotation="0" wrapText="true" indent="0" shrinkToFit="false"/>
      <protection locked="true" hidden="false"/>
    </xf>
    <xf numFmtId="164" fontId="7" fillId="14" borderId="10" xfId="0" applyFont="true" applyBorder="true" applyAlignment="true" applyProtection="false">
      <alignment horizontal="general" vertical="top" textRotation="0" wrapText="true" indent="0" shrinkToFit="false"/>
      <protection locked="true" hidden="false"/>
    </xf>
    <xf numFmtId="164" fontId="47" fillId="0" borderId="9" xfId="0" applyFont="true" applyBorder="true" applyAlignment="true" applyProtection="false">
      <alignment horizontal="general" vertical="top" textRotation="0" wrapText="true" indent="0" shrinkToFit="false"/>
      <protection locked="true" hidden="false"/>
    </xf>
    <xf numFmtId="164" fontId="47" fillId="14" borderId="9" xfId="0" applyFont="true" applyBorder="true" applyAlignment="true" applyProtection="false">
      <alignment horizontal="left" vertical="top" textRotation="0" wrapText="true" indent="0" shrinkToFit="false"/>
      <protection locked="true" hidden="false"/>
    </xf>
    <xf numFmtId="164" fontId="146" fillId="24" borderId="3" xfId="0" applyFont="true" applyBorder="true" applyAlignment="true" applyProtection="false">
      <alignment horizontal="left" vertical="top" textRotation="0" wrapText="true" indent="0" shrinkToFit="false"/>
      <protection locked="true" hidden="false"/>
    </xf>
    <xf numFmtId="164" fontId="8" fillId="14" borderId="7" xfId="0" applyFont="true" applyBorder="true" applyAlignment="true" applyProtection="false">
      <alignment horizontal="general" vertical="top" textRotation="0" wrapText="true" indent="0" shrinkToFit="false"/>
      <protection locked="true" hidden="false"/>
    </xf>
    <xf numFmtId="164" fontId="12" fillId="31" borderId="7" xfId="0" applyFont="true" applyBorder="true" applyAlignment="true" applyProtection="false">
      <alignment horizontal="general" vertical="top" textRotation="0" wrapText="true" indent="0" shrinkToFit="false"/>
      <protection locked="true" hidden="false"/>
    </xf>
    <xf numFmtId="164" fontId="14" fillId="0" borderId="7" xfId="0" applyFont="true" applyBorder="true" applyAlignment="true" applyProtection="false">
      <alignment horizontal="general" vertical="top" textRotation="0" wrapText="false" indent="0" shrinkToFit="false"/>
      <protection locked="true" hidden="false"/>
    </xf>
    <xf numFmtId="164" fontId="12" fillId="0" borderId="7" xfId="0" applyFont="true" applyBorder="true" applyAlignment="true" applyProtection="false">
      <alignment horizontal="general" vertical="top" textRotation="0" wrapText="false" indent="0" shrinkToFit="false"/>
      <protection locked="true" hidden="false"/>
    </xf>
    <xf numFmtId="164" fontId="7" fillId="0" borderId="9" xfId="0" applyFont="true" applyBorder="true" applyAlignment="true" applyProtection="false">
      <alignment horizontal="general" vertical="top" textRotation="0" wrapText="true" indent="0" shrinkToFit="false"/>
      <protection locked="true" hidden="false"/>
    </xf>
    <xf numFmtId="164" fontId="8" fillId="14" borderId="9" xfId="0" applyFont="true" applyBorder="true" applyAlignment="true" applyProtection="false">
      <alignment horizontal="general" vertical="top" textRotation="0" wrapText="true" indent="0" shrinkToFit="false"/>
      <protection locked="true" hidden="false"/>
    </xf>
    <xf numFmtId="164" fontId="12" fillId="31" borderId="9" xfId="0" applyFont="true" applyBorder="true" applyAlignment="true" applyProtection="false">
      <alignment horizontal="general" vertical="top" textRotation="0" wrapText="true" indent="0" shrinkToFit="false"/>
      <protection locked="true" hidden="false"/>
    </xf>
    <xf numFmtId="164" fontId="148" fillId="14" borderId="0" xfId="0" applyFont="true" applyBorder="false" applyAlignment="true" applyProtection="false">
      <alignment horizontal="left" vertical="bottom" textRotation="0" wrapText="false" indent="0" shrinkToFit="false"/>
      <protection locked="true" hidden="false"/>
    </xf>
    <xf numFmtId="164" fontId="8" fillId="0" borderId="9" xfId="0" applyFont="true" applyBorder="true" applyAlignment="true" applyProtection="false">
      <alignment horizontal="general" vertical="top" textRotation="0" wrapText="true" indent="0" shrinkToFit="false"/>
      <protection locked="true" hidden="false"/>
    </xf>
    <xf numFmtId="164" fontId="148" fillId="14" borderId="9" xfId="0" applyFont="true" applyBorder="true" applyAlignment="true" applyProtection="false">
      <alignment horizontal="left" vertical="top" textRotation="0" wrapText="true" indent="0" shrinkToFit="false"/>
      <protection locked="true" hidden="false"/>
    </xf>
    <xf numFmtId="164" fontId="149" fillId="24" borderId="1" xfId="0" applyFont="true" applyBorder="true" applyAlignment="true" applyProtection="false">
      <alignment horizontal="left" vertical="top" textRotation="0" wrapText="true" indent="0" shrinkToFit="false"/>
      <protection locked="true" hidden="false"/>
    </xf>
    <xf numFmtId="164" fontId="150" fillId="24" borderId="1" xfId="0" applyFont="true" applyBorder="true" applyAlignment="true" applyProtection="false">
      <alignment horizontal="left" vertical="top" textRotation="0" wrapText="true" indent="0" shrinkToFit="false"/>
      <protection locked="true" hidden="false"/>
    </xf>
    <xf numFmtId="164" fontId="8" fillId="14" borderId="1" xfId="0" applyFont="true" applyBorder="true" applyAlignment="true" applyProtection="false">
      <alignment horizontal="general" vertical="top" textRotation="0" wrapText="true" indent="0" shrinkToFit="false"/>
      <protection locked="true" hidden="false"/>
    </xf>
    <xf numFmtId="164" fontId="151" fillId="24" borderId="1" xfId="0" applyFont="true" applyBorder="true" applyAlignment="true" applyProtection="false">
      <alignment horizontal="left" vertical="top" textRotation="0" wrapText="true" indent="0" shrinkToFit="false"/>
      <protection locked="true" hidden="false"/>
    </xf>
    <xf numFmtId="164" fontId="12" fillId="14" borderId="9" xfId="0" applyFont="true" applyBorder="true" applyAlignment="true" applyProtection="false">
      <alignment horizontal="general" vertical="top" textRotation="0" wrapText="false" indent="0" shrinkToFit="false"/>
      <protection locked="true" hidden="false"/>
    </xf>
    <xf numFmtId="164" fontId="12" fillId="14" borderId="1" xfId="0" applyFont="true" applyBorder="true" applyAlignment="true" applyProtection="false">
      <alignment horizontal="general" vertical="top" textRotation="0" wrapText="fals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47" fillId="14" borderId="9" xfId="0" applyFont="true" applyBorder="true" applyAlignment="true" applyProtection="false">
      <alignment horizontal="general" vertical="top" textRotation="0" wrapText="true" indent="0" shrinkToFit="false"/>
      <protection locked="true" hidden="false"/>
    </xf>
    <xf numFmtId="164" fontId="47" fillId="14" borderId="7" xfId="0" applyFont="true" applyBorder="true" applyAlignment="true" applyProtection="false">
      <alignment horizontal="general" vertical="top" textRotation="0" wrapText="true" indent="0" shrinkToFit="false"/>
      <protection locked="true" hidden="false"/>
    </xf>
    <xf numFmtId="164" fontId="8" fillId="14" borderId="10" xfId="0" applyFont="true" applyBorder="true" applyAlignment="true" applyProtection="false">
      <alignment horizontal="general" vertical="top" textRotation="0" wrapText="true" indent="0" shrinkToFit="false"/>
      <protection locked="true" hidden="false"/>
    </xf>
    <xf numFmtId="164" fontId="12" fillId="14" borderId="10" xfId="0" applyFont="true" applyBorder="true" applyAlignment="true" applyProtection="false">
      <alignment horizontal="general" vertical="top" textRotation="0" wrapText="false" indent="0" shrinkToFit="false"/>
      <protection locked="true" hidden="false"/>
    </xf>
    <xf numFmtId="164" fontId="109" fillId="24" borderId="6" xfId="0" applyFont="true" applyBorder="true" applyAlignment="true" applyProtection="false">
      <alignment horizontal="left" vertical="top" textRotation="0" wrapText="false" indent="0" shrinkToFit="false"/>
      <protection locked="true" hidden="false"/>
    </xf>
    <xf numFmtId="164" fontId="109" fillId="24" borderId="1" xfId="0" applyFont="true" applyBorder="true" applyAlignment="true" applyProtection="false">
      <alignment horizontal="general" vertical="top" textRotation="0" wrapText="true" indent="0" shrinkToFit="false"/>
      <protection locked="true" hidden="false"/>
    </xf>
    <xf numFmtId="164" fontId="12" fillId="14" borderId="0" xfId="0" applyFont="true" applyBorder="false" applyAlignment="true" applyProtection="false">
      <alignment horizontal="general" vertical="top" textRotation="0" wrapText="false" indent="0" shrinkToFit="false"/>
      <protection locked="true" hidden="false"/>
    </xf>
    <xf numFmtId="164" fontId="109" fillId="24" borderId="10" xfId="0" applyFont="true" applyBorder="true" applyAlignment="true" applyProtection="false">
      <alignment horizontal="general" vertical="top" textRotation="0" wrapText="true" indent="0" shrinkToFit="false"/>
      <protection locked="true" hidden="false"/>
    </xf>
    <xf numFmtId="164" fontId="14" fillId="14" borderId="7" xfId="0" applyFont="true" applyBorder="true" applyAlignment="true" applyProtection="fals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12" fillId="0" borderId="10" xfId="0" applyFont="true" applyBorder="true" applyAlignment="false" applyProtection="false">
      <alignment horizontal="general" vertical="bottom" textRotation="0" wrapText="false" indent="0" shrinkToFit="false"/>
      <protection locked="true" hidden="false"/>
    </xf>
    <xf numFmtId="177" fontId="12" fillId="0" borderId="7" xfId="0" applyFont="true" applyBorder="true" applyAlignment="true" applyProtection="false">
      <alignment horizontal="right" vertical="top" textRotation="0" wrapText="true" indent="0" shrinkToFit="false"/>
      <protection locked="true" hidden="false"/>
    </xf>
    <xf numFmtId="164" fontId="7" fillId="14" borderId="9" xfId="0" applyFont="true" applyBorder="true" applyAlignment="true" applyProtection="false">
      <alignment horizontal="general" vertical="bottom" textRotation="0" wrapText="true" indent="0" shrinkToFit="false"/>
      <protection locked="true" hidden="false"/>
    </xf>
    <xf numFmtId="164" fontId="12" fillId="0" borderId="7" xfId="0" applyFont="true" applyBorder="true" applyAlignment="true" applyProtection="false">
      <alignment horizontal="right" vertical="top" textRotation="0" wrapText="true" indent="0" shrinkToFit="false"/>
      <protection locked="true" hidden="false"/>
    </xf>
    <xf numFmtId="164" fontId="14" fillId="0" borderId="7" xfId="0" applyFont="true" applyBorder="true" applyAlignment="true" applyProtection="false">
      <alignment horizontal="general" vertical="top" textRotation="0" wrapText="true" indent="0" shrinkToFit="false"/>
      <protection locked="true" hidden="false"/>
    </xf>
    <xf numFmtId="164" fontId="11" fillId="14" borderId="9" xfId="0" applyFont="true" applyBorder="true" applyAlignment="true" applyProtection="false">
      <alignment horizontal="general" vertical="top" textRotation="0" wrapText="false" indent="0" shrinkToFit="false"/>
      <protection locked="true" hidden="false"/>
    </xf>
    <xf numFmtId="164" fontId="11" fillId="14" borderId="9" xfId="0" applyFont="true" applyBorder="true" applyAlignment="true" applyProtection="false">
      <alignment horizontal="general" vertical="top" textRotation="0" wrapText="true" indent="0" shrinkToFit="false"/>
      <protection locked="true" hidden="false"/>
    </xf>
    <xf numFmtId="164" fontId="11" fillId="24" borderId="10" xfId="0" applyFont="true" applyBorder="true" applyAlignment="true" applyProtection="false">
      <alignment horizontal="general" vertical="top" textRotation="0" wrapText="true" indent="0" shrinkToFit="false"/>
      <protection locked="true" hidden="false"/>
    </xf>
    <xf numFmtId="164" fontId="8" fillId="0" borderId="1" xfId="0" applyFont="true" applyBorder="true" applyAlignment="true" applyProtection="false">
      <alignment horizontal="general" vertical="top" textRotation="0" wrapText="true" indent="0" shrinkToFit="false"/>
      <protection locked="true" hidden="false"/>
    </xf>
    <xf numFmtId="164" fontId="105" fillId="15" borderId="9" xfId="0" applyFont="true" applyBorder="true" applyAlignment="true" applyProtection="false">
      <alignment horizontal="left" vertical="top" textRotation="0" wrapText="true" indent="0" shrinkToFit="false"/>
      <protection locked="true" hidden="false"/>
    </xf>
    <xf numFmtId="164" fontId="27" fillId="15" borderId="9" xfId="0" applyFont="true" applyBorder="true" applyAlignment="true" applyProtection="false">
      <alignment horizontal="left" vertical="top" textRotation="0" wrapText="true" indent="0" shrinkToFit="false"/>
      <protection locked="true" hidden="false"/>
    </xf>
    <xf numFmtId="164" fontId="49" fillId="15" borderId="9" xfId="0" applyFont="true" applyBorder="true" applyAlignment="true" applyProtection="false">
      <alignment horizontal="left" vertical="top" textRotation="0" wrapText="true" indent="0" shrinkToFit="false"/>
      <protection locked="true" hidden="false"/>
    </xf>
    <xf numFmtId="164" fontId="27" fillId="0" borderId="9" xfId="0" applyFont="true" applyBorder="true" applyAlignment="true" applyProtection="false">
      <alignment horizontal="left" vertical="top" textRotation="0" wrapText="true" indent="0" shrinkToFit="false"/>
      <protection locked="true" hidden="false"/>
    </xf>
    <xf numFmtId="164" fontId="167" fillId="15" borderId="9" xfId="0" applyFont="true" applyBorder="true" applyAlignment="true" applyProtection="false">
      <alignment horizontal="left" vertical="top" textRotation="0" wrapText="true" indent="0" shrinkToFit="false"/>
      <protection locked="true" hidden="false"/>
    </xf>
    <xf numFmtId="164" fontId="29" fillId="14" borderId="1" xfId="0" applyFont="true" applyBorder="true" applyAlignment="true" applyProtection="false">
      <alignment horizontal="left" vertical="bottom" textRotation="0" wrapText="true" indent="0" shrinkToFit="false"/>
      <protection locked="true" hidden="false"/>
    </xf>
    <xf numFmtId="164" fontId="172" fillId="0" borderId="9" xfId="0" applyFont="true" applyBorder="true" applyAlignment="true" applyProtection="false">
      <alignment horizontal="general" vertical="top" textRotation="0" wrapText="false" indent="0" shrinkToFit="false"/>
      <protection locked="true" hidden="false"/>
    </xf>
    <xf numFmtId="164" fontId="105" fillId="9" borderId="7" xfId="0" applyFont="true" applyBorder="true" applyAlignment="true" applyProtection="false">
      <alignment horizontal="general" vertical="top" textRotation="0" wrapText="true" indent="0" shrinkToFit="false"/>
      <protection locked="true" hidden="false"/>
    </xf>
    <xf numFmtId="164" fontId="172" fillId="0" borderId="9" xfId="0" applyFont="true" applyBorder="true" applyAlignment="true" applyProtection="false">
      <alignment horizontal="general" vertical="top" textRotation="0" wrapText="true" indent="0" shrinkToFit="false"/>
      <protection locked="true" hidden="false"/>
    </xf>
    <xf numFmtId="164" fontId="97" fillId="0" borderId="9" xfId="0" applyFont="true" applyBorder="true" applyAlignment="true" applyProtection="false">
      <alignment horizontal="general" vertical="top" textRotation="0" wrapText="true" indent="0" shrinkToFit="false"/>
      <protection locked="true" hidden="false"/>
    </xf>
    <xf numFmtId="164" fontId="97" fillId="0" borderId="9" xfId="0" applyFont="true" applyBorder="true" applyAlignment="true" applyProtection="false">
      <alignment horizontal="left" vertical="top" textRotation="0" wrapText="true" indent="0" shrinkToFit="false"/>
      <protection locked="true" hidden="false"/>
    </xf>
    <xf numFmtId="164" fontId="121" fillId="22" borderId="9" xfId="0" applyFont="true" applyBorder="true" applyAlignment="true" applyProtection="false">
      <alignment horizontal="general" vertical="top" textRotation="0" wrapText="false" indent="0" shrinkToFit="false"/>
      <protection locked="true" hidden="false"/>
    </xf>
    <xf numFmtId="164" fontId="176" fillId="0" borderId="9" xfId="0" applyFont="true" applyBorder="true" applyAlignment="true" applyProtection="false">
      <alignment horizontal="general" vertical="top" textRotation="0" wrapText="true" indent="0" shrinkToFit="false"/>
      <protection locked="true" hidden="false"/>
    </xf>
    <xf numFmtId="164" fontId="177" fillId="15" borderId="7" xfId="0" applyFont="true" applyBorder="true" applyAlignment="true" applyProtection="false">
      <alignment horizontal="general" vertical="top" textRotation="0" wrapText="true" indent="0" shrinkToFit="false"/>
      <protection locked="true" hidden="false"/>
    </xf>
    <xf numFmtId="164" fontId="172" fillId="15" borderId="9" xfId="0" applyFont="true" applyBorder="true" applyAlignment="true" applyProtection="false">
      <alignment horizontal="general" vertical="top" textRotation="0" wrapText="true" indent="0" shrinkToFit="false"/>
      <protection locked="true" hidden="false"/>
    </xf>
    <xf numFmtId="164" fontId="121" fillId="15" borderId="7" xfId="0" applyFont="true" applyBorder="true" applyAlignment="true" applyProtection="false">
      <alignment horizontal="general" vertical="top" textRotation="0" wrapText="true" indent="0" shrinkToFit="false"/>
      <protection locked="true" hidden="false"/>
    </xf>
    <xf numFmtId="164" fontId="105" fillId="15" borderId="7" xfId="0" applyFont="true" applyBorder="true" applyAlignment="true" applyProtection="false">
      <alignment horizontal="general" vertical="top" textRotation="0" wrapText="true" indent="0" shrinkToFit="false"/>
      <protection locked="true" hidden="false"/>
    </xf>
    <xf numFmtId="164" fontId="121" fillId="15" borderId="9" xfId="0" applyFont="true" applyBorder="true" applyAlignment="true" applyProtection="false">
      <alignment horizontal="general" vertical="top" textRotation="0" wrapText="true" indent="0" shrinkToFit="false"/>
      <protection locked="true" hidden="false"/>
    </xf>
    <xf numFmtId="164" fontId="26" fillId="9" borderId="0" xfId="0" applyFont="true" applyBorder="false" applyAlignment="true" applyProtection="false">
      <alignment horizontal="general" vertical="top" textRotation="0" wrapText="false" indent="0" shrinkToFit="false"/>
      <protection locked="true" hidden="false"/>
    </xf>
    <xf numFmtId="164" fontId="11" fillId="24" borderId="1" xfId="0" applyFont="true" applyBorder="true" applyAlignment="true" applyProtection="false">
      <alignment horizontal="general" vertical="top" textRotation="0" wrapText="true" indent="0" shrinkToFit="false"/>
      <protection locked="true" hidden="false"/>
    </xf>
    <xf numFmtId="164" fontId="22" fillId="14" borderId="1" xfId="0" applyFont="true" applyBorder="true" applyAlignment="false" applyProtection="false">
      <alignment horizontal="general" vertical="bottom" textRotation="0" wrapText="false" indent="0" shrinkToFit="false"/>
      <protection locked="true" hidden="false"/>
    </xf>
    <xf numFmtId="165" fontId="105" fillId="14" borderId="1" xfId="0" applyFont="true" applyBorder="true" applyAlignment="true" applyProtection="false">
      <alignment horizontal="general" vertical="top" textRotation="0" wrapText="true" indent="0" shrinkToFit="false"/>
      <protection locked="true" hidden="false"/>
    </xf>
    <xf numFmtId="164" fontId="176" fillId="24" borderId="1" xfId="0" applyFont="true" applyBorder="true" applyAlignment="true" applyProtection="false">
      <alignment horizontal="general" vertical="top" textRotation="0" wrapText="false" indent="0" shrinkToFit="false"/>
      <protection locked="true" hidden="false"/>
    </xf>
    <xf numFmtId="164" fontId="105" fillId="14" borderId="7" xfId="0" applyFont="true" applyBorder="true" applyAlignment="true" applyProtection="false">
      <alignment horizontal="left" vertical="top" textRotation="0" wrapText="true" indent="0" shrinkToFit="false"/>
      <protection locked="true" hidden="false"/>
    </xf>
    <xf numFmtId="164" fontId="105" fillId="15" borderId="9" xfId="0" applyFont="true" applyBorder="true" applyAlignment="true" applyProtection="false">
      <alignment horizontal="general" vertical="top" textRotation="0" wrapText="true" indent="0" shrinkToFit="false"/>
      <protection locked="true" hidden="false"/>
    </xf>
    <xf numFmtId="164" fontId="172" fillId="15" borderId="1" xfId="0" applyFont="true" applyBorder="true" applyAlignment="true" applyProtection="false">
      <alignment horizontal="general" vertical="top" textRotation="0" wrapText="true" indent="0" shrinkToFit="false"/>
      <protection locked="true" hidden="false"/>
    </xf>
    <xf numFmtId="164" fontId="179" fillId="0" borderId="1" xfId="0" applyFont="true" applyBorder="true" applyAlignment="true" applyProtection="false">
      <alignment horizontal="general" vertical="top" textRotation="0" wrapText="true" indent="0" shrinkToFit="false"/>
      <protection locked="true" hidden="false"/>
    </xf>
    <xf numFmtId="164" fontId="179" fillId="15" borderId="1" xfId="0" applyFont="true" applyBorder="true" applyAlignment="true" applyProtection="false">
      <alignment horizontal="general" vertical="top" textRotation="0" wrapText="true" indent="0" shrinkToFit="false"/>
      <protection locked="true" hidden="false"/>
    </xf>
    <xf numFmtId="164" fontId="27" fillId="15" borderId="9" xfId="0" applyFont="true" applyBorder="true" applyAlignment="true" applyProtection="false">
      <alignment horizontal="general" vertical="top" textRotation="0" wrapText="true" indent="0" shrinkToFit="false"/>
      <protection locked="true" hidden="false"/>
    </xf>
    <xf numFmtId="164" fontId="121" fillId="32" borderId="9" xfId="0" applyFont="true" applyBorder="true" applyAlignment="true" applyProtection="false">
      <alignment horizontal="general" vertical="top" textRotation="0" wrapText="true" indent="0" shrinkToFit="false"/>
      <protection locked="true" hidden="false"/>
    </xf>
    <xf numFmtId="164" fontId="121" fillId="15" borderId="1" xfId="0" applyFont="true" applyBorder="true" applyAlignment="true" applyProtection="false">
      <alignment horizontal="general" vertical="top" textRotation="0" wrapText="true" indent="0" shrinkToFit="false"/>
      <protection locked="true" hidden="false"/>
    </xf>
    <xf numFmtId="164" fontId="110" fillId="15" borderId="10" xfId="0" applyFont="true" applyBorder="true" applyAlignment="true" applyProtection="false">
      <alignment horizontal="general" vertical="top" textRotation="0" wrapText="true" indent="0" shrinkToFit="false"/>
      <protection locked="true" hidden="false"/>
    </xf>
    <xf numFmtId="164" fontId="110" fillId="15" borderId="9" xfId="0" applyFont="true" applyBorder="true" applyAlignment="true" applyProtection="false">
      <alignment horizontal="general" vertical="top" textRotation="0" wrapText="true" indent="0" shrinkToFit="false"/>
      <protection locked="true" hidden="false"/>
    </xf>
    <xf numFmtId="164" fontId="12" fillId="14" borderId="0" xfId="0" applyFont="true" applyBorder="false" applyAlignment="true" applyProtection="false">
      <alignment horizontal="general" vertical="top" textRotation="0" wrapText="true" indent="0" shrinkToFit="false"/>
      <protection locked="true" hidden="false"/>
    </xf>
    <xf numFmtId="164" fontId="110" fillId="14" borderId="0" xfId="0" applyFont="true" applyBorder="false" applyAlignment="true" applyProtection="false">
      <alignment horizontal="general" vertical="top" textRotation="0" wrapText="true" indent="0" shrinkToFit="false"/>
      <protection locked="true" hidden="false"/>
    </xf>
    <xf numFmtId="164" fontId="105" fillId="14" borderId="0" xfId="0" applyFont="true" applyBorder="false" applyAlignment="true" applyProtection="false">
      <alignment horizontal="general" vertical="top" textRotation="0" wrapText="true" indent="0" shrinkToFit="false"/>
      <protection locked="true" hidden="false"/>
    </xf>
    <xf numFmtId="164" fontId="22" fillId="14" borderId="0" xfId="0" applyFont="true" applyBorder="false" applyAlignment="true" applyProtection="false">
      <alignment horizontal="general" vertical="top" textRotation="0" wrapText="true" indent="0" shrinkToFit="false"/>
      <protection locked="true" hidden="false"/>
    </xf>
    <xf numFmtId="164" fontId="22" fillId="14" borderId="0" xfId="0" applyFont="true" applyBorder="false" applyAlignment="false" applyProtection="false">
      <alignment horizontal="general" vertical="bottom" textRotation="0" wrapText="false" indent="0" shrinkToFit="false"/>
      <protection locked="true" hidden="false"/>
    </xf>
    <xf numFmtId="165" fontId="105" fillId="14" borderId="0" xfId="0" applyFont="true" applyBorder="false" applyAlignment="true" applyProtection="false">
      <alignment horizontal="general" vertical="top" textRotation="0" wrapText="true" indent="0" shrinkToFit="false"/>
      <protection locked="true" hidden="false"/>
    </xf>
    <xf numFmtId="164" fontId="12" fillId="0" borderId="1" xfId="0" applyFont="true" applyBorder="true" applyAlignment="true" applyProtection="false">
      <alignment horizontal="center" vertical="top" textRotation="0" wrapText="true" indent="0" shrinkToFit="false"/>
      <protection locked="true" hidden="false"/>
    </xf>
    <xf numFmtId="164" fontId="12" fillId="24" borderId="3" xfId="0" applyFont="true" applyBorder="true" applyAlignment="true" applyProtection="false">
      <alignment horizontal="general" vertical="top" textRotation="0" wrapText="true" indent="0" shrinkToFit="false"/>
      <protection locked="true" hidden="false"/>
    </xf>
    <xf numFmtId="164" fontId="12" fillId="0" borderId="6" xfId="0" applyFont="true" applyBorder="true" applyAlignment="true" applyProtection="false">
      <alignment horizontal="general" vertical="top" textRotation="0" wrapText="true" indent="0" shrinkToFit="false"/>
      <protection locked="true" hidden="false"/>
    </xf>
    <xf numFmtId="164" fontId="105" fillId="9" borderId="9" xfId="0" applyFont="true" applyBorder="true" applyAlignment="true" applyProtection="false">
      <alignment horizontal="left" vertical="top" textRotation="0" wrapText="true" indent="0" shrinkToFit="false"/>
      <protection locked="true" hidden="false"/>
    </xf>
    <xf numFmtId="164" fontId="12" fillId="24" borderId="6" xfId="0" applyFont="true" applyBorder="true" applyAlignment="true" applyProtection="false">
      <alignment horizontal="general" vertical="top" textRotation="0" wrapText="true" indent="0" shrinkToFit="false"/>
      <protection locked="true" hidden="false"/>
    </xf>
    <xf numFmtId="174" fontId="12" fillId="0" borderId="1" xfId="0" applyFont="true" applyBorder="true" applyAlignment="true" applyProtection="false">
      <alignment horizontal="center" vertical="top" textRotation="0" wrapText="true" indent="0" shrinkToFit="false"/>
      <protection locked="true" hidden="false"/>
    </xf>
    <xf numFmtId="164" fontId="22" fillId="14" borderId="1" xfId="0" applyFont="true" applyBorder="true" applyAlignment="true" applyProtection="false">
      <alignment horizontal="left" vertical="top" textRotation="0" wrapText="true" indent="0" shrinkToFit="false"/>
      <protection locked="true" hidden="false"/>
    </xf>
    <xf numFmtId="164" fontId="22" fillId="9" borderId="9" xfId="0" applyFont="true" applyBorder="true" applyAlignment="true" applyProtection="false">
      <alignment horizontal="general" vertical="top" textRotation="0" wrapText="false" indent="0" shrinkToFit="false"/>
      <protection locked="true" hidden="false"/>
    </xf>
    <xf numFmtId="164" fontId="105" fillId="3" borderId="9" xfId="0" applyFont="true" applyBorder="true" applyAlignment="true" applyProtection="false">
      <alignment horizontal="left" vertical="top" textRotation="0" wrapText="true" indent="0" shrinkToFit="false"/>
      <protection locked="true" hidden="false"/>
    </xf>
    <xf numFmtId="164" fontId="105" fillId="9" borderId="9" xfId="0" applyFont="true" applyBorder="true" applyAlignment="true" applyProtection="false">
      <alignment horizontal="general" vertical="top" textRotation="0" wrapText="true" indent="0" shrinkToFit="false"/>
      <protection locked="true" hidden="false"/>
    </xf>
    <xf numFmtId="164" fontId="138" fillId="14" borderId="1" xfId="0" applyFont="true" applyBorder="true" applyAlignment="true" applyProtection="false">
      <alignment horizontal="left" vertical="top" textRotation="0" wrapText="true" indent="0" shrinkToFit="false"/>
      <protection locked="true" hidden="false"/>
    </xf>
    <xf numFmtId="164" fontId="12" fillId="0" borderId="7" xfId="0" applyFont="true" applyBorder="true" applyAlignment="true" applyProtection="false">
      <alignment horizontal="center" vertical="top" textRotation="0" wrapText="true" indent="0" shrinkToFit="false"/>
      <protection locked="true" hidden="false"/>
    </xf>
    <xf numFmtId="164" fontId="185" fillId="0" borderId="9" xfId="0" applyFont="true" applyBorder="true" applyAlignment="true" applyProtection="false">
      <alignment horizontal="general" vertical="top" textRotation="0" wrapText="false" indent="0" shrinkToFit="false"/>
      <protection locked="true" hidden="false"/>
    </xf>
    <xf numFmtId="164" fontId="12" fillId="0" borderId="10" xfId="0" applyFont="true" applyBorder="true" applyAlignment="true" applyProtection="false">
      <alignment horizontal="center" vertical="top" textRotation="0" wrapText="true" indent="0" shrinkToFit="false"/>
      <protection locked="true" hidden="false"/>
    </xf>
    <xf numFmtId="164" fontId="12" fillId="0" borderId="9" xfId="0" applyFont="true" applyBorder="true" applyAlignment="true" applyProtection="false">
      <alignment horizontal="center" vertical="top" textRotation="0" wrapText="true" indent="0" shrinkToFit="false"/>
      <protection locked="true" hidden="false"/>
    </xf>
    <xf numFmtId="164" fontId="22" fillId="0" borderId="1" xfId="0" applyFont="true" applyBorder="true" applyAlignment="true" applyProtection="false">
      <alignment horizontal="center" vertical="top" textRotation="0" wrapText="true" indent="0" shrinkToFit="false"/>
      <protection locked="true" hidden="false"/>
    </xf>
    <xf numFmtId="164" fontId="189" fillId="14" borderId="9" xfId="0" applyFont="true" applyBorder="true" applyAlignment="true" applyProtection="false">
      <alignment horizontal="general" vertical="top" textRotation="0" wrapText="false" indent="0" shrinkToFit="false"/>
      <protection locked="true" hidden="false"/>
    </xf>
    <xf numFmtId="164" fontId="189" fillId="14" borderId="9" xfId="0" applyFont="true" applyBorder="true" applyAlignment="true" applyProtection="false">
      <alignment horizontal="general" vertical="top" textRotation="0" wrapText="true" indent="0" shrinkToFit="false"/>
      <protection locked="true" hidden="false"/>
    </xf>
    <xf numFmtId="174" fontId="22" fillId="0" borderId="1" xfId="0" applyFont="true" applyBorder="true" applyAlignment="true" applyProtection="false">
      <alignment horizontal="center" vertical="top" textRotation="0" wrapText="true" indent="0" shrinkToFit="false"/>
      <protection locked="true" hidden="false"/>
    </xf>
    <xf numFmtId="164" fontId="8" fillId="24" borderId="10" xfId="0" applyFont="true" applyBorder="true" applyAlignment="true" applyProtection="false">
      <alignment horizontal="general" vertical="top" textRotation="0" wrapText="true" indent="0" shrinkToFit="false"/>
      <protection locked="true" hidden="false"/>
    </xf>
    <xf numFmtId="164" fontId="7" fillId="14" borderId="1" xfId="0" applyFont="true" applyBorder="true" applyAlignment="true" applyProtection="false">
      <alignment horizontal="center" vertical="top" textRotation="0" wrapText="true" indent="0" shrinkToFit="false"/>
      <protection locked="true" hidden="false"/>
    </xf>
    <xf numFmtId="174" fontId="7" fillId="14" borderId="1" xfId="0" applyFont="true" applyBorder="true" applyAlignment="true" applyProtection="false">
      <alignment horizontal="center" vertical="top" textRotation="0" wrapText="true" indent="0" shrinkToFit="false"/>
      <protection locked="true" hidden="false"/>
    </xf>
    <xf numFmtId="164" fontId="8" fillId="24" borderId="1" xfId="0" applyFont="true" applyBorder="true" applyAlignment="true" applyProtection="false">
      <alignment horizontal="general" vertical="top" textRotation="0" wrapText="true" indent="0" shrinkToFit="false"/>
      <protection locked="true" hidden="false"/>
    </xf>
    <xf numFmtId="173" fontId="22" fillId="0" borderId="1" xfId="0" applyFont="true" applyBorder="true" applyAlignment="true" applyProtection="false">
      <alignment horizontal="center" vertical="top" textRotation="0" wrapText="true" indent="0" shrinkToFit="false"/>
      <protection locked="true" hidden="false"/>
    </xf>
    <xf numFmtId="164" fontId="43" fillId="14" borderId="9" xfId="0" applyFont="true" applyBorder="true" applyAlignment="true" applyProtection="false">
      <alignment horizontal="general" vertical="top" textRotation="0" wrapText="true" indent="0" shrinkToFit="false"/>
      <protection locked="true" hidden="false"/>
    </xf>
    <xf numFmtId="164" fontId="12" fillId="0" borderId="0" xfId="0" applyFont="true" applyBorder="false" applyAlignment="true" applyProtection="false">
      <alignment horizontal="general" vertical="top" textRotation="0" wrapText="true" indent="0" shrinkToFit="false"/>
      <protection locked="true" hidden="false"/>
    </xf>
    <xf numFmtId="165" fontId="14" fillId="0" borderId="0" xfId="0" applyFont="true" applyBorder="false" applyAlignment="true" applyProtection="false">
      <alignment horizontal="general" vertical="top" textRotation="0" wrapText="false" indent="0" shrinkToFit="false"/>
      <protection locked="true" hidden="false"/>
    </xf>
    <xf numFmtId="178" fontId="22" fillId="0" borderId="9" xfId="0" applyFont="true" applyBorder="true" applyAlignment="true" applyProtection="false">
      <alignment horizontal="general" vertical="top" textRotation="0" wrapText="true" indent="0" shrinkToFit="false"/>
      <protection locked="true" hidden="false"/>
    </xf>
    <xf numFmtId="164" fontId="29" fillId="14" borderId="1" xfId="0" applyFont="true" applyBorder="true" applyAlignment="true" applyProtection="false">
      <alignment horizontal="general" vertical="top" textRotation="0" wrapText="true" indent="0" shrinkToFit="false"/>
      <protection locked="true" hidden="false"/>
    </xf>
    <xf numFmtId="164" fontId="133" fillId="0" borderId="1" xfId="0" applyFont="true" applyBorder="true" applyAlignment="true" applyProtection="false">
      <alignment horizontal="general" vertical="top" textRotation="0" wrapText="true" indent="0" shrinkToFit="false"/>
      <protection locked="true" hidden="false"/>
    </xf>
    <xf numFmtId="177" fontId="12" fillId="0" borderId="1" xfId="0" applyFont="true" applyBorder="true" applyAlignment="true" applyProtection="false">
      <alignment horizontal="left" vertical="top" textRotation="0" wrapText="true" indent="0" shrinkToFit="false"/>
      <protection locked="true" hidden="false"/>
    </xf>
    <xf numFmtId="164" fontId="125" fillId="0" borderId="1" xfId="0" applyFont="true" applyBorder="true" applyAlignment="true" applyProtection="false">
      <alignment horizontal="general" vertical="top" textRotation="0" wrapText="true" indent="0" shrinkToFit="false"/>
      <protection locked="true" hidden="false"/>
    </xf>
    <xf numFmtId="173" fontId="22" fillId="0" borderId="1" xfId="0" applyFont="true" applyBorder="true" applyAlignment="true" applyProtection="false">
      <alignment horizontal="left" vertical="top" textRotation="0" wrapText="true" indent="0" shrinkToFit="false"/>
      <protection locked="true" hidden="false"/>
    </xf>
    <xf numFmtId="164" fontId="194" fillId="24" borderId="7" xfId="0" applyFont="true" applyBorder="true" applyAlignment="true" applyProtection="false">
      <alignment horizontal="left" vertical="top" textRotation="0" wrapText="true" indent="0" shrinkToFit="false"/>
      <protection locked="true" hidden="false"/>
    </xf>
    <xf numFmtId="164" fontId="6" fillId="29" borderId="0" xfId="0" applyFont="true" applyBorder="false" applyAlignment="true" applyProtection="false">
      <alignment horizontal="left" vertical="top" textRotation="0" wrapText="false" indent="0" shrinkToFit="false"/>
      <protection locked="true" hidden="false"/>
    </xf>
    <xf numFmtId="164" fontId="12" fillId="0" borderId="0" xfId="0" applyFont="true" applyBorder="fals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12" fillId="24" borderId="0" xfId="0" applyFont="true" applyBorder="false" applyAlignment="true" applyProtection="false">
      <alignment horizontal="general" vertical="top" textRotation="0" wrapText="true" indent="0" shrinkToFit="false"/>
      <protection locked="true" hidden="false"/>
    </xf>
    <xf numFmtId="164" fontId="65" fillId="7" borderId="1" xfId="0" applyFont="true" applyBorder="true" applyAlignment="true" applyProtection="false">
      <alignment horizontal="center" vertical="top" textRotation="0" wrapText="true" indent="0" shrinkToFit="false"/>
      <protection locked="true" hidden="false"/>
    </xf>
    <xf numFmtId="164" fontId="65" fillId="7" borderId="1" xfId="0" applyFont="true" applyBorder="true" applyAlignment="true" applyProtection="false">
      <alignment horizontal="left" vertical="top" textRotation="0" wrapText="true" indent="0" shrinkToFit="false"/>
      <protection locked="true" hidden="false"/>
    </xf>
    <xf numFmtId="164" fontId="65" fillId="7" borderId="1" xfId="0" applyFont="true" applyBorder="true" applyAlignment="true" applyProtection="false">
      <alignment horizontal="center" vertical="top" textRotation="0" wrapText="false" indent="0" shrinkToFit="false"/>
      <protection locked="true" hidden="false"/>
    </xf>
    <xf numFmtId="177" fontId="65" fillId="7" borderId="1" xfId="0" applyFont="true" applyBorder="true" applyAlignment="true" applyProtection="false">
      <alignment horizontal="center" vertical="top" textRotation="0" wrapText="true" indent="0" shrinkToFit="false"/>
      <protection locked="true" hidden="false"/>
    </xf>
    <xf numFmtId="164" fontId="66" fillId="9" borderId="1" xfId="0" applyFont="true" applyBorder="true" applyAlignment="true" applyProtection="false">
      <alignment horizontal="left" vertical="top" textRotation="0" wrapText="true" indent="0" shrinkToFit="false"/>
      <protection locked="true" hidden="false"/>
    </xf>
    <xf numFmtId="164" fontId="9" fillId="9" borderId="1" xfId="0" applyFont="true" applyBorder="true" applyAlignment="true" applyProtection="false">
      <alignment horizontal="left" vertical="top" textRotation="0" wrapText="true" indent="0" shrinkToFit="false"/>
      <protection locked="true" hidden="false"/>
    </xf>
    <xf numFmtId="164" fontId="9" fillId="9" borderId="1" xfId="0" applyFont="true" applyBorder="true" applyAlignment="true" applyProtection="false">
      <alignment horizontal="center" vertical="top" textRotation="0" wrapText="true" indent="0" shrinkToFit="false"/>
      <protection locked="true" hidden="false"/>
    </xf>
    <xf numFmtId="164" fontId="22" fillId="0" borderId="1" xfId="0" applyFont="true" applyBorder="true" applyAlignment="true" applyProtection="false">
      <alignment horizontal="center" vertical="top" textRotation="0" wrapText="false" indent="0" shrinkToFit="false"/>
      <protection locked="true" hidden="false"/>
    </xf>
    <xf numFmtId="176" fontId="64" fillId="0" borderId="1" xfId="0" applyFont="true" applyBorder="true" applyAlignment="true" applyProtection="false">
      <alignment horizontal="general" vertical="top" textRotation="0" wrapText="true" indent="0" shrinkToFit="false"/>
      <protection locked="true" hidden="false"/>
    </xf>
    <xf numFmtId="164" fontId="64" fillId="0" borderId="1" xfId="0" applyFont="true" applyBorder="true" applyAlignment="true" applyProtection="false">
      <alignment horizontal="left" vertical="top" textRotation="0" wrapText="true" indent="0" shrinkToFit="false"/>
      <protection locked="true" hidden="false"/>
    </xf>
    <xf numFmtId="164" fontId="105" fillId="0" borderId="1" xfId="0" applyFont="true" applyBorder="true" applyAlignment="true" applyProtection="false">
      <alignment horizontal="general" vertical="top" textRotation="0" wrapText="false" indent="0" shrinkToFit="false"/>
      <protection locked="true" hidden="false"/>
    </xf>
    <xf numFmtId="173" fontId="22" fillId="0" borderId="1" xfId="0" applyFont="true" applyBorder="true" applyAlignment="true" applyProtection="false">
      <alignment horizontal="center" vertical="top" textRotation="0" wrapText="false" indent="0" shrinkToFit="false"/>
      <protection locked="true" hidden="false"/>
    </xf>
    <xf numFmtId="164" fontId="72" fillId="0" borderId="1" xfId="0" applyFont="true" applyBorder="true" applyAlignment="true" applyProtection="false">
      <alignment horizontal="general" vertical="top" textRotation="0" wrapText="true" indent="0" shrinkToFit="false"/>
      <protection locked="true" hidden="false"/>
    </xf>
    <xf numFmtId="177" fontId="64" fillId="0" borderId="1" xfId="0" applyFont="true" applyBorder="true" applyAlignment="true" applyProtection="false">
      <alignment horizontal="general" vertical="top" textRotation="0" wrapText="true" indent="0" shrinkToFit="false"/>
      <protection locked="true" hidden="false"/>
    </xf>
    <xf numFmtId="164" fontId="108" fillId="0" borderId="1" xfId="0" applyFont="true" applyBorder="true" applyAlignment="true" applyProtection="false">
      <alignment horizontal="general" vertical="top" textRotation="0" wrapText="true" indent="0" shrinkToFit="false"/>
      <protection locked="true" hidden="false"/>
    </xf>
    <xf numFmtId="164" fontId="195" fillId="0" borderId="1" xfId="0" applyFont="true" applyBorder="true" applyAlignment="true" applyProtection="false">
      <alignment horizontal="general" vertical="top" textRotation="0" wrapText="true" indent="0" shrinkToFit="false"/>
      <protection locked="true" hidden="false"/>
    </xf>
    <xf numFmtId="164" fontId="5" fillId="33" borderId="0" xfId="0" applyFont="true" applyBorder="false" applyAlignment="true" applyProtection="false">
      <alignment horizontal="left" vertical="top" textRotation="0" wrapText="true" indent="0" shrinkToFit="false"/>
      <protection locked="true" hidden="false"/>
    </xf>
    <xf numFmtId="165" fontId="6" fillId="33" borderId="0" xfId="0" applyFont="true" applyBorder="false" applyAlignment="true" applyProtection="false">
      <alignment horizontal="left" vertical="top" textRotation="0" wrapText="true" indent="0" shrinkToFit="false"/>
      <protection locked="true" hidden="false"/>
    </xf>
    <xf numFmtId="164" fontId="6" fillId="33" borderId="0" xfId="0" applyFont="true" applyBorder="false" applyAlignment="true" applyProtection="false">
      <alignment horizontal="left" vertical="top" textRotation="0" wrapText="true" indent="0" shrinkToFit="false"/>
      <protection locked="true" hidden="false"/>
    </xf>
    <xf numFmtId="164" fontId="196" fillId="33" borderId="0" xfId="0" applyFont="true" applyBorder="false" applyAlignment="false" applyProtection="false">
      <alignment horizontal="general" vertical="bottom" textRotation="0" wrapText="false" indent="0" shrinkToFit="false"/>
      <protection locked="true" hidden="false"/>
    </xf>
    <xf numFmtId="164" fontId="197" fillId="0" borderId="0" xfId="0" applyFont="true" applyBorder="false" applyAlignment="true" applyProtection="false">
      <alignment horizontal="left" vertical="top" textRotation="0" wrapText="false" indent="0" shrinkToFit="false"/>
      <protection locked="true" hidden="false"/>
    </xf>
    <xf numFmtId="164" fontId="197" fillId="0" borderId="0" xfId="0" applyFont="true" applyBorder="false" applyAlignment="true" applyProtection="false">
      <alignment horizontal="general" vertical="top" textRotation="0" wrapText="true" indent="0" shrinkToFit="false"/>
      <protection locked="true" hidden="false"/>
    </xf>
    <xf numFmtId="164" fontId="196" fillId="0" borderId="0" xfId="0" applyFont="true" applyBorder="false" applyAlignment="false" applyProtection="false">
      <alignment horizontal="general" vertical="bottom" textRotation="0" wrapText="false" indent="0" shrinkToFit="false"/>
      <protection locked="true" hidden="false"/>
    </xf>
    <xf numFmtId="164" fontId="8" fillId="11" borderId="0" xfId="0" applyFont="true" applyBorder="false" applyAlignment="true" applyProtection="false">
      <alignment horizontal="center" vertical="top" textRotation="0" wrapText="true" indent="0" shrinkToFit="false"/>
      <protection locked="true" hidden="false"/>
    </xf>
    <xf numFmtId="164" fontId="198" fillId="0" borderId="18" xfId="0" applyFont="true" applyBorder="true" applyAlignment="true" applyProtection="false">
      <alignment horizontal="left" vertical="bottom" textRotation="0" wrapText="false" indent="0" shrinkToFit="false"/>
      <protection locked="true" hidden="false"/>
    </xf>
    <xf numFmtId="164" fontId="26" fillId="0" borderId="1" xfId="0" applyFont="true" applyBorder="true" applyAlignment="true" applyProtection="false">
      <alignment horizontal="left" vertical="bottom" textRotation="0" wrapText="false" indent="0" shrinkToFit="false"/>
      <protection locked="true" hidden="false"/>
    </xf>
    <xf numFmtId="164" fontId="199" fillId="0" borderId="1" xfId="0" applyFont="true" applyBorder="true" applyAlignment="true" applyProtection="false">
      <alignment horizontal="left" vertical="bottom" textRotation="0" wrapText="false" indent="0" shrinkToFit="false"/>
      <protection locked="true" hidden="false"/>
    </xf>
    <xf numFmtId="164" fontId="14" fillId="0" borderId="1" xfId="0" applyFont="true" applyBorder="true" applyAlignment="true" applyProtection="false">
      <alignment horizontal="left" vertical="bottom" textRotation="0" wrapText="false" indent="0" shrinkToFit="false"/>
      <protection locked="true" hidden="false"/>
    </xf>
    <xf numFmtId="179" fontId="199" fillId="0" borderId="1" xfId="0" applyFont="true" applyBorder="true" applyAlignment="true" applyProtection="false">
      <alignment horizontal="left" vertical="bottom" textRotation="0" wrapText="false" indent="0" shrinkToFit="false"/>
      <protection locked="true" hidden="false"/>
    </xf>
    <xf numFmtId="180" fontId="199" fillId="0" borderId="1" xfId="0" applyFont="true" applyBorder="true" applyAlignment="true" applyProtection="false">
      <alignment horizontal="left" vertical="bottom" textRotation="0" wrapText="false" indent="0" shrinkToFit="false"/>
      <protection locked="true" hidden="false"/>
    </xf>
    <xf numFmtId="181" fontId="26" fillId="0" borderId="1" xfId="0" applyFont="true" applyBorder="true" applyAlignment="true" applyProtection="false">
      <alignment horizontal="left" vertical="bottom" textRotation="0" wrapText="false" indent="0" shrinkToFit="false"/>
      <protection locked="true" hidden="false"/>
    </xf>
    <xf numFmtId="180" fontId="26" fillId="0" borderId="1" xfId="0" applyFont="true" applyBorder="true" applyAlignment="true" applyProtection="false">
      <alignment horizontal="left" vertical="bottom" textRotation="0" wrapText="false" indent="0" shrinkToFit="false"/>
      <protection locked="true" hidden="false"/>
    </xf>
    <xf numFmtId="164" fontId="199" fillId="0" borderId="19" xfId="0" applyFont="true" applyBorder="true" applyAlignment="true" applyProtection="false">
      <alignment horizontal="left" vertical="bottom" textRotation="0" wrapText="false" indent="0" shrinkToFit="false"/>
      <protection locked="true" hidden="false"/>
    </xf>
    <xf numFmtId="164" fontId="199" fillId="0" borderId="0" xfId="0" applyFont="true" applyBorder="false" applyAlignment="true" applyProtection="false">
      <alignment horizontal="left" vertical="bottom" textRotation="0" wrapText="false" indent="0" shrinkToFit="false"/>
      <protection locked="true" hidden="false"/>
    </xf>
    <xf numFmtId="182" fontId="26" fillId="0" borderId="1" xfId="0" applyFont="true" applyBorder="true" applyAlignment="true" applyProtection="false">
      <alignment horizontal="left" vertical="bottom" textRotation="0" wrapText="false" indent="0" shrinkToFit="false"/>
      <protection locked="true" hidden="false"/>
    </xf>
    <xf numFmtId="183" fontId="26" fillId="0" borderId="1" xfId="0" applyFont="true" applyBorder="true" applyAlignment="true" applyProtection="false">
      <alignment horizontal="left" vertical="bottom" textRotation="0" wrapText="false" indent="0" shrinkToFit="false"/>
      <protection locked="true" hidden="false"/>
    </xf>
    <xf numFmtId="183" fontId="199" fillId="0" borderId="1" xfId="0" applyFont="true" applyBorder="true" applyAlignment="true" applyProtection="false">
      <alignment horizontal="left" vertical="bottom" textRotation="0" wrapText="false" indent="0" shrinkToFit="false"/>
      <protection locked="true" hidden="false"/>
    </xf>
    <xf numFmtId="182" fontId="199" fillId="0" borderId="1" xfId="0" applyFont="true" applyBorder="true" applyAlignment="true" applyProtection="false">
      <alignment horizontal="left" vertical="bottom" textRotation="0" wrapText="false" indent="0" shrinkToFit="false"/>
      <protection locked="true" hidden="false"/>
    </xf>
    <xf numFmtId="184" fontId="26" fillId="0" borderId="1" xfId="0" applyFont="true" applyBorder="true" applyAlignment="true" applyProtection="false">
      <alignment horizontal="left" vertical="bottom" textRotation="0" wrapText="false" indent="0" shrinkToFit="false"/>
      <protection locked="true" hidden="false"/>
    </xf>
    <xf numFmtId="184" fontId="199" fillId="0" borderId="1" xfId="0" applyFont="true" applyBorder="true" applyAlignment="true" applyProtection="false">
      <alignment horizontal="left" vertical="bottom" textRotation="0" wrapText="false" indent="0" shrinkToFit="false"/>
      <protection locked="true" hidden="false"/>
    </xf>
    <xf numFmtId="179" fontId="26" fillId="0" borderId="1" xfId="0" applyFont="true" applyBorder="true" applyAlignment="true" applyProtection="false">
      <alignment horizontal="left" vertical="bottom" textRotation="0" wrapText="false" indent="0" shrinkToFit="false"/>
      <protection locked="true" hidden="false"/>
    </xf>
    <xf numFmtId="164" fontId="198" fillId="0" borderId="20" xfId="0" applyFont="true" applyBorder="true" applyAlignment="true" applyProtection="false">
      <alignment horizontal="left" vertical="bottom" textRotation="0" wrapText="false" indent="0" shrinkToFit="false"/>
      <protection locked="true" hidden="false"/>
    </xf>
    <xf numFmtId="164" fontId="26" fillId="0" borderId="21" xfId="0" applyFont="true" applyBorder="true" applyAlignment="true" applyProtection="false">
      <alignment horizontal="left" vertical="bottom" textRotation="0" wrapText="false" indent="0" shrinkToFit="false"/>
      <protection locked="true" hidden="false"/>
    </xf>
    <xf numFmtId="164" fontId="199" fillId="0" borderId="21" xfId="0" applyFont="true" applyBorder="true" applyAlignment="true" applyProtection="false">
      <alignment horizontal="left" vertical="bottom" textRotation="0" wrapText="false" indent="0" shrinkToFit="false"/>
      <protection locked="true" hidden="false"/>
    </xf>
    <xf numFmtId="164" fontId="14" fillId="0" borderId="21" xfId="0" applyFont="true" applyBorder="true" applyAlignment="true" applyProtection="false">
      <alignment horizontal="left" vertical="bottom" textRotation="0" wrapText="false" indent="0" shrinkToFit="false"/>
      <protection locked="true" hidden="false"/>
    </xf>
    <xf numFmtId="183" fontId="199" fillId="0" borderId="21" xfId="0" applyFont="true" applyBorder="true" applyAlignment="true" applyProtection="false">
      <alignment horizontal="left" vertical="bottom" textRotation="0" wrapText="false" indent="0" shrinkToFit="false"/>
      <protection locked="true" hidden="false"/>
    </xf>
    <xf numFmtId="180" fontId="199" fillId="0" borderId="21" xfId="0" applyFont="true" applyBorder="true" applyAlignment="true" applyProtection="false">
      <alignment horizontal="left" vertical="bottom" textRotation="0" wrapText="false" indent="0" shrinkToFit="false"/>
      <protection locked="true" hidden="false"/>
    </xf>
    <xf numFmtId="164" fontId="199" fillId="0" borderId="22" xfId="0" applyFont="true" applyBorder="true" applyAlignment="true" applyProtection="false">
      <alignment horizontal="left" vertical="bottom" textRotation="0" wrapText="false" indent="0" shrinkToFit="false"/>
      <protection locked="true" hidden="false"/>
    </xf>
    <xf numFmtId="164" fontId="196" fillId="34" borderId="23" xfId="0" applyFont="true" applyBorder="true" applyAlignment="true" applyProtection="false">
      <alignment horizontal="left" vertical="bottom" textRotation="0" wrapText="false" indent="0" shrinkToFit="false"/>
      <protection locked="true" hidden="false"/>
    </xf>
    <xf numFmtId="164" fontId="196" fillId="0" borderId="0" xfId="0" applyFont="true" applyBorder="false" applyAlignment="true" applyProtection="false">
      <alignment horizontal="left" vertical="bottom" textRotation="0" wrapText="false" indent="0" shrinkToFit="false"/>
      <protection locked="true" hidden="false"/>
    </xf>
    <xf numFmtId="164" fontId="47" fillId="10" borderId="0" xfId="0" applyFont="true" applyBorder="false" applyAlignment="true" applyProtection="false">
      <alignment horizontal="general" vertical="top" textRotation="0" wrapText="false" indent="0" shrinkToFit="false"/>
      <protection locked="true" hidden="false"/>
    </xf>
    <xf numFmtId="164" fontId="12" fillId="10" borderId="0" xfId="0" applyFont="true" applyBorder="false" applyAlignment="true" applyProtection="false">
      <alignment horizontal="general" vertical="top" textRotation="0" wrapText="false" indent="0" shrinkToFit="false"/>
      <protection locked="true" hidden="false"/>
    </xf>
    <xf numFmtId="172" fontId="11" fillId="10" borderId="0" xfId="0" applyFont="true" applyBorder="false" applyAlignment="true" applyProtection="false">
      <alignment horizontal="general" vertical="top" textRotation="0" wrapText="false" indent="0" shrinkToFit="false"/>
      <protection locked="true" hidden="false"/>
    </xf>
    <xf numFmtId="172" fontId="12" fillId="10" borderId="0" xfId="0" applyFont="true" applyBorder="false" applyAlignment="true" applyProtection="false">
      <alignment horizontal="general" vertical="top" textRotation="0" wrapText="false" indent="0" shrinkToFit="false"/>
      <protection locked="true" hidden="false"/>
    </xf>
    <xf numFmtId="165" fontId="12" fillId="10" borderId="0" xfId="0" applyFont="true" applyBorder="false" applyAlignment="true" applyProtection="false">
      <alignment horizontal="general" vertical="top" textRotation="0" wrapText="false" indent="0" shrinkToFit="false"/>
      <protection locked="true" hidden="false"/>
    </xf>
    <xf numFmtId="164" fontId="14" fillId="0" borderId="0" xfId="0" applyFont="true" applyBorder="false" applyAlignment="true" applyProtection="false">
      <alignment horizontal="general" vertical="top" textRotation="0" wrapText="true" indent="0" shrinkToFit="false"/>
      <protection locked="true" hidden="false"/>
    </xf>
    <xf numFmtId="164" fontId="13" fillId="5" borderId="1" xfId="0" applyFont="true" applyBorder="true" applyAlignment="true" applyProtection="false">
      <alignment horizontal="general" vertical="top" textRotation="0" wrapText="true" indent="0" shrinkToFit="false"/>
      <protection locked="true" hidden="false"/>
    </xf>
    <xf numFmtId="164" fontId="67" fillId="0" borderId="7" xfId="0" applyFont="true" applyBorder="true" applyAlignment="true" applyProtection="false">
      <alignment horizontal="general" vertical="top" textRotation="0" wrapText="true" indent="0" shrinkToFit="false"/>
      <protection locked="true" hidden="false"/>
    </xf>
    <xf numFmtId="164" fontId="64" fillId="0" borderId="7" xfId="0" applyFont="true" applyBorder="true" applyAlignment="true" applyProtection="false">
      <alignment horizontal="general" vertical="top" textRotation="0" wrapText="true" indent="0" shrinkToFit="false"/>
      <protection locked="true" hidden="false"/>
    </xf>
    <xf numFmtId="164" fontId="67" fillId="3" borderId="1" xfId="0" applyFont="true" applyBorder="true" applyAlignment="true" applyProtection="false">
      <alignment horizontal="general" vertical="top" textRotation="0" wrapText="true" indent="0" shrinkToFit="false"/>
      <protection locked="true" hidden="false"/>
    </xf>
    <xf numFmtId="185" fontId="14" fillId="0" borderId="7" xfId="0" applyFont="true" applyBorder="true" applyAlignment="true" applyProtection="false">
      <alignment horizontal="general" vertical="top" textRotation="0" wrapText="false" indent="0" shrinkToFit="false"/>
      <protection locked="true" hidden="false"/>
    </xf>
    <xf numFmtId="164" fontId="67" fillId="0" borderId="1" xfId="0" applyFont="true" applyBorder="true" applyAlignment="true" applyProtection="false">
      <alignment horizontal="general" vertical="top" textRotation="0" wrapText="true" indent="0" shrinkToFit="false"/>
      <protection locked="true" hidden="false"/>
    </xf>
    <xf numFmtId="185" fontId="12" fillId="0" borderId="1" xfId="0" applyFont="true" applyBorder="true" applyAlignment="true" applyProtection="false">
      <alignment horizontal="general" vertical="top" textRotation="0" wrapText="true" indent="0" shrinkToFit="false"/>
      <protection locked="true" hidden="false"/>
    </xf>
    <xf numFmtId="164" fontId="47" fillId="10" borderId="3" xfId="0" applyFont="true" applyBorder="true" applyAlignment="true" applyProtection="false">
      <alignment horizontal="general" vertical="top" textRotation="0" wrapText="false" indent="0" shrinkToFit="false"/>
      <protection locked="true" hidden="false"/>
    </xf>
    <xf numFmtId="164" fontId="12" fillId="10" borderId="6" xfId="0" applyFont="true" applyBorder="true" applyAlignment="true" applyProtection="false">
      <alignment horizontal="general" vertical="top" textRotation="0" wrapText="false" indent="0" shrinkToFit="false"/>
      <protection locked="true" hidden="false"/>
    </xf>
    <xf numFmtId="172" fontId="11" fillId="10" borderId="6" xfId="0" applyFont="true" applyBorder="true" applyAlignment="true" applyProtection="false">
      <alignment horizontal="general" vertical="top" textRotation="0" wrapText="false" indent="0" shrinkToFit="false"/>
      <protection locked="true" hidden="false"/>
    </xf>
    <xf numFmtId="172" fontId="12" fillId="10" borderId="6" xfId="0" applyFont="true" applyBorder="true" applyAlignment="true" applyProtection="false">
      <alignment horizontal="general" vertical="top" textRotation="0" wrapText="false" indent="0" shrinkToFit="false"/>
      <protection locked="true" hidden="false"/>
    </xf>
    <xf numFmtId="164" fontId="12" fillId="10" borderId="7" xfId="0" applyFont="true" applyBorder="true" applyAlignment="true" applyProtection="false">
      <alignment horizontal="general" vertical="top" textRotation="0" wrapText="false" indent="0" shrinkToFit="false"/>
      <protection locked="true" hidden="false"/>
    </xf>
    <xf numFmtId="164" fontId="64" fillId="35" borderId="1" xfId="0" applyFont="true" applyBorder="true" applyAlignment="true" applyProtection="false">
      <alignment horizontal="general" vertical="top" textRotation="0" wrapText="true" indent="0" shrinkToFit="false"/>
      <protection locked="true" hidden="false"/>
    </xf>
    <xf numFmtId="164" fontId="64" fillId="0" borderId="9" xfId="0" applyFont="true" applyBorder="true" applyAlignment="true" applyProtection="false">
      <alignment horizontal="general" vertical="top" textRotation="0" wrapText="false" indent="0" shrinkToFit="false"/>
      <protection locked="true" hidden="false"/>
    </xf>
    <xf numFmtId="164" fontId="200" fillId="0" borderId="9" xfId="0" applyFont="true" applyBorder="true" applyAlignment="true" applyProtection="false">
      <alignment horizontal="general" vertical="top" textRotation="0" wrapText="true" indent="0" shrinkToFit="false"/>
      <protection locked="true" hidden="false"/>
    </xf>
    <xf numFmtId="173" fontId="105" fillId="0" borderId="9" xfId="0" applyFont="true" applyBorder="true" applyAlignment="true" applyProtection="false">
      <alignment horizontal="right" vertical="top" textRotation="0" wrapText="true" indent="0" shrinkToFit="false"/>
      <protection locked="true" hidden="false"/>
    </xf>
    <xf numFmtId="165" fontId="14" fillId="0" borderId="1" xfId="0" applyFont="true" applyBorder="true" applyAlignment="true" applyProtection="false">
      <alignment horizontal="general" vertical="top" textRotation="0" wrapText="false" indent="0" shrinkToFit="false"/>
      <protection locked="true" hidden="false"/>
    </xf>
    <xf numFmtId="164" fontId="185" fillId="0" borderId="9" xfId="0" applyFont="true" applyBorder="true" applyAlignment="true" applyProtection="false">
      <alignment horizontal="general" vertical="top" textRotation="0" wrapText="true" indent="0" shrinkToFit="false"/>
      <protection locked="true" hidden="false"/>
    </xf>
    <xf numFmtId="164" fontId="64" fillId="0" borderId="9" xfId="0" applyFont="true" applyBorder="true" applyAlignment="true" applyProtection="false">
      <alignment horizontal="general" vertical="top" textRotation="0" wrapText="true" indent="0" shrinkToFit="false"/>
      <protection locked="true" hidden="false"/>
    </xf>
    <xf numFmtId="164" fontId="64" fillId="0" borderId="9" xfId="0" applyFont="true" applyBorder="true" applyAlignment="true" applyProtection="false">
      <alignment horizontal="general" vertical="bottom" textRotation="0" wrapText="false" indent="0" shrinkToFit="false"/>
      <protection locked="true" hidden="false"/>
    </xf>
    <xf numFmtId="185" fontId="14" fillId="0" borderId="1" xfId="0" applyFont="true" applyBorder="true" applyAlignment="true" applyProtection="false">
      <alignment horizontal="general" vertical="top" textRotation="0" wrapText="false" indent="0" shrinkToFit="false"/>
      <protection locked="true" hidden="false"/>
    </xf>
    <xf numFmtId="173" fontId="105" fillId="0" borderId="9" xfId="0" applyFont="true" applyBorder="true" applyAlignment="true" applyProtection="false">
      <alignment horizontal="general" vertical="top" textRotation="0" wrapText="true" indent="0" shrinkToFit="false"/>
      <protection locked="true" hidden="false"/>
    </xf>
    <xf numFmtId="165" fontId="12" fillId="10" borderId="6" xfId="0" applyFont="true" applyBorder="true" applyAlignment="true" applyProtection="false">
      <alignment horizontal="general" vertical="top" textRotation="0" wrapText="false" indent="0" shrinkToFit="false"/>
      <protection locked="true" hidden="false"/>
    </xf>
    <xf numFmtId="185" fontId="12" fillId="0" borderId="1" xfId="0" applyFont="true" applyBorder="true" applyAlignment="true" applyProtection="false">
      <alignment horizontal="general" vertical="top" textRotation="0" wrapText="false" indent="0" shrinkToFit="false"/>
      <protection locked="true" hidden="false"/>
    </xf>
    <xf numFmtId="164" fontId="22" fillId="14" borderId="7" xfId="0" applyFont="true" applyBorder="true" applyAlignment="true" applyProtection="false">
      <alignment horizontal="general" vertical="top"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Pivot Table Corner" xfId="20"/>
    <cellStyle name="Pivot Table Value" xfId="21"/>
    <cellStyle name="Pivot Table Field" xfId="22"/>
    <cellStyle name="Pivot Table Title" xfId="23"/>
    <cellStyle name="Pivot Table Result" xfId="24"/>
  </cellStyles>
  <dxfs count="13">
    <dxf>
      <fill>
        <patternFill>
          <bgColor rgb="FFFFFF00"/>
        </patternFill>
      </fill>
    </dxf>
    <dxf>
      <fill>
        <patternFill>
          <bgColor rgb="FF7030A0"/>
        </patternFill>
      </fill>
    </dxf>
    <dxf>
      <fill>
        <patternFill>
          <bgColor rgb="FFFFC000"/>
        </patternFill>
      </fill>
    </dxf>
    <dxf>
      <fill>
        <patternFill>
          <bgColor rgb="FF92D050"/>
        </patternFill>
      </fill>
    </dxf>
    <dxf>
      <fill>
        <patternFill>
          <bgColor rgb="FFBFBFBF"/>
        </patternFill>
      </fill>
    </dxf>
    <dxf>
      <fill>
        <patternFill>
          <bgColor rgb="FFD9D9D9"/>
        </patternFill>
      </fill>
    </dxf>
    <dxf>
      <fill>
        <patternFill>
          <bgColor rgb="FFB6D7A8"/>
        </patternFill>
      </fill>
    </dxf>
    <dxf>
      <fill>
        <patternFill>
          <bgColor rgb="FF00FFFF"/>
        </patternFill>
      </fill>
    </dxf>
    <dxf>
      <fill>
        <patternFill>
          <bgColor rgb="FFEA9999"/>
        </patternFill>
      </fill>
    </dxf>
    <dxf>
      <fill>
        <patternFill>
          <bgColor rgb="FFF6B26B"/>
        </patternFill>
      </fill>
    </dxf>
    <dxf>
      <fill>
        <patternFill>
          <bgColor rgb="FFD9D2E9"/>
        </patternFill>
      </fill>
    </dxf>
    <dxf>
      <fill>
        <patternFill>
          <bgColor rgb="FFFF0000"/>
        </patternFill>
      </fill>
    </dxf>
    <dxf>
      <fill>
        <patternFill>
          <bgColor rgb="FFF2F2F2"/>
        </patternFill>
      </fill>
    </dxf>
  </dxfs>
  <colors>
    <indexedColors>
      <rgbColor rgb="FF000000"/>
      <rgbColor rgb="FFFFFFFF"/>
      <rgbColor rgb="FFFF0000"/>
      <rgbColor rgb="FF00FF00"/>
      <rgbColor rgb="FF0000FF"/>
      <rgbColor rgb="FFFFFF00"/>
      <rgbColor rgb="FFFF00FF"/>
      <rgbColor rgb="FF00FFFF"/>
      <rgbColor rgb="FF980000"/>
      <rgbColor rgb="FF2C7A1F"/>
      <rgbColor rgb="FF20124D"/>
      <rgbColor rgb="FF7F6000"/>
      <rgbColor rgb="FF9900FF"/>
      <rgbColor rgb="FF274E13"/>
      <rgbColor rgb="FFBFBFBF"/>
      <rgbColor rgb="FFB6D7A8"/>
      <rgbColor rgb="FFB2A5D5"/>
      <rgbColor rgb="FF7030A0"/>
      <rgbColor rgb="FFFFF2CC"/>
      <rgbColor rgb="FFDCE6F2"/>
      <rgbColor rgb="FFF3F3F3"/>
      <rgbColor rgb="FFE05F56"/>
      <rgbColor rgb="FF1155CC"/>
      <rgbColor rgb="FFC9DAF8"/>
      <rgbColor rgb="FFFAFAFA"/>
      <rgbColor rgb="FFFCE5CD"/>
      <rgbColor rgb="FFF6B26B"/>
      <rgbColor rgb="FFD9D9D9"/>
      <rgbColor rgb="FFF2F2F2"/>
      <rgbColor rgb="FFCC0000"/>
      <rgbColor rgb="FFDDDDDD"/>
      <rgbColor rgb="FFF5F5F5"/>
      <rgbColor rgb="FFD9D2E9"/>
      <rgbColor rgb="FFCFE2F3"/>
      <rgbColor rgb="FFD0E0E3"/>
      <rgbColor rgb="FFFFE599"/>
      <rgbColor rgb="FF9FC5E8"/>
      <rgbColor rgb="FFEA9999"/>
      <rgbColor rgb="FFE6B8AF"/>
      <rgbColor rgb="FFF4CCCC"/>
      <rgbColor rgb="FF4A86EA"/>
      <rgbColor rgb="FF60B0D8"/>
      <rgbColor rgb="FF92D050"/>
      <rgbColor rgb="FFFEBE00"/>
      <rgbColor rgb="FFFF9600"/>
      <rgbColor rgb="FFBF9000"/>
      <rgbColor rgb="FF3B73AF"/>
      <rgbColor rgb="FFA4C2F4"/>
      <rgbColor rgb="FF073763"/>
      <rgbColor rgb="FF6AA84F"/>
      <rgbColor rgb="FF222A35"/>
      <rgbColor rgb="FF222222"/>
      <rgbColor rgb="FFEAD1DC"/>
      <rgbColor rgb="FF414343"/>
      <rgbColor rgb="FF254061"/>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Relationship Id="rId19" Type="http://schemas.openxmlformats.org/officeDocument/2006/relationships/pivotCacheDefinition" Target="pivotCache/pivotCacheDefinition1.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bar"/>
        <c:grouping val="stacked"/>
        <c:varyColors val="0"/>
        <c:ser>
          <c:idx val="0"/>
          <c:order val="0"/>
          <c:spPr>
            <a:solidFill>
              <a:srgbClr val="cfe2f3"/>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val>
            <c:numRef>
              <c:f>'Test Summary'!$B$14</c:f>
              <c:numCache>
                <c:formatCode>General</c:formatCode>
                <c:ptCount val="1"/>
                <c:pt idx="0">
                  <c:v>30</c:v>
                </c:pt>
              </c:numCache>
            </c:numRef>
          </c:val>
        </c:ser>
        <c:ser>
          <c:idx val="1"/>
          <c:order val="1"/>
          <c:spPr>
            <a:solidFill>
              <a:srgbClr val="3d85c6"/>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val>
            <c:numRef>
              <c:f>'Test Summary'!$C$14</c:f>
              <c:numCache>
                <c:formatCode>General</c:formatCode>
                <c:ptCount val="1"/>
                <c:pt idx="0">
                  <c:v>0</c:v>
                </c:pt>
              </c:numCache>
            </c:numRef>
          </c:val>
        </c:ser>
        <c:gapWidth val="150"/>
        <c:overlap val="100"/>
        <c:axId val="28815589"/>
        <c:axId val="4674627"/>
      </c:barChart>
      <c:catAx>
        <c:axId val="28815589"/>
        <c:scaling>
          <c:orientation val="maxMin"/>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4674627"/>
        <c:crosses val="autoZero"/>
        <c:auto val="1"/>
        <c:lblAlgn val="ctr"/>
        <c:lblOffset val="100"/>
      </c:catAx>
      <c:valAx>
        <c:axId val="4674627"/>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28815589"/>
        <c:crosses val="max"/>
      </c:valAx>
      <c:spPr>
        <a:noFill/>
        <a:ln>
          <a:noFill/>
        </a:ln>
      </c:spPr>
    </c:plotArea>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Summary'!$K$55:$K$56</c:f>
              <c:strCache>
                <c:ptCount val="1"/>
                <c:pt idx="0">
                  <c:v>Percentage Cancelled</c:v>
                </c:pt>
              </c:strCache>
            </c:strRef>
          </c:tx>
          <c:spPr>
            <a:solidFill>
              <a:srgbClr val="efefef"/>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Summary'!$K$57:$K$62</c:f>
              <c:numCache>
                <c:formatCode>General</c:formatCode>
                <c:ptCount val="6"/>
                <c:pt idx="0">
                  <c:v>0.118298626495348</c:v>
                </c:pt>
                <c:pt idx="1">
                  <c:v>0</c:v>
                </c:pt>
                <c:pt idx="2">
                  <c:v>0</c:v>
                </c:pt>
                <c:pt idx="3">
                  <c:v>0</c:v>
                </c:pt>
                <c:pt idx="4">
                  <c:v>0</c:v>
                </c:pt>
                <c:pt idx="5">
                  <c:v>0</c:v>
                </c:pt>
              </c:numCache>
            </c:numRef>
          </c:val>
        </c:ser>
        <c:ser>
          <c:idx val="1"/>
          <c:order val="1"/>
          <c:tx>
            <c:strRef>
              <c:f>'Test Summary'!$L$55:$L$56</c:f>
              <c:strCache>
                <c:ptCount val="1"/>
                <c:pt idx="0">
                  <c:v>Passed</c:v>
                </c:pt>
              </c:strCache>
            </c:strRef>
          </c:tx>
          <c:spPr>
            <a:solidFill>
              <a:srgbClr val="6aa84f"/>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Summary'!$L$57:$L$62</c:f>
              <c:numCache>
                <c:formatCode>General</c:formatCode>
                <c:ptCount val="6"/>
                <c:pt idx="0">
                  <c:v>0.881701373504652</c:v>
                </c:pt>
                <c:pt idx="1">
                  <c:v>1</c:v>
                </c:pt>
                <c:pt idx="2">
                  <c:v>1</c:v>
                </c:pt>
                <c:pt idx="3">
                  <c:v>1</c:v>
                </c:pt>
                <c:pt idx="4">
                  <c:v>1</c:v>
                </c:pt>
                <c:pt idx="5">
                  <c:v>1</c:v>
                </c:pt>
              </c:numCache>
            </c:numRef>
          </c:val>
        </c:ser>
        <c:ser>
          <c:idx val="2"/>
          <c:order val="2"/>
          <c:tx>
            <c:strRef>
              <c:f>'Test Summary'!$M$55:$M$56</c:f>
              <c:strCache>
                <c:ptCount val="1"/>
                <c:pt idx="0">
                  <c:v>Failed</c:v>
                </c:pt>
              </c:strCache>
            </c:strRef>
          </c:tx>
          <c:spPr>
            <a:solidFill>
              <a:srgbClr val="ff0000"/>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Summary'!$M$57:$M$62</c:f>
              <c:numCache>
                <c:formatCode>General</c:formatCode>
                <c:ptCount val="6"/>
                <c:pt idx="0">
                  <c:v>0</c:v>
                </c:pt>
                <c:pt idx="1">
                  <c:v>0</c:v>
                </c:pt>
                <c:pt idx="2">
                  <c:v>0</c:v>
                </c:pt>
                <c:pt idx="3">
                  <c:v>0</c:v>
                </c:pt>
                <c:pt idx="4">
                  <c:v>0</c:v>
                </c:pt>
                <c:pt idx="5">
                  <c:v>0</c:v>
                </c:pt>
              </c:numCache>
            </c:numRef>
          </c:val>
        </c:ser>
        <c:ser>
          <c:idx val="3"/>
          <c:order val="3"/>
          <c:tx>
            <c:strRef>
              <c:f>'Test Summary'!$N$55:$N$56</c:f>
              <c:strCache>
                <c:ptCount val="1"/>
                <c:pt idx="0">
                  <c:v>Pending</c:v>
                </c:pt>
              </c:strCache>
            </c:strRef>
          </c:tx>
          <c:spPr>
            <a:solidFill>
              <a:srgbClr val="9900ff"/>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Summary'!$N$57:$N$62</c:f>
              <c:numCache>
                <c:formatCode>General</c:formatCode>
                <c:ptCount val="6"/>
                <c:pt idx="0">
                  <c:v>0</c:v>
                </c:pt>
                <c:pt idx="1">
                  <c:v>0</c:v>
                </c:pt>
                <c:pt idx="2">
                  <c:v>0</c:v>
                </c:pt>
                <c:pt idx="3">
                  <c:v>0</c:v>
                </c:pt>
                <c:pt idx="4">
                  <c:v>0</c:v>
                </c:pt>
                <c:pt idx="5">
                  <c:v>0</c:v>
                </c:pt>
              </c:numCache>
            </c:numRef>
          </c:val>
        </c:ser>
        <c:ser>
          <c:idx val="4"/>
          <c:order val="4"/>
          <c:tx>
            <c:strRef>
              <c:f>'Test Summary'!$O$55:$O$56</c:f>
              <c:strCache>
                <c:ptCount val="1"/>
                <c:pt idx="0">
                  <c:v>In Progress</c:v>
                </c:pt>
              </c:strCache>
            </c:strRef>
          </c:tx>
          <c:spPr>
            <a:solidFill>
              <a:srgbClr val="ffff00"/>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Summary'!$O$57:$O$62</c:f>
              <c:numCache>
                <c:formatCode>General</c:formatCode>
                <c:ptCount val="6"/>
                <c:pt idx="0">
                  <c:v>0</c:v>
                </c:pt>
                <c:pt idx="1">
                  <c:v>0</c:v>
                </c:pt>
                <c:pt idx="2">
                  <c:v>0</c:v>
                </c:pt>
                <c:pt idx="3">
                  <c:v>0</c:v>
                </c:pt>
                <c:pt idx="4">
                  <c:v>0</c:v>
                </c:pt>
                <c:pt idx="5">
                  <c:v>0</c:v>
                </c:pt>
              </c:numCache>
            </c:numRef>
          </c:val>
        </c:ser>
        <c:ser>
          <c:idx val="5"/>
          <c:order val="5"/>
          <c:tx>
            <c:strRef>
              <c:f>'Test Summary'!$P$55:$P$56</c:f>
              <c:strCache>
                <c:ptCount val="1"/>
                <c:pt idx="0">
                  <c:v>Not Start</c:v>
                </c:pt>
              </c:strCache>
            </c:strRef>
          </c:tx>
          <c:spPr>
            <a:solidFill>
              <a:srgbClr val="999999"/>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Summary'!$P$57:$P$62</c:f>
              <c:numCache>
                <c:formatCode>General</c:formatCode>
                <c:ptCount val="6"/>
                <c:pt idx="0">
                  <c:v>0</c:v>
                </c:pt>
                <c:pt idx="1">
                  <c:v>0</c:v>
                </c:pt>
                <c:pt idx="2">
                  <c:v>0</c:v>
                </c:pt>
                <c:pt idx="3">
                  <c:v>0</c:v>
                </c:pt>
                <c:pt idx="4">
                  <c:v>0</c:v>
                </c:pt>
                <c:pt idx="5">
                  <c:v>0</c:v>
                </c:pt>
              </c:numCache>
            </c:numRef>
          </c:val>
        </c:ser>
        <c:ser>
          <c:idx val="6"/>
          <c:order val="6"/>
          <c:tx>
            <c:strRef>
              <c:f>'Test Summary'!$Q$55:$Q$56</c:f>
              <c:strCache>
                <c:ptCount val="1"/>
                <c:pt idx="0">
                  <c:v>Not Ready for Test</c:v>
                </c:pt>
              </c:strCache>
            </c:strRef>
          </c:tx>
          <c:spPr>
            <a:solidFill>
              <a:srgbClr val="ff9900"/>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Summary'!$Q$57:$Q$62</c:f>
              <c:numCache>
                <c:formatCode>General</c:formatCode>
                <c:ptCount val="6"/>
                <c:pt idx="0">
                  <c:v>0</c:v>
                </c:pt>
                <c:pt idx="1">
                  <c:v>0</c:v>
                </c:pt>
                <c:pt idx="2">
                  <c:v>0</c:v>
                </c:pt>
                <c:pt idx="3">
                  <c:v>0</c:v>
                </c:pt>
                <c:pt idx="4">
                  <c:v>0</c:v>
                </c:pt>
                <c:pt idx="5">
                  <c:v>0</c:v>
                </c:pt>
              </c:numCache>
            </c:numRef>
          </c:val>
        </c:ser>
        <c:gapWidth val="150"/>
        <c:overlap val="100"/>
        <c:axId val="10640644"/>
        <c:axId val="18858916"/>
      </c:barChart>
      <c:lineChart>
        <c:grouping val="stacked"/>
        <c:varyColors val="0"/>
        <c:ser>
          <c:idx val="7"/>
          <c:order val="7"/>
          <c:tx>
            <c:strRef>
              <c:f>'Test Summary'!$T$55:$T$56</c:f>
              <c:strCache>
                <c:ptCount val="1"/>
                <c:pt idx="0">
                  <c:v>Expected %Passed</c:v>
                </c:pt>
              </c:strCache>
            </c:strRef>
          </c:tx>
          <c:spPr>
            <a:solidFill>
              <a:srgbClr val="38761d"/>
            </a:solidFill>
            <a:ln cap="rnd" w="19080">
              <a:solidFill>
                <a:srgbClr val="38761d"/>
              </a:solidFill>
              <a:prstDash val="sysDot"/>
              <a:round/>
            </a:ln>
          </c:spPr>
          <c:marker>
            <c:symbol val="none"/>
          </c:marker>
          <c:dLbls>
            <c:txPr>
              <a:bodyPr/>
              <a:lstStyle/>
              <a:p>
                <a:pPr>
                  <a:defRPr b="0" sz="1000" spc="-1" strike="noStrike">
                    <a:latin typeface="Arial"/>
                  </a:defRPr>
                </a:pPr>
              </a:p>
            </c:txPr>
            <c:showLegendKey val="0"/>
            <c:showVal val="0"/>
            <c:showCatName val="0"/>
            <c:showSerName val="0"/>
            <c:showPercent val="0"/>
            <c:separator> </c:separator>
            <c:showLeaderLines val="0"/>
          </c:dLbls>
          <c:trendline>
            <c:spPr>
              <a:ln w="19080">
                <a:solidFill>
                  <a:srgbClr val="000000"/>
                </a:solidFill>
                <a:round/>
              </a:ln>
            </c:spPr>
            <c:trendlineType val="linear"/>
            <c:forward val="0"/>
            <c:backward val="0"/>
            <c:dispRSqr val="0"/>
            <c:dispEq val="0"/>
          </c:trendline>
          <c:cat>
            <c:strRef>
              <c:f>'Test Summary'!$J$57:$J$62</c:f>
              <c:strCache>
                <c:ptCount val="6"/>
                <c:pt idx="0">
                  <c:v>การตลาดฯ</c:v>
                </c:pt>
                <c:pt idx="1">
                  <c:v>ALT1</c:v>
                </c:pt>
                <c:pt idx="2">
                  <c:v>ALT2</c:v>
                </c:pt>
                <c:pt idx="3">
                  <c:v>Omni</c:v>
                </c:pt>
                <c:pt idx="4">
                  <c:v>คณิตศาสตร์</c:v>
                </c:pt>
                <c:pt idx="5">
                  <c:v>พิจารณารับประกัน</c:v>
                </c:pt>
              </c:strCache>
            </c:strRef>
          </c:cat>
          <c:val>
            <c:numRef>
              <c:f>'Test Summary'!$T$57:$T$63</c:f>
              <c:numCache>
                <c:formatCode>General</c:formatCode>
                <c:ptCount val="7"/>
                <c:pt idx="0">
                  <c:v>1</c:v>
                </c:pt>
                <c:pt idx="1">
                  <c:v>1</c:v>
                </c:pt>
                <c:pt idx="2">
                  <c:v>1</c:v>
                </c:pt>
                <c:pt idx="3">
                  <c:v>1</c:v>
                </c:pt>
                <c:pt idx="4">
                  <c:v>1</c:v>
                </c:pt>
                <c:pt idx="5">
                  <c:v>1</c:v>
                </c:pt>
                <c:pt idx="6">
                  <c:v>1</c:v>
                </c:pt>
              </c:numCache>
            </c:numRef>
          </c:val>
          <c:smooth val="0"/>
        </c:ser>
        <c:hiLowLines>
          <c:spPr>
            <a:ln>
              <a:noFill/>
            </a:ln>
          </c:spPr>
        </c:hiLowLines>
        <c:marker val="0"/>
        <c:axId val="10640644"/>
        <c:axId val="18858916"/>
      </c:lineChart>
      <c:catAx>
        <c:axId val="10640644"/>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18858916"/>
        <c:crosses val="autoZero"/>
        <c:auto val="1"/>
        <c:lblAlgn val="ctr"/>
        <c:lblOffset val="100"/>
      </c:catAx>
      <c:valAx>
        <c:axId val="18858916"/>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10640644"/>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Summary'!$B$97</c:f>
              <c:strCache>
                <c:ptCount val="1"/>
                <c:pt idx="0">
                  <c:v>Defect</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Summary'!$C$97:$H$97</c:f>
              <c:numCache>
                <c:formatCode>General</c:formatCode>
                <c:ptCount val="6"/>
                <c:pt idx="0">
                  <c:v>0</c:v>
                </c:pt>
                <c:pt idx="1">
                  <c:v>0</c:v>
                </c:pt>
                <c:pt idx="2">
                  <c:v>0</c:v>
                </c:pt>
                <c:pt idx="3">
                  <c:v>0</c:v>
                </c:pt>
                <c:pt idx="4">
                  <c:v>3</c:v>
                </c:pt>
                <c:pt idx="5">
                  <c:v>0</c:v>
                </c:pt>
              </c:numCache>
            </c:numRef>
          </c:val>
        </c:ser>
        <c:ser>
          <c:idx val="1"/>
          <c:order val="1"/>
          <c:tx>
            <c:strRef>
              <c:f>'Test Summary'!$B$98</c:f>
              <c:strCache>
                <c:ptCount val="1"/>
                <c:pt idx="0">
                  <c:v>Misunderstanding</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Summary'!$C$98:$H$98</c:f>
              <c:numCache>
                <c:formatCode>General</c:formatCode>
                <c:ptCount val="6"/>
                <c:pt idx="0">
                  <c:v>0</c:v>
                </c:pt>
                <c:pt idx="1">
                  <c:v>0</c:v>
                </c:pt>
                <c:pt idx="2">
                  <c:v>0</c:v>
                </c:pt>
                <c:pt idx="3">
                  <c:v>0</c:v>
                </c:pt>
                <c:pt idx="4">
                  <c:v>0</c:v>
                </c:pt>
                <c:pt idx="5">
                  <c:v>0</c:v>
                </c:pt>
              </c:numCache>
            </c:numRef>
          </c:val>
        </c:ser>
        <c:ser>
          <c:idx val="2"/>
          <c:order val="2"/>
          <c:tx>
            <c:strRef>
              <c:f>'Test Summary'!$B$99</c:f>
              <c:strCache>
                <c:ptCount val="1"/>
                <c:pt idx="0">
                  <c:v>Production Issues</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Summary'!$C$99:$H$99</c:f>
              <c:numCache>
                <c:formatCode>General</c:formatCode>
                <c:ptCount val="6"/>
                <c:pt idx="0">
                  <c:v>0</c:v>
                </c:pt>
                <c:pt idx="1">
                  <c:v>0</c:v>
                </c:pt>
                <c:pt idx="2">
                  <c:v>0</c:v>
                </c:pt>
                <c:pt idx="3">
                  <c:v>0</c:v>
                </c:pt>
                <c:pt idx="4">
                  <c:v>0</c:v>
                </c:pt>
                <c:pt idx="5">
                  <c:v>0</c:v>
                </c:pt>
              </c:numCache>
            </c:numRef>
          </c:val>
        </c:ser>
        <c:ser>
          <c:idx val="3"/>
          <c:order val="3"/>
          <c:tx>
            <c:strRef>
              <c:f>'Test Summary'!$B$100</c:f>
              <c:strCache>
                <c:ptCount val="1"/>
                <c:pt idx="0">
                  <c:v>Configuration Defect</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Summary'!$C$100:$H$100</c:f>
              <c:numCache>
                <c:formatCode>General</c:formatCode>
                <c:ptCount val="6"/>
                <c:pt idx="0">
                  <c:v>0</c:v>
                </c:pt>
                <c:pt idx="1">
                  <c:v>0</c:v>
                </c:pt>
                <c:pt idx="2">
                  <c:v>0</c:v>
                </c:pt>
                <c:pt idx="3">
                  <c:v>0</c:v>
                </c:pt>
                <c:pt idx="4">
                  <c:v>1</c:v>
                </c:pt>
                <c:pt idx="5">
                  <c:v>0</c:v>
                </c:pt>
              </c:numCache>
            </c:numRef>
          </c:val>
        </c:ser>
        <c:ser>
          <c:idx val="4"/>
          <c:order val="4"/>
          <c:tx>
            <c:strRef>
              <c:f>'Test Summary'!$B$101</c:f>
              <c:strCache>
                <c:ptCount val="1"/>
                <c:pt idx="0">
                  <c:v>Changes in Requirements</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Summary'!$C$101:$H$101</c:f>
              <c:numCache>
                <c:formatCode>General</c:formatCode>
                <c:ptCount val="6"/>
                <c:pt idx="0">
                  <c:v>0</c:v>
                </c:pt>
                <c:pt idx="1">
                  <c:v>0</c:v>
                </c:pt>
                <c:pt idx="2">
                  <c:v>0</c:v>
                </c:pt>
                <c:pt idx="3">
                  <c:v>0</c:v>
                </c:pt>
                <c:pt idx="4">
                  <c:v>28</c:v>
                </c:pt>
                <c:pt idx="5">
                  <c:v>0</c:v>
                </c:pt>
              </c:numCache>
            </c:numRef>
          </c:val>
        </c:ser>
        <c:ser>
          <c:idx val="5"/>
          <c:order val="5"/>
          <c:tx>
            <c:strRef>
              <c:f>'Test Summary'!$B$102</c:f>
              <c:strCache>
                <c:ptCount val="1"/>
                <c:pt idx="0">
                  <c:v>Data defect</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Summary'!$C$102:$H$102</c:f>
              <c:numCache>
                <c:formatCode>General</c:formatCode>
                <c:ptCount val="6"/>
                <c:pt idx="0">
                  <c:v>0</c:v>
                </c:pt>
                <c:pt idx="1">
                  <c:v>0</c:v>
                </c:pt>
                <c:pt idx="2">
                  <c:v>0</c:v>
                </c:pt>
                <c:pt idx="3">
                  <c:v>0</c:v>
                </c:pt>
                <c:pt idx="4">
                  <c:v>0</c:v>
                </c:pt>
                <c:pt idx="5">
                  <c:v>0</c:v>
                </c:pt>
              </c:numCache>
            </c:numRef>
          </c:val>
        </c:ser>
        <c:gapWidth val="150"/>
        <c:overlap val="100"/>
        <c:axId val="21015804"/>
        <c:axId val="98723291"/>
      </c:barChart>
      <c:catAx>
        <c:axId val="21015804"/>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98723291"/>
        <c:crosses val="autoZero"/>
        <c:auto val="1"/>
        <c:lblAlgn val="ctr"/>
        <c:lblOffset val="100"/>
      </c:catAx>
      <c:valAx>
        <c:axId val="98723291"/>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21015804"/>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Summary'!$B$104</c:f>
              <c:strCache>
                <c:ptCount val="1"/>
                <c:pt idx="0">
                  <c:v>Defect</c:v>
                </c:pt>
              </c:strCache>
            </c:strRef>
          </c:tx>
          <c:spPr>
            <a:solidFill>
              <a:srgbClr val="4285f4"/>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Summary'!$C$104:$H$104</c:f>
              <c:numCache>
                <c:formatCode>General</c:formatCode>
                <c:ptCount val="6"/>
                <c:pt idx="0">
                  <c:v>0</c:v>
                </c:pt>
                <c:pt idx="1">
                  <c:v>0</c:v>
                </c:pt>
                <c:pt idx="2">
                  <c:v>0</c:v>
                </c:pt>
                <c:pt idx="3">
                  <c:v>0</c:v>
                </c:pt>
                <c:pt idx="4">
                  <c:v>0</c:v>
                </c:pt>
                <c:pt idx="5">
                  <c:v>0</c:v>
                </c:pt>
              </c:numCache>
            </c:numRef>
          </c:val>
        </c:ser>
        <c:ser>
          <c:idx val="1"/>
          <c:order val="1"/>
          <c:tx>
            <c:strRef>
              <c:f>'Test Summary'!$B$105</c:f>
              <c:strCache>
                <c:ptCount val="1"/>
                <c:pt idx="0">
                  <c:v>Misunderstanding</c:v>
                </c:pt>
              </c:strCache>
            </c:strRef>
          </c:tx>
          <c:spPr>
            <a:solidFill>
              <a:srgbClr val="db4437"/>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Summary'!$C$105:$H$105</c:f>
              <c:numCache>
                <c:formatCode>General</c:formatCode>
                <c:ptCount val="6"/>
                <c:pt idx="0">
                  <c:v>0</c:v>
                </c:pt>
                <c:pt idx="1">
                  <c:v>0</c:v>
                </c:pt>
                <c:pt idx="2">
                  <c:v>0</c:v>
                </c:pt>
                <c:pt idx="3">
                  <c:v>0</c:v>
                </c:pt>
                <c:pt idx="4">
                  <c:v>0</c:v>
                </c:pt>
                <c:pt idx="5">
                  <c:v>0</c:v>
                </c:pt>
              </c:numCache>
            </c:numRef>
          </c:val>
        </c:ser>
        <c:ser>
          <c:idx val="2"/>
          <c:order val="2"/>
          <c:tx>
            <c:strRef>
              <c:f>'Test Summary'!$B$106</c:f>
              <c:strCache>
                <c:ptCount val="1"/>
                <c:pt idx="0">
                  <c:v>Production Issues</c:v>
                </c:pt>
              </c:strCache>
            </c:strRef>
          </c:tx>
          <c:spPr>
            <a:solidFill>
              <a:srgbClr val="f4b4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Summary'!$C$106:$H$106</c:f>
              <c:numCache>
                <c:formatCode>General</c:formatCode>
                <c:ptCount val="6"/>
                <c:pt idx="0">
                  <c:v>0</c:v>
                </c:pt>
                <c:pt idx="1">
                  <c:v>0</c:v>
                </c:pt>
                <c:pt idx="2">
                  <c:v>0</c:v>
                </c:pt>
                <c:pt idx="3">
                  <c:v>0</c:v>
                </c:pt>
                <c:pt idx="4">
                  <c:v>0</c:v>
                </c:pt>
                <c:pt idx="5">
                  <c:v>0</c:v>
                </c:pt>
              </c:numCache>
            </c:numRef>
          </c:val>
        </c:ser>
        <c:ser>
          <c:idx val="3"/>
          <c:order val="3"/>
          <c:tx>
            <c:strRef>
              <c:f>'Test Summary'!$B$107</c:f>
              <c:strCache>
                <c:ptCount val="1"/>
                <c:pt idx="0">
                  <c:v>Configuration Defect</c:v>
                </c:pt>
              </c:strCache>
            </c:strRef>
          </c:tx>
          <c:spPr>
            <a:solidFill>
              <a:srgbClr val="0f9d58"/>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Summary'!$C$107:$H$107</c:f>
              <c:numCache>
                <c:formatCode>General</c:formatCode>
                <c:ptCount val="6"/>
                <c:pt idx="0">
                  <c:v>0</c:v>
                </c:pt>
                <c:pt idx="1">
                  <c:v>0</c:v>
                </c:pt>
                <c:pt idx="2">
                  <c:v>0</c:v>
                </c:pt>
                <c:pt idx="3">
                  <c:v>0</c:v>
                </c:pt>
                <c:pt idx="4">
                  <c:v>0</c:v>
                </c:pt>
                <c:pt idx="5">
                  <c:v>0</c:v>
                </c:pt>
              </c:numCache>
            </c:numRef>
          </c:val>
        </c:ser>
        <c:ser>
          <c:idx val="4"/>
          <c:order val="4"/>
          <c:tx>
            <c:strRef>
              <c:f>'Test Summary'!$B$108</c:f>
              <c:strCache>
                <c:ptCount val="1"/>
                <c:pt idx="0">
                  <c:v>Changes in Requirements</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Summary'!$C$108:$H$108</c:f>
              <c:numCache>
                <c:formatCode>General</c:formatCode>
                <c:ptCount val="6"/>
                <c:pt idx="0">
                  <c:v>0</c:v>
                </c:pt>
                <c:pt idx="1">
                  <c:v>0</c:v>
                </c:pt>
                <c:pt idx="2">
                  <c:v>0</c:v>
                </c:pt>
                <c:pt idx="3">
                  <c:v>0</c:v>
                </c:pt>
                <c:pt idx="4">
                  <c:v>0</c:v>
                </c:pt>
                <c:pt idx="5">
                  <c:v>0</c:v>
                </c:pt>
              </c:numCache>
            </c:numRef>
          </c:val>
        </c:ser>
        <c:ser>
          <c:idx val="5"/>
          <c:order val="5"/>
          <c:tx>
            <c:strRef>
              <c:f>'Test Summary'!$B$109</c:f>
              <c:strCache>
                <c:ptCount val="1"/>
                <c:pt idx="0">
                  <c:v>Data defect</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Summary'!$C$109:$H$109</c:f>
              <c:numCache>
                <c:formatCode>General</c:formatCode>
                <c:ptCount val="6"/>
                <c:pt idx="0">
                  <c:v>0</c:v>
                </c:pt>
                <c:pt idx="1">
                  <c:v>0</c:v>
                </c:pt>
                <c:pt idx="2">
                  <c:v>0</c:v>
                </c:pt>
                <c:pt idx="3">
                  <c:v>0</c:v>
                </c:pt>
                <c:pt idx="4">
                  <c:v>0</c:v>
                </c:pt>
                <c:pt idx="5">
                  <c:v>0</c:v>
                </c:pt>
              </c:numCache>
            </c:numRef>
          </c:val>
        </c:ser>
        <c:gapWidth val="150"/>
        <c:overlap val="100"/>
        <c:axId val="13778783"/>
        <c:axId val="24747321"/>
      </c:barChart>
      <c:catAx>
        <c:axId val="13778783"/>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24747321"/>
        <c:crosses val="autoZero"/>
        <c:auto val="1"/>
        <c:lblAlgn val="ctr"/>
        <c:lblOffset val="100"/>
      </c:catAx>
      <c:valAx>
        <c:axId val="24747321"/>
        <c:scaling>
          <c:orientation val="minMax"/>
          <c:max val="10"/>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13778783"/>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Summary'!$B$125</c:f>
              <c:strCache>
                <c:ptCount val="1"/>
                <c:pt idx="0">
                  <c:v>Defect</c:v>
                </c:pt>
              </c:strCache>
            </c:strRef>
          </c:tx>
          <c:spPr>
            <a:solidFill>
              <a:srgbClr val="4285f4"/>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Summary'!$C$125:$H$125</c:f>
              <c:numCache>
                <c:formatCode>General</c:formatCode>
                <c:ptCount val="6"/>
                <c:pt idx="0">
                  <c:v>0</c:v>
                </c:pt>
                <c:pt idx="1">
                  <c:v>0</c:v>
                </c:pt>
                <c:pt idx="2">
                  <c:v>0</c:v>
                </c:pt>
                <c:pt idx="3">
                  <c:v>0</c:v>
                </c:pt>
                <c:pt idx="4">
                  <c:v>9</c:v>
                </c:pt>
                <c:pt idx="5">
                  <c:v>0</c:v>
                </c:pt>
              </c:numCache>
            </c:numRef>
          </c:val>
        </c:ser>
        <c:ser>
          <c:idx val="1"/>
          <c:order val="1"/>
          <c:tx>
            <c:strRef>
              <c:f>'Test Summary'!$B$126</c:f>
              <c:strCache>
                <c:ptCount val="1"/>
                <c:pt idx="0">
                  <c:v>Misunderstanding</c:v>
                </c:pt>
              </c:strCache>
            </c:strRef>
          </c:tx>
          <c:spPr>
            <a:solidFill>
              <a:srgbClr val="db4437"/>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Summary'!$C$126:$H$126</c:f>
              <c:numCache>
                <c:formatCode>General</c:formatCode>
                <c:ptCount val="6"/>
                <c:pt idx="0">
                  <c:v>0</c:v>
                </c:pt>
                <c:pt idx="1">
                  <c:v>0</c:v>
                </c:pt>
                <c:pt idx="2">
                  <c:v>0</c:v>
                </c:pt>
                <c:pt idx="3">
                  <c:v>0</c:v>
                </c:pt>
                <c:pt idx="4">
                  <c:v>0</c:v>
                </c:pt>
                <c:pt idx="5">
                  <c:v>0</c:v>
                </c:pt>
              </c:numCache>
            </c:numRef>
          </c:val>
        </c:ser>
        <c:ser>
          <c:idx val="2"/>
          <c:order val="2"/>
          <c:tx>
            <c:strRef>
              <c:f>'Test Summary'!$B$127</c:f>
              <c:strCache>
                <c:ptCount val="1"/>
                <c:pt idx="0">
                  <c:v>Production Issues</c:v>
                </c:pt>
              </c:strCache>
            </c:strRef>
          </c:tx>
          <c:spPr>
            <a:solidFill>
              <a:srgbClr val="f4b4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Summary'!$C$127:$H$127</c:f>
              <c:numCache>
                <c:formatCode>General</c:formatCode>
                <c:ptCount val="6"/>
                <c:pt idx="0">
                  <c:v>0</c:v>
                </c:pt>
                <c:pt idx="1">
                  <c:v>0</c:v>
                </c:pt>
                <c:pt idx="2">
                  <c:v>0</c:v>
                </c:pt>
                <c:pt idx="3">
                  <c:v>0</c:v>
                </c:pt>
                <c:pt idx="4">
                  <c:v>0</c:v>
                </c:pt>
                <c:pt idx="5">
                  <c:v>0</c:v>
                </c:pt>
              </c:numCache>
            </c:numRef>
          </c:val>
        </c:ser>
        <c:ser>
          <c:idx val="3"/>
          <c:order val="3"/>
          <c:tx>
            <c:strRef>
              <c:f>'Test Summary'!$B$128</c:f>
              <c:strCache>
                <c:ptCount val="1"/>
                <c:pt idx="0">
                  <c:v>Configuration Defect</c:v>
                </c:pt>
              </c:strCache>
            </c:strRef>
          </c:tx>
          <c:spPr>
            <a:solidFill>
              <a:srgbClr val="0f9d58"/>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Summary'!$C$128:$H$128</c:f>
              <c:numCache>
                <c:formatCode>General</c:formatCode>
                <c:ptCount val="6"/>
                <c:pt idx="0">
                  <c:v>0</c:v>
                </c:pt>
                <c:pt idx="1">
                  <c:v>0</c:v>
                </c:pt>
                <c:pt idx="2">
                  <c:v>0</c:v>
                </c:pt>
                <c:pt idx="3">
                  <c:v>0</c:v>
                </c:pt>
                <c:pt idx="4">
                  <c:v>0</c:v>
                </c:pt>
                <c:pt idx="5">
                  <c:v>0</c:v>
                </c:pt>
              </c:numCache>
            </c:numRef>
          </c:val>
        </c:ser>
        <c:ser>
          <c:idx val="4"/>
          <c:order val="4"/>
          <c:tx>
            <c:strRef>
              <c:f>'Test Summary'!$B$129</c:f>
              <c:strCache>
                <c:ptCount val="1"/>
                <c:pt idx="0">
                  <c:v>Changes in Requirements</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Summary'!$C$129:$H$129</c:f>
              <c:numCache>
                <c:formatCode>General</c:formatCode>
                <c:ptCount val="6"/>
                <c:pt idx="0">
                  <c:v>0</c:v>
                </c:pt>
                <c:pt idx="1">
                  <c:v>0</c:v>
                </c:pt>
                <c:pt idx="2">
                  <c:v>0</c:v>
                </c:pt>
                <c:pt idx="3">
                  <c:v>0</c:v>
                </c:pt>
                <c:pt idx="4">
                  <c:v>6</c:v>
                </c:pt>
                <c:pt idx="5">
                  <c:v>0</c:v>
                </c:pt>
              </c:numCache>
            </c:numRef>
          </c:val>
        </c:ser>
        <c:ser>
          <c:idx val="5"/>
          <c:order val="5"/>
          <c:tx>
            <c:strRef>
              <c:f>'Test Summary'!$B$130</c:f>
              <c:strCache>
                <c:ptCount val="1"/>
                <c:pt idx="0">
                  <c:v>Data defect</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Summary'!$C$130:$H$130</c:f>
              <c:numCache>
                <c:formatCode>General</c:formatCode>
                <c:ptCount val="6"/>
                <c:pt idx="0">
                  <c:v>0</c:v>
                </c:pt>
                <c:pt idx="1">
                  <c:v>0</c:v>
                </c:pt>
                <c:pt idx="2">
                  <c:v>0</c:v>
                </c:pt>
                <c:pt idx="3">
                  <c:v>0</c:v>
                </c:pt>
                <c:pt idx="4">
                  <c:v>0</c:v>
                </c:pt>
                <c:pt idx="5">
                  <c:v>0</c:v>
                </c:pt>
              </c:numCache>
            </c:numRef>
          </c:val>
        </c:ser>
        <c:gapWidth val="150"/>
        <c:overlap val="100"/>
        <c:axId val="54094000"/>
        <c:axId val="61532138"/>
      </c:barChart>
      <c:catAx>
        <c:axId val="54094000"/>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61532138"/>
        <c:crosses val="autoZero"/>
        <c:auto val="1"/>
        <c:lblAlgn val="ctr"/>
        <c:lblOffset val="100"/>
      </c:catAx>
      <c:valAx>
        <c:axId val="61532138"/>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54094000"/>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Summary'!$B$118</c:f>
              <c:strCache>
                <c:ptCount val="1"/>
                <c:pt idx="0">
                  <c:v>Defect</c:v>
                </c:pt>
              </c:strCache>
            </c:strRef>
          </c:tx>
          <c:spPr>
            <a:solidFill>
              <a:srgbClr val="db4437"/>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Summary'!$C$118:$H$118</c:f>
              <c:numCache>
                <c:formatCode>General</c:formatCode>
                <c:ptCount val="6"/>
                <c:pt idx="0">
                  <c:v>0</c:v>
                </c:pt>
                <c:pt idx="1">
                  <c:v>0</c:v>
                </c:pt>
                <c:pt idx="2">
                  <c:v>0</c:v>
                </c:pt>
                <c:pt idx="3">
                  <c:v>0</c:v>
                </c:pt>
                <c:pt idx="4">
                  <c:v>0</c:v>
                </c:pt>
                <c:pt idx="5">
                  <c:v>0</c:v>
                </c:pt>
              </c:numCache>
            </c:numRef>
          </c:val>
        </c:ser>
        <c:ser>
          <c:idx val="1"/>
          <c:order val="1"/>
          <c:tx>
            <c:strRef>
              <c:f>'Test Summary'!$B$119</c:f>
              <c:strCache>
                <c:ptCount val="1"/>
                <c:pt idx="0">
                  <c:v>Misunderstanding</c:v>
                </c:pt>
              </c:strCache>
            </c:strRef>
          </c:tx>
          <c:spPr>
            <a:solidFill>
              <a:srgbClr val="f4b4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Summary'!$C$119:$H$119</c:f>
              <c:numCache>
                <c:formatCode>General</c:formatCode>
                <c:ptCount val="6"/>
                <c:pt idx="0">
                  <c:v>0</c:v>
                </c:pt>
                <c:pt idx="1">
                  <c:v>0</c:v>
                </c:pt>
                <c:pt idx="2">
                  <c:v>0</c:v>
                </c:pt>
                <c:pt idx="3">
                  <c:v>0</c:v>
                </c:pt>
                <c:pt idx="4">
                  <c:v>0</c:v>
                </c:pt>
                <c:pt idx="5">
                  <c:v>0</c:v>
                </c:pt>
              </c:numCache>
            </c:numRef>
          </c:val>
        </c:ser>
        <c:ser>
          <c:idx val="2"/>
          <c:order val="2"/>
          <c:tx>
            <c:strRef>
              <c:f>'Test Summary'!$B$120</c:f>
              <c:strCache>
                <c:ptCount val="1"/>
                <c:pt idx="0">
                  <c:v>Production Issues</c:v>
                </c:pt>
              </c:strCache>
            </c:strRef>
          </c:tx>
          <c:spPr>
            <a:solidFill>
              <a:srgbClr val="0f9d58"/>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Summary'!$C$120:$H$120</c:f>
              <c:numCache>
                <c:formatCode>General</c:formatCode>
                <c:ptCount val="6"/>
                <c:pt idx="0">
                  <c:v>0</c:v>
                </c:pt>
                <c:pt idx="1">
                  <c:v>0</c:v>
                </c:pt>
                <c:pt idx="2">
                  <c:v>0</c:v>
                </c:pt>
                <c:pt idx="3">
                  <c:v>0</c:v>
                </c:pt>
                <c:pt idx="4">
                  <c:v>0</c:v>
                </c:pt>
                <c:pt idx="5">
                  <c:v>0</c:v>
                </c:pt>
              </c:numCache>
            </c:numRef>
          </c:val>
        </c:ser>
        <c:ser>
          <c:idx val="3"/>
          <c:order val="3"/>
          <c:tx>
            <c:strRef>
              <c:f>'Test Summary'!$B$121</c:f>
              <c:strCache>
                <c:ptCount val="1"/>
                <c:pt idx="0">
                  <c:v>Configuration Defect</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Summary'!$C$121:$H$121</c:f>
              <c:numCache>
                <c:formatCode>General</c:formatCode>
                <c:ptCount val="6"/>
                <c:pt idx="0">
                  <c:v>0</c:v>
                </c:pt>
                <c:pt idx="1">
                  <c:v>0</c:v>
                </c:pt>
                <c:pt idx="2">
                  <c:v>0</c:v>
                </c:pt>
                <c:pt idx="3">
                  <c:v>0</c:v>
                </c:pt>
                <c:pt idx="4">
                  <c:v>0</c:v>
                </c:pt>
                <c:pt idx="5">
                  <c:v>0</c:v>
                </c:pt>
              </c:numCache>
            </c:numRef>
          </c:val>
        </c:ser>
        <c:ser>
          <c:idx val="4"/>
          <c:order val="4"/>
          <c:tx>
            <c:strRef>
              <c:f>'Test Summary'!$B$122</c:f>
              <c:strCache>
                <c:ptCount val="1"/>
                <c:pt idx="0">
                  <c:v>Changes in Requirements</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Summary'!$C$122:$H$122</c:f>
              <c:numCache>
                <c:formatCode>General</c:formatCode>
                <c:ptCount val="6"/>
                <c:pt idx="0">
                  <c:v>0</c:v>
                </c:pt>
                <c:pt idx="1">
                  <c:v>0</c:v>
                </c:pt>
                <c:pt idx="2">
                  <c:v>0</c:v>
                </c:pt>
                <c:pt idx="3">
                  <c:v>0</c:v>
                </c:pt>
                <c:pt idx="4">
                  <c:v>0</c:v>
                </c:pt>
                <c:pt idx="5">
                  <c:v>0</c:v>
                </c:pt>
              </c:numCache>
            </c:numRef>
          </c:val>
        </c:ser>
        <c:ser>
          <c:idx val="5"/>
          <c:order val="5"/>
          <c:tx>
            <c:strRef>
              <c:f>'Test Summary'!$B$123</c:f>
              <c:strCache>
                <c:ptCount val="1"/>
                <c:pt idx="0">
                  <c:v>Data defect</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Summary'!$C$123:$H$123</c:f>
              <c:numCache>
                <c:formatCode>General</c:formatCode>
                <c:ptCount val="6"/>
                <c:pt idx="0">
                  <c:v>0</c:v>
                </c:pt>
                <c:pt idx="1">
                  <c:v>0</c:v>
                </c:pt>
                <c:pt idx="2">
                  <c:v>0</c:v>
                </c:pt>
                <c:pt idx="3">
                  <c:v>0</c:v>
                </c:pt>
                <c:pt idx="4">
                  <c:v>0</c:v>
                </c:pt>
                <c:pt idx="5">
                  <c:v>0</c:v>
                </c:pt>
              </c:numCache>
            </c:numRef>
          </c:val>
        </c:ser>
        <c:gapWidth val="150"/>
        <c:overlap val="100"/>
        <c:axId val="91569017"/>
        <c:axId val="46837099"/>
      </c:barChart>
      <c:catAx>
        <c:axId val="91569017"/>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46837099"/>
        <c:crosses val="autoZero"/>
        <c:auto val="1"/>
        <c:lblAlgn val="ctr"/>
        <c:lblOffset val="100"/>
      </c:catAx>
      <c:valAx>
        <c:axId val="46837099"/>
        <c:scaling>
          <c:orientation val="minMax"/>
          <c:max val="10"/>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91569017"/>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Summary'!$B$111</c:f>
              <c:strCache>
                <c:ptCount val="1"/>
                <c:pt idx="0">
                  <c:v>Defect</c:v>
                </c:pt>
              </c:strCache>
            </c:strRef>
          </c:tx>
          <c:spPr>
            <a:solidFill>
              <a:srgbClr val="db4437"/>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Summary'!$C$111:$H$111</c:f>
              <c:numCache>
                <c:formatCode>General</c:formatCode>
                <c:ptCount val="6"/>
                <c:pt idx="0">
                  <c:v>0</c:v>
                </c:pt>
                <c:pt idx="1">
                  <c:v>0</c:v>
                </c:pt>
                <c:pt idx="2">
                  <c:v>0</c:v>
                </c:pt>
                <c:pt idx="3">
                  <c:v>0</c:v>
                </c:pt>
                <c:pt idx="4">
                  <c:v>0</c:v>
                </c:pt>
                <c:pt idx="5">
                  <c:v>0</c:v>
                </c:pt>
              </c:numCache>
            </c:numRef>
          </c:val>
        </c:ser>
        <c:ser>
          <c:idx val="1"/>
          <c:order val="1"/>
          <c:tx>
            <c:strRef>
              <c:f>'Test Summary'!$B$112</c:f>
              <c:strCache>
                <c:ptCount val="1"/>
                <c:pt idx="0">
                  <c:v>Misunderstanding</c:v>
                </c:pt>
              </c:strCache>
            </c:strRef>
          </c:tx>
          <c:spPr>
            <a:solidFill>
              <a:srgbClr val="f4b4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Summary'!$C$112:$H$112</c:f>
              <c:numCache>
                <c:formatCode>General</c:formatCode>
                <c:ptCount val="6"/>
                <c:pt idx="0">
                  <c:v>0</c:v>
                </c:pt>
                <c:pt idx="1">
                  <c:v>0</c:v>
                </c:pt>
                <c:pt idx="2">
                  <c:v>0</c:v>
                </c:pt>
                <c:pt idx="3">
                  <c:v>0</c:v>
                </c:pt>
                <c:pt idx="4">
                  <c:v>0</c:v>
                </c:pt>
                <c:pt idx="5">
                  <c:v>0</c:v>
                </c:pt>
              </c:numCache>
            </c:numRef>
          </c:val>
        </c:ser>
        <c:ser>
          <c:idx val="2"/>
          <c:order val="2"/>
          <c:tx>
            <c:strRef>
              <c:f>'Test Summary'!$B$113</c:f>
              <c:strCache>
                <c:ptCount val="1"/>
                <c:pt idx="0">
                  <c:v>Production Issues</c:v>
                </c:pt>
              </c:strCache>
            </c:strRef>
          </c:tx>
          <c:spPr>
            <a:solidFill>
              <a:srgbClr val="0f9d58"/>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Summary'!$C$113:$H$113</c:f>
              <c:numCache>
                <c:formatCode>General</c:formatCode>
                <c:ptCount val="6"/>
                <c:pt idx="0">
                  <c:v>0</c:v>
                </c:pt>
                <c:pt idx="1">
                  <c:v>0</c:v>
                </c:pt>
                <c:pt idx="2">
                  <c:v>0</c:v>
                </c:pt>
                <c:pt idx="3">
                  <c:v>0</c:v>
                </c:pt>
                <c:pt idx="4">
                  <c:v>0</c:v>
                </c:pt>
                <c:pt idx="5">
                  <c:v>0</c:v>
                </c:pt>
              </c:numCache>
            </c:numRef>
          </c:val>
        </c:ser>
        <c:ser>
          <c:idx val="3"/>
          <c:order val="3"/>
          <c:tx>
            <c:strRef>
              <c:f>'Test Summary'!$B$114</c:f>
              <c:strCache>
                <c:ptCount val="1"/>
                <c:pt idx="0">
                  <c:v>Configuration Defect</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Summary'!$C$114:$H$114</c:f>
              <c:numCache>
                <c:formatCode>General</c:formatCode>
                <c:ptCount val="6"/>
                <c:pt idx="0">
                  <c:v>0</c:v>
                </c:pt>
                <c:pt idx="1">
                  <c:v>0</c:v>
                </c:pt>
                <c:pt idx="2">
                  <c:v>0</c:v>
                </c:pt>
                <c:pt idx="3">
                  <c:v>0</c:v>
                </c:pt>
                <c:pt idx="4">
                  <c:v>0</c:v>
                </c:pt>
                <c:pt idx="5">
                  <c:v>0</c:v>
                </c:pt>
              </c:numCache>
            </c:numRef>
          </c:val>
        </c:ser>
        <c:ser>
          <c:idx val="4"/>
          <c:order val="4"/>
          <c:tx>
            <c:strRef>
              <c:f>'Test Summary'!$B$115</c:f>
              <c:strCache>
                <c:ptCount val="1"/>
                <c:pt idx="0">
                  <c:v>Changes in Requirements</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Summary'!$C$115:$H$115</c:f>
              <c:numCache>
                <c:formatCode>General</c:formatCode>
                <c:ptCount val="6"/>
                <c:pt idx="0">
                  <c:v>0</c:v>
                </c:pt>
                <c:pt idx="1">
                  <c:v>0</c:v>
                </c:pt>
                <c:pt idx="2">
                  <c:v>0</c:v>
                </c:pt>
                <c:pt idx="3">
                  <c:v>0</c:v>
                </c:pt>
                <c:pt idx="4">
                  <c:v>0</c:v>
                </c:pt>
                <c:pt idx="5">
                  <c:v>0</c:v>
                </c:pt>
              </c:numCache>
            </c:numRef>
          </c:val>
        </c:ser>
        <c:ser>
          <c:idx val="5"/>
          <c:order val="5"/>
          <c:tx>
            <c:strRef>
              <c:f>'Test Summary'!$B$116</c:f>
              <c:strCache>
                <c:ptCount val="1"/>
                <c:pt idx="0">
                  <c:v>Data defect</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Summary'!$C$116:$H$116</c:f>
              <c:numCache>
                <c:formatCode>General</c:formatCode>
                <c:ptCount val="6"/>
                <c:pt idx="0">
                  <c:v>0</c:v>
                </c:pt>
                <c:pt idx="1">
                  <c:v>0</c:v>
                </c:pt>
                <c:pt idx="2">
                  <c:v>0</c:v>
                </c:pt>
                <c:pt idx="3">
                  <c:v>0</c:v>
                </c:pt>
                <c:pt idx="4">
                  <c:v>0</c:v>
                </c:pt>
                <c:pt idx="5">
                  <c:v>0</c:v>
                </c:pt>
              </c:numCache>
            </c:numRef>
          </c:val>
        </c:ser>
        <c:gapWidth val="150"/>
        <c:overlap val="100"/>
        <c:axId val="39820248"/>
        <c:axId val="82149333"/>
      </c:barChart>
      <c:catAx>
        <c:axId val="39820248"/>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82149333"/>
        <c:crosses val="autoZero"/>
        <c:auto val="1"/>
        <c:lblAlgn val="ctr"/>
        <c:lblOffset val="100"/>
      </c:catAx>
      <c:valAx>
        <c:axId val="82149333"/>
        <c:scaling>
          <c:orientation val="minMax"/>
          <c:max val="10"/>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39820248"/>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Summary'!$A$181:$B$181</c:f>
              <c:strCache>
                <c:ptCount val="1"/>
                <c:pt idx="0">
                  <c:v>Bug</c:v>
                </c:pt>
              </c:strCache>
            </c:strRef>
          </c:tx>
          <c:spPr>
            <a:solidFill>
              <a:srgbClr val="ffe599"/>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Summary'!$C$175:$G$175</c:f>
              <c:strCache>
                <c:ptCount val="5"/>
                <c:pt idx="0">
                  <c:v>Open</c:v>
                </c:pt>
                <c:pt idx="1">
                  <c:v>In Progress</c:v>
                </c:pt>
                <c:pt idx="2">
                  <c:v>Resolved</c:v>
                </c:pt>
                <c:pt idx="3">
                  <c:v>Reopened</c:v>
                </c:pt>
                <c:pt idx="4">
                  <c:v>Closed</c:v>
                </c:pt>
              </c:strCache>
            </c:strRef>
          </c:cat>
          <c:val>
            <c:numRef>
              <c:f>'Test Summary'!$C$181:$G$181</c:f>
              <c:numCache>
                <c:formatCode>General</c:formatCode>
                <c:ptCount val="5"/>
                <c:pt idx="0">
                  <c:v>0</c:v>
                </c:pt>
                <c:pt idx="1">
                  <c:v>0</c:v>
                </c:pt>
                <c:pt idx="2">
                  <c:v>0</c:v>
                </c:pt>
                <c:pt idx="3">
                  <c:v>0</c:v>
                </c:pt>
                <c:pt idx="4">
                  <c:v>27</c:v>
                </c:pt>
              </c:numCache>
            </c:numRef>
          </c:val>
        </c:ser>
        <c:ser>
          <c:idx val="1"/>
          <c:order val="1"/>
          <c:tx>
            <c:strRef>
              <c:f>'Test Summary'!$A$187:$B$187</c:f>
              <c:strCache>
                <c:ptCount val="1"/>
                <c:pt idx="0">
                  <c:v>Enhancement CR</c:v>
                </c:pt>
              </c:strCache>
            </c:strRef>
          </c:tx>
          <c:spPr>
            <a:solidFill>
              <a:srgbClr val="a4c2f4"/>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Summary'!$C$175:$G$175</c:f>
              <c:strCache>
                <c:ptCount val="5"/>
                <c:pt idx="0">
                  <c:v>Open</c:v>
                </c:pt>
                <c:pt idx="1">
                  <c:v>In Progress</c:v>
                </c:pt>
                <c:pt idx="2">
                  <c:v>Resolved</c:v>
                </c:pt>
                <c:pt idx="3">
                  <c:v>Reopened</c:v>
                </c:pt>
                <c:pt idx="4">
                  <c:v>Closed</c:v>
                </c:pt>
              </c:strCache>
            </c:strRef>
          </c:cat>
          <c:val>
            <c:numRef>
              <c:f>'Test Summary'!$C$187:$G$187</c:f>
              <c:numCache>
                <c:formatCode>General</c:formatCode>
                <c:ptCount val="5"/>
                <c:pt idx="0">
                  <c:v>0</c:v>
                </c:pt>
                <c:pt idx="1">
                  <c:v>0</c:v>
                </c:pt>
                <c:pt idx="2">
                  <c:v>0</c:v>
                </c:pt>
                <c:pt idx="3">
                  <c:v>0</c:v>
                </c:pt>
                <c:pt idx="4">
                  <c:v>39</c:v>
                </c:pt>
              </c:numCache>
            </c:numRef>
          </c:val>
        </c:ser>
        <c:ser>
          <c:idx val="2"/>
          <c:order val="2"/>
          <c:tx>
            <c:strRef>
              <c:f>'Test Summary'!$A$193:$B$193</c:f>
              <c:strCache>
                <c:ptCount val="1"/>
                <c:pt idx="0">
                  <c:v>Improvement</c:v>
                </c:pt>
              </c:strCache>
            </c:strRef>
          </c:tx>
          <c:spPr>
            <a:solidFill>
              <a:srgbClr val="8e7cc3"/>
            </a:solidFill>
            <a:ln>
              <a:noFill/>
            </a:ln>
          </c:spPr>
          <c:invertIfNegative val="0"/>
          <c:dLbls>
            <c:txPr>
              <a:bodyPr/>
              <a:lstStyle/>
              <a:p>
                <a:pPr>
                  <a:defRPr b="0" sz="1000" spc="-1" strike="noStrike">
                    <a:latin typeface="Arial"/>
                  </a:defRPr>
                </a:pPr>
              </a:p>
            </c:txPr>
            <c:dLblPos val="ctr"/>
            <c:showLegendKey val="0"/>
            <c:showVal val="1"/>
            <c:showCatName val="0"/>
            <c:showSerName val="0"/>
            <c:showPercent val="0"/>
            <c:separator>; </c:separator>
            <c:showLeaderLines val="0"/>
          </c:dLbls>
          <c:cat>
            <c:strRef>
              <c:f>'Test Summary'!$C$175:$G$175</c:f>
              <c:strCache>
                <c:ptCount val="5"/>
                <c:pt idx="0">
                  <c:v>Open</c:v>
                </c:pt>
                <c:pt idx="1">
                  <c:v>In Progress</c:v>
                </c:pt>
                <c:pt idx="2">
                  <c:v>Resolved</c:v>
                </c:pt>
                <c:pt idx="3">
                  <c:v>Reopened</c:v>
                </c:pt>
                <c:pt idx="4">
                  <c:v>Closed</c:v>
                </c:pt>
              </c:strCache>
            </c:strRef>
          </c:cat>
          <c:val>
            <c:numRef>
              <c:f>'Test Summary'!$C$193:$G$193</c:f>
              <c:numCache>
                <c:formatCode>General</c:formatCode>
                <c:ptCount val="5"/>
                <c:pt idx="0">
                  <c:v>0</c:v>
                </c:pt>
                <c:pt idx="1">
                  <c:v>0</c:v>
                </c:pt>
                <c:pt idx="2">
                  <c:v>0</c:v>
                </c:pt>
                <c:pt idx="3">
                  <c:v>0</c:v>
                </c:pt>
                <c:pt idx="4">
                  <c:v>25</c:v>
                </c:pt>
              </c:numCache>
            </c:numRef>
          </c:val>
        </c:ser>
        <c:gapWidth val="150"/>
        <c:overlap val="100"/>
        <c:axId val="44879765"/>
        <c:axId val="74505626"/>
      </c:barChart>
      <c:catAx>
        <c:axId val="44879765"/>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74505626"/>
        <c:crosses val="autoZero"/>
        <c:auto val="1"/>
        <c:lblAlgn val="ctr"/>
        <c:lblOffset val="100"/>
      </c:catAx>
      <c:valAx>
        <c:axId val="74505626"/>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44879765"/>
        <c:crosses val="autoZero"/>
      </c:valAx>
      <c:spPr>
        <a:noFill/>
        <a:ln>
          <a:noFill/>
        </a:ln>
      </c:spPr>
    </c:plotArea>
    <c:legend>
      <c:legendPos val="b"/>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stacked"/>
        <c:varyColors val="0"/>
        <c:ser>
          <c:idx val="0"/>
          <c:order val="0"/>
          <c:tx>
            <c:strRef>
              <c:f>'Test Summary'!$B$132</c:f>
              <c:strCache>
                <c:ptCount val="1"/>
                <c:pt idx="0">
                  <c:v>Defect</c:v>
                </c:pt>
              </c:strCache>
            </c:strRef>
          </c:tx>
          <c:spPr>
            <a:solidFill>
              <a:srgbClr val="db4437"/>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Summary'!$C$132:$H$132</c:f>
              <c:numCache>
                <c:formatCode>General</c:formatCode>
                <c:ptCount val="6"/>
                <c:pt idx="0">
                  <c:v>0</c:v>
                </c:pt>
                <c:pt idx="1">
                  <c:v>0</c:v>
                </c:pt>
                <c:pt idx="2">
                  <c:v>0</c:v>
                </c:pt>
                <c:pt idx="3">
                  <c:v>0</c:v>
                </c:pt>
                <c:pt idx="4">
                  <c:v>0</c:v>
                </c:pt>
                <c:pt idx="5">
                  <c:v>0</c:v>
                </c:pt>
              </c:numCache>
            </c:numRef>
          </c:val>
        </c:ser>
        <c:ser>
          <c:idx val="1"/>
          <c:order val="1"/>
          <c:tx>
            <c:strRef>
              <c:f>'Test Summary'!$B$133</c:f>
              <c:strCache>
                <c:ptCount val="1"/>
                <c:pt idx="0">
                  <c:v>Misunderstanding</c:v>
                </c:pt>
              </c:strCache>
            </c:strRef>
          </c:tx>
          <c:spPr>
            <a:solidFill>
              <a:srgbClr val="f4b4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Summary'!$C$133:$H$133</c:f>
              <c:numCache>
                <c:formatCode>General</c:formatCode>
                <c:ptCount val="6"/>
                <c:pt idx="0">
                  <c:v>0</c:v>
                </c:pt>
                <c:pt idx="1">
                  <c:v>0</c:v>
                </c:pt>
                <c:pt idx="2">
                  <c:v>0</c:v>
                </c:pt>
                <c:pt idx="3">
                  <c:v>0</c:v>
                </c:pt>
                <c:pt idx="4">
                  <c:v>0</c:v>
                </c:pt>
                <c:pt idx="5">
                  <c:v>0</c:v>
                </c:pt>
              </c:numCache>
            </c:numRef>
          </c:val>
        </c:ser>
        <c:ser>
          <c:idx val="2"/>
          <c:order val="2"/>
          <c:tx>
            <c:strRef>
              <c:f>'Test Summary'!$B$134</c:f>
              <c:strCache>
                <c:ptCount val="1"/>
                <c:pt idx="0">
                  <c:v>Production Issues</c:v>
                </c:pt>
              </c:strCache>
            </c:strRef>
          </c:tx>
          <c:spPr>
            <a:solidFill>
              <a:srgbClr val="0f9d58"/>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Summary'!$C$134:$H$134</c:f>
              <c:numCache>
                <c:formatCode>General</c:formatCode>
                <c:ptCount val="6"/>
                <c:pt idx="0">
                  <c:v>0</c:v>
                </c:pt>
                <c:pt idx="1">
                  <c:v>0</c:v>
                </c:pt>
                <c:pt idx="2">
                  <c:v>0</c:v>
                </c:pt>
                <c:pt idx="3">
                  <c:v>0</c:v>
                </c:pt>
                <c:pt idx="4">
                  <c:v>0</c:v>
                </c:pt>
                <c:pt idx="5">
                  <c:v>0</c:v>
                </c:pt>
              </c:numCache>
            </c:numRef>
          </c:val>
        </c:ser>
        <c:ser>
          <c:idx val="3"/>
          <c:order val="3"/>
          <c:tx>
            <c:strRef>
              <c:f>'Test Summary'!$B$135</c:f>
              <c:strCache>
                <c:ptCount val="1"/>
                <c:pt idx="0">
                  <c:v>Configuration Defect</c:v>
                </c:pt>
              </c:strCache>
            </c:strRef>
          </c:tx>
          <c:spPr>
            <a:solidFill>
              <a:srgbClr val="ff6d00"/>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Summary'!$C$135:$H$135</c:f>
              <c:numCache>
                <c:formatCode>General</c:formatCode>
                <c:ptCount val="6"/>
                <c:pt idx="0">
                  <c:v>0</c:v>
                </c:pt>
                <c:pt idx="1">
                  <c:v>0</c:v>
                </c:pt>
                <c:pt idx="2">
                  <c:v>0</c:v>
                </c:pt>
                <c:pt idx="3">
                  <c:v>0</c:v>
                </c:pt>
                <c:pt idx="4">
                  <c:v>0</c:v>
                </c:pt>
                <c:pt idx="5">
                  <c:v>0</c:v>
                </c:pt>
              </c:numCache>
            </c:numRef>
          </c:val>
        </c:ser>
        <c:ser>
          <c:idx val="4"/>
          <c:order val="4"/>
          <c:tx>
            <c:strRef>
              <c:f>'Test Summary'!$B$136</c:f>
              <c:strCache>
                <c:ptCount val="1"/>
                <c:pt idx="0">
                  <c:v>Changes in Requirements</c:v>
                </c:pt>
              </c:strCache>
            </c:strRef>
          </c:tx>
          <c:spPr>
            <a:solidFill>
              <a:srgbClr val="46bdc6"/>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Summary'!$C$136:$H$136</c:f>
              <c:numCache>
                <c:formatCode>General</c:formatCode>
                <c:ptCount val="6"/>
                <c:pt idx="0">
                  <c:v>0</c:v>
                </c:pt>
                <c:pt idx="1">
                  <c:v>0</c:v>
                </c:pt>
                <c:pt idx="2">
                  <c:v>0</c:v>
                </c:pt>
                <c:pt idx="3">
                  <c:v>0</c:v>
                </c:pt>
                <c:pt idx="4">
                  <c:v>1</c:v>
                </c:pt>
                <c:pt idx="5">
                  <c:v>1</c:v>
                </c:pt>
              </c:numCache>
            </c:numRef>
          </c:val>
        </c:ser>
        <c:ser>
          <c:idx val="5"/>
          <c:order val="5"/>
          <c:tx>
            <c:strRef>
              <c:f>'Test Summary'!$B$137</c:f>
              <c:strCache>
                <c:ptCount val="1"/>
                <c:pt idx="0">
                  <c:v>Data defect</c:v>
                </c:pt>
              </c:strCache>
            </c:strRef>
          </c:tx>
          <c:spPr>
            <a:no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'Test Summary'!$C$96:$H$96</c:f>
              <c:strCache>
                <c:ptCount val="6"/>
                <c:pt idx="0">
                  <c:v>Open</c:v>
                </c:pt>
                <c:pt idx="1">
                  <c:v>In Progress</c:v>
                </c:pt>
                <c:pt idx="2">
                  <c:v>Resolved</c:v>
                </c:pt>
                <c:pt idx="3">
                  <c:v>Reopened</c:v>
                </c:pt>
                <c:pt idx="4">
                  <c:v>Closed</c:v>
                </c:pt>
                <c:pt idx="5">
                  <c:v>Deferred</c:v>
                </c:pt>
              </c:strCache>
            </c:strRef>
          </c:cat>
          <c:val>
            <c:numRef>
              <c:f>'Test Summary'!$C$137:$H$137</c:f>
              <c:numCache>
                <c:formatCode>General</c:formatCode>
                <c:ptCount val="6"/>
                <c:pt idx="0">
                  <c:v>0</c:v>
                </c:pt>
                <c:pt idx="1">
                  <c:v>0</c:v>
                </c:pt>
                <c:pt idx="2">
                  <c:v>0</c:v>
                </c:pt>
                <c:pt idx="3">
                  <c:v>0</c:v>
                </c:pt>
                <c:pt idx="4">
                  <c:v>0</c:v>
                </c:pt>
                <c:pt idx="5">
                  <c:v>0</c:v>
                </c:pt>
              </c:numCache>
            </c:numRef>
          </c:val>
        </c:ser>
        <c:gapWidth val="150"/>
        <c:overlap val="100"/>
        <c:axId val="65691491"/>
        <c:axId val="57922972"/>
      </c:barChart>
      <c:catAx>
        <c:axId val="65691491"/>
        <c:scaling>
          <c:orientation val="minMax"/>
        </c:scaling>
        <c:delete val="0"/>
        <c:axPos val="b"/>
        <c:numFmt formatCode="General" sourceLinked="1"/>
        <c:majorTickMark val="cross"/>
        <c:minorTickMark val="cross"/>
        <c:tickLblPos val="nextTo"/>
        <c:spPr>
          <a:ln>
            <a:noFill/>
          </a:ln>
        </c:spPr>
        <c:txPr>
          <a:bodyPr/>
          <a:lstStyle/>
          <a:p>
            <a:pPr>
              <a:defRPr b="0" sz="1000" spc="-1" strike="noStrike">
                <a:solidFill>
                  <a:srgbClr val="000000"/>
                </a:solidFill>
                <a:latin typeface="Roboto"/>
              </a:defRPr>
            </a:pPr>
          </a:p>
        </c:txPr>
        <c:crossAx val="57922972"/>
        <c:crosses val="autoZero"/>
        <c:auto val="1"/>
        <c:lblAlgn val="ctr"/>
        <c:lblOffset val="100"/>
      </c:catAx>
      <c:valAx>
        <c:axId val="57922972"/>
        <c:scaling>
          <c:orientation val="minMax"/>
          <c:max val="10"/>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lstStyle/>
          <a:p>
            <a:pPr>
              <a:defRPr b="0" sz="1000" spc="-1" strike="noStrike">
                <a:solidFill>
                  <a:srgbClr val="000000"/>
                </a:solidFill>
                <a:latin typeface="Roboto"/>
              </a:defRPr>
            </a:pPr>
          </a:p>
        </c:txPr>
        <c:crossAx val="65691491"/>
        <c:crosses val="autoZero"/>
      </c:valAx>
      <c:spPr>
        <a:noFill/>
        <a:ln>
          <a:noFill/>
        </a:ln>
      </c:spPr>
    </c:plotArea>
    <c:legend>
      <c:legendPos val="r"/>
      <c:overlay val="0"/>
      <c:spPr>
        <a:noFill/>
        <a:ln>
          <a:noFill/>
        </a:ln>
      </c:spPr>
      <c:txPr>
        <a:bodyPr/>
        <a:lstStyle/>
        <a:p>
          <a:pPr>
            <a:defRPr b="0" sz="1000" spc="-1" strike="noStrike">
              <a:solidFill>
                <a:srgbClr val="000000"/>
              </a:solidFill>
              <a:latin typeface="Roboto"/>
            </a:defRPr>
          </a:pPr>
        </a:p>
      </c:tx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
</Relationships>
</file>

<file path=xl/drawings/_rels/drawing4.xml.rels><?xml version="1.0" encoding="UTF-8"?>
<Relationships xmlns="http://schemas.openxmlformats.org/package/2006/relationships"><Relationship Id="rId1" Type="http://schemas.openxmlformats.org/officeDocument/2006/relationships/image" Target="../media/image1.png"/>
</Relationships>
</file>

<file path=xl/drawings/_rels/drawing7.xml.rels><?xml version="1.0" encoding="UTF-8"?>
<Relationships xmlns="http://schemas.openxmlformats.org/package/2006/relationships"><Relationship Id="rId1" Type="http://schemas.openxmlformats.org/officeDocument/2006/relationships/image" Target="../media/image2.png"/>
</Relationships>
</file>

<file path=xl/drawings/_rels/drawing12.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15</xdr:row>
      <xdr:rowOff>38160</xdr:rowOff>
    </xdr:from>
    <xdr:to>
      <xdr:col>7</xdr:col>
      <xdr:colOff>4680</xdr:colOff>
      <xdr:row>19</xdr:row>
      <xdr:rowOff>123480</xdr:rowOff>
    </xdr:to>
    <xdr:graphicFrame>
      <xdr:nvGraphicFramePr>
        <xdr:cNvPr id="0" name="Chart 1"/>
        <xdr:cNvGraphicFramePr/>
      </xdr:nvGraphicFramePr>
      <xdr:xfrm>
        <a:off x="0" y="2152440"/>
        <a:ext cx="7324200" cy="618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142920</xdr:colOff>
      <xdr:row>20</xdr:row>
      <xdr:rowOff>57240</xdr:rowOff>
    </xdr:from>
    <xdr:to>
      <xdr:col>5</xdr:col>
      <xdr:colOff>379440</xdr:colOff>
      <xdr:row>49</xdr:row>
      <xdr:rowOff>18720</xdr:rowOff>
    </xdr:to>
    <xdr:graphicFrame>
      <xdr:nvGraphicFramePr>
        <xdr:cNvPr id="1" name="Chart 2"/>
        <xdr:cNvGraphicFramePr/>
      </xdr:nvGraphicFramePr>
      <xdr:xfrm>
        <a:off x="142920" y="2838240"/>
        <a:ext cx="6076440" cy="39430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142920</xdr:colOff>
      <xdr:row>66</xdr:row>
      <xdr:rowOff>76320</xdr:rowOff>
    </xdr:from>
    <xdr:to>
      <xdr:col>4</xdr:col>
      <xdr:colOff>257760</xdr:colOff>
      <xdr:row>91</xdr:row>
      <xdr:rowOff>19080</xdr:rowOff>
    </xdr:to>
    <xdr:graphicFrame>
      <xdr:nvGraphicFramePr>
        <xdr:cNvPr id="2" name="Chart 3"/>
        <xdr:cNvGraphicFramePr/>
      </xdr:nvGraphicFramePr>
      <xdr:xfrm>
        <a:off x="142920" y="9105840"/>
        <a:ext cx="5067000" cy="32763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399960</xdr:colOff>
      <xdr:row>66</xdr:row>
      <xdr:rowOff>85680</xdr:rowOff>
    </xdr:from>
    <xdr:to>
      <xdr:col>11</xdr:col>
      <xdr:colOff>484920</xdr:colOff>
      <xdr:row>91</xdr:row>
      <xdr:rowOff>28440</xdr:rowOff>
    </xdr:to>
    <xdr:graphicFrame>
      <xdr:nvGraphicFramePr>
        <xdr:cNvPr id="3" name="Chart 4"/>
        <xdr:cNvGraphicFramePr/>
      </xdr:nvGraphicFramePr>
      <xdr:xfrm>
        <a:off x="5352120" y="9115200"/>
        <a:ext cx="5086080" cy="32763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209520</xdr:colOff>
      <xdr:row>66</xdr:row>
      <xdr:rowOff>76320</xdr:rowOff>
    </xdr:from>
    <xdr:to>
      <xdr:col>21</xdr:col>
      <xdr:colOff>255960</xdr:colOff>
      <xdr:row>91</xdr:row>
      <xdr:rowOff>28440</xdr:rowOff>
    </xdr:to>
    <xdr:graphicFrame>
      <xdr:nvGraphicFramePr>
        <xdr:cNvPr id="4" name="Chart 5"/>
        <xdr:cNvGraphicFramePr/>
      </xdr:nvGraphicFramePr>
      <xdr:xfrm>
        <a:off x="10658880" y="9105840"/>
        <a:ext cx="5095440" cy="328572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142920</xdr:colOff>
      <xdr:row>91</xdr:row>
      <xdr:rowOff>152280</xdr:rowOff>
    </xdr:from>
    <xdr:to>
      <xdr:col>4</xdr:col>
      <xdr:colOff>257760</xdr:colOff>
      <xdr:row>92</xdr:row>
      <xdr:rowOff>3237840</xdr:rowOff>
    </xdr:to>
    <xdr:graphicFrame>
      <xdr:nvGraphicFramePr>
        <xdr:cNvPr id="5" name="Chart 6"/>
        <xdr:cNvGraphicFramePr/>
      </xdr:nvGraphicFramePr>
      <xdr:xfrm>
        <a:off x="142920" y="12515400"/>
        <a:ext cx="5067000" cy="32763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399960</xdr:colOff>
      <xdr:row>91</xdr:row>
      <xdr:rowOff>152280</xdr:rowOff>
    </xdr:from>
    <xdr:to>
      <xdr:col>11</xdr:col>
      <xdr:colOff>484920</xdr:colOff>
      <xdr:row>92</xdr:row>
      <xdr:rowOff>3237840</xdr:rowOff>
    </xdr:to>
    <xdr:graphicFrame>
      <xdr:nvGraphicFramePr>
        <xdr:cNvPr id="6" name="Chart 7"/>
        <xdr:cNvGraphicFramePr/>
      </xdr:nvGraphicFramePr>
      <xdr:xfrm>
        <a:off x="5352120" y="12515400"/>
        <a:ext cx="5086080" cy="327636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104760</xdr:colOff>
      <xdr:row>143</xdr:row>
      <xdr:rowOff>9360</xdr:rowOff>
    </xdr:from>
    <xdr:to>
      <xdr:col>4</xdr:col>
      <xdr:colOff>867240</xdr:colOff>
      <xdr:row>169</xdr:row>
      <xdr:rowOff>75600</xdr:rowOff>
    </xdr:to>
    <xdr:graphicFrame>
      <xdr:nvGraphicFramePr>
        <xdr:cNvPr id="7" name="Chart 8"/>
        <xdr:cNvGraphicFramePr/>
      </xdr:nvGraphicFramePr>
      <xdr:xfrm>
        <a:off x="104760" y="22592880"/>
        <a:ext cx="5714640" cy="35334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12</xdr:col>
      <xdr:colOff>219240</xdr:colOff>
      <xdr:row>91</xdr:row>
      <xdr:rowOff>152280</xdr:rowOff>
    </xdr:from>
    <xdr:to>
      <xdr:col>21</xdr:col>
      <xdr:colOff>256320</xdr:colOff>
      <xdr:row>92</xdr:row>
      <xdr:rowOff>3237840</xdr:rowOff>
    </xdr:to>
    <xdr:graphicFrame>
      <xdr:nvGraphicFramePr>
        <xdr:cNvPr id="8" name="Chart 9"/>
        <xdr:cNvGraphicFramePr/>
      </xdr:nvGraphicFramePr>
      <xdr:xfrm>
        <a:off x="10668600" y="12515400"/>
        <a:ext cx="5086080" cy="32763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twoCell">
    <xdr:from>
      <xdr:col>3</xdr:col>
      <xdr:colOff>723960</xdr:colOff>
      <xdr:row>37</xdr:row>
      <xdr:rowOff>123840</xdr:rowOff>
    </xdr:from>
    <xdr:to>
      <xdr:col>7</xdr:col>
      <xdr:colOff>316080</xdr:colOff>
      <xdr:row>42</xdr:row>
      <xdr:rowOff>85320</xdr:rowOff>
    </xdr:to>
    <xdr:sp>
      <xdr:nvSpPr>
        <xdr:cNvPr id="9" name="CustomShape 1"/>
        <xdr:cNvSpPr/>
      </xdr:nvSpPr>
      <xdr:spPr>
        <a:xfrm>
          <a:off x="4235400" y="5286240"/>
          <a:ext cx="3400200" cy="628200"/>
        </a:xfrm>
        <a:prstGeom prst="wedgeRoundRectCallout">
          <a:avLst>
            <a:gd name="adj1" fmla="val -20833"/>
            <a:gd name="adj2" fmla="val 62500"/>
            <a:gd name="adj3" fmla="val 0"/>
          </a:avLst>
        </a:prstGeom>
        <a:solidFill>
          <a:srgbClr val="d9ead3"/>
        </a:solidFill>
        <a:ln w="9360">
          <a:solidFill>
            <a:srgbClr val="93c47d"/>
          </a:solidFill>
          <a:round/>
        </a:ln>
      </xdr:spPr>
      <xdr:style>
        <a:lnRef idx="0"/>
        <a:fillRef idx="0"/>
        <a:effectRef idx="0"/>
        <a:fontRef idx="minor"/>
      </xdr:style>
      <xdr:txBody>
        <a:bodyPr tIns="91440" bIns="91440" anchor="ctr">
          <a:noAutofit/>
        </a:bodyPr>
        <a:p>
          <a:pPr>
            <a:lnSpc>
              <a:spcPct val="100000"/>
            </a:lnSpc>
          </a:pPr>
          <a:r>
            <a:rPr b="0" lang="en-US" sz="1000" spc="-1" strike="noStrike">
              <a:solidFill>
                <a:srgbClr val="38761d"/>
              </a:solidFill>
              <a:latin typeface="Tahoma"/>
              <a:ea typeface="Tahoma"/>
            </a:rPr>
            <a:t>Expected % Passed </a:t>
          </a:r>
          <a:r>
            <a:rPr b="0" lang="en-US" sz="1000" spc="-1" strike="noStrike">
              <a:solidFill>
                <a:srgbClr val="38761d"/>
              </a:solidFill>
              <a:latin typeface="Tahoma"/>
              <a:ea typeface="Tahoma"/>
            </a:rPr>
            <a:t>คือ</a:t>
          </a:r>
          <a:endParaRPr b="0" lang="en-US" sz="1000" spc="-1" strike="noStrike">
            <a:latin typeface="Times New Roman"/>
          </a:endParaRPr>
        </a:p>
        <a:p>
          <a:pPr>
            <a:lnSpc>
              <a:spcPct val="100000"/>
            </a:lnSpc>
          </a:pPr>
          <a:r>
            <a:rPr b="0" lang="en-US" sz="1000" spc="-1" strike="noStrike">
              <a:solidFill>
                <a:srgbClr val="38761d"/>
              </a:solidFill>
              <a:latin typeface="Tahoma"/>
              <a:ea typeface="Tahoma"/>
            </a:rPr>
            <a:t>เปอร์เซ็นต์ความคาดหวังของสัดส่วนผลการทดสอบที่ “ผ่าน”</a:t>
          </a:r>
          <a:endParaRPr b="0" lang="en-US" sz="1000" spc="-1" strike="noStrike">
            <a:latin typeface="Times New Roman"/>
          </a:endParaRPr>
        </a:p>
        <a:p>
          <a:pPr>
            <a:lnSpc>
              <a:spcPct val="100000"/>
            </a:lnSpc>
          </a:pPr>
          <a:r>
            <a:rPr b="0" lang="en-US" sz="1000" spc="-1" strike="noStrike">
              <a:solidFill>
                <a:srgbClr val="38761d"/>
              </a:solidFill>
              <a:latin typeface="Tahoma"/>
              <a:ea typeface="Tahoma"/>
            </a:rPr>
            <a:t>เปรียบเทียบกับแผนการทดสอบ</a:t>
          </a:r>
          <a:endParaRPr b="0" lang="en-US" sz="10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7</xdr:col>
      <xdr:colOff>914400</xdr:colOff>
      <xdr:row>2361</xdr:row>
      <xdr:rowOff>66600</xdr:rowOff>
    </xdr:from>
    <xdr:to>
      <xdr:col>13</xdr:col>
      <xdr:colOff>770400</xdr:colOff>
      <xdr:row>2378</xdr:row>
      <xdr:rowOff>47160</xdr:rowOff>
    </xdr:to>
    <xdr:pic>
      <xdr:nvPicPr>
        <xdr:cNvPr id="10" name="image1.png" descr=""/>
        <xdr:cNvPicPr/>
      </xdr:nvPicPr>
      <xdr:blipFill>
        <a:blip r:embed="rId1"/>
        <a:stretch/>
      </xdr:blipFill>
      <xdr:spPr>
        <a:xfrm>
          <a:off x="12497760" y="10648800"/>
          <a:ext cx="5733720" cy="32191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14</xdr:col>
      <xdr:colOff>0</xdr:colOff>
      <xdr:row>417</xdr:row>
      <xdr:rowOff>0</xdr:rowOff>
    </xdr:from>
    <xdr:to>
      <xdr:col>14</xdr:col>
      <xdr:colOff>552240</xdr:colOff>
      <xdr:row>417</xdr:row>
      <xdr:rowOff>228240</xdr:rowOff>
    </xdr:to>
    <xdr:pic>
      <xdr:nvPicPr>
        <xdr:cNvPr id="11" name="image2.png" descr=""/>
        <xdr:cNvPicPr/>
      </xdr:nvPicPr>
      <xdr:blipFill>
        <a:blip r:embed="rId1"/>
        <a:stretch/>
      </xdr:blipFill>
      <xdr:spPr>
        <a:xfrm>
          <a:off x="19016640" y="11782080"/>
          <a:ext cx="552240" cy="22824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0</xdr:colOff>
      <xdr:row>3</xdr:row>
      <xdr:rowOff>0</xdr:rowOff>
    </xdr:from>
    <xdr:to>
      <xdr:col>8</xdr:col>
      <xdr:colOff>356040</xdr:colOff>
      <xdr:row>32</xdr:row>
      <xdr:rowOff>190080</xdr:rowOff>
    </xdr:to>
    <xdr:pic>
      <xdr:nvPicPr>
        <xdr:cNvPr id="12" name="image3.png" descr=""/>
        <xdr:cNvPicPr/>
      </xdr:nvPicPr>
      <xdr:blipFill>
        <a:blip r:embed="rId1"/>
        <a:stretch/>
      </xdr:blipFill>
      <xdr:spPr>
        <a:xfrm>
          <a:off x="0" y="571320"/>
          <a:ext cx="8067240" cy="571464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2" createdVersion="3">
  <cacheSource type="worksheet">
    <worksheetSource ref="A3:R963" sheet="Jira"/>
  </cacheSource>
  <cacheFields count="18">
    <cacheField name="Key" numFmtId="0">
      <sharedItems containsBlank="1" count="93">
        <s v="Generated at Fri Sep 13 10:55:12 ICT 2019 by เอกภพ อึ้งพยัคฆ์เดช using JIRA 6.1.2#6157-sha1:98c729218aad6de1537eb8e98889ee5562c90d96."/>
        <s v="SING01-724"/>
        <s v="SING01-725"/>
        <s v="SING01-726"/>
        <s v="SING01-727"/>
        <s v="SING01-728"/>
        <s v="SING01-729"/>
        <s v="SING01-731"/>
        <s v="SING01-732"/>
        <s v="SING01-737"/>
        <s v="SING01-738"/>
        <s v="SING01-739"/>
        <s v="SING01-746"/>
        <s v="SING01-747"/>
        <s v="SING01-749"/>
        <s v="SING01-750"/>
        <s v="SING01-751"/>
        <s v="SING01-752"/>
        <s v="SING01-753"/>
        <s v="SING01-754"/>
        <s v="SING01-755"/>
        <s v="SING01-756"/>
        <s v="SING01-757"/>
        <s v="SING01-758"/>
        <s v="SING01-759"/>
        <s v="SING01-760"/>
        <s v="SING01-765"/>
        <s v="SING01-766"/>
        <s v="SING01-767"/>
        <s v="SING01-768"/>
        <s v="SING01-769"/>
        <s v="SING01-770"/>
        <s v="SING01-771"/>
        <s v="SING01-772"/>
        <s v="SING01-773"/>
        <s v="SING01-774"/>
        <s v="SING01-780"/>
        <s v="SING01-781"/>
        <s v="SING01-782"/>
        <s v="SING01-783"/>
        <s v="SING01-784"/>
        <s v="SING01-785"/>
        <s v="SING01-786"/>
        <s v="SING01-787"/>
        <s v="SING01-790"/>
        <s v="SING01-791"/>
        <s v="SING01-793"/>
        <s v="SING01-794"/>
        <s v="SING01-795"/>
        <s v="SING01-798"/>
        <s v="SING01-799"/>
        <s v="SING01-800"/>
        <s v="SING01-801"/>
        <s v="SING01-802"/>
        <s v="SING01-803"/>
        <s v="SING01-804"/>
        <s v="SING01-805"/>
        <s v="SING01-806"/>
        <s v="SING01-807"/>
        <s v="SING01-808"/>
        <s v="SING01-809"/>
        <s v="SING01-811"/>
        <s v="SING01-812"/>
        <s v="SING01-813"/>
        <s v="SING01-814"/>
        <s v="SING01-815"/>
        <s v="SING01-816"/>
        <s v="SING01-817"/>
        <s v="SING01-818"/>
        <s v="SING01-819"/>
        <s v="SING01-820"/>
        <s v="SING01-821"/>
        <s v="SING01-822"/>
        <s v="SING01-824"/>
        <s v="SING01-825"/>
        <s v="SING01-826"/>
        <s v="SING01-827"/>
        <s v="SING01-828"/>
        <s v="SING01-829"/>
        <s v="SING01-830"/>
        <s v="SING01-831"/>
        <s v="SING01-832"/>
        <s v="SING01-833"/>
        <s v="SING01-834"/>
        <s v="SING01-835"/>
        <s v="SING01-837"/>
        <s v="SING01-838"/>
        <s v="SING01-839"/>
        <s v="SING01-840"/>
        <s v="SING01-841"/>
        <s v="SING01-842"/>
        <s v="SING01-843"/>
        <m/>
      </sharedItems>
    </cacheField>
    <cacheField name="Summary" numFmtId="0">
      <sharedItems containsBlank="1" count="92">
        <s v="[UAT P3] Smart Channel Phase 3 : All plan ที่ tab มูลค่ากรมธรรม์ เพิ่ม Remark Note ทุกแบบประกัน"/>
        <s v="[UAT P3] Smart Channel Phase 3 : All plan ที่ tab มูลค่ากรมธรรม์ เพิ่มข้อความทุกแบบประกัน"/>
        <s v="[UAT P3] Smart Channel Phase 3 : Channel : LH Bank Plan เพื่อนคู่ทรัพย์ 1 แสดงเบี้ยลดหย่อนภาษีไม่ถูกต้อง"/>
        <s v="[UAT P3] Smart Channel Phase 3 : Channel LH-Bank รบกวนช่วยแก้ไขเอกสารเสนอขาย เส้นขอบตกไปหน้าใหม่"/>
        <s v="[UAT P3] Smart Channel Phase 3 : Diagram ของ Plan O222 สบายชัวไม่กลัวอารัยเลยแสดงผลผิดโดยไปดึง Plan O479 สบายชัวมาแสดงแทน ปรับแก้ทั้งที่เมนู Tab ผลประโยชน์ความคุ้มครอง และเอกสารเสนอขาย"/>
        <s v="[UAT P3] Smart Channel Phase 3 : E32 หน้าสรุปผลประโยชน์ &quot;ข้อควรทราบ&quot; ต้องแสดง remark note 71"/>
        <s v="[UAT P3] Smart Channel Phase 3 : E38 แบบไทยสมุทรบำนาญ 90/60 Tab เมนู ข้อมูลแบบประกัน แสดงข้อมูล เงินคืนระหว่างสัญญา (เงินบำนาญ) ผิดเป็น &quot;รวม 555% หรือ 559.68%&quot; ที่ถูกต้องเป็น &quot;รวม 496%&quot;"/>
        <s v="[UAT P3] Smart Channel Phase 3 : E38 แบบไทยสมุทรบำนาญ 90/60 ที่เอกสารเสนอขาย หน้า สรุปผลประโยชน์ และความคุ้มครองจากสัญญาหลัก ไม่แสดงข้อมูล เงินคืนระหว่างสัญญา (เงินบำนาญ) ในตารางเลือกวงเงินคุ้มครอง"/>
        <s v="[UAT P3] Smart Channel Phase 3 : OA67 กรมธรรม์ใช้เงินสำเร็จ ==&gt; เนื่องจากข้อมูลมูลค่าใช้งานสำเร็จไม่มีข้อมูลแสดง ดังนั้นส่วนเวลาคุ้มครองต้องไม่มีข้อมูลแสดงด้วย"/>
        <s v="[UAT P3] Smart Channel Phase 3 : PA036 ขอเพิ่ม Remark note 20 ที่หน้าจอ รายละเอียดความคุ้มครองของสัญญาเพิ่มเติมและประกันอุบัติเหตุส่วนบุคคล"/>
        <s v="[UAT P3] Smart Channel Phase 3 : Plan E32 แบบเซฟปั๊บ รับคืนทุกปี 20/12 ข้อควรทราบแสดงข้อมูลไม่ถูกต้อง"/>
        <s v="[UAT P3] Smart Channel Phase 3 : Plan E53 - E57 แก้ไขเอกสารเสนอขายหน้าผลประโยชน์และความคุ้มครอง แบบประกันโอเชี่ยนไลฟ์ สมาร์ท บำนาญ 85/2-85/5 และ OE53"/>
        <s v="[UAT P3] Smart Channel Phase 3 : Plan E53 - E57 เอกสารเสนอขายหน้าตารางผลประโยชน์และความคุ้มครองจากสัญญาหลักแสดงผลการคำนวณของผลประโยชน์กรณีเสียชีวิต ณ สิ้นปีกรมธรรม์ ไม่ถูกต้อง"/>
        <s v="[UAT P3] Smart Channel Phase 3 : Plan E53 - E57 เอกสารเสนอขายหน้าตารางผลประโยชน์และความคุ้มครองไม่ถูกต้อง"/>
        <s v="[UAT P3] Smart Channel Phase 3 : Plan E53 - E57แก้ไขเพิ่ม Code แบบประกัน ที่เอกสารเสนอขายที่ชื่อแบบประกันด้านบนสุดของเอกสารทุกหน้า"/>
        <s v="[UAT P3] Smart Channel Phase 3 : Plan E53 ปรับแก้ไข หัวตารางเอกสารเสนอขาย หน้า ตารางผลประโยชน์ และความคุ้มครองจากสัญญาหลัก"/>
        <s v="[UAT P3] Smart Channel Phase 3 : Plan I149 คุ้มทวี 20/10 ปรับแก้ไขเอกสารเสนอขายหน้า ตารางผลประโยชน์ และความคุ้มครองจากสัญญาหลัก ที่ข้อควรทราบ จาก (2) เป็น (1)"/>
        <s v="[UAT P3] Smart Channel Phase 3 : Plan O199 บำนาญ 85/60 LH Bank และ OE23 บำนาญ 85/60 ABB (Broker) แบบนี้มี PV มูลค่าปัจุบันของเงินบำนาญ แต่ ที่ TAB มูลค่ากรมธรรม์ &gt;&gt; TAB ย่อย มูลค่าปัจุบันของเงินบำนาญ ไม่แสดงข้อมูล"/>
        <s v="[UAT P3] Smart Channel Phase 3 : Plan O205 ไทยสมุทร ออมทรัพย์ 10/5 กรณีผู้เอาประกันอายุ 0 ปี กรอกทุน 100,000 พบว่าที่ Tab มูลค่ากรมธรรม์ระบบแสดงเบี้ยหักส่วนลดที่ถูกต้องไม่แสดงเพราะแบบประกันนี้ไม่มีส่วนลด"/>
        <s v="[UAT P3] Smart Channel Phase 3 : Plan O205 ไทยสมุทร ออมทรัพย์ 10/5 กรณีผู้เอาประกันอายุ 0 ปี กรอกทุน 100,000 ระบบคำนวณเบี้ยประกันไม่ถูกต้องเป็น 1 ที่ถูกต้องเป็น 100,000 ตามข้อกำหนดของแปลน อัตราเบี้ย 1,000 ต่อทุน 1,000"/>
        <s v="[UAT P3] Smart Channel Phase 3 : Plan O214 ไทยสมุทร สมาร์ท เซฟวิ่ง (10/10) เบี้ยขั้นต่ำ 1,000 ระบบเปิดให้ สามารถกรอกเบี้ยขั้นต่ำเป็น 90 และ Pop Up แจ้งเตือน เบี้ยขั้นต่ำไม่ถูกต้องเป็น 90 ที่ถูกต้องเป็น 1,000"/>
        <s v="[UAT P3] Smart Channel Phase 3 : Plan O214 ไทยสมุทร สมาร์ท เซฟวิ่ง (10/10) ปรับแก้ Wording Tab ข้อมูลเกี่ยวกับสัญญาหลัก จาก &quot;เบี้ยประกันภัยรายปี&quot; เป็น &quot;เบี้ยประกันภัยรายเดือน&quot; และ การเพิ่มเบี้ยประกันภัย จาก - เป็น 1"/>
        <s v="[UAT P3] Smart Channel Phase 3 : Plan O997 ไทยสมุทรออมสบาย 10/5 เอกสารเสนอขายหน้า สรุปผลประโยชน์ และความคุ้มครองจากสัญญาหลักแสดงกล่องเลือกวงเงินคุ้มครอง ตกบรรทัด"/>
        <s v="[UAT P3] Smart Channel Phase 3 : Plan OA33 ไทยสมุทร เพื่อรัก 85/20 กรณีเปลี่ยนอายุจาก 35 ปี เป็น 54 ปี พบว่า ที่ Tab มูลค่ากรมธรรม์ ตาราง มูลค่ากรมธรรม์ ระบบแสดงผลเรียงปี กรมธรรม์ ไม่ถูกต้อง"/>
        <s v="[UAT P3] Smart Channel Phase 3 : Plan OE30 โอเชี่ยนไลฟ์ เพิ่มรัก 85/15 แก้ไขหน้าจอผลประโยชน์และความคุ้มครอง เรื่อง การปัดทศนิยมของเบี้ยประกันภัยหลักและส่วนลดเบี้ยประกันภัยหลัก"/>
        <s v="[UAT P3] Smart Channel Phase 3 : Plan OE53 โอเชี่ยนไลฟ์ สมาร์ท บำนาญ 90/1 (บำนาญแบบลดหย่อนภาษีได้) แก้ไขเพิ่ม Wording ที่ Tab ข้อมูลแบบประกัน ที่ เงินคืนระหว่างสัญญา เป็น&quot;รวมผลประโยชน์เงินบำนาญสูงสุด&quot;"/>
        <s v="[UAT P3] Smart Channel Phase 3 : Plan คุ้มทรัพย์ C01-C30 สหกรณ์ออมทรัพย์โรงเรียนนายร้อยตำรวจ จำกัด กรณีกรอกทุนประกันไม่ถูกต้องระบบต้องไม่คำนวณและแสดงผลข้อมูลที่ Tab มูลค่ากรมธรรม์"/>
        <s v="[UAT P3] Smart Channel Phase 3 : Plan ไทยสมุทรบำนาญ 90/60 (บำนาญแบบลดหย่อนภาษีได้) แก้ไขข้อมูลเกี่ยวกับสัญญาหลัก"/>
        <s v="[UAT P3] Smart Channel Phase 3 : Plan อุตสาหกรรม แก้ไข ให้แสดง Remark Note “กรณีชำระเบี้ยประกันภัยรายเดือนน้อยกว่า 600 บาท ต้องชำระเบี้ยประกันภัยงวดแรกไม่ต่ำกว่า 3 เดือน และงวดต่อไปสามารถชำระเบี้ยประกันภัยรายเดือนได้”กรณีเบี้ยน้อยกว่า 600 ชำระ 1 เดือน"/>
        <s v="[UAT P3] Smart Channel Phase 3 : Plan: อุ่นใจ 2 แก้ไข wording ตารางเบี้ยประกันภัย : อัตราเบี้ยประกันภัยต่อจำนวนเงินเอาประกันภัยเริ่มต้น 1,000 บาท เป็น อัตราเบี้ยประกันภัยต่อจำนวนเงินเอาประกันภัย 1,000 บาท"/>
        <s v="[UAT P3] Smart Channel Phase 3 : Plan: อุ่นใจ 2 แก้ไข ตารางกรมธรรม์ประกันภัยหลักให้อยู่กึ่งกลาง"/>
        <s v="[UAT P3] Smart Channel Phase 3 : Plan: อุ่นใจ 2 แก้ไขเบี้ย ADD เบี้ยประกันที่สามารถนำไปลดหย่อนภาษีไม่ถูกต้อง"/>
        <s v="[UAT P3] Smart Channel Phase 3 : Plan: อุ่นใจ 2 แก้ไขหน้าเปรียบเทียบแบบประกัน"/>
        <s v="[UAT P3] Smart Channel Phase 3 : Plan: อุ่นใจ 2 หน้าผลประโยชน์และความคุ้มครอง แก้ไข ข้อความ &gt;&gt; 2) กรณีเสียชีวิต สูญเสียอวัยวะและสายตา ให้อยู่บรรทัดเดียวกัน"/>
        <s v="[UAT P3] Smart Channel Phase 3 : Plan: อุ่นใจ 2 เอกสารเสนอขาย ตารางผลประโยชน์ และความคุ้มครอง ไม่แสดง"/>
        <s v="[UAT P3] Smart Channel Phase 3 : Plan: อุ่นใจ 2 เอกสารเสนอขาย หน้าตารางผลประโยชน์ และความคุ้มครอง กรณีเสียชีวิตจากอุบัติเหตุ ไม่ถูกต้อง"/>
        <s v="[UAT P3] Smart Channel Phase 3 : Plan: อุ่นใจ 2 เอกสารเสนอขาย หน้าตารางสรุปเบี้ยประกัน แสดงเบี้ยลดหย่อนภาษีไม่ถูกต้อง"/>
        <s v="[UAT P3] Smart Channel Phase 3 : Plan: อุ่นใจ 2 เอกสารเสนอขาย หน้าสรุปผลประโยชน์และความคุ้มครอง แก้ไขการขึ้นบรรทัดใหม่ และเว้นวรรค"/>
        <s v="[UAT P3] Smart Channel Phase 3 : Tab ตารางเบี้ยประกันภัย ปรับแก้ไข ให้แสดง Tab เลื่อนซ้ายขวาให้สามารถเลื่อนดู TAB ข้อมูล ต่างๆได้ครบ กรณีย่อหน้าจอเล็กลง"/>
        <s v="[UAT P3] Smart Channel Phase 3 : Tab ตารางเบี้ยประกันภัย ปรับแก้ไข ให้แสดง Tab เลื่อนซ้ายขวาให้สามารถเลื่อนดูข้อมูลตารางเบี้ยประกันภัยได้ครบถ้วนกรณีย่อหน้าจอเล็กและแคบลง"/>
        <s v="[UAT P3] Smart Channel Phase 3 : กรณีเปิด Tab มูลค่ากรมธรรม์ค้างไว้และเลือก Plan O205 แบบไทยสมุทรออมทรัพย์ 10/5 เศษหน่วยเป็น 10,000 เมื่อทำการกรอกทุนประกันเป็น 555,555 ระบบคำนวณและแสดงผลที่Tab มูลค่ากรมธรรม์ ที่ถูกต้องไม่คำนวณเพราะทุนที่กรอกยังไม่ถูกต้อง"/>
        <s v="[UAT P3] Smart Channel Phase 3 : กรณีเพิ่มทุนโดยกรอกเลขเองแบบไทยสมุทรสะสมทรัพย์ 10/5 การเพิ่มขึ้นของจำนวนเงินเอาประกันภัยไม่ถูกต้อง เนื่องจากเศษหน่อยเป็น 10,000 แต่ระบบให้กรอกทุนเป็น 555,555 ได้"/>
        <s v="[UAT P3] Smart Channel Phase 3 : กรณีสินเชื่อ แก้ไขเบี้ยประกัน หน้าเบี้ยประกันภัยสำหรับอ้างอิงลดหย่อนภาษี ให้สอดคล้องกัน"/>
        <s v="[UAT P3] Smart Channel Phase 3 : แก้ไข Wording คำว่า &quot;เบี้ยประกันอุบัติเหตุ&quot; เป็น &quot;เบี้ยประกันอุบัติเหตุส่วนบุคคล&quot; ที่ Tab เมนู เบี้ยประกันภัยสำหรับอ้างอิงลดหย่อนภาษี (บาท) หลังกดปุ่ม สิทธิลดหย่อนภาษี"/>
        <s v="[UAT P3] Smart Channel Phase 3 : แก้ไข Wording เพิ่มคำว่า &quot;(ปี)&quot; ที่ คำว่า &quot;อายุ&quot; เป็น &quot;อายุ (ปี)&quot; และ เพิ่มคำว่า &quot;รายได้&quot; เป็น &quot;P.A.เพื่อรัก - ชดเชยรายได้วันละ 500 บาท (เบี้ยประกันภัยรายปี)&quot; ที่ Tab ตารางเบี้ยประกันอุบัติเหตุ"/>
        <s v="[UAT P3] Smart Channel Phase 3 : แก้ไข Wording เพิ่มคำว่า &quot;ไม่เลือกซื้อ&quot; ที่หน้าจอหลังกดปุ่มเปรียบเทียบแบบประกันโดยเลือกแต่สัญญาเพิ่มเติมแต่ไม่ได้เลือกแบบประกันหลัก"/>
        <s v="[UAT P3] Smart Channel Phase 3 : แก้ไข wording หน้าเบี้ยประกันภัยสำหรับอ้างอิงลดหย่อนภาษี (ทุกแบบประกัน ทุก Partner)"/>
        <s v="[UAT P3] Smart Channel Phase 3 : แก่ไข Wording หน้าเปรียบเทียบแบบประกัน โอเชี่ยนไลฟ์ เพิ่มรัก 90/60 (บำนาญแบบลดหย่อนภาษีได้)"/>
        <s v="[UAT P3] Smart Channel Phase 3 : แก้ไข Wording หน้ามูลค่ากรมธรรม์ &gt;&gt; มูลค่าปัจจุบันของเงินบำนาญ ทุกแบบประกัน ทุก Partner"/>
        <s v="[UAT P3] Smart Channel Phase 3 : แก้ไขWording ที่ Tab มูลค่ากรมธรรม์ ตารางมูลค่ากรมธรรม์ ที่คำว่า&quot;การประกันแบบขยายเวลา&quot;เป็น&quot;การประกันภัยแบบขยายเวลา&quot;"/>
        <s v="[UAT P3] Smart Channel Phase 3 : แก้ไขwordingหน้าหลังกดปุ่มเปรียบเทียบแบบประกันให้แสดงในส่วนของหัวเรื่องแบบสัญญาหลักและสัญญาเพิ่มเติม"/>
        <s v="[UAT P3] Smart Channel Phase 3 : แก้ไขการแสดงผลยอดลดหย่อนภาษีของเบี้ยประกันภัยสัญญาหลักที่เมนูหลังกดปุ่มสิทธิลดหย่อนภาษีให้แสดงยอดลดหย่อนภาษีสูงสุดที่สามารถลดหย่อนภาษีได้"/>
        <s v="[UAT P3] Smart Channel Phase 3 : แก้ไขข้อมูลแบบประกัน โอเชี่ยนไลฟ์ เพิ่มรัก 90/60 (บำนาญแบบลดหย่อนภาษีได้)"/>
        <s v="[UAT P3] Smart Channel Phase 3 : แก้ไขทศนิยมหน้ามูลค่ากรมธรรม์==&gt; เงินค่าเวนคืนกรมธรรม์ แสดงทศนิยมไม่ถูกต้อง"/>
        <s v="[UAT P3] Smart Channel Phase 3 : แก้ไขรายละเอียด CI50 จาก (*)เป็น (1)"/>
        <s v="[UAT P3] Smart Channel Phase 3 : แก้ไขรายละเอียด CI50 ทุก Partner"/>
        <s v="[UAT P3] Smart Channel Phase 3 : แก้ไขหน้า ข้อมูลเกี่ยวกับสัญญาหลัก ==&gt; ระยะเวลาชำระเบี้ยประกันภัย : 1 ปี เป็น &quot;ชำระครั้งเดียว&quot;"/>
        <s v="[UAT P3] Smart Channel Phase 3 : แก้ไขหน้าหลังกดปุ่มเปรียบ เทียบแบบประกันให้แสดงเฉพาะสัญญาเพิ่มเติ่ม ตัวที่เลือกซื้อไว้เท่านั้น"/>
        <s v="[UAT P3] Smart Channel Phase 3 : แก้ไขหน้าหลังกดปุ่มเปรียบเทียบแบบประกันให้แสดงชื่อของสัญญาเพิ่มเติมให้เหมือนกับที่แสดงอยู่ที่หน้าจอหลัก"/>
        <s v="[UAT P3] Smart Channel Phase 3 : แก้ไขให้แสดงตารางตรวจสุขภาพในกรณีเลือกเป็นชาวต่างชาติที่แบบตรวจสุขภาพทุกแบบให้ใช้ตารางตรวจสุขภาพแบบเดียวกับคนไทยยกเว้น MED000"/>
        <s v="[UAT P3] Smart Channel Phase 3 : แก้ไขเอกสารเสนอขาย ไทยสมุทรบำนาญ 90/60 (บำนาญแบบลดหย่อนภาษีได้) หน้าสรุปผลประโยชน์และความคุ้มครองจากสัญญาหลัก ตัดคำ 'กรณีเลือกรับเงินบำนาญรายปี'"/>
        <s v="[UAT P3] Smart Channel Phase 3 : แก้ไขเอกสารเสนอขาย ไทยสมุทรบำนาญ 90/60 หน้าสรุปผลประโยชน์ และความคุ้มครองจากสัญญาหลัก ตัดคำว่า กรณีเลือกรับเงินบำนาญรายปี ออก"/>
        <s v="[UAT P3] Smart Channel Phase 3 : แก้ไขเอกสารเสนอขาย โอเชี่ยนไลฟ์ เพิ่มรัก 20/12 ไม่ถูกต้อง"/>
        <s v="[UAT P3] Smart Channel Phase 3 : ขอเพิ่มข้อความ รายเดือน กรณีเลือกกรมธรรม์ประเภทอุตสาหกรรม"/>
        <s v="[UAT P3] Smart Channel Phase 3 : ตารางค่าตรวจ สุขภาพ(MED001) แก้ไขค่าตรวจสุขภาพ 1. EST จาก 0 เป็น 3,000 บาท / 2. HIV จาก 0 เป็น 300 บาท / 3. Blood2 จาก 1,940 เป็น 1,540 บาท"/>
        <s v="[UAT P3] Smart Channel Phase 3 : ตารางค่าตรวจ สุขภาพ(MED007:Thai Post) แก้ไขค่าตรวจสุขภาพ 1. EST จาก 0 เป็น 3,000 บาท / 2. HIV จาก 0 เป็น 300 บาท / 3. Blood Profile จาก 3,550 เป็น 3,280 บาท"/>
        <s v="[UAT P3] Smart Channel Phase 3 : ตารางค่าตรวจ สุขภาพ(MED012) แก้ไขค่าตรวจสุขภาพ 1. EST จาก 0 เป็น 3,000 บาท / 2. HIV จาก 0 เป็น 300 บาท / 3. Blood จาก 3,680 เป็น 3,280 บาท /4. APS จาก 0 เป็น 300 บาท"/>
        <s v="[UAT P3] Smart Channel Phase 3 : แบบประกันประเภท MLTA ทุกแบบไม่มี &quot;กรมธรรม์ใช้เงินสำเร็จ (RPU)&quot; และ&quot;กรมธรรม์ขยายระยะเวลา (ETI)&quot; ดังนั้นไม่ควร Show ข้อมูลส่วนนี้ ที่ Tab มูลค่ากรมธรรม์"/>
        <s v="[UAT P3] Smart Channel Phase 3 : แบบประกันประเภท MRTA ทุกแบบไม่มี &quot;กรมธรรม์ใช้เงินสำเร็จ (RPU)&quot; และ&quot;กรมธรรม์ขยายระยะเวลา (ETI)&quot; ดังนั้นไม่ควร Show ข้อมูลส่วนนี้ ที่ Tab มูลค่ากรมธรรม์"/>
        <s v="[UAT P3] Smart Channel Phase 3 : แบบประกันประเภท MRTA, MLTA ทุกแบบ ที่ TAB ตารางเบี้ยประกันภัย แก้ข้อความ &quot;ระยะเวลาเอาประกันภัย&quot; แก้เป็น &quot;ระยะเวลาเอาประกันภัย (ปี)&quot;"/>
        <s v="[UAT P3] Smart Channel Phase 3 : แบบประกันประเภทอุตสาหกรรมทุกแบบ ที่ TAB ตารางเบี้ยประกันภัย แก้ข้อความ &quot;อายุ&quot; แก้เป็น &quot;อายุ (ปี)&quot;"/>
        <s v="[UAT P3] Smart Channel Phase 3 : แบบประกันประเภทอุตสาหกรรมทุกแบบ ไม่มี &quot;กรมธรรม์ขยายระยะเวลา (ETI)&quot; ดังนั้นไม่ควร Show ข้อมูลส่วนนี้ ที่ Tab มูลค่ากรมธรรม์"/>
        <s v="[UAT P3] Smart Channel Phase 3 : แบบประกันสามัญ ประเภทบำนาญทุกแบบ ไม่มี &quot;กรมธรรม์ขยายระยะเวลา (ETI)&quot; ดังนั้นไม่ควร Show ข้อมูลส่วนนี้ ที่ Tab มูลค่ากรมธรรม์"/>
        <s v="[UAT P3] Smart Channel Phase 3 : แบบประกันโอเชี่ยนไลฟ์ สมาร์ท บำนาญ 85/2-85/5 กดเปรียบเทียบแสดงข้อมูลไม่ครบ"/>
        <s v="[UAT P3] Smart Channel Phase 3 : ปรับแก้การแสดงผล Plan O535 ออมคุ้มครอง 10/7 กรณี อายุ 10 ปี ทุน 1,000,000 ที่ Tab ข้อมูลเกี่ยวกับสัญญาหลัก ช่องจำนวนเงินเอาประกันภัยสูงสุด ให้คำแสดงคำว่า &quot;ไม่จำกัด&quot;"/>
        <s v="[UAT P3] Smart Channel Phase 3 : ปรับแก้ไข Plan O215 ไทยสมุทรออมออม (20/16) ให้แสดงแบบตรวจสุขภาพ MED 012 แทน MED 005"/>
        <s v="[UAT P3] Smart Channel Phase 3 : ปรับแก้ไข Plan O560 รักได้คืน 14/7 ให้แสดงแบบตรวจสุขภาพ MED 012 แทน MED 000"/>
        <s v="[UAT P3] Smart Channel Phase 3 : ปรับแก้ไข Remark note ข้อ 48"/>
        <s v="[UAT P3] Smart Channel Phase 3 : ปรับแก้ไข Wording ของ alert msg กรณีกรอกเงอนเอาประกันภัย ไม่ตรงตามข้อกำหนด"/>
        <s v="[UAT P3] Smart Channel Phase 3 : ปรับแก้ไข Wording หน้าข้อมูลกรมธรรม์ ของ โอเชี่ยนไลฟ์ เพิ่มรัก 90/60 (บำนาญแบบลดหย่อนภาษีได้)"/>
        <s v="[UAT P3] Smart Channel Phase 3 : ปรับแก้ไข Wording หน้าข้อมูลกรมธรรม์ ของทุกแบบประกัน ทุก Partner"/>
        <s v="[UAT P3] Smart Channel Phase 3 : ปรับชื่อRider PB จาก สัญญาเพิ่มเติมผลประโยชน์ผู้ชำระเบี้ยประกัน เป็น สัญญาเพิ่มเติมผลประโยชน์ผู้ชำระเบี้ยประกันภัย ทุกจุดบนหน้าจอโปรแกรม"/>
        <s v="[UAT P3] Smart Channel Phase 3 : ปรับตัวหนังสือ Remark สัญญาเพิ่มเติมCI50 จากสีแดง เป็นสีดำ และ (1) ข้างล่างไม่ต้องเป็นตัวยก ที่ Tab เมนูผลประโยชน์และความคุ้มครอง"/>
        <s v="[UAT P3] Smart Channel Phase 3 : เพิ่ม comma ที่หลักพันของสัญญาเพิ่มเติม PB (แก้ทุก Rider ทุก Partner)"/>
        <s v="[UAT P3] Smart Channel Phase 3 : เมนูเปรียบเทียบแบบประกัน เมื่อเลือกPlan O214 แบบประกันไทยสมุทร สมาร์ท เซฟวิ่ง10/10 เป็นแบบประกันปุ่ม 1 และเมื่อต้องการเลือก แบบประกันไทยสมุทร สมาร์ท เซฟวิ่ง10/10 worksite เป็นแบบประกันปุ่ม 2 พบว่า ระบบค้าง"/>
        <s v="[UAT P3] Smart Channel Phase 3 : เมื่อกดปุ่มเปรียบเทียบแบบประกัน --&gt; เปลี่ยนข้อความเป็นเปรียบเทียบแบบประกัน"/>
        <s v="[UAT P3] Smart Channel Phase 3 : รบกวนช่วยแก้ไขข้อมูลให้สัมพันธ์กัน ระหว่างสัญญาหลัก และตารางเบี้ยประกันภัย"/>
        <s v="[UAT P3] Smart Channel Phase 3 : เรียงชื่อสินค้า ตามประเภทสินค้า แล้วตามด้วยเรียงตามตัวอักษร (แก้ทุก Partner)"/>
        <s v="[UAT P3] Smart Channel Phase 3 : หน้าจอ-มูลค่ากรมธรรม์ ระบบล่าช้า กรณีเปลี่ยน เพศ/ อายุ/ ทุน แล้วค่าที่ตารางมูลค่ากรมธรรม์ไม่เปลี่ยนตาม"/>
        <s v="[UAT P3] Smart Channel Phase 3 : โอเชี่ยนไลฟ์ ชั่วระยะเวลา 10,15 ปี แก้ไขแบบจาก 'Term' เป็น 'ชั่วระยะเวลา'"/>
        <s v="เบี้ยประกันรวมอุตสาหกรรม"/>
        <m/>
      </sharedItems>
    </cacheField>
    <cacheField name="Status" numFmtId="0">
      <sharedItems containsBlank="1" count="2">
        <s v="Closed"/>
        <m/>
      </sharedItems>
    </cacheField>
    <cacheField name="Issue Type" numFmtId="0">
      <sharedItems containsBlank="1" count="4">
        <s v="Bug"/>
        <s v="Enhancement CR"/>
        <s v="Improvement"/>
        <m/>
      </sharedItems>
    </cacheField>
    <cacheField name="Priority" numFmtId="0">
      <sharedItems containsBlank="1" count="4">
        <s v="Major"/>
        <s v="Minor"/>
        <s v="Trivial"/>
        <m/>
      </sharedItems>
    </cacheField>
    <cacheField name="Resolution" numFmtId="0">
      <sharedItems containsBlank="1" count="5">
        <s v="Done"/>
        <s v="Fixed"/>
        <s v="Rejected"/>
        <s v="Won't Fix"/>
        <m/>
      </sharedItems>
    </cacheField>
    <cacheField name="Assignee" numFmtId="0">
      <sharedItems containsBlank="1" count="6">
        <s v="กรกรด สุรีย์พิศาล"/>
        <s v="ณัฐสุดา ศรีเดชาพิทักษ์"/>
        <s v="ธนภัทร์ พรมมา - โบ้"/>
        <s v="ศนาภา ประจง"/>
        <s v="เอกภพ อึ้งพยัคฆ์เดช"/>
        <m/>
      </sharedItems>
    </cacheField>
    <cacheField name="Reporter" numFmtId="0">
      <sharedItems containsBlank="1" count="5">
        <s v="กรกรด สุรีย์พิศาล"/>
        <s v="ศนาภา ประจง"/>
        <s v="อำนาจ โพธิ์ผา"/>
        <s v="เอกภพ อึ้งพยัคฆ์เดช"/>
        <m/>
      </sharedItems>
    </cacheField>
    <cacheField name="Created" numFmtId="0">
      <sharedItems containsNonDate="0" containsDate="1" containsString="0" containsBlank="1" minDate="2019-08-08T14:39:00" maxDate="2019-09-12T13:44:00" count="91">
        <d v="2019-08-08T14:39:00"/>
        <d v="2019-08-08T14:45:00"/>
        <d v="2019-08-08T14:57:00"/>
        <d v="2019-08-08T15:20:59"/>
        <d v="2019-08-08T16:21:00"/>
        <d v="2019-08-08T18:02:59"/>
        <d v="2019-08-09T11:29:00"/>
        <d v="2019-08-09T11:36:59"/>
        <d v="2019-08-13T17:29:59"/>
        <d v="2019-08-13T17:42:00"/>
        <d v="2019-08-13T17:54:00"/>
        <d v="2019-08-14T16:25:59"/>
        <d v="2019-08-15T13:25:59"/>
        <d v="2019-08-15T15:34:59"/>
        <d v="2019-08-15T15:46:59"/>
        <d v="2019-08-15T17:26:59"/>
        <d v="2019-08-15T17:45:00"/>
        <d v="2019-08-16T08:55:00"/>
        <d v="2019-08-16T09:20:00"/>
        <d v="2019-08-16T09:27:00"/>
        <d v="2019-08-16T10:12:59"/>
        <d v="2019-08-16T10:28:59"/>
        <d v="2019-08-16T10:47:59"/>
        <d v="2019-08-16T17:16:59"/>
        <d v="2019-08-19T10:56:00"/>
        <d v="2019-08-20T08:58:59"/>
        <d v="2019-08-20T09:02:59"/>
        <d v="2019-08-20T09:56:00"/>
        <d v="2019-08-20T10:40:00"/>
        <d v="2019-08-20T11:12:00"/>
        <d v="2019-08-20T11:25:00"/>
        <d v="2019-08-20T11:29:59"/>
        <d v="2019-08-20T11:45:00"/>
        <d v="2019-08-20T12:26:00"/>
        <d v="2019-08-21T11:12:00"/>
        <d v="2019-08-21T11:19:00"/>
        <d v="2019-08-21T11:23:59"/>
        <d v="2019-08-21T11:26:59"/>
        <d v="2019-08-21T11:32:00"/>
        <d v="2019-08-21T12:20:00"/>
        <d v="2019-08-21T12:26:00"/>
        <d v="2019-08-21T12:31:59"/>
        <d v="2019-08-21T15:00:00"/>
        <d v="2019-08-21T15:31:59"/>
        <d v="2019-08-21T15:53:59"/>
        <d v="2019-08-22T09:46:59"/>
        <d v="2019-08-22T10:16:59"/>
        <d v="2019-08-22T17:03:00"/>
        <d v="2019-08-22T17:48:59"/>
        <d v="2019-08-22T17:58:59"/>
        <d v="2019-08-22T18:10:00"/>
        <d v="2019-08-22T18:21:59"/>
        <d v="2019-08-22T18:46:00"/>
        <d v="2019-08-22T19:05:59"/>
        <d v="2019-08-23T09:15:59"/>
        <d v="2019-08-26T10:59:00"/>
        <d v="2019-08-26T11:03:59"/>
        <d v="2019-08-26T11:46:59"/>
        <d v="2019-08-26T13:47:00"/>
        <d v="2019-08-26T16:53:00"/>
        <d v="2019-08-27T09:04:59"/>
        <d v="2019-08-27T11:16:59"/>
        <d v="2019-08-28T10:02:59"/>
        <d v="2019-08-28T11:26:59"/>
        <d v="2019-08-28T13:44:00"/>
        <d v="2019-08-29T15:07:00"/>
        <d v="2019-09-02T09:36:59"/>
        <d v="2019-09-02T10:03:59"/>
        <d v="2019-09-02T10:34:00"/>
        <d v="2019-09-02T15:27:59"/>
        <d v="2019-09-02T15:30:59"/>
        <d v="2019-09-02T16:06:59"/>
        <d v="2019-09-02T16:16:59"/>
        <d v="2019-09-02T16:59:00"/>
        <d v="2019-09-03T09:31:59"/>
        <d v="2019-09-03T15:46:00"/>
        <d v="2019-09-03T15:58:00"/>
        <d v="2019-09-03T17:52:59"/>
        <d v="2019-09-05T10:14:00"/>
        <d v="2019-09-05T10:51:59"/>
        <d v="2019-09-05T14:00:00"/>
        <d v="2019-09-05T14:16:00"/>
        <d v="2019-09-06T17:57:00"/>
        <d v="2019-09-09T12:40:00"/>
        <d v="2019-09-09T18:02:59"/>
        <d v="2019-09-10T09:21:59"/>
        <d v="2019-09-12T10:40:00"/>
        <d v="2019-09-12T10:50:00"/>
        <d v="2019-09-12T11:55:00"/>
        <d v="2019-09-12T13:44:00"/>
        <m/>
      </sharedItems>
    </cacheField>
    <cacheField name="Updated" numFmtId="0">
      <sharedItems containsNonDate="0" containsDate="1" containsString="0" containsBlank="1" minDate="2019-08-09T09:59:59" maxDate="2019-09-12T15:30:00" count="92">
        <d v="2019-08-09T09:59:59"/>
        <d v="2019-08-09T10:00:59"/>
        <d v="2019-08-09T10:08:00"/>
        <d v="2019-08-09T10:09:00"/>
        <d v="2019-08-09T10:11:00"/>
        <d v="2019-08-09T14:29:59"/>
        <d v="2019-08-09T14:39:00"/>
        <d v="2019-08-09T14:45:00"/>
        <d v="2019-08-14T13:22:59"/>
        <d v="2019-08-14T13:38:59"/>
        <d v="2019-08-14T13:41:59"/>
        <d v="2019-08-15T16:50:00"/>
        <d v="2019-08-15T18:00:00"/>
        <d v="2019-08-15T18:05:59"/>
        <d v="2019-08-16T11:32:59"/>
        <d v="2019-08-16T13:50:00"/>
        <d v="2019-08-16T15:55:00"/>
        <d v="2019-08-19T13:38:00"/>
        <d v="2019-08-20T13:21:59"/>
        <d v="2019-08-20T13:22:59"/>
        <d v="2019-08-20T13:27:00"/>
        <d v="2019-08-20T13:32:59"/>
        <d v="2019-08-20T13:35:59"/>
        <d v="2019-08-20T14:35:59"/>
        <d v="2019-08-20T14:36:59"/>
        <d v="2019-08-20T14:41:00"/>
        <d v="2019-08-20T15:17:00"/>
        <d v="2019-08-21T12:53:59"/>
        <d v="2019-08-21T15:47:59"/>
        <d v="2019-08-21T18:02:59"/>
        <d v="2019-08-21T18:07:00"/>
        <d v="2019-08-21T18:10:00"/>
        <d v="2019-08-21T18:14:00"/>
        <d v="2019-08-22T09:47:59"/>
        <d v="2019-08-22T18:27:00"/>
        <d v="2019-08-22T18:29:00"/>
        <d v="2019-08-22T18:30:59"/>
        <d v="2019-08-23T08:38:00"/>
        <d v="2019-08-23T08:42:59"/>
        <d v="2019-08-23T08:45:59"/>
        <d v="2019-08-23T09:05:59"/>
        <d v="2019-08-23T09:24:59"/>
        <d v="2019-08-23T09:27:59"/>
        <d v="2019-08-23T11:03:59"/>
        <d v="2019-08-23T11:04:59"/>
        <d v="2019-08-23T13:51:59"/>
        <d v="2019-08-23T13:54:00"/>
        <d v="2019-08-23T13:57:00"/>
        <d v="2019-08-23T13:59:00"/>
        <d v="2019-08-23T14:03:59"/>
        <d v="2019-08-26T14:33:59"/>
        <d v="2019-08-26T14:38:00"/>
        <d v="2019-08-26T14:41:00"/>
        <d v="2019-08-26T14:48:00"/>
        <d v="2019-08-26T14:58:59"/>
        <d v="2019-08-26T15:08:00"/>
        <d v="2019-08-27T12:17:59"/>
        <d v="2019-08-27T13:37:00"/>
        <d v="2019-08-27T13:43:00"/>
        <d v="2019-08-27T13:56:00"/>
        <d v="2019-08-27T13:59:00"/>
        <d v="2019-08-27T14:00:00"/>
        <d v="2019-08-27T14:04:59"/>
        <d v="2019-08-28T15:21:59"/>
        <d v="2019-08-28T17:06:59"/>
        <d v="2019-08-29T16:06:59"/>
        <d v="2019-08-30T09:40:00"/>
        <d v="2019-09-02T11:32:59"/>
        <d v="2019-09-02T11:33:59"/>
        <d v="2019-09-02T12:53:00"/>
        <d v="2019-09-03T14:45:00"/>
        <d v="2019-09-03T14:51:00"/>
        <d v="2019-09-03T16:28:00"/>
        <d v="2019-09-03T16:43:00"/>
        <d v="2019-09-03T16:45:59"/>
        <d v="2019-09-03T17:36:59"/>
        <d v="2019-09-05T09:08:59"/>
        <d v="2019-09-05T09:50:59"/>
        <d v="2019-09-05T10:28:59"/>
        <d v="2019-09-06T14:49:59"/>
        <d v="2019-09-09T11:26:59"/>
        <d v="2019-09-09T12:52:00"/>
        <d v="2019-09-09T12:55:00"/>
        <d v="2019-09-09T15:01:59"/>
        <d v="2019-09-09T17:06:00"/>
        <d v="2019-09-10T15:01:59"/>
        <d v="2019-09-10T16:28:59"/>
        <d v="2019-09-12T13:44:59"/>
        <d v="2019-09-12T14:00:00"/>
        <d v="2019-09-12T15:24:59"/>
        <d v="2019-09-12T15:30:00"/>
        <m/>
      </sharedItems>
    </cacheField>
    <cacheField name="Due Date" numFmtId="0">
      <sharedItems containsNonDate="0" containsDate="1" containsString="0" containsBlank="1" minDate="2019-08-14T00:00:00" maxDate="2019-09-10T00:00:00" count="15">
        <d v="2019-08-14T00:00:00"/>
        <d v="2019-08-16T00:00:00"/>
        <d v="2019-08-19T00:00:00"/>
        <d v="2019-08-21T00:00:00"/>
        <d v="2019-08-22T00:00:00"/>
        <d v="2019-08-23T00:00:00"/>
        <d v="2019-08-26T00:00:00"/>
        <d v="2019-08-27T00:00:00"/>
        <d v="2019-08-28T00:00:00"/>
        <d v="2019-08-29T00:00:00"/>
        <d v="2019-09-03T00:00:00"/>
        <d v="2019-09-04T00:00:00"/>
        <d v="2019-09-07T00:00:00"/>
        <d v="2019-09-10T00:00:00"/>
        <m/>
      </sharedItems>
    </cacheField>
    <cacheField name="Due Date / Time" numFmtId="0">
      <sharedItems containsNonDate="0" containsDate="1" containsString="0" containsBlank="1" minDate="2019-08-08T14:39:00" maxDate="2019-09-12T13:44:00" count="91">
        <d v="2019-08-08T14:39:00"/>
        <d v="2019-08-08T14:45:00"/>
        <d v="2019-08-08T14:57:00"/>
        <d v="2019-08-08T15:20:59"/>
        <d v="2019-08-08T16:21:00"/>
        <d v="2019-08-08T18:02:59"/>
        <d v="2019-08-09T11:29:00"/>
        <d v="2019-08-09T11:36:59"/>
        <d v="2019-08-13T17:29:59"/>
        <d v="2019-08-13T17:42:00"/>
        <d v="2019-08-13T17:54:00"/>
        <d v="2019-08-14T16:25:59"/>
        <d v="2019-08-15T13:25:59"/>
        <d v="2019-08-15T15:34:59"/>
        <d v="2019-08-15T15:46:59"/>
        <d v="2019-08-15T17:26:59"/>
        <d v="2019-08-15T17:45:00"/>
        <d v="2019-08-16T08:55:00"/>
        <d v="2019-08-16T09:20:00"/>
        <d v="2019-08-16T09:27:00"/>
        <d v="2019-08-16T10:12:59"/>
        <d v="2019-08-16T10:28:59"/>
        <d v="2019-08-16T10:47:59"/>
        <d v="2019-08-16T17:16:59"/>
        <d v="2019-08-19T10:56:00"/>
        <d v="2019-08-20T08:58:59"/>
        <d v="2019-08-20T09:02:59"/>
        <d v="2019-08-20T09:56:00"/>
        <d v="2019-08-20T10:40:00"/>
        <d v="2019-08-20T11:12:00"/>
        <d v="2019-08-20T11:25:00"/>
        <d v="2019-08-20T11:29:59"/>
        <d v="2019-08-20T11:45:00"/>
        <d v="2019-08-20T12:26:00"/>
        <d v="2019-08-21T11:12:00"/>
        <d v="2019-08-21T11:19:00"/>
        <d v="2019-08-21T11:23:59"/>
        <d v="2019-08-21T11:26:59"/>
        <d v="2019-08-21T11:32:00"/>
        <d v="2019-08-21T12:20:00"/>
        <d v="2019-08-21T12:26:00"/>
        <d v="2019-08-21T12:31:59"/>
        <d v="2019-08-21T15:00:00"/>
        <d v="2019-08-21T15:31:59"/>
        <d v="2019-08-21T15:53:59"/>
        <d v="2019-08-22T09:46:59"/>
        <d v="2019-08-22T10:16:59"/>
        <d v="2019-08-22T17:03:00"/>
        <d v="2019-08-22T17:48:59"/>
        <d v="2019-08-22T17:58:59"/>
        <d v="2019-08-22T18:10:00"/>
        <d v="2019-08-22T18:21:59"/>
        <d v="2019-08-22T18:46:00"/>
        <d v="2019-08-22T19:05:59"/>
        <d v="2019-08-23T09:15:59"/>
        <d v="2019-08-26T10:59:00"/>
        <d v="2019-08-26T11:03:59"/>
        <d v="2019-08-26T11:46:59"/>
        <d v="2019-08-26T13:47:00"/>
        <d v="2019-08-26T16:53:00"/>
        <d v="2019-08-27T09:04:59"/>
        <d v="2019-08-27T11:16:59"/>
        <d v="2019-08-28T10:02:59"/>
        <d v="2019-08-28T11:26:59"/>
        <d v="2019-08-28T13:44:00"/>
        <d v="2019-08-29T15:07:00"/>
        <d v="2019-09-02T09:36:59"/>
        <d v="2019-09-02T10:03:59"/>
        <d v="2019-09-02T10:34:00"/>
        <d v="2019-09-02T15:27:59"/>
        <d v="2019-09-02T15:30:59"/>
        <d v="2019-09-02T16:06:59"/>
        <d v="2019-09-02T16:16:59"/>
        <d v="2019-09-02T16:59:00"/>
        <d v="2019-09-03T09:31:59"/>
        <d v="2019-09-03T15:46:00"/>
        <d v="2019-09-03T15:58:00"/>
        <d v="2019-09-03T17:52:59"/>
        <d v="2019-09-05T10:14:00"/>
        <d v="2019-09-05T10:51:59"/>
        <d v="2019-09-05T14:00:00"/>
        <d v="2019-09-05T14:16:00"/>
        <d v="2019-09-06T17:57:00"/>
        <d v="2019-09-09T12:40:00"/>
        <d v="2019-09-09T18:02:59"/>
        <d v="2019-09-10T09:21:59"/>
        <d v="2019-09-12T10:40:00"/>
        <d v="2019-09-12T10:50:00"/>
        <d v="2019-09-12T11:55:00"/>
        <d v="2019-09-12T13:44:00"/>
        <m/>
      </sharedItems>
    </cacheField>
    <cacheField name="Component/s" numFmtId="0">
      <sharedItems containsString="0" containsBlank="1" count="1">
        <m/>
      </sharedItems>
    </cacheField>
    <cacheField name="Release" numFmtId="0">
      <sharedItems containsBlank="1" count="2">
        <s v="R3"/>
        <m/>
      </sharedItems>
    </cacheField>
    <cacheField name="Labels" numFmtId="0">
      <sharedItems containsBlank="1" count="2">
        <s v="Phase3"/>
        <m/>
      </sharedItems>
    </cacheField>
    <cacheField name="Project Team" numFmtId="0">
      <sharedItems containsBlank="1" count="3">
        <s v="Dev"/>
        <s v="QA"/>
        <m/>
      </sharedItems>
    </cacheField>
    <cacheField name="Project" numFmtId="0">
      <sharedItems containsBlank="1" count="2">
        <s v="Sales Illustration (Non Agent On Web)"/>
        <m/>
      </sharedItems>
    </cacheField>
    <cacheField name="Affects Version/s" numFmtId="0">
      <sharedItems containsBlank="1" count="12">
        <s v="1.2.1"/>
        <s v="1.2.10"/>
        <s v="1.2.12"/>
        <s v="1.2.2"/>
        <s v="1.2.3"/>
        <s v="1.2.4"/>
        <s v="1.2.5"/>
        <s v="1.2.6"/>
        <s v="1.2.7"/>
        <s v="1.2.8"/>
        <s v="1.2.9"/>
        <m/>
      </sharedItems>
    </cacheField>
  </cacheFields>
</pivotCacheDefinition>
</file>

<file path=xl/pivotCache/pivotCacheRecords1.xml><?xml version="1.0" encoding="utf-8"?>
<pivotCacheRecords xmlns="http://schemas.openxmlformats.org/spreadsheetml/2006/main" xmlns:r="http://schemas.openxmlformats.org/officeDocument/2006/relationships" count="92">
  <r>
    <x v="91"/>
    <x v="38"/>
    <x v="0"/>
    <x v="0"/>
    <x v="1"/>
    <x v="3"/>
    <x v="0"/>
    <x v="0"/>
    <x v="89"/>
    <x v="90"/>
    <x v="14"/>
    <x v="89"/>
    <x v="0"/>
    <x v="1"/>
    <x v="0"/>
    <x v="1"/>
    <x v="0"/>
    <x v="2"/>
  </r>
  <r>
    <x v="90"/>
    <x v="39"/>
    <x v="0"/>
    <x v="0"/>
    <x v="1"/>
    <x v="2"/>
    <x v="0"/>
    <x v="0"/>
    <x v="88"/>
    <x v="87"/>
    <x v="14"/>
    <x v="88"/>
    <x v="0"/>
    <x v="1"/>
    <x v="0"/>
    <x v="1"/>
    <x v="0"/>
    <x v="2"/>
  </r>
  <r>
    <x v="89"/>
    <x v="24"/>
    <x v="0"/>
    <x v="0"/>
    <x v="0"/>
    <x v="1"/>
    <x v="0"/>
    <x v="0"/>
    <x v="87"/>
    <x v="89"/>
    <x v="14"/>
    <x v="87"/>
    <x v="0"/>
    <x v="1"/>
    <x v="0"/>
    <x v="1"/>
    <x v="0"/>
    <x v="2"/>
  </r>
  <r>
    <x v="88"/>
    <x v="62"/>
    <x v="0"/>
    <x v="0"/>
    <x v="0"/>
    <x v="1"/>
    <x v="4"/>
    <x v="3"/>
    <x v="86"/>
    <x v="88"/>
    <x v="14"/>
    <x v="86"/>
    <x v="0"/>
    <x v="0"/>
    <x v="0"/>
    <x v="1"/>
    <x v="0"/>
    <x v="2"/>
  </r>
  <r>
    <x v="87"/>
    <x v="61"/>
    <x v="0"/>
    <x v="1"/>
    <x v="0"/>
    <x v="1"/>
    <x v="4"/>
    <x v="3"/>
    <x v="85"/>
    <x v="86"/>
    <x v="13"/>
    <x v="85"/>
    <x v="0"/>
    <x v="0"/>
    <x v="0"/>
    <x v="1"/>
    <x v="0"/>
    <x v="1"/>
  </r>
  <r>
    <x v="86"/>
    <x v="27"/>
    <x v="0"/>
    <x v="1"/>
    <x v="0"/>
    <x v="1"/>
    <x v="4"/>
    <x v="3"/>
    <x v="84"/>
    <x v="85"/>
    <x v="13"/>
    <x v="84"/>
    <x v="0"/>
    <x v="0"/>
    <x v="0"/>
    <x v="1"/>
    <x v="0"/>
    <x v="1"/>
  </r>
  <r>
    <x v="85"/>
    <x v="3"/>
    <x v="0"/>
    <x v="0"/>
    <x v="0"/>
    <x v="1"/>
    <x v="4"/>
    <x v="3"/>
    <x v="83"/>
    <x v="84"/>
    <x v="13"/>
    <x v="83"/>
    <x v="0"/>
    <x v="0"/>
    <x v="0"/>
    <x v="1"/>
    <x v="0"/>
    <x v="1"/>
  </r>
  <r>
    <x v="84"/>
    <x v="86"/>
    <x v="0"/>
    <x v="1"/>
    <x v="0"/>
    <x v="1"/>
    <x v="4"/>
    <x v="3"/>
    <x v="82"/>
    <x v="81"/>
    <x v="12"/>
    <x v="82"/>
    <x v="0"/>
    <x v="0"/>
    <x v="0"/>
    <x v="1"/>
    <x v="0"/>
    <x v="1"/>
  </r>
  <r>
    <x v="83"/>
    <x v="21"/>
    <x v="0"/>
    <x v="1"/>
    <x v="0"/>
    <x v="1"/>
    <x v="1"/>
    <x v="0"/>
    <x v="81"/>
    <x v="83"/>
    <x v="14"/>
    <x v="81"/>
    <x v="0"/>
    <x v="1"/>
    <x v="0"/>
    <x v="1"/>
    <x v="0"/>
    <x v="10"/>
  </r>
  <r>
    <x v="82"/>
    <x v="20"/>
    <x v="0"/>
    <x v="0"/>
    <x v="0"/>
    <x v="1"/>
    <x v="0"/>
    <x v="0"/>
    <x v="80"/>
    <x v="82"/>
    <x v="14"/>
    <x v="80"/>
    <x v="0"/>
    <x v="1"/>
    <x v="0"/>
    <x v="1"/>
    <x v="0"/>
    <x v="10"/>
  </r>
  <r>
    <x v="81"/>
    <x v="40"/>
    <x v="0"/>
    <x v="2"/>
    <x v="2"/>
    <x v="1"/>
    <x v="0"/>
    <x v="0"/>
    <x v="79"/>
    <x v="79"/>
    <x v="14"/>
    <x v="79"/>
    <x v="0"/>
    <x v="1"/>
    <x v="0"/>
    <x v="1"/>
    <x v="0"/>
    <x v="10"/>
  </r>
  <r>
    <x v="80"/>
    <x v="84"/>
    <x v="0"/>
    <x v="0"/>
    <x v="1"/>
    <x v="1"/>
    <x v="1"/>
    <x v="0"/>
    <x v="78"/>
    <x v="80"/>
    <x v="14"/>
    <x v="78"/>
    <x v="0"/>
    <x v="1"/>
    <x v="0"/>
    <x v="1"/>
    <x v="0"/>
    <x v="10"/>
  </r>
  <r>
    <x v="79"/>
    <x v="15"/>
    <x v="0"/>
    <x v="2"/>
    <x v="2"/>
    <x v="1"/>
    <x v="0"/>
    <x v="0"/>
    <x v="77"/>
    <x v="77"/>
    <x v="14"/>
    <x v="77"/>
    <x v="0"/>
    <x v="1"/>
    <x v="0"/>
    <x v="1"/>
    <x v="0"/>
    <x v="9"/>
  </r>
  <r>
    <x v="78"/>
    <x v="82"/>
    <x v="0"/>
    <x v="2"/>
    <x v="2"/>
    <x v="1"/>
    <x v="0"/>
    <x v="0"/>
    <x v="76"/>
    <x v="76"/>
    <x v="14"/>
    <x v="76"/>
    <x v="0"/>
    <x v="1"/>
    <x v="0"/>
    <x v="1"/>
    <x v="0"/>
    <x v="9"/>
  </r>
  <r>
    <x v="77"/>
    <x v="41"/>
    <x v="0"/>
    <x v="2"/>
    <x v="2"/>
    <x v="1"/>
    <x v="0"/>
    <x v="0"/>
    <x v="75"/>
    <x v="78"/>
    <x v="14"/>
    <x v="75"/>
    <x v="0"/>
    <x v="1"/>
    <x v="0"/>
    <x v="1"/>
    <x v="0"/>
    <x v="9"/>
  </r>
  <r>
    <x v="76"/>
    <x v="13"/>
    <x v="0"/>
    <x v="0"/>
    <x v="0"/>
    <x v="1"/>
    <x v="4"/>
    <x v="3"/>
    <x v="74"/>
    <x v="74"/>
    <x v="11"/>
    <x v="74"/>
    <x v="0"/>
    <x v="1"/>
    <x v="0"/>
    <x v="1"/>
    <x v="0"/>
    <x v="9"/>
  </r>
  <r>
    <x v="75"/>
    <x v="12"/>
    <x v="0"/>
    <x v="1"/>
    <x v="0"/>
    <x v="1"/>
    <x v="0"/>
    <x v="0"/>
    <x v="73"/>
    <x v="75"/>
    <x v="14"/>
    <x v="73"/>
    <x v="0"/>
    <x v="1"/>
    <x v="0"/>
    <x v="1"/>
    <x v="0"/>
    <x v="9"/>
  </r>
  <r>
    <x v="74"/>
    <x v="11"/>
    <x v="0"/>
    <x v="1"/>
    <x v="0"/>
    <x v="1"/>
    <x v="4"/>
    <x v="3"/>
    <x v="72"/>
    <x v="73"/>
    <x v="10"/>
    <x v="72"/>
    <x v="0"/>
    <x v="1"/>
    <x v="0"/>
    <x v="1"/>
    <x v="0"/>
    <x v="9"/>
  </r>
  <r>
    <x v="73"/>
    <x v="14"/>
    <x v="0"/>
    <x v="2"/>
    <x v="2"/>
    <x v="1"/>
    <x v="0"/>
    <x v="0"/>
    <x v="71"/>
    <x v="71"/>
    <x v="14"/>
    <x v="71"/>
    <x v="0"/>
    <x v="1"/>
    <x v="0"/>
    <x v="1"/>
    <x v="0"/>
    <x v="9"/>
  </r>
  <r>
    <x v="72"/>
    <x v="25"/>
    <x v="0"/>
    <x v="1"/>
    <x v="2"/>
    <x v="1"/>
    <x v="0"/>
    <x v="0"/>
    <x v="70"/>
    <x v="70"/>
    <x v="14"/>
    <x v="70"/>
    <x v="0"/>
    <x v="1"/>
    <x v="0"/>
    <x v="1"/>
    <x v="0"/>
    <x v="9"/>
  </r>
  <r>
    <x v="71"/>
    <x v="73"/>
    <x v="0"/>
    <x v="0"/>
    <x v="1"/>
    <x v="1"/>
    <x v="4"/>
    <x v="3"/>
    <x v="69"/>
    <x v="72"/>
    <x v="10"/>
    <x v="69"/>
    <x v="0"/>
    <x v="1"/>
    <x v="0"/>
    <x v="1"/>
    <x v="0"/>
    <x v="9"/>
  </r>
  <r>
    <x v="70"/>
    <x v="28"/>
    <x v="0"/>
    <x v="1"/>
    <x v="0"/>
    <x v="1"/>
    <x v="0"/>
    <x v="0"/>
    <x v="68"/>
    <x v="69"/>
    <x v="14"/>
    <x v="68"/>
    <x v="0"/>
    <x v="1"/>
    <x v="0"/>
    <x v="1"/>
    <x v="0"/>
    <x v="9"/>
  </r>
  <r>
    <x v="69"/>
    <x v="63"/>
    <x v="0"/>
    <x v="1"/>
    <x v="0"/>
    <x v="1"/>
    <x v="4"/>
    <x v="3"/>
    <x v="67"/>
    <x v="68"/>
    <x v="10"/>
    <x v="67"/>
    <x v="0"/>
    <x v="1"/>
    <x v="0"/>
    <x v="1"/>
    <x v="0"/>
    <x v="9"/>
  </r>
  <r>
    <x v="68"/>
    <x v="9"/>
    <x v="0"/>
    <x v="1"/>
    <x v="0"/>
    <x v="0"/>
    <x v="4"/>
    <x v="3"/>
    <x v="66"/>
    <x v="67"/>
    <x v="10"/>
    <x v="66"/>
    <x v="0"/>
    <x v="1"/>
    <x v="0"/>
    <x v="1"/>
    <x v="0"/>
    <x v="9"/>
  </r>
  <r>
    <x v="67"/>
    <x v="4"/>
    <x v="0"/>
    <x v="2"/>
    <x v="2"/>
    <x v="1"/>
    <x v="0"/>
    <x v="0"/>
    <x v="65"/>
    <x v="66"/>
    <x v="14"/>
    <x v="65"/>
    <x v="0"/>
    <x v="1"/>
    <x v="0"/>
    <x v="1"/>
    <x v="0"/>
    <x v="8"/>
  </r>
  <r>
    <x v="66"/>
    <x v="16"/>
    <x v="0"/>
    <x v="2"/>
    <x v="2"/>
    <x v="1"/>
    <x v="0"/>
    <x v="0"/>
    <x v="64"/>
    <x v="63"/>
    <x v="14"/>
    <x v="64"/>
    <x v="0"/>
    <x v="1"/>
    <x v="0"/>
    <x v="1"/>
    <x v="0"/>
    <x v="8"/>
  </r>
  <r>
    <x v="65"/>
    <x v="26"/>
    <x v="0"/>
    <x v="0"/>
    <x v="0"/>
    <x v="1"/>
    <x v="0"/>
    <x v="0"/>
    <x v="63"/>
    <x v="65"/>
    <x v="14"/>
    <x v="63"/>
    <x v="0"/>
    <x v="1"/>
    <x v="0"/>
    <x v="1"/>
    <x v="0"/>
    <x v="8"/>
  </r>
  <r>
    <x v="64"/>
    <x v="35"/>
    <x v="0"/>
    <x v="2"/>
    <x v="0"/>
    <x v="1"/>
    <x v="4"/>
    <x v="3"/>
    <x v="62"/>
    <x v="64"/>
    <x v="9"/>
    <x v="62"/>
    <x v="0"/>
    <x v="1"/>
    <x v="0"/>
    <x v="1"/>
    <x v="0"/>
    <x v="7"/>
  </r>
  <r>
    <x v="63"/>
    <x v="76"/>
    <x v="0"/>
    <x v="2"/>
    <x v="0"/>
    <x v="0"/>
    <x v="0"/>
    <x v="0"/>
    <x v="61"/>
    <x v="60"/>
    <x v="14"/>
    <x v="61"/>
    <x v="0"/>
    <x v="1"/>
    <x v="0"/>
    <x v="1"/>
    <x v="0"/>
    <x v="7"/>
  </r>
  <r>
    <x v="62"/>
    <x v="55"/>
    <x v="0"/>
    <x v="1"/>
    <x v="0"/>
    <x v="1"/>
    <x v="4"/>
    <x v="3"/>
    <x v="60"/>
    <x v="61"/>
    <x v="8"/>
    <x v="60"/>
    <x v="0"/>
    <x v="1"/>
    <x v="0"/>
    <x v="1"/>
    <x v="0"/>
    <x v="7"/>
  </r>
  <r>
    <x v="61"/>
    <x v="75"/>
    <x v="0"/>
    <x v="2"/>
    <x v="0"/>
    <x v="0"/>
    <x v="0"/>
    <x v="0"/>
    <x v="59"/>
    <x v="62"/>
    <x v="14"/>
    <x v="59"/>
    <x v="0"/>
    <x v="1"/>
    <x v="0"/>
    <x v="1"/>
    <x v="0"/>
    <x v="7"/>
  </r>
  <r>
    <x v="60"/>
    <x v="74"/>
    <x v="0"/>
    <x v="2"/>
    <x v="2"/>
    <x v="2"/>
    <x v="1"/>
    <x v="0"/>
    <x v="58"/>
    <x v="50"/>
    <x v="14"/>
    <x v="58"/>
    <x v="0"/>
    <x v="1"/>
    <x v="0"/>
    <x v="1"/>
    <x v="0"/>
    <x v="7"/>
  </r>
  <r>
    <x v="59"/>
    <x v="81"/>
    <x v="0"/>
    <x v="1"/>
    <x v="1"/>
    <x v="1"/>
    <x v="0"/>
    <x v="0"/>
    <x v="57"/>
    <x v="55"/>
    <x v="14"/>
    <x v="57"/>
    <x v="0"/>
    <x v="1"/>
    <x v="0"/>
    <x v="1"/>
    <x v="0"/>
    <x v="7"/>
  </r>
  <r>
    <x v="58"/>
    <x v="89"/>
    <x v="0"/>
    <x v="1"/>
    <x v="0"/>
    <x v="1"/>
    <x v="4"/>
    <x v="3"/>
    <x v="56"/>
    <x v="57"/>
    <x v="7"/>
    <x v="56"/>
    <x v="0"/>
    <x v="1"/>
    <x v="0"/>
    <x v="1"/>
    <x v="0"/>
    <x v="7"/>
  </r>
  <r>
    <x v="57"/>
    <x v="54"/>
    <x v="0"/>
    <x v="1"/>
    <x v="0"/>
    <x v="1"/>
    <x v="4"/>
    <x v="3"/>
    <x v="55"/>
    <x v="58"/>
    <x v="7"/>
    <x v="55"/>
    <x v="0"/>
    <x v="1"/>
    <x v="0"/>
    <x v="1"/>
    <x v="0"/>
    <x v="7"/>
  </r>
  <r>
    <x v="56"/>
    <x v="60"/>
    <x v="0"/>
    <x v="0"/>
    <x v="0"/>
    <x v="1"/>
    <x v="4"/>
    <x v="3"/>
    <x v="54"/>
    <x v="49"/>
    <x v="6"/>
    <x v="54"/>
    <x v="0"/>
    <x v="1"/>
    <x v="0"/>
    <x v="1"/>
    <x v="0"/>
    <x v="6"/>
  </r>
  <r>
    <x v="55"/>
    <x v="47"/>
    <x v="0"/>
    <x v="0"/>
    <x v="0"/>
    <x v="1"/>
    <x v="4"/>
    <x v="3"/>
    <x v="53"/>
    <x v="48"/>
    <x v="5"/>
    <x v="53"/>
    <x v="0"/>
    <x v="1"/>
    <x v="0"/>
    <x v="1"/>
    <x v="0"/>
    <x v="6"/>
  </r>
  <r>
    <x v="54"/>
    <x v="78"/>
    <x v="0"/>
    <x v="1"/>
    <x v="0"/>
    <x v="1"/>
    <x v="4"/>
    <x v="3"/>
    <x v="52"/>
    <x v="47"/>
    <x v="5"/>
    <x v="52"/>
    <x v="0"/>
    <x v="1"/>
    <x v="0"/>
    <x v="1"/>
    <x v="0"/>
    <x v="6"/>
  </r>
  <r>
    <x v="53"/>
    <x v="48"/>
    <x v="0"/>
    <x v="1"/>
    <x v="0"/>
    <x v="1"/>
    <x v="4"/>
    <x v="3"/>
    <x v="51"/>
    <x v="46"/>
    <x v="5"/>
    <x v="51"/>
    <x v="0"/>
    <x v="1"/>
    <x v="0"/>
    <x v="1"/>
    <x v="0"/>
    <x v="6"/>
  </r>
  <r>
    <x v="52"/>
    <x v="80"/>
    <x v="0"/>
    <x v="1"/>
    <x v="0"/>
    <x v="0"/>
    <x v="4"/>
    <x v="3"/>
    <x v="50"/>
    <x v="45"/>
    <x v="5"/>
    <x v="50"/>
    <x v="0"/>
    <x v="1"/>
    <x v="0"/>
    <x v="1"/>
    <x v="0"/>
    <x v="6"/>
  </r>
  <r>
    <x v="51"/>
    <x v="79"/>
    <x v="0"/>
    <x v="1"/>
    <x v="0"/>
    <x v="3"/>
    <x v="4"/>
    <x v="3"/>
    <x v="49"/>
    <x v="36"/>
    <x v="5"/>
    <x v="49"/>
    <x v="0"/>
    <x v="1"/>
    <x v="0"/>
    <x v="1"/>
    <x v="0"/>
    <x v="6"/>
  </r>
  <r>
    <x v="50"/>
    <x v="52"/>
    <x v="0"/>
    <x v="0"/>
    <x v="0"/>
    <x v="1"/>
    <x v="4"/>
    <x v="3"/>
    <x v="48"/>
    <x v="43"/>
    <x v="5"/>
    <x v="48"/>
    <x v="0"/>
    <x v="1"/>
    <x v="0"/>
    <x v="1"/>
    <x v="0"/>
    <x v="6"/>
  </r>
  <r>
    <x v="49"/>
    <x v="2"/>
    <x v="0"/>
    <x v="0"/>
    <x v="0"/>
    <x v="3"/>
    <x v="4"/>
    <x v="3"/>
    <x v="47"/>
    <x v="44"/>
    <x v="5"/>
    <x v="47"/>
    <x v="0"/>
    <x v="1"/>
    <x v="0"/>
    <x v="1"/>
    <x v="0"/>
    <x v="6"/>
  </r>
  <r>
    <x v="48"/>
    <x v="42"/>
    <x v="0"/>
    <x v="1"/>
    <x v="0"/>
    <x v="0"/>
    <x v="4"/>
    <x v="3"/>
    <x v="46"/>
    <x v="53"/>
    <x v="5"/>
    <x v="46"/>
    <x v="0"/>
    <x v="1"/>
    <x v="0"/>
    <x v="1"/>
    <x v="0"/>
    <x v="6"/>
  </r>
  <r>
    <x v="47"/>
    <x v="46"/>
    <x v="0"/>
    <x v="1"/>
    <x v="0"/>
    <x v="0"/>
    <x v="4"/>
    <x v="3"/>
    <x v="45"/>
    <x v="35"/>
    <x v="5"/>
    <x v="45"/>
    <x v="0"/>
    <x v="1"/>
    <x v="0"/>
    <x v="1"/>
    <x v="0"/>
    <x v="6"/>
  </r>
  <r>
    <x v="46"/>
    <x v="66"/>
    <x v="0"/>
    <x v="2"/>
    <x v="0"/>
    <x v="1"/>
    <x v="0"/>
    <x v="0"/>
    <x v="44"/>
    <x v="39"/>
    <x v="14"/>
    <x v="44"/>
    <x v="0"/>
    <x v="1"/>
    <x v="0"/>
    <x v="1"/>
    <x v="0"/>
    <x v="6"/>
  </r>
  <r>
    <x v="45"/>
    <x v="64"/>
    <x v="0"/>
    <x v="2"/>
    <x v="0"/>
    <x v="1"/>
    <x v="0"/>
    <x v="0"/>
    <x v="43"/>
    <x v="38"/>
    <x v="14"/>
    <x v="43"/>
    <x v="0"/>
    <x v="1"/>
    <x v="0"/>
    <x v="1"/>
    <x v="0"/>
    <x v="6"/>
  </r>
  <r>
    <x v="44"/>
    <x v="65"/>
    <x v="0"/>
    <x v="2"/>
    <x v="0"/>
    <x v="1"/>
    <x v="0"/>
    <x v="0"/>
    <x v="42"/>
    <x v="37"/>
    <x v="14"/>
    <x v="42"/>
    <x v="0"/>
    <x v="1"/>
    <x v="0"/>
    <x v="1"/>
    <x v="0"/>
    <x v="6"/>
  </r>
  <r>
    <x v="43"/>
    <x v="37"/>
    <x v="0"/>
    <x v="2"/>
    <x v="0"/>
    <x v="1"/>
    <x v="4"/>
    <x v="3"/>
    <x v="41"/>
    <x v="59"/>
    <x v="4"/>
    <x v="41"/>
    <x v="0"/>
    <x v="1"/>
    <x v="0"/>
    <x v="1"/>
    <x v="0"/>
    <x v="6"/>
  </r>
  <r>
    <x v="42"/>
    <x v="36"/>
    <x v="0"/>
    <x v="2"/>
    <x v="0"/>
    <x v="3"/>
    <x v="4"/>
    <x v="3"/>
    <x v="40"/>
    <x v="52"/>
    <x v="4"/>
    <x v="40"/>
    <x v="0"/>
    <x v="1"/>
    <x v="0"/>
    <x v="1"/>
    <x v="0"/>
    <x v="6"/>
  </r>
  <r>
    <x v="41"/>
    <x v="34"/>
    <x v="0"/>
    <x v="0"/>
    <x v="0"/>
    <x v="1"/>
    <x v="4"/>
    <x v="3"/>
    <x v="39"/>
    <x v="40"/>
    <x v="4"/>
    <x v="39"/>
    <x v="0"/>
    <x v="1"/>
    <x v="0"/>
    <x v="1"/>
    <x v="0"/>
    <x v="6"/>
  </r>
  <r>
    <x v="40"/>
    <x v="32"/>
    <x v="0"/>
    <x v="2"/>
    <x v="1"/>
    <x v="1"/>
    <x v="4"/>
    <x v="3"/>
    <x v="38"/>
    <x v="32"/>
    <x v="4"/>
    <x v="38"/>
    <x v="0"/>
    <x v="1"/>
    <x v="0"/>
    <x v="1"/>
    <x v="0"/>
    <x v="6"/>
  </r>
  <r>
    <x v="39"/>
    <x v="30"/>
    <x v="0"/>
    <x v="2"/>
    <x v="1"/>
    <x v="0"/>
    <x v="4"/>
    <x v="3"/>
    <x v="37"/>
    <x v="31"/>
    <x v="4"/>
    <x v="37"/>
    <x v="0"/>
    <x v="1"/>
    <x v="0"/>
    <x v="1"/>
    <x v="0"/>
    <x v="6"/>
  </r>
  <r>
    <x v="38"/>
    <x v="29"/>
    <x v="0"/>
    <x v="2"/>
    <x v="1"/>
    <x v="1"/>
    <x v="4"/>
    <x v="3"/>
    <x v="36"/>
    <x v="30"/>
    <x v="4"/>
    <x v="36"/>
    <x v="0"/>
    <x v="1"/>
    <x v="0"/>
    <x v="1"/>
    <x v="0"/>
    <x v="6"/>
  </r>
  <r>
    <x v="37"/>
    <x v="31"/>
    <x v="0"/>
    <x v="2"/>
    <x v="0"/>
    <x v="0"/>
    <x v="4"/>
    <x v="3"/>
    <x v="35"/>
    <x v="51"/>
    <x v="4"/>
    <x v="35"/>
    <x v="0"/>
    <x v="1"/>
    <x v="0"/>
    <x v="1"/>
    <x v="0"/>
    <x v="6"/>
  </r>
  <r>
    <x v="36"/>
    <x v="33"/>
    <x v="0"/>
    <x v="2"/>
    <x v="1"/>
    <x v="1"/>
    <x v="4"/>
    <x v="3"/>
    <x v="34"/>
    <x v="29"/>
    <x v="4"/>
    <x v="34"/>
    <x v="0"/>
    <x v="1"/>
    <x v="0"/>
    <x v="1"/>
    <x v="0"/>
    <x v="6"/>
  </r>
  <r>
    <x v="35"/>
    <x v="58"/>
    <x v="0"/>
    <x v="2"/>
    <x v="2"/>
    <x v="1"/>
    <x v="0"/>
    <x v="0"/>
    <x v="33"/>
    <x v="26"/>
    <x v="14"/>
    <x v="33"/>
    <x v="0"/>
    <x v="1"/>
    <x v="0"/>
    <x v="1"/>
    <x v="0"/>
    <x v="5"/>
  </r>
  <r>
    <x v="34"/>
    <x v="50"/>
    <x v="0"/>
    <x v="2"/>
    <x v="2"/>
    <x v="1"/>
    <x v="0"/>
    <x v="0"/>
    <x v="32"/>
    <x v="23"/>
    <x v="14"/>
    <x v="32"/>
    <x v="0"/>
    <x v="1"/>
    <x v="0"/>
    <x v="1"/>
    <x v="0"/>
    <x v="5"/>
  </r>
  <r>
    <x v="33"/>
    <x v="57"/>
    <x v="0"/>
    <x v="1"/>
    <x v="0"/>
    <x v="1"/>
    <x v="0"/>
    <x v="0"/>
    <x v="31"/>
    <x v="25"/>
    <x v="14"/>
    <x v="31"/>
    <x v="0"/>
    <x v="1"/>
    <x v="0"/>
    <x v="1"/>
    <x v="0"/>
    <x v="5"/>
  </r>
  <r>
    <x v="32"/>
    <x v="8"/>
    <x v="0"/>
    <x v="1"/>
    <x v="0"/>
    <x v="0"/>
    <x v="4"/>
    <x v="1"/>
    <x v="30"/>
    <x v="42"/>
    <x v="3"/>
    <x v="30"/>
    <x v="0"/>
    <x v="1"/>
    <x v="0"/>
    <x v="1"/>
    <x v="0"/>
    <x v="5"/>
  </r>
  <r>
    <x v="31"/>
    <x v="49"/>
    <x v="0"/>
    <x v="2"/>
    <x v="2"/>
    <x v="0"/>
    <x v="4"/>
    <x v="0"/>
    <x v="29"/>
    <x v="34"/>
    <x v="14"/>
    <x v="29"/>
    <x v="0"/>
    <x v="1"/>
    <x v="0"/>
    <x v="1"/>
    <x v="0"/>
    <x v="5"/>
  </r>
  <r>
    <x v="30"/>
    <x v="53"/>
    <x v="0"/>
    <x v="0"/>
    <x v="0"/>
    <x v="1"/>
    <x v="4"/>
    <x v="1"/>
    <x v="29"/>
    <x v="41"/>
    <x v="3"/>
    <x v="29"/>
    <x v="0"/>
    <x v="1"/>
    <x v="0"/>
    <x v="1"/>
    <x v="0"/>
    <x v="5"/>
  </r>
  <r>
    <x v="29"/>
    <x v="51"/>
    <x v="0"/>
    <x v="1"/>
    <x v="0"/>
    <x v="0"/>
    <x v="0"/>
    <x v="0"/>
    <x v="28"/>
    <x v="54"/>
    <x v="14"/>
    <x v="28"/>
    <x v="0"/>
    <x v="1"/>
    <x v="0"/>
    <x v="1"/>
    <x v="0"/>
    <x v="5"/>
  </r>
  <r>
    <x v="28"/>
    <x v="56"/>
    <x v="0"/>
    <x v="0"/>
    <x v="1"/>
    <x v="1"/>
    <x v="3"/>
    <x v="1"/>
    <x v="27"/>
    <x v="24"/>
    <x v="3"/>
    <x v="27"/>
    <x v="0"/>
    <x v="1"/>
    <x v="0"/>
    <x v="1"/>
    <x v="0"/>
    <x v="5"/>
  </r>
  <r>
    <x v="27"/>
    <x v="83"/>
    <x v="0"/>
    <x v="2"/>
    <x v="0"/>
    <x v="0"/>
    <x v="4"/>
    <x v="3"/>
    <x v="26"/>
    <x v="18"/>
    <x v="14"/>
    <x v="26"/>
    <x v="0"/>
    <x v="1"/>
    <x v="0"/>
    <x v="1"/>
    <x v="0"/>
    <x v="5"/>
  </r>
  <r>
    <x v="26"/>
    <x v="87"/>
    <x v="0"/>
    <x v="1"/>
    <x v="0"/>
    <x v="0"/>
    <x v="4"/>
    <x v="3"/>
    <x v="25"/>
    <x v="27"/>
    <x v="3"/>
    <x v="25"/>
    <x v="0"/>
    <x v="1"/>
    <x v="0"/>
    <x v="1"/>
    <x v="0"/>
    <x v="5"/>
  </r>
  <r>
    <x v="25"/>
    <x v="22"/>
    <x v="0"/>
    <x v="0"/>
    <x v="0"/>
    <x v="1"/>
    <x v="0"/>
    <x v="0"/>
    <x v="24"/>
    <x v="17"/>
    <x v="14"/>
    <x v="24"/>
    <x v="0"/>
    <x v="1"/>
    <x v="0"/>
    <x v="1"/>
    <x v="0"/>
    <x v="5"/>
  </r>
  <r>
    <x v="24"/>
    <x v="77"/>
    <x v="0"/>
    <x v="0"/>
    <x v="0"/>
    <x v="1"/>
    <x v="3"/>
    <x v="1"/>
    <x v="23"/>
    <x v="21"/>
    <x v="2"/>
    <x v="23"/>
    <x v="0"/>
    <x v="1"/>
    <x v="0"/>
    <x v="1"/>
    <x v="0"/>
    <x v="5"/>
  </r>
  <r>
    <x v="23"/>
    <x v="45"/>
    <x v="0"/>
    <x v="1"/>
    <x v="0"/>
    <x v="2"/>
    <x v="0"/>
    <x v="0"/>
    <x v="22"/>
    <x v="14"/>
    <x v="14"/>
    <x v="22"/>
    <x v="0"/>
    <x v="1"/>
    <x v="0"/>
    <x v="1"/>
    <x v="0"/>
    <x v="4"/>
  </r>
  <r>
    <x v="22"/>
    <x v="44"/>
    <x v="0"/>
    <x v="1"/>
    <x v="0"/>
    <x v="1"/>
    <x v="0"/>
    <x v="0"/>
    <x v="21"/>
    <x v="28"/>
    <x v="14"/>
    <x v="21"/>
    <x v="0"/>
    <x v="1"/>
    <x v="0"/>
    <x v="1"/>
    <x v="0"/>
    <x v="4"/>
  </r>
  <r>
    <x v="21"/>
    <x v="85"/>
    <x v="0"/>
    <x v="1"/>
    <x v="1"/>
    <x v="0"/>
    <x v="3"/>
    <x v="1"/>
    <x v="20"/>
    <x v="22"/>
    <x v="2"/>
    <x v="20"/>
    <x v="0"/>
    <x v="1"/>
    <x v="0"/>
    <x v="1"/>
    <x v="0"/>
    <x v="4"/>
  </r>
  <r>
    <x v="20"/>
    <x v="90"/>
    <x v="0"/>
    <x v="1"/>
    <x v="0"/>
    <x v="3"/>
    <x v="3"/>
    <x v="2"/>
    <x v="19"/>
    <x v="56"/>
    <x v="14"/>
    <x v="19"/>
    <x v="0"/>
    <x v="1"/>
    <x v="0"/>
    <x v="0"/>
    <x v="0"/>
    <x v="4"/>
  </r>
  <r>
    <x v="19"/>
    <x v="43"/>
    <x v="0"/>
    <x v="1"/>
    <x v="0"/>
    <x v="1"/>
    <x v="0"/>
    <x v="0"/>
    <x v="18"/>
    <x v="33"/>
    <x v="14"/>
    <x v="18"/>
    <x v="0"/>
    <x v="1"/>
    <x v="0"/>
    <x v="1"/>
    <x v="0"/>
    <x v="4"/>
  </r>
  <r>
    <x v="18"/>
    <x v="0"/>
    <x v="0"/>
    <x v="1"/>
    <x v="0"/>
    <x v="0"/>
    <x v="3"/>
    <x v="1"/>
    <x v="17"/>
    <x v="19"/>
    <x v="2"/>
    <x v="17"/>
    <x v="0"/>
    <x v="1"/>
    <x v="0"/>
    <x v="1"/>
    <x v="0"/>
    <x v="4"/>
  </r>
  <r>
    <x v="17"/>
    <x v="1"/>
    <x v="0"/>
    <x v="1"/>
    <x v="0"/>
    <x v="0"/>
    <x v="3"/>
    <x v="1"/>
    <x v="16"/>
    <x v="20"/>
    <x v="1"/>
    <x v="16"/>
    <x v="0"/>
    <x v="1"/>
    <x v="0"/>
    <x v="1"/>
    <x v="0"/>
    <x v="4"/>
  </r>
  <r>
    <x v="16"/>
    <x v="10"/>
    <x v="0"/>
    <x v="0"/>
    <x v="0"/>
    <x v="1"/>
    <x v="4"/>
    <x v="3"/>
    <x v="15"/>
    <x v="16"/>
    <x v="1"/>
    <x v="15"/>
    <x v="0"/>
    <x v="1"/>
    <x v="0"/>
    <x v="1"/>
    <x v="0"/>
    <x v="4"/>
  </r>
  <r>
    <x v="15"/>
    <x v="18"/>
    <x v="0"/>
    <x v="0"/>
    <x v="0"/>
    <x v="3"/>
    <x v="0"/>
    <x v="0"/>
    <x v="14"/>
    <x v="13"/>
    <x v="14"/>
    <x v="14"/>
    <x v="0"/>
    <x v="1"/>
    <x v="0"/>
    <x v="1"/>
    <x v="0"/>
    <x v="4"/>
  </r>
  <r>
    <x v="14"/>
    <x v="19"/>
    <x v="0"/>
    <x v="0"/>
    <x v="0"/>
    <x v="1"/>
    <x v="0"/>
    <x v="0"/>
    <x v="13"/>
    <x v="12"/>
    <x v="14"/>
    <x v="13"/>
    <x v="0"/>
    <x v="1"/>
    <x v="0"/>
    <x v="1"/>
    <x v="0"/>
    <x v="4"/>
  </r>
  <r>
    <x v="13"/>
    <x v="17"/>
    <x v="0"/>
    <x v="0"/>
    <x v="0"/>
    <x v="1"/>
    <x v="0"/>
    <x v="0"/>
    <x v="12"/>
    <x v="11"/>
    <x v="14"/>
    <x v="12"/>
    <x v="0"/>
    <x v="1"/>
    <x v="0"/>
    <x v="1"/>
    <x v="0"/>
    <x v="4"/>
  </r>
  <r>
    <x v="12"/>
    <x v="59"/>
    <x v="0"/>
    <x v="1"/>
    <x v="0"/>
    <x v="1"/>
    <x v="0"/>
    <x v="0"/>
    <x v="11"/>
    <x v="15"/>
    <x v="14"/>
    <x v="11"/>
    <x v="0"/>
    <x v="1"/>
    <x v="0"/>
    <x v="1"/>
    <x v="0"/>
    <x v="4"/>
  </r>
  <r>
    <x v="11"/>
    <x v="7"/>
    <x v="0"/>
    <x v="0"/>
    <x v="0"/>
    <x v="1"/>
    <x v="1"/>
    <x v="0"/>
    <x v="10"/>
    <x v="10"/>
    <x v="14"/>
    <x v="10"/>
    <x v="0"/>
    <x v="1"/>
    <x v="0"/>
    <x v="1"/>
    <x v="0"/>
    <x v="3"/>
  </r>
  <r>
    <x v="10"/>
    <x v="6"/>
    <x v="0"/>
    <x v="0"/>
    <x v="0"/>
    <x v="1"/>
    <x v="1"/>
    <x v="0"/>
    <x v="9"/>
    <x v="8"/>
    <x v="14"/>
    <x v="9"/>
    <x v="0"/>
    <x v="1"/>
    <x v="0"/>
    <x v="1"/>
    <x v="0"/>
    <x v="3"/>
  </r>
  <r>
    <x v="9"/>
    <x v="5"/>
    <x v="0"/>
    <x v="0"/>
    <x v="0"/>
    <x v="1"/>
    <x v="3"/>
    <x v="1"/>
    <x v="8"/>
    <x v="9"/>
    <x v="0"/>
    <x v="8"/>
    <x v="0"/>
    <x v="1"/>
    <x v="0"/>
    <x v="1"/>
    <x v="0"/>
    <x v="3"/>
  </r>
  <r>
    <x v="8"/>
    <x v="72"/>
    <x v="0"/>
    <x v="1"/>
    <x v="0"/>
    <x v="0"/>
    <x v="1"/>
    <x v="0"/>
    <x v="7"/>
    <x v="5"/>
    <x v="14"/>
    <x v="7"/>
    <x v="0"/>
    <x v="1"/>
    <x v="0"/>
    <x v="1"/>
    <x v="0"/>
    <x v="3"/>
  </r>
  <r>
    <x v="7"/>
    <x v="23"/>
    <x v="0"/>
    <x v="0"/>
    <x v="0"/>
    <x v="1"/>
    <x v="1"/>
    <x v="0"/>
    <x v="6"/>
    <x v="6"/>
    <x v="14"/>
    <x v="6"/>
    <x v="0"/>
    <x v="1"/>
    <x v="0"/>
    <x v="1"/>
    <x v="0"/>
    <x v="3"/>
  </r>
  <r>
    <x v="6"/>
    <x v="88"/>
    <x v="0"/>
    <x v="1"/>
    <x v="0"/>
    <x v="0"/>
    <x v="1"/>
    <x v="0"/>
    <x v="5"/>
    <x v="7"/>
    <x v="14"/>
    <x v="5"/>
    <x v="0"/>
    <x v="1"/>
    <x v="0"/>
    <x v="1"/>
    <x v="0"/>
    <x v="0"/>
  </r>
  <r>
    <x v="5"/>
    <x v="69"/>
    <x v="0"/>
    <x v="1"/>
    <x v="1"/>
    <x v="0"/>
    <x v="1"/>
    <x v="0"/>
    <x v="4"/>
    <x v="4"/>
    <x v="14"/>
    <x v="4"/>
    <x v="0"/>
    <x v="1"/>
    <x v="0"/>
    <x v="1"/>
    <x v="0"/>
    <x v="0"/>
  </r>
  <r>
    <x v="4"/>
    <x v="70"/>
    <x v="0"/>
    <x v="1"/>
    <x v="1"/>
    <x v="1"/>
    <x v="1"/>
    <x v="0"/>
    <x v="3"/>
    <x v="0"/>
    <x v="14"/>
    <x v="3"/>
    <x v="0"/>
    <x v="1"/>
    <x v="0"/>
    <x v="1"/>
    <x v="0"/>
    <x v="0"/>
  </r>
  <r>
    <x v="3"/>
    <x v="71"/>
    <x v="0"/>
    <x v="1"/>
    <x v="0"/>
    <x v="0"/>
    <x v="1"/>
    <x v="0"/>
    <x v="2"/>
    <x v="1"/>
    <x v="14"/>
    <x v="2"/>
    <x v="0"/>
    <x v="1"/>
    <x v="0"/>
    <x v="1"/>
    <x v="0"/>
    <x v="0"/>
  </r>
  <r>
    <x v="2"/>
    <x v="67"/>
    <x v="0"/>
    <x v="1"/>
    <x v="0"/>
    <x v="0"/>
    <x v="1"/>
    <x v="0"/>
    <x v="1"/>
    <x v="3"/>
    <x v="14"/>
    <x v="1"/>
    <x v="0"/>
    <x v="1"/>
    <x v="0"/>
    <x v="1"/>
    <x v="0"/>
    <x v="0"/>
  </r>
  <r>
    <x v="1"/>
    <x v="68"/>
    <x v="0"/>
    <x v="1"/>
    <x v="0"/>
    <x v="0"/>
    <x v="2"/>
    <x v="0"/>
    <x v="0"/>
    <x v="2"/>
    <x v="14"/>
    <x v="0"/>
    <x v="0"/>
    <x v="1"/>
    <x v="0"/>
    <x v="1"/>
    <x v="0"/>
    <x v="0"/>
  </r>
  <r>
    <x v="0"/>
    <x v="91"/>
    <x v="1"/>
    <x v="3"/>
    <x v="3"/>
    <x v="4"/>
    <x v="5"/>
    <x v="4"/>
    <x v="90"/>
    <x v="91"/>
    <x v="14"/>
    <x v="90"/>
    <x v="0"/>
    <x v="1"/>
    <x v="1"/>
    <x v="2"/>
    <x v="1"/>
    <x v="11"/>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Test Summary" cacheId="1" applyNumberFormats="0" applyBorderFormats="0" applyFontFormats="0" applyPatternFormats="0" applyAlignmentFormats="0" applyWidthHeightFormats="0" dataCaption="Values" useAutoFormatting="0" itemPrintTitles="1" indent="0" outline="0" outlineData="0" compact="0" compactData="0">
  <location ref="A199:B201" firstHeaderRow="1" firstDataRow="2" firstDataCol="1"/>
  <pivotFields count="18">
    <pivotField dataField="1" showAll="0" compact="0" outline="0"/>
    <pivotField showAll="0" compact="0" outline="0"/>
    <pivotField showAll="0" compact="0" outline="0"/>
    <pivotField axis="axisCol" showAll="0" compact="0" outline="0">
      <items count="5">
        <item x="0"/>
        <item x="1"/>
        <item x="2"/>
        <item x="3"/>
        <item t="default"/>
      </items>
    </pivotField>
    <pivotField axis="axisRow" showAll="0" compact="0" outline="0">
      <items count="5">
        <item h="1" x="0"/>
        <item h="1" x="1"/>
        <item h="1" x="2"/>
        <item h="1" x="3"/>
        <item t="default"/>
      </items>
    </pivotField>
    <pivotField showAll="0" compact="0" outline="0"/>
    <pivotField showAll="0" compact="0" outline="0"/>
    <pivotField showAll="0" compact="0" outline="0"/>
    <pivotField showAll="0" compact="0" outline="0"/>
    <pivotField showAll="0" compact="0" outline="0"/>
    <pivotField showAll="0" compact="0" outline="0"/>
    <pivotField showAll="0" compact="0" outline="0"/>
    <pivotField showAll="0" compact="0" outline="0"/>
    <pivotField showAll="0" compact="0" outline="0"/>
    <pivotField showAll="0" compact="0" outline="0"/>
    <pivotField showAll="0" compact="0" outline="0"/>
    <pivotField showAll="0" compact="0" outline="0"/>
    <pivotField axis="axisRow" showAll="0" compact="0" outline="0">
      <items count="13">
        <item x="0"/>
        <item x="1"/>
        <item x="2"/>
        <item x="3"/>
        <item x="4"/>
        <item x="5"/>
        <item x="6"/>
        <item x="7"/>
        <item x="8"/>
        <item x="9"/>
        <item x="10"/>
        <item x="11"/>
        <item t="default"/>
      </items>
    </pivotField>
  </pivotFields>
  <rowFields count="2">
    <field x="4"/>
    <field x="17"/>
  </rowFields>
  <colFields count="1">
    <field x="3"/>
  </colFields>
  <dataFields count="1">
    <dataField fld="0" subtotal="count"/>
  </dataFields>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hyperlink" Target="https://uatnonagent.ocean.co.th/nyx/secure/sales-illustration/index.html" TargetMode="External"/><Relationship Id="rId2" Type="http://schemas.openxmlformats.org/officeDocument/2006/relationships/hyperlink" Target="http://uatnbs.thaisamut.co.th/nbsweb/secure/home.html"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drive.google.com/drive/folders/1P-EQgqq24uEO-ZKHMcep9O5A7yCOKVXN?authuser=1" TargetMode="External"/><Relationship Id="rId2" Type="http://schemas.openxmlformats.org/officeDocument/2006/relationships/hyperlink" Target="https://docs.google.com/spreadsheets/d/1zmlY9EvYYaejzm3fkTCaTiqn_INxmU_K1whwHQtla_A/edit" TargetMode="External"/><Relationship Id="rId3"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hyperlink" Target="http://korrakod.su/" TargetMode="External"/><Relationship Id="rId2" Type="http://schemas.openxmlformats.org/officeDocument/2006/relationships/hyperlink" Target="http://korrakod.su/" TargetMode="External"/><Relationship Id="rId3" Type="http://schemas.openxmlformats.org/officeDocument/2006/relationships/hyperlink" Target="http://korrakod.su/" TargetMode="External"/><Relationship Id="rId4" Type="http://schemas.openxmlformats.org/officeDocument/2006/relationships/hyperlink" Target="http://korrakod.su/" TargetMode="External"/><Relationship Id="rId5" Type="http://schemas.openxmlformats.org/officeDocument/2006/relationships/hyperlink" Target="http://korrakod.su/" TargetMode="External"/><Relationship Id="rId6" Type="http://schemas.openxmlformats.org/officeDocument/2006/relationships/hyperlink" Target="http://korrakod.su/" TargetMode="External"/><Relationship Id="rId7" Type="http://schemas.openxmlformats.org/officeDocument/2006/relationships/hyperlink" Target="http://korrakod.su/" TargetMode="External"/><Relationship Id="rId8" Type="http://schemas.openxmlformats.org/officeDocument/2006/relationships/hyperlink" Target="http://korrakod.su/" TargetMode="External"/><Relationship Id="rId9" Type="http://schemas.openxmlformats.org/officeDocument/2006/relationships/hyperlink" Target="http://sanapa.pr/" TargetMode="External"/><Relationship Id="rId10" Type="http://schemas.openxmlformats.org/officeDocument/2006/relationships/hyperlink" Target="http://korrakod.su/" TargetMode="External"/><Relationship Id="rId11" Type="http://schemas.openxmlformats.org/officeDocument/2006/relationships/hyperlink" Target="http://korrakod.su/" TargetMode="External"/><Relationship Id="rId12" Type="http://schemas.openxmlformats.org/officeDocument/2006/relationships/hyperlink" Target="http://korrakod.su/" TargetMode="External"/><Relationship Id="rId13" Type="http://schemas.openxmlformats.org/officeDocument/2006/relationships/hyperlink" Target="http://korrakod.su/" TargetMode="External"/><Relationship Id="rId14" Type="http://schemas.openxmlformats.org/officeDocument/2006/relationships/hyperlink" Target="http://jira.thaisamut.co.th/browse/SING01-751" TargetMode="External"/><Relationship Id="rId15" Type="http://schemas.openxmlformats.org/officeDocument/2006/relationships/hyperlink" Target="http://ekkapop.ue/" TargetMode="External"/><Relationship Id="rId16" Type="http://schemas.openxmlformats.org/officeDocument/2006/relationships/hyperlink" Target="https://drive.google.com/open?id=1Yz8kqYpVMgSxStEgDioov0oIQGsXPzJz" TargetMode="External"/><Relationship Id="rId17" Type="http://schemas.openxmlformats.org/officeDocument/2006/relationships/hyperlink" Target="http://korrakod.su/" TargetMode="External"/><Relationship Id="rId18" Type="http://schemas.openxmlformats.org/officeDocument/2006/relationships/hyperlink" Target="https://drive.google.com/open?id=1nAE-jIyJtLBv-LT5v9FAYgtNjaTcShb3" TargetMode="External"/><Relationship Id="rId19" Type="http://schemas.openxmlformats.org/officeDocument/2006/relationships/hyperlink" Target="http://korrakod.su/" TargetMode="External"/><Relationship Id="rId20" Type="http://schemas.openxmlformats.org/officeDocument/2006/relationships/hyperlink" Target="https://drive.google.com/open?id=1zbkMY0Kem3wPQ1o5RTw1VznEgG9VGTXc" TargetMode="External"/><Relationship Id="rId21" Type="http://schemas.openxmlformats.org/officeDocument/2006/relationships/hyperlink" Target="http://sanapa.pr/" TargetMode="External"/><Relationship Id="rId22" Type="http://schemas.openxmlformats.org/officeDocument/2006/relationships/hyperlink" Target="https://drive.google.com/drive/u/0/folders/10T-kAO0uVvLJ2MfzBwIo0Nh8WVw3FwDk" TargetMode="External"/><Relationship Id="rId23" Type="http://schemas.openxmlformats.org/officeDocument/2006/relationships/hyperlink" Target="http://sanapa.pr/" TargetMode="External"/><Relationship Id="rId24" Type="http://schemas.openxmlformats.org/officeDocument/2006/relationships/hyperlink" Target="http://sanapa.pr/" TargetMode="External"/><Relationship Id="rId25" Type="http://schemas.openxmlformats.org/officeDocument/2006/relationships/hyperlink" Target="https://drive.google.com/open?id=1njMFxAaUZXLwNs-hHwWPzHEIUQzwKDjl" TargetMode="External"/><Relationship Id="rId26" Type="http://schemas.openxmlformats.org/officeDocument/2006/relationships/hyperlink" Target="http://ekkapop.ue/" TargetMode="External"/><Relationship Id="rId27" Type="http://schemas.openxmlformats.org/officeDocument/2006/relationships/hyperlink" Target="https://drive.google.com/open?id=1lqPuU6lSFtrrrGFp2KPnJNYmlAFe7n3o" TargetMode="External"/><Relationship Id="rId28" Type="http://schemas.openxmlformats.org/officeDocument/2006/relationships/hyperlink" Target="http://sanapa.pr/" TargetMode="External"/><Relationship Id="rId29" Type="http://schemas.openxmlformats.org/officeDocument/2006/relationships/hyperlink" Target="https://drive.google.com/open?id=108adb2dDKA5X6r8OKu6gepVMQgUJHAPm" TargetMode="External"/><Relationship Id="rId30" Type="http://schemas.openxmlformats.org/officeDocument/2006/relationships/hyperlink" Target="http://korrakod.su/" TargetMode="External"/><Relationship Id="rId31" Type="http://schemas.openxmlformats.org/officeDocument/2006/relationships/hyperlink" Target="https://drive.google.com/open?id=1_iIVkhv5PNNzCIJxBErk_7hYoaKuLpAa" TargetMode="External"/><Relationship Id="rId32" Type="http://schemas.openxmlformats.org/officeDocument/2006/relationships/hyperlink" Target="http://sanapa.pr/" TargetMode="External"/><Relationship Id="rId33" Type="http://schemas.openxmlformats.org/officeDocument/2006/relationships/hyperlink" Target="https://drive.google.com/open?id=1JDiqCXlLZ2B_PBrK178YLUc0Dnf3EHY9" TargetMode="External"/><Relationship Id="rId34" Type="http://schemas.openxmlformats.org/officeDocument/2006/relationships/hyperlink" Target="http://sanapa.pr/" TargetMode="External"/><Relationship Id="rId35" Type="http://schemas.openxmlformats.org/officeDocument/2006/relationships/hyperlink" Target="https://docs.google.com/spreadsheets/d/1mIjewPn2fLMU5Qnz9Cl-skUMWDwZYB8NyUQx9hXDcIA/edit" TargetMode="External"/><Relationship Id="rId36" Type="http://schemas.openxmlformats.org/officeDocument/2006/relationships/hyperlink" Target="https://drive.google.com/open?id=1AkHD3x5bsBEfwGqytGESvx3p2RgIbP3o" TargetMode="External"/><Relationship Id="rId37" Type="http://schemas.openxmlformats.org/officeDocument/2006/relationships/hyperlink" Target="http://ekkapop.ue/" TargetMode="External"/><Relationship Id="rId38" Type="http://schemas.openxmlformats.org/officeDocument/2006/relationships/hyperlink" Target="https://drive.google.com/open?id=1QEo0KaHIGIaXsm1_vBvAq5DxRdqPWdwf" TargetMode="External"/><Relationship Id="rId39" Type="http://schemas.openxmlformats.org/officeDocument/2006/relationships/hyperlink" Target="http://ekkapop.ue/" TargetMode="External"/><Relationship Id="rId40" Type="http://schemas.openxmlformats.org/officeDocument/2006/relationships/hyperlink" Target="https://drive.google.com/open?id=1ojiFZu9neJGuJoWw275haruAIYeEB7h6" TargetMode="External"/><Relationship Id="rId41" Type="http://schemas.openxmlformats.org/officeDocument/2006/relationships/hyperlink" Target="http://ekkapop.ue/" TargetMode="External"/><Relationship Id="rId42" Type="http://schemas.openxmlformats.org/officeDocument/2006/relationships/hyperlink" Target="https://drive.google.com/open?id=1h6XiK9arJ9eeoHUXvSweSrNUEvlPcoPn" TargetMode="External"/><Relationship Id="rId43" Type="http://schemas.openxmlformats.org/officeDocument/2006/relationships/hyperlink" Target="http://korrakod.su/" TargetMode="External"/><Relationship Id="rId44" Type="http://schemas.openxmlformats.org/officeDocument/2006/relationships/hyperlink" Target="https://drive.google.com/open?id=1ixUmERMWCCnyp9U-XHsXkJrBCZ8lJbN5" TargetMode="External"/><Relationship Id="rId45" Type="http://schemas.openxmlformats.org/officeDocument/2006/relationships/hyperlink" Target="http://korrakod.su/" TargetMode="External"/><Relationship Id="rId46" Type="http://schemas.openxmlformats.org/officeDocument/2006/relationships/hyperlink" Target="https://drive.google.com/open?id=1IxxGzKj2c3oLbBk74trofOchmBtvm4rx" TargetMode="External"/><Relationship Id="rId47" Type="http://schemas.openxmlformats.org/officeDocument/2006/relationships/hyperlink" Target="http://korrakod.su/" TargetMode="External"/><Relationship Id="rId48" Type="http://schemas.openxmlformats.org/officeDocument/2006/relationships/hyperlink" Target="https://drive.google.com/open?id=1_Kx8-5u0QlavEboIvhayqz_c611sC3io" TargetMode="External"/><Relationship Id="rId49" Type="http://schemas.openxmlformats.org/officeDocument/2006/relationships/hyperlink" Target="http://korrakod.su/" TargetMode="External"/><Relationship Id="rId50" Type="http://schemas.openxmlformats.org/officeDocument/2006/relationships/hyperlink" Target="https://drive.google.com/open?id=1-9uGvxQcCXnJdcVCDydjz5UPFehYkHxk" TargetMode="External"/><Relationship Id="rId51" Type="http://schemas.openxmlformats.org/officeDocument/2006/relationships/hyperlink" Target="http://korrakod.su/" TargetMode="External"/><Relationship Id="rId52" Type="http://schemas.openxmlformats.org/officeDocument/2006/relationships/hyperlink" Target="https://drive.google.com/open?id=1rWBKoGv7rYXP1kAJvd2ua_4kXiVUPKFm" TargetMode="External"/><Relationship Id="rId53" Type="http://schemas.openxmlformats.org/officeDocument/2006/relationships/hyperlink" Target="http://korrakod.su/" TargetMode="External"/><Relationship Id="rId54" Type="http://schemas.openxmlformats.org/officeDocument/2006/relationships/hyperlink" Target="https://drive.google.com/open?id=1ZHvau_mbyFkz_tu9N9yQ6UmLwq5_v-wv" TargetMode="External"/><Relationship Id="rId55" Type="http://schemas.openxmlformats.org/officeDocument/2006/relationships/hyperlink" Target="http://korrakod.su/" TargetMode="External"/><Relationship Id="rId56" Type="http://schemas.openxmlformats.org/officeDocument/2006/relationships/hyperlink" Target="https://drive.google.com/open?id=1jIpOAMnqG2_Uc-f8vBxJZvnQgoRNzX6m" TargetMode="External"/><Relationship Id="rId57" Type="http://schemas.openxmlformats.org/officeDocument/2006/relationships/hyperlink" Target="http://korrakod.su/" TargetMode="External"/><Relationship Id="rId58" Type="http://schemas.openxmlformats.org/officeDocument/2006/relationships/hyperlink" Target="https://drive.google.com/open?id=1oETy1VS6EiLGGgdbWAXb_WAqPiRuTNZJ" TargetMode="External"/><Relationship Id="rId59" Type="http://schemas.openxmlformats.org/officeDocument/2006/relationships/hyperlink" Target="https://drive.google.com/open?id=1oETy1VS6EiLGGgdbWAXb_WAqPiRuTNZJ" TargetMode="External"/><Relationship Id="rId60" Type="http://schemas.openxmlformats.org/officeDocument/2006/relationships/hyperlink" Target="https://drive.google.com/open?id=155OrtTwoFd8jQ25EcdoVoRm9ik87HVw9" TargetMode="External"/><Relationship Id="rId61" Type="http://schemas.openxmlformats.org/officeDocument/2006/relationships/hyperlink" Target="http://korrakod.su/" TargetMode="External"/><Relationship Id="rId62" Type="http://schemas.openxmlformats.org/officeDocument/2006/relationships/hyperlink" Target="https://drive.google.com/open?id=1-zsCbpOwTgA1XqGn9Tgk44sNZB8b5AfT" TargetMode="External"/><Relationship Id="rId63" Type="http://schemas.openxmlformats.org/officeDocument/2006/relationships/hyperlink" Target="http://korrakod.su/" TargetMode="External"/><Relationship Id="rId64" Type="http://schemas.openxmlformats.org/officeDocument/2006/relationships/hyperlink" Target="https://drive.google.com/open?id=1dsIaiugLDKg8TBjv6moD9u-MlNmrl_Mj" TargetMode="External"/><Relationship Id="rId65" Type="http://schemas.openxmlformats.org/officeDocument/2006/relationships/hyperlink" Target="https://drive.google.com/open?id=1NhrkNVEYbVGHTvz_HJNw_gX48CwZ8_v5" TargetMode="External"/><Relationship Id="rId66" Type="http://schemas.openxmlformats.org/officeDocument/2006/relationships/hyperlink" Target="https://drive.google.com/open?id=1tcO5Em9kLqGLG2ItgcjD9Oxtw4SbcaJb" TargetMode="External"/><Relationship Id="rId67" Type="http://schemas.openxmlformats.org/officeDocument/2006/relationships/hyperlink" Target="http://korrakod.su/" TargetMode="External"/><Relationship Id="rId68" Type="http://schemas.openxmlformats.org/officeDocument/2006/relationships/hyperlink" Target="https://drive.google.com/open?id=14K-POmP4AEIkknJuRbPS6ZtzlUIOlGrT" TargetMode="External"/><Relationship Id="rId69" Type="http://schemas.openxmlformats.org/officeDocument/2006/relationships/hyperlink" Target="http://korrakod.su/" TargetMode="External"/><Relationship Id="rId70" Type="http://schemas.openxmlformats.org/officeDocument/2006/relationships/hyperlink" Target="https://drive.google.com/open?id=1w_NYlqGXrOGL-x3lMMuLU_Z7bdA86c3x" TargetMode="External"/><Relationship Id="rId71" Type="http://schemas.openxmlformats.org/officeDocument/2006/relationships/hyperlink" Target="http://korrakod.su/" TargetMode="External"/><Relationship Id="rId72" Type="http://schemas.openxmlformats.org/officeDocument/2006/relationships/hyperlink" Target="https://drive.google.com/open?id=1C7u7zIeVtrimqCrgCAePFAfWwBf7OmP4" TargetMode="External"/><Relationship Id="rId73" Type="http://schemas.openxmlformats.org/officeDocument/2006/relationships/hyperlink" Target="https://drive.google.com/open?id=1qlH4xSG5XU5FURsUmnVS-pkmogjgfQDY" TargetMode="External"/><Relationship Id="rId74" Type="http://schemas.openxmlformats.org/officeDocument/2006/relationships/hyperlink" Target="https://drive.google.com/open?id=1uyN1WCdpCdEF4mZXqTjtM0O0LEj2BYPN" TargetMode="External"/><Relationship Id="rId75" Type="http://schemas.openxmlformats.org/officeDocument/2006/relationships/hyperlink" Target="http://korrakod.su/" TargetMode="External"/><Relationship Id="rId76" Type="http://schemas.openxmlformats.org/officeDocument/2006/relationships/hyperlink" Target="https://drive.google.com/open?id=1emplXkNdFoCCp2s0KT3NYtBTtnBA6QfE" TargetMode="External"/><Relationship Id="rId77"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rive.google.com/open?id=1Yz8kqYpVMgSxStEgDioov0oIQGsXPzJz" TargetMode="External"/><Relationship Id="rId3" Type="http://schemas.openxmlformats.org/officeDocument/2006/relationships/hyperlink" Target="https://drive.google.com/open?id=1Uj87k1G3YTEauCgS1azObPUQ_ZZt_WVZ" TargetMode="External"/><Relationship Id="rId4" Type="http://schemas.openxmlformats.org/officeDocument/2006/relationships/hyperlink" Target="https://drive.google.com/open?id=1nAE-jIyJtLBv-LT5v9FAYgtNjaTcShb3" TargetMode="External"/><Relationship Id="rId5" Type="http://schemas.openxmlformats.org/officeDocument/2006/relationships/hyperlink" Target="https://drive.google.com/open?id=1BZA8JjMzWvP_vC7y5urGTuZvUfEZlwS0" TargetMode="External"/><Relationship Id="rId6" Type="http://schemas.openxmlformats.org/officeDocument/2006/relationships/hyperlink" Target="https://drive.google.com/open?id=1zbkMY0Kem3wPQ1o5RTw1VznEgG9VGTXc" TargetMode="External"/><Relationship Id="rId7" Type="http://schemas.openxmlformats.org/officeDocument/2006/relationships/hyperlink" Target="https://drive.google.com/open?id=1zbkMY0Kem3wPQ1o5RTw1VznEgG9VGTXc" TargetMode="External"/><Relationship Id="rId8" Type="http://schemas.openxmlformats.org/officeDocument/2006/relationships/hyperlink" Target="https://drive.google.com/open?id=12M6A560NkMCJa41j3GIM1ENbjwBw-oB6" TargetMode="External"/><Relationship Id="rId9" Type="http://schemas.openxmlformats.org/officeDocument/2006/relationships/hyperlink" Target="https://drive.google.com/open?id=1njMFxAaUZXLwNs-hHwWPzHEIUQzwKDjl" TargetMode="External"/><Relationship Id="rId10" Type="http://schemas.openxmlformats.org/officeDocument/2006/relationships/hyperlink" Target="https://drive.google.com/open?id=1dxuzK_fAfRwpeIvmnTyxRNBC-y_ZrHVJ" TargetMode="External"/><Relationship Id="rId11" Type="http://schemas.openxmlformats.org/officeDocument/2006/relationships/hyperlink" Target="https://drive.google.com/open?id=1lqPuU6lSFtrrrGFp2KPnJNYmlAFe7n3o" TargetMode="External"/><Relationship Id="rId12" Type="http://schemas.openxmlformats.org/officeDocument/2006/relationships/hyperlink" Target="https://drive.google.com/open?id=1dxuzK_fAfRwpeIvmnTyxRNBC-y_ZrHVJ" TargetMode="External"/><Relationship Id="rId13" Type="http://schemas.openxmlformats.org/officeDocument/2006/relationships/hyperlink" Target="https://drive.google.com/open?id=1_iIVkhv5PNNzCIJxBErk_7hYoaKuLpAa" TargetMode="External"/><Relationship Id="rId14" Type="http://schemas.openxmlformats.org/officeDocument/2006/relationships/hyperlink" Target="https://drive.google.com/open?id=1_iIVkhv5PNNzCIJxBErk_7hYoaKuLpAa" TargetMode="External"/><Relationship Id="rId15" Type="http://schemas.openxmlformats.org/officeDocument/2006/relationships/hyperlink" Target="https://drive.google.com/open?id=1YHmfF7LVGxJdEmivWQCiF7moHiln6uos" TargetMode="External"/><Relationship Id="rId16" Type="http://schemas.openxmlformats.org/officeDocument/2006/relationships/hyperlink" Target="https://drive.google.com/open?id=108adb2dDKA5X6r8OKu6gepVMQgUJHAPm" TargetMode="External"/><Relationship Id="rId17" Type="http://schemas.openxmlformats.org/officeDocument/2006/relationships/hyperlink" Target="https://drive.google.com/open?id=1IC2fl8oBKhAmNmVdCpGQa4PXa4vSYdXq" TargetMode="External"/><Relationship Id="rId18" Type="http://schemas.openxmlformats.org/officeDocument/2006/relationships/hyperlink" Target="https://drive.google.com/open?id=1JDiqCXlLZ2B_PBrK178YLUc0Dnf3EHY9" TargetMode="External"/><Relationship Id="rId19" Type="http://schemas.openxmlformats.org/officeDocument/2006/relationships/hyperlink" Target="https://drive.google.com/open?id=1ojiFZu9neJGuJoWw275haruAIYeEB7h6" TargetMode="External"/><Relationship Id="rId20" Type="http://schemas.openxmlformats.org/officeDocument/2006/relationships/hyperlink" Target="https://drive.google.com/open?id=1AkHD3x5bsBEfwGqytGESvx3p2RgIbP3o" TargetMode="External"/><Relationship Id="rId21" Type="http://schemas.openxmlformats.org/officeDocument/2006/relationships/hyperlink" Target="https://drive.google.com/open?id=1AkHD3x5bsBEfwGqytGESvx3p2RgIbP3o" TargetMode="External"/><Relationship Id="rId22" Type="http://schemas.openxmlformats.org/officeDocument/2006/relationships/hyperlink" Target="https://drive.google.com/open?id=1xRMJ_zOfaAmKNJKKQCgF_HFHOqr_ua-b" TargetMode="External"/><Relationship Id="rId23" Type="http://schemas.openxmlformats.org/officeDocument/2006/relationships/hyperlink" Target="https://drive.google.com/open?id=1zQ2NM1HziFvgbIRq_owKSdb8tEpJchVF" TargetMode="External"/><Relationship Id="rId24" Type="http://schemas.openxmlformats.org/officeDocument/2006/relationships/hyperlink" Target="https://drive.google.com/open?id=1wHSbhgcMdPIKOB4skVESA9OSA9UQWJsr" TargetMode="External"/><Relationship Id="rId25" Type="http://schemas.openxmlformats.org/officeDocument/2006/relationships/hyperlink" Target="https://drive.google.com/open?id=1uYTzJ6Vnlg4VCBnM_fFCwc7uwYf0Dto7" TargetMode="External"/><Relationship Id="rId26" Type="http://schemas.openxmlformats.org/officeDocument/2006/relationships/hyperlink" Target="https://drive.google.com/open?id=1mJr0NyfTosizafPDbviQLRyCP90Dvk9B" TargetMode="External"/><Relationship Id="rId27" Type="http://schemas.openxmlformats.org/officeDocument/2006/relationships/hyperlink" Target="https://drive.google.com/open?id=13pdoOE7yq7v0u3EDMk_7AMBUdm-JAYCJ" TargetMode="External"/><Relationship Id="rId28" Type="http://schemas.openxmlformats.org/officeDocument/2006/relationships/hyperlink" Target="https://drive.google.com/open?id=1s9W6sHVd4KmIp8ptSBo--K_symj9gwJK" TargetMode="External"/><Relationship Id="rId29" Type="http://schemas.openxmlformats.org/officeDocument/2006/relationships/hyperlink" Target="https://drive.google.com/open?id=1C7u7zIeVtrimqCrgCAePFAfWwBf7OmP4" TargetMode="External"/><Relationship Id="rId30" Type="http://schemas.openxmlformats.org/officeDocument/2006/relationships/hyperlink" Target="https://drive.google.com/open?id=1C7u7zIeVtrimqCrgCAePFAfWwBf7OmP4" TargetMode="External"/><Relationship Id="rId31" Type="http://schemas.openxmlformats.org/officeDocument/2006/relationships/hyperlink" Target="https://drive.google.com/open?id=1qlH4xSG5XU5FURsUmnVS-pkmogjgfQDY" TargetMode="External"/><Relationship Id="rId32" Type="http://schemas.openxmlformats.org/officeDocument/2006/relationships/hyperlink" Target="https://drive.google.com/open?id=1uyN1WCdpCdEF4mZXqTjtM0O0LEj2BYPN" TargetMode="External"/><Relationship Id="rId33" Type="http://schemas.openxmlformats.org/officeDocument/2006/relationships/hyperlink" Target="https://drive.google.com/open?id=1h6XiK9arJ9eeoHUXvSweSrNUEvlPcoPn" TargetMode="External"/><Relationship Id="rId34" Type="http://schemas.openxmlformats.org/officeDocument/2006/relationships/hyperlink" Target="https://drive.google.com/open?id=1ixUmERMWCCnyp9U-XHsXkJrBCZ8lJbN5" TargetMode="External"/><Relationship Id="rId35" Type="http://schemas.openxmlformats.org/officeDocument/2006/relationships/hyperlink" Target="https://drive.google.com/open?id=1emplXkNdFoCCp2s0KT3NYtBTtnBA6QfE" TargetMode="External"/><Relationship Id="rId36" Type="http://schemas.openxmlformats.org/officeDocument/2006/relationships/hyperlink" Target="https://drive.google.com/open?id=1oETy1VS6EiLGGgdbWAXb_WAqPiRuTNZJ" TargetMode="External"/><Relationship Id="rId37" Type="http://schemas.openxmlformats.org/officeDocument/2006/relationships/hyperlink" Target="https://drive.google.com/open?id=1jIpOAMnqG2_Uc-f8vBxJZvnQgoRNzX6m" TargetMode="External"/><Relationship Id="rId38" Type="http://schemas.openxmlformats.org/officeDocument/2006/relationships/hyperlink" Target="https://drive.google.com/open?id=1IjEnV-EEgegTPpG86QpbDug43I6-LjNn" TargetMode="External"/><Relationship Id="rId39" Type="http://schemas.openxmlformats.org/officeDocument/2006/relationships/hyperlink" Target="https://drive.google.com/open?id=1lwKGud6tEooQG29C-nfj3KX0UqOKGHgs" TargetMode="External"/><Relationship Id="rId40" Type="http://schemas.openxmlformats.org/officeDocument/2006/relationships/hyperlink" Target="https://drive.google.com/open?id=1oETy1VS6EiLGGgdbWAXb_WAqPiRuTNZJ" TargetMode="External"/><Relationship Id="rId41" Type="http://schemas.openxmlformats.org/officeDocument/2006/relationships/hyperlink" Target="https://drive.google.com/open?id=1VMZdOaREaryVksd6oajcu6EC8fMFWIJy" TargetMode="External"/><Relationship Id="rId42" Type="http://schemas.openxmlformats.org/officeDocument/2006/relationships/hyperlink" Target="https://drive.google.com/open?id=1Wy-MCs5rtGV1vQrTp8gg3x9HFsHc5btF" TargetMode="External"/><Relationship Id="rId43" Type="http://schemas.openxmlformats.org/officeDocument/2006/relationships/hyperlink" Target="https://drive.google.com/open?id=1ZHvau_mbyFkz_tu9N9yQ6UmLwq5_v-wv" TargetMode="External"/><Relationship Id="rId44" Type="http://schemas.openxmlformats.org/officeDocument/2006/relationships/hyperlink" Target="https://drive.google.com/open?id=1IxxGzKj2c3oLbBk74trofOchmBtvm4rx" TargetMode="External"/><Relationship Id="rId45" Type="http://schemas.openxmlformats.org/officeDocument/2006/relationships/drawing" Target="../drawings/drawing4.xml"/><Relationship Id="rId46" Type="http://schemas.openxmlformats.org/officeDocument/2006/relationships/vmlDrawing" Target="../drawings/vmlDrawing1.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5.xml"/><Relationship Id="rId3"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3.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7.xml"/><Relationship Id="rId3" Type="http://schemas.openxmlformats.org/officeDocument/2006/relationships/vmlDrawing" Target="../drawings/vmlDrawing4.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8.xml"/><Relationship Id="rId3" Type="http://schemas.openxmlformats.org/officeDocument/2006/relationships/vmlDrawing" Target="../drawings/vmlDrawing5.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hyperlink" Target="http://supranee.mu/" TargetMode="External"/><Relationship Id="rId3" Type="http://schemas.openxmlformats.org/officeDocument/2006/relationships/hyperlink" Target="http://supranee.mu/" TargetMode="External"/><Relationship Id="rId4" Type="http://schemas.openxmlformats.org/officeDocument/2006/relationships/hyperlink" Target="http://supranee.mu/" TargetMode="External"/><Relationship Id="rId5" Type="http://schemas.openxmlformats.org/officeDocument/2006/relationships/hyperlink" Target="http://supranee.mu/" TargetMode="External"/><Relationship Id="rId6" Type="http://schemas.openxmlformats.org/officeDocument/2006/relationships/hyperlink" Target="http://supranee.mu/" TargetMode="External"/><Relationship Id="rId7" Type="http://schemas.openxmlformats.org/officeDocument/2006/relationships/hyperlink" Target="http://supranee.mu/" TargetMode="External"/><Relationship Id="rId8" Type="http://schemas.openxmlformats.org/officeDocument/2006/relationships/hyperlink" Target="http://supranee.mu/" TargetMode="External"/><Relationship Id="rId9" Type="http://schemas.openxmlformats.org/officeDocument/2006/relationships/hyperlink" Target="http://supranee.mu/" TargetMode="External"/><Relationship Id="rId10" Type="http://schemas.openxmlformats.org/officeDocument/2006/relationships/hyperlink" Target="http://supranee.mu/" TargetMode="External"/><Relationship Id="rId11" Type="http://schemas.openxmlformats.org/officeDocument/2006/relationships/hyperlink" Target="http://supranee.mu/" TargetMode="External"/><Relationship Id="rId12" Type="http://schemas.openxmlformats.org/officeDocument/2006/relationships/hyperlink" Target="http://supranee.mu/" TargetMode="External"/><Relationship Id="rId13" Type="http://schemas.openxmlformats.org/officeDocument/2006/relationships/hyperlink" Target="http://supranee.mu/" TargetMode="External"/><Relationship Id="rId14" Type="http://schemas.openxmlformats.org/officeDocument/2006/relationships/hyperlink" Target="http://supranee.mu/" TargetMode="External"/><Relationship Id="rId15" Type="http://schemas.openxmlformats.org/officeDocument/2006/relationships/hyperlink" Target="http://supranee.mu/" TargetMode="External"/><Relationship Id="rId16" Type="http://schemas.openxmlformats.org/officeDocument/2006/relationships/hyperlink" Target="http://supranee.mu/" TargetMode="External"/><Relationship Id="rId17" Type="http://schemas.openxmlformats.org/officeDocument/2006/relationships/hyperlink" Target="http://supranee.mu/" TargetMode="External"/><Relationship Id="rId18" Type="http://schemas.openxmlformats.org/officeDocument/2006/relationships/hyperlink" Target="http://supranee.mu/" TargetMode="External"/><Relationship Id="rId19" Type="http://schemas.openxmlformats.org/officeDocument/2006/relationships/hyperlink" Target="http://supranee.mu/" TargetMode="External"/><Relationship Id="rId20" Type="http://schemas.openxmlformats.org/officeDocument/2006/relationships/hyperlink" Target="http://supranee.mu/" TargetMode="External"/><Relationship Id="rId21" Type="http://schemas.openxmlformats.org/officeDocument/2006/relationships/hyperlink" Target="http://supranee.mu/" TargetMode="External"/><Relationship Id="rId22" Type="http://schemas.openxmlformats.org/officeDocument/2006/relationships/hyperlink" Target="http://supranee.mu/" TargetMode="External"/><Relationship Id="rId23" Type="http://schemas.openxmlformats.org/officeDocument/2006/relationships/hyperlink" Target="http://supranee.mu/" TargetMode="External"/><Relationship Id="rId24" Type="http://schemas.openxmlformats.org/officeDocument/2006/relationships/hyperlink" Target="http://supranee.mu/" TargetMode="External"/><Relationship Id="rId25" Type="http://schemas.openxmlformats.org/officeDocument/2006/relationships/hyperlink" Target="http://supranee.mu/" TargetMode="External"/><Relationship Id="rId26" Type="http://schemas.openxmlformats.org/officeDocument/2006/relationships/hyperlink" Target="http://supranee.mu/" TargetMode="External"/><Relationship Id="rId27" Type="http://schemas.openxmlformats.org/officeDocument/2006/relationships/hyperlink" Target="http://supranee.mu/" TargetMode="External"/><Relationship Id="rId28" Type="http://schemas.openxmlformats.org/officeDocument/2006/relationships/hyperlink" Target="http://supranee.mu/" TargetMode="External"/><Relationship Id="rId29" Type="http://schemas.openxmlformats.org/officeDocument/2006/relationships/hyperlink" Target="http://supranee.mu/" TargetMode="External"/><Relationship Id="rId30" Type="http://schemas.openxmlformats.org/officeDocument/2006/relationships/hyperlink" Target="http://supranee.mu/" TargetMode="External"/><Relationship Id="rId31" Type="http://schemas.openxmlformats.org/officeDocument/2006/relationships/hyperlink" Target="http://supranee.mu/" TargetMode="External"/><Relationship Id="rId32" Type="http://schemas.openxmlformats.org/officeDocument/2006/relationships/hyperlink" Target="http://supranee.mu/" TargetMode="External"/><Relationship Id="rId33" Type="http://schemas.openxmlformats.org/officeDocument/2006/relationships/hyperlink" Target="http://supranee.mu/" TargetMode="External"/><Relationship Id="rId34" Type="http://schemas.openxmlformats.org/officeDocument/2006/relationships/hyperlink" Target="http://supranee.mu/" TargetMode="External"/><Relationship Id="rId35" Type="http://schemas.openxmlformats.org/officeDocument/2006/relationships/hyperlink" Target="http://supranee.mu/" TargetMode="External"/><Relationship Id="rId36" Type="http://schemas.openxmlformats.org/officeDocument/2006/relationships/hyperlink" Target="http://supranee.mu/" TargetMode="External"/><Relationship Id="rId37" Type="http://schemas.openxmlformats.org/officeDocument/2006/relationships/hyperlink" Target="http://supranee.mu/" TargetMode="External"/><Relationship Id="rId38" Type="http://schemas.openxmlformats.org/officeDocument/2006/relationships/hyperlink" Target="http://supranee.mu/" TargetMode="External"/><Relationship Id="rId39" Type="http://schemas.openxmlformats.org/officeDocument/2006/relationships/hyperlink" Target="http://supranee.mu/" TargetMode="External"/><Relationship Id="rId40" Type="http://schemas.openxmlformats.org/officeDocument/2006/relationships/hyperlink" Target="http://supranee.mu/" TargetMode="External"/><Relationship Id="rId41" Type="http://schemas.openxmlformats.org/officeDocument/2006/relationships/hyperlink" Target="http://supranee.mu/" TargetMode="External"/><Relationship Id="rId42" Type="http://schemas.openxmlformats.org/officeDocument/2006/relationships/hyperlink" Target="http://supranee.mu/" TargetMode="External"/><Relationship Id="rId43" Type="http://schemas.openxmlformats.org/officeDocument/2006/relationships/hyperlink" Target="http://supranee.mu/" TargetMode="External"/><Relationship Id="rId44" Type="http://schemas.openxmlformats.org/officeDocument/2006/relationships/hyperlink" Target="http://supranee.mu/" TargetMode="External"/><Relationship Id="rId45" Type="http://schemas.openxmlformats.org/officeDocument/2006/relationships/hyperlink" Target="http://supranee.mu/" TargetMode="External"/><Relationship Id="rId46" Type="http://schemas.openxmlformats.org/officeDocument/2006/relationships/hyperlink" Target="http://supranee.mu/" TargetMode="External"/><Relationship Id="rId47" Type="http://schemas.openxmlformats.org/officeDocument/2006/relationships/hyperlink" Target="http://supranee.mu/" TargetMode="External"/><Relationship Id="rId48" Type="http://schemas.openxmlformats.org/officeDocument/2006/relationships/hyperlink" Target="http://supranee.mu/" TargetMode="External"/><Relationship Id="rId49" Type="http://schemas.openxmlformats.org/officeDocument/2006/relationships/hyperlink" Target="http://supranee.mu/" TargetMode="External"/><Relationship Id="rId50" Type="http://schemas.openxmlformats.org/officeDocument/2006/relationships/hyperlink" Target="http://supranee.mu/" TargetMode="External"/><Relationship Id="rId51" Type="http://schemas.openxmlformats.org/officeDocument/2006/relationships/hyperlink" Target="http://supranee.mu/" TargetMode="External"/><Relationship Id="rId52" Type="http://schemas.openxmlformats.org/officeDocument/2006/relationships/hyperlink" Target="http://supranee.mu/" TargetMode="External"/><Relationship Id="rId53" Type="http://schemas.openxmlformats.org/officeDocument/2006/relationships/hyperlink" Target="http://supranee.mu/" TargetMode="External"/><Relationship Id="rId54" Type="http://schemas.openxmlformats.org/officeDocument/2006/relationships/hyperlink" Target="http://supranee.mu/" TargetMode="External"/><Relationship Id="rId55" Type="http://schemas.openxmlformats.org/officeDocument/2006/relationships/hyperlink" Target="http://supranee.mu/" TargetMode="External"/><Relationship Id="rId56" Type="http://schemas.openxmlformats.org/officeDocument/2006/relationships/hyperlink" Target="http://supranee.mu/" TargetMode="External"/><Relationship Id="rId57" Type="http://schemas.openxmlformats.org/officeDocument/2006/relationships/hyperlink" Target="http://supranee.mu/" TargetMode="External"/><Relationship Id="rId58" Type="http://schemas.openxmlformats.org/officeDocument/2006/relationships/hyperlink" Target="http://supranee.mu/" TargetMode="External"/><Relationship Id="rId59" Type="http://schemas.openxmlformats.org/officeDocument/2006/relationships/hyperlink" Target="http://supranee.mu/" TargetMode="External"/><Relationship Id="rId60" Type="http://schemas.openxmlformats.org/officeDocument/2006/relationships/hyperlink" Target="http://supranee.mu/" TargetMode="External"/><Relationship Id="rId61" Type="http://schemas.openxmlformats.org/officeDocument/2006/relationships/hyperlink" Target="http://supranee.mu/" TargetMode="External"/><Relationship Id="rId62" Type="http://schemas.openxmlformats.org/officeDocument/2006/relationships/hyperlink" Target="http://supranee.mu/" TargetMode="External"/><Relationship Id="rId63" Type="http://schemas.openxmlformats.org/officeDocument/2006/relationships/hyperlink" Target="http://supranee.mu/" TargetMode="External"/><Relationship Id="rId64" Type="http://schemas.openxmlformats.org/officeDocument/2006/relationships/hyperlink" Target="http://supranee.mu/" TargetMode="External"/><Relationship Id="rId65" Type="http://schemas.openxmlformats.org/officeDocument/2006/relationships/hyperlink" Target="http://supranee.mu/" TargetMode="External"/><Relationship Id="rId66" Type="http://schemas.openxmlformats.org/officeDocument/2006/relationships/hyperlink" Target="http://supranee.mu/" TargetMode="External"/><Relationship Id="rId67" Type="http://schemas.openxmlformats.org/officeDocument/2006/relationships/hyperlink" Target="http://supranee.mu/" TargetMode="External"/><Relationship Id="rId68" Type="http://schemas.openxmlformats.org/officeDocument/2006/relationships/hyperlink" Target="http://supranee.mu/" TargetMode="External"/><Relationship Id="rId69" Type="http://schemas.openxmlformats.org/officeDocument/2006/relationships/hyperlink" Target="http://supranee.mu/" TargetMode="External"/><Relationship Id="rId70" Type="http://schemas.openxmlformats.org/officeDocument/2006/relationships/hyperlink" Target="http://supranee.mu/" TargetMode="External"/><Relationship Id="rId71" Type="http://schemas.openxmlformats.org/officeDocument/2006/relationships/hyperlink" Target="http://supranee.mu/" TargetMode="External"/><Relationship Id="rId72" Type="http://schemas.openxmlformats.org/officeDocument/2006/relationships/hyperlink" Target="http://supranee.mu/" TargetMode="External"/><Relationship Id="rId73" Type="http://schemas.openxmlformats.org/officeDocument/2006/relationships/hyperlink" Target="http://supranee.mu/" TargetMode="External"/><Relationship Id="rId74" Type="http://schemas.openxmlformats.org/officeDocument/2006/relationships/hyperlink" Target="http://supranee.mu/" TargetMode="External"/><Relationship Id="rId75" Type="http://schemas.openxmlformats.org/officeDocument/2006/relationships/hyperlink" Target="http://supranee.mu/" TargetMode="External"/><Relationship Id="rId76" Type="http://schemas.openxmlformats.org/officeDocument/2006/relationships/hyperlink" Target="http://supranee.mu/" TargetMode="External"/><Relationship Id="rId77" Type="http://schemas.openxmlformats.org/officeDocument/2006/relationships/hyperlink" Target="http://supranee.mu/" TargetMode="External"/><Relationship Id="rId78" Type="http://schemas.openxmlformats.org/officeDocument/2006/relationships/hyperlink" Target="http://supranee.mu/" TargetMode="External"/><Relationship Id="rId79" Type="http://schemas.openxmlformats.org/officeDocument/2006/relationships/hyperlink" Target="http://supranee.mu/" TargetMode="External"/><Relationship Id="rId80" Type="http://schemas.openxmlformats.org/officeDocument/2006/relationships/hyperlink" Target="http://supranee.mu/" TargetMode="External"/><Relationship Id="rId81" Type="http://schemas.openxmlformats.org/officeDocument/2006/relationships/hyperlink" Target="http://supranee.mu/" TargetMode="External"/><Relationship Id="rId82" Type="http://schemas.openxmlformats.org/officeDocument/2006/relationships/hyperlink" Target="http://supranee.mu/" TargetMode="External"/><Relationship Id="rId83" Type="http://schemas.openxmlformats.org/officeDocument/2006/relationships/hyperlink" Target="http://supranee.mu/" TargetMode="External"/><Relationship Id="rId84" Type="http://schemas.openxmlformats.org/officeDocument/2006/relationships/hyperlink" Target="http://supranee.mu/" TargetMode="External"/><Relationship Id="rId85" Type="http://schemas.openxmlformats.org/officeDocument/2006/relationships/hyperlink" Target="http://supranee.mu/" TargetMode="External"/><Relationship Id="rId86" Type="http://schemas.openxmlformats.org/officeDocument/2006/relationships/hyperlink" Target="http://supranee.mu/" TargetMode="External"/><Relationship Id="rId87" Type="http://schemas.openxmlformats.org/officeDocument/2006/relationships/hyperlink" Target="http://supranee.mu/" TargetMode="External"/><Relationship Id="rId88" Type="http://schemas.openxmlformats.org/officeDocument/2006/relationships/hyperlink" Target="http://supranee.mu/" TargetMode="External"/><Relationship Id="rId89" Type="http://schemas.openxmlformats.org/officeDocument/2006/relationships/hyperlink" Target="http://supranee.mu/" TargetMode="External"/><Relationship Id="rId90" Type="http://schemas.openxmlformats.org/officeDocument/2006/relationships/hyperlink" Target="http://supranee.mu/" TargetMode="External"/><Relationship Id="rId91" Type="http://schemas.openxmlformats.org/officeDocument/2006/relationships/hyperlink" Target="http://supranee.mu/" TargetMode="External"/><Relationship Id="rId92" Type="http://schemas.openxmlformats.org/officeDocument/2006/relationships/hyperlink" Target="http://supranee.mu/" TargetMode="External"/><Relationship Id="rId93" Type="http://schemas.openxmlformats.org/officeDocument/2006/relationships/hyperlink" Target="http://supranee.mu/" TargetMode="External"/><Relationship Id="rId94" Type="http://schemas.openxmlformats.org/officeDocument/2006/relationships/hyperlink" Target="http://supranee.mu/" TargetMode="External"/><Relationship Id="rId95" Type="http://schemas.openxmlformats.org/officeDocument/2006/relationships/hyperlink" Target="http://supranee.mu/" TargetMode="External"/><Relationship Id="rId96" Type="http://schemas.openxmlformats.org/officeDocument/2006/relationships/hyperlink" Target="http://supranee.mu/" TargetMode="External"/><Relationship Id="rId97" Type="http://schemas.openxmlformats.org/officeDocument/2006/relationships/hyperlink" Target="http://supranee.mu/" TargetMode="External"/><Relationship Id="rId98" Type="http://schemas.openxmlformats.org/officeDocument/2006/relationships/hyperlink" Target="http://supranee.mu/" TargetMode="External"/><Relationship Id="rId99" Type="http://schemas.openxmlformats.org/officeDocument/2006/relationships/hyperlink" Target="http://supranee.mu/" TargetMode="External"/><Relationship Id="rId100" Type="http://schemas.openxmlformats.org/officeDocument/2006/relationships/hyperlink" Target="http://supranee.mu/" TargetMode="External"/><Relationship Id="rId101" Type="http://schemas.openxmlformats.org/officeDocument/2006/relationships/hyperlink" Target="http://supranee.mu/" TargetMode="External"/><Relationship Id="rId102" Type="http://schemas.openxmlformats.org/officeDocument/2006/relationships/hyperlink" Target="http://supranee.mu/" TargetMode="External"/><Relationship Id="rId103" Type="http://schemas.openxmlformats.org/officeDocument/2006/relationships/hyperlink" Target="http://supranee.mu/" TargetMode="External"/><Relationship Id="rId104" Type="http://schemas.openxmlformats.org/officeDocument/2006/relationships/hyperlink" Target="http://supranee.mu/" TargetMode="External"/><Relationship Id="rId105" Type="http://schemas.openxmlformats.org/officeDocument/2006/relationships/hyperlink" Target="http://supranee.mu/" TargetMode="External"/><Relationship Id="rId106" Type="http://schemas.openxmlformats.org/officeDocument/2006/relationships/hyperlink" Target="http://supranee.mu/" TargetMode="External"/><Relationship Id="rId107" Type="http://schemas.openxmlformats.org/officeDocument/2006/relationships/hyperlink" Target="http://supranee.mu/" TargetMode="External"/><Relationship Id="rId108" Type="http://schemas.openxmlformats.org/officeDocument/2006/relationships/hyperlink" Target="http://supranee.mu/" TargetMode="External"/><Relationship Id="rId109" Type="http://schemas.openxmlformats.org/officeDocument/2006/relationships/hyperlink" Target="http://supranee.mu/" TargetMode="External"/><Relationship Id="rId110" Type="http://schemas.openxmlformats.org/officeDocument/2006/relationships/hyperlink" Target="http://supranee.mu/" TargetMode="External"/><Relationship Id="rId111" Type="http://schemas.openxmlformats.org/officeDocument/2006/relationships/hyperlink" Target="http://supranee.mu/" TargetMode="External"/><Relationship Id="rId112" Type="http://schemas.openxmlformats.org/officeDocument/2006/relationships/hyperlink" Target="http://supranee.mu/" TargetMode="External"/><Relationship Id="rId113" Type="http://schemas.openxmlformats.org/officeDocument/2006/relationships/hyperlink" Target="http://supranee.mu/" TargetMode="External"/><Relationship Id="rId114" Type="http://schemas.openxmlformats.org/officeDocument/2006/relationships/hyperlink" Target="http://supranee.mu/" TargetMode="External"/><Relationship Id="rId115" Type="http://schemas.openxmlformats.org/officeDocument/2006/relationships/hyperlink" Target="http://supranee.mu/" TargetMode="External"/><Relationship Id="rId116" Type="http://schemas.openxmlformats.org/officeDocument/2006/relationships/hyperlink" Target="http://supranee.mu/" TargetMode="External"/><Relationship Id="rId117" Type="http://schemas.openxmlformats.org/officeDocument/2006/relationships/hyperlink" Target="http://supranee.mu/" TargetMode="External"/><Relationship Id="rId118" Type="http://schemas.openxmlformats.org/officeDocument/2006/relationships/hyperlink" Target="http://supranee.mu/" TargetMode="External"/><Relationship Id="rId119" Type="http://schemas.openxmlformats.org/officeDocument/2006/relationships/hyperlink" Target="http://supranee.mu/" TargetMode="External"/><Relationship Id="rId120" Type="http://schemas.openxmlformats.org/officeDocument/2006/relationships/hyperlink" Target="http://supranee.mu/" TargetMode="External"/><Relationship Id="rId121" Type="http://schemas.openxmlformats.org/officeDocument/2006/relationships/hyperlink" Target="http://supranee.mu/" TargetMode="External"/><Relationship Id="rId122" Type="http://schemas.openxmlformats.org/officeDocument/2006/relationships/hyperlink" Target="http://supranee.mu/" TargetMode="External"/><Relationship Id="rId123" Type="http://schemas.openxmlformats.org/officeDocument/2006/relationships/hyperlink" Target="http://supranee.mu/" TargetMode="External"/><Relationship Id="rId124" Type="http://schemas.openxmlformats.org/officeDocument/2006/relationships/hyperlink" Target="http://supranee.mu/" TargetMode="External"/><Relationship Id="rId125" Type="http://schemas.openxmlformats.org/officeDocument/2006/relationships/hyperlink" Target="http://supranee.mu/" TargetMode="External"/><Relationship Id="rId126" Type="http://schemas.openxmlformats.org/officeDocument/2006/relationships/hyperlink" Target="http://supranee.mu/" TargetMode="External"/><Relationship Id="rId127" Type="http://schemas.openxmlformats.org/officeDocument/2006/relationships/hyperlink" Target="http://supranee.mu/" TargetMode="External"/><Relationship Id="rId128" Type="http://schemas.openxmlformats.org/officeDocument/2006/relationships/hyperlink" Target="http://supranee.mu/" TargetMode="External"/><Relationship Id="rId129" Type="http://schemas.openxmlformats.org/officeDocument/2006/relationships/hyperlink" Target="http://supranee.mu/" TargetMode="External"/><Relationship Id="rId130" Type="http://schemas.openxmlformats.org/officeDocument/2006/relationships/hyperlink" Target="http://supranee.mu/" TargetMode="External"/><Relationship Id="rId131" Type="http://schemas.openxmlformats.org/officeDocument/2006/relationships/hyperlink" Target="http://supranee.mu/" TargetMode="External"/><Relationship Id="rId132" Type="http://schemas.openxmlformats.org/officeDocument/2006/relationships/hyperlink" Target="http://supranee.mu/" TargetMode="External"/><Relationship Id="rId133" Type="http://schemas.openxmlformats.org/officeDocument/2006/relationships/hyperlink" Target="http://supranee.mu/" TargetMode="External"/><Relationship Id="rId134" Type="http://schemas.openxmlformats.org/officeDocument/2006/relationships/hyperlink" Target="http://supranee.mu/" TargetMode="External"/><Relationship Id="rId135" Type="http://schemas.openxmlformats.org/officeDocument/2006/relationships/hyperlink" Target="http://supranee.mu/" TargetMode="External"/><Relationship Id="rId136" Type="http://schemas.openxmlformats.org/officeDocument/2006/relationships/hyperlink" Target="http://supranee.mu/" TargetMode="External"/><Relationship Id="rId137" Type="http://schemas.openxmlformats.org/officeDocument/2006/relationships/hyperlink" Target="http://supranee.mu/" TargetMode="External"/><Relationship Id="rId138" Type="http://schemas.openxmlformats.org/officeDocument/2006/relationships/hyperlink" Target="http://supranee.mu/" TargetMode="External"/><Relationship Id="rId139" Type="http://schemas.openxmlformats.org/officeDocument/2006/relationships/hyperlink" Target="http://supranee.mu/" TargetMode="External"/><Relationship Id="rId140" Type="http://schemas.openxmlformats.org/officeDocument/2006/relationships/hyperlink" Target="http://supranee.mu/" TargetMode="External"/><Relationship Id="rId141" Type="http://schemas.openxmlformats.org/officeDocument/2006/relationships/hyperlink" Target="http://supranee.mu/" TargetMode="External"/><Relationship Id="rId142" Type="http://schemas.openxmlformats.org/officeDocument/2006/relationships/hyperlink" Target="http://supranee.mu/" TargetMode="External"/><Relationship Id="rId143" Type="http://schemas.openxmlformats.org/officeDocument/2006/relationships/hyperlink" Target="http://supranee.mu/" TargetMode="External"/><Relationship Id="rId144" Type="http://schemas.openxmlformats.org/officeDocument/2006/relationships/hyperlink" Target="http://supranee.mu/" TargetMode="External"/><Relationship Id="rId145" Type="http://schemas.openxmlformats.org/officeDocument/2006/relationships/hyperlink" Target="http://supranee.mu/" TargetMode="External"/><Relationship Id="rId146" Type="http://schemas.openxmlformats.org/officeDocument/2006/relationships/hyperlink" Target="http://supranee.mu/" TargetMode="External"/><Relationship Id="rId147" Type="http://schemas.openxmlformats.org/officeDocument/2006/relationships/hyperlink" Target="http://supranee.mu/" TargetMode="External"/><Relationship Id="rId148" Type="http://schemas.openxmlformats.org/officeDocument/2006/relationships/hyperlink" Target="http://supranee.mu/" TargetMode="External"/><Relationship Id="rId149" Type="http://schemas.openxmlformats.org/officeDocument/2006/relationships/hyperlink" Target="http://supranee.mu/" TargetMode="External"/><Relationship Id="rId150" Type="http://schemas.openxmlformats.org/officeDocument/2006/relationships/hyperlink" Target="http://supranee.mu/" TargetMode="External"/><Relationship Id="rId151" Type="http://schemas.openxmlformats.org/officeDocument/2006/relationships/hyperlink" Target="http://supranee.mu/" TargetMode="External"/><Relationship Id="rId152" Type="http://schemas.openxmlformats.org/officeDocument/2006/relationships/hyperlink" Target="http://supranee.mu/" TargetMode="External"/><Relationship Id="rId153" Type="http://schemas.openxmlformats.org/officeDocument/2006/relationships/hyperlink" Target="http://supranee.mu/" TargetMode="External"/><Relationship Id="rId154" Type="http://schemas.openxmlformats.org/officeDocument/2006/relationships/hyperlink" Target="http://supranee.mu/" TargetMode="External"/><Relationship Id="rId155" Type="http://schemas.openxmlformats.org/officeDocument/2006/relationships/hyperlink" Target="http://supranee.mu/" TargetMode="External"/><Relationship Id="rId156" Type="http://schemas.openxmlformats.org/officeDocument/2006/relationships/hyperlink" Target="http://supranee.mu/" TargetMode="External"/><Relationship Id="rId157" Type="http://schemas.openxmlformats.org/officeDocument/2006/relationships/hyperlink" Target="http://supranee.mu/" TargetMode="External"/><Relationship Id="rId158" Type="http://schemas.openxmlformats.org/officeDocument/2006/relationships/hyperlink" Target="http://supranee.mu/" TargetMode="External"/><Relationship Id="rId159" Type="http://schemas.openxmlformats.org/officeDocument/2006/relationships/hyperlink" Target="http://supranee.mu/" TargetMode="External"/><Relationship Id="rId160" Type="http://schemas.openxmlformats.org/officeDocument/2006/relationships/hyperlink" Target="http://supranee.mu/" TargetMode="External"/><Relationship Id="rId161" Type="http://schemas.openxmlformats.org/officeDocument/2006/relationships/hyperlink" Target="http://supranee.mu/" TargetMode="External"/><Relationship Id="rId162" Type="http://schemas.openxmlformats.org/officeDocument/2006/relationships/hyperlink" Target="http://supranee.mu/" TargetMode="External"/><Relationship Id="rId163" Type="http://schemas.openxmlformats.org/officeDocument/2006/relationships/hyperlink" Target="http://supranee.mu/" TargetMode="External"/><Relationship Id="rId164" Type="http://schemas.openxmlformats.org/officeDocument/2006/relationships/hyperlink" Target="http://supranee.mu/" TargetMode="External"/><Relationship Id="rId165" Type="http://schemas.openxmlformats.org/officeDocument/2006/relationships/hyperlink" Target="http://supranee.mu/" TargetMode="External"/><Relationship Id="rId166" Type="http://schemas.openxmlformats.org/officeDocument/2006/relationships/hyperlink" Target="http://supranee.mu/" TargetMode="External"/><Relationship Id="rId167" Type="http://schemas.openxmlformats.org/officeDocument/2006/relationships/hyperlink" Target="http://supranee.mu/" TargetMode="External"/><Relationship Id="rId168" Type="http://schemas.openxmlformats.org/officeDocument/2006/relationships/hyperlink" Target="http://supranee.mu/" TargetMode="External"/><Relationship Id="rId169" Type="http://schemas.openxmlformats.org/officeDocument/2006/relationships/hyperlink" Target="http://supranee.mu/" TargetMode="External"/><Relationship Id="rId170" Type="http://schemas.openxmlformats.org/officeDocument/2006/relationships/hyperlink" Target="http://supranee.mu/" TargetMode="External"/><Relationship Id="rId171" Type="http://schemas.openxmlformats.org/officeDocument/2006/relationships/hyperlink" Target="http://supranee.mu/" TargetMode="External"/><Relationship Id="rId172" Type="http://schemas.openxmlformats.org/officeDocument/2006/relationships/hyperlink" Target="http://supranee.mu/" TargetMode="External"/><Relationship Id="rId173" Type="http://schemas.openxmlformats.org/officeDocument/2006/relationships/hyperlink" Target="http://supranee.mu/" TargetMode="External"/><Relationship Id="rId174" Type="http://schemas.openxmlformats.org/officeDocument/2006/relationships/hyperlink" Target="http://supranee.mu/" TargetMode="External"/><Relationship Id="rId175" Type="http://schemas.openxmlformats.org/officeDocument/2006/relationships/hyperlink" Target="http://supranee.mu/" TargetMode="External"/><Relationship Id="rId176" Type="http://schemas.openxmlformats.org/officeDocument/2006/relationships/hyperlink" Target="http://supranee.mu/" TargetMode="External"/><Relationship Id="rId177" Type="http://schemas.openxmlformats.org/officeDocument/2006/relationships/hyperlink" Target="http://supranee.mu/" TargetMode="External"/><Relationship Id="rId178" Type="http://schemas.openxmlformats.org/officeDocument/2006/relationships/hyperlink" Target="http://supranee.mu/" TargetMode="External"/><Relationship Id="rId179" Type="http://schemas.openxmlformats.org/officeDocument/2006/relationships/hyperlink" Target="http://supranee.mu/" TargetMode="External"/><Relationship Id="rId180" Type="http://schemas.openxmlformats.org/officeDocument/2006/relationships/hyperlink" Target="http://supranee.mu/" TargetMode="External"/><Relationship Id="rId181" Type="http://schemas.openxmlformats.org/officeDocument/2006/relationships/hyperlink" Target="http://supranee.mu/" TargetMode="External"/><Relationship Id="rId182" Type="http://schemas.openxmlformats.org/officeDocument/2006/relationships/hyperlink" Target="http://supranee.mu/" TargetMode="External"/><Relationship Id="rId183" Type="http://schemas.openxmlformats.org/officeDocument/2006/relationships/hyperlink" Target="http://supranee.mu/" TargetMode="External"/><Relationship Id="rId184" Type="http://schemas.openxmlformats.org/officeDocument/2006/relationships/hyperlink" Target="http://supranee.mu/" TargetMode="External"/><Relationship Id="rId185" Type="http://schemas.openxmlformats.org/officeDocument/2006/relationships/hyperlink" Target="http://supranee.mu/" TargetMode="External"/><Relationship Id="rId186" Type="http://schemas.openxmlformats.org/officeDocument/2006/relationships/hyperlink" Target="http://supranee.mu/" TargetMode="External"/><Relationship Id="rId187" Type="http://schemas.openxmlformats.org/officeDocument/2006/relationships/hyperlink" Target="http://supranee.mu/" TargetMode="External"/><Relationship Id="rId188" Type="http://schemas.openxmlformats.org/officeDocument/2006/relationships/hyperlink" Target="http://supranee.mu/" TargetMode="External"/><Relationship Id="rId189" Type="http://schemas.openxmlformats.org/officeDocument/2006/relationships/hyperlink" Target="http://supranee.mu/" TargetMode="External"/><Relationship Id="rId190" Type="http://schemas.openxmlformats.org/officeDocument/2006/relationships/hyperlink" Target="http://supranee.mu/" TargetMode="External"/><Relationship Id="rId191" Type="http://schemas.openxmlformats.org/officeDocument/2006/relationships/hyperlink" Target="http://supranee.mu/" TargetMode="External"/><Relationship Id="rId192" Type="http://schemas.openxmlformats.org/officeDocument/2006/relationships/hyperlink" Target="http://supranee.mu/" TargetMode="External"/><Relationship Id="rId193" Type="http://schemas.openxmlformats.org/officeDocument/2006/relationships/hyperlink" Target="http://supranee.mu/" TargetMode="External"/><Relationship Id="rId194" Type="http://schemas.openxmlformats.org/officeDocument/2006/relationships/hyperlink" Target="http://supranee.mu/" TargetMode="External"/><Relationship Id="rId195" Type="http://schemas.openxmlformats.org/officeDocument/2006/relationships/hyperlink" Target="http://supranee.mu/" TargetMode="External"/><Relationship Id="rId196" Type="http://schemas.openxmlformats.org/officeDocument/2006/relationships/hyperlink" Target="http://supranee.mu/" TargetMode="External"/><Relationship Id="rId197" Type="http://schemas.openxmlformats.org/officeDocument/2006/relationships/hyperlink" Target="http://supranee.mu/" TargetMode="External"/><Relationship Id="rId198" Type="http://schemas.openxmlformats.org/officeDocument/2006/relationships/hyperlink" Target="http://supranee.mu/" TargetMode="External"/><Relationship Id="rId199" Type="http://schemas.openxmlformats.org/officeDocument/2006/relationships/hyperlink" Target="http://supranee.mu/" TargetMode="External"/><Relationship Id="rId200" Type="http://schemas.openxmlformats.org/officeDocument/2006/relationships/hyperlink" Target="http://supranee.mu/" TargetMode="External"/><Relationship Id="rId201" Type="http://schemas.openxmlformats.org/officeDocument/2006/relationships/hyperlink" Target="http://supranee.mu/" TargetMode="External"/><Relationship Id="rId202" Type="http://schemas.openxmlformats.org/officeDocument/2006/relationships/hyperlink" Target="http://supranee.mu/" TargetMode="External"/><Relationship Id="rId203" Type="http://schemas.openxmlformats.org/officeDocument/2006/relationships/hyperlink" Target="http://supranee.mu/" TargetMode="External"/><Relationship Id="rId204" Type="http://schemas.openxmlformats.org/officeDocument/2006/relationships/hyperlink" Target="http://supranee.mu/" TargetMode="External"/><Relationship Id="rId205" Type="http://schemas.openxmlformats.org/officeDocument/2006/relationships/hyperlink" Target="http://supranee.mu/" TargetMode="External"/><Relationship Id="rId206" Type="http://schemas.openxmlformats.org/officeDocument/2006/relationships/hyperlink" Target="http://supranee.mu/" TargetMode="External"/><Relationship Id="rId207" Type="http://schemas.openxmlformats.org/officeDocument/2006/relationships/hyperlink" Target="http://supranee.mu/" TargetMode="External"/><Relationship Id="rId208" Type="http://schemas.openxmlformats.org/officeDocument/2006/relationships/hyperlink" Target="http://supranee.mu/" TargetMode="External"/><Relationship Id="rId209" Type="http://schemas.openxmlformats.org/officeDocument/2006/relationships/hyperlink" Target="http://supranee.mu/" TargetMode="External"/><Relationship Id="rId210" Type="http://schemas.openxmlformats.org/officeDocument/2006/relationships/hyperlink" Target="http://supranee.mu/" TargetMode="External"/><Relationship Id="rId211" Type="http://schemas.openxmlformats.org/officeDocument/2006/relationships/hyperlink" Target="http://supranee.mu/" TargetMode="External"/><Relationship Id="rId212" Type="http://schemas.openxmlformats.org/officeDocument/2006/relationships/hyperlink" Target="http://supranee.mu/" TargetMode="External"/><Relationship Id="rId213" Type="http://schemas.openxmlformats.org/officeDocument/2006/relationships/hyperlink" Target="http://supranee.mu/" TargetMode="External"/><Relationship Id="rId214" Type="http://schemas.openxmlformats.org/officeDocument/2006/relationships/hyperlink" Target="http://supranee.mu/" TargetMode="External"/><Relationship Id="rId215" Type="http://schemas.openxmlformats.org/officeDocument/2006/relationships/hyperlink" Target="http://supranee.mu/" TargetMode="External"/><Relationship Id="rId216" Type="http://schemas.openxmlformats.org/officeDocument/2006/relationships/hyperlink" Target="http://supranee.mu/" TargetMode="External"/><Relationship Id="rId217" Type="http://schemas.openxmlformats.org/officeDocument/2006/relationships/hyperlink" Target="http://supranee.mu/" TargetMode="External"/><Relationship Id="rId218" Type="http://schemas.openxmlformats.org/officeDocument/2006/relationships/hyperlink" Target="http://supranee.mu/" TargetMode="External"/><Relationship Id="rId219" Type="http://schemas.openxmlformats.org/officeDocument/2006/relationships/hyperlink" Target="http://supranee.mu/" TargetMode="External"/><Relationship Id="rId220" Type="http://schemas.openxmlformats.org/officeDocument/2006/relationships/hyperlink" Target="http://supranee.mu/" TargetMode="External"/><Relationship Id="rId221" Type="http://schemas.openxmlformats.org/officeDocument/2006/relationships/hyperlink" Target="http://supranee.mu/" TargetMode="External"/><Relationship Id="rId222" Type="http://schemas.openxmlformats.org/officeDocument/2006/relationships/hyperlink" Target="http://supranee.mu/" TargetMode="External"/><Relationship Id="rId223" Type="http://schemas.openxmlformats.org/officeDocument/2006/relationships/hyperlink" Target="http://supranee.mu/" TargetMode="External"/><Relationship Id="rId224" Type="http://schemas.openxmlformats.org/officeDocument/2006/relationships/hyperlink" Target="http://supranee.mu/" TargetMode="External"/><Relationship Id="rId225" Type="http://schemas.openxmlformats.org/officeDocument/2006/relationships/hyperlink" Target="http://supranee.mu/" TargetMode="External"/><Relationship Id="rId226" Type="http://schemas.openxmlformats.org/officeDocument/2006/relationships/hyperlink" Target="http://supranee.mu/" TargetMode="External"/><Relationship Id="rId227" Type="http://schemas.openxmlformats.org/officeDocument/2006/relationships/hyperlink" Target="http://supranee.mu/" TargetMode="External"/><Relationship Id="rId228" Type="http://schemas.openxmlformats.org/officeDocument/2006/relationships/hyperlink" Target="http://supranee.mu/" TargetMode="External"/><Relationship Id="rId229" Type="http://schemas.openxmlformats.org/officeDocument/2006/relationships/hyperlink" Target="http://supranee.mu/" TargetMode="External"/><Relationship Id="rId230" Type="http://schemas.openxmlformats.org/officeDocument/2006/relationships/hyperlink" Target="http://supranee.mu/" TargetMode="External"/><Relationship Id="rId231" Type="http://schemas.openxmlformats.org/officeDocument/2006/relationships/hyperlink" Target="http://supranee.mu/" TargetMode="External"/><Relationship Id="rId232" Type="http://schemas.openxmlformats.org/officeDocument/2006/relationships/hyperlink" Target="http://supranee.mu/" TargetMode="External"/><Relationship Id="rId233" Type="http://schemas.openxmlformats.org/officeDocument/2006/relationships/hyperlink" Target="http://supranee.mu/" TargetMode="External"/><Relationship Id="rId234" Type="http://schemas.openxmlformats.org/officeDocument/2006/relationships/hyperlink" Target="http://supranee.mu/" TargetMode="External"/><Relationship Id="rId235" Type="http://schemas.openxmlformats.org/officeDocument/2006/relationships/hyperlink" Target="http://supranee.mu/" TargetMode="External"/><Relationship Id="rId236" Type="http://schemas.openxmlformats.org/officeDocument/2006/relationships/hyperlink" Target="http://supranee.mu/" TargetMode="External"/><Relationship Id="rId237" Type="http://schemas.openxmlformats.org/officeDocument/2006/relationships/hyperlink" Target="http://supranee.mu/" TargetMode="External"/><Relationship Id="rId238" Type="http://schemas.openxmlformats.org/officeDocument/2006/relationships/hyperlink" Target="http://supranee.mu/" TargetMode="External"/><Relationship Id="rId239" Type="http://schemas.openxmlformats.org/officeDocument/2006/relationships/hyperlink" Target="http://supranee.mu/" TargetMode="External"/><Relationship Id="rId240" Type="http://schemas.openxmlformats.org/officeDocument/2006/relationships/hyperlink" Target="http://supranee.mu/" TargetMode="External"/><Relationship Id="rId241" Type="http://schemas.openxmlformats.org/officeDocument/2006/relationships/hyperlink" Target="http://supranee.mu/" TargetMode="External"/><Relationship Id="rId242" Type="http://schemas.openxmlformats.org/officeDocument/2006/relationships/hyperlink" Target="http://supranee.mu/" TargetMode="External"/><Relationship Id="rId243" Type="http://schemas.openxmlformats.org/officeDocument/2006/relationships/hyperlink" Target="http://supranee.mu/" TargetMode="External"/><Relationship Id="rId244" Type="http://schemas.openxmlformats.org/officeDocument/2006/relationships/hyperlink" Target="http://supranee.mu/" TargetMode="External"/><Relationship Id="rId245" Type="http://schemas.openxmlformats.org/officeDocument/2006/relationships/hyperlink" Target="http://supranee.mu/" TargetMode="External"/><Relationship Id="rId246" Type="http://schemas.openxmlformats.org/officeDocument/2006/relationships/hyperlink" Target="http://supranee.mu/" TargetMode="External"/><Relationship Id="rId247" Type="http://schemas.openxmlformats.org/officeDocument/2006/relationships/hyperlink" Target="http://supranee.mu/" TargetMode="External"/><Relationship Id="rId248" Type="http://schemas.openxmlformats.org/officeDocument/2006/relationships/hyperlink" Target="http://supranee.mu/" TargetMode="External"/><Relationship Id="rId249" Type="http://schemas.openxmlformats.org/officeDocument/2006/relationships/hyperlink" Target="http://supranee.mu/" TargetMode="External"/><Relationship Id="rId250" Type="http://schemas.openxmlformats.org/officeDocument/2006/relationships/hyperlink" Target="http://supranee.mu/" TargetMode="External"/><Relationship Id="rId251" Type="http://schemas.openxmlformats.org/officeDocument/2006/relationships/hyperlink" Target="http://supranee.mu/" TargetMode="External"/><Relationship Id="rId252" Type="http://schemas.openxmlformats.org/officeDocument/2006/relationships/hyperlink" Target="http://supranee.mu/" TargetMode="External"/><Relationship Id="rId253" Type="http://schemas.openxmlformats.org/officeDocument/2006/relationships/hyperlink" Target="http://supranee.mu/" TargetMode="External"/><Relationship Id="rId254" Type="http://schemas.openxmlformats.org/officeDocument/2006/relationships/hyperlink" Target="http://supranee.mu/" TargetMode="External"/><Relationship Id="rId255" Type="http://schemas.openxmlformats.org/officeDocument/2006/relationships/hyperlink" Target="http://supranee.mu/" TargetMode="External"/><Relationship Id="rId256" Type="http://schemas.openxmlformats.org/officeDocument/2006/relationships/hyperlink" Target="http://supranee.mu/" TargetMode="External"/><Relationship Id="rId257" Type="http://schemas.openxmlformats.org/officeDocument/2006/relationships/hyperlink" Target="http://supranee.mu/" TargetMode="External"/><Relationship Id="rId258" Type="http://schemas.openxmlformats.org/officeDocument/2006/relationships/hyperlink" Target="http://supranee.mu/" TargetMode="External"/><Relationship Id="rId259" Type="http://schemas.openxmlformats.org/officeDocument/2006/relationships/hyperlink" Target="http://supranee.mu/" TargetMode="External"/><Relationship Id="rId260" Type="http://schemas.openxmlformats.org/officeDocument/2006/relationships/hyperlink" Target="http://supranee.mu/" TargetMode="External"/><Relationship Id="rId261" Type="http://schemas.openxmlformats.org/officeDocument/2006/relationships/hyperlink" Target="http://supranee.mu/" TargetMode="External"/><Relationship Id="rId262" Type="http://schemas.openxmlformats.org/officeDocument/2006/relationships/hyperlink" Target="http://supranee.mu/" TargetMode="External"/><Relationship Id="rId263" Type="http://schemas.openxmlformats.org/officeDocument/2006/relationships/hyperlink" Target="http://supranee.mu/" TargetMode="External"/><Relationship Id="rId264" Type="http://schemas.openxmlformats.org/officeDocument/2006/relationships/hyperlink" Target="http://supranee.mu/" TargetMode="External"/><Relationship Id="rId265" Type="http://schemas.openxmlformats.org/officeDocument/2006/relationships/hyperlink" Target="http://supranee.mu/" TargetMode="External"/><Relationship Id="rId266" Type="http://schemas.openxmlformats.org/officeDocument/2006/relationships/hyperlink" Target="http://supranee.mu/" TargetMode="External"/><Relationship Id="rId267" Type="http://schemas.openxmlformats.org/officeDocument/2006/relationships/hyperlink" Target="http://supranee.mu/" TargetMode="External"/><Relationship Id="rId268" Type="http://schemas.openxmlformats.org/officeDocument/2006/relationships/hyperlink" Target="http://supranee.mu/" TargetMode="External"/><Relationship Id="rId269" Type="http://schemas.openxmlformats.org/officeDocument/2006/relationships/hyperlink" Target="http://supranee.mu/" TargetMode="External"/><Relationship Id="rId270" Type="http://schemas.openxmlformats.org/officeDocument/2006/relationships/hyperlink" Target="http://supranee.mu/" TargetMode="External"/><Relationship Id="rId271" Type="http://schemas.openxmlformats.org/officeDocument/2006/relationships/hyperlink" Target="http://supranee.mu/" TargetMode="External"/><Relationship Id="rId272" Type="http://schemas.openxmlformats.org/officeDocument/2006/relationships/hyperlink" Target="http://supranee.mu/" TargetMode="External"/><Relationship Id="rId273" Type="http://schemas.openxmlformats.org/officeDocument/2006/relationships/hyperlink" Target="http://supranee.mu/" TargetMode="External"/><Relationship Id="rId274" Type="http://schemas.openxmlformats.org/officeDocument/2006/relationships/hyperlink" Target="http://supranee.mu/" TargetMode="External"/><Relationship Id="rId275" Type="http://schemas.openxmlformats.org/officeDocument/2006/relationships/hyperlink" Target="http://supranee.mu/" TargetMode="External"/><Relationship Id="rId276" Type="http://schemas.openxmlformats.org/officeDocument/2006/relationships/hyperlink" Target="http://supranee.mu/" TargetMode="External"/><Relationship Id="rId277" Type="http://schemas.openxmlformats.org/officeDocument/2006/relationships/hyperlink" Target="http://supranee.mu/" TargetMode="External"/><Relationship Id="rId278" Type="http://schemas.openxmlformats.org/officeDocument/2006/relationships/hyperlink" Target="http://supranee.mu/" TargetMode="External"/><Relationship Id="rId279" Type="http://schemas.openxmlformats.org/officeDocument/2006/relationships/hyperlink" Target="http://supranee.mu/" TargetMode="External"/><Relationship Id="rId280" Type="http://schemas.openxmlformats.org/officeDocument/2006/relationships/hyperlink" Target="http://supranee.mu/" TargetMode="External"/><Relationship Id="rId281" Type="http://schemas.openxmlformats.org/officeDocument/2006/relationships/drawing" Target="../drawings/drawing9.xml"/><Relationship Id="rId282" Type="http://schemas.openxmlformats.org/officeDocument/2006/relationships/vmlDrawing" Target="../drawings/vmlDrawing6.v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hyperlink" Target="http://jira.thaisamut.co.th/browse/SING01-843" TargetMode="External"/><Relationship Id="rId2" Type="http://schemas.openxmlformats.org/officeDocument/2006/relationships/hyperlink" Target="http://jira.thaisamut.co.th/browse/SING01-842" TargetMode="External"/><Relationship Id="rId3" Type="http://schemas.openxmlformats.org/officeDocument/2006/relationships/hyperlink" Target="http://jira.thaisamut.co.th/browse/SING01-841" TargetMode="External"/><Relationship Id="rId4" Type="http://schemas.openxmlformats.org/officeDocument/2006/relationships/hyperlink" Target="http://jira.thaisamut.co.th/browse/SING01-840" TargetMode="External"/><Relationship Id="rId5" Type="http://schemas.openxmlformats.org/officeDocument/2006/relationships/hyperlink" Target="http://jira.thaisamut.co.th/browse/SING01-839" TargetMode="External"/><Relationship Id="rId6" Type="http://schemas.openxmlformats.org/officeDocument/2006/relationships/hyperlink" Target="http://jira.thaisamut.co.th/browse/SING01-838" TargetMode="External"/><Relationship Id="rId7" Type="http://schemas.openxmlformats.org/officeDocument/2006/relationships/hyperlink" Target="http://jira.thaisamut.co.th/browse/SING01-837" TargetMode="External"/><Relationship Id="rId8" Type="http://schemas.openxmlformats.org/officeDocument/2006/relationships/hyperlink" Target="http://jira.thaisamut.co.th/browse/SING01-835" TargetMode="External"/><Relationship Id="rId9" Type="http://schemas.openxmlformats.org/officeDocument/2006/relationships/hyperlink" Target="http://jira.thaisamut.co.th/browse/SING01-834" TargetMode="External"/><Relationship Id="rId10" Type="http://schemas.openxmlformats.org/officeDocument/2006/relationships/hyperlink" Target="http://jira.thaisamut.co.th/browse/SING01-833" TargetMode="External"/><Relationship Id="rId11" Type="http://schemas.openxmlformats.org/officeDocument/2006/relationships/hyperlink" Target="http://jira.thaisamut.co.th/browse/SING01-832" TargetMode="External"/><Relationship Id="rId12" Type="http://schemas.openxmlformats.org/officeDocument/2006/relationships/hyperlink" Target="http://jira.thaisamut.co.th/browse/SING01-831" TargetMode="External"/><Relationship Id="rId13" Type="http://schemas.openxmlformats.org/officeDocument/2006/relationships/hyperlink" Target="http://jira.thaisamut.co.th/browse/SING01-830" TargetMode="External"/><Relationship Id="rId14" Type="http://schemas.openxmlformats.org/officeDocument/2006/relationships/hyperlink" Target="http://jira.thaisamut.co.th/browse/SING01-829" TargetMode="External"/><Relationship Id="rId15" Type="http://schemas.openxmlformats.org/officeDocument/2006/relationships/hyperlink" Target="http://jira.thaisamut.co.th/browse/SING01-828" TargetMode="External"/><Relationship Id="rId16" Type="http://schemas.openxmlformats.org/officeDocument/2006/relationships/hyperlink" Target="http://jira.thaisamut.co.th/browse/SING01-827" TargetMode="External"/><Relationship Id="rId17" Type="http://schemas.openxmlformats.org/officeDocument/2006/relationships/hyperlink" Target="http://jira.thaisamut.co.th/browse/SING01-826" TargetMode="External"/><Relationship Id="rId18" Type="http://schemas.openxmlformats.org/officeDocument/2006/relationships/hyperlink" Target="http://jira.thaisamut.co.th/browse/SING01-825" TargetMode="External"/><Relationship Id="rId19" Type="http://schemas.openxmlformats.org/officeDocument/2006/relationships/hyperlink" Target="http://jira.thaisamut.co.th/browse/SING01-824" TargetMode="External"/><Relationship Id="rId20" Type="http://schemas.openxmlformats.org/officeDocument/2006/relationships/hyperlink" Target="http://jira.thaisamut.co.th/browse/SING01-822" TargetMode="External"/><Relationship Id="rId21" Type="http://schemas.openxmlformats.org/officeDocument/2006/relationships/hyperlink" Target="http://jira.thaisamut.co.th/browse/SING01-821" TargetMode="External"/><Relationship Id="rId22" Type="http://schemas.openxmlformats.org/officeDocument/2006/relationships/hyperlink" Target="http://jira.thaisamut.co.th/browse/SING01-820" TargetMode="External"/><Relationship Id="rId23" Type="http://schemas.openxmlformats.org/officeDocument/2006/relationships/hyperlink" Target="http://jira.thaisamut.co.th/browse/SING01-819" TargetMode="External"/><Relationship Id="rId24" Type="http://schemas.openxmlformats.org/officeDocument/2006/relationships/hyperlink" Target="http://jira.thaisamut.co.th/browse/SING01-818" TargetMode="External"/><Relationship Id="rId25" Type="http://schemas.openxmlformats.org/officeDocument/2006/relationships/hyperlink" Target="http://jira.thaisamut.co.th/browse/SING01-817" TargetMode="External"/><Relationship Id="rId26" Type="http://schemas.openxmlformats.org/officeDocument/2006/relationships/hyperlink" Target="http://jira.thaisamut.co.th/browse/SING01-816" TargetMode="External"/><Relationship Id="rId27" Type="http://schemas.openxmlformats.org/officeDocument/2006/relationships/hyperlink" Target="http://jira.thaisamut.co.th/browse/SING01-815" TargetMode="External"/><Relationship Id="rId28" Type="http://schemas.openxmlformats.org/officeDocument/2006/relationships/hyperlink" Target="http://jira.thaisamut.co.th/browse/SING01-814" TargetMode="External"/><Relationship Id="rId29" Type="http://schemas.openxmlformats.org/officeDocument/2006/relationships/hyperlink" Target="http://jira.thaisamut.co.th/browse/SING01-813" TargetMode="External"/><Relationship Id="rId30" Type="http://schemas.openxmlformats.org/officeDocument/2006/relationships/hyperlink" Target="http://jira.thaisamut.co.th/browse/SING01-812" TargetMode="External"/><Relationship Id="rId31" Type="http://schemas.openxmlformats.org/officeDocument/2006/relationships/hyperlink" Target="http://jira.thaisamut.co.th/browse/SING01-811" TargetMode="External"/><Relationship Id="rId32" Type="http://schemas.openxmlformats.org/officeDocument/2006/relationships/hyperlink" Target="http://jira.thaisamut.co.th/browse/SING01-809" TargetMode="External"/><Relationship Id="rId33" Type="http://schemas.openxmlformats.org/officeDocument/2006/relationships/hyperlink" Target="http://jira.thaisamut.co.th/browse/SING01-808" TargetMode="External"/><Relationship Id="rId34" Type="http://schemas.openxmlformats.org/officeDocument/2006/relationships/hyperlink" Target="http://jira.thaisamut.co.th/browse/SING01-807" TargetMode="External"/><Relationship Id="rId35" Type="http://schemas.openxmlformats.org/officeDocument/2006/relationships/hyperlink" Target="http://jira.thaisamut.co.th/browse/SING01-806" TargetMode="External"/><Relationship Id="rId36" Type="http://schemas.openxmlformats.org/officeDocument/2006/relationships/hyperlink" Target="http://jira.thaisamut.co.th/browse/SING01-805" TargetMode="External"/><Relationship Id="rId37" Type="http://schemas.openxmlformats.org/officeDocument/2006/relationships/hyperlink" Target="http://jira.thaisamut.co.th/browse/SING01-804" TargetMode="External"/><Relationship Id="rId38" Type="http://schemas.openxmlformats.org/officeDocument/2006/relationships/hyperlink" Target="http://jira.thaisamut.co.th/browse/SING01-803" TargetMode="External"/><Relationship Id="rId39" Type="http://schemas.openxmlformats.org/officeDocument/2006/relationships/hyperlink" Target="http://jira.thaisamut.co.th/browse/SING01-802" TargetMode="External"/><Relationship Id="rId40" Type="http://schemas.openxmlformats.org/officeDocument/2006/relationships/hyperlink" Target="http://jira.thaisamut.co.th/browse/SING01-801" TargetMode="External"/><Relationship Id="rId41" Type="http://schemas.openxmlformats.org/officeDocument/2006/relationships/hyperlink" Target="http://jira.thaisamut.co.th/browse/SING01-800" TargetMode="External"/><Relationship Id="rId42" Type="http://schemas.openxmlformats.org/officeDocument/2006/relationships/hyperlink" Target="http://jira.thaisamut.co.th/browse/SING01-799" TargetMode="External"/><Relationship Id="rId43" Type="http://schemas.openxmlformats.org/officeDocument/2006/relationships/hyperlink" Target="http://jira.thaisamut.co.th/browse/SING01-798" TargetMode="External"/><Relationship Id="rId44" Type="http://schemas.openxmlformats.org/officeDocument/2006/relationships/hyperlink" Target="http://jira.thaisamut.co.th/browse/SING01-795" TargetMode="External"/><Relationship Id="rId45" Type="http://schemas.openxmlformats.org/officeDocument/2006/relationships/hyperlink" Target="http://jira.thaisamut.co.th/browse/SING01-794" TargetMode="External"/><Relationship Id="rId46" Type="http://schemas.openxmlformats.org/officeDocument/2006/relationships/hyperlink" Target="http://jira.thaisamut.co.th/browse/SING01-793" TargetMode="External"/><Relationship Id="rId47" Type="http://schemas.openxmlformats.org/officeDocument/2006/relationships/hyperlink" Target="http://jira.thaisamut.co.th/browse/SING01-791" TargetMode="External"/><Relationship Id="rId48" Type="http://schemas.openxmlformats.org/officeDocument/2006/relationships/hyperlink" Target="http://jira.thaisamut.co.th/browse/SING01-790" TargetMode="External"/><Relationship Id="rId49" Type="http://schemas.openxmlformats.org/officeDocument/2006/relationships/hyperlink" Target="http://jira.thaisamut.co.th/browse/SING01-787" TargetMode="External"/><Relationship Id="rId50" Type="http://schemas.openxmlformats.org/officeDocument/2006/relationships/hyperlink" Target="http://jira.thaisamut.co.th/browse/SING01-786" TargetMode="External"/><Relationship Id="rId51" Type="http://schemas.openxmlformats.org/officeDocument/2006/relationships/hyperlink" Target="http://jira.thaisamut.co.th/browse/SING01-785" TargetMode="External"/><Relationship Id="rId52" Type="http://schemas.openxmlformats.org/officeDocument/2006/relationships/hyperlink" Target="http://jira.thaisamut.co.th/browse/SING01-784" TargetMode="External"/><Relationship Id="rId53" Type="http://schemas.openxmlformats.org/officeDocument/2006/relationships/hyperlink" Target="http://jira.thaisamut.co.th/browse/SING01-783" TargetMode="External"/><Relationship Id="rId54" Type="http://schemas.openxmlformats.org/officeDocument/2006/relationships/hyperlink" Target="http://jira.thaisamut.co.th/browse/SING01-782" TargetMode="External"/><Relationship Id="rId55" Type="http://schemas.openxmlformats.org/officeDocument/2006/relationships/hyperlink" Target="http://jira.thaisamut.co.th/browse/SING01-781" TargetMode="External"/><Relationship Id="rId56" Type="http://schemas.openxmlformats.org/officeDocument/2006/relationships/hyperlink" Target="http://jira.thaisamut.co.th/browse/SING01-780" TargetMode="External"/><Relationship Id="rId57" Type="http://schemas.openxmlformats.org/officeDocument/2006/relationships/hyperlink" Target="http://jira.thaisamut.co.th/browse/SING01-774" TargetMode="External"/><Relationship Id="rId58" Type="http://schemas.openxmlformats.org/officeDocument/2006/relationships/hyperlink" Target="http://jira.thaisamut.co.th/browse/SING01-773" TargetMode="External"/><Relationship Id="rId59" Type="http://schemas.openxmlformats.org/officeDocument/2006/relationships/hyperlink" Target="http://jira.thaisamut.co.th/browse/SING01-772" TargetMode="External"/><Relationship Id="rId60" Type="http://schemas.openxmlformats.org/officeDocument/2006/relationships/hyperlink" Target="http://jira.thaisamut.co.th/browse/SING01-771" TargetMode="External"/><Relationship Id="rId61" Type="http://schemas.openxmlformats.org/officeDocument/2006/relationships/hyperlink" Target="http://jira.thaisamut.co.th/browse/SING01-770" TargetMode="External"/><Relationship Id="rId62" Type="http://schemas.openxmlformats.org/officeDocument/2006/relationships/hyperlink" Target="http://jira.thaisamut.co.th/browse/SING01-769" TargetMode="External"/><Relationship Id="rId63" Type="http://schemas.openxmlformats.org/officeDocument/2006/relationships/hyperlink" Target="http://jira.thaisamut.co.th/browse/SING01-768" TargetMode="External"/><Relationship Id="rId64" Type="http://schemas.openxmlformats.org/officeDocument/2006/relationships/hyperlink" Target="http://jira.thaisamut.co.th/browse/SING01-767" TargetMode="External"/><Relationship Id="rId65" Type="http://schemas.openxmlformats.org/officeDocument/2006/relationships/hyperlink" Target="http://jira.thaisamut.co.th/browse/SING01-766" TargetMode="External"/><Relationship Id="rId66" Type="http://schemas.openxmlformats.org/officeDocument/2006/relationships/hyperlink" Target="http://jira.thaisamut.co.th/browse/SING01-765" TargetMode="External"/><Relationship Id="rId67" Type="http://schemas.openxmlformats.org/officeDocument/2006/relationships/hyperlink" Target="http://jira.thaisamut.co.th/browse/SING01-760" TargetMode="External"/><Relationship Id="rId68" Type="http://schemas.openxmlformats.org/officeDocument/2006/relationships/hyperlink" Target="http://jira.thaisamut.co.th/browse/SING01-759" TargetMode="External"/><Relationship Id="rId69" Type="http://schemas.openxmlformats.org/officeDocument/2006/relationships/hyperlink" Target="http://jira.thaisamut.co.th/browse/SING01-758" TargetMode="External"/><Relationship Id="rId70" Type="http://schemas.openxmlformats.org/officeDocument/2006/relationships/hyperlink" Target="http://jira.thaisamut.co.th/browse/SING01-757" TargetMode="External"/><Relationship Id="rId71" Type="http://schemas.openxmlformats.org/officeDocument/2006/relationships/hyperlink" Target="http://jira.thaisamut.co.th/browse/SING01-756" TargetMode="External"/><Relationship Id="rId72" Type="http://schemas.openxmlformats.org/officeDocument/2006/relationships/hyperlink" Target="http://jira.thaisamut.co.th/browse/SING01-755" TargetMode="External"/><Relationship Id="rId73" Type="http://schemas.openxmlformats.org/officeDocument/2006/relationships/hyperlink" Target="http://jira.thaisamut.co.th/browse/SING01-754" TargetMode="External"/><Relationship Id="rId74" Type="http://schemas.openxmlformats.org/officeDocument/2006/relationships/hyperlink" Target="http://jira.thaisamut.co.th/browse/SING01-753" TargetMode="External"/><Relationship Id="rId75" Type="http://schemas.openxmlformats.org/officeDocument/2006/relationships/hyperlink" Target="http://jira.thaisamut.co.th/browse/SING01-752" TargetMode="External"/><Relationship Id="rId76" Type="http://schemas.openxmlformats.org/officeDocument/2006/relationships/hyperlink" Target="http://jira.thaisamut.co.th/browse/SING01-751" TargetMode="External"/><Relationship Id="rId77" Type="http://schemas.openxmlformats.org/officeDocument/2006/relationships/hyperlink" Target="http://jira.thaisamut.co.th/browse/SING01-750" TargetMode="External"/><Relationship Id="rId78" Type="http://schemas.openxmlformats.org/officeDocument/2006/relationships/hyperlink" Target="http://jira.thaisamut.co.th/browse/SING01-749" TargetMode="External"/><Relationship Id="rId79" Type="http://schemas.openxmlformats.org/officeDocument/2006/relationships/hyperlink" Target="http://jira.thaisamut.co.th/browse/SING01-747" TargetMode="External"/><Relationship Id="rId80" Type="http://schemas.openxmlformats.org/officeDocument/2006/relationships/hyperlink" Target="http://jira.thaisamut.co.th/browse/SING01-746" TargetMode="External"/><Relationship Id="rId81" Type="http://schemas.openxmlformats.org/officeDocument/2006/relationships/hyperlink" Target="http://jira.thaisamut.co.th/browse/SING01-739" TargetMode="External"/><Relationship Id="rId82" Type="http://schemas.openxmlformats.org/officeDocument/2006/relationships/hyperlink" Target="http://jira.thaisamut.co.th/browse/SING01-738" TargetMode="External"/><Relationship Id="rId83" Type="http://schemas.openxmlformats.org/officeDocument/2006/relationships/hyperlink" Target="http://jira.thaisamut.co.th/browse/SING01-737" TargetMode="External"/><Relationship Id="rId84" Type="http://schemas.openxmlformats.org/officeDocument/2006/relationships/hyperlink" Target="http://jira.thaisamut.co.th/browse/SING01-732" TargetMode="External"/><Relationship Id="rId85" Type="http://schemas.openxmlformats.org/officeDocument/2006/relationships/hyperlink" Target="http://jira.thaisamut.co.th/browse/SING01-731" TargetMode="External"/><Relationship Id="rId86" Type="http://schemas.openxmlformats.org/officeDocument/2006/relationships/hyperlink" Target="http://jira.thaisamut.co.th/browse/SING01-729" TargetMode="External"/><Relationship Id="rId87" Type="http://schemas.openxmlformats.org/officeDocument/2006/relationships/hyperlink" Target="http://jira.thaisamut.co.th/browse/SING01-728" TargetMode="External"/><Relationship Id="rId88" Type="http://schemas.openxmlformats.org/officeDocument/2006/relationships/hyperlink" Target="http://jira.thaisamut.co.th/browse/SING01-727" TargetMode="External"/><Relationship Id="rId89" Type="http://schemas.openxmlformats.org/officeDocument/2006/relationships/hyperlink" Target="http://jira.thaisamut.co.th/browse/SING01-726" TargetMode="External"/><Relationship Id="rId90" Type="http://schemas.openxmlformats.org/officeDocument/2006/relationships/hyperlink" Target="http://jira.thaisamut.co.th/browse/SING01-725" TargetMode="External"/><Relationship Id="rId91" Type="http://schemas.openxmlformats.org/officeDocument/2006/relationships/hyperlink" Target="http://jira.thaisamut.co.th/browse/SING01-724" TargetMode="External"/>
</Relationships>
</file>

<file path=xl/worksheets/_rels/sheet15.xml.rels><?xml version="1.0" encoding="UTF-8"?>
<Relationships xmlns="http://schemas.openxmlformats.org/package/2006/relationships"><Relationship Id="rId1" Type="http://schemas.openxmlformats.org/officeDocument/2006/relationships/drawing" Target="../drawings/drawing12.xml"/>
</Relationships>
</file>

<file path=xl/worksheets/_rels/sheet16.xml.rels><?xml version="1.0" encoding="UTF-8"?>
<Relationships xmlns="http://schemas.openxmlformats.org/package/2006/relationships"><Relationship Id="rId1" Type="http://schemas.openxmlformats.org/officeDocument/2006/relationships/drawing" Target="../drawings/drawing13.xml"/>
</Relationships>
</file>

<file path=xl/worksheets/sheet1.xml><?xml version="1.0" encoding="utf-8"?>
<worksheet xmlns="http://schemas.openxmlformats.org/spreadsheetml/2006/main" xmlns:r="http://schemas.openxmlformats.org/officeDocument/2006/relationships">
  <sheetPr filterMode="false">
    <tabColor rgb="FF0000FF"/>
    <pageSetUpPr fitToPage="false"/>
  </sheetPr>
  <dimension ref="A1:V213"/>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18.5"/>
    <col collapsed="false" customWidth="true" hidden="false" outlineLevel="0" max="2" min="2" style="0" width="14.39"/>
    <col collapsed="false" customWidth="true" hidden="false" outlineLevel="0" max="3" min="3" style="0" width="13.13"/>
    <col collapsed="false" customWidth="true" hidden="false" outlineLevel="0" max="4" min="4" style="0" width="18.88"/>
    <col collapsed="false" customWidth="true" hidden="false" outlineLevel="0" max="5" min="5" style="0" width="11.63"/>
    <col collapsed="false" customWidth="true" hidden="false" outlineLevel="0" max="6" min="6" style="0" width="10.88"/>
    <col collapsed="false" customWidth="true" hidden="false" outlineLevel="0" max="7" min="7" style="0" width="8.5"/>
    <col collapsed="false" customWidth="true" hidden="false" outlineLevel="0" max="8" min="8" style="0" width="7.75"/>
    <col collapsed="false" customWidth="true" hidden="false" outlineLevel="0" max="9" min="9" style="0" width="5.13"/>
    <col collapsed="false" customWidth="true" hidden="false" outlineLevel="0" max="10" min="10" style="0" width="13.25"/>
    <col collapsed="false" customWidth="true" hidden="false" outlineLevel="0" max="11" min="11" style="0" width="8.38"/>
    <col collapsed="false" customWidth="true" hidden="false" outlineLevel="0" max="12" min="12" style="0" width="6.5"/>
    <col collapsed="false" customWidth="true" hidden="false" outlineLevel="0" max="13" min="13" style="0" width="4.88"/>
    <col collapsed="false" customWidth="true" hidden="false" outlineLevel="0" max="14" min="14" style="0" width="6.38"/>
    <col collapsed="false" customWidth="true" hidden="false" outlineLevel="0" max="15" min="15" style="0" width="8.5"/>
    <col collapsed="false" customWidth="true" hidden="false" outlineLevel="0" max="16" min="16" style="0" width="7"/>
    <col collapsed="false" customWidth="true" hidden="false" outlineLevel="0" max="17" min="17" style="0" width="10"/>
    <col collapsed="false" customWidth="true" hidden="false" outlineLevel="0" max="18" min="18" style="0" width="5"/>
    <col collapsed="false" customWidth="true" hidden="false" outlineLevel="0" max="19" min="19" style="0" width="8.63"/>
    <col collapsed="false" customWidth="true" hidden="false" outlineLevel="0" max="20" min="20" style="0" width="7.13"/>
    <col collapsed="false" customWidth="true" hidden="false" outlineLevel="0" max="22" min="21" style="0" width="8.63"/>
    <col collapsed="false" customWidth="true" hidden="false" outlineLevel="0" max="1025" min="23" style="0" width="12.63"/>
  </cols>
  <sheetData>
    <row r="1" customFormat="false" ht="12.75" hidden="false" customHeight="true" outlineLevel="0" collapsed="false">
      <c r="A1" s="1" t="s">
        <v>0</v>
      </c>
      <c r="B1" s="2"/>
      <c r="C1" s="3"/>
      <c r="D1" s="4"/>
      <c r="E1" s="4"/>
      <c r="F1" s="4"/>
      <c r="G1" s="4"/>
      <c r="H1" s="4"/>
      <c r="I1" s="4"/>
      <c r="J1" s="4"/>
      <c r="K1" s="5"/>
      <c r="L1" s="5"/>
      <c r="M1" s="5"/>
      <c r="N1" s="2"/>
      <c r="O1" s="2"/>
      <c r="P1" s="2"/>
      <c r="Q1" s="2"/>
      <c r="R1" s="2"/>
      <c r="S1" s="2"/>
      <c r="T1" s="2"/>
      <c r="U1" s="2"/>
      <c r="V1" s="6"/>
    </row>
    <row r="2" customFormat="false" ht="11.25" hidden="false" customHeight="true" outlineLevel="0" collapsed="false">
      <c r="A2" s="7"/>
      <c r="B2" s="8"/>
      <c r="C2" s="9"/>
      <c r="D2" s="7"/>
      <c r="E2" s="7"/>
      <c r="F2" s="7"/>
      <c r="G2" s="7"/>
      <c r="H2" s="7"/>
      <c r="I2" s="7"/>
      <c r="J2" s="7"/>
      <c r="K2" s="10"/>
      <c r="L2" s="10"/>
      <c r="M2" s="10"/>
      <c r="N2" s="8"/>
      <c r="O2" s="8"/>
      <c r="P2" s="8"/>
      <c r="Q2" s="8"/>
      <c r="R2" s="8"/>
      <c r="S2" s="8"/>
      <c r="T2" s="8"/>
      <c r="U2" s="8"/>
      <c r="V2" s="8"/>
    </row>
    <row r="3" customFormat="false" ht="11.25" hidden="false" customHeight="true" outlineLevel="0" collapsed="false">
      <c r="A3" s="11" t="s">
        <v>1</v>
      </c>
      <c r="B3" s="12" t="n">
        <v>20180077</v>
      </c>
      <c r="C3" s="12"/>
      <c r="D3" s="12"/>
      <c r="E3" s="7"/>
      <c r="F3" s="7"/>
      <c r="G3" s="7"/>
      <c r="H3" s="7"/>
      <c r="I3" s="7"/>
      <c r="J3" s="7"/>
      <c r="K3" s="10"/>
      <c r="L3" s="10"/>
      <c r="M3" s="10"/>
      <c r="N3" s="8"/>
      <c r="O3" s="8"/>
      <c r="P3" s="8"/>
      <c r="Q3" s="8"/>
      <c r="R3" s="8"/>
      <c r="S3" s="8"/>
      <c r="T3" s="8"/>
      <c r="U3" s="8"/>
      <c r="V3" s="8"/>
    </row>
    <row r="4" customFormat="false" ht="11.25" hidden="false" customHeight="true" outlineLevel="0" collapsed="false">
      <c r="A4" s="13" t="s">
        <v>2</v>
      </c>
      <c r="B4" s="12" t="s">
        <v>3</v>
      </c>
      <c r="C4" s="12"/>
      <c r="D4" s="12"/>
      <c r="E4" s="7"/>
      <c r="F4" s="7"/>
      <c r="G4" s="7"/>
      <c r="H4" s="7"/>
      <c r="I4" s="7"/>
      <c r="J4" s="7"/>
      <c r="K4" s="10"/>
      <c r="L4" s="10"/>
      <c r="M4" s="10"/>
      <c r="N4" s="8"/>
      <c r="O4" s="8"/>
      <c r="P4" s="8"/>
      <c r="Q4" s="8"/>
      <c r="R4" s="8"/>
      <c r="S4" s="8"/>
      <c r="T4" s="8"/>
      <c r="U4" s="8"/>
      <c r="V4" s="8"/>
    </row>
    <row r="5" customFormat="false" ht="11.25" hidden="false" customHeight="true" outlineLevel="0" collapsed="false">
      <c r="A5" s="14" t="s">
        <v>4</v>
      </c>
      <c r="B5" s="12" t="s">
        <v>5</v>
      </c>
      <c r="C5" s="12"/>
      <c r="D5" s="12"/>
      <c r="E5" s="7"/>
      <c r="F5" s="7"/>
      <c r="G5" s="7"/>
      <c r="H5" s="7"/>
      <c r="I5" s="7"/>
      <c r="J5" s="7"/>
      <c r="K5" s="10"/>
      <c r="L5" s="10"/>
      <c r="M5" s="10"/>
      <c r="N5" s="8"/>
      <c r="O5" s="8"/>
      <c r="P5" s="8"/>
      <c r="Q5" s="8"/>
      <c r="R5" s="8"/>
      <c r="S5" s="8"/>
      <c r="T5" s="8"/>
      <c r="U5" s="8"/>
      <c r="V5" s="8"/>
    </row>
    <row r="6" customFormat="false" ht="11.25" hidden="false" customHeight="true" outlineLevel="0" collapsed="false">
      <c r="A6" s="13" t="s">
        <v>6</v>
      </c>
      <c r="B6" s="15" t="s">
        <v>7</v>
      </c>
      <c r="C6" s="15"/>
      <c r="D6" s="15"/>
      <c r="E6" s="7"/>
      <c r="F6" s="7"/>
      <c r="G6" s="7"/>
      <c r="H6" s="7"/>
      <c r="I6" s="7"/>
      <c r="J6" s="7"/>
      <c r="K6" s="10"/>
      <c r="L6" s="10"/>
      <c r="M6" s="10"/>
      <c r="N6" s="8"/>
      <c r="O6" s="8"/>
      <c r="P6" s="8"/>
      <c r="Q6" s="8"/>
      <c r="R6" s="8"/>
      <c r="S6" s="8"/>
      <c r="T6" s="8"/>
      <c r="U6" s="8"/>
      <c r="V6" s="8"/>
    </row>
    <row r="7" customFormat="false" ht="11.25" hidden="false" customHeight="true" outlineLevel="0" collapsed="false">
      <c r="A7" s="16" t="s">
        <v>8</v>
      </c>
      <c r="B7" s="17" t="n">
        <v>43721</v>
      </c>
      <c r="C7" s="18"/>
      <c r="D7" s="19"/>
      <c r="E7" s="7"/>
      <c r="F7" s="7"/>
      <c r="G7" s="7"/>
      <c r="H7" s="7"/>
      <c r="I7" s="7"/>
      <c r="J7" s="7"/>
      <c r="K7" s="10"/>
      <c r="L7" s="10"/>
      <c r="M7" s="10"/>
      <c r="N7" s="8"/>
      <c r="O7" s="8"/>
      <c r="P7" s="8"/>
      <c r="Q7" s="8"/>
      <c r="R7" s="8"/>
      <c r="S7" s="8"/>
      <c r="T7" s="8"/>
      <c r="U7" s="8"/>
      <c r="V7" s="8"/>
    </row>
    <row r="8" customFormat="false" ht="11.25" hidden="false" customHeight="true" outlineLevel="0" collapsed="false">
      <c r="A8" s="20" t="s">
        <v>9</v>
      </c>
      <c r="B8" s="17" t="n">
        <v>43679</v>
      </c>
      <c r="C8" s="21" t="s">
        <v>10</v>
      </c>
      <c r="D8" s="22" t="n">
        <v>43721</v>
      </c>
      <c r="E8" s="7"/>
      <c r="F8" s="7"/>
      <c r="G8" s="7"/>
      <c r="H8" s="7"/>
      <c r="I8" s="7"/>
      <c r="J8" s="7"/>
      <c r="K8" s="10"/>
      <c r="L8" s="10"/>
      <c r="M8" s="10"/>
      <c r="N8" s="8"/>
      <c r="O8" s="8"/>
      <c r="P8" s="8"/>
      <c r="Q8" s="8"/>
      <c r="R8" s="8"/>
      <c r="S8" s="8"/>
      <c r="T8" s="8"/>
      <c r="U8" s="8"/>
      <c r="V8" s="8"/>
    </row>
    <row r="9" customFormat="false" ht="11.25" hidden="false" customHeight="true" outlineLevel="0" collapsed="false">
      <c r="A9" s="23" t="s">
        <v>11</v>
      </c>
      <c r="B9" s="17" t="n">
        <v>43679</v>
      </c>
      <c r="C9" s="21" t="s">
        <v>10</v>
      </c>
      <c r="D9" s="22" t="n">
        <v>43721</v>
      </c>
      <c r="E9" s="7"/>
      <c r="F9" s="7"/>
      <c r="G9" s="7"/>
      <c r="H9" s="7"/>
      <c r="I9" s="7"/>
      <c r="J9" s="7"/>
      <c r="K9" s="10"/>
      <c r="L9" s="10"/>
      <c r="M9" s="10"/>
      <c r="N9" s="8"/>
      <c r="O9" s="8"/>
      <c r="P9" s="8"/>
      <c r="Q9" s="8"/>
      <c r="R9" s="8"/>
      <c r="S9" s="8"/>
      <c r="T9" s="8"/>
      <c r="U9" s="8"/>
      <c r="V9" s="8"/>
    </row>
    <row r="10" customFormat="false" ht="11.25" hidden="false" customHeight="true" outlineLevel="0" collapsed="false">
      <c r="A10" s="24"/>
      <c r="B10" s="8"/>
      <c r="C10" s="9"/>
      <c r="D10" s="7"/>
      <c r="E10" s="7"/>
      <c r="F10" s="7"/>
      <c r="G10" s="7"/>
      <c r="H10" s="7"/>
      <c r="I10" s="7"/>
      <c r="J10" s="7"/>
      <c r="K10" s="10"/>
      <c r="L10" s="10"/>
      <c r="M10" s="10"/>
      <c r="N10" s="8"/>
      <c r="O10" s="8"/>
      <c r="P10" s="8"/>
      <c r="Q10" s="8"/>
      <c r="R10" s="8"/>
      <c r="S10" s="8"/>
      <c r="T10" s="8"/>
      <c r="U10" s="8"/>
      <c r="V10" s="8"/>
    </row>
    <row r="11" customFormat="false" ht="10.5" hidden="false" customHeight="true" outlineLevel="0" collapsed="false">
      <c r="A11" s="25"/>
      <c r="B11" s="26"/>
      <c r="C11" s="27"/>
      <c r="D11" s="28"/>
      <c r="E11" s="28"/>
      <c r="F11" s="28"/>
      <c r="G11" s="28"/>
      <c r="H11" s="28"/>
      <c r="I11" s="28"/>
      <c r="J11" s="28"/>
      <c r="K11" s="28"/>
      <c r="L11" s="28"/>
      <c r="M11" s="28"/>
      <c r="N11" s="27"/>
      <c r="O11" s="27"/>
      <c r="P11" s="27"/>
      <c r="Q11" s="27"/>
      <c r="R11" s="27"/>
      <c r="S11" s="27"/>
      <c r="T11" s="27"/>
      <c r="U11" s="27"/>
      <c r="V11" s="27"/>
    </row>
    <row r="12" customFormat="false" ht="10.5" hidden="false" customHeight="true" outlineLevel="0" collapsed="false">
      <c r="A12" s="25"/>
      <c r="G12" s="28"/>
      <c r="H12" s="28"/>
      <c r="I12" s="28"/>
      <c r="J12" s="28"/>
      <c r="K12" s="28"/>
      <c r="L12" s="28"/>
      <c r="M12" s="28"/>
      <c r="N12" s="27"/>
      <c r="O12" s="27"/>
      <c r="P12" s="27"/>
      <c r="Q12" s="27"/>
      <c r="R12" s="27"/>
      <c r="S12" s="27"/>
      <c r="T12" s="27"/>
      <c r="U12" s="27"/>
      <c r="V12" s="27"/>
    </row>
    <row r="13" customFormat="false" ht="10.5" hidden="false" customHeight="true" outlineLevel="0" collapsed="false">
      <c r="A13" s="29" t="s">
        <v>12</v>
      </c>
      <c r="B13" s="30" t="s">
        <v>13</v>
      </c>
      <c r="C13" s="30" t="s">
        <v>14</v>
      </c>
      <c r="D13" s="31" t="s">
        <v>15</v>
      </c>
      <c r="E13" s="31" t="s">
        <v>16</v>
      </c>
      <c r="G13" s="28"/>
      <c r="H13" s="28"/>
      <c r="I13" s="28"/>
      <c r="J13" s="28"/>
      <c r="K13" s="28"/>
      <c r="L13" s="28"/>
      <c r="M13" s="28"/>
      <c r="N13" s="27"/>
      <c r="O13" s="27"/>
      <c r="P13" s="27"/>
      <c r="Q13" s="27"/>
      <c r="R13" s="27"/>
      <c r="S13" s="27"/>
      <c r="T13" s="27"/>
      <c r="U13" s="27"/>
      <c r="V13" s="27"/>
    </row>
    <row r="14" customFormat="false" ht="10.5" hidden="false" customHeight="true" outlineLevel="0" collapsed="false">
      <c r="A14" s="32" t="n">
        <f aca="false">NETWORKDAYS(B8, D8, Var!N2:N16)</f>
        <v>30</v>
      </c>
      <c r="B14" s="32" t="n">
        <f aca="false">NETWORKDAYS(B8, B7, Var!N2:N16)</f>
        <v>30</v>
      </c>
      <c r="C14" s="32" t="n">
        <v>0</v>
      </c>
      <c r="D14" s="33" t="n">
        <f aca="false">B14/A14</f>
        <v>1</v>
      </c>
      <c r="E14" s="34" t="n">
        <f aca="false">S63</f>
        <v>1</v>
      </c>
      <c r="G14" s="28"/>
      <c r="H14" s="28"/>
      <c r="I14" s="28"/>
      <c r="J14" s="28"/>
      <c r="K14" s="28"/>
      <c r="L14" s="28"/>
      <c r="M14" s="28"/>
      <c r="N14" s="27"/>
      <c r="O14" s="27"/>
      <c r="P14" s="27"/>
      <c r="Q14" s="27"/>
      <c r="R14" s="27"/>
      <c r="S14" s="27"/>
      <c r="T14" s="27"/>
      <c r="U14" s="27"/>
      <c r="V14" s="27"/>
    </row>
    <row r="15" customFormat="false" ht="10.5" hidden="false" customHeight="true" outlineLevel="0" collapsed="false">
      <c r="A15" s="25"/>
      <c r="B15" s="26"/>
      <c r="C15" s="27"/>
      <c r="D15" s="28"/>
      <c r="E15" s="28"/>
      <c r="F15" s="28"/>
      <c r="G15" s="28"/>
      <c r="H15" s="28"/>
      <c r="I15" s="28"/>
      <c r="J15" s="28"/>
      <c r="K15" s="28"/>
      <c r="L15" s="28"/>
      <c r="M15" s="28"/>
      <c r="N15" s="27"/>
      <c r="O15" s="27"/>
      <c r="P15" s="27"/>
      <c r="Q15" s="27"/>
      <c r="R15" s="27"/>
      <c r="S15" s="27"/>
      <c r="T15" s="27"/>
      <c r="U15" s="27"/>
      <c r="V15" s="27"/>
    </row>
    <row r="16" customFormat="false" ht="10.5" hidden="false" customHeight="true" outlineLevel="0" collapsed="false">
      <c r="A16" s="25"/>
      <c r="B16" s="26"/>
      <c r="C16" s="27"/>
      <c r="D16" s="28"/>
      <c r="E16" s="28"/>
      <c r="F16" s="28"/>
      <c r="G16" s="28"/>
      <c r="H16" s="28"/>
      <c r="I16" s="28"/>
      <c r="J16" s="28"/>
      <c r="K16" s="28"/>
      <c r="L16" s="28"/>
      <c r="M16" s="28"/>
      <c r="N16" s="27"/>
      <c r="O16" s="27"/>
      <c r="P16" s="27"/>
      <c r="Q16" s="27"/>
      <c r="R16" s="27"/>
      <c r="S16" s="27"/>
      <c r="T16" s="27"/>
      <c r="U16" s="27"/>
      <c r="V16" s="27"/>
    </row>
    <row r="17" customFormat="false" ht="10.5" hidden="false" customHeight="true" outlineLevel="0" collapsed="false">
      <c r="A17" s="25"/>
      <c r="B17" s="26"/>
      <c r="C17" s="27"/>
      <c r="D17" s="28"/>
      <c r="E17" s="28"/>
      <c r="F17" s="28"/>
      <c r="G17" s="28"/>
      <c r="H17" s="28"/>
      <c r="I17" s="28"/>
      <c r="J17" s="28"/>
      <c r="K17" s="28"/>
      <c r="L17" s="28"/>
      <c r="M17" s="28"/>
      <c r="N17" s="27"/>
      <c r="O17" s="27"/>
      <c r="P17" s="27"/>
      <c r="Q17" s="27"/>
      <c r="R17" s="27"/>
      <c r="S17" s="27"/>
      <c r="T17" s="27"/>
      <c r="U17" s="27"/>
      <c r="V17" s="27"/>
    </row>
    <row r="18" customFormat="false" ht="10.5" hidden="false" customHeight="true" outlineLevel="0" collapsed="false">
      <c r="A18" s="25"/>
      <c r="B18" s="26"/>
      <c r="C18" s="27"/>
      <c r="D18" s="28"/>
      <c r="E18" s="28"/>
      <c r="F18" s="28"/>
      <c r="G18" s="28"/>
      <c r="H18" s="28"/>
      <c r="I18" s="28"/>
      <c r="J18" s="28"/>
      <c r="K18" s="28"/>
      <c r="L18" s="28"/>
      <c r="M18" s="28"/>
      <c r="N18" s="27"/>
      <c r="O18" s="27"/>
      <c r="P18" s="27"/>
      <c r="Q18" s="27"/>
      <c r="R18" s="27"/>
      <c r="S18" s="27"/>
      <c r="T18" s="27"/>
      <c r="U18" s="27"/>
      <c r="V18" s="27"/>
    </row>
    <row r="19" customFormat="false" ht="10.5" hidden="false" customHeight="true" outlineLevel="0" collapsed="false">
      <c r="A19" s="25"/>
      <c r="B19" s="26"/>
      <c r="C19" s="27"/>
      <c r="D19" s="28"/>
      <c r="E19" s="28"/>
      <c r="F19" s="28"/>
      <c r="G19" s="28"/>
      <c r="H19" s="28"/>
      <c r="I19" s="28"/>
      <c r="J19" s="28"/>
      <c r="K19" s="28"/>
      <c r="L19" s="28"/>
      <c r="M19" s="28"/>
      <c r="N19" s="27"/>
      <c r="O19" s="27"/>
      <c r="P19" s="27"/>
      <c r="Q19" s="27"/>
      <c r="R19" s="27"/>
      <c r="S19" s="27"/>
      <c r="T19" s="27"/>
      <c r="U19" s="27"/>
      <c r="V19" s="27"/>
    </row>
    <row r="20" customFormat="false" ht="10.5" hidden="false" customHeight="true" outlineLevel="0" collapsed="false">
      <c r="A20" s="25"/>
      <c r="B20" s="26"/>
      <c r="C20" s="27"/>
      <c r="D20" s="28"/>
      <c r="E20" s="28"/>
      <c r="F20" s="28"/>
      <c r="G20" s="28"/>
      <c r="H20" s="28"/>
      <c r="I20" s="28"/>
      <c r="J20" s="28"/>
      <c r="K20" s="28"/>
      <c r="L20" s="28"/>
      <c r="M20" s="28"/>
      <c r="N20" s="27"/>
      <c r="O20" s="27"/>
      <c r="P20" s="27"/>
      <c r="Q20" s="27"/>
      <c r="R20" s="27"/>
      <c r="S20" s="27"/>
      <c r="T20" s="27"/>
      <c r="U20" s="27"/>
      <c r="V20" s="27"/>
    </row>
    <row r="21" customFormat="false" ht="10.5" hidden="false" customHeight="true" outlineLevel="0" collapsed="false">
      <c r="A21" s="25"/>
      <c r="B21" s="26"/>
      <c r="C21" s="27"/>
      <c r="D21" s="28"/>
      <c r="E21" s="28"/>
      <c r="F21" s="28"/>
      <c r="G21" s="28"/>
      <c r="H21" s="28"/>
      <c r="I21" s="28"/>
      <c r="J21" s="28"/>
      <c r="K21" s="28"/>
      <c r="L21" s="28"/>
      <c r="M21" s="28"/>
      <c r="N21" s="27"/>
      <c r="O21" s="27"/>
      <c r="P21" s="27"/>
      <c r="Q21" s="27"/>
      <c r="R21" s="27"/>
      <c r="S21" s="27"/>
      <c r="T21" s="27"/>
      <c r="U21" s="27"/>
      <c r="V21" s="27"/>
    </row>
    <row r="22" customFormat="false" ht="10.5" hidden="false" customHeight="true" outlineLevel="0" collapsed="false">
      <c r="A22" s="25"/>
      <c r="B22" s="26"/>
      <c r="C22" s="27"/>
      <c r="D22" s="28"/>
      <c r="E22" s="28"/>
      <c r="F22" s="28"/>
      <c r="G22" s="28"/>
      <c r="H22" s="28"/>
      <c r="I22" s="28"/>
      <c r="J22" s="28"/>
      <c r="K22" s="28"/>
      <c r="L22" s="28"/>
      <c r="M22" s="28"/>
      <c r="N22" s="27"/>
      <c r="O22" s="27"/>
      <c r="P22" s="27"/>
      <c r="Q22" s="27"/>
      <c r="R22" s="27"/>
      <c r="S22" s="27"/>
      <c r="T22" s="27"/>
      <c r="U22" s="27"/>
      <c r="V22" s="27"/>
    </row>
    <row r="23" customFormat="false" ht="10.5" hidden="false" customHeight="true" outlineLevel="0" collapsed="false">
      <c r="A23" s="25"/>
      <c r="B23" s="26"/>
      <c r="C23" s="27"/>
      <c r="D23" s="28"/>
      <c r="E23" s="28"/>
      <c r="F23" s="28"/>
      <c r="G23" s="28"/>
      <c r="H23" s="28"/>
      <c r="I23" s="28"/>
      <c r="J23" s="28"/>
      <c r="K23" s="28"/>
      <c r="L23" s="28"/>
      <c r="M23" s="28"/>
      <c r="N23" s="27"/>
      <c r="O23" s="27"/>
      <c r="P23" s="27"/>
      <c r="Q23" s="27"/>
      <c r="R23" s="27"/>
      <c r="S23" s="27"/>
      <c r="T23" s="27"/>
      <c r="U23" s="27"/>
      <c r="V23" s="27"/>
    </row>
    <row r="24" customFormat="false" ht="10.5" hidden="false" customHeight="true" outlineLevel="0" collapsed="false">
      <c r="A24" s="25"/>
      <c r="B24" s="26"/>
      <c r="C24" s="27"/>
      <c r="D24" s="28"/>
      <c r="E24" s="28"/>
      <c r="F24" s="28"/>
      <c r="G24" s="28"/>
      <c r="H24" s="28"/>
      <c r="I24" s="28"/>
      <c r="J24" s="28"/>
      <c r="K24" s="28"/>
      <c r="L24" s="28"/>
      <c r="M24" s="28"/>
      <c r="N24" s="27"/>
      <c r="O24" s="27"/>
      <c r="P24" s="27"/>
      <c r="Q24" s="27"/>
      <c r="R24" s="27"/>
      <c r="S24" s="27"/>
      <c r="T24" s="27"/>
      <c r="U24" s="27"/>
      <c r="V24" s="27"/>
    </row>
    <row r="25" customFormat="false" ht="10.5" hidden="false" customHeight="true" outlineLevel="0" collapsed="false">
      <c r="A25" s="25"/>
      <c r="B25" s="26"/>
      <c r="C25" s="27"/>
      <c r="D25" s="28"/>
      <c r="E25" s="28"/>
      <c r="F25" s="28"/>
      <c r="G25" s="28"/>
      <c r="H25" s="28"/>
      <c r="I25" s="28"/>
      <c r="J25" s="28"/>
      <c r="K25" s="28"/>
      <c r="L25" s="28"/>
      <c r="M25" s="28"/>
      <c r="N25" s="27"/>
      <c r="O25" s="27"/>
      <c r="P25" s="27"/>
      <c r="Q25" s="27"/>
      <c r="R25" s="27"/>
      <c r="S25" s="27"/>
      <c r="T25" s="27"/>
      <c r="U25" s="27"/>
      <c r="V25" s="27"/>
    </row>
    <row r="26" customFormat="false" ht="10.5" hidden="false" customHeight="true" outlineLevel="0" collapsed="false">
      <c r="A26" s="25"/>
      <c r="B26" s="26"/>
      <c r="C26" s="27"/>
      <c r="D26" s="28"/>
      <c r="E26" s="28"/>
      <c r="F26" s="28"/>
      <c r="G26" s="28"/>
      <c r="H26" s="28"/>
      <c r="I26" s="28"/>
      <c r="J26" s="28"/>
      <c r="K26" s="28"/>
      <c r="L26" s="28"/>
      <c r="M26" s="28"/>
      <c r="N26" s="27"/>
      <c r="O26" s="27"/>
      <c r="P26" s="27"/>
      <c r="Q26" s="27"/>
      <c r="R26" s="27"/>
      <c r="S26" s="27"/>
      <c r="T26" s="27"/>
      <c r="U26" s="27"/>
      <c r="V26" s="27"/>
    </row>
    <row r="28" customFormat="false" ht="10.5" hidden="false" customHeight="true" outlineLevel="0" collapsed="false">
      <c r="C28" s="35"/>
      <c r="D28" s="35"/>
      <c r="E28" s="35"/>
      <c r="F28" s="36"/>
      <c r="G28" s="36"/>
      <c r="H28" s="36"/>
      <c r="I28" s="36"/>
      <c r="J28" s="36"/>
      <c r="K28" s="36"/>
      <c r="L28" s="36"/>
      <c r="M28" s="36"/>
      <c r="N28" s="35"/>
      <c r="O28" s="35"/>
      <c r="P28" s="35"/>
      <c r="Q28" s="35"/>
      <c r="R28" s="35"/>
      <c r="S28" s="35"/>
      <c r="T28" s="35"/>
      <c r="U28" s="35"/>
      <c r="V28" s="35"/>
    </row>
    <row r="30" customFormat="false" ht="10.5" hidden="false" customHeight="true" outlineLevel="0" collapsed="false">
      <c r="A30" s="35"/>
      <c r="B30" s="35"/>
      <c r="C30" s="35"/>
      <c r="D30" s="35"/>
      <c r="E30" s="35"/>
      <c r="F30" s="36"/>
      <c r="I30" s="36"/>
      <c r="J30" s="36"/>
      <c r="K30" s="36"/>
      <c r="L30" s="36"/>
      <c r="M30" s="36"/>
      <c r="N30" s="35"/>
      <c r="O30" s="35"/>
      <c r="P30" s="35"/>
      <c r="Q30" s="35"/>
      <c r="R30" s="35"/>
      <c r="S30" s="35"/>
      <c r="T30" s="35"/>
      <c r="U30" s="35"/>
      <c r="V30" s="35"/>
    </row>
    <row r="31" customFormat="false" ht="10.5" hidden="false" customHeight="true" outlineLevel="0" collapsed="false">
      <c r="A31" s="35"/>
      <c r="B31" s="35"/>
      <c r="C31" s="35"/>
      <c r="D31" s="35"/>
      <c r="E31" s="35"/>
      <c r="F31" s="36"/>
      <c r="I31" s="36"/>
      <c r="J31" s="36"/>
      <c r="K31" s="36"/>
      <c r="L31" s="36"/>
      <c r="M31" s="36"/>
      <c r="N31" s="35"/>
      <c r="O31" s="35"/>
      <c r="P31" s="35"/>
      <c r="Q31" s="35"/>
      <c r="R31" s="35"/>
      <c r="S31" s="35"/>
      <c r="T31" s="35"/>
      <c r="U31" s="35"/>
      <c r="V31" s="35"/>
    </row>
    <row r="32" customFormat="false" ht="10.5" hidden="false" customHeight="true" outlineLevel="0" collapsed="false">
      <c r="A32" s="35"/>
      <c r="B32" s="35"/>
      <c r="C32" s="35"/>
      <c r="D32" s="35"/>
      <c r="E32" s="35"/>
      <c r="F32" s="36"/>
      <c r="I32" s="36"/>
      <c r="J32" s="36"/>
      <c r="K32" s="36"/>
      <c r="L32" s="36"/>
      <c r="M32" s="36"/>
      <c r="N32" s="35"/>
      <c r="O32" s="35"/>
      <c r="P32" s="35"/>
      <c r="Q32" s="35"/>
      <c r="R32" s="35"/>
      <c r="S32" s="35"/>
      <c r="T32" s="35"/>
      <c r="U32" s="35"/>
      <c r="V32" s="35"/>
    </row>
    <row r="33" customFormat="false" ht="10.5" hidden="false" customHeight="true" outlineLevel="0" collapsed="false">
      <c r="A33" s="35"/>
      <c r="B33" s="35"/>
      <c r="C33" s="35"/>
      <c r="D33" s="35"/>
      <c r="E33" s="35"/>
      <c r="F33" s="36"/>
      <c r="I33" s="36"/>
      <c r="J33" s="36"/>
      <c r="K33" s="36"/>
      <c r="L33" s="36"/>
      <c r="M33" s="36"/>
      <c r="N33" s="35"/>
      <c r="O33" s="35"/>
      <c r="P33" s="35"/>
      <c r="Q33" s="35"/>
      <c r="R33" s="35"/>
      <c r="S33" s="35"/>
      <c r="T33" s="35"/>
      <c r="U33" s="35"/>
      <c r="V33" s="35"/>
    </row>
    <row r="34" customFormat="false" ht="10.5" hidden="false" customHeight="true" outlineLevel="0" collapsed="false">
      <c r="A34" s="35"/>
      <c r="B34" s="35"/>
      <c r="C34" s="35"/>
      <c r="D34" s="35"/>
      <c r="E34" s="35"/>
      <c r="F34" s="36"/>
      <c r="I34" s="36"/>
      <c r="J34" s="36"/>
      <c r="K34" s="36"/>
      <c r="L34" s="36"/>
      <c r="M34" s="36"/>
      <c r="N34" s="35"/>
      <c r="O34" s="35"/>
      <c r="P34" s="35"/>
      <c r="Q34" s="35"/>
      <c r="R34" s="35"/>
      <c r="S34" s="35"/>
      <c r="T34" s="35"/>
      <c r="U34" s="35"/>
      <c r="V34" s="35"/>
    </row>
    <row r="35" customFormat="false" ht="10.5" hidden="false" customHeight="true" outlineLevel="0" collapsed="false">
      <c r="A35" s="35"/>
      <c r="B35" s="35"/>
      <c r="C35" s="35"/>
      <c r="D35" s="35"/>
      <c r="E35" s="35"/>
      <c r="F35" s="36"/>
      <c r="I35" s="36"/>
      <c r="J35" s="36"/>
      <c r="K35" s="36"/>
      <c r="L35" s="36"/>
      <c r="M35" s="36"/>
      <c r="N35" s="35"/>
      <c r="O35" s="35"/>
      <c r="P35" s="35"/>
      <c r="Q35" s="35"/>
      <c r="R35" s="35"/>
      <c r="S35" s="35"/>
      <c r="T35" s="35"/>
      <c r="U35" s="35"/>
      <c r="V35" s="35"/>
    </row>
    <row r="36" customFormat="false" ht="10.5" hidden="false" customHeight="true" outlineLevel="0" collapsed="false">
      <c r="A36" s="35"/>
      <c r="B36" s="35"/>
      <c r="C36" s="35"/>
      <c r="D36" s="35"/>
      <c r="E36" s="35"/>
      <c r="F36" s="36"/>
      <c r="G36" s="36"/>
      <c r="H36" s="36"/>
      <c r="I36" s="36"/>
      <c r="J36" s="36"/>
      <c r="K36" s="36"/>
      <c r="L36" s="36"/>
      <c r="M36" s="36"/>
      <c r="N36" s="35"/>
      <c r="O36" s="35"/>
      <c r="P36" s="35"/>
      <c r="Q36" s="35"/>
      <c r="R36" s="35"/>
      <c r="S36" s="35"/>
      <c r="T36" s="35"/>
      <c r="U36" s="35"/>
      <c r="V36" s="35"/>
    </row>
    <row r="37" customFormat="false" ht="10.5" hidden="false" customHeight="true" outlineLevel="0" collapsed="false">
      <c r="A37" s="35"/>
      <c r="B37" s="35"/>
      <c r="C37" s="35"/>
      <c r="D37" s="35"/>
      <c r="E37" s="35"/>
      <c r="F37" s="36"/>
      <c r="G37" s="36"/>
      <c r="H37" s="36"/>
      <c r="I37" s="36"/>
      <c r="J37" s="36"/>
      <c r="K37" s="36"/>
      <c r="L37" s="36"/>
      <c r="M37" s="36"/>
      <c r="N37" s="35"/>
      <c r="O37" s="35"/>
      <c r="P37" s="35"/>
      <c r="Q37" s="35"/>
      <c r="R37" s="35"/>
      <c r="S37" s="35"/>
      <c r="T37" s="35"/>
      <c r="U37" s="35"/>
      <c r="V37" s="35"/>
    </row>
    <row r="38" customFormat="false" ht="10.5" hidden="false" customHeight="true" outlineLevel="0" collapsed="false">
      <c r="A38" s="35"/>
      <c r="B38" s="35"/>
      <c r="C38" s="35"/>
      <c r="D38" s="35"/>
      <c r="E38" s="35"/>
      <c r="F38" s="36"/>
      <c r="G38" s="36"/>
      <c r="H38" s="36"/>
      <c r="I38" s="36"/>
      <c r="J38" s="36"/>
      <c r="K38" s="36"/>
      <c r="L38" s="36"/>
      <c r="M38" s="36"/>
      <c r="N38" s="35"/>
      <c r="O38" s="35"/>
      <c r="P38" s="35"/>
      <c r="Q38" s="35"/>
      <c r="R38" s="35"/>
      <c r="S38" s="35"/>
      <c r="T38" s="35"/>
      <c r="U38" s="35"/>
      <c r="V38" s="35"/>
    </row>
    <row r="39" customFormat="false" ht="10.5" hidden="false" customHeight="true" outlineLevel="0" collapsed="false">
      <c r="A39" s="35"/>
      <c r="B39" s="35"/>
      <c r="C39" s="35"/>
      <c r="D39" s="35"/>
      <c r="E39" s="35"/>
      <c r="F39" s="36"/>
      <c r="G39" s="36"/>
      <c r="H39" s="36"/>
      <c r="I39" s="36"/>
      <c r="J39" s="36"/>
      <c r="K39" s="36"/>
      <c r="L39" s="36"/>
      <c r="M39" s="36"/>
      <c r="N39" s="35"/>
      <c r="O39" s="35"/>
      <c r="P39" s="35"/>
      <c r="Q39" s="35"/>
      <c r="R39" s="35"/>
      <c r="S39" s="35"/>
      <c r="T39" s="35"/>
      <c r="U39" s="35"/>
      <c r="V39" s="35"/>
    </row>
    <row r="40" customFormat="false" ht="10.5" hidden="false" customHeight="true" outlineLevel="0" collapsed="false">
      <c r="A40" s="35"/>
      <c r="B40" s="35"/>
      <c r="C40" s="35"/>
      <c r="D40" s="35"/>
      <c r="E40" s="35"/>
      <c r="F40" s="36"/>
      <c r="G40" s="36"/>
      <c r="H40" s="36"/>
      <c r="I40" s="36"/>
      <c r="J40" s="36"/>
      <c r="K40" s="36"/>
      <c r="L40" s="36"/>
      <c r="M40" s="36"/>
      <c r="N40" s="35"/>
      <c r="O40" s="35"/>
      <c r="P40" s="35"/>
      <c r="Q40" s="35"/>
      <c r="R40" s="35"/>
      <c r="S40" s="35"/>
      <c r="T40" s="35"/>
      <c r="U40" s="35"/>
      <c r="V40" s="35"/>
    </row>
    <row r="41" customFormat="false" ht="10.5" hidden="false" customHeight="true" outlineLevel="0" collapsed="false">
      <c r="A41" s="35"/>
      <c r="B41" s="35"/>
      <c r="C41" s="35"/>
      <c r="D41" s="35"/>
      <c r="E41" s="35"/>
      <c r="F41" s="36"/>
      <c r="G41" s="36"/>
      <c r="H41" s="36"/>
      <c r="I41" s="36"/>
      <c r="J41" s="36"/>
      <c r="K41" s="36"/>
      <c r="L41" s="36"/>
      <c r="M41" s="36"/>
      <c r="N41" s="35"/>
      <c r="O41" s="35"/>
      <c r="P41" s="35"/>
      <c r="Q41" s="35"/>
      <c r="R41" s="35"/>
      <c r="S41" s="35"/>
      <c r="T41" s="35"/>
      <c r="U41" s="35"/>
      <c r="V41" s="35"/>
    </row>
    <row r="42" customFormat="false" ht="10.5" hidden="false" customHeight="true" outlineLevel="0" collapsed="false">
      <c r="A42" s="35"/>
      <c r="B42" s="35"/>
      <c r="C42" s="35"/>
      <c r="D42" s="35"/>
      <c r="E42" s="35"/>
      <c r="F42" s="36"/>
      <c r="G42" s="36"/>
      <c r="H42" s="36"/>
      <c r="I42" s="36"/>
      <c r="J42" s="36"/>
      <c r="K42" s="36"/>
      <c r="L42" s="36"/>
      <c r="M42" s="36"/>
      <c r="N42" s="35"/>
      <c r="O42" s="35"/>
      <c r="P42" s="35"/>
      <c r="Q42" s="35"/>
      <c r="R42" s="35"/>
      <c r="S42" s="35"/>
      <c r="T42" s="35"/>
      <c r="U42" s="35"/>
      <c r="V42" s="35"/>
    </row>
    <row r="43" customFormat="false" ht="10.5" hidden="false" customHeight="true" outlineLevel="0" collapsed="false">
      <c r="A43" s="35"/>
      <c r="B43" s="35"/>
      <c r="C43" s="35"/>
      <c r="D43" s="35"/>
      <c r="E43" s="35"/>
      <c r="F43" s="36"/>
      <c r="G43" s="36"/>
      <c r="H43" s="36"/>
      <c r="I43" s="36"/>
      <c r="J43" s="36"/>
      <c r="K43" s="36"/>
      <c r="L43" s="36"/>
      <c r="M43" s="36"/>
      <c r="N43" s="35"/>
      <c r="O43" s="35"/>
      <c r="P43" s="35"/>
      <c r="Q43" s="35"/>
      <c r="R43" s="35"/>
      <c r="S43" s="35"/>
      <c r="T43" s="35"/>
      <c r="U43" s="35"/>
      <c r="V43" s="35"/>
    </row>
    <row r="44" customFormat="false" ht="10.5" hidden="false" customHeight="true" outlineLevel="0" collapsed="false">
      <c r="A44" s="35"/>
      <c r="B44" s="35"/>
      <c r="C44" s="35"/>
      <c r="D44" s="35"/>
      <c r="E44" s="35"/>
      <c r="F44" s="36"/>
      <c r="G44" s="36"/>
      <c r="H44" s="36"/>
      <c r="I44" s="36"/>
      <c r="J44" s="36"/>
      <c r="K44" s="36"/>
      <c r="L44" s="36"/>
      <c r="M44" s="36"/>
      <c r="N44" s="35"/>
      <c r="O44" s="35"/>
      <c r="P44" s="35"/>
      <c r="Q44" s="35"/>
      <c r="R44" s="35"/>
      <c r="S44" s="35"/>
      <c r="T44" s="35"/>
      <c r="U44" s="35"/>
      <c r="V44" s="35"/>
    </row>
    <row r="45" customFormat="false" ht="10.5" hidden="false" customHeight="true" outlineLevel="0" collapsed="false">
      <c r="A45" s="35"/>
      <c r="B45" s="35"/>
      <c r="C45" s="35"/>
      <c r="D45" s="35"/>
      <c r="E45" s="35"/>
      <c r="F45" s="36"/>
      <c r="G45" s="36"/>
      <c r="H45" s="36"/>
      <c r="I45" s="36"/>
      <c r="J45" s="36"/>
      <c r="K45" s="36"/>
      <c r="L45" s="36"/>
      <c r="M45" s="36"/>
      <c r="N45" s="35"/>
      <c r="O45" s="35"/>
      <c r="P45" s="35"/>
      <c r="Q45" s="35"/>
      <c r="R45" s="35"/>
      <c r="S45" s="35"/>
      <c r="T45" s="35"/>
      <c r="U45" s="35"/>
      <c r="V45" s="35"/>
    </row>
    <row r="46" customFormat="false" ht="10.5" hidden="false" customHeight="true" outlineLevel="0" collapsed="false">
      <c r="A46" s="35"/>
      <c r="B46" s="35"/>
      <c r="C46" s="35"/>
      <c r="D46" s="35"/>
      <c r="E46" s="35"/>
      <c r="F46" s="36"/>
      <c r="G46" s="36"/>
      <c r="H46" s="36"/>
      <c r="I46" s="36"/>
      <c r="J46" s="36"/>
      <c r="K46" s="36"/>
      <c r="L46" s="36"/>
      <c r="M46" s="36"/>
      <c r="N46" s="35"/>
      <c r="O46" s="35"/>
      <c r="P46" s="35"/>
      <c r="Q46" s="35"/>
      <c r="R46" s="35"/>
      <c r="S46" s="35"/>
      <c r="T46" s="35"/>
      <c r="U46" s="35"/>
      <c r="V46" s="35"/>
    </row>
    <row r="47" customFormat="false" ht="10.5" hidden="false" customHeight="true" outlineLevel="0" collapsed="false">
      <c r="A47" s="35"/>
      <c r="B47" s="35"/>
      <c r="C47" s="35"/>
      <c r="D47" s="35"/>
      <c r="E47" s="35"/>
      <c r="F47" s="36"/>
      <c r="G47" s="36"/>
      <c r="H47" s="36"/>
      <c r="I47" s="36"/>
      <c r="J47" s="36"/>
      <c r="K47" s="36"/>
      <c r="L47" s="36"/>
      <c r="M47" s="36"/>
      <c r="N47" s="35"/>
      <c r="O47" s="35"/>
      <c r="P47" s="35"/>
      <c r="Q47" s="35"/>
      <c r="R47" s="35"/>
      <c r="S47" s="35"/>
      <c r="T47" s="35"/>
      <c r="U47" s="35"/>
      <c r="V47" s="35"/>
    </row>
    <row r="48" customFormat="false" ht="10.5" hidden="false" customHeight="true" outlineLevel="0" collapsed="false">
      <c r="A48" s="35"/>
      <c r="B48" s="35"/>
      <c r="C48" s="35"/>
      <c r="D48" s="35"/>
      <c r="E48" s="35"/>
      <c r="F48" s="36"/>
      <c r="G48" s="36"/>
      <c r="H48" s="36"/>
      <c r="I48" s="36"/>
      <c r="J48" s="36"/>
      <c r="K48" s="36"/>
      <c r="L48" s="36"/>
      <c r="M48" s="36"/>
      <c r="N48" s="35"/>
      <c r="O48" s="35"/>
      <c r="P48" s="35"/>
      <c r="Q48" s="35"/>
      <c r="R48" s="35"/>
      <c r="S48" s="35"/>
      <c r="T48" s="35"/>
      <c r="U48" s="35"/>
      <c r="V48" s="35"/>
    </row>
    <row r="49" customFormat="false" ht="10.5" hidden="false" customHeight="true" outlineLevel="0" collapsed="false">
      <c r="A49" s="37"/>
      <c r="B49" s="35"/>
      <c r="C49" s="35"/>
      <c r="D49" s="35"/>
      <c r="E49" s="35"/>
      <c r="F49" s="36"/>
      <c r="G49" s="36"/>
      <c r="H49" s="36"/>
      <c r="I49" s="35"/>
      <c r="J49" s="35"/>
      <c r="K49" s="35"/>
      <c r="L49" s="35"/>
      <c r="M49" s="35"/>
      <c r="N49" s="35"/>
      <c r="O49" s="35"/>
      <c r="Q49" s="35"/>
      <c r="R49" s="35"/>
    </row>
    <row r="50" customFormat="false" ht="10.5" hidden="false" customHeight="true" outlineLevel="0" collapsed="false">
      <c r="A50" s="37"/>
      <c r="B50" s="35"/>
      <c r="C50" s="35"/>
      <c r="D50" s="35"/>
      <c r="E50" s="35"/>
      <c r="F50" s="36"/>
      <c r="G50" s="36"/>
      <c r="H50" s="36"/>
      <c r="I50" s="36"/>
      <c r="J50" s="36"/>
      <c r="K50" s="36"/>
      <c r="L50" s="38"/>
      <c r="M50" s="36"/>
      <c r="N50" s="35"/>
      <c r="O50" s="35"/>
      <c r="P50" s="35"/>
      <c r="Q50" s="35"/>
      <c r="R50" s="35"/>
      <c r="S50" s="35"/>
      <c r="T50" s="35"/>
      <c r="U50" s="35"/>
      <c r="V50" s="35"/>
    </row>
    <row r="51" customFormat="false" ht="10.5" hidden="false" customHeight="true" outlineLevel="0" collapsed="false">
      <c r="A51" s="37"/>
      <c r="B51" s="35"/>
      <c r="C51" s="35"/>
      <c r="D51" s="35"/>
      <c r="E51" s="35"/>
      <c r="F51" s="36"/>
      <c r="G51" s="36"/>
      <c r="H51" s="36"/>
      <c r="I51" s="36"/>
      <c r="J51" s="36"/>
      <c r="K51" s="36"/>
      <c r="L51" s="36"/>
      <c r="M51" s="36"/>
      <c r="N51" s="35"/>
      <c r="O51" s="35"/>
      <c r="P51" s="35"/>
      <c r="Q51" s="35"/>
      <c r="R51" s="35"/>
      <c r="S51" s="35"/>
      <c r="T51" s="35"/>
      <c r="U51" s="35"/>
      <c r="V51" s="35"/>
    </row>
    <row r="52" customFormat="false" ht="10.5" hidden="false" customHeight="true" outlineLevel="0" collapsed="false">
      <c r="A52" s="37"/>
      <c r="B52" s="35"/>
      <c r="C52" s="35"/>
      <c r="D52" s="35"/>
      <c r="E52" s="35"/>
      <c r="F52" s="36"/>
      <c r="G52" s="36"/>
      <c r="H52" s="36"/>
      <c r="I52" s="36"/>
      <c r="J52" s="36"/>
      <c r="K52" s="36"/>
      <c r="L52" s="36"/>
      <c r="M52" s="36"/>
      <c r="N52" s="35"/>
      <c r="O52" s="35"/>
      <c r="P52" s="35"/>
      <c r="Q52" s="35"/>
      <c r="R52" s="35"/>
      <c r="S52" s="35"/>
      <c r="T52" s="35"/>
      <c r="U52" s="35"/>
      <c r="V52" s="35"/>
    </row>
    <row r="53" customFormat="false" ht="10.5" hidden="false" customHeight="true" outlineLevel="0" collapsed="false">
      <c r="A53" s="39" t="s">
        <v>17</v>
      </c>
      <c r="B53" s="40"/>
      <c r="C53" s="41"/>
      <c r="D53" s="42"/>
      <c r="E53" s="42"/>
      <c r="F53" s="42"/>
      <c r="G53" s="42"/>
      <c r="H53" s="42"/>
      <c r="I53" s="42"/>
      <c r="J53" s="42"/>
      <c r="K53" s="42"/>
      <c r="L53" s="42"/>
      <c r="M53" s="42"/>
      <c r="N53" s="41"/>
      <c r="O53" s="41"/>
      <c r="P53" s="41"/>
      <c r="Q53" s="41"/>
      <c r="R53" s="41"/>
      <c r="S53" s="41"/>
      <c r="T53" s="41"/>
      <c r="U53" s="41"/>
      <c r="V53" s="43"/>
    </row>
    <row r="54" customFormat="false" ht="10.5" hidden="false" customHeight="true" outlineLevel="0" collapsed="false">
      <c r="A54" s="37"/>
      <c r="B54" s="35"/>
      <c r="C54" s="35"/>
      <c r="D54" s="35"/>
      <c r="E54" s="35"/>
      <c r="F54" s="36"/>
      <c r="G54" s="36"/>
      <c r="H54" s="36"/>
      <c r="I54" s="36"/>
      <c r="J54" s="36"/>
      <c r="K54" s="36"/>
      <c r="L54" s="36"/>
      <c r="M54" s="36"/>
      <c r="N54" s="35"/>
      <c r="O54" s="35"/>
      <c r="P54" s="35"/>
      <c r="Q54" s="35"/>
      <c r="R54" s="35"/>
      <c r="S54" s="35"/>
      <c r="T54" s="35"/>
      <c r="U54" s="35"/>
      <c r="V54" s="35"/>
    </row>
    <row r="55" customFormat="false" ht="10.5" hidden="false" customHeight="true" outlineLevel="0" collapsed="false">
      <c r="A55" s="44"/>
      <c r="B55" s="45" t="s">
        <v>18</v>
      </c>
      <c r="C55" s="45"/>
      <c r="D55" s="45"/>
      <c r="E55" s="45"/>
      <c r="F55" s="45"/>
      <c r="G55" s="45"/>
      <c r="H55" s="45"/>
      <c r="I55" s="45"/>
      <c r="K55" s="46" t="s">
        <v>19</v>
      </c>
      <c r="L55" s="46"/>
      <c r="M55" s="46"/>
      <c r="N55" s="46"/>
      <c r="O55" s="46"/>
      <c r="P55" s="46"/>
      <c r="Q55" s="46"/>
      <c r="R55" s="46"/>
    </row>
    <row r="56" customFormat="false" ht="10.5" hidden="false" customHeight="true" outlineLevel="0" collapsed="false">
      <c r="A56" s="47" t="s">
        <v>20</v>
      </c>
      <c r="B56" s="48" t="s">
        <v>21</v>
      </c>
      <c r="C56" s="48" t="s">
        <v>22</v>
      </c>
      <c r="D56" s="48" t="s">
        <v>23</v>
      </c>
      <c r="E56" s="49" t="s">
        <v>24</v>
      </c>
      <c r="F56" s="49" t="s">
        <v>25</v>
      </c>
      <c r="G56" s="49" t="s">
        <v>26</v>
      </c>
      <c r="H56" s="49" t="s">
        <v>27</v>
      </c>
      <c r="I56" s="48" t="s">
        <v>28</v>
      </c>
      <c r="J56" s="50" t="s">
        <v>20</v>
      </c>
      <c r="K56" s="51" t="s">
        <v>21</v>
      </c>
      <c r="L56" s="51" t="s">
        <v>22</v>
      </c>
      <c r="M56" s="51" t="s">
        <v>23</v>
      </c>
      <c r="N56" s="51" t="s">
        <v>24</v>
      </c>
      <c r="O56" s="52" t="s">
        <v>25</v>
      </c>
      <c r="P56" s="52" t="s">
        <v>26</v>
      </c>
      <c r="Q56" s="52" t="s">
        <v>27</v>
      </c>
      <c r="R56" s="51" t="s">
        <v>28</v>
      </c>
      <c r="S56" s="53" t="s">
        <v>29</v>
      </c>
      <c r="T56" s="54" t="s">
        <v>15</v>
      </c>
    </row>
    <row r="57" customFormat="false" ht="10.5" hidden="false" customHeight="true" outlineLevel="0" collapsed="false">
      <c r="A57" s="55" t="s">
        <v>30</v>
      </c>
      <c r="B57" s="56" t="n">
        <f aca="false">COUNTIFS('UAT-การตลาด'!$G$3:$G1106,B56)</f>
        <v>267</v>
      </c>
      <c r="C57" s="56" t="n">
        <f aca="false">COUNTIFS('UAT-การตลาด'!$G$3:$G1106,C56)</f>
        <v>1990</v>
      </c>
      <c r="D57" s="56" t="n">
        <f aca="false">COUNTIFS('UAT-การตลาด'!$G$3:$G1106,D56)</f>
        <v>0</v>
      </c>
      <c r="E57" s="56" t="n">
        <f aca="false">COUNTIFS('UAT-การตลาด'!$G$3:$G1106,E56)</f>
        <v>0</v>
      </c>
      <c r="F57" s="56" t="n">
        <f aca="false">COUNTIFS('UAT-การตลาด'!$G$3:$G1106,F56)</f>
        <v>0</v>
      </c>
      <c r="G57" s="56" t="n">
        <f aca="false">COUNTIFS('UAT-การตลาด'!$G$3:$G1106,G56)</f>
        <v>0</v>
      </c>
      <c r="H57" s="56" t="n">
        <f aca="false">COUNTIFS('UAT-การตลาด'!$G$3:$G1106,H56)</f>
        <v>0</v>
      </c>
      <c r="I57" s="57" t="n">
        <f aca="false">SUM(B57:H57)</f>
        <v>2257</v>
      </c>
      <c r="J57" s="55" t="s">
        <v>31</v>
      </c>
      <c r="K57" s="58" t="n">
        <f aca="false">B57/$I57</f>
        <v>0.118298626495348</v>
      </c>
      <c r="L57" s="58" t="n">
        <f aca="false">C57/$I57</f>
        <v>0.881701373504652</v>
      </c>
      <c r="M57" s="58" t="n">
        <f aca="false">D57/$I57</f>
        <v>0</v>
      </c>
      <c r="N57" s="58" t="n">
        <f aca="false">E57/$I57</f>
        <v>0</v>
      </c>
      <c r="O57" s="58" t="n">
        <f aca="false">F57/$I57</f>
        <v>0</v>
      </c>
      <c r="P57" s="58" t="n">
        <f aca="false">G57/$I57</f>
        <v>0</v>
      </c>
      <c r="Q57" s="58" t="n">
        <f aca="false">H57/$I57</f>
        <v>0</v>
      </c>
      <c r="R57" s="59" t="n">
        <f aca="false">I57/$I57</f>
        <v>1</v>
      </c>
      <c r="S57" s="59" t="n">
        <f aca="false">SUM(B57:C57)/I57</f>
        <v>1</v>
      </c>
      <c r="T57" s="59" t="n">
        <f aca="false">D14</f>
        <v>1</v>
      </c>
    </row>
    <row r="58" customFormat="false" ht="10.5" hidden="false" customHeight="true" outlineLevel="0" collapsed="false">
      <c r="A58" s="55" t="s">
        <v>32</v>
      </c>
      <c r="B58" s="56" t="n">
        <f aca="false">COUNTIFS('UAT-ALT1'!$G$3:$G1106,B56)</f>
        <v>0</v>
      </c>
      <c r="C58" s="56" t="n">
        <f aca="false">COUNTIFS('UAT-ALT1'!$G$3:$G1106,C56)</f>
        <v>886</v>
      </c>
      <c r="D58" s="56" t="n">
        <f aca="false">COUNTIFS('UAT-ALT1'!$G$3:$G1106,D56)</f>
        <v>0</v>
      </c>
      <c r="E58" s="56" t="n">
        <f aca="false">COUNTIFS('UAT-ALT1'!$G$3:$G1106,E56)</f>
        <v>0</v>
      </c>
      <c r="F58" s="56" t="n">
        <f aca="false">COUNTIFS('UAT-ALT1'!$G$3:$G1106,F56)</f>
        <v>0</v>
      </c>
      <c r="G58" s="56" t="n">
        <f aca="false">COUNTIFS('UAT-ALT1'!$G$3:$G1106,G56)</f>
        <v>0</v>
      </c>
      <c r="H58" s="56" t="n">
        <f aca="false">COUNTIFS('UAT-ALT1'!$G$3:$G1106,H56)</f>
        <v>0</v>
      </c>
      <c r="I58" s="57" t="n">
        <f aca="false">SUM(B58:H58)</f>
        <v>886</v>
      </c>
      <c r="J58" s="55" t="s">
        <v>32</v>
      </c>
      <c r="K58" s="58" t="n">
        <f aca="false">B58/$I58</f>
        <v>0</v>
      </c>
      <c r="L58" s="58" t="n">
        <f aca="false">C58/$I58</f>
        <v>1</v>
      </c>
      <c r="M58" s="58" t="n">
        <f aca="false">D58/$I58</f>
        <v>0</v>
      </c>
      <c r="N58" s="58" t="n">
        <f aca="false">E58/$I58</f>
        <v>0</v>
      </c>
      <c r="O58" s="58" t="n">
        <f aca="false">F58/$I58</f>
        <v>0</v>
      </c>
      <c r="P58" s="58" t="n">
        <f aca="false">G58/$I58</f>
        <v>0</v>
      </c>
      <c r="Q58" s="58" t="n">
        <f aca="false">H58/$I58</f>
        <v>0</v>
      </c>
      <c r="R58" s="59" t="n">
        <f aca="false">I58/$I58</f>
        <v>1</v>
      </c>
      <c r="S58" s="59" t="n">
        <f aca="false">SUM(B58:C58)/I58</f>
        <v>1</v>
      </c>
      <c r="T58" s="59" t="n">
        <f aca="false">D14</f>
        <v>1</v>
      </c>
    </row>
    <row r="59" customFormat="false" ht="10.5" hidden="false" customHeight="true" outlineLevel="0" collapsed="false">
      <c r="A59" s="55" t="s">
        <v>33</v>
      </c>
      <c r="B59" s="56" t="n">
        <f aca="false">COUNTIFS('UAT-ALT2'!$G$3:$G1106,B56)</f>
        <v>0</v>
      </c>
      <c r="C59" s="56" t="n">
        <f aca="false">COUNTIFS('UAT-ALT2'!$G$3:$G1106,C56)</f>
        <v>918</v>
      </c>
      <c r="D59" s="56" t="n">
        <f aca="false">COUNTIFS('UAT-ALT2'!$G$3:$G1106,D56)</f>
        <v>0</v>
      </c>
      <c r="E59" s="56" t="n">
        <f aca="false">COUNTIFS('UAT-ALT2'!$G$3:$G1106,E56)</f>
        <v>0</v>
      </c>
      <c r="F59" s="56" t="n">
        <f aca="false">COUNTIFS('UAT-ALT2'!$G$3:$G1106,F56)</f>
        <v>0</v>
      </c>
      <c r="G59" s="56" t="n">
        <f aca="false">COUNTIFS('UAT-ALT2'!$G$3:$G1106,G56)</f>
        <v>0</v>
      </c>
      <c r="H59" s="56" t="n">
        <f aca="false">COUNTIFS('UAT-ALT2'!$G$3:$G1106,H56)</f>
        <v>0</v>
      </c>
      <c r="I59" s="57" t="n">
        <f aca="false">SUM(B59:H59)</f>
        <v>918</v>
      </c>
      <c r="J59" s="55" t="s">
        <v>33</v>
      </c>
      <c r="K59" s="58" t="n">
        <f aca="false">B59/$I59</f>
        <v>0</v>
      </c>
      <c r="L59" s="58" t="n">
        <f aca="false">C59/$I59</f>
        <v>1</v>
      </c>
      <c r="M59" s="58" t="n">
        <f aca="false">D59/$I59</f>
        <v>0</v>
      </c>
      <c r="N59" s="58" t="n">
        <f aca="false">E59/$I59</f>
        <v>0</v>
      </c>
      <c r="O59" s="58" t="n">
        <f aca="false">F59/$I59</f>
        <v>0</v>
      </c>
      <c r="P59" s="58" t="n">
        <f aca="false">G59/$I59</f>
        <v>0</v>
      </c>
      <c r="Q59" s="58" t="n">
        <f aca="false">H59/$I59</f>
        <v>0</v>
      </c>
      <c r="R59" s="59" t="n">
        <f aca="false">I59/$I59</f>
        <v>1</v>
      </c>
      <c r="S59" s="59" t="n">
        <f aca="false">SUM(B59:C59)/I59</f>
        <v>1</v>
      </c>
      <c r="T59" s="59" t="n">
        <f aca="false">$D14</f>
        <v>1</v>
      </c>
    </row>
    <row r="60" customFormat="false" ht="10.5" hidden="false" customHeight="true" outlineLevel="0" collapsed="false">
      <c r="A60" s="55" t="s">
        <v>34</v>
      </c>
      <c r="B60" s="56" t="n">
        <f aca="false">COUNTIFS('UAT-OMNI'!$G$3:$G1106,B56)</f>
        <v>0</v>
      </c>
      <c r="C60" s="56" t="n">
        <f aca="false">COUNTIFS('UAT-OMNI'!$G$3:$G1106,C56)</f>
        <v>474</v>
      </c>
      <c r="D60" s="56" t="n">
        <f aca="false">COUNTIFS('UAT-OMNI'!$G$3:$G1106,D56)</f>
        <v>0</v>
      </c>
      <c r="E60" s="56" t="n">
        <f aca="false">COUNTIFS('UAT-OMNI'!$G$3:$G1106,E56)</f>
        <v>0</v>
      </c>
      <c r="F60" s="56" t="n">
        <f aca="false">COUNTIFS('UAT-OMNI'!$G$3:$G1106,F56)</f>
        <v>0</v>
      </c>
      <c r="G60" s="56" t="n">
        <f aca="false">COUNTIFS('UAT-OMNI'!$G$3:$G1106,G56)</f>
        <v>0</v>
      </c>
      <c r="H60" s="56" t="n">
        <f aca="false">COUNTIFS('UAT-OMNI'!$G$3:$G1106,H56)</f>
        <v>0</v>
      </c>
      <c r="I60" s="57" t="n">
        <f aca="false">SUM(B60:H60)</f>
        <v>474</v>
      </c>
      <c r="J60" s="55" t="s">
        <v>34</v>
      </c>
      <c r="K60" s="58" t="n">
        <f aca="false">B60/$I60</f>
        <v>0</v>
      </c>
      <c r="L60" s="58" t="n">
        <f aca="false">C60/$I60</f>
        <v>1</v>
      </c>
      <c r="M60" s="58" t="n">
        <f aca="false">D60/$I60</f>
        <v>0</v>
      </c>
      <c r="N60" s="58" t="n">
        <f aca="false">E60/$I60</f>
        <v>0</v>
      </c>
      <c r="O60" s="58" t="n">
        <f aca="false">F60/$I60</f>
        <v>0</v>
      </c>
      <c r="P60" s="58" t="n">
        <f aca="false">G60/$I60</f>
        <v>0</v>
      </c>
      <c r="Q60" s="58" t="n">
        <f aca="false">H60/$I60</f>
        <v>0</v>
      </c>
      <c r="R60" s="59" t="n">
        <f aca="false">I60/$I60</f>
        <v>1</v>
      </c>
      <c r="S60" s="59" t="n">
        <f aca="false">SUM(B60:C60)/I60</f>
        <v>1</v>
      </c>
      <c r="T60" s="59" t="n">
        <f aca="false">$D14</f>
        <v>1</v>
      </c>
    </row>
    <row r="61" customFormat="false" ht="10.5" hidden="false" customHeight="true" outlineLevel="0" collapsed="false">
      <c r="A61" s="55" t="s">
        <v>35</v>
      </c>
      <c r="B61" s="56" t="n">
        <f aca="false">COUNTIFS('UAT-ฝ่ายคณิตศาสตร์'!$G$3:$G1106,B56)</f>
        <v>0</v>
      </c>
      <c r="C61" s="56" t="n">
        <f aca="false">COUNTIFS('UAT-ฝ่ายคณิตศาสตร์'!$G$3:$G1106,C56)</f>
        <v>1142</v>
      </c>
      <c r="D61" s="56" t="n">
        <f aca="false">COUNTIFS('UAT-ฝ่ายคณิตศาสตร์'!$G$3:$G1106,D56)</f>
        <v>0</v>
      </c>
      <c r="E61" s="56" t="n">
        <f aca="false">COUNTIFS('UAT-ฝ่ายคณิตศาสตร์'!$G$3:$G1106,E56)</f>
        <v>0</v>
      </c>
      <c r="F61" s="56" t="n">
        <f aca="false">COUNTIFS('UAT-ฝ่ายคณิตศาสตร์'!$G$3:$G1106,F56)</f>
        <v>0</v>
      </c>
      <c r="G61" s="56" t="n">
        <f aca="false">COUNTIFS('UAT-ฝ่ายคณิตศาสตร์'!$G$3:$G1106,G56)</f>
        <v>0</v>
      </c>
      <c r="H61" s="56" t="n">
        <f aca="false">COUNTIFS('UAT-ฝ่ายคณิตศาสตร์'!$G$3:$G1106,H56)</f>
        <v>0</v>
      </c>
      <c r="I61" s="57" t="n">
        <f aca="false">SUM(B61:H61)</f>
        <v>1142</v>
      </c>
      <c r="J61" s="55" t="s">
        <v>35</v>
      </c>
      <c r="K61" s="58" t="n">
        <f aca="false">B61/$I61</f>
        <v>0</v>
      </c>
      <c r="L61" s="58" t="n">
        <f aca="false">C61/$I61</f>
        <v>1</v>
      </c>
      <c r="M61" s="58" t="n">
        <f aca="false">D61/$I61</f>
        <v>0</v>
      </c>
      <c r="N61" s="58" t="n">
        <f aca="false">E61/$I61</f>
        <v>0</v>
      </c>
      <c r="O61" s="58" t="n">
        <f aca="false">F61/$I61</f>
        <v>0</v>
      </c>
      <c r="P61" s="58" t="n">
        <f aca="false">G61/$I61</f>
        <v>0</v>
      </c>
      <c r="Q61" s="58" t="n">
        <f aca="false">H61/$I61</f>
        <v>0</v>
      </c>
      <c r="R61" s="59" t="n">
        <f aca="false">I61/$I61</f>
        <v>1</v>
      </c>
      <c r="S61" s="59" t="n">
        <f aca="false">SUM(B61:C61)/I61</f>
        <v>1</v>
      </c>
      <c r="T61" s="59" t="n">
        <f aca="false">$D14</f>
        <v>1</v>
      </c>
    </row>
    <row r="62" customFormat="false" ht="10.5" hidden="false" customHeight="true" outlineLevel="0" collapsed="false">
      <c r="A62" s="55" t="s">
        <v>36</v>
      </c>
      <c r="B62" s="56" t="n">
        <f aca="false">COUNTIFS('UAT-ฝ่ายพิจารณารับประกัน'!$G$3:$G1106,B56)</f>
        <v>0</v>
      </c>
      <c r="C62" s="56" t="n">
        <f aca="false">COUNTIFS('UAT-ฝ่ายพิจารณารับประกัน'!$G$3:$G1106,C56)</f>
        <v>620</v>
      </c>
      <c r="D62" s="56" t="n">
        <f aca="false">COUNTIFS('UAT-ฝ่ายพิจารณารับประกัน'!$G$3:$G1106,D56)</f>
        <v>0</v>
      </c>
      <c r="E62" s="56" t="n">
        <f aca="false">COUNTIFS('UAT-ฝ่ายพิจารณารับประกัน'!$G$3:$G1106,E56)</f>
        <v>0</v>
      </c>
      <c r="F62" s="56" t="n">
        <f aca="false">COUNTIFS('UAT-ฝ่ายพิจารณารับประกัน'!$G$3:$G1106,F56)</f>
        <v>0</v>
      </c>
      <c r="G62" s="56" t="n">
        <f aca="false">COUNTIFS('UAT-ฝ่ายพิจารณารับประกัน'!$G$3:$G1106,G56)</f>
        <v>0</v>
      </c>
      <c r="H62" s="56" t="n">
        <f aca="false">COUNTIFS('UAT-ฝ่ายพิจารณารับประกัน'!$G$3:$G1106,H56)</f>
        <v>0</v>
      </c>
      <c r="I62" s="57" t="n">
        <f aca="false">SUM(B62:H62)</f>
        <v>620</v>
      </c>
      <c r="J62" s="55" t="s">
        <v>36</v>
      </c>
      <c r="K62" s="58" t="n">
        <f aca="false">B62/$I62</f>
        <v>0</v>
      </c>
      <c r="L62" s="58" t="n">
        <f aca="false">C62/$I62</f>
        <v>1</v>
      </c>
      <c r="M62" s="58" t="n">
        <f aca="false">D62/$I62</f>
        <v>0</v>
      </c>
      <c r="N62" s="58" t="n">
        <f aca="false">E62/$I62</f>
        <v>0</v>
      </c>
      <c r="O62" s="58" t="n">
        <f aca="false">F62/$I62</f>
        <v>0</v>
      </c>
      <c r="P62" s="58" t="n">
        <f aca="false">G62/$I62</f>
        <v>0</v>
      </c>
      <c r="Q62" s="58" t="n">
        <f aca="false">H62/$I62</f>
        <v>0</v>
      </c>
      <c r="R62" s="59" t="n">
        <f aca="false">I62/$I62</f>
        <v>1</v>
      </c>
      <c r="S62" s="60" t="n">
        <f aca="false">SUM(B62:C62)/I62</f>
        <v>1</v>
      </c>
      <c r="T62" s="59" t="n">
        <f aca="false">$D14</f>
        <v>1</v>
      </c>
    </row>
    <row r="63" customFormat="false" ht="10.5" hidden="false" customHeight="true" outlineLevel="0" collapsed="false">
      <c r="A63" s="61" t="s">
        <v>37</v>
      </c>
      <c r="B63" s="57" t="n">
        <f aca="false">SUM(B57:B62)</f>
        <v>267</v>
      </c>
      <c r="C63" s="57" t="n">
        <f aca="false">SUM(C57:C62)</f>
        <v>6030</v>
      </c>
      <c r="D63" s="57" t="n">
        <f aca="false">SUM(D57:D62)</f>
        <v>0</v>
      </c>
      <c r="E63" s="57" t="n">
        <f aca="false">SUM(E57:E62)</f>
        <v>0</v>
      </c>
      <c r="F63" s="57" t="n">
        <f aca="false">SUM(F57:F62)</f>
        <v>0</v>
      </c>
      <c r="G63" s="57" t="n">
        <f aca="false">SUM(G57:G62)</f>
        <v>0</v>
      </c>
      <c r="H63" s="57" t="n">
        <f aca="false">SUM(H57:H62)</f>
        <v>0</v>
      </c>
      <c r="I63" s="57" t="n">
        <f aca="false">SUM(B63:H63)</f>
        <v>6297</v>
      </c>
      <c r="J63" s="62" t="s">
        <v>37</v>
      </c>
      <c r="K63" s="59" t="n">
        <f aca="false">B63/$I63</f>
        <v>0.0424011434016198</v>
      </c>
      <c r="L63" s="59" t="n">
        <f aca="false">C63/$I63</f>
        <v>0.95759885659838</v>
      </c>
      <c r="M63" s="59" t="n">
        <f aca="false">D63/$I63</f>
        <v>0</v>
      </c>
      <c r="N63" s="59" t="n">
        <f aca="false">E63/$I63</f>
        <v>0</v>
      </c>
      <c r="O63" s="59" t="n">
        <f aca="false">F63/$I63</f>
        <v>0</v>
      </c>
      <c r="P63" s="59" t="n">
        <f aca="false">G63/$I63</f>
        <v>0</v>
      </c>
      <c r="Q63" s="59" t="n">
        <f aca="false">H63/$I63</f>
        <v>0</v>
      </c>
      <c r="R63" s="59" t="n">
        <f aca="false">I63/$I63</f>
        <v>1</v>
      </c>
      <c r="S63" s="59" t="n">
        <f aca="false">SUM(B63:C63)/I63</f>
        <v>1</v>
      </c>
      <c r="T63" s="59" t="n">
        <f aca="false">D14</f>
        <v>1</v>
      </c>
    </row>
    <row r="64" customFormat="false" ht="10.5" hidden="false" customHeight="true" outlineLevel="0" collapsed="false">
      <c r="A64" s="37"/>
      <c r="B64" s="35"/>
      <c r="C64" s="35"/>
      <c r="D64" s="35"/>
      <c r="E64" s="35"/>
      <c r="F64" s="36"/>
      <c r="G64" s="36"/>
      <c r="H64" s="36"/>
      <c r="I64" s="36"/>
      <c r="J64" s="36"/>
      <c r="K64" s="36"/>
      <c r="L64" s="36"/>
      <c r="M64" s="36"/>
      <c r="N64" s="35"/>
      <c r="O64" s="35"/>
      <c r="P64" s="35"/>
      <c r="Q64" s="35"/>
      <c r="R64" s="35"/>
      <c r="S64" s="35"/>
      <c r="T64" s="35"/>
      <c r="U64" s="35"/>
      <c r="V64" s="35"/>
    </row>
    <row r="65" customFormat="false" ht="10.5" hidden="false" customHeight="true" outlineLevel="0" collapsed="false">
      <c r="A65" s="37"/>
      <c r="B65" s="35"/>
      <c r="C65" s="35"/>
      <c r="D65" s="35"/>
      <c r="E65" s="35"/>
      <c r="F65" s="36"/>
      <c r="G65" s="36"/>
      <c r="H65" s="36"/>
      <c r="I65" s="36"/>
      <c r="J65" s="36"/>
      <c r="K65" s="36"/>
      <c r="L65" s="36"/>
      <c r="M65" s="36"/>
      <c r="N65" s="35"/>
      <c r="O65" s="35"/>
      <c r="P65" s="35"/>
      <c r="Q65" s="35"/>
      <c r="R65" s="35"/>
      <c r="S65" s="35"/>
      <c r="T65" s="35"/>
      <c r="V65" s="35"/>
    </row>
    <row r="66" customFormat="false" ht="10.5" hidden="false" customHeight="true" outlineLevel="0" collapsed="false">
      <c r="A66" s="39" t="s">
        <v>38</v>
      </c>
      <c r="B66" s="40"/>
      <c r="C66" s="41"/>
      <c r="D66" s="42"/>
      <c r="E66" s="42"/>
      <c r="F66" s="42"/>
      <c r="G66" s="42"/>
      <c r="H66" s="42"/>
      <c r="I66" s="42"/>
      <c r="J66" s="42"/>
      <c r="K66" s="42"/>
      <c r="L66" s="42"/>
      <c r="M66" s="42"/>
      <c r="N66" s="41"/>
      <c r="O66" s="41"/>
      <c r="P66" s="41"/>
      <c r="Q66" s="41"/>
      <c r="R66" s="41"/>
      <c r="S66" s="41"/>
      <c r="T66" s="35"/>
      <c r="U66" s="41"/>
      <c r="V66" s="43"/>
    </row>
    <row r="67" customFormat="false" ht="10.5" hidden="false" customHeight="true" outlineLevel="0" collapsed="false">
      <c r="A67" s="37"/>
      <c r="B67" s="35"/>
      <c r="C67" s="35"/>
      <c r="D67" s="35"/>
      <c r="E67" s="35"/>
      <c r="F67" s="36"/>
      <c r="G67" s="36"/>
      <c r="H67" s="36"/>
      <c r="I67" s="36"/>
      <c r="J67" s="36"/>
      <c r="K67" s="36"/>
      <c r="L67" s="36"/>
      <c r="M67" s="36"/>
      <c r="N67" s="35"/>
      <c r="O67" s="35"/>
      <c r="P67" s="35"/>
      <c r="Q67" s="35"/>
      <c r="R67" s="35"/>
      <c r="S67" s="35"/>
      <c r="T67" s="35"/>
      <c r="U67" s="35"/>
      <c r="V67" s="35"/>
    </row>
    <row r="68" customFormat="false" ht="10.5" hidden="false" customHeight="true" outlineLevel="0" collapsed="false">
      <c r="A68" s="37"/>
      <c r="B68" s="35"/>
      <c r="C68" s="35"/>
      <c r="D68" s="35"/>
      <c r="E68" s="35"/>
      <c r="F68" s="36"/>
      <c r="G68" s="36"/>
      <c r="H68" s="36"/>
      <c r="I68" s="36"/>
      <c r="J68" s="36"/>
      <c r="K68" s="36"/>
      <c r="L68" s="36"/>
      <c r="M68" s="36"/>
      <c r="N68" s="35"/>
      <c r="O68" s="35"/>
      <c r="P68" s="35"/>
      <c r="Q68" s="35"/>
      <c r="R68" s="35"/>
      <c r="S68" s="35"/>
      <c r="T68" s="35"/>
      <c r="U68" s="35"/>
      <c r="V68" s="35"/>
    </row>
    <row r="69" customFormat="false" ht="10.5" hidden="false" customHeight="true" outlineLevel="0" collapsed="false">
      <c r="A69" s="37"/>
      <c r="B69" s="35"/>
      <c r="C69" s="35"/>
      <c r="D69" s="35"/>
      <c r="E69" s="35"/>
      <c r="F69" s="36"/>
      <c r="G69" s="36"/>
      <c r="H69" s="36"/>
      <c r="I69" s="36"/>
      <c r="J69" s="36"/>
      <c r="K69" s="36"/>
      <c r="L69" s="36"/>
      <c r="M69" s="36"/>
      <c r="N69" s="35"/>
      <c r="O69" s="35"/>
      <c r="P69" s="35"/>
      <c r="Q69" s="35"/>
      <c r="R69" s="35"/>
      <c r="S69" s="35"/>
      <c r="T69" s="35"/>
      <c r="U69" s="35"/>
      <c r="V69" s="35"/>
    </row>
    <row r="70" customFormat="false" ht="10.5" hidden="false" customHeight="true" outlineLevel="0" collapsed="false">
      <c r="A70" s="37"/>
      <c r="B70" s="35"/>
      <c r="C70" s="35"/>
      <c r="D70" s="35"/>
      <c r="E70" s="35"/>
      <c r="F70" s="36"/>
      <c r="G70" s="36"/>
      <c r="H70" s="36"/>
      <c r="I70" s="36"/>
      <c r="J70" s="36"/>
      <c r="K70" s="36"/>
      <c r="L70" s="36"/>
      <c r="M70" s="36"/>
      <c r="N70" s="35"/>
      <c r="O70" s="35"/>
      <c r="P70" s="35"/>
      <c r="Q70" s="35"/>
      <c r="R70" s="35"/>
      <c r="S70" s="35"/>
      <c r="T70" s="35"/>
      <c r="U70" s="35"/>
      <c r="V70" s="35"/>
    </row>
    <row r="71" customFormat="false" ht="10.5" hidden="false" customHeight="true" outlineLevel="0" collapsed="false">
      <c r="A71" s="37"/>
      <c r="B71" s="35"/>
      <c r="C71" s="35"/>
      <c r="D71" s="35"/>
      <c r="E71" s="35"/>
      <c r="F71" s="36"/>
      <c r="G71" s="36"/>
      <c r="H71" s="36"/>
      <c r="I71" s="36"/>
      <c r="J71" s="36"/>
      <c r="K71" s="36"/>
      <c r="L71" s="36"/>
      <c r="M71" s="36"/>
      <c r="N71" s="35"/>
      <c r="O71" s="35"/>
      <c r="P71" s="35"/>
      <c r="Q71" s="35"/>
      <c r="R71" s="35"/>
      <c r="S71" s="35"/>
      <c r="T71" s="35"/>
      <c r="U71" s="35"/>
      <c r="V71" s="35"/>
    </row>
    <row r="72" customFormat="false" ht="10.5" hidden="false" customHeight="true" outlineLevel="0" collapsed="false">
      <c r="A72" s="37"/>
      <c r="B72" s="35"/>
      <c r="C72" s="35"/>
      <c r="D72" s="35"/>
      <c r="E72" s="35"/>
      <c r="F72" s="36"/>
      <c r="G72" s="36"/>
      <c r="H72" s="36"/>
      <c r="I72" s="36"/>
      <c r="J72" s="36"/>
      <c r="K72" s="36"/>
      <c r="L72" s="36"/>
      <c r="M72" s="36"/>
      <c r="N72" s="35"/>
      <c r="O72" s="35"/>
      <c r="P72" s="35"/>
      <c r="Q72" s="35"/>
      <c r="R72" s="35"/>
      <c r="S72" s="35"/>
      <c r="T72" s="35"/>
      <c r="U72" s="35"/>
      <c r="V72" s="35"/>
    </row>
    <row r="73" customFormat="false" ht="10.5" hidden="false" customHeight="true" outlineLevel="0" collapsed="false">
      <c r="A73" s="37"/>
      <c r="B73" s="35"/>
      <c r="C73" s="35"/>
      <c r="D73" s="35"/>
      <c r="E73" s="35"/>
      <c r="F73" s="36"/>
      <c r="G73" s="36"/>
      <c r="H73" s="36"/>
      <c r="I73" s="36"/>
      <c r="J73" s="36"/>
      <c r="K73" s="36"/>
      <c r="L73" s="36"/>
      <c r="M73" s="36"/>
      <c r="N73" s="35"/>
      <c r="O73" s="35"/>
      <c r="P73" s="35"/>
      <c r="Q73" s="35"/>
      <c r="R73" s="35"/>
      <c r="S73" s="35"/>
      <c r="T73" s="35"/>
      <c r="U73" s="35"/>
      <c r="V73" s="35"/>
    </row>
    <row r="74" customFormat="false" ht="10.5" hidden="false" customHeight="true" outlineLevel="0" collapsed="false">
      <c r="A74" s="37"/>
      <c r="B74" s="35"/>
      <c r="C74" s="35"/>
      <c r="D74" s="35"/>
      <c r="E74" s="35"/>
      <c r="F74" s="36"/>
      <c r="G74" s="36"/>
      <c r="H74" s="36"/>
      <c r="I74" s="36"/>
      <c r="J74" s="36"/>
      <c r="K74" s="36"/>
      <c r="L74" s="36"/>
      <c r="M74" s="36"/>
      <c r="N74" s="35"/>
      <c r="O74" s="35"/>
      <c r="P74" s="35"/>
      <c r="Q74" s="35"/>
      <c r="R74" s="35"/>
      <c r="S74" s="35"/>
      <c r="T74" s="35"/>
      <c r="U74" s="35"/>
      <c r="V74" s="35"/>
    </row>
    <row r="75" customFormat="false" ht="10.5" hidden="false" customHeight="true" outlineLevel="0" collapsed="false">
      <c r="A75" s="37"/>
      <c r="B75" s="35"/>
      <c r="C75" s="35"/>
      <c r="D75" s="35"/>
      <c r="E75" s="35"/>
      <c r="F75" s="36"/>
      <c r="G75" s="36"/>
      <c r="H75" s="36"/>
      <c r="I75" s="36"/>
      <c r="J75" s="36"/>
      <c r="K75" s="36"/>
      <c r="L75" s="36"/>
      <c r="M75" s="36"/>
      <c r="N75" s="35"/>
      <c r="O75" s="35"/>
      <c r="P75" s="35"/>
      <c r="Q75" s="35"/>
      <c r="R75" s="35"/>
      <c r="S75" s="35"/>
      <c r="T75" s="35"/>
      <c r="U75" s="35"/>
      <c r="V75" s="35"/>
    </row>
    <row r="76" customFormat="false" ht="10.5" hidden="false" customHeight="true" outlineLevel="0" collapsed="false">
      <c r="A76" s="37"/>
      <c r="B76" s="35"/>
      <c r="C76" s="35"/>
      <c r="D76" s="35"/>
      <c r="E76" s="35"/>
      <c r="F76" s="36"/>
      <c r="G76" s="36"/>
      <c r="H76" s="36"/>
      <c r="I76" s="36"/>
      <c r="J76" s="36"/>
      <c r="K76" s="36"/>
      <c r="L76" s="36"/>
      <c r="M76" s="36"/>
      <c r="N76" s="35"/>
      <c r="O76" s="35"/>
      <c r="P76" s="35"/>
      <c r="Q76" s="35"/>
      <c r="R76" s="35"/>
      <c r="S76" s="35"/>
      <c r="T76" s="35"/>
      <c r="U76" s="35"/>
      <c r="V76" s="35"/>
    </row>
    <row r="77" customFormat="false" ht="10.5" hidden="false" customHeight="true" outlineLevel="0" collapsed="false">
      <c r="A77" s="37"/>
      <c r="B77" s="35"/>
      <c r="C77" s="35"/>
      <c r="D77" s="35"/>
      <c r="E77" s="35"/>
      <c r="F77" s="36"/>
      <c r="G77" s="36"/>
      <c r="H77" s="36"/>
      <c r="I77" s="36"/>
      <c r="J77" s="36"/>
      <c r="K77" s="36"/>
      <c r="L77" s="36"/>
      <c r="M77" s="36"/>
      <c r="N77" s="35"/>
      <c r="O77" s="35"/>
      <c r="P77" s="35"/>
      <c r="Q77" s="35"/>
      <c r="R77" s="35"/>
      <c r="S77" s="35"/>
      <c r="T77" s="35"/>
      <c r="U77" s="35"/>
      <c r="V77" s="35"/>
    </row>
    <row r="78" customFormat="false" ht="10.5" hidden="false" customHeight="true" outlineLevel="0" collapsed="false">
      <c r="A78" s="37"/>
      <c r="B78" s="35"/>
      <c r="C78" s="35"/>
      <c r="D78" s="35"/>
      <c r="E78" s="35"/>
      <c r="F78" s="36"/>
      <c r="G78" s="36"/>
      <c r="H78" s="36"/>
      <c r="I78" s="36"/>
      <c r="J78" s="36"/>
      <c r="K78" s="36"/>
      <c r="L78" s="36"/>
      <c r="M78" s="36"/>
      <c r="N78" s="35"/>
      <c r="O78" s="35"/>
      <c r="P78" s="35"/>
      <c r="Q78" s="35"/>
      <c r="R78" s="35"/>
      <c r="S78" s="35"/>
      <c r="T78" s="35"/>
      <c r="U78" s="35"/>
      <c r="V78" s="35"/>
    </row>
    <row r="79" customFormat="false" ht="10.5" hidden="false" customHeight="true" outlineLevel="0" collapsed="false">
      <c r="A79" s="37"/>
      <c r="B79" s="35"/>
      <c r="C79" s="35"/>
      <c r="D79" s="35"/>
      <c r="E79" s="35"/>
      <c r="F79" s="36"/>
      <c r="G79" s="36"/>
      <c r="H79" s="36"/>
      <c r="I79" s="36"/>
      <c r="J79" s="36"/>
      <c r="K79" s="36"/>
      <c r="L79" s="36"/>
      <c r="M79" s="36"/>
      <c r="N79" s="35"/>
      <c r="O79" s="35"/>
      <c r="P79" s="35"/>
      <c r="Q79" s="35"/>
      <c r="R79" s="35"/>
      <c r="S79" s="35"/>
      <c r="T79" s="35"/>
      <c r="U79" s="35"/>
      <c r="V79" s="35"/>
    </row>
    <row r="80" customFormat="false" ht="10.5" hidden="false" customHeight="true" outlineLevel="0" collapsed="false">
      <c r="A80" s="37"/>
      <c r="B80" s="35"/>
      <c r="C80" s="35"/>
      <c r="D80" s="35"/>
      <c r="E80" s="35"/>
      <c r="F80" s="36"/>
      <c r="G80" s="36"/>
      <c r="H80" s="36"/>
      <c r="I80" s="36"/>
      <c r="J80" s="36"/>
      <c r="K80" s="36"/>
      <c r="L80" s="36"/>
      <c r="M80" s="36"/>
      <c r="N80" s="35"/>
      <c r="O80" s="35"/>
      <c r="P80" s="35"/>
      <c r="Q80" s="35"/>
      <c r="R80" s="35"/>
      <c r="S80" s="35"/>
      <c r="T80" s="35"/>
      <c r="U80" s="35"/>
      <c r="V80" s="35"/>
    </row>
    <row r="81" customFormat="false" ht="10.5" hidden="false" customHeight="true" outlineLevel="0" collapsed="false">
      <c r="A81" s="37"/>
      <c r="B81" s="35"/>
      <c r="C81" s="35"/>
      <c r="D81" s="35"/>
      <c r="E81" s="35"/>
      <c r="F81" s="36"/>
      <c r="G81" s="36"/>
      <c r="H81" s="36"/>
      <c r="I81" s="36"/>
      <c r="J81" s="36"/>
      <c r="K81" s="36"/>
      <c r="L81" s="36"/>
      <c r="M81" s="36"/>
      <c r="N81" s="35"/>
      <c r="O81" s="35"/>
      <c r="P81" s="35"/>
      <c r="Q81" s="35"/>
      <c r="R81" s="35"/>
      <c r="S81" s="35"/>
      <c r="T81" s="35"/>
      <c r="U81" s="35"/>
      <c r="V81" s="35"/>
    </row>
    <row r="82" customFormat="false" ht="10.5" hidden="false" customHeight="true" outlineLevel="0" collapsed="false">
      <c r="A82" s="37"/>
      <c r="B82" s="35"/>
      <c r="C82" s="35"/>
      <c r="D82" s="35"/>
      <c r="E82" s="35"/>
      <c r="F82" s="36"/>
      <c r="G82" s="36"/>
      <c r="H82" s="36"/>
      <c r="I82" s="36"/>
      <c r="J82" s="36"/>
      <c r="K82" s="36"/>
      <c r="L82" s="36"/>
      <c r="M82" s="36"/>
      <c r="N82" s="35"/>
      <c r="O82" s="35"/>
      <c r="P82" s="35"/>
      <c r="Q82" s="35"/>
      <c r="R82" s="35"/>
      <c r="S82" s="35"/>
      <c r="T82" s="35"/>
      <c r="U82" s="35"/>
      <c r="V82" s="35"/>
    </row>
    <row r="83" customFormat="false" ht="10.5" hidden="false" customHeight="true" outlineLevel="0" collapsed="false">
      <c r="A83" s="37"/>
      <c r="B83" s="35"/>
      <c r="C83" s="35"/>
      <c r="D83" s="35"/>
      <c r="E83" s="35"/>
      <c r="F83" s="36"/>
      <c r="G83" s="36"/>
      <c r="H83" s="36"/>
      <c r="I83" s="36"/>
      <c r="J83" s="36"/>
      <c r="K83" s="36"/>
      <c r="L83" s="36"/>
      <c r="M83" s="36"/>
      <c r="N83" s="35"/>
      <c r="O83" s="35"/>
      <c r="P83" s="35"/>
      <c r="Q83" s="35"/>
      <c r="R83" s="35"/>
      <c r="S83" s="35"/>
      <c r="T83" s="35"/>
      <c r="U83" s="35"/>
      <c r="V83" s="35"/>
    </row>
    <row r="84" customFormat="false" ht="10.5" hidden="false" customHeight="true" outlineLevel="0" collapsed="false">
      <c r="A84" s="37"/>
      <c r="B84" s="35"/>
      <c r="C84" s="35"/>
      <c r="D84" s="35"/>
      <c r="E84" s="35"/>
      <c r="F84" s="36"/>
      <c r="G84" s="36"/>
      <c r="H84" s="36"/>
      <c r="I84" s="36"/>
      <c r="J84" s="36"/>
      <c r="K84" s="36"/>
      <c r="L84" s="36"/>
      <c r="M84" s="36"/>
      <c r="N84" s="35"/>
      <c r="O84" s="35"/>
      <c r="P84" s="35"/>
      <c r="Q84" s="35"/>
      <c r="R84" s="35"/>
      <c r="S84" s="35"/>
      <c r="T84" s="35"/>
      <c r="U84" s="35"/>
      <c r="V84" s="35"/>
    </row>
    <row r="85" customFormat="false" ht="10.5" hidden="false" customHeight="true" outlineLevel="0" collapsed="false">
      <c r="A85" s="37"/>
      <c r="B85" s="35"/>
      <c r="C85" s="35"/>
      <c r="D85" s="35"/>
      <c r="E85" s="35"/>
      <c r="F85" s="36"/>
      <c r="G85" s="36"/>
      <c r="H85" s="36"/>
      <c r="I85" s="36"/>
      <c r="J85" s="36"/>
      <c r="K85" s="36"/>
      <c r="L85" s="36"/>
      <c r="M85" s="36"/>
      <c r="N85" s="35"/>
      <c r="O85" s="35"/>
      <c r="P85" s="35"/>
      <c r="Q85" s="35"/>
      <c r="R85" s="35"/>
      <c r="S85" s="35"/>
      <c r="T85" s="35"/>
      <c r="U85" s="35"/>
      <c r="V85" s="35"/>
    </row>
    <row r="86" customFormat="false" ht="10.5" hidden="false" customHeight="true" outlineLevel="0" collapsed="false">
      <c r="A86" s="37"/>
      <c r="B86" s="35"/>
      <c r="C86" s="35"/>
      <c r="D86" s="35"/>
      <c r="E86" s="35"/>
      <c r="F86" s="36"/>
      <c r="G86" s="36"/>
      <c r="H86" s="36"/>
      <c r="I86" s="36"/>
      <c r="J86" s="36"/>
      <c r="K86" s="36"/>
      <c r="L86" s="36"/>
      <c r="M86" s="36"/>
      <c r="N86" s="35"/>
      <c r="O86" s="35"/>
      <c r="P86" s="35"/>
      <c r="Q86" s="35"/>
      <c r="R86" s="35"/>
      <c r="S86" s="35"/>
      <c r="T86" s="35"/>
      <c r="U86" s="35"/>
      <c r="V86" s="35"/>
    </row>
    <row r="87" customFormat="false" ht="10.5" hidden="false" customHeight="true" outlineLevel="0" collapsed="false">
      <c r="A87" s="37"/>
      <c r="B87" s="35"/>
      <c r="C87" s="35"/>
      <c r="D87" s="35"/>
      <c r="E87" s="35"/>
      <c r="F87" s="36"/>
      <c r="G87" s="36"/>
      <c r="H87" s="36"/>
      <c r="I87" s="36"/>
      <c r="J87" s="36"/>
      <c r="K87" s="36"/>
      <c r="L87" s="36"/>
      <c r="M87" s="36"/>
      <c r="N87" s="35"/>
      <c r="O87" s="35"/>
      <c r="P87" s="35"/>
      <c r="Q87" s="35"/>
      <c r="R87" s="35"/>
      <c r="S87" s="35"/>
      <c r="T87" s="35"/>
      <c r="U87" s="35"/>
      <c r="V87" s="35"/>
    </row>
    <row r="88" customFormat="false" ht="10.5" hidden="false" customHeight="true" outlineLevel="0" collapsed="false">
      <c r="A88" s="37"/>
      <c r="B88" s="35"/>
      <c r="C88" s="35"/>
      <c r="D88" s="35"/>
      <c r="E88" s="35"/>
      <c r="F88" s="36"/>
      <c r="G88" s="36"/>
      <c r="H88" s="36"/>
      <c r="I88" s="36"/>
      <c r="J88" s="36"/>
      <c r="K88" s="36"/>
      <c r="L88" s="36"/>
      <c r="M88" s="36"/>
      <c r="N88" s="35"/>
      <c r="O88" s="35"/>
      <c r="P88" s="35"/>
      <c r="Q88" s="35"/>
      <c r="R88" s="35"/>
      <c r="S88" s="35"/>
      <c r="T88" s="35"/>
      <c r="U88" s="35"/>
      <c r="V88" s="35"/>
    </row>
    <row r="89" customFormat="false" ht="10.5" hidden="false" customHeight="true" outlineLevel="0" collapsed="false">
      <c r="A89" s="37"/>
      <c r="B89" s="35"/>
      <c r="C89" s="35"/>
      <c r="D89" s="35"/>
      <c r="E89" s="35"/>
      <c r="F89" s="36"/>
      <c r="G89" s="36"/>
      <c r="H89" s="36"/>
      <c r="I89" s="36"/>
      <c r="J89" s="36"/>
      <c r="K89" s="36"/>
      <c r="L89" s="36"/>
      <c r="M89" s="36"/>
      <c r="N89" s="35"/>
      <c r="O89" s="35"/>
      <c r="P89" s="35"/>
      <c r="Q89" s="35"/>
      <c r="R89" s="35"/>
      <c r="S89" s="35"/>
      <c r="T89" s="35"/>
      <c r="U89" s="35"/>
      <c r="V89" s="35"/>
    </row>
    <row r="90" customFormat="false" ht="10.5" hidden="false" customHeight="true" outlineLevel="0" collapsed="false">
      <c r="A90" s="37"/>
      <c r="B90" s="35"/>
      <c r="C90" s="35"/>
      <c r="D90" s="35"/>
      <c r="E90" s="35"/>
      <c r="F90" s="36"/>
      <c r="G90" s="36"/>
      <c r="H90" s="36"/>
      <c r="I90" s="36"/>
      <c r="J90" s="36"/>
      <c r="K90" s="36"/>
      <c r="L90" s="36"/>
      <c r="M90" s="36"/>
      <c r="N90" s="35"/>
      <c r="O90" s="35"/>
      <c r="P90" s="35"/>
      <c r="Q90" s="35"/>
      <c r="R90" s="35"/>
      <c r="S90" s="35"/>
      <c r="T90" s="35"/>
      <c r="U90" s="35"/>
      <c r="V90" s="35"/>
    </row>
    <row r="91" customFormat="false" ht="10.5" hidden="false" customHeight="true" outlineLevel="0" collapsed="false">
      <c r="A91" s="37"/>
      <c r="B91" s="35"/>
      <c r="C91" s="35"/>
      <c r="D91" s="35"/>
      <c r="E91" s="35"/>
      <c r="F91" s="36"/>
      <c r="G91" s="36"/>
      <c r="H91" s="36"/>
      <c r="I91" s="36"/>
      <c r="J91" s="36"/>
      <c r="K91" s="36"/>
      <c r="L91" s="36"/>
      <c r="M91" s="36"/>
      <c r="N91" s="35"/>
      <c r="O91" s="35"/>
      <c r="P91" s="35"/>
      <c r="Q91" s="35"/>
      <c r="R91" s="35"/>
      <c r="S91" s="35"/>
      <c r="T91" s="35"/>
      <c r="U91" s="35"/>
      <c r="V91" s="35"/>
    </row>
    <row r="92" customFormat="false" ht="15" hidden="false" customHeight="false" outlineLevel="0" collapsed="false">
      <c r="A92" s="37"/>
      <c r="B92" s="35"/>
      <c r="C92" s="35"/>
      <c r="D92" s="35"/>
      <c r="E92" s="35"/>
      <c r="F92" s="36"/>
      <c r="G92" s="36"/>
      <c r="H92" s="36"/>
      <c r="I92" s="36"/>
      <c r="J92" s="36"/>
      <c r="K92" s="36"/>
      <c r="L92" s="36"/>
      <c r="M92" s="36"/>
      <c r="N92" s="35"/>
      <c r="O92" s="35"/>
      <c r="P92" s="35"/>
      <c r="Q92" s="35"/>
      <c r="R92" s="35"/>
      <c r="S92" s="35"/>
      <c r="T92" s="35"/>
      <c r="U92" s="35"/>
      <c r="V92" s="35"/>
    </row>
    <row r="93" customFormat="false" ht="264.75" hidden="false" customHeight="true" outlineLevel="0" collapsed="false">
      <c r="A93" s="37"/>
      <c r="B93" s="35"/>
      <c r="C93" s="35"/>
      <c r="D93" s="35"/>
      <c r="E93" s="35"/>
      <c r="F93" s="36"/>
      <c r="G93" s="36"/>
      <c r="H93" s="36"/>
      <c r="I93" s="36"/>
      <c r="J93" s="36"/>
      <c r="K93" s="36"/>
      <c r="L93" s="36"/>
      <c r="M93" s="36"/>
      <c r="N93" s="35"/>
      <c r="O93" s="35"/>
      <c r="P93" s="35"/>
      <c r="Q93" s="35"/>
      <c r="R93" s="35"/>
      <c r="S93" s="35"/>
      <c r="T93" s="35"/>
      <c r="U93" s="35"/>
      <c r="V93" s="35"/>
    </row>
    <row r="94" customFormat="false" ht="10.5" hidden="false" customHeight="true" outlineLevel="0" collapsed="false">
      <c r="A94" s="63" t="s">
        <v>39</v>
      </c>
      <c r="B94" s="64"/>
      <c r="C94" s="64"/>
      <c r="D94" s="64"/>
      <c r="E94" s="64"/>
      <c r="F94" s="64"/>
      <c r="G94" s="64"/>
      <c r="H94" s="36"/>
      <c r="I94" s="36"/>
      <c r="J94" s="36"/>
      <c r="K94" s="36"/>
      <c r="L94" s="36"/>
      <c r="M94" s="36"/>
      <c r="N94" s="35"/>
      <c r="O94" s="35"/>
      <c r="P94" s="35"/>
      <c r="Q94" s="35"/>
      <c r="R94" s="35"/>
      <c r="S94" s="35"/>
      <c r="T94" s="35"/>
      <c r="U94" s="35"/>
      <c r="V94" s="35"/>
    </row>
    <row r="95" customFormat="false" ht="10.5" hidden="false" customHeight="true" outlineLevel="0" collapsed="false">
      <c r="A95" s="64"/>
      <c r="B95" s="64"/>
      <c r="C95" s="64"/>
      <c r="D95" s="64"/>
      <c r="E95" s="64"/>
      <c r="F95" s="64"/>
      <c r="G95" s="64"/>
      <c r="H95" s="36"/>
      <c r="I95" s="36"/>
      <c r="J95" s="36"/>
      <c r="K95" s="36"/>
      <c r="L95" s="36"/>
      <c r="M95" s="36"/>
      <c r="N95" s="35"/>
      <c r="O95" s="35"/>
      <c r="P95" s="35"/>
      <c r="Q95" s="35"/>
      <c r="R95" s="35"/>
      <c r="S95" s="35"/>
      <c r="T95" s="35"/>
      <c r="U95" s="35"/>
      <c r="V95" s="35"/>
    </row>
    <row r="96" customFormat="false" ht="10.5" hidden="false" customHeight="true" outlineLevel="0" collapsed="false">
      <c r="A96" s="65" t="s">
        <v>40</v>
      </c>
      <c r="B96" s="65" t="s">
        <v>41</v>
      </c>
      <c r="C96" s="66" t="s">
        <v>42</v>
      </c>
      <c r="D96" s="66" t="s">
        <v>25</v>
      </c>
      <c r="E96" s="66" t="s">
        <v>43</v>
      </c>
      <c r="F96" s="66" t="s">
        <v>44</v>
      </c>
      <c r="G96" s="66" t="s">
        <v>45</v>
      </c>
      <c r="H96" s="66" t="s">
        <v>46</v>
      </c>
      <c r="I96" s="66" t="s">
        <v>28</v>
      </c>
      <c r="J96" s="36"/>
      <c r="K96" s="36"/>
      <c r="L96" s="36"/>
      <c r="M96" s="36"/>
      <c r="N96" s="35"/>
      <c r="O96" s="35"/>
      <c r="P96" s="35"/>
      <c r="Q96" s="35"/>
      <c r="R96" s="35"/>
      <c r="S96" s="35"/>
      <c r="T96" s="35"/>
      <c r="U96" s="35"/>
      <c r="V96" s="35"/>
    </row>
    <row r="97" customFormat="false" ht="10.5" hidden="false" customHeight="true" outlineLevel="0" collapsed="false">
      <c r="A97" s="65" t="s">
        <v>30</v>
      </c>
      <c r="B97" s="67" t="s">
        <v>47</v>
      </c>
      <c r="C97" s="68" t="n">
        <f aca="false">COUNTIFS('UAT Issue-รวม'!$G:$G, $A$97, 'UAT Issue-รวม'!$K:$K, $B97, 'UAT Issue-รวม'!$J:$J, C$96)</f>
        <v>0</v>
      </c>
      <c r="D97" s="68" t="n">
        <f aca="false">COUNTIFS('UAT Issue-รวม'!$G:$G, $A$97, 'UAT Issue-รวม'!$K:$K, $B97, 'UAT Issue-รวม'!$J:$J, D$96)</f>
        <v>0</v>
      </c>
      <c r="E97" s="68" t="n">
        <f aca="false">COUNTIFS('UAT Issue-รวม'!$G:$G, $A$97, 'UAT Issue-รวม'!$K:$K, $B97, 'UAT Issue-รวม'!$J:$J, E$96)</f>
        <v>0</v>
      </c>
      <c r="F97" s="68" t="n">
        <f aca="false">COUNTIFS('UAT Issue-รวม'!$G:$G, $A$97, 'UAT Issue-รวม'!$K:$K, $B97, 'UAT Issue-รวม'!$J:$J, F$96)</f>
        <v>0</v>
      </c>
      <c r="G97" s="68" t="n">
        <f aca="false">COUNTIFS('UAT Issue-รวม'!$G:$G, $A$97, 'UAT Issue-รวม'!$K:$K, $B97, 'UAT Issue-รวม'!$J:$J, G$96)</f>
        <v>3</v>
      </c>
      <c r="H97" s="68" t="n">
        <f aca="false">COUNTIFS('UAT Issue-รวม'!$G:$G, $A$97, 'UAT Issue-รวม'!$K:$K, $B97, 'UAT Issue-รวม'!$J:$J, H$96)</f>
        <v>0</v>
      </c>
      <c r="I97" s="66" t="n">
        <f aca="false">SUM(C97:H97)</f>
        <v>3</v>
      </c>
      <c r="J97" s="36"/>
      <c r="K97" s="36"/>
      <c r="L97" s="36"/>
      <c r="M97" s="36"/>
      <c r="N97" s="35"/>
      <c r="O97" s="35"/>
      <c r="P97" s="35"/>
      <c r="Q97" s="35"/>
      <c r="R97" s="35"/>
      <c r="S97" s="35"/>
      <c r="T97" s="35"/>
      <c r="U97" s="35"/>
      <c r="V97" s="35"/>
    </row>
    <row r="98" customFormat="false" ht="10.5" hidden="false" customHeight="true" outlineLevel="0" collapsed="false">
      <c r="A98" s="65"/>
      <c r="B98" s="67" t="s">
        <v>48</v>
      </c>
      <c r="C98" s="68" t="n">
        <f aca="false">COUNTIFS('UAT Issue-รวม'!$G:$G, $A$97, 'UAT Issue-รวม'!$K:$K, $B98, 'UAT Issue-รวม'!$J:$J, C$96)</f>
        <v>0</v>
      </c>
      <c r="D98" s="68" t="n">
        <f aca="false">COUNTIFS('UAT Issue-รวม'!$G:$G, $A$97, 'UAT Issue-รวม'!$K:$K, $B98, 'UAT Issue-รวม'!$J:$J, D$96)</f>
        <v>0</v>
      </c>
      <c r="E98" s="68" t="n">
        <f aca="false">COUNTIFS('UAT Issue-รวม'!$G:$G, $A$97, 'UAT Issue-รวม'!$K:$K, $B98, 'UAT Issue-รวม'!$J:$J, E$96)</f>
        <v>0</v>
      </c>
      <c r="F98" s="68" t="n">
        <f aca="false">COUNTIFS('UAT Issue-รวม'!$G:$G, $A$97, 'UAT Issue-รวม'!$K:$K, $B98, 'UAT Issue-รวม'!$J:$J, F$96)</f>
        <v>0</v>
      </c>
      <c r="G98" s="68" t="n">
        <f aca="false">COUNTIFS('UAT Issue-รวม'!$G:$G, $A$97, 'UAT Issue-รวม'!$K:$K, $B98, 'UAT Issue-รวม'!$J:$J, G$96)</f>
        <v>0</v>
      </c>
      <c r="H98" s="68" t="n">
        <f aca="false">COUNTIFS('UAT Issue-รวม'!$G:$G, $A$97, 'UAT Issue-รวม'!$K:$K, $B98, 'UAT Issue-รวม'!$J:$J, H$96)</f>
        <v>0</v>
      </c>
      <c r="I98" s="66" t="n">
        <f aca="false">SUM(C98:H98)</f>
        <v>0</v>
      </c>
      <c r="J98" s="36"/>
      <c r="K98" s="36"/>
      <c r="L98" s="36"/>
      <c r="M98" s="36"/>
      <c r="N98" s="35"/>
      <c r="O98" s="35"/>
      <c r="P98" s="35"/>
      <c r="Q98" s="35"/>
      <c r="R98" s="35"/>
      <c r="S98" s="35"/>
      <c r="T98" s="35"/>
      <c r="U98" s="35"/>
      <c r="V98" s="35"/>
    </row>
    <row r="99" customFormat="false" ht="10.5" hidden="false" customHeight="true" outlineLevel="0" collapsed="false">
      <c r="A99" s="65"/>
      <c r="B99" s="67" t="s">
        <v>49</v>
      </c>
      <c r="C99" s="68" t="n">
        <f aca="false">COUNTIFS('UAT Issue-รวม'!$G:$G, $A$97, 'UAT Issue-รวม'!$K:$K, $B99, 'UAT Issue-รวม'!$J:$J, C$96)</f>
        <v>0</v>
      </c>
      <c r="D99" s="68" t="n">
        <f aca="false">COUNTIFS('UAT Issue-รวม'!$G:$G, $A$97, 'UAT Issue-รวม'!$K:$K, $B99, 'UAT Issue-รวม'!$J:$J, D$96)</f>
        <v>0</v>
      </c>
      <c r="E99" s="68" t="n">
        <f aca="false">COUNTIFS('UAT Issue-รวม'!$G:$G, $A$97, 'UAT Issue-รวม'!$K:$K, $B99, 'UAT Issue-รวม'!$J:$J, E$96)</f>
        <v>0</v>
      </c>
      <c r="F99" s="68" t="n">
        <f aca="false">COUNTIFS('UAT Issue-รวม'!$G:$G, $A$97, 'UAT Issue-รวม'!$K:$K, $B99, 'UAT Issue-รวม'!$J:$J, F$96)</f>
        <v>0</v>
      </c>
      <c r="G99" s="68" t="n">
        <f aca="false">COUNTIFS('UAT Issue-รวม'!$G:$G, $A$97, 'UAT Issue-รวม'!$K:$K, $B99, 'UAT Issue-รวม'!$J:$J, G$96)</f>
        <v>0</v>
      </c>
      <c r="H99" s="68" t="n">
        <f aca="false">COUNTIFS('UAT Issue-รวม'!$G:$G, $A$97, 'UAT Issue-รวม'!$K:$K, $B99, 'UAT Issue-รวม'!$J:$J, H$96)</f>
        <v>0</v>
      </c>
      <c r="I99" s="66" t="n">
        <f aca="false">SUM(C99:H99)</f>
        <v>0</v>
      </c>
      <c r="J99" s="36"/>
      <c r="K99" s="36"/>
      <c r="L99" s="36"/>
      <c r="M99" s="36"/>
      <c r="N99" s="35"/>
      <c r="O99" s="35"/>
      <c r="P99" s="35"/>
      <c r="Q99" s="35"/>
      <c r="R99" s="35"/>
      <c r="S99" s="35"/>
      <c r="T99" s="35"/>
      <c r="U99" s="35"/>
      <c r="V99" s="35"/>
    </row>
    <row r="100" customFormat="false" ht="10.5" hidden="false" customHeight="true" outlineLevel="0" collapsed="false">
      <c r="A100" s="65"/>
      <c r="B100" s="67" t="s">
        <v>50</v>
      </c>
      <c r="C100" s="68" t="n">
        <f aca="false">COUNTIFS('UAT Issue-รวม'!$G:$G, $A$97, 'UAT Issue-รวม'!$K:$K, $B100, 'UAT Issue-รวม'!$J:$J, C$96)</f>
        <v>0</v>
      </c>
      <c r="D100" s="68" t="n">
        <f aca="false">COUNTIFS('UAT Issue-รวม'!$G:$G, $A$97, 'UAT Issue-รวม'!$K:$K, $B100, 'UAT Issue-รวม'!$J:$J, D$96)</f>
        <v>0</v>
      </c>
      <c r="E100" s="68" t="n">
        <f aca="false">COUNTIFS('UAT Issue-รวม'!$G:$G, $A$97, 'UAT Issue-รวม'!$K:$K, $B100, 'UAT Issue-รวม'!$J:$J, E$96)</f>
        <v>0</v>
      </c>
      <c r="F100" s="68" t="n">
        <f aca="false">COUNTIFS('UAT Issue-รวม'!$G:$G, $A$97, 'UAT Issue-รวม'!$K:$K, $B100, 'UAT Issue-รวม'!$J:$J, F$96)</f>
        <v>0</v>
      </c>
      <c r="G100" s="68" t="n">
        <f aca="false">COUNTIFS('UAT Issue-รวม'!$G:$G, $A$97, 'UAT Issue-รวม'!$K:$K, $B100, 'UAT Issue-รวม'!$J:$J, G$96)</f>
        <v>1</v>
      </c>
      <c r="H100" s="68" t="n">
        <f aca="false">COUNTIFS('UAT Issue-รวม'!$G:$G, $A$97, 'UAT Issue-รวม'!$K:$K, $B100, 'UAT Issue-รวม'!$J:$J, H$96)</f>
        <v>0</v>
      </c>
      <c r="I100" s="66" t="n">
        <f aca="false">SUM(C100:H100)</f>
        <v>1</v>
      </c>
      <c r="J100" s="36"/>
      <c r="K100" s="36"/>
      <c r="L100" s="36"/>
      <c r="M100" s="36"/>
      <c r="N100" s="35"/>
      <c r="O100" s="35"/>
      <c r="P100" s="35"/>
      <c r="Q100" s="35"/>
      <c r="R100" s="35"/>
      <c r="S100" s="35"/>
      <c r="T100" s="35"/>
      <c r="U100" s="35"/>
      <c r="V100" s="35"/>
    </row>
    <row r="101" customFormat="false" ht="10.5" hidden="false" customHeight="true" outlineLevel="0" collapsed="false">
      <c r="A101" s="65"/>
      <c r="B101" s="67" t="s">
        <v>51</v>
      </c>
      <c r="C101" s="68" t="n">
        <f aca="false">COUNTIFS('UAT Issue-รวม'!$G:$G, $A$97, 'UAT Issue-รวม'!$K:$K, $B101, 'UAT Issue-รวม'!$J:$J, C$96)</f>
        <v>0</v>
      </c>
      <c r="D101" s="68" t="n">
        <f aca="false">COUNTIFS('UAT Issue-รวม'!$G:$G, $A$97, 'UAT Issue-รวม'!$K:$K, $B101, 'UAT Issue-รวม'!$J:$J, D$96)</f>
        <v>0</v>
      </c>
      <c r="E101" s="68" t="n">
        <f aca="false">COUNTIFS('UAT Issue-รวม'!$G:$G, $A$97, 'UAT Issue-รวม'!$K:$K, $B101, 'UAT Issue-รวม'!$J:$J, E$96)</f>
        <v>0</v>
      </c>
      <c r="F101" s="68" t="n">
        <f aca="false">COUNTIFS('UAT Issue-รวม'!$G:$G, $A$97, 'UAT Issue-รวม'!$K:$K, $B101, 'UAT Issue-รวม'!$J:$J, F$96)</f>
        <v>0</v>
      </c>
      <c r="G101" s="68" t="n">
        <f aca="false">COUNTIFS('UAT Issue-รวม'!$G:$G, $A$97, 'UAT Issue-รวม'!$K:$K, $B101, 'UAT Issue-รวม'!$J:$J, G$96)</f>
        <v>28</v>
      </c>
      <c r="H101" s="68" t="n">
        <f aca="false">COUNTIFS('UAT Issue-รวม'!$G:$G, $A$97, 'UAT Issue-รวม'!$K:$K, $B101, 'UAT Issue-รวม'!$J:$J, H$96)</f>
        <v>0</v>
      </c>
      <c r="I101" s="66" t="n">
        <f aca="false">SUM(C101:H101)</f>
        <v>28</v>
      </c>
      <c r="J101" s="36"/>
      <c r="K101" s="36"/>
      <c r="L101" s="36"/>
      <c r="M101" s="36"/>
      <c r="N101" s="35"/>
      <c r="O101" s="35"/>
      <c r="P101" s="35"/>
      <c r="Q101" s="35"/>
      <c r="R101" s="35"/>
      <c r="S101" s="35"/>
      <c r="T101" s="35"/>
      <c r="U101" s="35"/>
      <c r="V101" s="35"/>
    </row>
    <row r="102" customFormat="false" ht="10.5" hidden="false" customHeight="true" outlineLevel="0" collapsed="false">
      <c r="A102" s="65"/>
      <c r="B102" s="67" t="s">
        <v>52</v>
      </c>
      <c r="C102" s="68" t="n">
        <f aca="false">COUNTIFS('UAT Issue-รวม'!$G:$G, $A$97, 'UAT Issue-รวม'!$K:$K, $B102, 'UAT Issue-รวม'!$J:$J, C$96)</f>
        <v>0</v>
      </c>
      <c r="D102" s="68" t="n">
        <f aca="false">COUNTIFS('UAT Issue-รวม'!$G:$G, $A$97, 'UAT Issue-รวม'!$K:$K, $B102, 'UAT Issue-รวม'!$J:$J, D$96)</f>
        <v>0</v>
      </c>
      <c r="E102" s="68" t="n">
        <f aca="false">COUNTIFS('UAT Issue-รวม'!$G:$G, $A$97, 'UAT Issue-รวม'!$K:$K, $B102, 'UAT Issue-รวม'!$J:$J, E$96)</f>
        <v>0</v>
      </c>
      <c r="F102" s="68" t="n">
        <f aca="false">COUNTIFS('UAT Issue-รวม'!$G:$G, $A$97, 'UAT Issue-รวม'!$K:$K, $B102, 'UAT Issue-รวม'!$J:$J, F$96)</f>
        <v>0</v>
      </c>
      <c r="G102" s="68" t="n">
        <f aca="false">COUNTIFS('UAT Issue-รวม'!$G:$G, $A$97, 'UAT Issue-รวม'!$K:$K, $B102, 'UAT Issue-รวม'!$J:$J, G$96)</f>
        <v>0</v>
      </c>
      <c r="H102" s="68" t="n">
        <f aca="false">COUNTIFS('UAT Issue-รวม'!$G:$G, $A$97, 'UAT Issue-รวม'!$K:$K, $B102, 'UAT Issue-รวม'!$J:$J, H$96)</f>
        <v>0</v>
      </c>
      <c r="I102" s="66" t="n">
        <f aca="false">SUM(C102:H102)</f>
        <v>0</v>
      </c>
      <c r="J102" s="36"/>
      <c r="K102" s="36"/>
      <c r="L102" s="36"/>
      <c r="M102" s="36"/>
      <c r="N102" s="35"/>
      <c r="O102" s="35"/>
      <c r="P102" s="35"/>
      <c r="Q102" s="35"/>
      <c r="R102" s="35"/>
      <c r="S102" s="35"/>
      <c r="T102" s="35"/>
      <c r="U102" s="35"/>
      <c r="V102" s="35"/>
    </row>
    <row r="103" customFormat="false" ht="10.5" hidden="false" customHeight="true" outlineLevel="0" collapsed="false">
      <c r="A103" s="69"/>
      <c r="B103" s="65" t="s">
        <v>30</v>
      </c>
      <c r="C103" s="66" t="n">
        <f aca="false">SUBTOTAL(9, C97:C102)</f>
        <v>0</v>
      </c>
      <c r="D103" s="66" t="n">
        <f aca="false">SUBTOTAL(9, D97:D102)</f>
        <v>0</v>
      </c>
      <c r="E103" s="66" t="n">
        <f aca="false">SUBTOTAL(9, E97:E102)</f>
        <v>0</v>
      </c>
      <c r="F103" s="66" t="n">
        <f aca="false">SUBTOTAL(9, F97:F102)</f>
        <v>0</v>
      </c>
      <c r="G103" s="66" t="n">
        <f aca="false">SUBTOTAL(9, G97:G102)</f>
        <v>32</v>
      </c>
      <c r="H103" s="66" t="n">
        <f aca="false">SUBTOTAL(9, H97:H102)</f>
        <v>0</v>
      </c>
      <c r="I103" s="66" t="n">
        <f aca="false">SUM(C103:H103)</f>
        <v>32</v>
      </c>
      <c r="J103" s="36"/>
      <c r="K103" s="36"/>
      <c r="L103" s="36"/>
      <c r="M103" s="36"/>
      <c r="N103" s="35"/>
      <c r="O103" s="35"/>
      <c r="P103" s="35"/>
      <c r="Q103" s="35"/>
      <c r="R103" s="35"/>
      <c r="S103" s="35"/>
      <c r="T103" s="35"/>
      <c r="U103" s="35"/>
      <c r="V103" s="35"/>
    </row>
    <row r="104" customFormat="false" ht="10.5" hidden="false" customHeight="true" outlineLevel="0" collapsed="false">
      <c r="A104" s="65" t="s">
        <v>32</v>
      </c>
      <c r="B104" s="67" t="s">
        <v>47</v>
      </c>
      <c r="C104" s="68" t="n">
        <f aca="false">COUNTIFS('UAT Issue-รวม'!$G:$G, $A$104, 'UAT Issue-รวม'!$K:$K, $B104, 'UAT Issue-รวม'!$J:$J, C$96)</f>
        <v>0</v>
      </c>
      <c r="D104" s="68" t="n">
        <f aca="false">COUNTIFS('UAT Issue-รวม'!$G:$G, $A$104, 'UAT Issue-รวม'!$K:$K, $B104, 'UAT Issue-รวม'!$J:$J, D$96)</f>
        <v>0</v>
      </c>
      <c r="E104" s="68" t="n">
        <f aca="false">COUNTIFS('UAT Issue-รวม'!$G:$G, $A$104, 'UAT Issue-รวม'!$K:$K, $B104, 'UAT Issue-รวม'!$J:$J, E$96)</f>
        <v>0</v>
      </c>
      <c r="F104" s="68" t="n">
        <f aca="false">COUNTIFS('UAT Issue-รวม'!$G:$G, $A$104, 'UAT Issue-รวม'!$K:$K, $B104, 'UAT Issue-รวม'!$J:$J, F$96)</f>
        <v>0</v>
      </c>
      <c r="G104" s="68" t="n">
        <f aca="false">COUNTIFS('UAT Issue-รวม'!$G:$G, $A$104, 'UAT Issue-รวม'!$K:$K, $B104, 'UAT Issue-รวม'!$J:$J, G$96)</f>
        <v>0</v>
      </c>
      <c r="H104" s="68" t="n">
        <f aca="false">COUNTIFS('UAT Issue-รวม'!$G:$G, $A$104, 'UAT Issue-รวม'!$K:$K, $B104, 'UAT Issue-รวม'!$J:$J, H$96)</f>
        <v>0</v>
      </c>
      <c r="I104" s="66" t="n">
        <f aca="false">SUM(C104:H104)</f>
        <v>0</v>
      </c>
      <c r="J104" s="36"/>
      <c r="K104" s="36"/>
      <c r="L104" s="36"/>
      <c r="M104" s="36"/>
      <c r="N104" s="35"/>
      <c r="O104" s="35"/>
      <c r="P104" s="35"/>
      <c r="Q104" s="35"/>
      <c r="R104" s="35"/>
      <c r="S104" s="35"/>
      <c r="T104" s="35"/>
      <c r="U104" s="35"/>
      <c r="V104" s="35"/>
    </row>
    <row r="105" customFormat="false" ht="10.5" hidden="false" customHeight="true" outlineLevel="0" collapsed="false">
      <c r="A105" s="65"/>
      <c r="B105" s="67" t="s">
        <v>48</v>
      </c>
      <c r="C105" s="68" t="n">
        <f aca="false">COUNTIFS('UAT Issue-รวม'!$G:$G, $A$104, 'UAT Issue-รวม'!$K:$K, $B105, 'UAT Issue-รวม'!$J:$J, C$96)</f>
        <v>0</v>
      </c>
      <c r="D105" s="68" t="n">
        <f aca="false">COUNTIFS('UAT Issue-รวม'!$G:$G, $A$104, 'UAT Issue-รวม'!$K:$K, $B105, 'UAT Issue-รวม'!$J:$J, D$96)</f>
        <v>0</v>
      </c>
      <c r="E105" s="68" t="n">
        <f aca="false">COUNTIFS('UAT Issue-รวม'!$G:$G, $A$104, 'UAT Issue-รวม'!$K:$K, $B105, 'UAT Issue-รวม'!$J:$J, E$96)</f>
        <v>0</v>
      </c>
      <c r="F105" s="68" t="n">
        <f aca="false">COUNTIFS('UAT Issue-รวม'!$G:$G, $A$104, 'UAT Issue-รวม'!$K:$K, $B105, 'UAT Issue-รวม'!$J:$J, F$96)</f>
        <v>0</v>
      </c>
      <c r="G105" s="68" t="n">
        <f aca="false">COUNTIFS('UAT Issue-รวม'!$G:$G, $A$104, 'UAT Issue-รวม'!$K:$K, $B105, 'UAT Issue-รวม'!$J:$J, G$96)</f>
        <v>0</v>
      </c>
      <c r="H105" s="68" t="n">
        <f aca="false">COUNTIFS('UAT Issue-รวม'!$G:$G, $A$104, 'UAT Issue-รวม'!$K:$K, $B105, 'UAT Issue-รวม'!$J:$J, H$96)</f>
        <v>0</v>
      </c>
      <c r="I105" s="66" t="n">
        <f aca="false">SUM(C105:H105)</f>
        <v>0</v>
      </c>
      <c r="J105" s="36"/>
      <c r="K105" s="36"/>
      <c r="L105" s="36"/>
      <c r="M105" s="36"/>
      <c r="N105" s="35"/>
      <c r="O105" s="35"/>
      <c r="P105" s="35"/>
      <c r="Q105" s="35"/>
      <c r="R105" s="35"/>
      <c r="S105" s="35"/>
      <c r="T105" s="35"/>
      <c r="U105" s="35"/>
      <c r="V105" s="35"/>
    </row>
    <row r="106" customFormat="false" ht="10.5" hidden="false" customHeight="true" outlineLevel="0" collapsed="false">
      <c r="A106" s="65"/>
      <c r="B106" s="67" t="s">
        <v>49</v>
      </c>
      <c r="C106" s="68" t="n">
        <f aca="false">COUNTIFS('UAT Issue-รวม'!$G:$G, $A$104, 'UAT Issue-รวม'!$K:$K, $B106, 'UAT Issue-รวม'!$J:$J, C$96)</f>
        <v>0</v>
      </c>
      <c r="D106" s="68" t="n">
        <f aca="false">COUNTIFS('UAT Issue-รวม'!$G:$G, $A$104, 'UAT Issue-รวม'!$K:$K, $B106, 'UAT Issue-รวม'!$J:$J, D$96)</f>
        <v>0</v>
      </c>
      <c r="E106" s="68" t="n">
        <f aca="false">COUNTIFS('UAT Issue-รวม'!$G:$G, $A$104, 'UAT Issue-รวม'!$K:$K, $B106, 'UAT Issue-รวม'!$J:$J, E$96)</f>
        <v>0</v>
      </c>
      <c r="F106" s="68" t="n">
        <f aca="false">COUNTIFS('UAT Issue-รวม'!$G:$G, $A$104, 'UAT Issue-รวม'!$K:$K, $B106, 'UAT Issue-รวม'!$J:$J, F$96)</f>
        <v>0</v>
      </c>
      <c r="G106" s="68" t="n">
        <f aca="false">COUNTIFS('UAT Issue-รวม'!$G:$G, $A$104, 'UAT Issue-รวม'!$K:$K, $B106, 'UAT Issue-รวม'!$J:$J, G$96)</f>
        <v>0</v>
      </c>
      <c r="H106" s="68" t="n">
        <f aca="false">COUNTIFS('UAT Issue-รวม'!$G:$G, $A$104, 'UAT Issue-รวม'!$K:$K, $B106, 'UAT Issue-รวม'!$J:$J, H$96)</f>
        <v>0</v>
      </c>
      <c r="I106" s="66" t="n">
        <f aca="false">SUM(C106:H106)</f>
        <v>0</v>
      </c>
      <c r="J106" s="36"/>
      <c r="K106" s="36"/>
      <c r="L106" s="36"/>
      <c r="M106" s="36"/>
      <c r="N106" s="35"/>
      <c r="O106" s="35"/>
      <c r="P106" s="35"/>
      <c r="Q106" s="35"/>
      <c r="R106" s="35"/>
      <c r="S106" s="35"/>
      <c r="T106" s="35"/>
      <c r="U106" s="35"/>
      <c r="V106" s="35"/>
    </row>
    <row r="107" customFormat="false" ht="10.5" hidden="false" customHeight="true" outlineLevel="0" collapsed="false">
      <c r="A107" s="65"/>
      <c r="B107" s="67" t="s">
        <v>50</v>
      </c>
      <c r="C107" s="68" t="n">
        <f aca="false">COUNTIFS('UAT Issue-รวม'!$G:$G, $A$104, 'UAT Issue-รวม'!$K:$K, $B107, 'UAT Issue-รวม'!$J:$J, C$96)</f>
        <v>0</v>
      </c>
      <c r="D107" s="68" t="n">
        <f aca="false">COUNTIFS('UAT Issue-รวม'!$G:$G, $A$104, 'UAT Issue-รวม'!$K:$K, $B107, 'UAT Issue-รวม'!$J:$J, D$96)</f>
        <v>0</v>
      </c>
      <c r="E107" s="68" t="n">
        <f aca="false">COUNTIFS('UAT Issue-รวม'!$G:$G, $A$104, 'UAT Issue-รวม'!$K:$K, $B107, 'UAT Issue-รวม'!$J:$J, E$96)</f>
        <v>0</v>
      </c>
      <c r="F107" s="68" t="n">
        <f aca="false">COUNTIFS('UAT Issue-รวม'!$G:$G, $A$104, 'UAT Issue-รวม'!$K:$K, $B107, 'UAT Issue-รวม'!$J:$J, F$96)</f>
        <v>0</v>
      </c>
      <c r="G107" s="68" t="n">
        <f aca="false">COUNTIFS('UAT Issue-รวม'!$G:$G, $A$104, 'UAT Issue-รวม'!$K:$K, $B107, 'UAT Issue-รวม'!$J:$J, G$96)</f>
        <v>0</v>
      </c>
      <c r="H107" s="68" t="n">
        <f aca="false">COUNTIFS('UAT Issue-รวม'!$G:$G, $A$104, 'UAT Issue-รวม'!$K:$K, $B107, 'UAT Issue-รวม'!$J:$J, H$96)</f>
        <v>0</v>
      </c>
      <c r="I107" s="66" t="n">
        <f aca="false">SUM(C107:H107)</f>
        <v>0</v>
      </c>
      <c r="J107" s="36"/>
      <c r="K107" s="36"/>
      <c r="L107" s="36"/>
      <c r="M107" s="36"/>
      <c r="N107" s="35"/>
      <c r="O107" s="35"/>
      <c r="P107" s="35"/>
      <c r="Q107" s="35"/>
      <c r="R107" s="35"/>
      <c r="S107" s="35"/>
      <c r="T107" s="35"/>
      <c r="U107" s="35"/>
      <c r="V107" s="35"/>
    </row>
    <row r="108" customFormat="false" ht="10.5" hidden="false" customHeight="true" outlineLevel="0" collapsed="false">
      <c r="A108" s="65"/>
      <c r="B108" s="67" t="s">
        <v>51</v>
      </c>
      <c r="C108" s="68" t="n">
        <f aca="false">COUNTIFS('UAT Issue-รวม'!$G:$G, $A$104, 'UAT Issue-รวม'!$K:$K, $B108, 'UAT Issue-รวม'!$J:$J, C$96)</f>
        <v>0</v>
      </c>
      <c r="D108" s="68" t="n">
        <f aca="false">COUNTIFS('UAT Issue-รวม'!$G:$G, $A$104, 'UAT Issue-รวม'!$K:$K, $B108, 'UAT Issue-รวม'!$J:$J, D$96)</f>
        <v>0</v>
      </c>
      <c r="E108" s="68" t="n">
        <f aca="false">COUNTIFS('UAT Issue-รวม'!$G:$G, $A$104, 'UAT Issue-รวม'!$K:$K, $B108, 'UAT Issue-รวม'!$J:$J, E$96)</f>
        <v>0</v>
      </c>
      <c r="F108" s="68" t="n">
        <f aca="false">COUNTIFS('UAT Issue-รวม'!$G:$G, $A$104, 'UAT Issue-รวม'!$K:$K, $B108, 'UAT Issue-รวม'!$J:$J, F$96)</f>
        <v>0</v>
      </c>
      <c r="G108" s="68" t="n">
        <f aca="false">COUNTIFS('UAT Issue-รวม'!$G:$G, $A$104, 'UAT Issue-รวม'!$K:$K, $B108, 'UAT Issue-รวม'!$J:$J, G$96)</f>
        <v>0</v>
      </c>
      <c r="H108" s="68" t="n">
        <f aca="false">COUNTIFS('UAT Issue-รวม'!$G:$G, $A$104, 'UAT Issue-รวม'!$K:$K, $B108, 'UAT Issue-รวม'!$J:$J, H$96)</f>
        <v>0</v>
      </c>
      <c r="I108" s="66" t="n">
        <f aca="false">SUM(C108:H108)</f>
        <v>0</v>
      </c>
      <c r="J108" s="36"/>
      <c r="K108" s="36"/>
      <c r="L108" s="36"/>
      <c r="M108" s="36"/>
      <c r="N108" s="35"/>
      <c r="O108" s="35"/>
      <c r="P108" s="35"/>
      <c r="Q108" s="35"/>
      <c r="R108" s="35"/>
      <c r="S108" s="35"/>
      <c r="T108" s="35"/>
      <c r="U108" s="35"/>
      <c r="V108" s="35"/>
    </row>
    <row r="109" customFormat="false" ht="10.5" hidden="false" customHeight="true" outlineLevel="0" collapsed="false">
      <c r="A109" s="65"/>
      <c r="B109" s="67" t="s">
        <v>52</v>
      </c>
      <c r="C109" s="68" t="n">
        <f aca="false">COUNTIFS('UAT Issue-รวม'!$G:$G, $A$104, 'UAT Issue-รวม'!$K:$K, $B109, 'UAT Issue-รวม'!$J:$J, C$96)</f>
        <v>0</v>
      </c>
      <c r="D109" s="68" t="n">
        <f aca="false">COUNTIFS('UAT Issue-รวม'!$G:$G, $A$104, 'UAT Issue-รวม'!$K:$K, $B109, 'UAT Issue-รวม'!$J:$J, D$96)</f>
        <v>0</v>
      </c>
      <c r="E109" s="68" t="n">
        <f aca="false">COUNTIFS('UAT Issue-รวม'!$G:$G, $A$104, 'UAT Issue-รวม'!$K:$K, $B109, 'UAT Issue-รวม'!$J:$J, E$96)</f>
        <v>0</v>
      </c>
      <c r="F109" s="68" t="n">
        <f aca="false">COUNTIFS('UAT Issue-รวม'!$G:$G, $A$104, 'UAT Issue-รวม'!$K:$K, $B109, 'UAT Issue-รวม'!$J:$J, F$96)</f>
        <v>0</v>
      </c>
      <c r="G109" s="68" t="n">
        <f aca="false">COUNTIFS('UAT Issue-รวม'!$G:$G, $A$104, 'UAT Issue-รวม'!$K:$K, $B109, 'UAT Issue-รวม'!$J:$J, G$96)</f>
        <v>0</v>
      </c>
      <c r="H109" s="68" t="n">
        <f aca="false">COUNTIFS('UAT Issue-รวม'!$G:$G, $A$104, 'UAT Issue-รวม'!$K:$K, $B109, 'UAT Issue-รวม'!$J:$J, H$96)</f>
        <v>0</v>
      </c>
      <c r="I109" s="66" t="n">
        <f aca="false">SUM(C109:H109)</f>
        <v>0</v>
      </c>
      <c r="J109" s="36"/>
      <c r="K109" s="36"/>
      <c r="L109" s="36"/>
      <c r="M109" s="36"/>
      <c r="N109" s="35"/>
      <c r="O109" s="35"/>
      <c r="P109" s="35"/>
      <c r="Q109" s="35"/>
      <c r="R109" s="35"/>
      <c r="S109" s="35"/>
      <c r="T109" s="35"/>
      <c r="U109" s="35"/>
      <c r="V109" s="35"/>
    </row>
    <row r="110" customFormat="false" ht="10.5" hidden="false" customHeight="true" outlineLevel="0" collapsed="false">
      <c r="A110" s="69"/>
      <c r="B110" s="65" t="s">
        <v>32</v>
      </c>
      <c r="C110" s="66" t="n">
        <f aca="false">SUBTOTAL(9, C104:C109)</f>
        <v>0</v>
      </c>
      <c r="D110" s="66" t="n">
        <f aca="false">SUBTOTAL(9, D104:D109)</f>
        <v>0</v>
      </c>
      <c r="E110" s="66" t="n">
        <f aca="false">SUBTOTAL(9, E104:E109)</f>
        <v>0</v>
      </c>
      <c r="F110" s="66" t="n">
        <f aca="false">SUBTOTAL(9, F104:F109)</f>
        <v>0</v>
      </c>
      <c r="G110" s="66" t="n">
        <f aca="false">SUBTOTAL(9, G104:G109)</f>
        <v>0</v>
      </c>
      <c r="H110" s="66" t="n">
        <f aca="false">SUBTOTAL(9, H104:H109)</f>
        <v>0</v>
      </c>
      <c r="I110" s="66" t="n">
        <f aca="false">SUM(C110:H110)</f>
        <v>0</v>
      </c>
      <c r="J110" s="36"/>
      <c r="K110" s="36"/>
      <c r="L110" s="36"/>
      <c r="M110" s="36"/>
      <c r="N110" s="35"/>
      <c r="O110" s="35"/>
      <c r="P110" s="35"/>
      <c r="Q110" s="35"/>
      <c r="R110" s="35"/>
      <c r="S110" s="35"/>
      <c r="T110" s="35"/>
      <c r="U110" s="35"/>
      <c r="V110" s="35"/>
    </row>
    <row r="111" customFormat="false" ht="10.5" hidden="false" customHeight="true" outlineLevel="0" collapsed="false">
      <c r="A111" s="65" t="s">
        <v>33</v>
      </c>
      <c r="B111" s="67" t="s">
        <v>47</v>
      </c>
      <c r="C111" s="68" t="n">
        <f aca="false">COUNTIFS('UAT Issue-รวม'!$G:$G, $A$111, 'UAT Issue-รวม'!$K:$K, $B111, 'UAT Issue-รวม'!$J:$J, C$96)</f>
        <v>0</v>
      </c>
      <c r="D111" s="68" t="n">
        <f aca="false">COUNTIFS('UAT Issue-รวม'!$G:$G, $A$111, 'UAT Issue-รวม'!$K:$K, $B111, 'UAT Issue-รวม'!$J:$J, D$96)</f>
        <v>0</v>
      </c>
      <c r="E111" s="68" t="n">
        <f aca="false">COUNTIFS('UAT Issue-รวม'!$G:$G, $A$111, 'UAT Issue-รวม'!$K:$K, $B111, 'UAT Issue-รวม'!$J:$J, E$96)</f>
        <v>0</v>
      </c>
      <c r="F111" s="68" t="n">
        <f aca="false">COUNTIFS('UAT Issue-รวม'!$G:$G, $A$111, 'UAT Issue-รวม'!$K:$K, $B111, 'UAT Issue-รวม'!$J:$J, F$96)</f>
        <v>0</v>
      </c>
      <c r="G111" s="68" t="n">
        <f aca="false">COUNTIFS('UAT Issue-รวม'!$G:$G, $A$111, 'UAT Issue-รวม'!$K:$K, $B111, 'UAT Issue-รวม'!$J:$J, G$96)</f>
        <v>0</v>
      </c>
      <c r="H111" s="68" t="n">
        <f aca="false">COUNTIFS('UAT Issue-รวม'!$G:$G, $A$111, 'UAT Issue-รวม'!$K:$K, $B111, 'UAT Issue-รวม'!$J:$J, H$96)</f>
        <v>0</v>
      </c>
      <c r="I111" s="66" t="n">
        <f aca="false">SUM(C111:H111)</f>
        <v>0</v>
      </c>
      <c r="J111" s="36"/>
      <c r="K111" s="36"/>
      <c r="L111" s="36"/>
      <c r="M111" s="36"/>
      <c r="N111" s="35"/>
      <c r="O111" s="35"/>
      <c r="P111" s="35"/>
      <c r="Q111" s="35"/>
      <c r="R111" s="35"/>
      <c r="S111" s="35"/>
      <c r="T111" s="35"/>
      <c r="U111" s="35"/>
      <c r="V111" s="35"/>
    </row>
    <row r="112" customFormat="false" ht="10.5" hidden="false" customHeight="true" outlineLevel="0" collapsed="false">
      <c r="A112" s="65"/>
      <c r="B112" s="67" t="s">
        <v>48</v>
      </c>
      <c r="C112" s="68" t="n">
        <f aca="false">COUNTIFS('UAT Issue-รวม'!$G:$G, $A$111, 'UAT Issue-รวม'!$K:$K, $B112, 'UAT Issue-รวม'!$J:$J, C$96)</f>
        <v>0</v>
      </c>
      <c r="D112" s="68" t="n">
        <f aca="false">COUNTIFS('UAT Issue-รวม'!$G:$G, $A$111, 'UAT Issue-รวม'!$K:$K, $B112, 'UAT Issue-รวม'!$J:$J, D$96)</f>
        <v>0</v>
      </c>
      <c r="E112" s="68" t="n">
        <f aca="false">COUNTIFS('UAT Issue-รวม'!$G:$G, $A$111, 'UAT Issue-รวม'!$K:$K, $B112, 'UAT Issue-รวม'!$J:$J, E$96)</f>
        <v>0</v>
      </c>
      <c r="F112" s="68" t="n">
        <f aca="false">COUNTIFS('UAT Issue-รวม'!$G:$G, $A$111, 'UAT Issue-รวม'!$K:$K, $B112, 'UAT Issue-รวม'!$J:$J, F$96)</f>
        <v>0</v>
      </c>
      <c r="G112" s="68" t="n">
        <f aca="false">COUNTIFS('UAT Issue-รวม'!$G:$G, $A$111, 'UAT Issue-รวม'!$K:$K, $B112, 'UAT Issue-รวม'!$J:$J, G$96)</f>
        <v>0</v>
      </c>
      <c r="H112" s="68" t="n">
        <f aca="false">COUNTIFS('UAT Issue-รวม'!$G:$G, $A$111, 'UAT Issue-รวม'!$K:$K, $B112, 'UAT Issue-รวม'!$J:$J, H$96)</f>
        <v>0</v>
      </c>
      <c r="I112" s="66" t="n">
        <f aca="false">SUM(C112:H112)</f>
        <v>0</v>
      </c>
      <c r="J112" s="36"/>
      <c r="K112" s="36"/>
      <c r="L112" s="36"/>
      <c r="M112" s="36"/>
      <c r="N112" s="35"/>
      <c r="O112" s="35"/>
      <c r="P112" s="35"/>
      <c r="Q112" s="35"/>
      <c r="R112" s="35"/>
      <c r="S112" s="35"/>
      <c r="T112" s="35"/>
      <c r="U112" s="35"/>
      <c r="V112" s="35"/>
    </row>
    <row r="113" customFormat="false" ht="10.5" hidden="false" customHeight="true" outlineLevel="0" collapsed="false">
      <c r="A113" s="65"/>
      <c r="B113" s="67" t="s">
        <v>49</v>
      </c>
      <c r="C113" s="68" t="n">
        <f aca="false">COUNTIFS('UAT Issue-รวม'!$G:$G, $A$111, 'UAT Issue-รวม'!$K:$K, $B113, 'UAT Issue-รวม'!$J:$J, C$96)</f>
        <v>0</v>
      </c>
      <c r="D113" s="68" t="n">
        <f aca="false">COUNTIFS('UAT Issue-รวม'!$G:$G, $A$111, 'UAT Issue-รวม'!$K:$K, $B113, 'UAT Issue-รวม'!$J:$J, D$96)</f>
        <v>0</v>
      </c>
      <c r="E113" s="68" t="n">
        <f aca="false">COUNTIFS('UAT Issue-รวม'!$G:$G, $A$111, 'UAT Issue-รวม'!$K:$K, $B113, 'UAT Issue-รวม'!$J:$J, E$96)</f>
        <v>0</v>
      </c>
      <c r="F113" s="68" t="n">
        <f aca="false">COUNTIFS('UAT Issue-รวม'!$G:$G, $A$111, 'UAT Issue-รวม'!$K:$K, $B113, 'UAT Issue-รวม'!$J:$J, F$96)</f>
        <v>0</v>
      </c>
      <c r="G113" s="68" t="n">
        <f aca="false">COUNTIFS('UAT Issue-รวม'!$G:$G, $A$111, 'UAT Issue-รวม'!$K:$K, $B113, 'UAT Issue-รวม'!$J:$J, G$96)</f>
        <v>0</v>
      </c>
      <c r="H113" s="68" t="n">
        <f aca="false">COUNTIFS('UAT Issue-รวม'!$G:$G, $A$111, 'UAT Issue-รวม'!$K:$K, $B113, 'UAT Issue-รวม'!$J:$J, H$96)</f>
        <v>0</v>
      </c>
      <c r="I113" s="66" t="n">
        <f aca="false">SUM(C113:H113)</f>
        <v>0</v>
      </c>
      <c r="J113" s="36"/>
      <c r="K113" s="36"/>
      <c r="L113" s="36"/>
      <c r="M113" s="36"/>
      <c r="N113" s="35"/>
      <c r="O113" s="35"/>
      <c r="P113" s="35"/>
      <c r="Q113" s="35"/>
      <c r="R113" s="35"/>
      <c r="S113" s="35"/>
      <c r="T113" s="35"/>
      <c r="U113" s="35"/>
      <c r="V113" s="35"/>
    </row>
    <row r="114" customFormat="false" ht="10.5" hidden="false" customHeight="true" outlineLevel="0" collapsed="false">
      <c r="A114" s="65"/>
      <c r="B114" s="67" t="s">
        <v>50</v>
      </c>
      <c r="C114" s="68" t="n">
        <f aca="false">COUNTIFS('UAT Issue-รวม'!$G:$G, $A$111, 'UAT Issue-รวม'!$K:$K, $B114, 'UAT Issue-รวม'!$J:$J, C$96)</f>
        <v>0</v>
      </c>
      <c r="D114" s="68" t="n">
        <f aca="false">COUNTIFS('UAT Issue-รวม'!$G:$G, $A$111, 'UAT Issue-รวม'!$K:$K, $B114, 'UAT Issue-รวม'!$J:$J, D$96)</f>
        <v>0</v>
      </c>
      <c r="E114" s="68" t="n">
        <f aca="false">COUNTIFS('UAT Issue-รวม'!$G:$G, $A$111, 'UAT Issue-รวม'!$K:$K, $B114, 'UAT Issue-รวม'!$J:$J, E$96)</f>
        <v>0</v>
      </c>
      <c r="F114" s="68" t="n">
        <f aca="false">COUNTIFS('UAT Issue-รวม'!$G:$G, $A$111, 'UAT Issue-รวม'!$K:$K, $B114, 'UAT Issue-รวม'!$J:$J, F$96)</f>
        <v>0</v>
      </c>
      <c r="G114" s="68" t="n">
        <f aca="false">COUNTIFS('UAT Issue-รวม'!$G:$G, $A$111, 'UAT Issue-รวม'!$K:$K, $B114, 'UAT Issue-รวม'!$J:$J, G$96)</f>
        <v>0</v>
      </c>
      <c r="H114" s="68" t="n">
        <f aca="false">COUNTIFS('UAT Issue-รวม'!$G:$G, $A$111, 'UAT Issue-รวม'!$K:$K, $B114, 'UAT Issue-รวม'!$J:$J, H$96)</f>
        <v>0</v>
      </c>
      <c r="I114" s="66" t="n">
        <f aca="false">SUM(C114:H114)</f>
        <v>0</v>
      </c>
      <c r="J114" s="36"/>
      <c r="K114" s="36"/>
      <c r="L114" s="36"/>
      <c r="M114" s="36"/>
      <c r="N114" s="35"/>
      <c r="O114" s="35"/>
      <c r="P114" s="35"/>
      <c r="Q114" s="35"/>
      <c r="R114" s="35"/>
      <c r="S114" s="35"/>
      <c r="T114" s="35"/>
      <c r="U114" s="35"/>
      <c r="V114" s="35"/>
    </row>
    <row r="115" customFormat="false" ht="10.5" hidden="false" customHeight="true" outlineLevel="0" collapsed="false">
      <c r="A115" s="65"/>
      <c r="B115" s="67" t="s">
        <v>51</v>
      </c>
      <c r="C115" s="68" t="n">
        <f aca="false">COUNTIFS('UAT Issue-รวม'!$G:$G, $A$111, 'UAT Issue-รวม'!$K:$K, $B115, 'UAT Issue-รวม'!$J:$J, C$96)</f>
        <v>0</v>
      </c>
      <c r="D115" s="68" t="n">
        <f aca="false">COUNTIFS('UAT Issue-รวม'!$G:$G, $A$111, 'UAT Issue-รวม'!$K:$K, $B115, 'UAT Issue-รวม'!$J:$J, D$96)</f>
        <v>0</v>
      </c>
      <c r="E115" s="68" t="n">
        <f aca="false">COUNTIFS('UAT Issue-รวม'!$G:$G, $A$111, 'UAT Issue-รวม'!$K:$K, $B115, 'UAT Issue-รวม'!$J:$J, E$96)</f>
        <v>0</v>
      </c>
      <c r="F115" s="68" t="n">
        <f aca="false">COUNTIFS('UAT Issue-รวม'!$G:$G, $A$111, 'UAT Issue-รวม'!$K:$K, $B115, 'UAT Issue-รวม'!$J:$J, F$96)</f>
        <v>0</v>
      </c>
      <c r="G115" s="68" t="n">
        <f aca="false">COUNTIFS('UAT Issue-รวม'!$G:$G, $A$111, 'UAT Issue-รวม'!$K:$K, $B115, 'UAT Issue-รวม'!$J:$J, G$96)</f>
        <v>0</v>
      </c>
      <c r="H115" s="68" t="n">
        <f aca="false">COUNTIFS('UAT Issue-รวม'!$G:$G, $A$111, 'UAT Issue-รวม'!$K:$K, $B115, 'UAT Issue-รวม'!$J:$J, H$96)</f>
        <v>0</v>
      </c>
      <c r="I115" s="66" t="n">
        <f aca="false">SUM(C115:H115)</f>
        <v>0</v>
      </c>
      <c r="J115" s="36"/>
      <c r="K115" s="36"/>
      <c r="L115" s="36"/>
      <c r="M115" s="36"/>
      <c r="N115" s="35"/>
      <c r="O115" s="35"/>
      <c r="P115" s="35"/>
      <c r="Q115" s="35"/>
      <c r="R115" s="35"/>
      <c r="S115" s="35"/>
      <c r="T115" s="35"/>
      <c r="U115" s="35"/>
      <c r="V115" s="35"/>
    </row>
    <row r="116" customFormat="false" ht="10.5" hidden="false" customHeight="true" outlineLevel="0" collapsed="false">
      <c r="A116" s="65"/>
      <c r="B116" s="67" t="s">
        <v>52</v>
      </c>
      <c r="C116" s="68" t="n">
        <f aca="false">COUNTIFS('UAT Issue-รวม'!$G:$G, $A$111, 'UAT Issue-รวม'!$K:$K, $B116, 'UAT Issue-รวม'!$J:$J, C$96)</f>
        <v>0</v>
      </c>
      <c r="D116" s="68" t="n">
        <f aca="false">COUNTIFS('UAT Issue-รวม'!$G:$G, $A$111, 'UAT Issue-รวม'!$K:$K, $B116, 'UAT Issue-รวม'!$J:$J, D$96)</f>
        <v>0</v>
      </c>
      <c r="E116" s="68" t="n">
        <f aca="false">COUNTIFS('UAT Issue-รวม'!$G:$G, $A$111, 'UAT Issue-รวม'!$K:$K, $B116, 'UAT Issue-รวม'!$J:$J, E$96)</f>
        <v>0</v>
      </c>
      <c r="F116" s="68" t="n">
        <f aca="false">COUNTIFS('UAT Issue-รวม'!$G:$G, $A$111, 'UAT Issue-รวม'!$K:$K, $B116, 'UAT Issue-รวม'!$J:$J, F$96)</f>
        <v>0</v>
      </c>
      <c r="G116" s="68" t="n">
        <f aca="false">COUNTIFS('UAT Issue-รวม'!$G:$G, $A$111, 'UAT Issue-รวม'!$K:$K, $B116, 'UAT Issue-รวม'!$J:$J, G$96)</f>
        <v>0</v>
      </c>
      <c r="H116" s="68" t="n">
        <f aca="false">COUNTIFS('UAT Issue-รวม'!$G:$G, $A$111, 'UAT Issue-รวม'!$K:$K, $B116, 'UAT Issue-รวม'!$J:$J, H$96)</f>
        <v>0</v>
      </c>
      <c r="I116" s="66" t="n">
        <f aca="false">SUM(C116:H116)</f>
        <v>0</v>
      </c>
      <c r="J116" s="36"/>
      <c r="K116" s="36"/>
      <c r="L116" s="36"/>
      <c r="M116" s="36"/>
      <c r="N116" s="35"/>
      <c r="O116" s="35"/>
      <c r="P116" s="35"/>
      <c r="Q116" s="35"/>
      <c r="R116" s="35"/>
      <c r="S116" s="35"/>
      <c r="T116" s="35"/>
      <c r="U116" s="35"/>
      <c r="V116" s="35"/>
    </row>
    <row r="117" customFormat="false" ht="10.5" hidden="false" customHeight="true" outlineLevel="0" collapsed="false">
      <c r="A117" s="69"/>
      <c r="B117" s="65" t="s">
        <v>33</v>
      </c>
      <c r="C117" s="66" t="n">
        <f aca="false">SUBTOTAL(9, C111:C116)</f>
        <v>0</v>
      </c>
      <c r="D117" s="66" t="n">
        <f aca="false">SUBTOTAL(9, D111:D116)</f>
        <v>0</v>
      </c>
      <c r="E117" s="66" t="n">
        <f aca="false">SUBTOTAL(9, E111:E116)</f>
        <v>0</v>
      </c>
      <c r="F117" s="66" t="n">
        <f aca="false">SUBTOTAL(9, F111:F116)</f>
        <v>0</v>
      </c>
      <c r="G117" s="66" t="n">
        <f aca="false">SUBTOTAL(9, G111:G116)</f>
        <v>0</v>
      </c>
      <c r="H117" s="66" t="n">
        <f aca="false">SUBTOTAL(9, H111:H116)</f>
        <v>0</v>
      </c>
      <c r="I117" s="66" t="n">
        <f aca="false">SUM(C117:H117)</f>
        <v>0</v>
      </c>
      <c r="J117" s="36"/>
      <c r="K117" s="36"/>
      <c r="L117" s="36"/>
      <c r="M117" s="36"/>
      <c r="N117" s="35"/>
      <c r="O117" s="35"/>
      <c r="P117" s="35"/>
      <c r="Q117" s="35"/>
      <c r="R117" s="35"/>
      <c r="S117" s="35"/>
      <c r="T117" s="35"/>
      <c r="U117" s="35"/>
      <c r="V117" s="35"/>
    </row>
    <row r="118" customFormat="false" ht="10.5" hidden="false" customHeight="true" outlineLevel="0" collapsed="false">
      <c r="A118" s="65" t="s">
        <v>34</v>
      </c>
      <c r="B118" s="67" t="s">
        <v>47</v>
      </c>
      <c r="C118" s="68" t="n">
        <f aca="false">COUNTIFS('UAT Issue-รวม'!$G:$G, $A$118, 'UAT Issue-รวม'!$K:$K, $B118, 'UAT Issue-รวม'!$J:$J, C$96)</f>
        <v>0</v>
      </c>
      <c r="D118" s="68" t="n">
        <f aca="false">COUNTIFS('UAT Issue-รวม'!$G:$G, $A$118, 'UAT Issue-รวม'!$K:$K, $B118, 'UAT Issue-รวม'!$J:$J, D$96)</f>
        <v>0</v>
      </c>
      <c r="E118" s="68" t="n">
        <f aca="false">COUNTIFS('UAT Issue-รวม'!$G:$G, $A$118, 'UAT Issue-รวม'!$K:$K, $B118, 'UAT Issue-รวม'!$J:$J, E$96)</f>
        <v>0</v>
      </c>
      <c r="F118" s="68" t="n">
        <f aca="false">COUNTIFS('UAT Issue-รวม'!$G:$G, $A$118, 'UAT Issue-รวม'!$K:$K, $B118, 'UAT Issue-รวม'!$J:$J, F$96)</f>
        <v>0</v>
      </c>
      <c r="G118" s="68" t="n">
        <f aca="false">COUNTIFS('UAT Issue-รวม'!$G:$G, $A$118, 'UAT Issue-รวม'!$K:$K, $B118, 'UAT Issue-รวม'!$J:$J, G$96)</f>
        <v>0</v>
      </c>
      <c r="H118" s="68" t="n">
        <f aca="false">COUNTIFS('UAT Issue-รวม'!$G:$G, $A$118, 'UAT Issue-รวม'!$K:$K, $B118, 'UAT Issue-รวม'!$J:$J, H$96)</f>
        <v>0</v>
      </c>
      <c r="I118" s="66" t="n">
        <f aca="false">SUM(C118:H118)</f>
        <v>0</v>
      </c>
      <c r="J118" s="36"/>
      <c r="K118" s="36"/>
      <c r="L118" s="36"/>
      <c r="M118" s="36"/>
      <c r="N118" s="35"/>
      <c r="O118" s="35"/>
      <c r="P118" s="35"/>
      <c r="Q118" s="35"/>
      <c r="R118" s="35"/>
      <c r="S118" s="35"/>
      <c r="T118" s="35"/>
      <c r="U118" s="35"/>
      <c r="V118" s="35"/>
    </row>
    <row r="119" customFormat="false" ht="10.5" hidden="false" customHeight="true" outlineLevel="0" collapsed="false">
      <c r="A119" s="65"/>
      <c r="B119" s="67" t="s">
        <v>48</v>
      </c>
      <c r="C119" s="68" t="n">
        <f aca="false">COUNTIFS('UAT Issue-รวม'!$G:$G, $A$118, 'UAT Issue-รวม'!$K:$K, $B119, 'UAT Issue-รวม'!$J:$J, C$96)</f>
        <v>0</v>
      </c>
      <c r="D119" s="68" t="n">
        <f aca="false">COUNTIFS('UAT Issue-รวม'!$G:$G, $A$118, 'UAT Issue-รวม'!$K:$K, $B119, 'UAT Issue-รวม'!$J:$J, D$96)</f>
        <v>0</v>
      </c>
      <c r="E119" s="68" t="n">
        <f aca="false">COUNTIFS('UAT Issue-รวม'!$G:$G, $A$118, 'UAT Issue-รวม'!$K:$K, $B119, 'UAT Issue-รวม'!$J:$J, E$96)</f>
        <v>0</v>
      </c>
      <c r="F119" s="68" t="n">
        <f aca="false">COUNTIFS('UAT Issue-รวม'!$G:$G, $A$118, 'UAT Issue-รวม'!$K:$K, $B119, 'UAT Issue-รวม'!$J:$J, F$96)</f>
        <v>0</v>
      </c>
      <c r="G119" s="68" t="n">
        <f aca="false">COUNTIFS('UAT Issue-รวม'!$G:$G, $A$118, 'UAT Issue-รวม'!$K:$K, $B119, 'UAT Issue-รวม'!$J:$J, G$96)</f>
        <v>0</v>
      </c>
      <c r="H119" s="68" t="n">
        <f aca="false">COUNTIFS('UAT Issue-รวม'!$G:$G, $A$118, 'UAT Issue-รวม'!$K:$K, $B119, 'UAT Issue-รวม'!$J:$J, H$96)</f>
        <v>0</v>
      </c>
      <c r="I119" s="66" t="n">
        <f aca="false">SUM(C119:H119)</f>
        <v>0</v>
      </c>
      <c r="J119" s="36"/>
      <c r="K119" s="36"/>
      <c r="L119" s="36"/>
      <c r="M119" s="36"/>
      <c r="N119" s="35"/>
      <c r="O119" s="35"/>
      <c r="P119" s="35"/>
      <c r="Q119" s="35"/>
      <c r="R119" s="35"/>
      <c r="S119" s="35"/>
      <c r="T119" s="35"/>
      <c r="U119" s="35"/>
      <c r="V119" s="35"/>
    </row>
    <row r="120" customFormat="false" ht="10.5" hidden="false" customHeight="true" outlineLevel="0" collapsed="false">
      <c r="A120" s="65"/>
      <c r="B120" s="67" t="s">
        <v>49</v>
      </c>
      <c r="C120" s="68" t="n">
        <f aca="false">COUNTIFS('UAT Issue-รวม'!$G:$G, $A$118, 'UAT Issue-รวม'!$K:$K, $B120, 'UAT Issue-รวม'!$J:$J, C$96)</f>
        <v>0</v>
      </c>
      <c r="D120" s="68" t="n">
        <f aca="false">COUNTIFS('UAT Issue-รวม'!$G:$G, $A$118, 'UAT Issue-รวม'!$K:$K, $B120, 'UAT Issue-รวม'!$J:$J, D$96)</f>
        <v>0</v>
      </c>
      <c r="E120" s="68" t="n">
        <f aca="false">COUNTIFS('UAT Issue-รวม'!$G:$G, $A$118, 'UAT Issue-รวม'!$K:$K, $B120, 'UAT Issue-รวม'!$J:$J, E$96)</f>
        <v>0</v>
      </c>
      <c r="F120" s="68" t="n">
        <f aca="false">COUNTIFS('UAT Issue-รวม'!$G:$G, $A$118, 'UAT Issue-รวม'!$K:$K, $B120, 'UAT Issue-รวม'!$J:$J, F$96)</f>
        <v>0</v>
      </c>
      <c r="G120" s="68" t="n">
        <f aca="false">COUNTIFS('UAT Issue-รวม'!$G:$G, $A$118, 'UAT Issue-รวม'!$K:$K, $B120, 'UAT Issue-รวม'!$J:$J, G$96)</f>
        <v>0</v>
      </c>
      <c r="H120" s="68" t="n">
        <f aca="false">COUNTIFS('UAT Issue-รวม'!$G:$G, $A$118, 'UAT Issue-รวม'!$K:$K, $B120, 'UAT Issue-รวม'!$J:$J, H$96)</f>
        <v>0</v>
      </c>
      <c r="I120" s="66" t="n">
        <f aca="false">SUM(C120:H120)</f>
        <v>0</v>
      </c>
      <c r="J120" s="36"/>
      <c r="K120" s="36"/>
      <c r="L120" s="36"/>
      <c r="M120" s="36"/>
      <c r="N120" s="35"/>
      <c r="O120" s="35"/>
      <c r="P120" s="35"/>
      <c r="Q120" s="35"/>
      <c r="R120" s="35"/>
      <c r="S120" s="35"/>
      <c r="T120" s="35"/>
      <c r="U120" s="35"/>
      <c r="V120" s="35"/>
    </row>
    <row r="121" customFormat="false" ht="10.5" hidden="false" customHeight="true" outlineLevel="0" collapsed="false">
      <c r="A121" s="65"/>
      <c r="B121" s="67" t="s">
        <v>50</v>
      </c>
      <c r="C121" s="68" t="n">
        <f aca="false">COUNTIFS('UAT Issue-รวม'!$G:$G, $A$118, 'UAT Issue-รวม'!$K:$K, $B121, 'UAT Issue-รวม'!$J:$J, C$96)</f>
        <v>0</v>
      </c>
      <c r="D121" s="68" t="n">
        <f aca="false">COUNTIFS('UAT Issue-รวม'!$G:$G, $A$118, 'UAT Issue-รวม'!$K:$K, $B121, 'UAT Issue-รวม'!$J:$J, D$96)</f>
        <v>0</v>
      </c>
      <c r="E121" s="68" t="n">
        <f aca="false">COUNTIFS('UAT Issue-รวม'!$G:$G, $A$118, 'UAT Issue-รวม'!$K:$K, $B121, 'UAT Issue-รวม'!$J:$J, E$96)</f>
        <v>0</v>
      </c>
      <c r="F121" s="68" t="n">
        <f aca="false">COUNTIFS('UAT Issue-รวม'!$G:$G, $A$118, 'UAT Issue-รวม'!$K:$K, $B121, 'UAT Issue-รวม'!$J:$J, F$96)</f>
        <v>0</v>
      </c>
      <c r="G121" s="68" t="n">
        <f aca="false">COUNTIFS('UAT Issue-รวม'!$G:$G, $A$118, 'UAT Issue-รวม'!$K:$K, $B121, 'UAT Issue-รวม'!$J:$J, G$96)</f>
        <v>0</v>
      </c>
      <c r="H121" s="68" t="n">
        <f aca="false">COUNTIFS('UAT Issue-รวม'!$G:$G, $A$118, 'UAT Issue-รวม'!$K:$K, $B121, 'UAT Issue-รวม'!$J:$J, H$96)</f>
        <v>0</v>
      </c>
      <c r="I121" s="66" t="n">
        <f aca="false">SUM(C121:H121)</f>
        <v>0</v>
      </c>
      <c r="J121" s="36"/>
      <c r="K121" s="36"/>
      <c r="L121" s="36"/>
      <c r="M121" s="36"/>
      <c r="N121" s="35"/>
      <c r="O121" s="35"/>
      <c r="P121" s="35"/>
      <c r="Q121" s="35"/>
      <c r="R121" s="35"/>
      <c r="S121" s="35"/>
      <c r="T121" s="35"/>
      <c r="U121" s="35"/>
      <c r="V121" s="35"/>
    </row>
    <row r="122" customFormat="false" ht="10.5" hidden="false" customHeight="true" outlineLevel="0" collapsed="false">
      <c r="A122" s="65"/>
      <c r="B122" s="67" t="s">
        <v>51</v>
      </c>
      <c r="C122" s="68" t="n">
        <f aca="false">COUNTIFS('UAT Issue-รวม'!$G:$G, $A$118, 'UAT Issue-รวม'!$K:$K, $B122, 'UAT Issue-รวม'!$J:$J, C$96)</f>
        <v>0</v>
      </c>
      <c r="D122" s="68" t="n">
        <f aca="false">COUNTIFS('UAT Issue-รวม'!$G:$G, $A$118, 'UAT Issue-รวม'!$K:$K, $B122, 'UAT Issue-รวม'!$J:$J, D$96)</f>
        <v>0</v>
      </c>
      <c r="E122" s="68" t="n">
        <f aca="false">COUNTIFS('UAT Issue-รวม'!$G:$G, $A$118, 'UAT Issue-รวม'!$K:$K, $B122, 'UAT Issue-รวม'!$J:$J, E$96)</f>
        <v>0</v>
      </c>
      <c r="F122" s="68" t="n">
        <f aca="false">COUNTIFS('UAT Issue-รวม'!$G:$G, $A$118, 'UAT Issue-รวม'!$K:$K, $B122, 'UAT Issue-รวม'!$J:$J, F$96)</f>
        <v>0</v>
      </c>
      <c r="G122" s="68" t="n">
        <f aca="false">COUNTIFS('UAT Issue-รวม'!$G:$G, $A$118, 'UAT Issue-รวม'!$K:$K, $B122, 'UAT Issue-รวม'!$J:$J, G$96)</f>
        <v>0</v>
      </c>
      <c r="H122" s="68" t="n">
        <f aca="false">COUNTIFS('UAT Issue-รวม'!$G:$G, $A$118, 'UAT Issue-รวม'!$K:$K, $B122, 'UAT Issue-รวม'!$J:$J, H$96)</f>
        <v>0</v>
      </c>
      <c r="I122" s="66" t="n">
        <f aca="false">SUM(C122:H122)</f>
        <v>0</v>
      </c>
      <c r="J122" s="36"/>
      <c r="K122" s="36"/>
      <c r="L122" s="36"/>
      <c r="M122" s="36"/>
      <c r="N122" s="35"/>
      <c r="O122" s="35"/>
      <c r="P122" s="35"/>
      <c r="Q122" s="35"/>
      <c r="R122" s="35"/>
      <c r="S122" s="35"/>
      <c r="T122" s="35"/>
      <c r="U122" s="35"/>
      <c r="V122" s="35"/>
    </row>
    <row r="123" customFormat="false" ht="10.5" hidden="false" customHeight="true" outlineLevel="0" collapsed="false">
      <c r="A123" s="65"/>
      <c r="B123" s="67" t="s">
        <v>52</v>
      </c>
      <c r="C123" s="68" t="n">
        <f aca="false">COUNTIFS('UAT Issue-รวม'!$G:$G, $A$118, 'UAT Issue-รวม'!$K:$K, $B123, 'UAT Issue-รวม'!$J:$J, C$96)</f>
        <v>0</v>
      </c>
      <c r="D123" s="68" t="n">
        <f aca="false">COUNTIFS('UAT Issue-รวม'!$G:$G, $A$118, 'UAT Issue-รวม'!$K:$K, $B123, 'UAT Issue-รวม'!$J:$J, D$96)</f>
        <v>0</v>
      </c>
      <c r="E123" s="68" t="n">
        <f aca="false">COUNTIFS('UAT Issue-รวม'!$G:$G, $A$118, 'UAT Issue-รวม'!$K:$K, $B123, 'UAT Issue-รวม'!$J:$J, E$96)</f>
        <v>0</v>
      </c>
      <c r="F123" s="68" t="n">
        <f aca="false">COUNTIFS('UAT Issue-รวม'!$G:$G, $A$118, 'UAT Issue-รวม'!$K:$K, $B123, 'UAT Issue-รวม'!$J:$J, F$96)</f>
        <v>0</v>
      </c>
      <c r="G123" s="68" t="n">
        <f aca="false">COUNTIFS('UAT Issue-รวม'!$G:$G, $A$118, 'UAT Issue-รวม'!$K:$K, $B123, 'UAT Issue-รวม'!$J:$J, G$96)</f>
        <v>0</v>
      </c>
      <c r="H123" s="68" t="n">
        <f aca="false">COUNTIFS('UAT Issue-รวม'!$G:$G, $A$118, 'UAT Issue-รวม'!$K:$K, $B123, 'UAT Issue-รวม'!$J:$J, H$96)</f>
        <v>0</v>
      </c>
      <c r="I123" s="66" t="n">
        <f aca="false">SUM(C123:H123)</f>
        <v>0</v>
      </c>
      <c r="J123" s="36"/>
      <c r="K123" s="36"/>
      <c r="L123" s="36"/>
      <c r="M123" s="36"/>
      <c r="N123" s="35"/>
      <c r="O123" s="35"/>
      <c r="P123" s="35"/>
      <c r="Q123" s="35"/>
      <c r="R123" s="35"/>
      <c r="S123" s="35"/>
      <c r="T123" s="35"/>
      <c r="U123" s="35"/>
      <c r="V123" s="35"/>
    </row>
    <row r="124" customFormat="false" ht="10.5" hidden="false" customHeight="true" outlineLevel="0" collapsed="false">
      <c r="A124" s="69"/>
      <c r="B124" s="65" t="s">
        <v>34</v>
      </c>
      <c r="C124" s="66" t="n">
        <f aca="false">SUBTOTAL(9, C118:C123)</f>
        <v>0</v>
      </c>
      <c r="D124" s="66" t="n">
        <f aca="false">SUBTOTAL(9, D118:D123)</f>
        <v>0</v>
      </c>
      <c r="E124" s="66" t="n">
        <f aca="false">SUBTOTAL(9, E118:E123)</f>
        <v>0</v>
      </c>
      <c r="F124" s="66" t="n">
        <f aca="false">SUBTOTAL(9, F118:F123)</f>
        <v>0</v>
      </c>
      <c r="G124" s="66" t="n">
        <f aca="false">SUBTOTAL(9, G118:G123)</f>
        <v>0</v>
      </c>
      <c r="H124" s="66" t="n">
        <f aca="false">SUBTOTAL(9, H118:H123)</f>
        <v>0</v>
      </c>
      <c r="I124" s="66" t="n">
        <f aca="false">SUM(C124:H124)</f>
        <v>0</v>
      </c>
      <c r="J124" s="36"/>
      <c r="K124" s="36"/>
      <c r="L124" s="36"/>
      <c r="M124" s="36"/>
      <c r="N124" s="35"/>
      <c r="O124" s="35"/>
      <c r="P124" s="35"/>
      <c r="Q124" s="35"/>
      <c r="R124" s="35"/>
      <c r="S124" s="35"/>
      <c r="T124" s="35"/>
      <c r="U124" s="35"/>
      <c r="V124" s="35"/>
    </row>
    <row r="125" customFormat="false" ht="10.5" hidden="false" customHeight="true" outlineLevel="0" collapsed="false">
      <c r="A125" s="65" t="s">
        <v>35</v>
      </c>
      <c r="B125" s="67" t="s">
        <v>47</v>
      </c>
      <c r="C125" s="68" t="n">
        <f aca="false">COUNTIFS('UAT Issue-รวม'!$G:$G, $A$125, 'UAT Issue-รวม'!$K:$K, $B125, 'UAT Issue-รวม'!$J:$J, C$96)</f>
        <v>0</v>
      </c>
      <c r="D125" s="68" t="n">
        <f aca="false">COUNTIFS('UAT Issue-รวม'!$G:$G, $A$125, 'UAT Issue-รวม'!$K:$K, $B125, 'UAT Issue-รวม'!$J:$J, D$96)</f>
        <v>0</v>
      </c>
      <c r="E125" s="68" t="n">
        <f aca="false">COUNTIFS('UAT Issue-รวม'!$G:$G, $A$125, 'UAT Issue-รวม'!$K:$K, $B125, 'UAT Issue-รวม'!$J:$J, E$96)</f>
        <v>0</v>
      </c>
      <c r="F125" s="68" t="n">
        <f aca="false">COUNTIFS('UAT Issue-รวม'!$G:$G, $A$125, 'UAT Issue-รวม'!$K:$K, $B125, 'UAT Issue-รวม'!$J:$J, F$96)</f>
        <v>0</v>
      </c>
      <c r="G125" s="68" t="n">
        <f aca="false">COUNTIFS('UAT Issue-รวม'!$G:$G, $A$125, 'UAT Issue-รวม'!$K:$K, $B125, 'UAT Issue-รวม'!$J:$J, G$96)</f>
        <v>9</v>
      </c>
      <c r="H125" s="68" t="n">
        <f aca="false">COUNTIFS('UAT Issue-รวม'!$G:$G, $A$125, 'UAT Issue-รวม'!$K:$K, $B125, 'UAT Issue-รวม'!$J:$J, H$96)</f>
        <v>0</v>
      </c>
      <c r="I125" s="66" t="n">
        <f aca="false">SUM(C125:H125)</f>
        <v>9</v>
      </c>
      <c r="J125" s="36"/>
      <c r="K125" s="36"/>
      <c r="L125" s="36"/>
      <c r="M125" s="36"/>
      <c r="N125" s="35"/>
      <c r="O125" s="35"/>
      <c r="P125" s="35"/>
      <c r="Q125" s="35"/>
      <c r="R125" s="35"/>
      <c r="S125" s="35"/>
      <c r="T125" s="35"/>
      <c r="U125" s="35"/>
      <c r="V125" s="35"/>
    </row>
    <row r="126" customFormat="false" ht="10.5" hidden="false" customHeight="true" outlineLevel="0" collapsed="false">
      <c r="A126" s="65"/>
      <c r="B126" s="67" t="s">
        <v>48</v>
      </c>
      <c r="C126" s="68" t="n">
        <f aca="false">COUNTIFS('UAT Issue-รวม'!$G:$G, $A$125, 'UAT Issue-รวม'!$K:$K, $B126, 'UAT Issue-รวม'!$J:$J, C$96)</f>
        <v>0</v>
      </c>
      <c r="D126" s="68" t="n">
        <f aca="false">COUNTIFS('UAT Issue-รวม'!$G:$G, $A$125, 'UAT Issue-รวม'!$K:$K, $B126, 'UAT Issue-รวม'!$J:$J, D$96)</f>
        <v>0</v>
      </c>
      <c r="E126" s="68" t="n">
        <f aca="false">COUNTIFS('UAT Issue-รวม'!$G:$G, $A$125, 'UAT Issue-รวม'!$K:$K, $B126, 'UAT Issue-รวม'!$J:$J, E$96)</f>
        <v>0</v>
      </c>
      <c r="F126" s="68" t="n">
        <f aca="false">COUNTIFS('UAT Issue-รวม'!$G:$G, $A$125, 'UAT Issue-รวม'!$K:$K, $B126, 'UAT Issue-รวม'!$J:$J, F$96)</f>
        <v>0</v>
      </c>
      <c r="G126" s="68" t="n">
        <f aca="false">COUNTIFS('UAT Issue-รวม'!$G:$G, $A$125, 'UAT Issue-รวม'!$K:$K, $B126, 'UAT Issue-รวม'!$J:$J, G$96)</f>
        <v>0</v>
      </c>
      <c r="H126" s="68" t="n">
        <f aca="false">COUNTIFS('UAT Issue-รวม'!$G:$G, $A$125, 'UAT Issue-รวม'!$K:$K, $B126, 'UAT Issue-รวม'!$J:$J, H$96)</f>
        <v>0</v>
      </c>
      <c r="I126" s="66" t="n">
        <f aca="false">SUM(C126:H126)</f>
        <v>0</v>
      </c>
      <c r="J126" s="36"/>
      <c r="K126" s="36"/>
      <c r="L126" s="36"/>
      <c r="M126" s="36"/>
      <c r="N126" s="35"/>
      <c r="O126" s="35"/>
      <c r="P126" s="35"/>
      <c r="Q126" s="35"/>
      <c r="R126" s="35"/>
      <c r="S126" s="35"/>
      <c r="T126" s="35"/>
      <c r="U126" s="35"/>
      <c r="V126" s="35"/>
    </row>
    <row r="127" customFormat="false" ht="10.5" hidden="false" customHeight="true" outlineLevel="0" collapsed="false">
      <c r="A127" s="65"/>
      <c r="B127" s="67" t="s">
        <v>49</v>
      </c>
      <c r="C127" s="68" t="n">
        <f aca="false">COUNTIFS('UAT Issue-รวม'!$G:$G, $A$125, 'UAT Issue-รวม'!$K:$K, $B127, 'UAT Issue-รวม'!$J:$J, C$96)</f>
        <v>0</v>
      </c>
      <c r="D127" s="68" t="n">
        <f aca="false">COUNTIFS('UAT Issue-รวม'!$G:$G, $A$125, 'UAT Issue-รวม'!$K:$K, $B127, 'UAT Issue-รวม'!$J:$J, D$96)</f>
        <v>0</v>
      </c>
      <c r="E127" s="68" t="n">
        <f aca="false">COUNTIFS('UAT Issue-รวม'!$G:$G, $A$125, 'UAT Issue-รวม'!$K:$K, $B127, 'UAT Issue-รวม'!$J:$J, E$96)</f>
        <v>0</v>
      </c>
      <c r="F127" s="68" t="n">
        <f aca="false">COUNTIFS('UAT Issue-รวม'!$G:$G, $A$125, 'UAT Issue-รวม'!$K:$K, $B127, 'UAT Issue-รวม'!$J:$J, F$96)</f>
        <v>0</v>
      </c>
      <c r="G127" s="68" t="n">
        <f aca="false">COUNTIFS('UAT Issue-รวม'!$G:$G, $A$125, 'UAT Issue-รวม'!$K:$K, $B127, 'UAT Issue-รวม'!$J:$J, G$96)</f>
        <v>0</v>
      </c>
      <c r="H127" s="68" t="n">
        <f aca="false">COUNTIFS('UAT Issue-รวม'!$G:$G, $A$125, 'UAT Issue-รวม'!$K:$K, $B127, 'UAT Issue-รวม'!$J:$J, H$96)</f>
        <v>0</v>
      </c>
      <c r="I127" s="66" t="n">
        <f aca="false">SUM(C127:H127)</f>
        <v>0</v>
      </c>
      <c r="J127" s="36"/>
      <c r="K127" s="36"/>
      <c r="L127" s="36"/>
      <c r="M127" s="36"/>
      <c r="N127" s="35"/>
      <c r="O127" s="35"/>
      <c r="P127" s="35"/>
      <c r="Q127" s="35"/>
      <c r="R127" s="35"/>
      <c r="S127" s="35"/>
      <c r="T127" s="35"/>
      <c r="U127" s="35"/>
      <c r="V127" s="35"/>
    </row>
    <row r="128" customFormat="false" ht="10.5" hidden="false" customHeight="true" outlineLevel="0" collapsed="false">
      <c r="A128" s="65"/>
      <c r="B128" s="67" t="s">
        <v>50</v>
      </c>
      <c r="C128" s="68" t="n">
        <f aca="false">COUNTIFS('UAT Issue-รวม'!$G:$G, $A$125, 'UAT Issue-รวม'!$K:$K, $B128, 'UAT Issue-รวม'!$J:$J, C$96)</f>
        <v>0</v>
      </c>
      <c r="D128" s="68" t="n">
        <f aca="false">COUNTIFS('UAT Issue-รวม'!$G:$G, $A$125, 'UAT Issue-รวม'!$K:$K, $B128, 'UAT Issue-รวม'!$J:$J, D$96)</f>
        <v>0</v>
      </c>
      <c r="E128" s="68" t="n">
        <f aca="false">COUNTIFS('UAT Issue-รวม'!$G:$G, $A$125, 'UAT Issue-รวม'!$K:$K, $B128, 'UAT Issue-รวม'!$J:$J, E$96)</f>
        <v>0</v>
      </c>
      <c r="F128" s="68" t="n">
        <f aca="false">COUNTIFS('UAT Issue-รวม'!$G:$G, $A$125, 'UAT Issue-รวม'!$K:$K, $B128, 'UAT Issue-รวม'!$J:$J, F$96)</f>
        <v>0</v>
      </c>
      <c r="G128" s="68" t="n">
        <f aca="false">COUNTIFS('UAT Issue-รวม'!$G:$G, $A$125, 'UAT Issue-รวม'!$K:$K, $B128, 'UAT Issue-รวม'!$J:$J, G$96)</f>
        <v>0</v>
      </c>
      <c r="H128" s="68" t="n">
        <f aca="false">COUNTIFS('UAT Issue-รวม'!$G:$G, $A$125, 'UAT Issue-รวม'!$K:$K, $B128, 'UAT Issue-รวม'!$J:$J, H$96)</f>
        <v>0</v>
      </c>
      <c r="I128" s="66" t="n">
        <f aca="false">SUM(C128:H128)</f>
        <v>0</v>
      </c>
      <c r="J128" s="36"/>
      <c r="K128" s="36"/>
      <c r="L128" s="36"/>
      <c r="M128" s="36"/>
      <c r="N128" s="35"/>
      <c r="O128" s="35"/>
      <c r="P128" s="35"/>
      <c r="Q128" s="35"/>
      <c r="R128" s="35"/>
      <c r="S128" s="35"/>
      <c r="T128" s="35"/>
      <c r="U128" s="35"/>
      <c r="V128" s="35"/>
    </row>
    <row r="129" customFormat="false" ht="10.5" hidden="false" customHeight="true" outlineLevel="0" collapsed="false">
      <c r="A129" s="65"/>
      <c r="B129" s="67" t="s">
        <v>51</v>
      </c>
      <c r="C129" s="68" t="n">
        <f aca="false">COUNTIFS('UAT Issue-รวม'!$G:$G, $A$125, 'UAT Issue-รวม'!$K:$K, $B129, 'UAT Issue-รวม'!$J:$J, C$96)</f>
        <v>0</v>
      </c>
      <c r="D129" s="68" t="n">
        <f aca="false">COUNTIFS('UAT Issue-รวม'!$G:$G, $A$125, 'UAT Issue-รวม'!$K:$K, $B129, 'UAT Issue-รวม'!$J:$J, D$96)</f>
        <v>0</v>
      </c>
      <c r="E129" s="68" t="n">
        <f aca="false">COUNTIFS('UAT Issue-รวม'!$G:$G, $A$125, 'UAT Issue-รวม'!$K:$K, $B129, 'UAT Issue-รวม'!$J:$J, E$96)</f>
        <v>0</v>
      </c>
      <c r="F129" s="68" t="n">
        <f aca="false">COUNTIFS('UAT Issue-รวม'!$G:$G, $A$125, 'UAT Issue-รวม'!$K:$K, $B129, 'UAT Issue-รวม'!$J:$J, F$96)</f>
        <v>0</v>
      </c>
      <c r="G129" s="68" t="n">
        <f aca="false">COUNTIFS('UAT Issue-รวม'!$G:$G, $A$125, 'UAT Issue-รวม'!$K:$K, $B129, 'UAT Issue-รวม'!$J:$J, G$96)</f>
        <v>6</v>
      </c>
      <c r="H129" s="68" t="n">
        <f aca="false">COUNTIFS('UAT Issue-รวม'!$G:$G, $A$125, 'UAT Issue-รวม'!$K:$K, $B129, 'UAT Issue-รวม'!$J:$J, H$96)</f>
        <v>0</v>
      </c>
      <c r="I129" s="66" t="n">
        <f aca="false">SUM(C129:H129)</f>
        <v>6</v>
      </c>
      <c r="J129" s="36"/>
      <c r="K129" s="36"/>
      <c r="L129" s="36"/>
      <c r="M129" s="36"/>
      <c r="N129" s="35"/>
      <c r="O129" s="35"/>
      <c r="P129" s="35"/>
      <c r="Q129" s="35"/>
      <c r="R129" s="35"/>
      <c r="S129" s="35"/>
      <c r="T129" s="35"/>
      <c r="U129" s="35"/>
      <c r="V129" s="35"/>
    </row>
    <row r="130" customFormat="false" ht="10.5" hidden="false" customHeight="true" outlineLevel="0" collapsed="false">
      <c r="A130" s="65"/>
      <c r="B130" s="67" t="s">
        <v>52</v>
      </c>
      <c r="C130" s="68" t="n">
        <f aca="false">COUNTIFS('UAT Issue-รวม'!$G:$G, $A$125, 'UAT Issue-รวม'!$K:$K, $B130, 'UAT Issue-รวม'!$J:$J, C$96)</f>
        <v>0</v>
      </c>
      <c r="D130" s="68" t="n">
        <f aca="false">COUNTIFS('UAT Issue-รวม'!$G:$G, $A$125, 'UAT Issue-รวม'!$K:$K, $B130, 'UAT Issue-รวม'!$J:$J, D$96)</f>
        <v>0</v>
      </c>
      <c r="E130" s="68" t="n">
        <f aca="false">COUNTIFS('UAT Issue-รวม'!$G:$G, $A$125, 'UAT Issue-รวม'!$K:$K, $B130, 'UAT Issue-รวม'!$J:$J, E$96)</f>
        <v>0</v>
      </c>
      <c r="F130" s="68" t="n">
        <f aca="false">COUNTIFS('UAT Issue-รวม'!$G:$G, $A$125, 'UAT Issue-รวม'!$K:$K, $B130, 'UAT Issue-รวม'!$J:$J, F$96)</f>
        <v>0</v>
      </c>
      <c r="G130" s="68" t="n">
        <f aca="false">COUNTIFS('UAT Issue-รวม'!$G:$G, $A$125, 'UAT Issue-รวม'!$K:$K, $B130, 'UAT Issue-รวม'!$J:$J, G$96)</f>
        <v>0</v>
      </c>
      <c r="H130" s="68" t="n">
        <f aca="false">COUNTIFS('UAT Issue-รวม'!$G:$G, $A$125, 'UAT Issue-รวม'!$K:$K, $B130, 'UAT Issue-รวม'!$J:$J, H$96)</f>
        <v>0</v>
      </c>
      <c r="I130" s="66" t="n">
        <f aca="false">SUM(C130:H130)</f>
        <v>0</v>
      </c>
      <c r="J130" s="36"/>
      <c r="K130" s="36"/>
      <c r="L130" s="36"/>
      <c r="M130" s="36"/>
      <c r="N130" s="35"/>
      <c r="O130" s="35"/>
      <c r="P130" s="35"/>
      <c r="Q130" s="35"/>
      <c r="R130" s="35"/>
      <c r="S130" s="35"/>
      <c r="T130" s="35"/>
      <c r="U130" s="35"/>
      <c r="V130" s="35"/>
    </row>
    <row r="131" customFormat="false" ht="10.5" hidden="false" customHeight="true" outlineLevel="0" collapsed="false">
      <c r="A131" s="69"/>
      <c r="B131" s="65" t="s">
        <v>35</v>
      </c>
      <c r="C131" s="66" t="n">
        <f aca="false">SUBTOTAL(9, C125:C130)</f>
        <v>0</v>
      </c>
      <c r="D131" s="66" t="n">
        <f aca="false">SUBTOTAL(9, D125:D130)</f>
        <v>0</v>
      </c>
      <c r="E131" s="66" t="n">
        <f aca="false">SUBTOTAL(9, E125:E130)</f>
        <v>0</v>
      </c>
      <c r="F131" s="66" t="n">
        <f aca="false">SUBTOTAL(9, F125:F130)</f>
        <v>0</v>
      </c>
      <c r="G131" s="66" t="n">
        <f aca="false">SUBTOTAL(9, G125:G130)</f>
        <v>15</v>
      </c>
      <c r="H131" s="66" t="n">
        <f aca="false">SUBTOTAL(9, H125:H130)</f>
        <v>0</v>
      </c>
      <c r="I131" s="66" t="n">
        <f aca="false">SUM(C131:H131)</f>
        <v>15</v>
      </c>
      <c r="J131" s="36"/>
      <c r="K131" s="36"/>
      <c r="L131" s="36"/>
      <c r="M131" s="36"/>
      <c r="N131" s="35"/>
      <c r="O131" s="35"/>
      <c r="P131" s="35"/>
      <c r="Q131" s="35"/>
      <c r="R131" s="35"/>
      <c r="S131" s="35"/>
      <c r="T131" s="35"/>
      <c r="U131" s="35"/>
      <c r="V131" s="35"/>
    </row>
    <row r="132" customFormat="false" ht="10.5" hidden="false" customHeight="true" outlineLevel="0" collapsed="false">
      <c r="A132" s="65" t="s">
        <v>53</v>
      </c>
      <c r="B132" s="67" t="s">
        <v>47</v>
      </c>
      <c r="C132" s="68" t="n">
        <f aca="false">COUNTIFS('UAT Issue-รวม'!$G:$G, $A$132, 'UAT Issue-รวม'!$K:$K, $B132, 'UAT Issue-รวม'!$J:$J, C$96)</f>
        <v>0</v>
      </c>
      <c r="D132" s="68" t="n">
        <f aca="false">COUNTIFS('UAT Issue-รวม'!$G:$G, $A$132, 'UAT Issue-รวม'!$K:$K, $B132, 'UAT Issue-รวม'!$J:$J, D$96)</f>
        <v>0</v>
      </c>
      <c r="E132" s="68" t="n">
        <f aca="false">COUNTIFS('UAT Issue-รวม'!$G:$G, $A$132, 'UAT Issue-รวม'!$K:$K, $B132, 'UAT Issue-รวม'!$J:$J, E$96)</f>
        <v>0</v>
      </c>
      <c r="F132" s="68" t="n">
        <f aca="false">COUNTIFS('UAT Issue-รวม'!$G:$G, $A$132, 'UAT Issue-รวม'!$K:$K, $B132, 'UAT Issue-รวม'!$J:$J, F$96)</f>
        <v>0</v>
      </c>
      <c r="G132" s="68" t="n">
        <f aca="false">COUNTIFS('UAT Issue-รวม'!$G:$G, $A$132, 'UAT Issue-รวม'!$K:$K, $B132, 'UAT Issue-รวม'!$J:$J, G$96)</f>
        <v>0</v>
      </c>
      <c r="H132" s="68" t="n">
        <f aca="false">COUNTIFS('UAT Issue-รวม'!$G:$G, $A$132, 'UAT Issue-รวม'!$K:$K, $B132, 'UAT Issue-รวม'!$J:$J, H$96)</f>
        <v>0</v>
      </c>
      <c r="I132" s="66" t="n">
        <f aca="false">SUM(C132:H132)</f>
        <v>0</v>
      </c>
      <c r="J132" s="36"/>
      <c r="K132" s="36"/>
      <c r="L132" s="36"/>
      <c r="M132" s="36"/>
      <c r="N132" s="35"/>
      <c r="O132" s="35"/>
      <c r="P132" s="35"/>
      <c r="Q132" s="35"/>
      <c r="R132" s="35"/>
      <c r="S132" s="35"/>
      <c r="T132" s="35"/>
      <c r="U132" s="35"/>
      <c r="V132" s="35"/>
    </row>
    <row r="133" customFormat="false" ht="10.5" hidden="false" customHeight="true" outlineLevel="0" collapsed="false">
      <c r="A133" s="65"/>
      <c r="B133" s="67" t="s">
        <v>48</v>
      </c>
      <c r="C133" s="68" t="n">
        <f aca="false">COUNTIFS('UAT Issue-รวม'!$G:$G, $A$132, 'UAT Issue-รวม'!$K:$K, $B133, 'UAT Issue-รวม'!$J:$J, C$96)</f>
        <v>0</v>
      </c>
      <c r="D133" s="68" t="n">
        <f aca="false">COUNTIFS('UAT Issue-รวม'!$G:$G, $A$132, 'UAT Issue-รวม'!$K:$K, $B133, 'UAT Issue-รวม'!$J:$J, D$96)</f>
        <v>0</v>
      </c>
      <c r="E133" s="68" t="n">
        <f aca="false">COUNTIFS('UAT Issue-รวม'!$G:$G, $A$132, 'UAT Issue-รวม'!$K:$K, $B133, 'UAT Issue-รวม'!$J:$J, E$96)</f>
        <v>0</v>
      </c>
      <c r="F133" s="68" t="n">
        <f aca="false">COUNTIFS('UAT Issue-รวม'!$G:$G, $A$132, 'UAT Issue-รวม'!$K:$K, $B133, 'UAT Issue-รวม'!$J:$J, F$96)</f>
        <v>0</v>
      </c>
      <c r="G133" s="68" t="n">
        <f aca="false">COUNTIFS('UAT Issue-รวม'!$G:$G, $A$132, 'UAT Issue-รวม'!$K:$K, $B133, 'UAT Issue-รวม'!$J:$J, G$96)</f>
        <v>0</v>
      </c>
      <c r="H133" s="68" t="n">
        <f aca="false">COUNTIFS('UAT Issue-รวม'!$G:$G, $A$132, 'UAT Issue-รวม'!$K:$K, $B133, 'UAT Issue-รวม'!$J:$J, H$96)</f>
        <v>0</v>
      </c>
      <c r="I133" s="66" t="n">
        <f aca="false">SUM(C133:H133)</f>
        <v>0</v>
      </c>
      <c r="J133" s="36"/>
      <c r="K133" s="36"/>
      <c r="L133" s="36"/>
      <c r="M133" s="36"/>
      <c r="N133" s="35"/>
      <c r="O133" s="35"/>
      <c r="P133" s="35"/>
      <c r="Q133" s="35"/>
      <c r="R133" s="35"/>
      <c r="S133" s="35"/>
      <c r="T133" s="35"/>
      <c r="U133" s="35"/>
      <c r="V133" s="35"/>
    </row>
    <row r="134" customFormat="false" ht="10.5" hidden="false" customHeight="true" outlineLevel="0" collapsed="false">
      <c r="A134" s="65"/>
      <c r="B134" s="67" t="s">
        <v>49</v>
      </c>
      <c r="C134" s="68" t="n">
        <f aca="false">COUNTIFS('UAT Issue-รวม'!$G:$G, $A$132, 'UAT Issue-รวม'!$K:$K, $B134, 'UAT Issue-รวม'!$J:$J, C$96)</f>
        <v>0</v>
      </c>
      <c r="D134" s="68" t="n">
        <f aca="false">COUNTIFS('UAT Issue-รวม'!$G:$G, $A$132, 'UAT Issue-รวม'!$K:$K, $B134, 'UAT Issue-รวม'!$J:$J, D$96)</f>
        <v>0</v>
      </c>
      <c r="E134" s="68" t="n">
        <f aca="false">COUNTIFS('UAT Issue-รวม'!$G:$G, $A$132, 'UAT Issue-รวม'!$K:$K, $B134, 'UAT Issue-รวม'!$J:$J, E$96)</f>
        <v>0</v>
      </c>
      <c r="F134" s="68" t="n">
        <f aca="false">COUNTIFS('UAT Issue-รวม'!$G:$G, $A$132, 'UAT Issue-รวม'!$K:$K, $B134, 'UAT Issue-รวม'!$J:$J, F$96)</f>
        <v>0</v>
      </c>
      <c r="G134" s="68" t="n">
        <f aca="false">COUNTIFS('UAT Issue-รวม'!$G:$G, $A$132, 'UAT Issue-รวม'!$K:$K, $B134, 'UAT Issue-รวม'!$J:$J, G$96)</f>
        <v>0</v>
      </c>
      <c r="H134" s="68" t="n">
        <f aca="false">COUNTIFS('UAT Issue-รวม'!$G:$G, $A$132, 'UAT Issue-รวม'!$K:$K, $B134, 'UAT Issue-รวม'!$J:$J, H$96)</f>
        <v>0</v>
      </c>
      <c r="I134" s="66" t="n">
        <f aca="false">SUM(C134:H134)</f>
        <v>0</v>
      </c>
      <c r="J134" s="36"/>
      <c r="K134" s="36"/>
      <c r="L134" s="36"/>
      <c r="M134" s="36"/>
      <c r="N134" s="35"/>
      <c r="O134" s="35"/>
      <c r="P134" s="35"/>
      <c r="Q134" s="35"/>
      <c r="R134" s="35"/>
      <c r="S134" s="35"/>
      <c r="T134" s="35"/>
      <c r="U134" s="35"/>
      <c r="V134" s="35"/>
    </row>
    <row r="135" customFormat="false" ht="10.5" hidden="false" customHeight="true" outlineLevel="0" collapsed="false">
      <c r="A135" s="65"/>
      <c r="B135" s="67" t="s">
        <v>50</v>
      </c>
      <c r="C135" s="68" t="n">
        <f aca="false">COUNTIFS('UAT Issue-รวม'!$G:$G, $A$132, 'UAT Issue-รวม'!$K:$K, $B135, 'UAT Issue-รวม'!$J:$J, C$96)</f>
        <v>0</v>
      </c>
      <c r="D135" s="68" t="n">
        <f aca="false">COUNTIFS('UAT Issue-รวม'!$G:$G, $A$132, 'UAT Issue-รวม'!$K:$K, $B135, 'UAT Issue-รวม'!$J:$J, D$96)</f>
        <v>0</v>
      </c>
      <c r="E135" s="68" t="n">
        <f aca="false">COUNTIFS('UAT Issue-รวม'!$G:$G, $A$132, 'UAT Issue-รวม'!$K:$K, $B135, 'UAT Issue-รวม'!$J:$J, E$96)</f>
        <v>0</v>
      </c>
      <c r="F135" s="68" t="n">
        <f aca="false">COUNTIFS('UAT Issue-รวม'!$G:$G, $A$132, 'UAT Issue-รวม'!$K:$K, $B135, 'UAT Issue-รวม'!$J:$J, F$96)</f>
        <v>0</v>
      </c>
      <c r="G135" s="68" t="n">
        <f aca="false">COUNTIFS('UAT Issue-รวม'!$G:$G, $A$132, 'UAT Issue-รวม'!$K:$K, $B135, 'UAT Issue-รวม'!$J:$J, G$96)</f>
        <v>0</v>
      </c>
      <c r="H135" s="68" t="n">
        <f aca="false">COUNTIFS('UAT Issue-รวม'!$G:$G, $A$132, 'UAT Issue-รวม'!$K:$K, $B135, 'UAT Issue-รวม'!$J:$J, H$96)</f>
        <v>0</v>
      </c>
      <c r="I135" s="66" t="n">
        <f aca="false">SUM(C135:H135)</f>
        <v>0</v>
      </c>
      <c r="J135" s="36"/>
      <c r="K135" s="36"/>
      <c r="L135" s="36"/>
      <c r="M135" s="36"/>
      <c r="N135" s="35"/>
      <c r="O135" s="35"/>
      <c r="P135" s="35"/>
      <c r="Q135" s="35"/>
      <c r="R135" s="35"/>
      <c r="S135" s="35"/>
      <c r="T135" s="35"/>
      <c r="U135" s="35"/>
      <c r="V135" s="35"/>
    </row>
    <row r="136" customFormat="false" ht="10.5" hidden="false" customHeight="true" outlineLevel="0" collapsed="false">
      <c r="A136" s="65"/>
      <c r="B136" s="67" t="s">
        <v>51</v>
      </c>
      <c r="C136" s="68" t="n">
        <f aca="false">COUNTIFS('UAT Issue-รวม'!$G:$G, $A$132, 'UAT Issue-รวม'!$K:$K, $B136, 'UAT Issue-รวม'!$J:$J, C$96)</f>
        <v>0</v>
      </c>
      <c r="D136" s="68" t="n">
        <f aca="false">COUNTIFS('UAT Issue-รวม'!$G:$G, $A$132, 'UAT Issue-รวม'!$K:$K, $B136, 'UAT Issue-รวม'!$J:$J, D$96)</f>
        <v>0</v>
      </c>
      <c r="E136" s="68" t="n">
        <f aca="false">COUNTIFS('UAT Issue-รวม'!$G:$G, $A$132, 'UAT Issue-รวม'!$K:$K, $B136, 'UAT Issue-รวม'!$J:$J, E$96)</f>
        <v>0</v>
      </c>
      <c r="F136" s="68" t="n">
        <f aca="false">COUNTIFS('UAT Issue-รวม'!$G:$G, $A$132, 'UAT Issue-รวม'!$K:$K, $B136, 'UAT Issue-รวม'!$J:$J, F$96)</f>
        <v>0</v>
      </c>
      <c r="G136" s="68" t="n">
        <f aca="false">COUNTIFS('UAT Issue-รวม'!$G:$G, $A$132, 'UAT Issue-รวม'!$K:$K, $B136, 'UAT Issue-รวม'!$J:$J, G$96)</f>
        <v>1</v>
      </c>
      <c r="H136" s="68" t="n">
        <f aca="false">COUNTIFS('UAT Issue-รวม'!$G:$G, $A$132, 'UAT Issue-รวม'!$K:$K, $B136, 'UAT Issue-รวม'!$J:$J, H$96)</f>
        <v>1</v>
      </c>
      <c r="I136" s="66" t="n">
        <f aca="false">SUM(C136:H136)</f>
        <v>2</v>
      </c>
      <c r="J136" s="36"/>
      <c r="K136" s="36"/>
      <c r="L136" s="36"/>
      <c r="M136" s="36"/>
      <c r="N136" s="35"/>
      <c r="O136" s="35"/>
      <c r="P136" s="35"/>
      <c r="Q136" s="35"/>
      <c r="R136" s="35"/>
      <c r="S136" s="35"/>
      <c r="T136" s="35"/>
      <c r="U136" s="35"/>
      <c r="V136" s="35"/>
    </row>
    <row r="137" customFormat="false" ht="10.5" hidden="false" customHeight="true" outlineLevel="0" collapsed="false">
      <c r="A137" s="65"/>
      <c r="B137" s="67" t="s">
        <v>52</v>
      </c>
      <c r="C137" s="68" t="n">
        <f aca="false">COUNTIFS('UAT Issue-รวม'!$G:$G, $A$132, 'UAT Issue-รวม'!$K:$K, $B137, 'UAT Issue-รวม'!$J:$J, C$96)</f>
        <v>0</v>
      </c>
      <c r="D137" s="68" t="n">
        <f aca="false">COUNTIFS('UAT Issue-รวม'!$G:$G, $A$132, 'UAT Issue-รวม'!$K:$K, $B137, 'UAT Issue-รวม'!$J:$J, D$96)</f>
        <v>0</v>
      </c>
      <c r="E137" s="68" t="n">
        <f aca="false">COUNTIFS('UAT Issue-รวม'!$G:$G, $A$132, 'UAT Issue-รวม'!$K:$K, $B137, 'UAT Issue-รวม'!$J:$J, E$96)</f>
        <v>0</v>
      </c>
      <c r="F137" s="68" t="n">
        <f aca="false">COUNTIFS('UAT Issue-รวม'!$G:$G, $A$132, 'UAT Issue-รวม'!$K:$K, $B137, 'UAT Issue-รวม'!$J:$J, F$96)</f>
        <v>0</v>
      </c>
      <c r="G137" s="68" t="n">
        <f aca="false">COUNTIFS('UAT Issue-รวม'!$G:$G, $A$132, 'UAT Issue-รวม'!$K:$K, $B137, 'UAT Issue-รวม'!$J:$J, G$96)</f>
        <v>0</v>
      </c>
      <c r="H137" s="68" t="n">
        <f aca="false">COUNTIFS('UAT Issue-รวม'!$G:$G, $A$132, 'UAT Issue-รวม'!$K:$K, $B137, 'UAT Issue-รวม'!$J:$J, H$96)</f>
        <v>0</v>
      </c>
      <c r="I137" s="66" t="n">
        <f aca="false">SUM(C137:H137)</f>
        <v>0</v>
      </c>
      <c r="J137" s="36"/>
      <c r="K137" s="36"/>
      <c r="L137" s="36"/>
      <c r="M137" s="36"/>
      <c r="N137" s="35"/>
      <c r="O137" s="35"/>
      <c r="P137" s="35"/>
      <c r="Q137" s="35"/>
      <c r="R137" s="35"/>
      <c r="S137" s="35"/>
      <c r="T137" s="35"/>
      <c r="U137" s="35"/>
      <c r="V137" s="35"/>
    </row>
    <row r="138" customFormat="false" ht="10.5" hidden="false" customHeight="true" outlineLevel="0" collapsed="false">
      <c r="A138" s="69"/>
      <c r="B138" s="65" t="s">
        <v>53</v>
      </c>
      <c r="C138" s="66" t="n">
        <f aca="false">SUBTOTAL(9, C132:C137)</f>
        <v>0</v>
      </c>
      <c r="D138" s="66" t="n">
        <f aca="false">SUBTOTAL(9, D132:D137)</f>
        <v>0</v>
      </c>
      <c r="E138" s="66" t="n">
        <f aca="false">SUBTOTAL(9, E132:E137)</f>
        <v>0</v>
      </c>
      <c r="F138" s="66" t="n">
        <f aca="false">SUBTOTAL(9, F132:F137)</f>
        <v>0</v>
      </c>
      <c r="G138" s="66" t="n">
        <f aca="false">SUBTOTAL(9, G132:G137)</f>
        <v>1</v>
      </c>
      <c r="H138" s="66" t="n">
        <f aca="false">SUBTOTAL(9, H132:H137)</f>
        <v>1</v>
      </c>
      <c r="I138" s="66" t="n">
        <f aca="false">SUM(C138:H138)</f>
        <v>2</v>
      </c>
      <c r="J138" s="36"/>
      <c r="K138" s="36"/>
      <c r="L138" s="36"/>
      <c r="M138" s="36"/>
      <c r="N138" s="35"/>
      <c r="O138" s="35"/>
      <c r="P138" s="35"/>
      <c r="Q138" s="35"/>
      <c r="R138" s="35"/>
      <c r="S138" s="35"/>
      <c r="T138" s="35"/>
      <c r="U138" s="35"/>
      <c r="V138" s="35"/>
    </row>
    <row r="139" customFormat="false" ht="10.5" hidden="false" customHeight="true" outlineLevel="0" collapsed="false">
      <c r="A139" s="69"/>
      <c r="B139" s="65" t="s">
        <v>28</v>
      </c>
      <c r="C139" s="66" t="n">
        <f aca="false">C103+C110+C131+C117+C124+C138</f>
        <v>0</v>
      </c>
      <c r="D139" s="66" t="n">
        <f aca="false">D103+D110+D131+D117+D124+D138</f>
        <v>0</v>
      </c>
      <c r="E139" s="66" t="n">
        <f aca="false">E103+E110+E131+E117+E124+E138</f>
        <v>0</v>
      </c>
      <c r="F139" s="66" t="n">
        <f aca="false">F103+F110+F131+F117+F124+F138</f>
        <v>0</v>
      </c>
      <c r="G139" s="66" t="n">
        <f aca="false">G103+G110+G131+G117+G124+G138</f>
        <v>48</v>
      </c>
      <c r="H139" s="66" t="n">
        <f aca="false">H103+H110+H131+H117+H124+H138</f>
        <v>1</v>
      </c>
      <c r="I139" s="66" t="n">
        <f aca="false">SUM(C139:H139)</f>
        <v>49</v>
      </c>
      <c r="J139" s="36"/>
      <c r="K139" s="36"/>
      <c r="L139" s="36"/>
      <c r="M139" s="36"/>
      <c r="N139" s="35"/>
      <c r="O139" s="35"/>
      <c r="P139" s="35"/>
      <c r="Q139" s="35"/>
      <c r="R139" s="35"/>
      <c r="S139" s="35"/>
      <c r="T139" s="35"/>
      <c r="U139" s="35"/>
      <c r="V139" s="35"/>
    </row>
    <row r="140" customFormat="false" ht="10.5" hidden="false" customHeight="true" outlineLevel="0" collapsed="false">
      <c r="A140" s="37"/>
      <c r="B140" s="35"/>
      <c r="C140" s="35"/>
      <c r="D140" s="35"/>
      <c r="E140" s="35"/>
      <c r="F140" s="36"/>
      <c r="G140" s="36"/>
      <c r="H140" s="36"/>
      <c r="I140" s="36"/>
      <c r="J140" s="36"/>
      <c r="K140" s="36"/>
      <c r="L140" s="36"/>
      <c r="M140" s="36"/>
      <c r="N140" s="35"/>
      <c r="O140" s="35"/>
      <c r="P140" s="35"/>
      <c r="Q140" s="35"/>
      <c r="R140" s="35"/>
      <c r="S140" s="35"/>
      <c r="T140" s="35"/>
      <c r="U140" s="35"/>
      <c r="V140" s="35"/>
    </row>
    <row r="141" customFormat="false" ht="10.5" hidden="false" customHeight="true" outlineLevel="0" collapsed="false">
      <c r="A141" s="39" t="s">
        <v>54</v>
      </c>
      <c r="B141" s="40"/>
      <c r="C141" s="41"/>
      <c r="D141" s="42"/>
      <c r="E141" s="42"/>
      <c r="F141" s="42"/>
      <c r="G141" s="42"/>
      <c r="H141" s="42"/>
      <c r="I141" s="42"/>
      <c r="J141" s="42"/>
      <c r="K141" s="42"/>
      <c r="L141" s="42"/>
      <c r="M141" s="42"/>
      <c r="N141" s="41"/>
      <c r="O141" s="41"/>
      <c r="P141" s="41"/>
      <c r="Q141" s="41"/>
      <c r="R141" s="41"/>
      <c r="S141" s="41"/>
      <c r="T141" s="41"/>
      <c r="U141" s="41"/>
      <c r="V141" s="43"/>
    </row>
    <row r="142" customFormat="false" ht="10.5" hidden="false" customHeight="true" outlineLevel="0" collapsed="false">
      <c r="A142" s="37"/>
      <c r="B142" s="35"/>
      <c r="C142" s="35"/>
      <c r="D142" s="35"/>
      <c r="E142" s="35"/>
      <c r="F142" s="36"/>
      <c r="G142" s="36"/>
      <c r="H142" s="36"/>
      <c r="I142" s="36"/>
      <c r="J142" s="36"/>
      <c r="K142" s="36"/>
      <c r="L142" s="36"/>
      <c r="M142" s="36"/>
      <c r="N142" s="35"/>
      <c r="O142" s="35"/>
      <c r="P142" s="35"/>
      <c r="Q142" s="35"/>
      <c r="R142" s="35"/>
      <c r="S142" s="35"/>
      <c r="T142" s="35"/>
      <c r="U142" s="35"/>
      <c r="V142" s="35"/>
    </row>
    <row r="143" customFormat="false" ht="10.5" hidden="false" customHeight="true" outlineLevel="0" collapsed="false">
      <c r="A143" s="70"/>
      <c r="B143" s="70"/>
      <c r="C143" s="70"/>
      <c r="D143" s="70"/>
      <c r="E143" s="70"/>
      <c r="F143" s="35"/>
      <c r="G143" s="35"/>
      <c r="H143" s="35"/>
      <c r="I143" s="35"/>
      <c r="J143" s="35"/>
      <c r="K143" s="35"/>
      <c r="L143" s="35"/>
      <c r="M143" s="35"/>
      <c r="N143" s="35"/>
      <c r="O143" s="35"/>
      <c r="P143" s="35"/>
      <c r="Q143" s="35"/>
      <c r="R143" s="35"/>
      <c r="S143" s="35"/>
      <c r="T143" s="35"/>
      <c r="U143" s="35"/>
      <c r="V143" s="35"/>
    </row>
    <row r="144" customFormat="false" ht="10.5" hidden="false" customHeight="true" outlineLevel="0" collapsed="false">
      <c r="A144" s="70"/>
      <c r="B144" s="70"/>
      <c r="C144" s="70"/>
      <c r="D144" s="70"/>
      <c r="E144" s="70"/>
      <c r="F144" s="35"/>
      <c r="G144" s="35"/>
      <c r="H144" s="35"/>
      <c r="I144" s="35"/>
      <c r="J144" s="35"/>
      <c r="K144" s="35"/>
      <c r="L144" s="35"/>
      <c r="M144" s="35"/>
      <c r="N144" s="35"/>
      <c r="O144" s="35"/>
      <c r="P144" s="35"/>
      <c r="Q144" s="35"/>
      <c r="R144" s="35"/>
      <c r="S144" s="35"/>
      <c r="T144" s="35"/>
      <c r="U144" s="35"/>
      <c r="V144" s="35"/>
    </row>
    <row r="145" customFormat="false" ht="10.5" hidden="false" customHeight="true" outlineLevel="0" collapsed="false">
      <c r="A145" s="70"/>
      <c r="B145" s="70"/>
      <c r="C145" s="70"/>
      <c r="D145" s="70"/>
      <c r="E145" s="70"/>
      <c r="F145" s="35"/>
      <c r="G145" s="35"/>
      <c r="H145" s="35"/>
      <c r="I145" s="35"/>
      <c r="J145" s="35"/>
      <c r="K145" s="35"/>
      <c r="L145" s="35"/>
      <c r="M145" s="35"/>
      <c r="N145" s="35"/>
      <c r="O145" s="35"/>
      <c r="P145" s="35"/>
      <c r="Q145" s="35"/>
      <c r="R145" s="35"/>
      <c r="S145" s="35"/>
      <c r="T145" s="35"/>
      <c r="U145" s="35"/>
      <c r="V145" s="35"/>
    </row>
    <row r="146" customFormat="false" ht="10.5" hidden="false" customHeight="true" outlineLevel="0" collapsed="false">
      <c r="A146" s="70"/>
      <c r="B146" s="70"/>
      <c r="C146" s="70"/>
      <c r="D146" s="70"/>
      <c r="E146" s="70"/>
      <c r="F146" s="35"/>
      <c r="G146" s="35"/>
      <c r="H146" s="35"/>
      <c r="I146" s="35"/>
      <c r="J146" s="35"/>
      <c r="K146" s="35"/>
      <c r="L146" s="35"/>
      <c r="M146" s="35"/>
      <c r="N146" s="35"/>
      <c r="O146" s="35"/>
      <c r="P146" s="35"/>
      <c r="Q146" s="35"/>
      <c r="R146" s="35"/>
      <c r="S146" s="35"/>
      <c r="T146" s="35"/>
      <c r="U146" s="35"/>
      <c r="V146" s="35"/>
    </row>
    <row r="147" customFormat="false" ht="10.5" hidden="false" customHeight="true" outlineLevel="0" collapsed="false">
      <c r="A147" s="70"/>
      <c r="B147" s="70"/>
      <c r="C147" s="70"/>
      <c r="D147" s="70"/>
      <c r="E147" s="70"/>
      <c r="F147" s="35"/>
      <c r="G147" s="35"/>
      <c r="H147" s="35"/>
      <c r="I147" s="35"/>
      <c r="J147" s="35"/>
      <c r="K147" s="35"/>
      <c r="L147" s="35"/>
      <c r="M147" s="35"/>
      <c r="N147" s="35"/>
      <c r="O147" s="35"/>
      <c r="P147" s="35"/>
      <c r="Q147" s="35"/>
      <c r="R147" s="35"/>
      <c r="S147" s="35"/>
      <c r="T147" s="35"/>
      <c r="U147" s="35"/>
      <c r="V147" s="35"/>
    </row>
    <row r="148" customFormat="false" ht="10.5" hidden="false" customHeight="true" outlineLevel="0" collapsed="false">
      <c r="A148" s="70"/>
      <c r="B148" s="70"/>
      <c r="C148" s="70"/>
      <c r="D148" s="70"/>
      <c r="E148" s="70"/>
      <c r="F148" s="35"/>
      <c r="G148" s="35"/>
      <c r="H148" s="35"/>
      <c r="I148" s="35"/>
      <c r="J148" s="35"/>
      <c r="K148" s="35"/>
      <c r="L148" s="35"/>
      <c r="M148" s="35"/>
      <c r="N148" s="35"/>
      <c r="O148" s="35"/>
      <c r="P148" s="35"/>
      <c r="Q148" s="35"/>
      <c r="R148" s="35"/>
      <c r="S148" s="35"/>
      <c r="T148" s="35"/>
      <c r="U148" s="35"/>
      <c r="V148" s="35"/>
    </row>
    <row r="149" customFormat="false" ht="10.5" hidden="false" customHeight="true" outlineLevel="0" collapsed="false">
      <c r="A149" s="70"/>
      <c r="B149" s="70"/>
      <c r="C149" s="70"/>
      <c r="D149" s="70"/>
      <c r="E149" s="70"/>
      <c r="F149" s="35"/>
      <c r="G149" s="35"/>
      <c r="H149" s="35"/>
      <c r="I149" s="35"/>
      <c r="J149" s="35"/>
      <c r="K149" s="35"/>
      <c r="L149" s="35"/>
      <c r="M149" s="35"/>
      <c r="N149" s="35"/>
      <c r="O149" s="35"/>
      <c r="P149" s="35"/>
      <c r="Q149" s="35"/>
      <c r="R149" s="35"/>
      <c r="S149" s="35"/>
      <c r="T149" s="35"/>
      <c r="U149" s="35"/>
      <c r="V149" s="35"/>
    </row>
    <row r="150" customFormat="false" ht="10.5" hidden="false" customHeight="true" outlineLevel="0" collapsed="false">
      <c r="A150" s="70"/>
      <c r="B150" s="70"/>
      <c r="C150" s="70"/>
      <c r="D150" s="70"/>
      <c r="E150" s="70"/>
      <c r="F150" s="35"/>
      <c r="G150" s="35"/>
      <c r="H150" s="35"/>
      <c r="I150" s="35"/>
      <c r="J150" s="35"/>
      <c r="K150" s="35"/>
      <c r="L150" s="35"/>
      <c r="M150" s="35"/>
      <c r="N150" s="35"/>
      <c r="O150" s="35"/>
      <c r="P150" s="35"/>
      <c r="Q150" s="35"/>
      <c r="R150" s="35"/>
      <c r="S150" s="35"/>
      <c r="T150" s="35"/>
      <c r="U150" s="35"/>
      <c r="V150" s="35"/>
    </row>
    <row r="151" customFormat="false" ht="10.5" hidden="false" customHeight="true" outlineLevel="0" collapsed="false">
      <c r="A151" s="70"/>
      <c r="B151" s="70"/>
      <c r="C151" s="70"/>
      <c r="D151" s="70"/>
      <c r="E151" s="70"/>
      <c r="F151" s="35"/>
      <c r="G151" s="35"/>
      <c r="H151" s="35"/>
      <c r="I151" s="35"/>
      <c r="J151" s="35"/>
      <c r="K151" s="35"/>
      <c r="L151" s="35"/>
      <c r="M151" s="35"/>
      <c r="N151" s="35"/>
      <c r="O151" s="35"/>
      <c r="P151" s="35"/>
      <c r="Q151" s="35"/>
      <c r="R151" s="35"/>
      <c r="S151" s="35"/>
      <c r="T151" s="35"/>
      <c r="U151" s="35"/>
      <c r="V151" s="35"/>
    </row>
    <row r="152" customFormat="false" ht="10.5" hidden="false" customHeight="true" outlineLevel="0" collapsed="false">
      <c r="A152" s="70"/>
      <c r="B152" s="70"/>
      <c r="C152" s="70"/>
      <c r="D152" s="70"/>
      <c r="E152" s="70"/>
      <c r="F152" s="35"/>
      <c r="G152" s="35"/>
      <c r="H152" s="35"/>
      <c r="I152" s="35"/>
      <c r="J152" s="35"/>
      <c r="K152" s="35"/>
      <c r="L152" s="35"/>
      <c r="M152" s="35"/>
      <c r="N152" s="35"/>
      <c r="O152" s="35"/>
      <c r="P152" s="35"/>
      <c r="Q152" s="35"/>
      <c r="R152" s="35"/>
      <c r="S152" s="35"/>
      <c r="T152" s="35"/>
      <c r="U152" s="35"/>
      <c r="V152" s="35"/>
    </row>
    <row r="153" customFormat="false" ht="10.5" hidden="false" customHeight="true" outlineLevel="0" collapsed="false">
      <c r="A153" s="70"/>
      <c r="B153" s="70"/>
      <c r="C153" s="70"/>
      <c r="D153" s="70"/>
      <c r="E153" s="70"/>
      <c r="F153" s="35"/>
      <c r="G153" s="35"/>
      <c r="H153" s="35"/>
      <c r="I153" s="35"/>
      <c r="J153" s="35"/>
      <c r="K153" s="35"/>
      <c r="L153" s="35"/>
      <c r="M153" s="35"/>
      <c r="N153" s="35"/>
      <c r="O153" s="35"/>
      <c r="P153" s="35"/>
      <c r="Q153" s="35"/>
      <c r="R153" s="35"/>
      <c r="S153" s="35"/>
      <c r="T153" s="35"/>
      <c r="U153" s="35"/>
      <c r="V153" s="35"/>
    </row>
    <row r="154" customFormat="false" ht="10.5" hidden="false" customHeight="true" outlineLevel="0" collapsed="false">
      <c r="A154" s="70"/>
      <c r="B154" s="70"/>
      <c r="C154" s="70"/>
      <c r="D154" s="70"/>
      <c r="E154" s="70"/>
      <c r="F154" s="35"/>
      <c r="G154" s="35"/>
      <c r="H154" s="35"/>
      <c r="I154" s="35"/>
      <c r="J154" s="35"/>
      <c r="K154" s="35"/>
      <c r="L154" s="35"/>
      <c r="M154" s="35"/>
      <c r="N154" s="35"/>
      <c r="O154" s="35"/>
      <c r="P154" s="35"/>
      <c r="Q154" s="35"/>
      <c r="R154" s="35"/>
      <c r="S154" s="35"/>
      <c r="T154" s="35"/>
      <c r="U154" s="35"/>
      <c r="V154" s="35"/>
    </row>
    <row r="155" customFormat="false" ht="10.5" hidden="false" customHeight="true" outlineLevel="0" collapsed="false">
      <c r="A155" s="70"/>
      <c r="B155" s="70"/>
      <c r="C155" s="70"/>
      <c r="D155" s="70"/>
      <c r="E155" s="70"/>
      <c r="F155" s="35"/>
      <c r="G155" s="35"/>
      <c r="H155" s="35"/>
      <c r="I155" s="35"/>
      <c r="J155" s="35"/>
      <c r="K155" s="35"/>
      <c r="L155" s="35"/>
      <c r="M155" s="35"/>
      <c r="N155" s="35"/>
      <c r="O155" s="35"/>
      <c r="P155" s="35"/>
      <c r="Q155" s="35"/>
      <c r="R155" s="35"/>
      <c r="S155" s="35"/>
      <c r="T155" s="35"/>
      <c r="U155" s="35"/>
      <c r="V155" s="35"/>
    </row>
    <row r="156" customFormat="false" ht="10.5" hidden="false" customHeight="true" outlineLevel="0" collapsed="false">
      <c r="A156" s="70"/>
      <c r="B156" s="70"/>
      <c r="C156" s="70"/>
      <c r="D156" s="70"/>
      <c r="E156" s="70"/>
      <c r="F156" s="35"/>
      <c r="G156" s="35"/>
      <c r="H156" s="35"/>
      <c r="I156" s="35"/>
      <c r="J156" s="35"/>
      <c r="K156" s="35"/>
      <c r="L156" s="35"/>
      <c r="M156" s="35"/>
      <c r="N156" s="35"/>
      <c r="O156" s="35"/>
      <c r="P156" s="35"/>
      <c r="Q156" s="35"/>
      <c r="R156" s="35"/>
      <c r="S156" s="35"/>
      <c r="T156" s="35"/>
      <c r="U156" s="35"/>
      <c r="V156" s="35"/>
    </row>
    <row r="157" customFormat="false" ht="10.5" hidden="false" customHeight="true" outlineLevel="0" collapsed="false">
      <c r="A157" s="70"/>
      <c r="B157" s="70"/>
      <c r="C157" s="70"/>
      <c r="D157" s="70"/>
      <c r="E157" s="70"/>
      <c r="F157" s="35"/>
      <c r="G157" s="35"/>
      <c r="H157" s="35"/>
      <c r="I157" s="35"/>
      <c r="J157" s="35"/>
      <c r="K157" s="35"/>
      <c r="L157" s="35"/>
      <c r="M157" s="35"/>
      <c r="N157" s="35"/>
      <c r="O157" s="35"/>
      <c r="P157" s="35"/>
      <c r="Q157" s="35"/>
      <c r="R157" s="35"/>
      <c r="S157" s="35"/>
      <c r="T157" s="35"/>
      <c r="U157" s="35"/>
      <c r="V157" s="35"/>
    </row>
    <row r="158" customFormat="false" ht="10.5" hidden="false" customHeight="true" outlineLevel="0" collapsed="false">
      <c r="A158" s="70"/>
      <c r="B158" s="70"/>
      <c r="C158" s="70"/>
      <c r="D158" s="70"/>
      <c r="E158" s="70"/>
      <c r="F158" s="35"/>
      <c r="G158" s="35"/>
      <c r="H158" s="35"/>
      <c r="I158" s="35"/>
      <c r="J158" s="35"/>
      <c r="K158" s="35"/>
      <c r="L158" s="35"/>
      <c r="M158" s="35"/>
      <c r="N158" s="35"/>
      <c r="O158" s="35"/>
      <c r="P158" s="35"/>
      <c r="Q158" s="35"/>
      <c r="R158" s="35"/>
      <c r="S158" s="35"/>
      <c r="T158" s="35"/>
      <c r="U158" s="35"/>
      <c r="V158" s="35"/>
    </row>
    <row r="159" customFormat="false" ht="10.5" hidden="false" customHeight="true" outlineLevel="0" collapsed="false">
      <c r="A159" s="70"/>
      <c r="B159" s="70"/>
      <c r="C159" s="70"/>
      <c r="D159" s="70"/>
      <c r="E159" s="70"/>
      <c r="F159" s="35"/>
      <c r="G159" s="35"/>
      <c r="H159" s="35"/>
      <c r="I159" s="35"/>
      <c r="J159" s="35"/>
      <c r="K159" s="35"/>
      <c r="L159" s="35"/>
      <c r="M159" s="35"/>
      <c r="N159" s="35"/>
      <c r="O159" s="35"/>
      <c r="P159" s="35"/>
      <c r="Q159" s="35"/>
      <c r="R159" s="35"/>
      <c r="S159" s="35"/>
      <c r="T159" s="35"/>
      <c r="U159" s="35"/>
      <c r="V159" s="35"/>
    </row>
    <row r="160" customFormat="false" ht="10.5" hidden="false" customHeight="true" outlineLevel="0" collapsed="false">
      <c r="A160" s="70"/>
      <c r="B160" s="70"/>
      <c r="C160" s="70"/>
      <c r="D160" s="70"/>
      <c r="E160" s="70"/>
      <c r="F160" s="35"/>
      <c r="G160" s="35"/>
      <c r="H160" s="35"/>
      <c r="I160" s="35"/>
      <c r="J160" s="35"/>
      <c r="K160" s="35"/>
      <c r="L160" s="35"/>
      <c r="M160" s="35"/>
      <c r="N160" s="35"/>
      <c r="O160" s="35"/>
      <c r="P160" s="35"/>
      <c r="Q160" s="35"/>
      <c r="R160" s="35"/>
      <c r="S160" s="35"/>
      <c r="T160" s="35"/>
      <c r="U160" s="35"/>
      <c r="V160" s="35"/>
    </row>
    <row r="161" customFormat="false" ht="10.5" hidden="false" customHeight="true" outlineLevel="0" collapsed="false">
      <c r="A161" s="70"/>
      <c r="B161" s="70"/>
      <c r="C161" s="70"/>
      <c r="D161" s="70"/>
      <c r="E161" s="70"/>
      <c r="F161" s="35"/>
      <c r="G161" s="35"/>
      <c r="H161" s="35"/>
      <c r="I161" s="35"/>
      <c r="J161" s="35"/>
      <c r="K161" s="35"/>
      <c r="L161" s="35"/>
      <c r="M161" s="35"/>
      <c r="N161" s="35"/>
      <c r="O161" s="35"/>
      <c r="P161" s="35"/>
      <c r="Q161" s="35"/>
      <c r="R161" s="35"/>
      <c r="S161" s="35"/>
      <c r="T161" s="35"/>
      <c r="U161" s="35"/>
      <c r="V161" s="35"/>
    </row>
    <row r="162" customFormat="false" ht="10.5" hidden="false" customHeight="true" outlineLevel="0" collapsed="false">
      <c r="A162" s="70"/>
      <c r="B162" s="70"/>
      <c r="C162" s="70"/>
      <c r="D162" s="70"/>
      <c r="E162" s="70"/>
      <c r="F162" s="35"/>
      <c r="G162" s="35"/>
      <c r="H162" s="35"/>
      <c r="I162" s="35"/>
      <c r="J162" s="35"/>
      <c r="K162" s="35"/>
      <c r="L162" s="35"/>
      <c r="M162" s="35"/>
      <c r="N162" s="35"/>
      <c r="O162" s="35"/>
      <c r="P162" s="35"/>
      <c r="Q162" s="35"/>
      <c r="R162" s="35"/>
      <c r="S162" s="35"/>
      <c r="T162" s="35"/>
      <c r="U162" s="35"/>
      <c r="V162" s="35"/>
    </row>
    <row r="163" customFormat="false" ht="10.5" hidden="false" customHeight="true" outlineLevel="0" collapsed="false">
      <c r="A163" s="70"/>
      <c r="B163" s="70"/>
      <c r="C163" s="70"/>
      <c r="D163" s="70"/>
      <c r="E163" s="70"/>
      <c r="F163" s="35"/>
      <c r="G163" s="35"/>
      <c r="H163" s="35"/>
      <c r="I163" s="35"/>
      <c r="J163" s="35"/>
      <c r="K163" s="35"/>
      <c r="L163" s="35"/>
      <c r="M163" s="35"/>
      <c r="N163" s="35"/>
      <c r="O163" s="35"/>
      <c r="P163" s="35"/>
      <c r="Q163" s="35"/>
      <c r="R163" s="35"/>
      <c r="S163" s="35"/>
      <c r="T163" s="35"/>
      <c r="U163" s="35"/>
      <c r="V163" s="35"/>
    </row>
    <row r="164" customFormat="false" ht="10.5" hidden="false" customHeight="true" outlineLevel="0" collapsed="false">
      <c r="A164" s="70"/>
      <c r="B164" s="70"/>
      <c r="C164" s="70"/>
      <c r="D164" s="70"/>
      <c r="E164" s="70"/>
      <c r="F164" s="35"/>
      <c r="G164" s="35"/>
      <c r="H164" s="35"/>
      <c r="I164" s="35"/>
      <c r="J164" s="35"/>
      <c r="K164" s="35"/>
      <c r="L164" s="35"/>
      <c r="M164" s="35"/>
      <c r="N164" s="35"/>
      <c r="O164" s="35"/>
      <c r="P164" s="35"/>
      <c r="Q164" s="35"/>
      <c r="R164" s="35"/>
      <c r="S164" s="35"/>
      <c r="T164" s="35"/>
      <c r="U164" s="35"/>
      <c r="V164" s="35"/>
    </row>
    <row r="165" customFormat="false" ht="10.5" hidden="false" customHeight="true" outlineLevel="0" collapsed="false">
      <c r="A165" s="70"/>
      <c r="B165" s="70"/>
      <c r="C165" s="70"/>
      <c r="D165" s="70"/>
      <c r="E165" s="70"/>
      <c r="F165" s="35"/>
      <c r="G165" s="35"/>
      <c r="H165" s="35"/>
      <c r="I165" s="35"/>
      <c r="J165" s="35"/>
      <c r="K165" s="35"/>
      <c r="L165" s="35"/>
      <c r="M165" s="35"/>
      <c r="N165" s="35"/>
      <c r="O165" s="35"/>
      <c r="P165" s="35"/>
      <c r="Q165" s="35"/>
      <c r="R165" s="35"/>
      <c r="S165" s="35"/>
      <c r="T165" s="35"/>
      <c r="U165" s="35"/>
      <c r="V165" s="35"/>
    </row>
    <row r="166" customFormat="false" ht="10.5" hidden="false" customHeight="true" outlineLevel="0" collapsed="false">
      <c r="A166" s="70"/>
      <c r="B166" s="70"/>
      <c r="C166" s="70"/>
      <c r="D166" s="70"/>
      <c r="E166" s="70"/>
      <c r="F166" s="35"/>
      <c r="G166" s="35"/>
      <c r="H166" s="35"/>
      <c r="I166" s="35"/>
      <c r="J166" s="35"/>
      <c r="K166" s="35"/>
      <c r="L166" s="35"/>
      <c r="M166" s="35"/>
      <c r="N166" s="35"/>
      <c r="O166" s="35"/>
      <c r="P166" s="35"/>
      <c r="Q166" s="35"/>
      <c r="R166" s="35"/>
      <c r="S166" s="35"/>
      <c r="T166" s="35"/>
      <c r="U166" s="35"/>
      <c r="V166" s="35"/>
    </row>
    <row r="167" customFormat="false" ht="10.5" hidden="false" customHeight="true" outlineLevel="0" collapsed="false">
      <c r="A167" s="70"/>
      <c r="B167" s="70"/>
      <c r="C167" s="70"/>
      <c r="D167" s="70"/>
      <c r="E167" s="70"/>
      <c r="F167" s="35"/>
      <c r="G167" s="35"/>
      <c r="H167" s="35"/>
      <c r="I167" s="35"/>
      <c r="J167" s="35"/>
      <c r="K167" s="35"/>
      <c r="L167" s="35"/>
      <c r="M167" s="35"/>
      <c r="N167" s="35"/>
      <c r="O167" s="35"/>
      <c r="P167" s="35"/>
      <c r="Q167" s="35"/>
      <c r="R167" s="35"/>
      <c r="S167" s="35"/>
      <c r="T167" s="35"/>
      <c r="U167" s="35"/>
      <c r="V167" s="35"/>
    </row>
    <row r="168" customFormat="false" ht="10.5" hidden="false" customHeight="true" outlineLevel="0" collapsed="false">
      <c r="A168" s="70"/>
      <c r="B168" s="70"/>
      <c r="C168" s="70"/>
      <c r="D168" s="70"/>
      <c r="E168" s="70"/>
      <c r="F168" s="35"/>
      <c r="G168" s="35"/>
      <c r="H168" s="35"/>
      <c r="I168" s="35"/>
      <c r="J168" s="35"/>
      <c r="K168" s="35"/>
      <c r="L168" s="35"/>
      <c r="M168" s="35"/>
      <c r="N168" s="35"/>
      <c r="O168" s="35"/>
      <c r="P168" s="35"/>
      <c r="Q168" s="35"/>
      <c r="R168" s="35"/>
      <c r="S168" s="35"/>
      <c r="T168" s="35"/>
      <c r="U168" s="35"/>
      <c r="V168" s="35"/>
    </row>
    <row r="169" customFormat="false" ht="10.5" hidden="false" customHeight="true" outlineLevel="0" collapsed="false">
      <c r="A169" s="70"/>
      <c r="B169" s="70"/>
      <c r="C169" s="70"/>
      <c r="D169" s="70"/>
      <c r="E169" s="70"/>
      <c r="F169" s="35"/>
      <c r="G169" s="35"/>
      <c r="H169" s="35"/>
      <c r="I169" s="35"/>
      <c r="J169" s="35"/>
      <c r="K169" s="35"/>
      <c r="L169" s="35"/>
      <c r="M169" s="35"/>
      <c r="N169" s="35"/>
      <c r="O169" s="35"/>
      <c r="P169" s="35"/>
      <c r="Q169" s="35"/>
      <c r="R169" s="35"/>
      <c r="S169" s="35"/>
      <c r="T169" s="35"/>
      <c r="U169" s="35"/>
      <c r="V169" s="35"/>
    </row>
    <row r="170" customFormat="false" ht="10.5" hidden="false" customHeight="true" outlineLevel="0" collapsed="false">
      <c r="A170" s="70"/>
      <c r="B170" s="70"/>
      <c r="C170" s="70"/>
      <c r="D170" s="70"/>
      <c r="E170" s="70"/>
      <c r="F170" s="35"/>
      <c r="G170" s="35"/>
      <c r="H170" s="35"/>
      <c r="I170" s="35"/>
      <c r="J170" s="35"/>
      <c r="K170" s="35"/>
      <c r="L170" s="35"/>
      <c r="M170" s="35"/>
      <c r="N170" s="35"/>
      <c r="O170" s="35"/>
      <c r="P170" s="35"/>
      <c r="Q170" s="35"/>
      <c r="R170" s="35"/>
      <c r="S170" s="35"/>
      <c r="T170" s="35"/>
      <c r="U170" s="35"/>
      <c r="V170" s="35"/>
    </row>
    <row r="171" customFormat="false" ht="10.5" hidden="false" customHeight="true" outlineLevel="0" collapsed="false">
      <c r="A171" s="70"/>
      <c r="B171" s="70"/>
      <c r="C171" s="70"/>
      <c r="D171" s="70"/>
      <c r="E171" s="70"/>
      <c r="F171" s="35"/>
      <c r="G171" s="35"/>
      <c r="H171" s="35"/>
      <c r="I171" s="35"/>
      <c r="J171" s="35"/>
      <c r="K171" s="35"/>
      <c r="L171" s="35"/>
      <c r="M171" s="35"/>
      <c r="N171" s="35"/>
      <c r="O171" s="35"/>
      <c r="P171" s="35"/>
      <c r="Q171" s="35"/>
      <c r="R171" s="35"/>
      <c r="S171" s="35"/>
      <c r="T171" s="35"/>
      <c r="U171" s="35"/>
      <c r="V171" s="35"/>
    </row>
    <row r="172" customFormat="false" ht="10.5" hidden="false" customHeight="true" outlineLevel="0" collapsed="false">
      <c r="A172" s="70"/>
      <c r="B172" s="70"/>
      <c r="C172" s="70"/>
      <c r="D172" s="70"/>
      <c r="E172" s="70"/>
      <c r="F172" s="70"/>
      <c r="G172" s="70"/>
      <c r="H172" s="70"/>
      <c r="I172" s="35"/>
      <c r="J172" s="35"/>
      <c r="K172" s="35"/>
      <c r="L172" s="35"/>
      <c r="M172" s="35"/>
      <c r="N172" s="35"/>
      <c r="O172" s="35"/>
      <c r="P172" s="35"/>
      <c r="Q172" s="35"/>
      <c r="R172" s="35"/>
      <c r="S172" s="35"/>
      <c r="T172" s="35"/>
      <c r="U172" s="35"/>
      <c r="V172" s="35"/>
    </row>
    <row r="173" customFormat="false" ht="10.5" hidden="false" customHeight="true" outlineLevel="0" collapsed="false">
      <c r="A173" s="71" t="s">
        <v>55</v>
      </c>
      <c r="B173" s="72"/>
      <c r="C173" s="73"/>
      <c r="D173" s="74"/>
      <c r="E173" s="74"/>
      <c r="F173" s="74"/>
      <c r="G173" s="74"/>
      <c r="H173" s="74"/>
      <c r="I173" s="74"/>
      <c r="J173" s="74"/>
      <c r="K173" s="74"/>
      <c r="L173" s="74"/>
      <c r="M173" s="74"/>
      <c r="N173" s="73"/>
      <c r="O173" s="73"/>
      <c r="P173" s="73"/>
      <c r="Q173" s="73"/>
      <c r="R173" s="73"/>
      <c r="S173" s="73"/>
      <c r="T173" s="73"/>
      <c r="U173" s="73"/>
      <c r="V173" s="27"/>
    </row>
    <row r="174" customFormat="false" ht="10.5" hidden="false" customHeight="true" outlineLevel="0" collapsed="false">
      <c r="A174" s="70"/>
      <c r="B174" s="70"/>
      <c r="C174" s="70"/>
      <c r="D174" s="70"/>
      <c r="E174" s="70"/>
      <c r="F174" s="70"/>
      <c r="G174" s="70"/>
      <c r="H174" s="70"/>
      <c r="I174" s="35"/>
      <c r="J174" s="35"/>
      <c r="K174" s="35"/>
      <c r="L174" s="35"/>
      <c r="M174" s="35"/>
      <c r="N174" s="35"/>
      <c r="O174" s="35"/>
      <c r="P174" s="35"/>
      <c r="Q174" s="35"/>
      <c r="R174" s="35"/>
      <c r="S174" s="35"/>
      <c r="T174" s="35"/>
      <c r="U174" s="35"/>
      <c r="V174" s="35"/>
    </row>
    <row r="175" customFormat="false" ht="10.5" hidden="false" customHeight="true" outlineLevel="0" collapsed="false">
      <c r="A175" s="65" t="s">
        <v>56</v>
      </c>
      <c r="B175" s="65" t="s">
        <v>57</v>
      </c>
      <c r="C175" s="66" t="s">
        <v>42</v>
      </c>
      <c r="D175" s="66" t="s">
        <v>25</v>
      </c>
      <c r="E175" s="66" t="s">
        <v>43</v>
      </c>
      <c r="F175" s="66" t="s">
        <v>44</v>
      </c>
      <c r="G175" s="66" t="s">
        <v>45</v>
      </c>
      <c r="H175" s="66" t="s">
        <v>28</v>
      </c>
      <c r="I175" s="35"/>
      <c r="J175" s="35"/>
      <c r="K175" s="35"/>
      <c r="L175" s="35"/>
      <c r="M175" s="35"/>
      <c r="N175" s="35"/>
      <c r="O175" s="35"/>
      <c r="P175" s="35"/>
      <c r="Q175" s="35"/>
      <c r="R175" s="35"/>
      <c r="S175" s="35"/>
      <c r="T175" s="35"/>
      <c r="U175" s="35"/>
      <c r="V175" s="35"/>
    </row>
    <row r="176" customFormat="false" ht="10.5" hidden="false" customHeight="true" outlineLevel="0" collapsed="false">
      <c r="A176" s="65" t="s">
        <v>58</v>
      </c>
      <c r="B176" s="67" t="s">
        <v>59</v>
      </c>
      <c r="C176" s="68" t="n">
        <f aca="false">COUNTIFS(Jira!$D:$D, $A$176, Jira!$E:$E, $B176, Jira!$C:$C, C$175)</f>
        <v>0</v>
      </c>
      <c r="D176" s="68" t="n">
        <f aca="false">COUNTIFS(Jira!$D:$D, $A$176, Jira!$E:$E, $B176, Jira!$C:$C, D$175)</f>
        <v>0</v>
      </c>
      <c r="E176" s="68" t="n">
        <f aca="false">COUNTIFS(Jira!$D:$D, $A$176, Jira!$E:$E, $B176, Jira!$C:$C, E$175)</f>
        <v>0</v>
      </c>
      <c r="F176" s="68" t="n">
        <f aca="false">COUNTIFS(Jira!$D:$D, $A$176, Jira!$E:$E, $B176, Jira!$C:$C, F$175)</f>
        <v>0</v>
      </c>
      <c r="G176" s="68" t="n">
        <f aca="false">COUNTIFS(Jira!$D:$D, $A$176, Jira!$E:$E, $B176, Jira!$C:$C, G$175)</f>
        <v>0</v>
      </c>
      <c r="H176" s="66" t="n">
        <f aca="false">SUM(C176:G176)</f>
        <v>0</v>
      </c>
      <c r="I176" s="35"/>
      <c r="J176" s="35"/>
      <c r="K176" s="35"/>
      <c r="L176" s="35"/>
      <c r="M176" s="35"/>
      <c r="N176" s="35"/>
      <c r="O176" s="35"/>
      <c r="P176" s="35"/>
      <c r="Q176" s="35"/>
      <c r="R176" s="35"/>
      <c r="S176" s="35"/>
      <c r="T176" s="35"/>
      <c r="U176" s="35"/>
      <c r="V176" s="35"/>
    </row>
    <row r="177" customFormat="false" ht="10.5" hidden="false" customHeight="true" outlineLevel="0" collapsed="false">
      <c r="A177" s="65"/>
      <c r="B177" s="67" t="s">
        <v>60</v>
      </c>
      <c r="C177" s="68" t="n">
        <f aca="false">COUNTIFS(Jira!$D:$D, $A$176, Jira!$E:$E, $B177, Jira!$C:$C, C$175)</f>
        <v>0</v>
      </c>
      <c r="D177" s="68" t="n">
        <f aca="false">COUNTIFS(Jira!$D:$D, $A$176, Jira!$E:$E, $B177, Jira!$C:$C, D$175)</f>
        <v>0</v>
      </c>
      <c r="E177" s="68" t="n">
        <f aca="false">COUNTIFS(Jira!$D:$D, $A$176, Jira!$E:$E, $B177, Jira!$C:$C, E$175)</f>
        <v>0</v>
      </c>
      <c r="F177" s="68" t="n">
        <f aca="false">COUNTIFS(Jira!$D:$D, $A$176, Jira!$E:$E, $B177, Jira!$C:$C, F$175)</f>
        <v>0</v>
      </c>
      <c r="G177" s="68" t="n">
        <f aca="false">COUNTIFS(Jira!$D:$D, $A$176, Jira!$E:$E, $B177, Jira!$C:$C, G$175)</f>
        <v>0</v>
      </c>
      <c r="H177" s="66" t="n">
        <f aca="false">SUM(C177:G177)</f>
        <v>0</v>
      </c>
      <c r="I177" s="35"/>
      <c r="J177" s="35"/>
      <c r="K177" s="35"/>
      <c r="L177" s="35"/>
      <c r="M177" s="35"/>
      <c r="N177" s="35"/>
      <c r="O177" s="35"/>
      <c r="P177" s="35"/>
      <c r="Q177" s="35"/>
      <c r="R177" s="35"/>
      <c r="S177" s="35"/>
      <c r="T177" s="35"/>
      <c r="U177" s="35"/>
      <c r="V177" s="35"/>
    </row>
    <row r="178" customFormat="false" ht="10.5" hidden="false" customHeight="true" outlineLevel="0" collapsed="false">
      <c r="A178" s="65"/>
      <c r="B178" s="67" t="s">
        <v>61</v>
      </c>
      <c r="C178" s="68" t="n">
        <f aca="false">COUNTIFS(Jira!$D:$D, $A$176, Jira!$E:$E, $B178, Jira!$C:$C, C$175)</f>
        <v>0</v>
      </c>
      <c r="D178" s="68" t="n">
        <f aca="false">COUNTIFS(Jira!$D:$D, $A$176, Jira!$E:$E, $B178, Jira!$C:$C, D$175)</f>
        <v>0</v>
      </c>
      <c r="E178" s="68" t="n">
        <f aca="false">COUNTIFS(Jira!$D:$D, $A$176, Jira!$E:$E, $B178, Jira!$C:$C, E$175)</f>
        <v>0</v>
      </c>
      <c r="F178" s="68" t="n">
        <f aca="false">COUNTIFS(Jira!$D:$D, $A$176, Jira!$E:$E, $B178, Jira!$C:$C, F$175)</f>
        <v>0</v>
      </c>
      <c r="G178" s="68" t="n">
        <f aca="false">COUNTIFS(Jira!$D:$D, $A$176, Jira!$E:$E, $B178, Jira!$C:$C, G$175)</f>
        <v>22</v>
      </c>
      <c r="H178" s="66" t="n">
        <f aca="false">SUM(C178:G178)</f>
        <v>22</v>
      </c>
      <c r="I178" s="35"/>
      <c r="J178" s="35"/>
      <c r="K178" s="35"/>
      <c r="L178" s="35"/>
      <c r="M178" s="35"/>
      <c r="N178" s="35"/>
      <c r="O178" s="35"/>
      <c r="P178" s="35"/>
      <c r="Q178" s="35"/>
      <c r="R178" s="35"/>
      <c r="S178" s="35"/>
      <c r="T178" s="35"/>
      <c r="U178" s="35"/>
      <c r="V178" s="35"/>
    </row>
    <row r="179" customFormat="false" ht="10.5" hidden="false" customHeight="true" outlineLevel="0" collapsed="false">
      <c r="A179" s="65"/>
      <c r="B179" s="67" t="s">
        <v>62</v>
      </c>
      <c r="C179" s="68" t="n">
        <f aca="false">COUNTIFS(Jira!$D:$D, $A$176, Jira!$E:$E, $B179, Jira!$C:$C, C$175)</f>
        <v>0</v>
      </c>
      <c r="D179" s="68" t="n">
        <f aca="false">COUNTIFS(Jira!$D:$D, $A$176, Jira!$E:$E, $B179, Jira!$C:$C, D$175)</f>
        <v>0</v>
      </c>
      <c r="E179" s="68" t="n">
        <f aca="false">COUNTIFS(Jira!$D:$D, $A$176, Jira!$E:$E, $B179, Jira!$C:$C, E$175)</f>
        <v>0</v>
      </c>
      <c r="F179" s="68" t="n">
        <f aca="false">COUNTIFS(Jira!$D:$D, $A$176, Jira!$E:$E, $B179, Jira!$C:$C, F$175)</f>
        <v>0</v>
      </c>
      <c r="G179" s="68" t="n">
        <f aca="false">COUNTIFS(Jira!$D:$D, $A$176, Jira!$E:$E, $B179, Jira!$C:$C, G$175)</f>
        <v>5</v>
      </c>
      <c r="H179" s="66" t="n">
        <f aca="false">SUM(C179:G179)</f>
        <v>5</v>
      </c>
      <c r="I179" s="35"/>
      <c r="J179" s="35"/>
      <c r="K179" s="35"/>
      <c r="L179" s="35"/>
      <c r="M179" s="35"/>
      <c r="N179" s="35"/>
      <c r="O179" s="35"/>
      <c r="P179" s="35"/>
      <c r="Q179" s="35"/>
      <c r="R179" s="35"/>
      <c r="S179" s="35"/>
      <c r="T179" s="35"/>
      <c r="U179" s="35"/>
      <c r="V179" s="35"/>
    </row>
    <row r="180" customFormat="false" ht="10.5" hidden="false" customHeight="true" outlineLevel="0" collapsed="false">
      <c r="A180" s="65"/>
      <c r="B180" s="67" t="s">
        <v>63</v>
      </c>
      <c r="C180" s="68" t="n">
        <f aca="false">COUNTIFS(Jira!$D:$D, $A$176, Jira!$E:$E, $B180, Jira!$C:$C, C$175)</f>
        <v>0</v>
      </c>
      <c r="D180" s="68" t="n">
        <f aca="false">COUNTIFS(Jira!$D:$D, $A$176, Jira!$E:$E, $B180, Jira!$C:$C, D$175)</f>
        <v>0</v>
      </c>
      <c r="E180" s="68" t="n">
        <f aca="false">COUNTIFS(Jira!$D:$D, $A$176, Jira!$E:$E, $B180, Jira!$C:$C, E$175)</f>
        <v>0</v>
      </c>
      <c r="F180" s="68" t="n">
        <f aca="false">COUNTIFS(Jira!$D:$D, $A$176, Jira!$E:$E, $B180, Jira!$C:$C, F$175)</f>
        <v>0</v>
      </c>
      <c r="G180" s="68" t="n">
        <f aca="false">COUNTIFS(Jira!$D:$D, $A$176, Jira!$E:$E, $B180, Jira!$C:$C, G$175)</f>
        <v>0</v>
      </c>
      <c r="H180" s="66" t="n">
        <f aca="false">SUM(C180:G180)</f>
        <v>0</v>
      </c>
      <c r="I180" s="35"/>
      <c r="J180" s="35"/>
      <c r="K180" s="35"/>
      <c r="L180" s="35"/>
      <c r="M180" s="35"/>
      <c r="N180" s="35"/>
      <c r="O180" s="35"/>
      <c r="P180" s="35"/>
      <c r="Q180" s="35"/>
      <c r="R180" s="35"/>
      <c r="S180" s="35"/>
      <c r="T180" s="35"/>
      <c r="U180" s="35"/>
      <c r="V180" s="35"/>
    </row>
    <row r="181" customFormat="false" ht="10.5" hidden="false" customHeight="true" outlineLevel="0" collapsed="false">
      <c r="A181" s="69"/>
      <c r="B181" s="65" t="s">
        <v>58</v>
      </c>
      <c r="C181" s="66" t="n">
        <f aca="false">SUBTOTAL(9, C176:C180)</f>
        <v>0</v>
      </c>
      <c r="D181" s="66" t="n">
        <f aca="false">SUBTOTAL(9, D176:D180)</f>
        <v>0</v>
      </c>
      <c r="E181" s="66" t="n">
        <f aca="false">SUBTOTAL(9, E176:E180)</f>
        <v>0</v>
      </c>
      <c r="F181" s="66" t="n">
        <f aca="false">SUBTOTAL(9, F176:F180)</f>
        <v>0</v>
      </c>
      <c r="G181" s="66" t="n">
        <f aca="false">SUBTOTAL(9, G176:G180)</f>
        <v>27</v>
      </c>
      <c r="H181" s="66" t="n">
        <f aca="false">SUM(C181:G181)</f>
        <v>27</v>
      </c>
      <c r="I181" s="35"/>
      <c r="J181" s="35"/>
      <c r="K181" s="35"/>
      <c r="L181" s="35"/>
      <c r="M181" s="35"/>
      <c r="N181" s="35"/>
      <c r="O181" s="35"/>
      <c r="P181" s="35"/>
      <c r="Q181" s="35"/>
      <c r="R181" s="35"/>
      <c r="S181" s="35"/>
      <c r="T181" s="35"/>
      <c r="U181" s="35"/>
      <c r="V181" s="35"/>
    </row>
    <row r="182" customFormat="false" ht="10.5" hidden="false" customHeight="true" outlineLevel="0" collapsed="false">
      <c r="A182" s="65" t="s">
        <v>64</v>
      </c>
      <c r="B182" s="67" t="s">
        <v>59</v>
      </c>
      <c r="C182" s="68" t="n">
        <f aca="false">COUNTIFS(Jira!$D:$D, $A$182, Jira!$E:$E, $B182, Jira!$C:$C, C$175)</f>
        <v>0</v>
      </c>
      <c r="D182" s="68" t="n">
        <f aca="false">COUNTIFS(Jira!$D:$D, $A$182, Jira!$E:$E, $B182, Jira!$C:$C, D$175)</f>
        <v>0</v>
      </c>
      <c r="E182" s="68" t="n">
        <f aca="false">COUNTIFS(Jira!$D:$D, $A$182, Jira!$E:$E, $B182, Jira!$C:$C, E$175)</f>
        <v>0</v>
      </c>
      <c r="F182" s="68" t="n">
        <f aca="false">COUNTIFS(Jira!$D:$D, $A$182, Jira!$E:$E, $B182, Jira!$C:$C, F$175)</f>
        <v>0</v>
      </c>
      <c r="G182" s="68" t="n">
        <f aca="false">COUNTIFS(Jira!$D:$D, $A$182, Jira!$E:$E, $B182, Jira!$C:$C, G$175)</f>
        <v>0</v>
      </c>
      <c r="H182" s="66" t="n">
        <f aca="false">SUM(C182:G182)</f>
        <v>0</v>
      </c>
      <c r="I182" s="35"/>
      <c r="J182" s="35"/>
      <c r="K182" s="35"/>
      <c r="L182" s="35"/>
      <c r="M182" s="35"/>
      <c r="N182" s="35"/>
      <c r="O182" s="35"/>
      <c r="P182" s="35"/>
      <c r="Q182" s="35"/>
      <c r="R182" s="35"/>
      <c r="S182" s="35"/>
      <c r="T182" s="35"/>
      <c r="U182" s="35"/>
      <c r="V182" s="35"/>
    </row>
    <row r="183" customFormat="false" ht="10.5" hidden="false" customHeight="true" outlineLevel="0" collapsed="false">
      <c r="A183" s="65"/>
      <c r="B183" s="67" t="s">
        <v>60</v>
      </c>
      <c r="C183" s="68" t="n">
        <f aca="false">COUNTIFS(Jira!$D:$D, $A$182, Jira!$E:$E, $B183, Jira!$C:$C, C$175)</f>
        <v>0</v>
      </c>
      <c r="D183" s="68" t="n">
        <f aca="false">COUNTIFS(Jira!$D:$D, $A$182, Jira!$E:$E, $B183, Jira!$C:$C, D$175)</f>
        <v>0</v>
      </c>
      <c r="E183" s="68" t="n">
        <f aca="false">COUNTIFS(Jira!$D:$D, $A$182, Jira!$E:$E, $B183, Jira!$C:$C, E$175)</f>
        <v>0</v>
      </c>
      <c r="F183" s="68" t="n">
        <f aca="false">COUNTIFS(Jira!$D:$D, $A$182, Jira!$E:$E, $B183, Jira!$C:$C, F$175)</f>
        <v>0</v>
      </c>
      <c r="G183" s="68" t="n">
        <f aca="false">COUNTIFS(Jira!$D:$D, $A$182, Jira!$E:$E, $B183, Jira!$C:$C, G$175)</f>
        <v>0</v>
      </c>
      <c r="H183" s="66" t="n">
        <f aca="false">SUM(C183:G183)</f>
        <v>0</v>
      </c>
      <c r="I183" s="35"/>
      <c r="J183" s="35"/>
      <c r="K183" s="35"/>
      <c r="L183" s="35"/>
      <c r="M183" s="35"/>
      <c r="N183" s="35"/>
      <c r="O183" s="35"/>
      <c r="P183" s="35"/>
      <c r="Q183" s="35"/>
      <c r="R183" s="35"/>
      <c r="S183" s="35"/>
      <c r="T183" s="35"/>
      <c r="U183" s="35"/>
      <c r="V183" s="35"/>
    </row>
    <row r="184" customFormat="false" ht="10.5" hidden="false" customHeight="true" outlineLevel="0" collapsed="false">
      <c r="A184" s="65"/>
      <c r="B184" s="67" t="s">
        <v>61</v>
      </c>
      <c r="C184" s="68" t="n">
        <f aca="false">COUNTIFS(Jira!$D:$D, $A$182, Jira!$E:$E, $B184, Jira!$C:$C, C$175)</f>
        <v>0</v>
      </c>
      <c r="D184" s="68" t="n">
        <f aca="false">COUNTIFS(Jira!$D:$D, $A$182, Jira!$E:$E, $B184, Jira!$C:$C, D$175)</f>
        <v>0</v>
      </c>
      <c r="E184" s="68" t="n">
        <f aca="false">COUNTIFS(Jira!$D:$D, $A$182, Jira!$E:$E, $B184, Jira!$C:$C, E$175)</f>
        <v>0</v>
      </c>
      <c r="F184" s="68" t="n">
        <f aca="false">COUNTIFS(Jira!$D:$D, $A$182, Jira!$E:$E, $B184, Jira!$C:$C, F$175)</f>
        <v>0</v>
      </c>
      <c r="G184" s="68" t="n">
        <f aca="false">COUNTIFS(Jira!$D:$D, $A$182, Jira!$E:$E, $B184, Jira!$C:$C, G$175)</f>
        <v>34</v>
      </c>
      <c r="H184" s="66" t="n">
        <f aca="false">SUM(C184:G184)</f>
        <v>34</v>
      </c>
      <c r="I184" s="35"/>
      <c r="J184" s="35"/>
      <c r="K184" s="35"/>
      <c r="L184" s="35"/>
      <c r="M184" s="35"/>
      <c r="N184" s="35"/>
      <c r="O184" s="35"/>
      <c r="P184" s="35"/>
      <c r="Q184" s="35"/>
      <c r="R184" s="35"/>
      <c r="S184" s="35"/>
      <c r="T184" s="35"/>
      <c r="U184" s="35"/>
      <c r="V184" s="35"/>
    </row>
    <row r="185" customFormat="false" ht="10.5" hidden="false" customHeight="true" outlineLevel="0" collapsed="false">
      <c r="A185" s="65"/>
      <c r="B185" s="67" t="s">
        <v>62</v>
      </c>
      <c r="C185" s="68" t="n">
        <f aca="false">COUNTIFS(Jira!$D:$D, $A$182, Jira!$E:$E, $B185, Jira!$C:$C, C$175)</f>
        <v>0</v>
      </c>
      <c r="D185" s="68" t="n">
        <f aca="false">COUNTIFS(Jira!$D:$D, $A$182, Jira!$E:$E, $B185, Jira!$C:$C, D$175)</f>
        <v>0</v>
      </c>
      <c r="E185" s="68" t="n">
        <f aca="false">COUNTIFS(Jira!$D:$D, $A$182, Jira!$E:$E, $B185, Jira!$C:$C, E$175)</f>
        <v>0</v>
      </c>
      <c r="F185" s="68" t="n">
        <f aca="false">COUNTIFS(Jira!$D:$D, $A$182, Jira!$E:$E, $B185, Jira!$C:$C, F$175)</f>
        <v>0</v>
      </c>
      <c r="G185" s="68" t="n">
        <f aca="false">COUNTIFS(Jira!$D:$D, $A$182, Jira!$E:$E, $B185, Jira!$C:$C, G$175)</f>
        <v>4</v>
      </c>
      <c r="H185" s="66" t="n">
        <f aca="false">SUM(C185:G185)</f>
        <v>4</v>
      </c>
      <c r="I185" s="35"/>
      <c r="J185" s="35"/>
      <c r="K185" s="35"/>
      <c r="L185" s="35"/>
      <c r="M185" s="35"/>
      <c r="N185" s="35"/>
      <c r="O185" s="35"/>
      <c r="P185" s="35"/>
      <c r="Q185" s="35"/>
      <c r="R185" s="35"/>
      <c r="S185" s="35"/>
      <c r="T185" s="35"/>
      <c r="U185" s="35"/>
      <c r="V185" s="35"/>
    </row>
    <row r="186" customFormat="false" ht="10.5" hidden="false" customHeight="true" outlineLevel="0" collapsed="false">
      <c r="A186" s="65"/>
      <c r="B186" s="67" t="s">
        <v>63</v>
      </c>
      <c r="C186" s="68" t="n">
        <f aca="false">COUNTIFS(Jira!$D:$D, $A$182, Jira!$E:$E, $B186, Jira!$C:$C, C$175)</f>
        <v>0</v>
      </c>
      <c r="D186" s="68" t="n">
        <f aca="false">COUNTIFS(Jira!$D:$D, $A$182, Jira!$E:$E, $B186, Jira!$C:$C, D$175)</f>
        <v>0</v>
      </c>
      <c r="E186" s="68" t="n">
        <f aca="false">COUNTIFS(Jira!$D:$D, $A$182, Jira!$E:$E, $B186, Jira!$C:$C, E$175)</f>
        <v>0</v>
      </c>
      <c r="F186" s="68" t="n">
        <f aca="false">COUNTIFS(Jira!$D:$D, $A$182, Jira!$E:$E, $B186, Jira!$C:$C, F$175)</f>
        <v>0</v>
      </c>
      <c r="G186" s="68" t="n">
        <f aca="false">COUNTIFS(Jira!$D:$D, $A$182, Jira!$E:$E, $B186, Jira!$C:$C, G$175)</f>
        <v>1</v>
      </c>
      <c r="H186" s="66" t="n">
        <f aca="false">SUM(C186:G186)</f>
        <v>1</v>
      </c>
      <c r="I186" s="35"/>
      <c r="J186" s="35"/>
      <c r="K186" s="35"/>
      <c r="L186" s="35"/>
      <c r="M186" s="35"/>
      <c r="N186" s="35"/>
      <c r="O186" s="35"/>
      <c r="P186" s="35"/>
      <c r="Q186" s="35"/>
      <c r="R186" s="35"/>
      <c r="S186" s="35"/>
      <c r="T186" s="35"/>
      <c r="U186" s="35"/>
      <c r="V186" s="35"/>
    </row>
    <row r="187" customFormat="false" ht="10.5" hidden="false" customHeight="true" outlineLevel="0" collapsed="false">
      <c r="A187" s="69"/>
      <c r="B187" s="65" t="s">
        <v>64</v>
      </c>
      <c r="C187" s="66" t="n">
        <f aca="false">SUBTOTAL(9, C182:C186)</f>
        <v>0</v>
      </c>
      <c r="D187" s="66" t="n">
        <f aca="false">SUBTOTAL(9, D182:D186)</f>
        <v>0</v>
      </c>
      <c r="E187" s="66" t="n">
        <f aca="false">SUBTOTAL(9, E182:E186)</f>
        <v>0</v>
      </c>
      <c r="F187" s="66" t="n">
        <f aca="false">SUBTOTAL(9, F182:F186)</f>
        <v>0</v>
      </c>
      <c r="G187" s="66" t="n">
        <f aca="false">SUBTOTAL(9, G182:G186)</f>
        <v>39</v>
      </c>
      <c r="H187" s="66" t="n">
        <f aca="false">SUM(C187:G187)</f>
        <v>39</v>
      </c>
      <c r="I187" s="35"/>
      <c r="J187" s="35"/>
      <c r="K187" s="35"/>
      <c r="L187" s="35"/>
      <c r="M187" s="35"/>
      <c r="N187" s="35"/>
      <c r="O187" s="35"/>
      <c r="P187" s="35"/>
      <c r="Q187" s="35"/>
      <c r="R187" s="35"/>
      <c r="S187" s="35"/>
      <c r="T187" s="35"/>
      <c r="U187" s="35"/>
      <c r="V187" s="35"/>
    </row>
    <row r="188" customFormat="false" ht="10.5" hidden="false" customHeight="true" outlineLevel="0" collapsed="false">
      <c r="A188" s="65" t="s">
        <v>65</v>
      </c>
      <c r="B188" s="67" t="s">
        <v>59</v>
      </c>
      <c r="C188" s="68" t="n">
        <f aca="false">COUNTIFS(Jira!$D:$D, $A$188, Jira!$E:$E, $B188, Jira!$C:$C, C$175)</f>
        <v>0</v>
      </c>
      <c r="D188" s="68" t="n">
        <f aca="false">COUNTIFS(Jira!$D:$D, $A$188, Jira!$E:$E, $B188, Jira!$C:$C, D$175)</f>
        <v>0</v>
      </c>
      <c r="E188" s="68" t="n">
        <f aca="false">COUNTIFS(Jira!$D:$D, $A$188, Jira!$E:$E, $B188, Jira!$C:$C, E$175)</f>
        <v>0</v>
      </c>
      <c r="F188" s="68" t="n">
        <f aca="false">COUNTIFS(Jira!$D:$D, $A$188, Jira!$E:$E, $B188, Jira!$C:$C, F$175)</f>
        <v>0</v>
      </c>
      <c r="G188" s="68" t="n">
        <f aca="false">COUNTIFS(Jira!$D:$D, $A$188, Jira!$E:$E, $B188, Jira!$C:$C, G$175)</f>
        <v>0</v>
      </c>
      <c r="H188" s="66" t="n">
        <f aca="false">SUM(C188:G188)</f>
        <v>0</v>
      </c>
      <c r="I188" s="35"/>
      <c r="J188" s="35"/>
      <c r="K188" s="35"/>
      <c r="L188" s="35"/>
      <c r="M188" s="35"/>
      <c r="N188" s="35"/>
      <c r="O188" s="35"/>
      <c r="P188" s="35"/>
      <c r="Q188" s="35"/>
      <c r="R188" s="35"/>
      <c r="S188" s="35"/>
      <c r="T188" s="35"/>
      <c r="U188" s="35"/>
      <c r="V188" s="35"/>
    </row>
    <row r="189" customFormat="false" ht="10.5" hidden="false" customHeight="true" outlineLevel="0" collapsed="false">
      <c r="A189" s="65"/>
      <c r="B189" s="67" t="s">
        <v>60</v>
      </c>
      <c r="C189" s="68" t="n">
        <f aca="false">COUNTIFS(Jira!$D:$D, $A$188, Jira!$E:$E, $B189, Jira!$C:$C, C$175)</f>
        <v>0</v>
      </c>
      <c r="D189" s="68" t="n">
        <f aca="false">COUNTIFS(Jira!$D:$D, $A$188, Jira!$E:$E, $B189, Jira!$C:$C, D$175)</f>
        <v>0</v>
      </c>
      <c r="E189" s="68" t="n">
        <f aca="false">COUNTIFS(Jira!$D:$D, $A$188, Jira!$E:$E, $B189, Jira!$C:$C, E$175)</f>
        <v>0</v>
      </c>
      <c r="F189" s="68" t="n">
        <f aca="false">COUNTIFS(Jira!$D:$D, $A$188, Jira!$E:$E, $B189, Jira!$C:$C, F$175)</f>
        <v>0</v>
      </c>
      <c r="G189" s="68" t="n">
        <f aca="false">COUNTIFS(Jira!$D:$D, $A$188, Jira!$E:$E, $B189, Jira!$C:$C, G$175)</f>
        <v>0</v>
      </c>
      <c r="H189" s="66" t="n">
        <f aca="false">SUM(C189:G189)</f>
        <v>0</v>
      </c>
      <c r="I189" s="35"/>
      <c r="J189" s="35"/>
      <c r="K189" s="35"/>
      <c r="L189" s="35"/>
      <c r="M189" s="35"/>
      <c r="N189" s="35"/>
      <c r="O189" s="35"/>
      <c r="P189" s="35"/>
      <c r="Q189" s="35"/>
      <c r="R189" s="35"/>
      <c r="S189" s="35"/>
      <c r="T189" s="35"/>
      <c r="U189" s="35"/>
      <c r="V189" s="35"/>
    </row>
    <row r="190" customFormat="false" ht="10.5" hidden="false" customHeight="true" outlineLevel="0" collapsed="false">
      <c r="A190" s="65"/>
      <c r="B190" s="67" t="s">
        <v>61</v>
      </c>
      <c r="C190" s="68" t="n">
        <f aca="false">COUNTIFS(Jira!$D:$D, $A$188, Jira!$E:$E, $B190, Jira!$C:$C, C$175)</f>
        <v>0</v>
      </c>
      <c r="D190" s="68" t="n">
        <f aca="false">COUNTIFS(Jira!$D:$D, $A$188, Jira!$E:$E, $B190, Jira!$C:$C, D$175)</f>
        <v>0</v>
      </c>
      <c r="E190" s="68" t="n">
        <f aca="false">COUNTIFS(Jira!$D:$D, $A$188, Jira!$E:$E, $B190, Jira!$C:$C, E$175)</f>
        <v>0</v>
      </c>
      <c r="F190" s="68" t="n">
        <f aca="false">COUNTIFS(Jira!$D:$D, $A$188, Jira!$E:$E, $B190, Jira!$C:$C, F$175)</f>
        <v>0</v>
      </c>
      <c r="G190" s="68" t="n">
        <f aca="false">COUNTIFS(Jira!$D:$D, $A$188, Jira!$E:$E, $B190, Jira!$C:$C, G$175)</f>
        <v>10</v>
      </c>
      <c r="H190" s="66" t="n">
        <f aca="false">SUM(C190:G190)</f>
        <v>10</v>
      </c>
      <c r="I190" s="35"/>
      <c r="J190" s="35"/>
      <c r="K190" s="35"/>
      <c r="L190" s="35"/>
      <c r="M190" s="35"/>
      <c r="N190" s="35"/>
      <c r="O190" s="35"/>
      <c r="P190" s="35"/>
      <c r="Q190" s="35"/>
      <c r="R190" s="35"/>
      <c r="S190" s="35"/>
      <c r="T190" s="35"/>
      <c r="U190" s="35"/>
      <c r="V190" s="35"/>
    </row>
    <row r="191" customFormat="false" ht="10.5" hidden="false" customHeight="true" outlineLevel="0" collapsed="false">
      <c r="A191" s="65"/>
      <c r="B191" s="67" t="s">
        <v>62</v>
      </c>
      <c r="C191" s="68" t="n">
        <f aca="false">COUNTIFS(Jira!$D:$D, $A$188, Jira!$E:$E, $B191, Jira!$C:$C, C$175)</f>
        <v>0</v>
      </c>
      <c r="D191" s="68" t="n">
        <f aca="false">COUNTIFS(Jira!$D:$D, $A$188, Jira!$E:$E, $B191, Jira!$C:$C, D$175)</f>
        <v>0</v>
      </c>
      <c r="E191" s="68" t="n">
        <f aca="false">COUNTIFS(Jira!$D:$D, $A$188, Jira!$E:$E, $B191, Jira!$C:$C, E$175)</f>
        <v>0</v>
      </c>
      <c r="F191" s="68" t="n">
        <f aca="false">COUNTIFS(Jira!$D:$D, $A$188, Jira!$E:$E, $B191, Jira!$C:$C, F$175)</f>
        <v>0</v>
      </c>
      <c r="G191" s="68" t="n">
        <f aca="false">COUNTIFS(Jira!$D:$D, $A$188, Jira!$E:$E, $B191, Jira!$C:$C, G$175)</f>
        <v>4</v>
      </c>
      <c r="H191" s="66" t="n">
        <f aca="false">SUM(C191:G191)</f>
        <v>4</v>
      </c>
      <c r="I191" s="36"/>
      <c r="J191" s="36"/>
      <c r="K191" s="35"/>
      <c r="L191" s="35"/>
      <c r="M191" s="35"/>
      <c r="N191" s="35"/>
      <c r="O191" s="35"/>
      <c r="P191" s="35"/>
      <c r="Q191" s="35"/>
      <c r="R191" s="35"/>
      <c r="S191" s="35"/>
      <c r="T191" s="35"/>
      <c r="U191" s="35"/>
      <c r="V191" s="35"/>
    </row>
    <row r="192" customFormat="false" ht="10.5" hidden="false" customHeight="true" outlineLevel="0" collapsed="false">
      <c r="A192" s="65"/>
      <c r="B192" s="67" t="s">
        <v>63</v>
      </c>
      <c r="C192" s="68" t="n">
        <f aca="false">COUNTIFS(Jira!$D:$D, $A$188, Jira!$E:$E, $B192, Jira!$C:$C, C$175)</f>
        <v>0</v>
      </c>
      <c r="D192" s="68" t="n">
        <f aca="false">COUNTIFS(Jira!$D:$D, $A$188, Jira!$E:$E, $B192, Jira!$C:$C, D$175)</f>
        <v>0</v>
      </c>
      <c r="E192" s="68" t="n">
        <f aca="false">COUNTIFS(Jira!$D:$D, $A$188, Jira!$E:$E, $B192, Jira!$C:$C, E$175)</f>
        <v>0</v>
      </c>
      <c r="F192" s="68" t="n">
        <f aca="false">COUNTIFS(Jira!$D:$D, $A$188, Jira!$E:$E, $B192, Jira!$C:$C, F$175)</f>
        <v>0</v>
      </c>
      <c r="G192" s="68" t="n">
        <f aca="false">COUNTIFS(Jira!$D:$D, $A$188, Jira!$E:$E, $B192, Jira!$C:$C, G$175)</f>
        <v>11</v>
      </c>
      <c r="H192" s="66" t="n">
        <f aca="false">SUM(C192:G192)</f>
        <v>11</v>
      </c>
      <c r="I192" s="36"/>
      <c r="J192" s="36"/>
      <c r="K192" s="35"/>
      <c r="L192" s="35"/>
      <c r="M192" s="35"/>
      <c r="N192" s="35"/>
      <c r="O192" s="35"/>
      <c r="P192" s="35"/>
      <c r="Q192" s="35"/>
      <c r="R192" s="35"/>
      <c r="S192" s="35"/>
      <c r="T192" s="35"/>
      <c r="U192" s="35"/>
      <c r="V192" s="35"/>
    </row>
    <row r="193" customFormat="false" ht="10.5" hidden="false" customHeight="true" outlineLevel="0" collapsed="false">
      <c r="A193" s="69"/>
      <c r="B193" s="65" t="s">
        <v>65</v>
      </c>
      <c r="C193" s="66" t="n">
        <f aca="false">SUBTOTAL(9, C188:C192)</f>
        <v>0</v>
      </c>
      <c r="D193" s="66" t="n">
        <f aca="false">SUBTOTAL(9, D188:D192)</f>
        <v>0</v>
      </c>
      <c r="E193" s="66" t="n">
        <f aca="false">SUBTOTAL(9, E188:E192)</f>
        <v>0</v>
      </c>
      <c r="F193" s="66" t="n">
        <f aca="false">SUBTOTAL(9, F188:F192)</f>
        <v>0</v>
      </c>
      <c r="G193" s="66" t="n">
        <f aca="false">SUBTOTAL(9, G188:G192)</f>
        <v>25</v>
      </c>
      <c r="H193" s="66" t="n">
        <f aca="false">SUM(C193:G193)</f>
        <v>25</v>
      </c>
      <c r="I193" s="36"/>
      <c r="J193" s="36"/>
      <c r="K193" s="35"/>
      <c r="L193" s="35"/>
      <c r="M193" s="35"/>
      <c r="N193" s="35"/>
      <c r="O193" s="35"/>
      <c r="P193" s="35"/>
      <c r="Q193" s="35"/>
      <c r="R193" s="35"/>
      <c r="S193" s="35"/>
      <c r="T193" s="35"/>
      <c r="U193" s="35"/>
      <c r="V193" s="35"/>
    </row>
    <row r="194" customFormat="false" ht="10.5" hidden="false" customHeight="true" outlineLevel="0" collapsed="false">
      <c r="A194" s="69"/>
      <c r="B194" s="65" t="s">
        <v>28</v>
      </c>
      <c r="C194" s="66" t="n">
        <f aca="false">SUBTOTAL(9, C176:C193)</f>
        <v>0</v>
      </c>
      <c r="D194" s="66" t="n">
        <f aca="false">SUBTOTAL(9, D176:D193)</f>
        <v>0</v>
      </c>
      <c r="E194" s="66" t="n">
        <f aca="false">SUBTOTAL(9, E176:E193)</f>
        <v>0</v>
      </c>
      <c r="F194" s="66" t="n">
        <f aca="false">SUBTOTAL(9, F176:F193)</f>
        <v>0</v>
      </c>
      <c r="G194" s="66" t="n">
        <f aca="false">SUBTOTAL(9, G176:G193)</f>
        <v>91</v>
      </c>
      <c r="H194" s="66" t="n">
        <f aca="false">SUM(C194:G194)</f>
        <v>91</v>
      </c>
      <c r="I194" s="36"/>
      <c r="J194" s="36"/>
      <c r="K194" s="35"/>
      <c r="L194" s="35"/>
      <c r="M194" s="35"/>
      <c r="N194" s="35"/>
      <c r="O194" s="35"/>
      <c r="P194" s="35"/>
      <c r="Q194" s="35"/>
      <c r="R194" s="35"/>
      <c r="S194" s="35"/>
      <c r="T194" s="35"/>
      <c r="U194" s="35"/>
      <c r="V194" s="35"/>
    </row>
    <row r="195" customFormat="false" ht="10.5" hidden="false" customHeight="true" outlineLevel="0" collapsed="false">
      <c r="A195" s="70"/>
      <c r="B195" s="70"/>
      <c r="C195" s="70"/>
      <c r="D195" s="70"/>
      <c r="E195" s="70"/>
      <c r="F195" s="70"/>
      <c r="G195" s="70"/>
      <c r="H195" s="36"/>
      <c r="I195" s="36"/>
      <c r="J195" s="36"/>
      <c r="K195" s="35"/>
      <c r="L195" s="35"/>
      <c r="M195" s="35"/>
      <c r="N195" s="35"/>
      <c r="O195" s="35"/>
      <c r="P195" s="35"/>
      <c r="Q195" s="35"/>
      <c r="R195" s="35"/>
      <c r="S195" s="35"/>
      <c r="T195" s="35"/>
      <c r="U195" s="35"/>
      <c r="V195" s="35"/>
    </row>
    <row r="196" customFormat="false" ht="10.5" hidden="false" customHeight="true" outlineLevel="0" collapsed="false">
      <c r="A196" s="70"/>
      <c r="B196" s="70"/>
      <c r="C196" s="70"/>
      <c r="D196" s="70"/>
      <c r="E196" s="70"/>
      <c r="F196" s="70"/>
      <c r="G196" s="70"/>
      <c r="H196" s="36"/>
      <c r="I196" s="36"/>
      <c r="J196" s="36"/>
      <c r="K196" s="35"/>
      <c r="L196" s="35"/>
      <c r="M196" s="35"/>
      <c r="N196" s="35"/>
      <c r="O196" s="35"/>
      <c r="P196" s="35"/>
      <c r="Q196" s="35"/>
      <c r="R196" s="35"/>
      <c r="S196" s="35"/>
      <c r="T196" s="35"/>
      <c r="U196" s="35"/>
      <c r="V196" s="35"/>
    </row>
    <row r="197" customFormat="false" ht="10.5" hidden="false" customHeight="true" outlineLevel="0" collapsed="false">
      <c r="A197" s="63" t="s">
        <v>66</v>
      </c>
      <c r="B197" s="72"/>
      <c r="C197" s="73"/>
      <c r="D197" s="74"/>
      <c r="E197" s="74"/>
      <c r="F197" s="74"/>
      <c r="G197" s="74"/>
      <c r="H197" s="74"/>
      <c r="I197" s="74"/>
      <c r="J197" s="74"/>
      <c r="K197" s="74"/>
      <c r="L197" s="74"/>
      <c r="M197" s="74"/>
      <c r="N197" s="73"/>
      <c r="O197" s="73"/>
      <c r="P197" s="73"/>
      <c r="Q197" s="73"/>
      <c r="R197" s="73"/>
      <c r="S197" s="73"/>
      <c r="T197" s="73"/>
      <c r="U197" s="73"/>
      <c r="V197" s="27"/>
    </row>
    <row r="198" customFormat="false" ht="10.5" hidden="false" customHeight="true" outlineLevel="0" collapsed="false">
      <c r="A198" s="70"/>
      <c r="B198" s="70"/>
      <c r="C198" s="70"/>
      <c r="D198" s="70"/>
      <c r="E198" s="70"/>
      <c r="F198" s="70"/>
      <c r="G198" s="70"/>
      <c r="H198" s="36"/>
      <c r="I198" s="36"/>
      <c r="J198" s="36"/>
      <c r="K198" s="35"/>
      <c r="L198" s="35"/>
      <c r="M198" s="35"/>
      <c r="N198" s="35"/>
      <c r="O198" s="35"/>
      <c r="P198" s="35"/>
      <c r="Q198" s="35"/>
      <c r="R198" s="35"/>
      <c r="S198" s="35"/>
      <c r="T198" s="35"/>
      <c r="U198" s="35"/>
      <c r="V198" s="35"/>
    </row>
    <row r="199" customFormat="false" ht="10.5" hidden="false" customHeight="true" outlineLevel="0" collapsed="false">
      <c r="A199" s="75" t="s">
        <v>67</v>
      </c>
      <c r="B199" s="76" t="s">
        <v>56</v>
      </c>
      <c r="D199" s="64"/>
      <c r="E199" s="64"/>
      <c r="F199" s="64"/>
      <c r="G199" s="64"/>
      <c r="H199" s="36"/>
      <c r="I199" s="36"/>
      <c r="J199" s="36"/>
      <c r="K199" s="35"/>
      <c r="L199" s="35"/>
      <c r="M199" s="35"/>
      <c r="N199" s="35"/>
      <c r="O199" s="35"/>
      <c r="P199" s="35"/>
      <c r="Q199" s="35"/>
      <c r="R199" s="35"/>
      <c r="S199" s="35"/>
      <c r="T199" s="35"/>
      <c r="U199" s="35"/>
      <c r="V199" s="35"/>
    </row>
    <row r="200" customFormat="false" ht="10.5" hidden="false" customHeight="true" outlineLevel="0" collapsed="false">
      <c r="A200" s="77" t="s">
        <v>57</v>
      </c>
      <c r="B200" s="78" t="s">
        <v>68</v>
      </c>
      <c r="D200" s="64"/>
      <c r="E200" s="64"/>
      <c r="F200" s="64"/>
      <c r="G200" s="64"/>
      <c r="H200" s="36"/>
      <c r="I200" s="36"/>
      <c r="J200" s="36"/>
      <c r="K200" s="35"/>
      <c r="L200" s="35"/>
      <c r="M200" s="35"/>
      <c r="N200" s="35"/>
      <c r="O200" s="35"/>
      <c r="P200" s="35"/>
      <c r="Q200" s="35"/>
      <c r="R200" s="35"/>
      <c r="S200" s="35"/>
      <c r="T200" s="35"/>
      <c r="U200" s="35"/>
      <c r="V200" s="35"/>
    </row>
    <row r="201" customFormat="false" ht="10.5" hidden="false" customHeight="true" outlineLevel="0" collapsed="false">
      <c r="A201" s="79" t="s">
        <v>68</v>
      </c>
      <c r="B201" s="80"/>
      <c r="D201" s="64"/>
      <c r="E201" s="64"/>
      <c r="F201" s="64"/>
      <c r="G201" s="64"/>
      <c r="H201" s="36"/>
      <c r="I201" s="36"/>
      <c r="J201" s="36"/>
      <c r="K201" s="35"/>
      <c r="L201" s="35"/>
      <c r="M201" s="35"/>
      <c r="N201" s="35"/>
      <c r="O201" s="35"/>
      <c r="P201" s="35"/>
      <c r="Q201" s="35"/>
      <c r="R201" s="35"/>
      <c r="S201" s="35"/>
      <c r="T201" s="35"/>
      <c r="U201" s="35"/>
      <c r="V201" s="35"/>
    </row>
    <row r="202" customFormat="false" ht="10.5" hidden="false" customHeight="true" outlineLevel="0" collapsed="false">
      <c r="A202" s="64"/>
      <c r="B202" s="64"/>
      <c r="C202" s="64"/>
      <c r="D202" s="64"/>
      <c r="E202" s="64"/>
      <c r="F202" s="64"/>
      <c r="G202" s="64"/>
      <c r="H202" s="36"/>
      <c r="I202" s="36"/>
      <c r="J202" s="36"/>
      <c r="K202" s="35"/>
      <c r="L202" s="35"/>
      <c r="M202" s="35"/>
      <c r="N202" s="35"/>
      <c r="O202" s="35"/>
      <c r="P202" s="35"/>
      <c r="Q202" s="35"/>
      <c r="R202" s="35"/>
      <c r="S202" s="35"/>
      <c r="T202" s="35"/>
      <c r="U202" s="35"/>
      <c r="V202" s="35"/>
    </row>
    <row r="203" customFormat="false" ht="10.5" hidden="false" customHeight="true" outlineLevel="0" collapsed="false">
      <c r="A203" s="64"/>
      <c r="B203" s="64"/>
      <c r="C203" s="64"/>
      <c r="D203" s="64"/>
      <c r="E203" s="64"/>
      <c r="F203" s="64"/>
      <c r="G203" s="64"/>
      <c r="H203" s="36"/>
      <c r="I203" s="36"/>
      <c r="J203" s="36"/>
      <c r="K203" s="35"/>
      <c r="L203" s="35"/>
      <c r="M203" s="35"/>
      <c r="N203" s="35"/>
      <c r="O203" s="35"/>
      <c r="P203" s="35"/>
      <c r="Q203" s="35"/>
      <c r="R203" s="35"/>
      <c r="S203" s="35"/>
      <c r="T203" s="35"/>
      <c r="U203" s="35"/>
      <c r="V203" s="35"/>
    </row>
    <row r="204" customFormat="false" ht="10.5" hidden="false" customHeight="true" outlineLevel="0" collapsed="false">
      <c r="A204" s="64"/>
      <c r="B204" s="64"/>
      <c r="C204" s="64"/>
      <c r="D204" s="64"/>
      <c r="E204" s="64"/>
      <c r="F204" s="64"/>
      <c r="G204" s="64"/>
      <c r="H204" s="36"/>
      <c r="I204" s="36"/>
      <c r="J204" s="36"/>
      <c r="K204" s="35"/>
      <c r="L204" s="35"/>
      <c r="M204" s="35"/>
      <c r="N204" s="35"/>
      <c r="O204" s="35"/>
      <c r="P204" s="35"/>
      <c r="Q204" s="35"/>
      <c r="R204" s="35"/>
      <c r="S204" s="35"/>
      <c r="T204" s="35"/>
      <c r="U204" s="35"/>
      <c r="V204" s="35"/>
    </row>
    <row r="205" customFormat="false" ht="10.5" hidden="false" customHeight="true" outlineLevel="0" collapsed="false">
      <c r="A205" s="64"/>
      <c r="B205" s="64"/>
      <c r="C205" s="64"/>
      <c r="D205" s="64"/>
      <c r="E205" s="64"/>
      <c r="F205" s="64"/>
      <c r="G205" s="64"/>
      <c r="H205" s="36"/>
      <c r="I205" s="36"/>
      <c r="J205" s="36"/>
      <c r="K205" s="35"/>
      <c r="L205" s="35"/>
      <c r="M205" s="35"/>
      <c r="N205" s="35"/>
      <c r="O205" s="35"/>
      <c r="P205" s="35"/>
      <c r="Q205" s="35"/>
      <c r="R205" s="35"/>
      <c r="S205" s="35"/>
      <c r="T205" s="35"/>
      <c r="U205" s="35"/>
      <c r="V205" s="35"/>
    </row>
    <row r="206" customFormat="false" ht="10.5" hidden="false" customHeight="true" outlineLevel="0" collapsed="false">
      <c r="A206" s="64"/>
      <c r="B206" s="64"/>
      <c r="C206" s="64"/>
      <c r="D206" s="64"/>
      <c r="E206" s="64"/>
      <c r="F206" s="64"/>
      <c r="G206" s="64"/>
      <c r="H206" s="36"/>
      <c r="I206" s="36"/>
      <c r="J206" s="36"/>
      <c r="K206" s="35"/>
      <c r="L206" s="35"/>
      <c r="M206" s="35"/>
      <c r="N206" s="35"/>
      <c r="O206" s="35"/>
      <c r="P206" s="35"/>
      <c r="Q206" s="35"/>
      <c r="R206" s="35"/>
      <c r="S206" s="35"/>
      <c r="T206" s="35"/>
      <c r="U206" s="35"/>
      <c r="V206" s="35"/>
    </row>
    <row r="207" customFormat="false" ht="11.25" hidden="false" customHeight="true" outlineLevel="0" collapsed="false">
      <c r="A207" s="39" t="s">
        <v>69</v>
      </c>
      <c r="B207" s="81"/>
      <c r="C207" s="82"/>
      <c r="D207" s="83"/>
      <c r="E207" s="83"/>
      <c r="F207" s="84"/>
      <c r="G207" s="84"/>
      <c r="H207" s="84"/>
      <c r="I207" s="85"/>
      <c r="J207" s="85"/>
      <c r="K207" s="86"/>
      <c r="L207" s="86"/>
      <c r="M207" s="86"/>
      <c r="N207" s="86"/>
      <c r="O207" s="86"/>
      <c r="P207" s="86"/>
      <c r="Q207" s="86"/>
      <c r="R207" s="86"/>
      <c r="S207" s="86"/>
      <c r="T207" s="86"/>
      <c r="U207" s="86"/>
      <c r="V207" s="87"/>
    </row>
    <row r="208" customFormat="false" ht="10.5" hidden="false" customHeight="true" outlineLevel="0" collapsed="false">
      <c r="A208" s="10"/>
      <c r="B208" s="10"/>
      <c r="C208" s="10"/>
      <c r="D208" s="10"/>
      <c r="E208" s="10"/>
      <c r="F208" s="36"/>
      <c r="G208" s="36"/>
      <c r="H208" s="36"/>
      <c r="I208" s="36"/>
      <c r="J208" s="36"/>
      <c r="K208" s="35"/>
      <c r="L208" s="35"/>
      <c r="M208" s="35"/>
      <c r="N208" s="35"/>
      <c r="O208" s="35"/>
      <c r="P208" s="35"/>
      <c r="Q208" s="35"/>
      <c r="R208" s="35"/>
      <c r="S208" s="35"/>
      <c r="T208" s="35"/>
      <c r="U208" s="35"/>
      <c r="V208" s="35"/>
    </row>
    <row r="209" customFormat="false" ht="10.5" hidden="false" customHeight="true" outlineLevel="0" collapsed="false">
      <c r="A209" s="88" t="s">
        <v>70</v>
      </c>
      <c r="B209" s="89" t="s">
        <v>71</v>
      </c>
      <c r="C209" s="88" t="s">
        <v>72</v>
      </c>
      <c r="D209" s="89" t="s">
        <v>73</v>
      </c>
      <c r="E209" s="89" t="s">
        <v>74</v>
      </c>
      <c r="F209" s="90" t="s">
        <v>75</v>
      </c>
      <c r="G209" s="91" t="s">
        <v>76</v>
      </c>
      <c r="H209" s="92" t="s">
        <v>77</v>
      </c>
      <c r="I209" s="93"/>
      <c r="J209" s="93"/>
      <c r="K209" s="93"/>
      <c r="L209" s="93"/>
      <c r="M209" s="93"/>
      <c r="N209" s="93"/>
      <c r="O209" s="93"/>
      <c r="P209" s="93"/>
      <c r="Q209" s="93"/>
      <c r="R209" s="93"/>
      <c r="S209" s="93"/>
      <c r="T209" s="93"/>
      <c r="U209" s="93"/>
      <c r="V209" s="93"/>
    </row>
    <row r="210" customFormat="false" ht="10.5" hidden="false" customHeight="true" outlineLevel="0" collapsed="false">
      <c r="A210" s="12" t="n">
        <v>1</v>
      </c>
      <c r="B210" s="12"/>
      <c r="C210" s="12"/>
      <c r="D210" s="94"/>
      <c r="E210" s="12"/>
      <c r="F210" s="95"/>
      <c r="G210" s="96"/>
      <c r="H210" s="97"/>
      <c r="I210" s="35"/>
      <c r="J210" s="35"/>
      <c r="K210" s="35"/>
      <c r="L210" s="35"/>
      <c r="M210" s="35"/>
      <c r="N210" s="35"/>
      <c r="O210" s="35"/>
      <c r="P210" s="35"/>
      <c r="Q210" s="35"/>
      <c r="R210" s="35"/>
      <c r="S210" s="35"/>
      <c r="T210" s="35"/>
      <c r="U210" s="35"/>
      <c r="V210" s="35"/>
    </row>
    <row r="211" customFormat="false" ht="10.5" hidden="false" customHeight="true" outlineLevel="0" collapsed="false">
      <c r="A211" s="12" t="n">
        <v>2</v>
      </c>
      <c r="B211" s="12"/>
      <c r="C211" s="12"/>
      <c r="D211" s="94"/>
      <c r="E211" s="94"/>
      <c r="F211" s="98"/>
      <c r="G211" s="99"/>
      <c r="H211" s="99"/>
      <c r="I211" s="36"/>
      <c r="J211" s="36"/>
      <c r="K211" s="35"/>
      <c r="L211" s="35"/>
      <c r="M211" s="35"/>
      <c r="N211" s="35"/>
      <c r="O211" s="35"/>
      <c r="P211" s="35"/>
      <c r="Q211" s="35"/>
      <c r="R211" s="35"/>
      <c r="S211" s="35"/>
      <c r="T211" s="35"/>
      <c r="U211" s="35"/>
      <c r="V211" s="35"/>
    </row>
    <row r="212" customFormat="false" ht="10.5" hidden="false" customHeight="true" outlineLevel="0" collapsed="false">
      <c r="A212" s="12" t="n">
        <v>3</v>
      </c>
      <c r="B212" s="12"/>
      <c r="C212" s="12"/>
      <c r="D212" s="94"/>
      <c r="E212" s="94"/>
      <c r="F212" s="98"/>
      <c r="G212" s="99"/>
      <c r="H212" s="99"/>
      <c r="I212" s="36"/>
      <c r="J212" s="36"/>
      <c r="K212" s="36"/>
      <c r="L212" s="36"/>
      <c r="M212" s="36"/>
      <c r="N212" s="35"/>
      <c r="O212" s="35"/>
      <c r="P212" s="35"/>
      <c r="Q212" s="35"/>
      <c r="R212" s="35"/>
      <c r="S212" s="35"/>
      <c r="T212" s="35"/>
      <c r="U212" s="35"/>
      <c r="V212" s="35"/>
    </row>
    <row r="213" customFormat="false" ht="10.5" hidden="false" customHeight="true" outlineLevel="0" collapsed="false">
      <c r="A213" s="35"/>
      <c r="B213" s="35"/>
      <c r="C213" s="35"/>
      <c r="D213" s="35"/>
      <c r="E213" s="35"/>
      <c r="F213" s="36"/>
      <c r="G213" s="36"/>
      <c r="H213" s="36"/>
      <c r="I213" s="36"/>
      <c r="J213" s="36"/>
      <c r="K213" s="36"/>
      <c r="L213" s="36"/>
      <c r="M213" s="36"/>
      <c r="N213" s="35"/>
      <c r="O213" s="35"/>
      <c r="P213" s="35"/>
      <c r="Q213" s="35"/>
      <c r="R213" s="35"/>
      <c r="S213" s="35"/>
      <c r="T213" s="35"/>
      <c r="U213" s="35"/>
      <c r="V213" s="35"/>
    </row>
  </sheetData>
  <mergeCells count="6">
    <mergeCell ref="B3:D3"/>
    <mergeCell ref="B4:D4"/>
    <mergeCell ref="B5:D5"/>
    <mergeCell ref="B6:D6"/>
    <mergeCell ref="B55:I55"/>
    <mergeCell ref="K55:R55"/>
  </mergeCells>
  <conditionalFormatting sqref="D28 F28:G28">
    <cfRule type="cellIs" priority="2" operator="equal" aboveAverage="0" equalAverage="0" bottom="0" percent="0" rank="0" text="" dxfId="0">
      <formula>"In Progress"</formula>
    </cfRule>
  </conditionalFormatting>
  <conditionalFormatting sqref="D28 F28:G28">
    <cfRule type="cellIs" priority="3" operator="equal" aboveAverage="0" equalAverage="0" bottom="0" percent="0" rank="0" text="" dxfId="1">
      <formula>"Pending"</formula>
    </cfRule>
  </conditionalFormatting>
  <conditionalFormatting sqref="D28 F28:G28">
    <cfRule type="cellIs" priority="4" operator="equal" aboveAverage="0" equalAverage="0" bottom="0" percent="0" rank="0" text="" dxfId="2">
      <formula>"Not Ready for Test"</formula>
    </cfRule>
  </conditionalFormatting>
  <conditionalFormatting sqref="D28 F28:G28">
    <cfRule type="cellIs" priority="5" operator="equal" aboveAverage="0" equalAverage="0" bottom="0" percent="0" rank="0" text="" dxfId="3">
      <formula>"Completed"</formula>
    </cfRule>
  </conditionalFormatting>
  <conditionalFormatting sqref="D28 F28:G28">
    <cfRule type="cellIs" priority="6" operator="equal" aboveAverage="0" equalAverage="0" bottom="0" percent="0" rank="0" text="" dxfId="4">
      <formula>"Cancelled"</formula>
    </cfRule>
  </conditionalFormatting>
  <conditionalFormatting sqref="E210:E212">
    <cfRule type="cellIs" priority="7" operator="equal" aboveAverage="0" equalAverage="0" bottom="0" percent="0" rank="0" text="" dxfId="5">
      <formula>"Not Start"</formula>
    </cfRule>
  </conditionalFormatting>
  <conditionalFormatting sqref="E210:E212">
    <cfRule type="cellIs" priority="8" operator="equal" aboveAverage="0" equalAverage="0" bottom="0" percent="0" rank="0" text="" dxfId="0">
      <formula>"In Progress"</formula>
    </cfRule>
  </conditionalFormatting>
  <conditionalFormatting sqref="E210:E212">
    <cfRule type="cellIs" priority="9" operator="equal" aboveAverage="0" equalAverage="0" bottom="0" percent="0" rank="0" text="" dxfId="6">
      <formula>"Completed"</formula>
    </cfRule>
  </conditionalFormatting>
  <dataValidations count="1">
    <dataValidation allowBlank="true" operator="between" showDropDown="false" showErrorMessage="false" showInputMessage="false" sqref="E210:E212" type="list">
      <formula1>Var!$E$2:$E1106</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Q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9"/>
    <col collapsed="false" customWidth="true" hidden="false" outlineLevel="0" max="2" min="2" style="0" width="13.5"/>
    <col collapsed="false" customWidth="true" hidden="false" outlineLevel="0" max="3" min="3" style="0" width="29"/>
    <col collapsed="false" customWidth="true" hidden="false" outlineLevel="0" max="4" min="4" style="0" width="9"/>
    <col collapsed="false" customWidth="true" hidden="false" outlineLevel="0" max="7" min="5" style="0" width="8.63"/>
    <col collapsed="false" customWidth="true" hidden="false" outlineLevel="0" max="8" min="8" style="0" width="49"/>
    <col collapsed="false" customWidth="true" hidden="false" outlineLevel="0" max="9" min="9" style="0" width="17.88"/>
    <col collapsed="false" customWidth="true" hidden="false" outlineLevel="0" max="10" min="10" style="0" width="20.88"/>
    <col collapsed="false" customWidth="true" hidden="false" outlineLevel="0" max="11" min="11" style="0" width="17.88"/>
    <col collapsed="false" customWidth="true" hidden="false" outlineLevel="0" max="12" min="12" style="0" width="4.63"/>
    <col collapsed="false" customWidth="true" hidden="false" outlineLevel="0" max="15" min="13" style="0" width="8.25"/>
    <col collapsed="false" customWidth="true" hidden="false" outlineLevel="0" max="17" min="16" style="0" width="14.75"/>
    <col collapsed="false" customWidth="true" hidden="false" outlineLevel="0" max="1025" min="18" style="0" width="12.63"/>
  </cols>
  <sheetData>
    <row r="1" customFormat="false" ht="15" hidden="false" customHeight="false" outlineLevel="0" collapsed="false">
      <c r="A1" s="100" t="s">
        <v>78</v>
      </c>
      <c r="B1" s="100" t="s">
        <v>79</v>
      </c>
      <c r="C1" s="100" t="s">
        <v>80</v>
      </c>
      <c r="D1" s="100" t="s">
        <v>81</v>
      </c>
      <c r="E1" s="100" t="s">
        <v>82</v>
      </c>
      <c r="F1" s="100" t="s">
        <v>56</v>
      </c>
      <c r="G1" s="100" t="s">
        <v>57</v>
      </c>
      <c r="H1" s="101" t="s">
        <v>83</v>
      </c>
      <c r="I1" s="102" t="s">
        <v>84</v>
      </c>
      <c r="J1" s="102" t="s">
        <v>85</v>
      </c>
      <c r="K1" s="102" t="s">
        <v>86</v>
      </c>
      <c r="L1" s="102" t="s">
        <v>87</v>
      </c>
      <c r="M1" s="102" t="s">
        <v>88</v>
      </c>
      <c r="N1" s="102" t="s">
        <v>89</v>
      </c>
      <c r="O1" s="102"/>
      <c r="P1" s="102" t="s">
        <v>90</v>
      </c>
      <c r="Q1" s="102" t="s">
        <v>91</v>
      </c>
    </row>
    <row r="2" customFormat="false" ht="24.75" hidden="false" customHeight="true" outlineLevel="0" collapsed="false">
      <c r="A2" s="103" t="s">
        <v>92</v>
      </c>
      <c r="B2" s="103" t="s">
        <v>27</v>
      </c>
      <c r="C2" s="103" t="s">
        <v>93</v>
      </c>
      <c r="D2" s="103" t="s">
        <v>94</v>
      </c>
      <c r="E2" s="103" t="s">
        <v>42</v>
      </c>
      <c r="F2" s="103" t="s">
        <v>58</v>
      </c>
      <c r="G2" s="104" t="s">
        <v>95</v>
      </c>
      <c r="H2" s="105" t="s">
        <v>96</v>
      </c>
      <c r="I2" s="106" t="s">
        <v>97</v>
      </c>
      <c r="J2" s="103" t="s">
        <v>98</v>
      </c>
      <c r="K2" s="106" t="s">
        <v>99</v>
      </c>
      <c r="L2" s="107" t="n">
        <v>1466</v>
      </c>
      <c r="M2" s="107" t="s">
        <v>100</v>
      </c>
      <c r="N2" s="108" t="n">
        <v>43466</v>
      </c>
      <c r="O2" s="109" t="s">
        <v>101</v>
      </c>
      <c r="P2" s="106" t="s">
        <v>47</v>
      </c>
      <c r="Q2" s="106" t="s">
        <v>30</v>
      </c>
    </row>
    <row r="3" customFormat="false" ht="24.75" hidden="false" customHeight="true" outlineLevel="0" collapsed="false">
      <c r="A3" s="103" t="s">
        <v>102</v>
      </c>
      <c r="B3" s="103" t="s">
        <v>26</v>
      </c>
      <c r="C3" s="103" t="s">
        <v>103</v>
      </c>
      <c r="D3" s="103" t="s">
        <v>104</v>
      </c>
      <c r="E3" s="103" t="s">
        <v>25</v>
      </c>
      <c r="F3" s="103" t="s">
        <v>105</v>
      </c>
      <c r="G3" s="104" t="s">
        <v>106</v>
      </c>
      <c r="H3" s="110" t="s">
        <v>107</v>
      </c>
      <c r="I3" s="111" t="s">
        <v>108</v>
      </c>
      <c r="J3" s="106" t="s">
        <v>109</v>
      </c>
      <c r="K3" s="106" t="s">
        <v>110</v>
      </c>
      <c r="L3" s="111" t="n">
        <v>1208</v>
      </c>
      <c r="M3" s="111" t="s">
        <v>111</v>
      </c>
      <c r="N3" s="108" t="n">
        <v>43515</v>
      </c>
      <c r="O3" s="109" t="s">
        <v>112</v>
      </c>
      <c r="P3" s="106" t="s">
        <v>48</v>
      </c>
      <c r="Q3" s="106" t="s">
        <v>32</v>
      </c>
    </row>
    <row r="4" customFormat="false" ht="24.75" hidden="false" customHeight="true" outlineLevel="0" collapsed="false">
      <c r="A4" s="103" t="s">
        <v>7</v>
      </c>
      <c r="B4" s="103" t="s">
        <v>25</v>
      </c>
      <c r="C4" s="103" t="s">
        <v>113</v>
      </c>
      <c r="D4" s="103"/>
      <c r="E4" s="103" t="s">
        <v>43</v>
      </c>
      <c r="F4" s="103" t="s">
        <v>65</v>
      </c>
      <c r="G4" s="104" t="s">
        <v>114</v>
      </c>
      <c r="H4" s="110" t="s">
        <v>115</v>
      </c>
      <c r="I4" s="106" t="s">
        <v>116</v>
      </c>
      <c r="J4" s="106" t="s">
        <v>109</v>
      </c>
      <c r="K4" s="106" t="s">
        <v>117</v>
      </c>
      <c r="L4" s="111" t="n">
        <v>1415</v>
      </c>
      <c r="M4" s="111" t="s">
        <v>118</v>
      </c>
      <c r="N4" s="108" t="n">
        <v>43563</v>
      </c>
      <c r="O4" s="109" t="s">
        <v>119</v>
      </c>
      <c r="P4" s="106" t="s">
        <v>49</v>
      </c>
      <c r="Q4" s="106" t="s">
        <v>33</v>
      </c>
    </row>
    <row r="5" customFormat="false" ht="24.75" hidden="false" customHeight="true" outlineLevel="0" collapsed="false">
      <c r="A5" s="103" t="s">
        <v>120</v>
      </c>
      <c r="B5" s="103" t="s">
        <v>24</v>
      </c>
      <c r="C5" s="103" t="s">
        <v>121</v>
      </c>
      <c r="D5" s="103"/>
      <c r="E5" s="103" t="s">
        <v>44</v>
      </c>
      <c r="F5" s="103"/>
      <c r="G5" s="103"/>
      <c r="H5" s="110" t="s">
        <v>122</v>
      </c>
      <c r="I5" s="106" t="s">
        <v>123</v>
      </c>
      <c r="J5" s="106" t="s">
        <v>124</v>
      </c>
      <c r="K5" s="106" t="s">
        <v>125</v>
      </c>
      <c r="L5" s="111" t="n">
        <v>1430</v>
      </c>
      <c r="M5" s="111" t="s">
        <v>126</v>
      </c>
      <c r="N5" s="108" t="n">
        <v>43570</v>
      </c>
      <c r="O5" s="109" t="s">
        <v>127</v>
      </c>
      <c r="P5" s="106" t="s">
        <v>50</v>
      </c>
      <c r="Q5" s="106" t="s">
        <v>34</v>
      </c>
    </row>
    <row r="6" customFormat="false" ht="24.75" hidden="false" customHeight="true" outlineLevel="0" collapsed="false">
      <c r="A6" s="103"/>
      <c r="B6" s="103" t="s">
        <v>23</v>
      </c>
      <c r="C6" s="103" t="s">
        <v>128</v>
      </c>
      <c r="D6" s="103"/>
      <c r="E6" s="103" t="s">
        <v>45</v>
      </c>
      <c r="F6" s="103"/>
      <c r="G6" s="103"/>
      <c r="H6" s="110" t="s">
        <v>129</v>
      </c>
      <c r="I6" s="106" t="s">
        <v>130</v>
      </c>
      <c r="J6" s="111" t="s">
        <v>131</v>
      </c>
      <c r="K6" s="112" t="s">
        <v>132</v>
      </c>
      <c r="L6" s="113" t="n">
        <v>5717</v>
      </c>
      <c r="M6" s="113" t="s">
        <v>133</v>
      </c>
      <c r="N6" s="108" t="n">
        <v>43571</v>
      </c>
      <c r="O6" s="109" t="s">
        <v>134</v>
      </c>
      <c r="P6" s="106" t="s">
        <v>51</v>
      </c>
      <c r="Q6" s="106" t="s">
        <v>35</v>
      </c>
    </row>
    <row r="7" customFormat="false" ht="24.75" hidden="false" customHeight="true" outlineLevel="0" collapsed="false">
      <c r="A7" s="103"/>
      <c r="B7" s="103" t="s">
        <v>22</v>
      </c>
      <c r="C7" s="103" t="s">
        <v>135</v>
      </c>
      <c r="D7" s="103"/>
      <c r="E7" s="103" t="s">
        <v>46</v>
      </c>
      <c r="F7" s="103"/>
      <c r="G7" s="103"/>
      <c r="H7" s="110" t="s">
        <v>136</v>
      </c>
      <c r="I7" s="106" t="s">
        <v>137</v>
      </c>
      <c r="J7" s="103" t="s">
        <v>138</v>
      </c>
      <c r="K7" s="109" t="s">
        <v>139</v>
      </c>
      <c r="L7" s="109" t="n">
        <v>1417</v>
      </c>
      <c r="M7" s="109" t="s">
        <v>140</v>
      </c>
      <c r="N7" s="108" t="n">
        <v>43586</v>
      </c>
      <c r="O7" s="109" t="s">
        <v>141</v>
      </c>
      <c r="P7" s="106" t="s">
        <v>142</v>
      </c>
      <c r="Q7" s="106" t="s">
        <v>143</v>
      </c>
    </row>
    <row r="8" customFormat="false" ht="42.75" hidden="false" customHeight="true" outlineLevel="0" collapsed="false">
      <c r="A8" s="103"/>
      <c r="B8" s="103" t="s">
        <v>21</v>
      </c>
      <c r="C8" s="103" t="s">
        <v>144</v>
      </c>
      <c r="D8" s="103"/>
      <c r="E8" s="103"/>
      <c r="F8" s="103"/>
      <c r="G8" s="103"/>
      <c r="H8" s="110" t="s">
        <v>145</v>
      </c>
      <c r="I8" s="106" t="s">
        <v>146</v>
      </c>
      <c r="J8" s="103" t="s">
        <v>147</v>
      </c>
      <c r="K8" s="109" t="s">
        <v>148</v>
      </c>
      <c r="L8" s="109" t="n">
        <v>1135</v>
      </c>
      <c r="M8" s="109" t="s">
        <v>149</v>
      </c>
      <c r="N8" s="108" t="n">
        <v>43605</v>
      </c>
      <c r="O8" s="109" t="s">
        <v>150</v>
      </c>
      <c r="P8" s="109"/>
      <c r="Q8" s="106" t="s">
        <v>151</v>
      </c>
    </row>
    <row r="9" customFormat="false" ht="24.75" hidden="false" customHeight="true" outlineLevel="0" collapsed="false">
      <c r="A9" s="103"/>
      <c r="B9" s="103"/>
      <c r="C9" s="103"/>
      <c r="D9" s="103"/>
      <c r="E9" s="103"/>
      <c r="F9" s="103"/>
      <c r="G9" s="103"/>
      <c r="H9" s="110" t="s">
        <v>152</v>
      </c>
      <c r="I9" s="104" t="s">
        <v>153</v>
      </c>
      <c r="J9" s="103" t="s">
        <v>154</v>
      </c>
      <c r="K9" s="109" t="s">
        <v>155</v>
      </c>
      <c r="L9" s="109" t="n">
        <v>1766</v>
      </c>
      <c r="M9" s="109" t="s">
        <v>156</v>
      </c>
      <c r="N9" s="108" t="n">
        <v>43662</v>
      </c>
      <c r="O9" s="109" t="s">
        <v>157</v>
      </c>
      <c r="P9" s="109"/>
      <c r="Q9" s="106" t="s">
        <v>158</v>
      </c>
    </row>
    <row r="10" customFormat="false" ht="24.75" hidden="false" customHeight="true" outlineLevel="0" collapsed="false">
      <c r="A10" s="103"/>
      <c r="B10" s="103"/>
      <c r="C10" s="103"/>
      <c r="D10" s="103"/>
      <c r="E10" s="103"/>
      <c r="F10" s="103"/>
      <c r="G10" s="103"/>
      <c r="H10" s="110" t="s">
        <v>159</v>
      </c>
      <c r="I10" s="114" t="s">
        <v>160</v>
      </c>
      <c r="J10" s="103" t="s">
        <v>151</v>
      </c>
      <c r="K10" s="109" t="s">
        <v>161</v>
      </c>
      <c r="L10" s="109" t="n">
        <v>1014</v>
      </c>
      <c r="M10" s="109" t="s">
        <v>162</v>
      </c>
      <c r="N10" s="108" t="n">
        <v>43675</v>
      </c>
      <c r="O10" s="109" t="s">
        <v>163</v>
      </c>
      <c r="P10" s="109"/>
      <c r="Q10" s="106" t="s">
        <v>53</v>
      </c>
    </row>
    <row r="11" customFormat="false" ht="24.75" hidden="false" customHeight="true" outlineLevel="0" collapsed="false">
      <c r="A11" s="103"/>
      <c r="B11" s="103"/>
      <c r="C11" s="103"/>
      <c r="D11" s="103"/>
      <c r="E11" s="103"/>
      <c r="F11" s="103"/>
      <c r="G11" s="103"/>
      <c r="H11" s="110" t="s">
        <v>164</v>
      </c>
      <c r="I11" s="115" t="s">
        <v>165</v>
      </c>
      <c r="J11" s="103"/>
      <c r="K11" s="109" t="s">
        <v>166</v>
      </c>
      <c r="L11" s="109" t="n">
        <v>1022</v>
      </c>
      <c r="M11" s="109" t="s">
        <v>167</v>
      </c>
      <c r="N11" s="108" t="n">
        <v>43689</v>
      </c>
      <c r="O11" s="109" t="s">
        <v>168</v>
      </c>
      <c r="P11" s="109"/>
      <c r="Q11" s="109"/>
    </row>
    <row r="12" customFormat="false" ht="24.75" hidden="false" customHeight="true" outlineLevel="0" collapsed="false">
      <c r="A12" s="103"/>
      <c r="B12" s="103"/>
      <c r="C12" s="103"/>
      <c r="D12" s="103"/>
      <c r="E12" s="103"/>
      <c r="F12" s="103"/>
      <c r="G12" s="103"/>
      <c r="H12" s="110" t="s">
        <v>169</v>
      </c>
      <c r="N12" s="108" t="n">
        <v>43752</v>
      </c>
      <c r="O12" s="109" t="s">
        <v>170</v>
      </c>
      <c r="P12" s="109"/>
      <c r="Q12" s="109"/>
    </row>
    <row r="13" customFormat="false" ht="15" hidden="false" customHeight="false" outlineLevel="0" collapsed="false">
      <c r="A13" s="103"/>
      <c r="B13" s="103"/>
      <c r="C13" s="103"/>
      <c r="D13" s="103"/>
      <c r="E13" s="103"/>
      <c r="F13" s="103"/>
      <c r="G13" s="103"/>
      <c r="H13" s="110" t="s">
        <v>171</v>
      </c>
      <c r="N13" s="108" t="n">
        <v>43761</v>
      </c>
      <c r="O13" s="109" t="s">
        <v>172</v>
      </c>
      <c r="P13" s="109"/>
      <c r="Q13" s="109"/>
    </row>
    <row r="14" customFormat="false" ht="15" hidden="false" customHeight="false" outlineLevel="0" collapsed="false">
      <c r="A14" s="103"/>
      <c r="B14" s="103"/>
      <c r="C14" s="103"/>
      <c r="D14" s="103"/>
      <c r="E14" s="103"/>
      <c r="F14" s="103"/>
      <c r="G14" s="103"/>
      <c r="H14" s="110" t="s">
        <v>173</v>
      </c>
      <c r="N14" s="108" t="n">
        <v>43804</v>
      </c>
      <c r="O14" s="109" t="s">
        <v>174</v>
      </c>
      <c r="P14" s="109"/>
      <c r="Q14" s="109"/>
    </row>
    <row r="15" customFormat="false" ht="15" hidden="false" customHeight="false" outlineLevel="0" collapsed="false">
      <c r="A15" s="103"/>
      <c r="B15" s="103"/>
      <c r="C15" s="103"/>
      <c r="D15" s="103"/>
      <c r="E15" s="103"/>
      <c r="F15" s="103"/>
      <c r="G15" s="103"/>
      <c r="H15" s="110" t="s">
        <v>175</v>
      </c>
      <c r="N15" s="108" t="n">
        <v>43809</v>
      </c>
      <c r="O15" s="109" t="s">
        <v>176</v>
      </c>
      <c r="P15" s="109"/>
      <c r="Q15" s="109"/>
    </row>
    <row r="16" customFormat="false" ht="15" hidden="false" customHeight="false" outlineLevel="0" collapsed="false">
      <c r="A16" s="103"/>
      <c r="B16" s="103"/>
      <c r="C16" s="103"/>
      <c r="D16" s="103"/>
      <c r="E16" s="103"/>
      <c r="F16" s="103"/>
      <c r="G16" s="103"/>
      <c r="H16" s="110" t="s">
        <v>177</v>
      </c>
      <c r="N16" s="108" t="n">
        <v>43830</v>
      </c>
      <c r="O16" s="109" t="s">
        <v>178</v>
      </c>
      <c r="P16" s="109"/>
      <c r="Q16" s="109"/>
    </row>
    <row r="17" customFormat="false" ht="15" hidden="false" customHeight="false" outlineLevel="0" collapsed="false">
      <c r="A17" s="103"/>
      <c r="B17" s="103"/>
      <c r="C17" s="103"/>
      <c r="D17" s="103"/>
      <c r="E17" s="103"/>
      <c r="F17" s="103"/>
      <c r="G17" s="103"/>
      <c r="H17" s="110" t="s">
        <v>179</v>
      </c>
      <c r="J17" s="103"/>
      <c r="K17" s="103"/>
      <c r="L17" s="103"/>
      <c r="M17" s="103"/>
      <c r="N17" s="103"/>
      <c r="O17" s="103"/>
      <c r="P17" s="103"/>
      <c r="Q17" s="103"/>
    </row>
    <row r="18" customFormat="false" ht="15" hidden="false" customHeight="false" outlineLevel="0" collapsed="false">
      <c r="A18" s="103"/>
      <c r="B18" s="103"/>
      <c r="C18" s="103"/>
      <c r="D18" s="103"/>
      <c r="E18" s="103"/>
      <c r="F18" s="103"/>
      <c r="G18" s="103"/>
      <c r="H18" s="110" t="s">
        <v>180</v>
      </c>
      <c r="I18" s="116"/>
      <c r="J18" s="117"/>
      <c r="K18" s="117"/>
      <c r="L18" s="117"/>
      <c r="M18" s="117"/>
      <c r="N18" s="117"/>
      <c r="O18" s="117"/>
      <c r="P18" s="117"/>
      <c r="Q18" s="117"/>
    </row>
    <row r="19" customFormat="false" ht="15" hidden="false" customHeight="false" outlineLevel="0" collapsed="false">
      <c r="A19" s="103"/>
      <c r="B19" s="103"/>
      <c r="C19" s="103"/>
      <c r="D19" s="103"/>
      <c r="E19" s="103"/>
      <c r="F19" s="103"/>
      <c r="G19" s="103"/>
      <c r="H19" s="110" t="s">
        <v>181</v>
      </c>
      <c r="I19" s="117"/>
      <c r="J19" s="117"/>
      <c r="K19" s="117"/>
      <c r="L19" s="117"/>
      <c r="M19" s="117"/>
      <c r="N19" s="117"/>
      <c r="O19" s="117"/>
      <c r="P19" s="117"/>
      <c r="Q19" s="117"/>
    </row>
    <row r="20" customFormat="false" ht="15" hidden="false" customHeight="false" outlineLevel="0" collapsed="false">
      <c r="A20" s="103"/>
      <c r="B20" s="103"/>
      <c r="C20" s="103"/>
      <c r="D20" s="103"/>
      <c r="E20" s="103"/>
      <c r="F20" s="103"/>
      <c r="G20" s="103"/>
      <c r="H20" s="110" t="s">
        <v>182</v>
      </c>
      <c r="I20" s="117"/>
      <c r="J20" s="117"/>
      <c r="K20" s="117"/>
      <c r="L20" s="117"/>
      <c r="M20" s="117"/>
      <c r="N20" s="117"/>
      <c r="O20" s="117"/>
      <c r="P20" s="117"/>
      <c r="Q20" s="117"/>
    </row>
    <row r="21" customFormat="false" ht="15" hidden="false" customHeight="false" outlineLevel="0" collapsed="false">
      <c r="A21" s="103"/>
      <c r="B21" s="103"/>
      <c r="C21" s="103"/>
      <c r="D21" s="103"/>
      <c r="E21" s="103"/>
      <c r="F21" s="103"/>
      <c r="G21" s="103"/>
      <c r="H21" s="110" t="s">
        <v>183</v>
      </c>
      <c r="J21" s="117"/>
      <c r="K21" s="117"/>
      <c r="L21" s="117"/>
      <c r="M21" s="117"/>
      <c r="N21" s="117"/>
      <c r="O21" s="117"/>
      <c r="P21" s="117"/>
      <c r="Q21" s="117"/>
    </row>
    <row r="22" customFormat="false" ht="15" hidden="false" customHeight="false" outlineLevel="0" collapsed="false">
      <c r="A22" s="117"/>
      <c r="B22" s="117"/>
      <c r="C22" s="117"/>
      <c r="D22" s="117"/>
      <c r="E22" s="117"/>
      <c r="F22" s="117"/>
      <c r="G22" s="117"/>
      <c r="H22" s="110" t="s">
        <v>184</v>
      </c>
      <c r="J22" s="117"/>
      <c r="K22" s="117"/>
      <c r="L22" s="117"/>
      <c r="M22" s="117"/>
      <c r="N22" s="117"/>
      <c r="O22" s="117"/>
      <c r="P22" s="117"/>
      <c r="Q22" s="117"/>
    </row>
    <row r="23" customFormat="false" ht="15" hidden="false" customHeight="false" outlineLevel="0" collapsed="false">
      <c r="A23" s="117"/>
      <c r="B23" s="117"/>
      <c r="C23" s="117"/>
      <c r="D23" s="117"/>
      <c r="E23" s="117"/>
      <c r="F23" s="117"/>
      <c r="G23" s="117"/>
      <c r="H23" s="110" t="s">
        <v>185</v>
      </c>
      <c r="I23" s="117"/>
      <c r="J23" s="117"/>
      <c r="K23" s="117"/>
      <c r="L23" s="117"/>
      <c r="M23" s="117"/>
      <c r="N23" s="117"/>
      <c r="O23" s="117"/>
      <c r="P23" s="117"/>
      <c r="Q23" s="117"/>
    </row>
    <row r="24" customFormat="false" ht="15" hidden="false" customHeight="false" outlineLevel="0" collapsed="false">
      <c r="A24" s="117"/>
      <c r="B24" s="117"/>
      <c r="C24" s="117"/>
      <c r="D24" s="117"/>
      <c r="E24" s="117"/>
      <c r="F24" s="117"/>
      <c r="G24" s="117"/>
      <c r="H24" s="110" t="s">
        <v>186</v>
      </c>
      <c r="I24" s="117"/>
      <c r="J24" s="117"/>
      <c r="K24" s="117"/>
      <c r="L24" s="117"/>
      <c r="M24" s="117"/>
      <c r="N24" s="117"/>
      <c r="O24" s="117"/>
      <c r="P24" s="117"/>
      <c r="Q24" s="117"/>
    </row>
    <row r="25" customFormat="false" ht="15" hidden="false" customHeight="false" outlineLevel="0" collapsed="false">
      <c r="A25" s="117"/>
      <c r="B25" s="117"/>
      <c r="C25" s="117"/>
      <c r="D25" s="117"/>
      <c r="E25" s="117"/>
      <c r="F25" s="117"/>
      <c r="G25" s="117"/>
      <c r="H25" s="110" t="s">
        <v>187</v>
      </c>
      <c r="I25" s="117"/>
      <c r="J25" s="117"/>
      <c r="K25" s="117"/>
      <c r="L25" s="117"/>
      <c r="M25" s="117"/>
      <c r="N25" s="117"/>
      <c r="O25" s="117"/>
      <c r="P25" s="117"/>
      <c r="Q25" s="117"/>
    </row>
    <row r="26" customFormat="false" ht="15" hidden="false" customHeight="false" outlineLevel="0" collapsed="false">
      <c r="A26" s="117"/>
      <c r="B26" s="117"/>
      <c r="C26" s="117"/>
      <c r="D26" s="117"/>
      <c r="E26" s="117"/>
      <c r="F26" s="117"/>
      <c r="G26" s="117"/>
      <c r="H26" s="110" t="s">
        <v>188</v>
      </c>
      <c r="I26" s="117"/>
      <c r="J26" s="117"/>
      <c r="K26" s="117"/>
      <c r="L26" s="117"/>
      <c r="M26" s="117"/>
      <c r="N26" s="117"/>
      <c r="O26" s="117"/>
      <c r="P26" s="117"/>
      <c r="Q26" s="117"/>
    </row>
    <row r="27" customFormat="false" ht="15" hidden="false" customHeight="false" outlineLevel="0" collapsed="false">
      <c r="A27" s="117"/>
      <c r="B27" s="117"/>
      <c r="C27" s="117"/>
      <c r="D27" s="117"/>
      <c r="E27" s="117"/>
      <c r="F27" s="117"/>
      <c r="G27" s="117"/>
      <c r="H27" s="110" t="s">
        <v>189</v>
      </c>
      <c r="I27" s="117"/>
      <c r="J27" s="117"/>
      <c r="K27" s="117"/>
      <c r="L27" s="117"/>
      <c r="M27" s="117"/>
      <c r="N27" s="117"/>
      <c r="O27" s="117"/>
      <c r="P27" s="117"/>
      <c r="Q27" s="117"/>
    </row>
    <row r="28" customFormat="false" ht="15" hidden="false" customHeight="false" outlineLevel="0" collapsed="false">
      <c r="A28" s="117"/>
      <c r="B28" s="117"/>
      <c r="C28" s="117"/>
      <c r="D28" s="117"/>
      <c r="E28" s="117"/>
      <c r="F28" s="117"/>
      <c r="G28" s="117"/>
      <c r="H28" s="110" t="s">
        <v>190</v>
      </c>
      <c r="I28" s="117"/>
      <c r="J28" s="117"/>
      <c r="K28" s="117"/>
      <c r="L28" s="117"/>
      <c r="M28" s="117"/>
      <c r="N28" s="117"/>
      <c r="O28" s="117"/>
      <c r="P28" s="117"/>
      <c r="Q28" s="117"/>
    </row>
    <row r="29" customFormat="false" ht="15" hidden="false" customHeight="false" outlineLevel="0" collapsed="false">
      <c r="A29" s="117"/>
      <c r="B29" s="117"/>
      <c r="C29" s="117"/>
      <c r="D29" s="117"/>
      <c r="E29" s="117"/>
      <c r="F29" s="117"/>
      <c r="G29" s="117"/>
      <c r="H29" s="110" t="s">
        <v>191</v>
      </c>
      <c r="I29" s="117"/>
      <c r="J29" s="117"/>
      <c r="K29" s="117"/>
      <c r="L29" s="117"/>
      <c r="M29" s="117"/>
      <c r="N29" s="117"/>
      <c r="O29" s="117"/>
      <c r="P29" s="117"/>
      <c r="Q29" s="117"/>
    </row>
    <row r="30" customFormat="false" ht="15" hidden="false" customHeight="false" outlineLevel="0" collapsed="false">
      <c r="A30" s="117"/>
      <c r="B30" s="117"/>
      <c r="C30" s="117"/>
      <c r="D30" s="117"/>
      <c r="E30" s="117"/>
      <c r="F30" s="117"/>
      <c r="G30" s="117"/>
      <c r="H30" s="110" t="s">
        <v>192</v>
      </c>
      <c r="I30" s="117"/>
      <c r="J30" s="117"/>
      <c r="K30" s="117"/>
      <c r="L30" s="117"/>
      <c r="M30" s="117"/>
      <c r="N30" s="117"/>
      <c r="O30" s="117"/>
      <c r="P30" s="117"/>
      <c r="Q30" s="117"/>
    </row>
    <row r="31" customFormat="false" ht="15" hidden="false" customHeight="false" outlineLevel="0" collapsed="false">
      <c r="A31" s="117"/>
      <c r="B31" s="117"/>
      <c r="C31" s="117"/>
      <c r="D31" s="117"/>
      <c r="E31" s="117"/>
      <c r="F31" s="117"/>
      <c r="G31" s="117"/>
      <c r="H31" s="110" t="s">
        <v>193</v>
      </c>
      <c r="I31" s="117"/>
      <c r="J31" s="117"/>
      <c r="K31" s="117"/>
      <c r="L31" s="117"/>
      <c r="M31" s="117"/>
      <c r="N31" s="117"/>
      <c r="O31" s="117"/>
      <c r="P31" s="117"/>
      <c r="Q31" s="117"/>
    </row>
    <row r="32" customFormat="false" ht="15" hidden="false" customHeight="false" outlineLevel="0" collapsed="false">
      <c r="A32" s="117"/>
      <c r="B32" s="117"/>
      <c r="C32" s="117"/>
      <c r="D32" s="117"/>
      <c r="E32" s="117"/>
      <c r="F32" s="117"/>
      <c r="G32" s="117"/>
      <c r="H32" s="110" t="s">
        <v>194</v>
      </c>
      <c r="I32" s="117"/>
      <c r="J32" s="117"/>
      <c r="K32" s="117"/>
      <c r="L32" s="117"/>
      <c r="M32" s="117"/>
      <c r="N32" s="117"/>
      <c r="O32" s="117"/>
      <c r="P32" s="117"/>
      <c r="Q32" s="117"/>
    </row>
    <row r="33" customFormat="false" ht="15" hidden="false" customHeight="false" outlineLevel="0" collapsed="false">
      <c r="A33" s="117"/>
      <c r="B33" s="117"/>
      <c r="C33" s="117"/>
      <c r="D33" s="117"/>
      <c r="E33" s="117"/>
      <c r="F33" s="117"/>
      <c r="G33" s="117"/>
      <c r="H33" s="110" t="s">
        <v>195</v>
      </c>
      <c r="I33" s="117"/>
      <c r="J33" s="117"/>
      <c r="K33" s="117"/>
      <c r="L33" s="117"/>
      <c r="M33" s="117"/>
      <c r="N33" s="117"/>
      <c r="O33" s="117"/>
      <c r="P33" s="117"/>
      <c r="Q33" s="117"/>
    </row>
    <row r="34" customFormat="false" ht="15" hidden="false" customHeight="false" outlineLevel="0" collapsed="false">
      <c r="A34" s="117"/>
      <c r="B34" s="117"/>
      <c r="C34" s="117"/>
      <c r="D34" s="117"/>
      <c r="E34" s="117"/>
      <c r="F34" s="117"/>
      <c r="G34" s="117"/>
      <c r="H34" s="110" t="s">
        <v>196</v>
      </c>
      <c r="I34" s="117"/>
      <c r="J34" s="117"/>
      <c r="K34" s="117"/>
      <c r="L34" s="117"/>
      <c r="M34" s="117"/>
      <c r="N34" s="117"/>
      <c r="O34" s="117"/>
      <c r="P34" s="117"/>
      <c r="Q34" s="117"/>
    </row>
    <row r="35" customFormat="false" ht="15" hidden="false" customHeight="false" outlineLevel="0" collapsed="false">
      <c r="A35" s="117"/>
      <c r="B35" s="117"/>
      <c r="C35" s="117"/>
      <c r="D35" s="117"/>
      <c r="E35" s="117"/>
      <c r="F35" s="117"/>
      <c r="G35" s="117"/>
      <c r="H35" s="110" t="s">
        <v>197</v>
      </c>
      <c r="I35" s="117"/>
      <c r="J35" s="117"/>
      <c r="K35" s="117"/>
      <c r="L35" s="117"/>
      <c r="M35" s="117"/>
      <c r="N35" s="117"/>
      <c r="O35" s="117"/>
      <c r="P35" s="117"/>
      <c r="Q35" s="117"/>
    </row>
    <row r="36" customFormat="false" ht="15" hidden="false" customHeight="false" outlineLevel="0" collapsed="false">
      <c r="A36" s="117"/>
      <c r="B36" s="117"/>
      <c r="C36" s="117"/>
      <c r="D36" s="117"/>
      <c r="E36" s="117"/>
      <c r="F36" s="117"/>
      <c r="G36" s="117"/>
      <c r="H36" s="110" t="s">
        <v>198</v>
      </c>
      <c r="I36" s="117"/>
      <c r="J36" s="117"/>
      <c r="K36" s="117"/>
      <c r="L36" s="117"/>
      <c r="M36" s="117"/>
      <c r="N36" s="117"/>
      <c r="O36" s="117"/>
      <c r="P36" s="117"/>
      <c r="Q36" s="117"/>
    </row>
    <row r="37" customFormat="false" ht="15" hidden="false" customHeight="false" outlineLevel="0" collapsed="false">
      <c r="A37" s="117"/>
      <c r="B37" s="117"/>
      <c r="C37" s="117"/>
      <c r="D37" s="117"/>
      <c r="E37" s="117"/>
      <c r="F37" s="117"/>
      <c r="G37" s="117"/>
      <c r="H37" s="110" t="s">
        <v>199</v>
      </c>
      <c r="I37" s="117"/>
      <c r="J37" s="117"/>
      <c r="K37" s="117"/>
      <c r="L37" s="117"/>
      <c r="M37" s="117"/>
      <c r="N37" s="117"/>
      <c r="O37" s="117"/>
      <c r="P37" s="117"/>
      <c r="Q37" s="117"/>
    </row>
    <row r="38" customFormat="false" ht="15" hidden="false" customHeight="false" outlineLevel="0" collapsed="false">
      <c r="A38" s="117"/>
      <c r="B38" s="117"/>
      <c r="C38" s="117"/>
      <c r="D38" s="117"/>
      <c r="E38" s="117"/>
      <c r="F38" s="117"/>
      <c r="G38" s="117"/>
      <c r="H38" s="110" t="s">
        <v>200</v>
      </c>
      <c r="I38" s="117"/>
      <c r="J38" s="117"/>
      <c r="K38" s="117"/>
      <c r="L38" s="117"/>
      <c r="M38" s="117"/>
      <c r="N38" s="117"/>
      <c r="O38" s="117"/>
      <c r="P38" s="117"/>
      <c r="Q38" s="117"/>
    </row>
    <row r="39" customFormat="false" ht="15" hidden="false" customHeight="false" outlineLevel="0" collapsed="false">
      <c r="A39" s="117"/>
      <c r="B39" s="117"/>
      <c r="C39" s="117"/>
      <c r="D39" s="117"/>
      <c r="E39" s="117"/>
      <c r="F39" s="117"/>
      <c r="G39" s="117"/>
      <c r="H39" s="110" t="s">
        <v>201</v>
      </c>
      <c r="I39" s="117"/>
      <c r="J39" s="117"/>
      <c r="K39" s="117"/>
      <c r="L39" s="117"/>
      <c r="M39" s="117"/>
      <c r="N39" s="117"/>
      <c r="O39" s="117"/>
      <c r="P39" s="117"/>
      <c r="Q39" s="117"/>
    </row>
    <row r="40" customFormat="false" ht="15" hidden="false" customHeight="false" outlineLevel="0" collapsed="false">
      <c r="A40" s="117"/>
      <c r="B40" s="117"/>
      <c r="C40" s="117"/>
      <c r="D40" s="117"/>
      <c r="E40" s="117"/>
      <c r="F40" s="117"/>
      <c r="G40" s="117"/>
      <c r="H40" s="110" t="s">
        <v>202</v>
      </c>
      <c r="I40" s="117"/>
      <c r="J40" s="117"/>
      <c r="K40" s="117"/>
      <c r="L40" s="117"/>
      <c r="M40" s="117"/>
      <c r="N40" s="117"/>
      <c r="O40" s="117"/>
      <c r="P40" s="117"/>
      <c r="Q40" s="117"/>
    </row>
    <row r="41" customFormat="false" ht="15" hidden="false" customHeight="false" outlineLevel="0" collapsed="false">
      <c r="A41" s="117"/>
      <c r="B41" s="117"/>
      <c r="C41" s="117"/>
      <c r="D41" s="117"/>
      <c r="E41" s="117"/>
      <c r="F41" s="117"/>
      <c r="G41" s="117"/>
      <c r="H41" s="110" t="s">
        <v>203</v>
      </c>
      <c r="I41" s="117"/>
      <c r="J41" s="117"/>
      <c r="K41" s="117"/>
      <c r="L41" s="117"/>
      <c r="M41" s="117"/>
      <c r="N41" s="117"/>
      <c r="O41" s="117"/>
      <c r="P41" s="117"/>
      <c r="Q41" s="117"/>
    </row>
    <row r="42" customFormat="false" ht="15" hidden="false" customHeight="false" outlineLevel="0" collapsed="false">
      <c r="A42" s="117"/>
      <c r="B42" s="117"/>
      <c r="C42" s="117"/>
      <c r="D42" s="117"/>
      <c r="E42" s="117"/>
      <c r="F42" s="117"/>
      <c r="G42" s="117"/>
      <c r="H42" s="110" t="s">
        <v>204</v>
      </c>
      <c r="I42" s="117"/>
      <c r="J42" s="117"/>
      <c r="K42" s="117"/>
      <c r="L42" s="117"/>
      <c r="M42" s="117"/>
      <c r="N42" s="117"/>
      <c r="O42" s="117"/>
      <c r="P42" s="117"/>
      <c r="Q42" s="117"/>
    </row>
    <row r="43" customFormat="false" ht="15" hidden="false" customHeight="false" outlineLevel="0" collapsed="false">
      <c r="A43" s="117"/>
      <c r="B43" s="117"/>
      <c r="C43" s="117"/>
      <c r="D43" s="117"/>
      <c r="E43" s="117"/>
      <c r="F43" s="117"/>
      <c r="G43" s="117"/>
      <c r="H43" s="110" t="s">
        <v>205</v>
      </c>
      <c r="I43" s="117"/>
      <c r="J43" s="117"/>
      <c r="K43" s="117"/>
      <c r="L43" s="117"/>
      <c r="M43" s="117"/>
      <c r="N43" s="117"/>
      <c r="O43" s="117"/>
      <c r="P43" s="117"/>
      <c r="Q43" s="117"/>
    </row>
    <row r="44" customFormat="false" ht="15" hidden="false" customHeight="false" outlineLevel="0" collapsed="false">
      <c r="A44" s="117"/>
      <c r="B44" s="117"/>
      <c r="C44" s="117"/>
      <c r="D44" s="117"/>
      <c r="E44" s="117"/>
      <c r="F44" s="117"/>
      <c r="G44" s="117"/>
      <c r="H44" s="110" t="s">
        <v>206</v>
      </c>
      <c r="I44" s="117"/>
      <c r="J44" s="117"/>
      <c r="K44" s="117"/>
      <c r="L44" s="117"/>
      <c r="M44" s="117"/>
      <c r="N44" s="117"/>
      <c r="O44" s="117"/>
      <c r="P44" s="117"/>
      <c r="Q44" s="117"/>
    </row>
    <row r="45" customFormat="false" ht="15" hidden="false" customHeight="false" outlineLevel="0" collapsed="false">
      <c r="A45" s="117"/>
      <c r="B45" s="117"/>
      <c r="C45" s="117"/>
      <c r="D45" s="117"/>
      <c r="E45" s="117"/>
      <c r="F45" s="117"/>
      <c r="G45" s="117"/>
      <c r="H45" s="110" t="s">
        <v>207</v>
      </c>
      <c r="I45" s="117"/>
      <c r="J45" s="117"/>
      <c r="K45" s="117"/>
      <c r="L45" s="117"/>
      <c r="M45" s="117"/>
      <c r="N45" s="117"/>
      <c r="O45" s="117"/>
      <c r="P45" s="117"/>
      <c r="Q45" s="117"/>
    </row>
    <row r="46" customFormat="false" ht="15" hidden="false" customHeight="false" outlineLevel="0" collapsed="false">
      <c r="A46" s="117"/>
      <c r="B46" s="117"/>
      <c r="C46" s="117"/>
      <c r="D46" s="117"/>
      <c r="E46" s="117"/>
      <c r="F46" s="117"/>
      <c r="G46" s="117"/>
      <c r="H46" s="110" t="s">
        <v>208</v>
      </c>
      <c r="I46" s="117"/>
      <c r="J46" s="117"/>
      <c r="K46" s="117"/>
      <c r="L46" s="117"/>
      <c r="M46" s="117"/>
      <c r="N46" s="117"/>
      <c r="O46" s="117"/>
      <c r="P46" s="117"/>
      <c r="Q46" s="117"/>
    </row>
    <row r="47" customFormat="false" ht="15" hidden="false" customHeight="false" outlineLevel="0" collapsed="false">
      <c r="A47" s="117"/>
      <c r="B47" s="117"/>
      <c r="C47" s="117"/>
      <c r="D47" s="117"/>
      <c r="E47" s="117"/>
      <c r="F47" s="117"/>
      <c r="G47" s="117"/>
      <c r="H47" s="110" t="s">
        <v>209</v>
      </c>
      <c r="I47" s="117"/>
      <c r="J47" s="117"/>
      <c r="K47" s="117"/>
      <c r="L47" s="117"/>
      <c r="M47" s="117"/>
      <c r="N47" s="117"/>
      <c r="O47" s="117"/>
      <c r="P47" s="117"/>
      <c r="Q47" s="117"/>
    </row>
    <row r="48" customFormat="false" ht="15" hidden="false" customHeight="false" outlineLevel="0" collapsed="false">
      <c r="A48" s="117"/>
      <c r="B48" s="117"/>
      <c r="C48" s="117"/>
      <c r="D48" s="117"/>
      <c r="E48" s="117"/>
      <c r="F48" s="117"/>
      <c r="G48" s="117"/>
      <c r="H48" s="110" t="s">
        <v>210</v>
      </c>
      <c r="I48" s="117"/>
      <c r="J48" s="117"/>
      <c r="K48" s="117"/>
      <c r="L48" s="117"/>
      <c r="M48" s="117"/>
      <c r="N48" s="117"/>
      <c r="O48" s="117"/>
      <c r="P48" s="117"/>
      <c r="Q48" s="117"/>
    </row>
    <row r="49" customFormat="false" ht="15" hidden="false" customHeight="false" outlineLevel="0" collapsed="false">
      <c r="A49" s="117"/>
      <c r="B49" s="117"/>
      <c r="C49" s="117"/>
      <c r="D49" s="117"/>
      <c r="E49" s="117"/>
      <c r="F49" s="117"/>
      <c r="G49" s="117"/>
      <c r="H49" s="110" t="s">
        <v>211</v>
      </c>
      <c r="I49" s="117"/>
      <c r="J49" s="117"/>
      <c r="K49" s="117"/>
      <c r="L49" s="117"/>
      <c r="M49" s="117"/>
      <c r="N49" s="117"/>
      <c r="O49" s="117"/>
      <c r="P49" s="117"/>
      <c r="Q49" s="117"/>
    </row>
    <row r="50" customFormat="false" ht="15" hidden="false" customHeight="false" outlineLevel="0" collapsed="false">
      <c r="A50" s="117"/>
      <c r="B50" s="117"/>
      <c r="C50" s="117"/>
      <c r="D50" s="117"/>
      <c r="E50" s="117"/>
      <c r="F50" s="117"/>
      <c r="G50" s="117"/>
      <c r="H50" s="110" t="s">
        <v>212</v>
      </c>
      <c r="I50" s="117"/>
      <c r="J50" s="117"/>
      <c r="K50" s="117"/>
      <c r="L50" s="117"/>
      <c r="M50" s="117"/>
      <c r="N50" s="117"/>
      <c r="O50" s="117"/>
      <c r="P50" s="117"/>
      <c r="Q50" s="117"/>
    </row>
    <row r="51" customFormat="false" ht="15" hidden="false" customHeight="false" outlineLevel="0" collapsed="false">
      <c r="A51" s="117"/>
      <c r="B51" s="117"/>
      <c r="C51" s="117"/>
      <c r="D51" s="117"/>
      <c r="E51" s="117"/>
      <c r="F51" s="117"/>
      <c r="G51" s="117"/>
      <c r="H51" s="110" t="s">
        <v>213</v>
      </c>
      <c r="I51" s="117"/>
      <c r="J51" s="117"/>
      <c r="K51" s="117"/>
      <c r="L51" s="117"/>
      <c r="M51" s="117"/>
      <c r="N51" s="117"/>
      <c r="O51" s="117"/>
      <c r="P51" s="117"/>
      <c r="Q51" s="117"/>
    </row>
    <row r="52" customFormat="false" ht="15" hidden="false" customHeight="false" outlineLevel="0" collapsed="false">
      <c r="A52" s="117"/>
      <c r="B52" s="117"/>
      <c r="C52" s="117"/>
      <c r="D52" s="117"/>
      <c r="E52" s="117"/>
      <c r="F52" s="117"/>
      <c r="G52" s="117"/>
      <c r="H52" s="110" t="s">
        <v>214</v>
      </c>
      <c r="I52" s="117"/>
      <c r="J52" s="117"/>
      <c r="K52" s="117"/>
      <c r="L52" s="117"/>
      <c r="M52" s="117"/>
      <c r="N52" s="117"/>
      <c r="O52" s="117"/>
      <c r="P52" s="117"/>
      <c r="Q52" s="117"/>
    </row>
    <row r="53" customFormat="false" ht="15" hidden="false" customHeight="false" outlineLevel="0" collapsed="false">
      <c r="A53" s="117"/>
      <c r="B53" s="117"/>
      <c r="C53" s="117"/>
      <c r="D53" s="117"/>
      <c r="E53" s="117"/>
      <c r="F53" s="117"/>
      <c r="G53" s="117"/>
      <c r="H53" s="118" t="s">
        <v>215</v>
      </c>
      <c r="I53" s="117"/>
      <c r="J53" s="117"/>
      <c r="K53" s="117"/>
      <c r="L53" s="117"/>
      <c r="M53" s="117"/>
      <c r="N53" s="117"/>
      <c r="O53" s="117"/>
      <c r="P53" s="117"/>
      <c r="Q53" s="117"/>
    </row>
    <row r="54" customFormat="false" ht="15" hidden="false" customHeight="false" outlineLevel="0" collapsed="false">
      <c r="A54" s="117"/>
      <c r="B54" s="117"/>
      <c r="C54" s="117"/>
      <c r="D54" s="117"/>
      <c r="E54" s="117"/>
      <c r="F54" s="117"/>
      <c r="G54" s="117"/>
      <c r="H54" s="118" t="s">
        <v>216</v>
      </c>
      <c r="I54" s="117"/>
      <c r="J54" s="117"/>
      <c r="K54" s="117"/>
      <c r="L54" s="117"/>
      <c r="M54" s="117"/>
      <c r="N54" s="117"/>
      <c r="O54" s="117"/>
      <c r="P54" s="117"/>
      <c r="Q54" s="117"/>
    </row>
    <row r="55" customFormat="false" ht="15" hidden="false" customHeight="false" outlineLevel="0" collapsed="false">
      <c r="A55" s="117"/>
      <c r="B55" s="117"/>
      <c r="C55" s="117"/>
      <c r="D55" s="117"/>
      <c r="E55" s="117"/>
      <c r="F55" s="117"/>
      <c r="G55" s="117"/>
      <c r="H55" s="110" t="s">
        <v>217</v>
      </c>
      <c r="I55" s="117"/>
      <c r="J55" s="117"/>
      <c r="K55" s="117"/>
      <c r="L55" s="117"/>
      <c r="M55" s="117"/>
      <c r="N55" s="117"/>
      <c r="O55" s="117"/>
      <c r="P55" s="117"/>
      <c r="Q55" s="117"/>
    </row>
    <row r="56" customFormat="false" ht="15" hidden="false" customHeight="false" outlineLevel="0" collapsed="false">
      <c r="A56" s="117"/>
      <c r="B56" s="117"/>
      <c r="C56" s="117"/>
      <c r="D56" s="117"/>
      <c r="E56" s="117"/>
      <c r="F56" s="117"/>
      <c r="G56" s="117"/>
      <c r="H56" s="110" t="s">
        <v>218</v>
      </c>
      <c r="I56" s="117"/>
      <c r="J56" s="117"/>
      <c r="K56" s="117"/>
      <c r="L56" s="117"/>
      <c r="M56" s="117"/>
      <c r="N56" s="117"/>
      <c r="O56" s="117"/>
      <c r="P56" s="117"/>
      <c r="Q56" s="117"/>
    </row>
    <row r="57" customFormat="false" ht="15" hidden="false" customHeight="false" outlineLevel="0" collapsed="false">
      <c r="A57" s="117"/>
      <c r="B57" s="117"/>
      <c r="C57" s="117"/>
      <c r="D57" s="117"/>
      <c r="E57" s="117"/>
      <c r="F57" s="117"/>
      <c r="G57" s="117"/>
      <c r="H57" s="110" t="s">
        <v>219</v>
      </c>
      <c r="I57" s="117"/>
      <c r="J57" s="117"/>
      <c r="K57" s="117"/>
      <c r="L57" s="117"/>
      <c r="M57" s="117"/>
      <c r="N57" s="117"/>
      <c r="O57" s="117"/>
      <c r="P57" s="117"/>
      <c r="Q57" s="117"/>
    </row>
    <row r="58" customFormat="false" ht="15" hidden="false" customHeight="false" outlineLevel="0" collapsed="false">
      <c r="A58" s="117"/>
      <c r="B58" s="117"/>
      <c r="C58" s="117"/>
      <c r="D58" s="117"/>
      <c r="E58" s="117"/>
      <c r="F58" s="117"/>
      <c r="G58" s="117"/>
      <c r="H58" s="110" t="s">
        <v>220</v>
      </c>
      <c r="I58" s="117"/>
      <c r="J58" s="117"/>
      <c r="K58" s="117"/>
      <c r="L58" s="117"/>
      <c r="M58" s="117"/>
      <c r="N58" s="117"/>
      <c r="O58" s="117"/>
      <c r="P58" s="117"/>
      <c r="Q58" s="117"/>
    </row>
    <row r="59" customFormat="false" ht="15" hidden="false" customHeight="false" outlineLevel="0" collapsed="false">
      <c r="A59" s="117"/>
      <c r="B59" s="117"/>
      <c r="C59" s="117"/>
      <c r="D59" s="117"/>
      <c r="E59" s="117"/>
      <c r="F59" s="117"/>
      <c r="G59" s="117"/>
      <c r="H59" s="110" t="s">
        <v>221</v>
      </c>
      <c r="I59" s="117"/>
      <c r="J59" s="117"/>
      <c r="K59" s="117"/>
      <c r="L59" s="117"/>
      <c r="M59" s="117"/>
      <c r="N59" s="117"/>
      <c r="O59" s="117"/>
      <c r="P59" s="117"/>
      <c r="Q59" s="117"/>
    </row>
    <row r="60" customFormat="false" ht="15" hidden="false" customHeight="false" outlineLevel="0" collapsed="false">
      <c r="A60" s="117"/>
      <c r="B60" s="117"/>
      <c r="C60" s="117"/>
      <c r="D60" s="117"/>
      <c r="E60" s="117"/>
      <c r="F60" s="117"/>
      <c r="G60" s="117"/>
      <c r="H60" s="110" t="s">
        <v>222</v>
      </c>
      <c r="I60" s="117"/>
      <c r="J60" s="117"/>
      <c r="K60" s="117"/>
      <c r="L60" s="117"/>
      <c r="M60" s="117"/>
      <c r="N60" s="117"/>
      <c r="O60" s="117"/>
      <c r="P60" s="117"/>
      <c r="Q60" s="117"/>
    </row>
    <row r="61" customFormat="false" ht="15" hidden="false" customHeight="false" outlineLevel="0" collapsed="false">
      <c r="A61" s="117"/>
      <c r="B61" s="117"/>
      <c r="C61" s="117"/>
      <c r="D61" s="117"/>
      <c r="E61" s="117"/>
      <c r="F61" s="117"/>
      <c r="G61" s="117"/>
      <c r="H61" s="110" t="s">
        <v>223</v>
      </c>
      <c r="I61" s="117"/>
      <c r="J61" s="117"/>
      <c r="K61" s="117"/>
      <c r="L61" s="117"/>
      <c r="M61" s="117"/>
      <c r="N61" s="117"/>
      <c r="O61" s="117"/>
      <c r="P61" s="117"/>
      <c r="Q61" s="117"/>
    </row>
    <row r="62" customFormat="false" ht="15" hidden="false" customHeight="false" outlineLevel="0" collapsed="false">
      <c r="A62" s="117"/>
      <c r="B62" s="117"/>
      <c r="C62" s="117"/>
      <c r="D62" s="117"/>
      <c r="E62" s="117"/>
      <c r="F62" s="117"/>
      <c r="G62" s="117"/>
      <c r="H62" s="110" t="s">
        <v>224</v>
      </c>
      <c r="I62" s="117"/>
      <c r="J62" s="117"/>
      <c r="K62" s="117"/>
      <c r="L62" s="117"/>
      <c r="M62" s="117"/>
      <c r="N62" s="117"/>
      <c r="O62" s="117"/>
      <c r="P62" s="117"/>
      <c r="Q62" s="117"/>
    </row>
    <row r="63" customFormat="false" ht="15" hidden="false" customHeight="false" outlineLevel="0" collapsed="false">
      <c r="A63" s="117"/>
      <c r="B63" s="117"/>
      <c r="C63" s="117"/>
      <c r="D63" s="117"/>
      <c r="E63" s="117"/>
      <c r="F63" s="117"/>
      <c r="G63" s="117"/>
      <c r="H63" s="103"/>
      <c r="I63" s="117"/>
      <c r="J63" s="117"/>
      <c r="K63" s="117"/>
      <c r="L63" s="117"/>
      <c r="M63" s="117"/>
      <c r="N63" s="117"/>
      <c r="O63" s="117"/>
      <c r="P63" s="117"/>
      <c r="Q63" s="117"/>
    </row>
    <row r="64" customFormat="false" ht="15" hidden="false" customHeight="false" outlineLevel="0" collapsed="false">
      <c r="A64" s="117"/>
      <c r="B64" s="117"/>
      <c r="C64" s="117"/>
      <c r="D64" s="117"/>
      <c r="E64" s="117"/>
      <c r="F64" s="117"/>
      <c r="G64" s="117"/>
      <c r="H64" s="103"/>
      <c r="I64" s="117"/>
      <c r="J64" s="117"/>
      <c r="K64" s="117"/>
      <c r="L64" s="117"/>
      <c r="M64" s="117"/>
      <c r="N64" s="117"/>
      <c r="O64" s="117"/>
      <c r="P64" s="117"/>
      <c r="Q64" s="117"/>
    </row>
    <row r="65" customFormat="false" ht="15" hidden="false" customHeight="false" outlineLevel="0" collapsed="false">
      <c r="A65" s="117"/>
      <c r="B65" s="117"/>
      <c r="C65" s="117"/>
      <c r="D65" s="117"/>
      <c r="E65" s="117"/>
      <c r="F65" s="117"/>
      <c r="G65" s="117"/>
      <c r="H65" s="103"/>
      <c r="I65" s="117"/>
      <c r="J65" s="117"/>
      <c r="K65" s="117"/>
      <c r="L65" s="117"/>
      <c r="M65" s="117"/>
      <c r="N65" s="117"/>
      <c r="O65" s="117"/>
      <c r="P65" s="117"/>
      <c r="Q65" s="117"/>
    </row>
    <row r="66" customFormat="false" ht="15" hidden="false" customHeight="false" outlineLevel="0" collapsed="false">
      <c r="A66" s="117"/>
      <c r="B66" s="117"/>
      <c r="C66" s="117"/>
      <c r="D66" s="117"/>
      <c r="E66" s="117"/>
      <c r="F66" s="117"/>
      <c r="G66" s="117"/>
      <c r="H66" s="103"/>
      <c r="I66" s="117"/>
      <c r="J66" s="117"/>
      <c r="K66" s="117"/>
      <c r="L66" s="117"/>
      <c r="M66" s="117"/>
      <c r="N66" s="117"/>
      <c r="O66" s="117"/>
      <c r="P66" s="117"/>
      <c r="Q66" s="117"/>
    </row>
    <row r="67" customFormat="false" ht="15" hidden="false" customHeight="false" outlineLevel="0" collapsed="false">
      <c r="A67" s="117"/>
      <c r="B67" s="117"/>
      <c r="C67" s="117"/>
      <c r="D67" s="117"/>
      <c r="E67" s="117"/>
      <c r="F67" s="117"/>
      <c r="G67" s="117"/>
      <c r="H67" s="103"/>
      <c r="I67" s="117"/>
      <c r="J67" s="103"/>
      <c r="K67" s="103"/>
      <c r="L67" s="103"/>
      <c r="M67" s="103"/>
      <c r="N67" s="103"/>
      <c r="O67" s="103"/>
      <c r="P67" s="103"/>
      <c r="Q67" s="103"/>
    </row>
    <row r="68" customFormat="false" ht="15" hidden="false" customHeight="false" outlineLevel="0" collapsed="false">
      <c r="A68" s="117"/>
      <c r="B68" s="117"/>
      <c r="C68" s="117"/>
      <c r="D68" s="117"/>
      <c r="E68" s="117"/>
      <c r="F68" s="117"/>
      <c r="G68" s="117"/>
      <c r="H68" s="103"/>
      <c r="I68" s="117"/>
      <c r="J68" s="103"/>
      <c r="K68" s="103"/>
      <c r="L68" s="103"/>
      <c r="M68" s="103"/>
      <c r="N68" s="103"/>
      <c r="O68" s="103"/>
      <c r="P68" s="103"/>
      <c r="Q68" s="103"/>
    </row>
    <row r="69" customFormat="false" ht="15" hidden="false" customHeight="false" outlineLevel="0" collapsed="false">
      <c r="A69" s="117"/>
      <c r="B69" s="117"/>
      <c r="C69" s="117"/>
      <c r="D69" s="117"/>
      <c r="E69" s="117"/>
      <c r="F69" s="117"/>
      <c r="G69" s="117"/>
      <c r="H69" s="103"/>
      <c r="I69" s="103"/>
      <c r="J69" s="103"/>
      <c r="K69" s="103"/>
      <c r="L69" s="103"/>
      <c r="M69" s="103"/>
      <c r="N69" s="103"/>
      <c r="O69" s="103"/>
      <c r="P69" s="103"/>
      <c r="Q69" s="103"/>
    </row>
    <row r="70" customFormat="false" ht="15" hidden="false" customHeight="false" outlineLevel="0" collapsed="false">
      <c r="A70" s="117"/>
      <c r="B70" s="117"/>
      <c r="C70" s="117"/>
      <c r="D70" s="117"/>
      <c r="E70" s="117"/>
      <c r="F70" s="117"/>
      <c r="G70" s="117"/>
      <c r="H70" s="117"/>
      <c r="I70" s="103"/>
      <c r="J70" s="103"/>
      <c r="K70" s="103"/>
      <c r="L70" s="103"/>
      <c r="M70" s="103"/>
      <c r="N70" s="103"/>
      <c r="O70" s="103"/>
      <c r="P70" s="103"/>
      <c r="Q70" s="103"/>
    </row>
    <row r="71" customFormat="false" ht="15" hidden="false" customHeight="false" outlineLevel="0" collapsed="false">
      <c r="A71" s="117"/>
      <c r="B71" s="117"/>
      <c r="C71" s="117"/>
      <c r="D71" s="117"/>
      <c r="E71" s="117"/>
      <c r="F71" s="117"/>
      <c r="G71" s="117"/>
      <c r="H71" s="117"/>
      <c r="I71" s="103"/>
      <c r="J71" s="103"/>
      <c r="K71" s="103"/>
      <c r="L71" s="103"/>
      <c r="M71" s="103"/>
      <c r="N71" s="103"/>
      <c r="O71" s="103"/>
      <c r="P71" s="103"/>
      <c r="Q71" s="103"/>
    </row>
    <row r="72" customFormat="false" ht="15" hidden="false" customHeight="false" outlineLevel="0" collapsed="false">
      <c r="A72" s="117"/>
      <c r="B72" s="117"/>
      <c r="C72" s="117"/>
      <c r="D72" s="117"/>
      <c r="E72" s="117"/>
      <c r="F72" s="117"/>
      <c r="G72" s="117"/>
      <c r="H72" s="117"/>
      <c r="I72" s="103"/>
      <c r="J72" s="103"/>
      <c r="K72" s="103"/>
      <c r="L72" s="103"/>
      <c r="M72" s="103"/>
      <c r="N72" s="103"/>
      <c r="O72" s="103"/>
      <c r="P72" s="103"/>
      <c r="Q72" s="103"/>
    </row>
    <row r="73" customFormat="false" ht="15" hidden="false" customHeight="false" outlineLevel="0" collapsed="false">
      <c r="A73" s="117"/>
      <c r="B73" s="117"/>
      <c r="C73" s="117"/>
      <c r="D73" s="117"/>
      <c r="E73" s="117"/>
      <c r="F73" s="117"/>
      <c r="G73" s="117"/>
      <c r="H73" s="117"/>
      <c r="I73" s="103"/>
      <c r="J73" s="103"/>
      <c r="K73" s="103"/>
      <c r="L73" s="103"/>
      <c r="M73" s="103"/>
      <c r="N73" s="103"/>
      <c r="O73" s="103"/>
      <c r="P73" s="103"/>
      <c r="Q73" s="103"/>
    </row>
    <row r="74" customFormat="false" ht="15" hidden="false" customHeight="false" outlineLevel="0" collapsed="false">
      <c r="A74" s="117"/>
      <c r="B74" s="117"/>
      <c r="C74" s="117"/>
      <c r="D74" s="117"/>
      <c r="E74" s="117"/>
      <c r="F74" s="117"/>
      <c r="G74" s="117"/>
      <c r="H74" s="117"/>
      <c r="I74" s="103"/>
      <c r="J74" s="103"/>
      <c r="K74" s="103"/>
      <c r="L74" s="103"/>
      <c r="M74" s="103"/>
      <c r="N74" s="103"/>
      <c r="O74" s="103"/>
      <c r="P74" s="103"/>
      <c r="Q74" s="103"/>
    </row>
    <row r="75" customFormat="false" ht="15" hidden="false" customHeight="false" outlineLevel="0" collapsed="false">
      <c r="A75" s="117"/>
      <c r="B75" s="117"/>
      <c r="C75" s="117"/>
      <c r="D75" s="117"/>
      <c r="E75" s="117"/>
      <c r="F75" s="117"/>
      <c r="G75" s="117"/>
      <c r="H75" s="117"/>
      <c r="I75" s="103"/>
      <c r="J75" s="103"/>
      <c r="K75" s="103"/>
      <c r="L75" s="103"/>
      <c r="M75" s="103"/>
      <c r="N75" s="103"/>
      <c r="O75" s="103"/>
      <c r="P75" s="103"/>
      <c r="Q75" s="103"/>
    </row>
    <row r="76" customFormat="false" ht="15" hidden="false" customHeight="false" outlineLevel="0" collapsed="false">
      <c r="A76" s="117"/>
      <c r="B76" s="117"/>
      <c r="C76" s="117"/>
      <c r="D76" s="117"/>
      <c r="E76" s="117"/>
      <c r="F76" s="117"/>
      <c r="G76" s="117"/>
      <c r="H76" s="117"/>
      <c r="I76" s="103"/>
      <c r="J76" s="103"/>
      <c r="K76" s="103"/>
      <c r="L76" s="103"/>
      <c r="M76" s="103"/>
      <c r="N76" s="103"/>
      <c r="O76" s="103"/>
      <c r="P76" s="103"/>
      <c r="Q76" s="103"/>
    </row>
    <row r="77" customFormat="false" ht="15" hidden="false" customHeight="false" outlineLevel="0" collapsed="false">
      <c r="A77" s="117"/>
      <c r="B77" s="117"/>
      <c r="C77" s="117"/>
      <c r="D77" s="117"/>
      <c r="E77" s="117"/>
      <c r="F77" s="117"/>
      <c r="G77" s="117"/>
      <c r="H77" s="117"/>
      <c r="I77" s="103"/>
      <c r="J77" s="103"/>
      <c r="K77" s="103"/>
      <c r="L77" s="103"/>
      <c r="M77" s="103"/>
      <c r="N77" s="103"/>
      <c r="O77" s="103"/>
      <c r="P77" s="103"/>
      <c r="Q77" s="103"/>
    </row>
    <row r="78" customFormat="false" ht="15" hidden="false" customHeight="false" outlineLevel="0" collapsed="false">
      <c r="A78" s="117"/>
      <c r="B78" s="117"/>
      <c r="C78" s="117"/>
      <c r="D78" s="117"/>
      <c r="E78" s="117"/>
      <c r="F78" s="117"/>
      <c r="G78" s="117"/>
      <c r="H78" s="117"/>
      <c r="I78" s="103"/>
      <c r="J78" s="103"/>
      <c r="K78" s="103"/>
      <c r="L78" s="103"/>
      <c r="M78" s="103"/>
      <c r="N78" s="103"/>
      <c r="O78" s="103"/>
      <c r="P78" s="103"/>
      <c r="Q78" s="103"/>
    </row>
    <row r="79" customFormat="false" ht="15" hidden="false" customHeight="false" outlineLevel="0" collapsed="false">
      <c r="A79" s="117"/>
      <c r="B79" s="117"/>
      <c r="C79" s="117"/>
      <c r="D79" s="117"/>
      <c r="E79" s="117"/>
      <c r="F79" s="117"/>
      <c r="G79" s="117"/>
      <c r="H79" s="117"/>
      <c r="I79" s="103"/>
      <c r="J79" s="103"/>
      <c r="K79" s="103"/>
      <c r="L79" s="103"/>
      <c r="M79" s="103"/>
      <c r="N79" s="103"/>
      <c r="O79" s="103"/>
      <c r="P79" s="103"/>
      <c r="Q79" s="103"/>
    </row>
    <row r="80" customFormat="false" ht="15" hidden="false" customHeight="false" outlineLevel="0" collapsed="false">
      <c r="A80" s="117"/>
      <c r="B80" s="117"/>
      <c r="C80" s="117"/>
      <c r="D80" s="117"/>
      <c r="E80" s="117"/>
      <c r="F80" s="117"/>
      <c r="G80" s="117"/>
      <c r="H80" s="117"/>
      <c r="I80" s="103"/>
      <c r="J80" s="103"/>
      <c r="K80" s="103"/>
      <c r="L80" s="103"/>
      <c r="M80" s="103"/>
      <c r="N80" s="103"/>
      <c r="O80" s="103"/>
      <c r="P80" s="103"/>
      <c r="Q80" s="103"/>
    </row>
    <row r="81" customFormat="false" ht="15" hidden="false" customHeight="false" outlineLevel="0" collapsed="false">
      <c r="A81" s="117"/>
      <c r="B81" s="117"/>
      <c r="C81" s="117"/>
      <c r="D81" s="117"/>
      <c r="E81" s="117"/>
      <c r="F81" s="117"/>
      <c r="G81" s="117"/>
      <c r="H81" s="117"/>
      <c r="I81" s="103"/>
      <c r="J81" s="103"/>
      <c r="K81" s="103"/>
      <c r="L81" s="103"/>
      <c r="M81" s="103"/>
      <c r="N81" s="103"/>
      <c r="O81" s="103"/>
      <c r="P81" s="103"/>
      <c r="Q81" s="103"/>
    </row>
    <row r="82" customFormat="false" ht="15" hidden="false" customHeight="false" outlineLevel="0" collapsed="false">
      <c r="A82" s="117"/>
      <c r="B82" s="117"/>
      <c r="C82" s="117"/>
      <c r="D82" s="117"/>
      <c r="E82" s="117"/>
      <c r="F82" s="117"/>
      <c r="G82" s="117"/>
      <c r="H82" s="117"/>
      <c r="I82" s="103"/>
      <c r="J82" s="103"/>
      <c r="K82" s="103"/>
      <c r="L82" s="103"/>
      <c r="M82" s="103"/>
      <c r="N82" s="103"/>
      <c r="O82" s="103"/>
      <c r="P82" s="103"/>
      <c r="Q82" s="103"/>
    </row>
    <row r="83" customFormat="false" ht="15" hidden="false" customHeight="false" outlineLevel="0" collapsed="false">
      <c r="A83" s="117"/>
      <c r="B83" s="117"/>
      <c r="C83" s="117"/>
      <c r="D83" s="117"/>
      <c r="E83" s="117"/>
      <c r="F83" s="117"/>
      <c r="G83" s="117"/>
      <c r="H83" s="117"/>
      <c r="I83" s="103"/>
      <c r="J83" s="103"/>
      <c r="K83" s="103"/>
      <c r="L83" s="103"/>
      <c r="M83" s="103"/>
      <c r="N83" s="103"/>
      <c r="O83" s="103"/>
      <c r="P83" s="103"/>
      <c r="Q83" s="103"/>
    </row>
    <row r="84" customFormat="false" ht="15" hidden="false" customHeight="false" outlineLevel="0" collapsed="false">
      <c r="A84" s="117"/>
      <c r="B84" s="117"/>
      <c r="C84" s="117"/>
      <c r="D84" s="117"/>
      <c r="E84" s="117"/>
      <c r="F84" s="117"/>
      <c r="G84" s="117"/>
      <c r="H84" s="117"/>
      <c r="I84" s="103"/>
      <c r="J84" s="103"/>
      <c r="K84" s="103"/>
      <c r="L84" s="103"/>
      <c r="M84" s="103"/>
      <c r="N84" s="103"/>
      <c r="O84" s="103"/>
      <c r="P84" s="103"/>
      <c r="Q84" s="103"/>
    </row>
    <row r="85" customFormat="false" ht="15" hidden="false" customHeight="false" outlineLevel="0" collapsed="false">
      <c r="A85" s="117"/>
      <c r="B85" s="117"/>
      <c r="C85" s="117"/>
      <c r="D85" s="117"/>
      <c r="E85" s="117"/>
      <c r="F85" s="117"/>
      <c r="G85" s="117"/>
      <c r="H85" s="117"/>
      <c r="I85" s="103"/>
      <c r="J85" s="103"/>
      <c r="K85" s="103"/>
      <c r="L85" s="103"/>
      <c r="M85" s="103"/>
      <c r="N85" s="103"/>
      <c r="O85" s="103"/>
      <c r="P85" s="103"/>
      <c r="Q85" s="103"/>
    </row>
    <row r="86" customFormat="false" ht="15" hidden="false" customHeight="false" outlineLevel="0" collapsed="false">
      <c r="A86" s="117"/>
      <c r="B86" s="117"/>
      <c r="C86" s="117"/>
      <c r="D86" s="117"/>
      <c r="E86" s="117"/>
      <c r="F86" s="117"/>
      <c r="G86" s="117"/>
      <c r="H86" s="117"/>
      <c r="I86" s="103"/>
      <c r="J86" s="103"/>
      <c r="K86" s="103"/>
      <c r="L86" s="103"/>
      <c r="M86" s="103"/>
      <c r="N86" s="103"/>
      <c r="O86" s="103"/>
      <c r="P86" s="103"/>
      <c r="Q86" s="103"/>
    </row>
    <row r="87" customFormat="false" ht="15" hidden="false" customHeight="false" outlineLevel="0" collapsed="false">
      <c r="A87" s="117"/>
      <c r="B87" s="117"/>
      <c r="C87" s="117"/>
      <c r="D87" s="117"/>
      <c r="E87" s="117"/>
      <c r="F87" s="117"/>
      <c r="G87" s="117"/>
      <c r="H87" s="117"/>
      <c r="I87" s="103"/>
      <c r="J87" s="103"/>
      <c r="K87" s="103"/>
      <c r="L87" s="103"/>
      <c r="M87" s="103"/>
      <c r="N87" s="103"/>
      <c r="O87" s="103"/>
      <c r="P87" s="103"/>
      <c r="Q87" s="103"/>
    </row>
    <row r="88" customFormat="false" ht="15" hidden="false" customHeight="false" outlineLevel="0" collapsed="false">
      <c r="A88" s="117"/>
      <c r="B88" s="117"/>
      <c r="C88" s="117"/>
      <c r="D88" s="117"/>
      <c r="E88" s="117"/>
      <c r="F88" s="117"/>
      <c r="G88" s="117"/>
      <c r="H88" s="117"/>
      <c r="I88" s="103"/>
      <c r="J88" s="103"/>
      <c r="K88" s="103"/>
      <c r="L88" s="103"/>
      <c r="M88" s="103"/>
      <c r="N88" s="103"/>
      <c r="O88" s="103"/>
      <c r="P88" s="103"/>
      <c r="Q88" s="103"/>
    </row>
    <row r="89" customFormat="false" ht="15" hidden="false" customHeight="false" outlineLevel="0" collapsed="false">
      <c r="A89" s="117"/>
      <c r="B89" s="117"/>
      <c r="C89" s="117"/>
      <c r="D89" s="117"/>
      <c r="E89" s="117"/>
      <c r="F89" s="117"/>
      <c r="G89" s="117"/>
      <c r="H89" s="117"/>
      <c r="I89" s="103"/>
      <c r="J89" s="103"/>
      <c r="K89" s="103"/>
      <c r="L89" s="103"/>
      <c r="M89" s="103"/>
      <c r="N89" s="103"/>
      <c r="O89" s="103"/>
      <c r="P89" s="103"/>
      <c r="Q89" s="103"/>
    </row>
    <row r="90" customFormat="false" ht="15" hidden="false" customHeight="false" outlineLevel="0" collapsed="false">
      <c r="A90" s="117"/>
      <c r="B90" s="117"/>
      <c r="C90" s="117"/>
      <c r="D90" s="117"/>
      <c r="E90" s="117"/>
      <c r="F90" s="117"/>
      <c r="G90" s="117"/>
      <c r="H90" s="117"/>
      <c r="I90" s="103"/>
      <c r="J90" s="103"/>
      <c r="K90" s="103"/>
      <c r="L90" s="103"/>
      <c r="M90" s="103"/>
      <c r="N90" s="103"/>
      <c r="O90" s="103"/>
      <c r="P90" s="103"/>
      <c r="Q90" s="103"/>
    </row>
    <row r="91" customFormat="false" ht="15" hidden="false" customHeight="false" outlineLevel="0" collapsed="false">
      <c r="A91" s="117"/>
      <c r="B91" s="117"/>
      <c r="C91" s="117"/>
      <c r="D91" s="117"/>
      <c r="E91" s="117"/>
      <c r="F91" s="117"/>
      <c r="G91" s="117"/>
      <c r="H91" s="117"/>
      <c r="I91" s="103"/>
      <c r="J91" s="103"/>
      <c r="K91" s="103"/>
      <c r="L91" s="103"/>
      <c r="M91" s="103"/>
      <c r="N91" s="103"/>
      <c r="O91" s="103"/>
      <c r="P91" s="103"/>
      <c r="Q91" s="103"/>
    </row>
    <row r="92" customFormat="false" ht="15" hidden="false" customHeight="false" outlineLevel="0" collapsed="false">
      <c r="A92" s="117"/>
      <c r="B92" s="117"/>
      <c r="C92" s="117"/>
      <c r="D92" s="117"/>
      <c r="E92" s="117"/>
      <c r="F92" s="117"/>
      <c r="G92" s="117"/>
      <c r="H92" s="117"/>
      <c r="I92" s="103"/>
      <c r="J92" s="103"/>
      <c r="K92" s="103"/>
      <c r="L92" s="103"/>
      <c r="M92" s="103"/>
      <c r="N92" s="103"/>
      <c r="O92" s="103"/>
      <c r="P92" s="103"/>
      <c r="Q92" s="103"/>
    </row>
    <row r="93" customFormat="false" ht="15" hidden="false" customHeight="false" outlineLevel="0" collapsed="false">
      <c r="A93" s="117"/>
      <c r="B93" s="117"/>
      <c r="C93" s="117"/>
      <c r="D93" s="117"/>
      <c r="E93" s="117"/>
      <c r="F93" s="117"/>
      <c r="G93" s="117"/>
      <c r="H93" s="117"/>
      <c r="I93" s="103"/>
      <c r="J93" s="103"/>
      <c r="K93" s="103"/>
      <c r="L93" s="103"/>
      <c r="M93" s="103"/>
      <c r="N93" s="103"/>
      <c r="O93" s="103"/>
      <c r="P93" s="103"/>
      <c r="Q93" s="103"/>
    </row>
    <row r="94" customFormat="false" ht="15" hidden="false" customHeight="false" outlineLevel="0" collapsed="false">
      <c r="A94" s="117"/>
      <c r="B94" s="117"/>
      <c r="C94" s="117"/>
      <c r="D94" s="117"/>
      <c r="E94" s="117"/>
      <c r="F94" s="117"/>
      <c r="G94" s="117"/>
      <c r="H94" s="117"/>
      <c r="I94" s="103"/>
      <c r="J94" s="103"/>
      <c r="K94" s="103"/>
      <c r="L94" s="103"/>
      <c r="M94" s="103"/>
      <c r="N94" s="103"/>
      <c r="O94" s="103"/>
      <c r="P94" s="103"/>
      <c r="Q94" s="103"/>
    </row>
    <row r="95" customFormat="false" ht="15" hidden="false" customHeight="false" outlineLevel="0" collapsed="false">
      <c r="A95" s="117"/>
      <c r="B95" s="117"/>
      <c r="C95" s="117"/>
      <c r="D95" s="117"/>
      <c r="E95" s="117"/>
      <c r="F95" s="117"/>
      <c r="G95" s="117"/>
      <c r="H95" s="117"/>
      <c r="I95" s="103"/>
      <c r="J95" s="103"/>
      <c r="K95" s="103"/>
      <c r="L95" s="103"/>
      <c r="M95" s="103"/>
      <c r="N95" s="103"/>
      <c r="O95" s="103"/>
      <c r="P95" s="103"/>
      <c r="Q95" s="103"/>
    </row>
    <row r="96" customFormat="false" ht="15" hidden="false" customHeight="false" outlineLevel="0" collapsed="false">
      <c r="A96" s="117"/>
      <c r="B96" s="117"/>
      <c r="C96" s="117"/>
      <c r="D96" s="117"/>
      <c r="E96" s="117"/>
      <c r="F96" s="117"/>
      <c r="G96" s="117"/>
      <c r="H96" s="117"/>
      <c r="I96" s="103"/>
      <c r="J96" s="103"/>
      <c r="K96" s="103"/>
      <c r="L96" s="103"/>
      <c r="M96" s="103"/>
      <c r="N96" s="103"/>
      <c r="O96" s="103"/>
      <c r="P96" s="103"/>
      <c r="Q96" s="103"/>
    </row>
    <row r="97" customFormat="false" ht="15" hidden="false" customHeight="false" outlineLevel="0" collapsed="false">
      <c r="A97" s="117"/>
      <c r="B97" s="117"/>
      <c r="C97" s="117"/>
      <c r="D97" s="117"/>
      <c r="E97" s="117"/>
      <c r="F97" s="117"/>
      <c r="G97" s="117"/>
      <c r="H97" s="117"/>
      <c r="I97" s="103"/>
      <c r="J97" s="103"/>
      <c r="K97" s="103"/>
      <c r="L97" s="103"/>
      <c r="M97" s="103"/>
      <c r="N97" s="103"/>
      <c r="O97" s="103"/>
      <c r="P97" s="103"/>
      <c r="Q97" s="103"/>
    </row>
    <row r="98" customFormat="false" ht="15" hidden="false" customHeight="false" outlineLevel="0" collapsed="false">
      <c r="A98" s="117"/>
      <c r="B98" s="117"/>
      <c r="C98" s="117"/>
      <c r="D98" s="117"/>
      <c r="E98" s="117"/>
      <c r="F98" s="117"/>
      <c r="G98" s="117"/>
      <c r="H98" s="117"/>
      <c r="I98" s="103"/>
      <c r="J98" s="103"/>
      <c r="K98" s="103"/>
      <c r="L98" s="103"/>
      <c r="M98" s="103"/>
      <c r="N98" s="103"/>
      <c r="O98" s="103"/>
      <c r="P98" s="103"/>
      <c r="Q98" s="103"/>
    </row>
    <row r="99" customFormat="false" ht="15" hidden="false" customHeight="false" outlineLevel="0" collapsed="false">
      <c r="A99" s="117"/>
      <c r="B99" s="117"/>
      <c r="C99" s="117"/>
      <c r="D99" s="117"/>
      <c r="E99" s="117"/>
      <c r="F99" s="117"/>
      <c r="G99" s="117"/>
      <c r="H99" s="117"/>
      <c r="I99" s="103"/>
      <c r="J99" s="103"/>
      <c r="K99" s="103"/>
      <c r="L99" s="103"/>
      <c r="M99" s="103"/>
      <c r="N99" s="103"/>
      <c r="O99" s="103"/>
      <c r="P99" s="103"/>
      <c r="Q99" s="103"/>
    </row>
    <row r="100" customFormat="false" ht="15" hidden="false" customHeight="false" outlineLevel="0" collapsed="false">
      <c r="A100" s="117"/>
      <c r="B100" s="117"/>
      <c r="C100" s="117"/>
      <c r="D100" s="117"/>
      <c r="E100" s="117"/>
      <c r="F100" s="117"/>
      <c r="G100" s="117"/>
      <c r="H100" s="117"/>
      <c r="I100" s="103"/>
      <c r="J100" s="103"/>
      <c r="K100" s="103"/>
      <c r="L100" s="103"/>
      <c r="M100" s="103"/>
      <c r="N100" s="103"/>
      <c r="O100" s="103"/>
      <c r="P100" s="103"/>
      <c r="Q100" s="103"/>
    </row>
    <row r="101" customFormat="false" ht="15" hidden="false" customHeight="false" outlineLevel="0" collapsed="false">
      <c r="A101" s="117"/>
      <c r="B101" s="117"/>
      <c r="C101" s="117"/>
      <c r="D101" s="117"/>
      <c r="E101" s="117"/>
      <c r="F101" s="117"/>
      <c r="G101" s="117"/>
      <c r="H101" s="117"/>
      <c r="I101" s="103"/>
      <c r="J101" s="103"/>
      <c r="K101" s="103"/>
      <c r="L101" s="103"/>
      <c r="M101" s="103"/>
      <c r="N101" s="103"/>
      <c r="O101" s="103"/>
      <c r="P101" s="103"/>
      <c r="Q101" s="103"/>
    </row>
    <row r="102" customFormat="false" ht="15" hidden="false" customHeight="false" outlineLevel="0" collapsed="false">
      <c r="A102" s="117"/>
      <c r="B102" s="117"/>
      <c r="C102" s="117"/>
      <c r="D102" s="117"/>
      <c r="E102" s="117"/>
      <c r="F102" s="117"/>
      <c r="G102" s="117"/>
      <c r="H102" s="117"/>
      <c r="I102" s="103"/>
      <c r="J102" s="103"/>
      <c r="K102" s="103"/>
      <c r="L102" s="103"/>
      <c r="M102" s="103"/>
      <c r="N102" s="103"/>
      <c r="O102" s="103"/>
      <c r="P102" s="103"/>
      <c r="Q102" s="103"/>
    </row>
    <row r="103" customFormat="false" ht="15" hidden="false" customHeight="false" outlineLevel="0" collapsed="false">
      <c r="A103" s="117"/>
      <c r="B103" s="117"/>
      <c r="C103" s="117"/>
      <c r="D103" s="117"/>
      <c r="E103" s="117"/>
      <c r="F103" s="117"/>
      <c r="G103" s="117"/>
      <c r="H103" s="117"/>
      <c r="I103" s="103"/>
      <c r="J103" s="103"/>
      <c r="K103" s="103"/>
      <c r="L103" s="103"/>
      <c r="M103" s="103"/>
      <c r="N103" s="103"/>
      <c r="O103" s="103"/>
      <c r="P103" s="103"/>
      <c r="Q103" s="103"/>
    </row>
    <row r="104" customFormat="false" ht="15" hidden="false" customHeight="false" outlineLevel="0" collapsed="false">
      <c r="A104" s="117"/>
      <c r="B104" s="117"/>
      <c r="C104" s="117"/>
      <c r="D104" s="117"/>
      <c r="E104" s="117"/>
      <c r="F104" s="117"/>
      <c r="G104" s="117"/>
      <c r="H104" s="117"/>
      <c r="I104" s="103"/>
      <c r="J104" s="103"/>
      <c r="K104" s="103"/>
      <c r="L104" s="103"/>
      <c r="M104" s="103"/>
      <c r="N104" s="103"/>
      <c r="O104" s="103"/>
      <c r="P104" s="103"/>
      <c r="Q104" s="103"/>
    </row>
    <row r="105" customFormat="false" ht="15" hidden="false" customHeight="false" outlineLevel="0" collapsed="false">
      <c r="A105" s="117"/>
      <c r="B105" s="117"/>
      <c r="C105" s="117"/>
      <c r="D105" s="117"/>
      <c r="E105" s="117"/>
      <c r="F105" s="117"/>
      <c r="G105" s="117"/>
      <c r="H105" s="117"/>
      <c r="I105" s="103"/>
      <c r="J105" s="103"/>
      <c r="K105" s="103"/>
      <c r="L105" s="103"/>
      <c r="M105" s="103"/>
      <c r="N105" s="103"/>
      <c r="O105" s="103"/>
      <c r="P105" s="103"/>
      <c r="Q105" s="103"/>
    </row>
    <row r="106" customFormat="false" ht="15" hidden="false" customHeight="false" outlineLevel="0" collapsed="false">
      <c r="A106" s="117"/>
      <c r="B106" s="117"/>
      <c r="C106" s="117"/>
      <c r="D106" s="117"/>
      <c r="E106" s="117"/>
      <c r="F106" s="117"/>
      <c r="G106" s="117"/>
      <c r="H106" s="117"/>
      <c r="I106" s="103"/>
      <c r="J106" s="103"/>
      <c r="K106" s="103"/>
      <c r="L106" s="103"/>
      <c r="M106" s="103"/>
      <c r="N106" s="103"/>
      <c r="O106" s="103"/>
      <c r="P106" s="103"/>
      <c r="Q106" s="103"/>
    </row>
    <row r="107" customFormat="false" ht="15" hidden="false" customHeight="false" outlineLevel="0" collapsed="false">
      <c r="A107" s="117"/>
      <c r="B107" s="117"/>
      <c r="C107" s="117"/>
      <c r="D107" s="117"/>
      <c r="E107" s="117"/>
      <c r="F107" s="117"/>
      <c r="G107" s="117"/>
      <c r="H107" s="117"/>
      <c r="I107" s="103"/>
      <c r="J107" s="103"/>
      <c r="K107" s="103"/>
      <c r="L107" s="103"/>
      <c r="M107" s="103"/>
      <c r="N107" s="103"/>
      <c r="O107" s="103"/>
      <c r="P107" s="103"/>
      <c r="Q107" s="103"/>
    </row>
    <row r="108" customFormat="false" ht="15" hidden="false" customHeight="false" outlineLevel="0" collapsed="false">
      <c r="A108" s="117"/>
      <c r="B108" s="117"/>
      <c r="C108" s="117"/>
      <c r="D108" s="117"/>
      <c r="E108" s="117"/>
      <c r="F108" s="117"/>
      <c r="G108" s="117"/>
      <c r="H108" s="117"/>
      <c r="I108" s="103"/>
      <c r="J108" s="103"/>
      <c r="K108" s="103"/>
      <c r="L108" s="103"/>
      <c r="M108" s="103"/>
      <c r="N108" s="103"/>
      <c r="O108" s="103"/>
      <c r="P108" s="103"/>
      <c r="Q108" s="103"/>
    </row>
    <row r="109" customFormat="false" ht="15" hidden="false" customHeight="false" outlineLevel="0" collapsed="false">
      <c r="A109" s="117"/>
      <c r="B109" s="117"/>
      <c r="C109" s="117"/>
      <c r="D109" s="117"/>
      <c r="E109" s="117"/>
      <c r="F109" s="117"/>
      <c r="G109" s="117"/>
      <c r="H109" s="117"/>
      <c r="I109" s="103"/>
      <c r="J109" s="103"/>
      <c r="K109" s="103"/>
      <c r="L109" s="103"/>
      <c r="M109" s="103"/>
      <c r="N109" s="103"/>
      <c r="O109" s="103"/>
      <c r="P109" s="103"/>
      <c r="Q109" s="103"/>
    </row>
    <row r="110" customFormat="false" ht="15" hidden="false" customHeight="false" outlineLevel="0" collapsed="false">
      <c r="A110" s="117"/>
      <c r="B110" s="117"/>
      <c r="C110" s="117"/>
      <c r="D110" s="117"/>
      <c r="E110" s="117"/>
      <c r="F110" s="117"/>
      <c r="G110" s="117"/>
      <c r="H110" s="117"/>
      <c r="I110" s="103"/>
      <c r="J110" s="103"/>
      <c r="K110" s="103"/>
      <c r="L110" s="103"/>
      <c r="M110" s="103"/>
      <c r="N110" s="103"/>
      <c r="O110" s="103"/>
      <c r="P110" s="103"/>
      <c r="Q110" s="103"/>
    </row>
    <row r="111" customFormat="false" ht="15" hidden="false" customHeight="false" outlineLevel="0" collapsed="false">
      <c r="A111" s="117"/>
      <c r="B111" s="117"/>
      <c r="C111" s="117"/>
      <c r="D111" s="117"/>
      <c r="E111" s="117"/>
      <c r="F111" s="117"/>
      <c r="G111" s="117"/>
      <c r="H111" s="117"/>
      <c r="I111" s="103"/>
      <c r="J111" s="103"/>
      <c r="K111" s="103"/>
      <c r="L111" s="103"/>
      <c r="M111" s="103"/>
      <c r="N111" s="103"/>
      <c r="O111" s="103"/>
      <c r="P111" s="103"/>
      <c r="Q111" s="103"/>
    </row>
    <row r="112" customFormat="false" ht="15" hidden="false" customHeight="false" outlineLevel="0" collapsed="false">
      <c r="A112" s="117"/>
      <c r="B112" s="117"/>
      <c r="C112" s="117"/>
      <c r="D112" s="117"/>
      <c r="E112" s="117"/>
      <c r="F112" s="117"/>
      <c r="G112" s="117"/>
      <c r="H112" s="117"/>
      <c r="I112" s="103"/>
      <c r="J112" s="103"/>
      <c r="K112" s="103"/>
      <c r="L112" s="103"/>
      <c r="M112" s="103"/>
      <c r="N112" s="103"/>
      <c r="O112" s="103"/>
      <c r="P112" s="103"/>
      <c r="Q112" s="103"/>
    </row>
    <row r="113" customFormat="false" ht="15" hidden="false" customHeight="false" outlineLevel="0" collapsed="false">
      <c r="A113" s="117"/>
      <c r="B113" s="117"/>
      <c r="C113" s="117"/>
      <c r="D113" s="117"/>
      <c r="E113" s="117"/>
      <c r="F113" s="117"/>
      <c r="G113" s="117"/>
      <c r="H113" s="117"/>
      <c r="I113" s="103"/>
      <c r="J113" s="103"/>
      <c r="K113" s="103"/>
      <c r="L113" s="103"/>
      <c r="M113" s="103"/>
      <c r="N113" s="103"/>
      <c r="O113" s="103"/>
      <c r="P113" s="103"/>
      <c r="Q113" s="103"/>
    </row>
    <row r="114" customFormat="false" ht="15" hidden="false" customHeight="false" outlineLevel="0" collapsed="false">
      <c r="A114" s="117"/>
      <c r="B114" s="117"/>
      <c r="C114" s="117"/>
      <c r="D114" s="117"/>
      <c r="E114" s="117"/>
      <c r="F114" s="117"/>
      <c r="G114" s="117"/>
      <c r="H114" s="117"/>
      <c r="I114" s="103"/>
      <c r="J114" s="103"/>
      <c r="K114" s="103"/>
      <c r="L114" s="103"/>
      <c r="M114" s="103"/>
      <c r="N114" s="103"/>
      <c r="O114" s="103"/>
      <c r="P114" s="103"/>
      <c r="Q114" s="103"/>
    </row>
    <row r="115" customFormat="false" ht="15" hidden="false" customHeight="false" outlineLevel="0" collapsed="false">
      <c r="A115" s="117"/>
      <c r="B115" s="117"/>
      <c r="C115" s="117"/>
      <c r="D115" s="117"/>
      <c r="E115" s="117"/>
      <c r="F115" s="117"/>
      <c r="G115" s="117"/>
      <c r="H115" s="117"/>
      <c r="I115" s="103"/>
      <c r="J115" s="103"/>
      <c r="K115" s="103"/>
      <c r="L115" s="103"/>
      <c r="M115" s="103"/>
      <c r="N115" s="103"/>
      <c r="O115" s="103"/>
      <c r="P115" s="103"/>
      <c r="Q115" s="103"/>
    </row>
    <row r="116" customFormat="false" ht="15" hidden="false" customHeight="false" outlineLevel="0" collapsed="false">
      <c r="A116" s="117"/>
      <c r="B116" s="117"/>
      <c r="C116" s="117"/>
      <c r="D116" s="117"/>
      <c r="E116" s="117"/>
      <c r="F116" s="117"/>
      <c r="G116" s="117"/>
      <c r="H116" s="117"/>
      <c r="I116" s="103"/>
      <c r="J116" s="103"/>
      <c r="K116" s="103"/>
      <c r="L116" s="103"/>
      <c r="M116" s="103"/>
      <c r="N116" s="103"/>
      <c r="O116" s="103"/>
      <c r="P116" s="103"/>
      <c r="Q116" s="103"/>
    </row>
    <row r="117" customFormat="false" ht="15" hidden="false" customHeight="false" outlineLevel="0" collapsed="false">
      <c r="A117" s="117"/>
      <c r="B117" s="117"/>
      <c r="C117" s="117"/>
      <c r="D117" s="117"/>
      <c r="E117" s="117"/>
      <c r="F117" s="117"/>
      <c r="G117" s="117"/>
      <c r="H117" s="117"/>
      <c r="I117" s="103"/>
      <c r="J117" s="103"/>
      <c r="K117" s="103"/>
      <c r="L117" s="103"/>
      <c r="M117" s="103"/>
      <c r="N117" s="103"/>
      <c r="O117" s="103"/>
      <c r="P117" s="103"/>
      <c r="Q117" s="103"/>
    </row>
    <row r="118" customFormat="false" ht="15" hidden="false" customHeight="false" outlineLevel="0" collapsed="false">
      <c r="A118" s="117"/>
      <c r="B118" s="117"/>
      <c r="C118" s="117"/>
      <c r="D118" s="117"/>
      <c r="E118" s="117"/>
      <c r="F118" s="117"/>
      <c r="G118" s="117"/>
      <c r="H118" s="117"/>
      <c r="I118" s="103"/>
      <c r="J118" s="103"/>
      <c r="K118" s="103"/>
      <c r="L118" s="103"/>
      <c r="M118" s="103"/>
      <c r="N118" s="103"/>
      <c r="O118" s="103"/>
      <c r="P118" s="103"/>
      <c r="Q118" s="103"/>
    </row>
    <row r="119" customFormat="false" ht="15" hidden="false" customHeight="false" outlineLevel="0" collapsed="false">
      <c r="A119" s="117"/>
      <c r="B119" s="117"/>
      <c r="C119" s="117"/>
      <c r="D119" s="117"/>
      <c r="E119" s="117"/>
      <c r="F119" s="117"/>
      <c r="G119" s="117"/>
      <c r="H119" s="117"/>
      <c r="I119" s="103"/>
      <c r="J119" s="103"/>
      <c r="K119" s="103"/>
      <c r="L119" s="103"/>
      <c r="M119" s="103"/>
      <c r="N119" s="103"/>
      <c r="O119" s="103"/>
      <c r="P119" s="103"/>
      <c r="Q119" s="103"/>
    </row>
    <row r="120" customFormat="false" ht="15" hidden="false" customHeight="false" outlineLevel="0" collapsed="false">
      <c r="A120" s="117"/>
      <c r="B120" s="117"/>
      <c r="C120" s="117"/>
      <c r="D120" s="117"/>
      <c r="E120" s="117"/>
      <c r="F120" s="117"/>
      <c r="G120" s="117"/>
      <c r="H120" s="117"/>
      <c r="I120" s="103"/>
      <c r="J120" s="103"/>
      <c r="K120" s="103"/>
      <c r="L120" s="103"/>
      <c r="M120" s="103"/>
      <c r="N120" s="103"/>
      <c r="O120" s="103"/>
      <c r="P120" s="103"/>
      <c r="Q120" s="103"/>
    </row>
    <row r="121" customFormat="false" ht="15" hidden="false" customHeight="false" outlineLevel="0" collapsed="false">
      <c r="A121" s="117"/>
      <c r="B121" s="117"/>
      <c r="C121" s="117"/>
      <c r="D121" s="117"/>
      <c r="E121" s="117"/>
      <c r="F121" s="117"/>
      <c r="G121" s="117"/>
      <c r="H121" s="117"/>
      <c r="I121" s="103"/>
      <c r="J121" s="103"/>
      <c r="K121" s="103"/>
      <c r="L121" s="103"/>
      <c r="M121" s="103"/>
      <c r="N121" s="103"/>
      <c r="O121" s="103"/>
      <c r="P121" s="103"/>
      <c r="Q121" s="103"/>
    </row>
    <row r="122" customFormat="false" ht="15" hidden="false" customHeight="false" outlineLevel="0" collapsed="false">
      <c r="A122" s="117"/>
      <c r="B122" s="117"/>
      <c r="C122" s="117"/>
      <c r="D122" s="117"/>
      <c r="E122" s="117"/>
      <c r="F122" s="117"/>
      <c r="G122" s="117"/>
      <c r="H122" s="117"/>
      <c r="I122" s="103"/>
      <c r="J122" s="103"/>
      <c r="K122" s="103"/>
      <c r="L122" s="103"/>
      <c r="M122" s="103"/>
      <c r="N122" s="103"/>
      <c r="O122" s="103"/>
      <c r="P122" s="103"/>
      <c r="Q122" s="103"/>
    </row>
    <row r="123" customFormat="false" ht="15" hidden="false" customHeight="false" outlineLevel="0" collapsed="false">
      <c r="A123" s="117"/>
      <c r="B123" s="117"/>
      <c r="C123" s="117"/>
      <c r="D123" s="117"/>
      <c r="E123" s="117"/>
      <c r="F123" s="117"/>
      <c r="G123" s="117"/>
      <c r="H123" s="117"/>
      <c r="I123" s="103"/>
      <c r="J123" s="103"/>
      <c r="K123" s="103"/>
      <c r="L123" s="103"/>
      <c r="M123" s="103"/>
      <c r="N123" s="103"/>
      <c r="O123" s="103"/>
      <c r="P123" s="103"/>
      <c r="Q123" s="103"/>
    </row>
    <row r="124" customFormat="false" ht="15" hidden="false" customHeight="false" outlineLevel="0" collapsed="false">
      <c r="A124" s="117"/>
      <c r="B124" s="117"/>
      <c r="C124" s="117"/>
      <c r="D124" s="117"/>
      <c r="E124" s="117"/>
      <c r="F124" s="117"/>
      <c r="G124" s="117"/>
      <c r="H124" s="117"/>
      <c r="I124" s="103"/>
      <c r="J124" s="103"/>
      <c r="K124" s="103"/>
      <c r="L124" s="103"/>
      <c r="M124" s="103"/>
      <c r="N124" s="103"/>
      <c r="O124" s="103"/>
      <c r="P124" s="103"/>
      <c r="Q124" s="103"/>
    </row>
    <row r="125" customFormat="false" ht="15" hidden="false" customHeight="false" outlineLevel="0" collapsed="false">
      <c r="A125" s="117"/>
      <c r="B125" s="117"/>
      <c r="C125" s="117"/>
      <c r="D125" s="117"/>
      <c r="E125" s="117"/>
      <c r="F125" s="117"/>
      <c r="G125" s="117"/>
      <c r="H125" s="117"/>
      <c r="I125" s="103"/>
      <c r="J125" s="103"/>
      <c r="K125" s="103"/>
      <c r="L125" s="103"/>
      <c r="M125" s="103"/>
      <c r="N125" s="103"/>
      <c r="O125" s="103"/>
      <c r="P125" s="103"/>
      <c r="Q125" s="103"/>
    </row>
    <row r="126" customFormat="false" ht="15" hidden="false" customHeight="false" outlineLevel="0" collapsed="false">
      <c r="A126" s="117"/>
      <c r="B126" s="117"/>
      <c r="C126" s="117"/>
      <c r="D126" s="117"/>
      <c r="E126" s="117"/>
      <c r="F126" s="117"/>
      <c r="G126" s="117"/>
      <c r="H126" s="117"/>
      <c r="I126" s="103"/>
      <c r="J126" s="103"/>
      <c r="K126" s="103"/>
      <c r="L126" s="103"/>
      <c r="M126" s="103"/>
      <c r="N126" s="103"/>
      <c r="O126" s="103"/>
      <c r="P126" s="103"/>
      <c r="Q126" s="103"/>
    </row>
    <row r="127" customFormat="false" ht="15" hidden="false" customHeight="false" outlineLevel="0" collapsed="false">
      <c r="A127" s="117"/>
      <c r="B127" s="117"/>
      <c r="C127" s="117"/>
      <c r="D127" s="117"/>
      <c r="E127" s="117"/>
      <c r="F127" s="117"/>
      <c r="G127" s="117"/>
      <c r="H127" s="117"/>
      <c r="I127" s="103"/>
      <c r="J127" s="103"/>
      <c r="K127" s="103"/>
      <c r="L127" s="103"/>
      <c r="M127" s="103"/>
      <c r="N127" s="103"/>
      <c r="O127" s="103"/>
      <c r="P127" s="103"/>
      <c r="Q127" s="103"/>
    </row>
    <row r="128" customFormat="false" ht="15" hidden="false" customHeight="false" outlineLevel="0" collapsed="false">
      <c r="A128" s="117"/>
      <c r="B128" s="117"/>
      <c r="C128" s="117"/>
      <c r="D128" s="117"/>
      <c r="E128" s="117"/>
      <c r="F128" s="117"/>
      <c r="G128" s="117"/>
      <c r="H128" s="117"/>
      <c r="I128" s="103"/>
      <c r="J128" s="103"/>
      <c r="K128" s="103"/>
      <c r="L128" s="103"/>
      <c r="M128" s="103"/>
      <c r="N128" s="103"/>
      <c r="O128" s="103"/>
      <c r="P128" s="103"/>
      <c r="Q128" s="103"/>
    </row>
    <row r="129" customFormat="false" ht="15" hidden="false" customHeight="false" outlineLevel="0" collapsed="false">
      <c r="A129" s="117"/>
      <c r="B129" s="117"/>
      <c r="C129" s="117"/>
      <c r="D129" s="117"/>
      <c r="E129" s="117"/>
      <c r="F129" s="117"/>
      <c r="G129" s="117"/>
      <c r="H129" s="117"/>
      <c r="I129" s="103"/>
      <c r="J129" s="103"/>
      <c r="K129" s="103"/>
      <c r="L129" s="103"/>
      <c r="M129" s="103"/>
      <c r="N129" s="103"/>
      <c r="O129" s="103"/>
      <c r="P129" s="103"/>
      <c r="Q129" s="103"/>
    </row>
    <row r="130" customFormat="false" ht="15" hidden="false" customHeight="false" outlineLevel="0" collapsed="false">
      <c r="A130" s="117"/>
      <c r="B130" s="117"/>
      <c r="C130" s="117"/>
      <c r="D130" s="117"/>
      <c r="E130" s="117"/>
      <c r="F130" s="117"/>
      <c r="G130" s="117"/>
      <c r="H130" s="117"/>
      <c r="I130" s="103"/>
      <c r="J130" s="103"/>
      <c r="K130" s="103"/>
      <c r="L130" s="103"/>
      <c r="M130" s="103"/>
      <c r="N130" s="103"/>
      <c r="O130" s="103"/>
      <c r="P130" s="103"/>
      <c r="Q130" s="103"/>
    </row>
    <row r="131" customFormat="false" ht="15" hidden="false" customHeight="false" outlineLevel="0" collapsed="false">
      <c r="A131" s="117"/>
      <c r="B131" s="117"/>
      <c r="C131" s="117"/>
      <c r="D131" s="117"/>
      <c r="E131" s="117"/>
      <c r="F131" s="117"/>
      <c r="G131" s="117"/>
      <c r="H131" s="117"/>
      <c r="I131" s="103"/>
      <c r="J131" s="103"/>
      <c r="K131" s="103"/>
      <c r="L131" s="103"/>
      <c r="M131" s="103"/>
      <c r="N131" s="103"/>
      <c r="O131" s="103"/>
      <c r="P131" s="103"/>
      <c r="Q131" s="103"/>
    </row>
    <row r="132" customFormat="false" ht="15" hidden="false" customHeight="false" outlineLevel="0" collapsed="false">
      <c r="A132" s="117"/>
      <c r="B132" s="117"/>
      <c r="C132" s="117"/>
      <c r="D132" s="117"/>
      <c r="E132" s="117"/>
      <c r="F132" s="117"/>
      <c r="G132" s="117"/>
      <c r="H132" s="117"/>
      <c r="I132" s="103"/>
      <c r="J132" s="103"/>
      <c r="K132" s="103"/>
      <c r="L132" s="103"/>
      <c r="M132" s="103"/>
      <c r="N132" s="103"/>
      <c r="O132" s="103"/>
      <c r="P132" s="103"/>
      <c r="Q132" s="103"/>
    </row>
    <row r="133" customFormat="false" ht="15" hidden="false" customHeight="false" outlineLevel="0" collapsed="false">
      <c r="A133" s="117"/>
      <c r="B133" s="117"/>
      <c r="C133" s="117"/>
      <c r="D133" s="117"/>
      <c r="E133" s="117"/>
      <c r="F133" s="117"/>
      <c r="G133" s="117"/>
      <c r="H133" s="117"/>
      <c r="I133" s="103"/>
      <c r="J133" s="103"/>
      <c r="K133" s="103"/>
      <c r="L133" s="103"/>
      <c r="M133" s="103"/>
      <c r="N133" s="103"/>
      <c r="O133" s="103"/>
      <c r="P133" s="103"/>
      <c r="Q133" s="103"/>
    </row>
    <row r="134" customFormat="false" ht="15" hidden="false" customHeight="false" outlineLevel="0" collapsed="false">
      <c r="A134" s="117"/>
      <c r="B134" s="117"/>
      <c r="C134" s="117"/>
      <c r="D134" s="117"/>
      <c r="E134" s="117"/>
      <c r="F134" s="117"/>
      <c r="G134" s="117"/>
      <c r="H134" s="117"/>
      <c r="I134" s="103"/>
      <c r="J134" s="103"/>
      <c r="K134" s="103"/>
      <c r="L134" s="103"/>
      <c r="M134" s="103"/>
      <c r="N134" s="103"/>
      <c r="O134" s="103"/>
      <c r="P134" s="103"/>
      <c r="Q134" s="103"/>
    </row>
    <row r="135" customFormat="false" ht="15" hidden="false" customHeight="false" outlineLevel="0" collapsed="false">
      <c r="A135" s="117"/>
      <c r="B135" s="117"/>
      <c r="C135" s="117"/>
      <c r="D135" s="117"/>
      <c r="E135" s="117"/>
      <c r="F135" s="117"/>
      <c r="G135" s="117"/>
      <c r="H135" s="117"/>
      <c r="I135" s="103"/>
      <c r="J135" s="103"/>
      <c r="K135" s="103"/>
      <c r="L135" s="103"/>
      <c r="M135" s="103"/>
      <c r="N135" s="103"/>
      <c r="O135" s="103"/>
      <c r="P135" s="103"/>
      <c r="Q135" s="103"/>
    </row>
    <row r="136" customFormat="false" ht="15" hidden="false" customHeight="false" outlineLevel="0" collapsed="false">
      <c r="A136" s="117"/>
      <c r="B136" s="117"/>
      <c r="C136" s="117"/>
      <c r="D136" s="117"/>
      <c r="E136" s="117"/>
      <c r="F136" s="117"/>
      <c r="G136" s="117"/>
      <c r="H136" s="117"/>
      <c r="I136" s="103"/>
      <c r="J136" s="103"/>
      <c r="K136" s="103"/>
      <c r="L136" s="103"/>
      <c r="M136" s="103"/>
      <c r="N136" s="103"/>
      <c r="O136" s="103"/>
      <c r="P136" s="103"/>
      <c r="Q136" s="103"/>
    </row>
    <row r="137" customFormat="false" ht="15" hidden="false" customHeight="false" outlineLevel="0" collapsed="false">
      <c r="A137" s="117"/>
      <c r="B137" s="117"/>
      <c r="C137" s="117"/>
      <c r="D137" s="117"/>
      <c r="E137" s="117"/>
      <c r="F137" s="117"/>
      <c r="G137" s="117"/>
      <c r="H137" s="117"/>
      <c r="I137" s="103"/>
      <c r="J137" s="103"/>
      <c r="K137" s="103"/>
      <c r="L137" s="103"/>
      <c r="M137" s="103"/>
      <c r="N137" s="103"/>
      <c r="O137" s="103"/>
      <c r="P137" s="103"/>
      <c r="Q137" s="103"/>
    </row>
    <row r="138" customFormat="false" ht="15" hidden="false" customHeight="false" outlineLevel="0" collapsed="false">
      <c r="A138" s="117"/>
      <c r="B138" s="117"/>
      <c r="C138" s="117"/>
      <c r="D138" s="117"/>
      <c r="E138" s="117"/>
      <c r="F138" s="117"/>
      <c r="G138" s="117"/>
      <c r="H138" s="117"/>
      <c r="I138" s="103"/>
      <c r="J138" s="103"/>
      <c r="K138" s="103"/>
      <c r="L138" s="103"/>
      <c r="M138" s="103"/>
      <c r="N138" s="103"/>
      <c r="O138" s="103"/>
      <c r="P138" s="103"/>
      <c r="Q138" s="103"/>
    </row>
    <row r="139" customFormat="false" ht="15" hidden="false" customHeight="false" outlineLevel="0" collapsed="false">
      <c r="A139" s="117"/>
      <c r="B139" s="117"/>
      <c r="C139" s="117"/>
      <c r="D139" s="117"/>
      <c r="E139" s="117"/>
      <c r="F139" s="117"/>
      <c r="G139" s="117"/>
      <c r="H139" s="117"/>
      <c r="I139" s="103"/>
      <c r="J139" s="103"/>
      <c r="K139" s="103"/>
      <c r="L139" s="103"/>
      <c r="M139" s="103"/>
      <c r="N139" s="103"/>
      <c r="O139" s="103"/>
      <c r="P139" s="103"/>
      <c r="Q139" s="103"/>
    </row>
    <row r="140" customFormat="false" ht="15" hidden="false" customHeight="false" outlineLevel="0" collapsed="false">
      <c r="A140" s="117"/>
      <c r="B140" s="117"/>
      <c r="C140" s="117"/>
      <c r="D140" s="117"/>
      <c r="E140" s="117"/>
      <c r="F140" s="117"/>
      <c r="G140" s="117"/>
      <c r="H140" s="117"/>
      <c r="I140" s="103"/>
      <c r="J140" s="103"/>
      <c r="K140" s="103"/>
      <c r="L140" s="103"/>
      <c r="M140" s="103"/>
      <c r="N140" s="103"/>
      <c r="O140" s="103"/>
      <c r="P140" s="103"/>
      <c r="Q140" s="103"/>
    </row>
    <row r="141" customFormat="false" ht="15" hidden="false" customHeight="false" outlineLevel="0" collapsed="false">
      <c r="A141" s="117"/>
      <c r="B141" s="117"/>
      <c r="C141" s="117"/>
      <c r="D141" s="117"/>
      <c r="E141" s="117"/>
      <c r="F141" s="117"/>
      <c r="G141" s="117"/>
      <c r="H141" s="117"/>
      <c r="I141" s="103"/>
      <c r="J141" s="103"/>
      <c r="K141" s="103"/>
      <c r="L141" s="103"/>
      <c r="M141" s="103"/>
      <c r="N141" s="103"/>
      <c r="O141" s="103"/>
      <c r="P141" s="103"/>
      <c r="Q141" s="103"/>
    </row>
    <row r="142" customFormat="false" ht="15" hidden="false" customHeight="false" outlineLevel="0" collapsed="false">
      <c r="A142" s="117"/>
      <c r="B142" s="117"/>
      <c r="C142" s="117"/>
      <c r="D142" s="117"/>
      <c r="E142" s="117"/>
      <c r="F142" s="117"/>
      <c r="G142" s="117"/>
      <c r="H142" s="117"/>
      <c r="I142" s="103"/>
      <c r="J142" s="103"/>
      <c r="K142" s="103"/>
      <c r="L142" s="103"/>
      <c r="M142" s="103"/>
      <c r="N142" s="103"/>
      <c r="O142" s="103"/>
      <c r="P142" s="103"/>
      <c r="Q142" s="103"/>
    </row>
    <row r="143" customFormat="false" ht="15" hidden="false" customHeight="false" outlineLevel="0" collapsed="false">
      <c r="A143" s="117"/>
      <c r="B143" s="117"/>
      <c r="C143" s="117"/>
      <c r="D143" s="117"/>
      <c r="E143" s="117"/>
      <c r="F143" s="117"/>
      <c r="G143" s="117"/>
      <c r="H143" s="117"/>
      <c r="I143" s="103"/>
      <c r="J143" s="103"/>
      <c r="K143" s="103"/>
      <c r="L143" s="103"/>
      <c r="M143" s="103"/>
      <c r="N143" s="103"/>
      <c r="O143" s="103"/>
      <c r="P143" s="103"/>
      <c r="Q143" s="103"/>
    </row>
    <row r="144" customFormat="false" ht="15" hidden="false" customHeight="false" outlineLevel="0" collapsed="false">
      <c r="A144" s="117"/>
      <c r="B144" s="117"/>
      <c r="C144" s="117"/>
      <c r="D144" s="117"/>
      <c r="E144" s="117"/>
      <c r="F144" s="117"/>
      <c r="G144" s="117"/>
      <c r="H144" s="117"/>
      <c r="I144" s="103"/>
      <c r="J144" s="103"/>
      <c r="K144" s="103"/>
      <c r="L144" s="103"/>
      <c r="M144" s="103"/>
      <c r="N144" s="103"/>
      <c r="O144" s="103"/>
      <c r="P144" s="103"/>
      <c r="Q144" s="103"/>
    </row>
    <row r="145" customFormat="false" ht="15" hidden="false" customHeight="false" outlineLevel="0" collapsed="false">
      <c r="A145" s="117"/>
      <c r="B145" s="117"/>
      <c r="C145" s="117"/>
      <c r="D145" s="117"/>
      <c r="E145" s="117"/>
      <c r="F145" s="117"/>
      <c r="G145" s="117"/>
      <c r="H145" s="117"/>
      <c r="I145" s="103"/>
      <c r="J145" s="103"/>
      <c r="K145" s="103"/>
      <c r="L145" s="103"/>
      <c r="M145" s="103"/>
      <c r="N145" s="103"/>
      <c r="O145" s="103"/>
      <c r="P145" s="103"/>
      <c r="Q145" s="103"/>
    </row>
    <row r="146" customFormat="false" ht="15" hidden="false" customHeight="false" outlineLevel="0" collapsed="false">
      <c r="A146" s="117"/>
      <c r="B146" s="117"/>
      <c r="C146" s="117"/>
      <c r="D146" s="117"/>
      <c r="E146" s="117"/>
      <c r="F146" s="117"/>
      <c r="G146" s="117"/>
      <c r="H146" s="117"/>
      <c r="I146" s="103"/>
      <c r="J146" s="103"/>
      <c r="K146" s="103"/>
      <c r="L146" s="103"/>
      <c r="M146" s="103"/>
      <c r="N146" s="103"/>
      <c r="O146" s="103"/>
      <c r="P146" s="103"/>
      <c r="Q146" s="103"/>
    </row>
    <row r="147" customFormat="false" ht="15" hidden="false" customHeight="false" outlineLevel="0" collapsed="false">
      <c r="A147" s="117"/>
      <c r="B147" s="117"/>
      <c r="C147" s="117"/>
      <c r="D147" s="117"/>
      <c r="E147" s="117"/>
      <c r="F147" s="117"/>
      <c r="G147" s="117"/>
      <c r="H147" s="117"/>
      <c r="I147" s="103"/>
      <c r="J147" s="103"/>
      <c r="K147" s="103"/>
      <c r="L147" s="103"/>
      <c r="M147" s="103"/>
      <c r="N147" s="103"/>
      <c r="O147" s="103"/>
      <c r="P147" s="103"/>
      <c r="Q147" s="103"/>
    </row>
    <row r="148" customFormat="false" ht="15" hidden="false" customHeight="false" outlineLevel="0" collapsed="false">
      <c r="A148" s="117"/>
      <c r="B148" s="117"/>
      <c r="C148" s="117"/>
      <c r="D148" s="117"/>
      <c r="E148" s="117"/>
      <c r="F148" s="117"/>
      <c r="G148" s="117"/>
      <c r="H148" s="117"/>
      <c r="I148" s="103"/>
      <c r="J148" s="103"/>
      <c r="K148" s="103"/>
      <c r="L148" s="103"/>
      <c r="M148" s="103"/>
      <c r="N148" s="103"/>
      <c r="O148" s="103"/>
      <c r="P148" s="103"/>
      <c r="Q148" s="103"/>
    </row>
    <row r="149" customFormat="false" ht="15" hidden="false" customHeight="false" outlineLevel="0" collapsed="false">
      <c r="A149" s="117"/>
      <c r="B149" s="117"/>
      <c r="C149" s="117"/>
      <c r="D149" s="117"/>
      <c r="E149" s="117"/>
      <c r="F149" s="117"/>
      <c r="G149" s="117"/>
      <c r="H149" s="117"/>
      <c r="I149" s="103"/>
      <c r="J149" s="103"/>
      <c r="K149" s="103"/>
      <c r="L149" s="103"/>
      <c r="M149" s="103"/>
      <c r="N149" s="103"/>
      <c r="O149" s="103"/>
      <c r="P149" s="103"/>
      <c r="Q149" s="103"/>
    </row>
    <row r="150" customFormat="false" ht="15" hidden="false" customHeight="false" outlineLevel="0" collapsed="false">
      <c r="A150" s="117"/>
      <c r="B150" s="117"/>
      <c r="C150" s="117"/>
      <c r="D150" s="117"/>
      <c r="E150" s="117"/>
      <c r="F150" s="117"/>
      <c r="G150" s="117"/>
      <c r="H150" s="117"/>
      <c r="I150" s="103"/>
      <c r="J150" s="103"/>
      <c r="K150" s="103"/>
      <c r="L150" s="103"/>
      <c r="M150" s="103"/>
      <c r="N150" s="103"/>
      <c r="O150" s="103"/>
      <c r="P150" s="103"/>
      <c r="Q150" s="103"/>
    </row>
    <row r="151" customFormat="false" ht="15" hidden="false" customHeight="false" outlineLevel="0" collapsed="false">
      <c r="A151" s="117"/>
      <c r="B151" s="117"/>
      <c r="C151" s="117"/>
      <c r="D151" s="117"/>
      <c r="E151" s="117"/>
      <c r="F151" s="117"/>
      <c r="G151" s="117"/>
      <c r="H151" s="117"/>
      <c r="I151" s="103"/>
      <c r="J151" s="103"/>
      <c r="K151" s="103"/>
      <c r="L151" s="103"/>
      <c r="M151" s="103"/>
      <c r="N151" s="103"/>
      <c r="O151" s="103"/>
      <c r="P151" s="103"/>
      <c r="Q151" s="103"/>
    </row>
    <row r="152" customFormat="false" ht="15" hidden="false" customHeight="false" outlineLevel="0" collapsed="false">
      <c r="A152" s="117"/>
      <c r="B152" s="117"/>
      <c r="C152" s="117"/>
      <c r="D152" s="117"/>
      <c r="E152" s="117"/>
      <c r="F152" s="117"/>
      <c r="G152" s="117"/>
      <c r="H152" s="117"/>
      <c r="I152" s="103"/>
      <c r="J152" s="103"/>
      <c r="K152" s="103"/>
      <c r="L152" s="103"/>
      <c r="M152" s="103"/>
      <c r="N152" s="103"/>
      <c r="O152" s="103"/>
      <c r="P152" s="103"/>
      <c r="Q152" s="103"/>
    </row>
    <row r="153" customFormat="false" ht="15" hidden="false" customHeight="false" outlineLevel="0" collapsed="false">
      <c r="A153" s="117"/>
      <c r="B153" s="117"/>
      <c r="C153" s="117"/>
      <c r="D153" s="117"/>
      <c r="E153" s="117"/>
      <c r="F153" s="117"/>
      <c r="G153" s="117"/>
      <c r="H153" s="117"/>
      <c r="I153" s="103"/>
      <c r="J153" s="103"/>
      <c r="K153" s="103"/>
      <c r="L153" s="103"/>
      <c r="M153" s="103"/>
      <c r="N153" s="103"/>
      <c r="O153" s="103"/>
      <c r="P153" s="103"/>
      <c r="Q153" s="103"/>
    </row>
    <row r="154" customFormat="false" ht="15" hidden="false" customHeight="false" outlineLevel="0" collapsed="false">
      <c r="A154" s="117"/>
      <c r="B154" s="117"/>
      <c r="C154" s="117"/>
      <c r="D154" s="117"/>
      <c r="E154" s="117"/>
      <c r="F154" s="117"/>
      <c r="G154" s="117"/>
      <c r="H154" s="117"/>
      <c r="I154" s="103"/>
      <c r="J154" s="103"/>
      <c r="K154" s="103"/>
      <c r="L154" s="103"/>
      <c r="M154" s="103"/>
      <c r="N154" s="103"/>
      <c r="O154" s="103"/>
      <c r="P154" s="103"/>
      <c r="Q154" s="103"/>
    </row>
    <row r="155" customFormat="false" ht="15" hidden="false" customHeight="false" outlineLevel="0" collapsed="false">
      <c r="A155" s="117"/>
      <c r="B155" s="117"/>
      <c r="C155" s="117"/>
      <c r="D155" s="117"/>
      <c r="E155" s="117"/>
      <c r="F155" s="117"/>
      <c r="G155" s="117"/>
      <c r="H155" s="117"/>
      <c r="I155" s="103"/>
      <c r="J155" s="103"/>
      <c r="K155" s="103"/>
      <c r="L155" s="103"/>
      <c r="M155" s="103"/>
      <c r="N155" s="103"/>
      <c r="O155" s="103"/>
      <c r="P155" s="103"/>
      <c r="Q155" s="103"/>
    </row>
    <row r="156" customFormat="false" ht="15" hidden="false" customHeight="false" outlineLevel="0" collapsed="false">
      <c r="A156" s="117"/>
      <c r="B156" s="117"/>
      <c r="C156" s="117"/>
      <c r="D156" s="117"/>
      <c r="E156" s="117"/>
      <c r="F156" s="117"/>
      <c r="G156" s="117"/>
      <c r="H156" s="117"/>
      <c r="I156" s="103"/>
      <c r="J156" s="103"/>
      <c r="K156" s="103"/>
      <c r="L156" s="103"/>
      <c r="M156" s="103"/>
      <c r="N156" s="103"/>
      <c r="O156" s="103"/>
      <c r="P156" s="103"/>
      <c r="Q156" s="103"/>
    </row>
    <row r="157" customFormat="false" ht="15" hidden="false" customHeight="false" outlineLevel="0" collapsed="false">
      <c r="A157" s="117"/>
      <c r="B157" s="117"/>
      <c r="C157" s="117"/>
      <c r="D157" s="117"/>
      <c r="E157" s="117"/>
      <c r="F157" s="117"/>
      <c r="G157" s="117"/>
      <c r="H157" s="117"/>
      <c r="I157" s="103"/>
      <c r="J157" s="103"/>
      <c r="K157" s="103"/>
      <c r="L157" s="103"/>
      <c r="M157" s="103"/>
      <c r="N157" s="103"/>
      <c r="O157" s="103"/>
      <c r="P157" s="103"/>
      <c r="Q157" s="103"/>
    </row>
    <row r="158" customFormat="false" ht="15" hidden="false" customHeight="false" outlineLevel="0" collapsed="false">
      <c r="A158" s="117"/>
      <c r="B158" s="117"/>
      <c r="C158" s="117"/>
      <c r="D158" s="117"/>
      <c r="E158" s="117"/>
      <c r="F158" s="117"/>
      <c r="G158" s="117"/>
      <c r="H158" s="117"/>
      <c r="I158" s="103"/>
      <c r="J158" s="103"/>
      <c r="K158" s="103"/>
      <c r="L158" s="103"/>
      <c r="M158" s="103"/>
      <c r="N158" s="103"/>
      <c r="O158" s="103"/>
      <c r="P158" s="103"/>
      <c r="Q158" s="103"/>
    </row>
    <row r="159" customFormat="false" ht="15" hidden="false" customHeight="false" outlineLevel="0" collapsed="false">
      <c r="A159" s="117"/>
      <c r="B159" s="117"/>
      <c r="C159" s="117"/>
      <c r="D159" s="117"/>
      <c r="E159" s="117"/>
      <c r="F159" s="117"/>
      <c r="G159" s="117"/>
      <c r="H159" s="117"/>
      <c r="I159" s="103"/>
      <c r="J159" s="103"/>
      <c r="K159" s="103"/>
      <c r="L159" s="103"/>
      <c r="M159" s="103"/>
      <c r="N159" s="103"/>
      <c r="O159" s="103"/>
      <c r="P159" s="103"/>
      <c r="Q159" s="103"/>
    </row>
    <row r="160" customFormat="false" ht="15" hidden="false" customHeight="false" outlineLevel="0" collapsed="false">
      <c r="A160" s="117"/>
      <c r="B160" s="117"/>
      <c r="C160" s="117"/>
      <c r="D160" s="117"/>
      <c r="E160" s="117"/>
      <c r="F160" s="117"/>
      <c r="G160" s="117"/>
      <c r="H160" s="117"/>
      <c r="I160" s="103"/>
      <c r="J160" s="103"/>
      <c r="K160" s="103"/>
      <c r="L160" s="103"/>
      <c r="M160" s="103"/>
      <c r="N160" s="103"/>
      <c r="O160" s="103"/>
      <c r="P160" s="103"/>
      <c r="Q160" s="103"/>
    </row>
    <row r="161" customFormat="false" ht="15" hidden="false" customHeight="false" outlineLevel="0" collapsed="false">
      <c r="A161" s="117"/>
      <c r="B161" s="117"/>
      <c r="C161" s="117"/>
      <c r="D161" s="117"/>
      <c r="E161" s="117"/>
      <c r="F161" s="117"/>
      <c r="G161" s="117"/>
      <c r="H161" s="117"/>
      <c r="I161" s="103"/>
      <c r="J161" s="103"/>
      <c r="K161" s="103"/>
      <c r="L161" s="103"/>
      <c r="M161" s="103"/>
      <c r="N161" s="103"/>
      <c r="O161" s="103"/>
      <c r="P161" s="103"/>
      <c r="Q161" s="103"/>
    </row>
    <row r="162" customFormat="false" ht="15" hidden="false" customHeight="false" outlineLevel="0" collapsed="false">
      <c r="A162" s="117"/>
      <c r="B162" s="117"/>
      <c r="C162" s="117"/>
      <c r="D162" s="117"/>
      <c r="E162" s="117"/>
      <c r="F162" s="117"/>
      <c r="G162" s="117"/>
      <c r="H162" s="117"/>
      <c r="I162" s="103"/>
      <c r="J162" s="103"/>
      <c r="K162" s="103"/>
      <c r="L162" s="103"/>
      <c r="M162" s="103"/>
      <c r="N162" s="103"/>
      <c r="O162" s="103"/>
      <c r="P162" s="103"/>
      <c r="Q162" s="103"/>
    </row>
    <row r="163" customFormat="false" ht="15" hidden="false" customHeight="false" outlineLevel="0" collapsed="false">
      <c r="A163" s="117"/>
      <c r="B163" s="117"/>
      <c r="C163" s="117"/>
      <c r="D163" s="117"/>
      <c r="E163" s="117"/>
      <c r="F163" s="117"/>
      <c r="G163" s="117"/>
      <c r="H163" s="117"/>
      <c r="I163" s="103"/>
      <c r="J163" s="103"/>
      <c r="K163" s="103"/>
      <c r="L163" s="103"/>
      <c r="M163" s="103"/>
      <c r="N163" s="103"/>
      <c r="O163" s="103"/>
      <c r="P163" s="103"/>
      <c r="Q163" s="103"/>
    </row>
    <row r="164" customFormat="false" ht="15" hidden="false" customHeight="false" outlineLevel="0" collapsed="false">
      <c r="A164" s="117"/>
      <c r="B164" s="117"/>
      <c r="C164" s="117"/>
      <c r="D164" s="117"/>
      <c r="E164" s="117"/>
      <c r="F164" s="117"/>
      <c r="G164" s="117"/>
      <c r="H164" s="117"/>
      <c r="I164" s="103"/>
      <c r="J164" s="103"/>
      <c r="K164" s="103"/>
      <c r="L164" s="103"/>
      <c r="M164" s="103"/>
      <c r="N164" s="103"/>
      <c r="O164" s="103"/>
      <c r="P164" s="103"/>
      <c r="Q164" s="103"/>
    </row>
    <row r="165" customFormat="false" ht="15" hidden="false" customHeight="false" outlineLevel="0" collapsed="false">
      <c r="A165" s="117"/>
      <c r="B165" s="117"/>
      <c r="C165" s="117"/>
      <c r="D165" s="117"/>
      <c r="E165" s="117"/>
      <c r="F165" s="117"/>
      <c r="G165" s="117"/>
      <c r="H165" s="117"/>
      <c r="I165" s="103"/>
      <c r="J165" s="103"/>
      <c r="K165" s="103"/>
      <c r="L165" s="103"/>
      <c r="M165" s="103"/>
      <c r="N165" s="103"/>
      <c r="O165" s="103"/>
      <c r="P165" s="103"/>
      <c r="Q165" s="103"/>
    </row>
    <row r="166" customFormat="false" ht="15" hidden="false" customHeight="false" outlineLevel="0" collapsed="false">
      <c r="A166" s="117"/>
      <c r="B166" s="117"/>
      <c r="C166" s="117"/>
      <c r="D166" s="117"/>
      <c r="E166" s="117"/>
      <c r="F166" s="117"/>
      <c r="G166" s="117"/>
      <c r="H166" s="117"/>
      <c r="I166" s="103"/>
      <c r="J166" s="103"/>
      <c r="K166" s="103"/>
      <c r="L166" s="103"/>
      <c r="M166" s="103"/>
      <c r="N166" s="103"/>
      <c r="O166" s="103"/>
      <c r="P166" s="103"/>
      <c r="Q166" s="103"/>
    </row>
    <row r="167" customFormat="false" ht="15" hidden="false" customHeight="false" outlineLevel="0" collapsed="false">
      <c r="A167" s="117"/>
      <c r="B167" s="117"/>
      <c r="C167" s="117"/>
      <c r="D167" s="117"/>
      <c r="E167" s="117"/>
      <c r="F167" s="117"/>
      <c r="G167" s="117"/>
      <c r="H167" s="117"/>
      <c r="I167" s="103"/>
      <c r="J167" s="103"/>
      <c r="K167" s="103"/>
      <c r="L167" s="103"/>
      <c r="M167" s="103"/>
      <c r="N167" s="103"/>
      <c r="O167" s="103"/>
      <c r="P167" s="103"/>
      <c r="Q167" s="103"/>
    </row>
    <row r="168" customFormat="false" ht="15" hidden="false" customHeight="false" outlineLevel="0" collapsed="false">
      <c r="A168" s="117"/>
      <c r="B168" s="117"/>
      <c r="C168" s="117"/>
      <c r="D168" s="117"/>
      <c r="E168" s="117"/>
      <c r="F168" s="117"/>
      <c r="G168" s="117"/>
      <c r="H168" s="117"/>
      <c r="I168" s="103"/>
      <c r="J168" s="103"/>
      <c r="K168" s="103"/>
      <c r="L168" s="103"/>
      <c r="M168" s="103"/>
      <c r="N168" s="103"/>
      <c r="O168" s="103"/>
      <c r="P168" s="103"/>
      <c r="Q168" s="103"/>
    </row>
    <row r="169" customFormat="false" ht="15" hidden="false" customHeight="false" outlineLevel="0" collapsed="false">
      <c r="A169" s="117"/>
      <c r="B169" s="117"/>
      <c r="C169" s="117"/>
      <c r="D169" s="117"/>
      <c r="E169" s="117"/>
      <c r="F169" s="117"/>
      <c r="G169" s="117"/>
      <c r="H169" s="117"/>
      <c r="I169" s="103"/>
      <c r="J169" s="103"/>
      <c r="K169" s="103"/>
      <c r="L169" s="103"/>
      <c r="M169" s="103"/>
      <c r="N169" s="103"/>
      <c r="O169" s="103"/>
      <c r="P169" s="103"/>
      <c r="Q169" s="103"/>
    </row>
    <row r="170" customFormat="false" ht="15" hidden="false" customHeight="false" outlineLevel="0" collapsed="false">
      <c r="A170" s="117"/>
      <c r="B170" s="117"/>
      <c r="C170" s="117"/>
      <c r="D170" s="117"/>
      <c r="E170" s="117"/>
      <c r="F170" s="117"/>
      <c r="G170" s="117"/>
      <c r="H170" s="117"/>
      <c r="I170" s="103"/>
      <c r="J170" s="103"/>
      <c r="K170" s="103"/>
      <c r="L170" s="103"/>
      <c r="M170" s="103"/>
      <c r="N170" s="103"/>
      <c r="O170" s="103"/>
      <c r="P170" s="103"/>
      <c r="Q170" s="103"/>
    </row>
    <row r="171" customFormat="false" ht="15" hidden="false" customHeight="false" outlineLevel="0" collapsed="false">
      <c r="A171" s="117"/>
      <c r="B171" s="117"/>
      <c r="C171" s="117"/>
      <c r="D171" s="117"/>
      <c r="E171" s="117"/>
      <c r="F171" s="117"/>
      <c r="G171" s="117"/>
      <c r="H171" s="117"/>
      <c r="I171" s="103"/>
      <c r="J171" s="103"/>
      <c r="K171" s="103"/>
      <c r="L171" s="103"/>
      <c r="M171" s="103"/>
      <c r="N171" s="103"/>
      <c r="O171" s="103"/>
      <c r="P171" s="103"/>
      <c r="Q171" s="103"/>
    </row>
    <row r="172" customFormat="false" ht="15" hidden="false" customHeight="false" outlineLevel="0" collapsed="false">
      <c r="A172" s="117"/>
      <c r="B172" s="117"/>
      <c r="C172" s="117"/>
      <c r="D172" s="117"/>
      <c r="E172" s="117"/>
      <c r="F172" s="117"/>
      <c r="G172" s="117"/>
      <c r="H172" s="117"/>
      <c r="I172" s="103"/>
      <c r="J172" s="103"/>
      <c r="K172" s="103"/>
      <c r="L172" s="103"/>
      <c r="M172" s="103"/>
      <c r="N172" s="103"/>
      <c r="O172" s="103"/>
      <c r="P172" s="103"/>
      <c r="Q172" s="103"/>
    </row>
    <row r="173" customFormat="false" ht="15" hidden="false" customHeight="false" outlineLevel="0" collapsed="false">
      <c r="A173" s="117"/>
      <c r="B173" s="117"/>
      <c r="C173" s="117"/>
      <c r="D173" s="117"/>
      <c r="E173" s="117"/>
      <c r="F173" s="117"/>
      <c r="G173" s="117"/>
      <c r="H173" s="117"/>
      <c r="I173" s="103"/>
      <c r="J173" s="103"/>
      <c r="K173" s="103"/>
      <c r="L173" s="103"/>
      <c r="M173" s="103"/>
      <c r="N173" s="103"/>
      <c r="O173" s="103"/>
      <c r="P173" s="103"/>
      <c r="Q173" s="103"/>
    </row>
    <row r="174" customFormat="false" ht="15" hidden="false" customHeight="false" outlineLevel="0" collapsed="false">
      <c r="A174" s="117"/>
      <c r="B174" s="117"/>
      <c r="C174" s="117"/>
      <c r="D174" s="117"/>
      <c r="E174" s="117"/>
      <c r="F174" s="117"/>
      <c r="G174" s="117"/>
      <c r="H174" s="117"/>
      <c r="I174" s="103"/>
      <c r="J174" s="103"/>
      <c r="K174" s="103"/>
      <c r="L174" s="103"/>
      <c r="M174" s="103"/>
      <c r="N174" s="103"/>
      <c r="O174" s="103"/>
      <c r="P174" s="103"/>
      <c r="Q174" s="103"/>
    </row>
    <row r="175" customFormat="false" ht="15" hidden="false" customHeight="false" outlineLevel="0" collapsed="false">
      <c r="A175" s="117"/>
      <c r="B175" s="117"/>
      <c r="C175" s="117"/>
      <c r="D175" s="117"/>
      <c r="E175" s="117"/>
      <c r="F175" s="117"/>
      <c r="G175" s="117"/>
      <c r="H175" s="117"/>
      <c r="I175" s="103"/>
      <c r="J175" s="103"/>
      <c r="K175" s="103"/>
      <c r="L175" s="103"/>
      <c r="M175" s="103"/>
      <c r="N175" s="103"/>
      <c r="O175" s="103"/>
      <c r="P175" s="103"/>
      <c r="Q175" s="103"/>
    </row>
    <row r="176" customFormat="false" ht="15" hidden="false" customHeight="false" outlineLevel="0" collapsed="false">
      <c r="A176" s="117"/>
      <c r="B176" s="117"/>
      <c r="C176" s="117"/>
      <c r="D176" s="117"/>
      <c r="E176" s="117"/>
      <c r="F176" s="117"/>
      <c r="G176" s="117"/>
      <c r="H176" s="117"/>
      <c r="I176" s="103"/>
      <c r="J176" s="103"/>
      <c r="K176" s="103"/>
      <c r="L176" s="103"/>
      <c r="M176" s="103"/>
      <c r="N176" s="103"/>
      <c r="O176" s="103"/>
      <c r="P176" s="103"/>
      <c r="Q176" s="103"/>
    </row>
    <row r="177" customFormat="false" ht="15" hidden="false" customHeight="false" outlineLevel="0" collapsed="false">
      <c r="A177" s="117"/>
      <c r="B177" s="117"/>
      <c r="C177" s="117"/>
      <c r="D177" s="117"/>
      <c r="E177" s="117"/>
      <c r="F177" s="117"/>
      <c r="G177" s="117"/>
      <c r="H177" s="117"/>
      <c r="I177" s="103"/>
      <c r="J177" s="103"/>
      <c r="K177" s="103"/>
      <c r="L177" s="103"/>
      <c r="M177" s="103"/>
      <c r="N177" s="103"/>
      <c r="O177" s="103"/>
      <c r="P177" s="103"/>
      <c r="Q177" s="103"/>
    </row>
    <row r="178" customFormat="false" ht="15" hidden="false" customHeight="false" outlineLevel="0" collapsed="false">
      <c r="A178" s="117"/>
      <c r="B178" s="117"/>
      <c r="C178" s="117"/>
      <c r="D178" s="117"/>
      <c r="E178" s="117"/>
      <c r="F178" s="117"/>
      <c r="G178" s="117"/>
      <c r="H178" s="117"/>
      <c r="I178" s="103"/>
      <c r="J178" s="103"/>
      <c r="K178" s="103"/>
      <c r="L178" s="103"/>
      <c r="M178" s="103"/>
      <c r="N178" s="103"/>
      <c r="O178" s="103"/>
      <c r="P178" s="103"/>
      <c r="Q178" s="103"/>
    </row>
    <row r="179" customFormat="false" ht="15" hidden="false" customHeight="false" outlineLevel="0" collapsed="false">
      <c r="A179" s="117"/>
      <c r="B179" s="117"/>
      <c r="C179" s="117"/>
      <c r="D179" s="117"/>
      <c r="E179" s="117"/>
      <c r="F179" s="117"/>
      <c r="G179" s="117"/>
      <c r="H179" s="117"/>
      <c r="I179" s="103"/>
      <c r="J179" s="103"/>
      <c r="K179" s="103"/>
      <c r="L179" s="103"/>
      <c r="M179" s="103"/>
      <c r="N179" s="103"/>
      <c r="O179" s="103"/>
      <c r="P179" s="103"/>
      <c r="Q179" s="103"/>
    </row>
    <row r="180" customFormat="false" ht="15" hidden="false" customHeight="false" outlineLevel="0" collapsed="false">
      <c r="A180" s="117"/>
      <c r="B180" s="117"/>
      <c r="C180" s="117"/>
      <c r="D180" s="117"/>
      <c r="E180" s="117"/>
      <c r="F180" s="117"/>
      <c r="G180" s="117"/>
      <c r="H180" s="117"/>
      <c r="I180" s="103"/>
      <c r="J180" s="103"/>
      <c r="K180" s="103"/>
      <c r="L180" s="103"/>
      <c r="M180" s="103"/>
      <c r="N180" s="103"/>
      <c r="O180" s="103"/>
      <c r="P180" s="103"/>
      <c r="Q180" s="103"/>
    </row>
    <row r="181" customFormat="false" ht="15" hidden="false" customHeight="false" outlineLevel="0" collapsed="false">
      <c r="A181" s="117"/>
      <c r="B181" s="117"/>
      <c r="C181" s="117"/>
      <c r="D181" s="117"/>
      <c r="E181" s="117"/>
      <c r="F181" s="117"/>
      <c r="G181" s="117"/>
      <c r="H181" s="117"/>
      <c r="I181" s="103"/>
      <c r="J181" s="103"/>
      <c r="K181" s="103"/>
      <c r="L181" s="103"/>
      <c r="M181" s="103"/>
      <c r="N181" s="103"/>
      <c r="O181" s="103"/>
      <c r="P181" s="103"/>
      <c r="Q181" s="103"/>
    </row>
    <row r="182" customFormat="false" ht="15" hidden="false" customHeight="false" outlineLevel="0" collapsed="false">
      <c r="A182" s="117"/>
      <c r="B182" s="117"/>
      <c r="C182" s="117"/>
      <c r="D182" s="117"/>
      <c r="E182" s="117"/>
      <c r="F182" s="117"/>
      <c r="G182" s="117"/>
      <c r="H182" s="117"/>
      <c r="I182" s="103"/>
      <c r="J182" s="103"/>
      <c r="K182" s="103"/>
      <c r="L182" s="103"/>
      <c r="M182" s="103"/>
      <c r="N182" s="103"/>
      <c r="O182" s="103"/>
      <c r="P182" s="103"/>
      <c r="Q182" s="103"/>
    </row>
    <row r="183" customFormat="false" ht="15" hidden="false" customHeight="false" outlineLevel="0" collapsed="false">
      <c r="A183" s="117"/>
      <c r="B183" s="117"/>
      <c r="C183" s="117"/>
      <c r="D183" s="117"/>
      <c r="E183" s="117"/>
      <c r="F183" s="117"/>
      <c r="G183" s="117"/>
      <c r="H183" s="117"/>
      <c r="I183" s="103"/>
      <c r="J183" s="103"/>
      <c r="K183" s="103"/>
      <c r="L183" s="103"/>
      <c r="M183" s="103"/>
      <c r="N183" s="103"/>
      <c r="O183" s="103"/>
      <c r="P183" s="103"/>
      <c r="Q183" s="103"/>
    </row>
    <row r="184" customFormat="false" ht="15" hidden="false" customHeight="false" outlineLevel="0" collapsed="false">
      <c r="A184" s="117"/>
      <c r="B184" s="117"/>
      <c r="C184" s="117"/>
      <c r="D184" s="117"/>
      <c r="E184" s="117"/>
      <c r="F184" s="117"/>
      <c r="G184" s="117"/>
      <c r="H184" s="117"/>
      <c r="I184" s="103"/>
      <c r="J184" s="103"/>
      <c r="K184" s="103"/>
      <c r="L184" s="103"/>
      <c r="M184" s="103"/>
      <c r="N184" s="103"/>
      <c r="O184" s="103"/>
      <c r="P184" s="103"/>
      <c r="Q184" s="103"/>
    </row>
    <row r="185" customFormat="false" ht="15" hidden="false" customHeight="false" outlineLevel="0" collapsed="false">
      <c r="A185" s="117"/>
      <c r="B185" s="117"/>
      <c r="C185" s="117"/>
      <c r="D185" s="117"/>
      <c r="E185" s="117"/>
      <c r="F185" s="117"/>
      <c r="G185" s="117"/>
      <c r="H185" s="117"/>
      <c r="I185" s="103"/>
      <c r="J185" s="103"/>
      <c r="K185" s="103"/>
      <c r="L185" s="103"/>
      <c r="M185" s="103"/>
      <c r="N185" s="103"/>
      <c r="O185" s="103"/>
      <c r="P185" s="103"/>
      <c r="Q185" s="103"/>
    </row>
    <row r="186" customFormat="false" ht="15" hidden="false" customHeight="false" outlineLevel="0" collapsed="false">
      <c r="A186" s="117"/>
      <c r="B186" s="117"/>
      <c r="C186" s="117"/>
      <c r="D186" s="117"/>
      <c r="E186" s="117"/>
      <c r="F186" s="117"/>
      <c r="G186" s="117"/>
      <c r="H186" s="117"/>
      <c r="I186" s="103"/>
      <c r="J186" s="103"/>
      <c r="K186" s="103"/>
      <c r="L186" s="103"/>
      <c r="M186" s="103"/>
      <c r="N186" s="103"/>
      <c r="O186" s="103"/>
      <c r="P186" s="103"/>
      <c r="Q186" s="103"/>
    </row>
    <row r="187" customFormat="false" ht="15" hidden="false" customHeight="false" outlineLevel="0" collapsed="false">
      <c r="A187" s="117"/>
      <c r="B187" s="117"/>
      <c r="C187" s="117"/>
      <c r="D187" s="117"/>
      <c r="E187" s="117"/>
      <c r="F187" s="117"/>
      <c r="G187" s="117"/>
      <c r="H187" s="117"/>
      <c r="I187" s="103"/>
      <c r="J187" s="103"/>
      <c r="K187" s="103"/>
      <c r="L187" s="103"/>
      <c r="M187" s="103"/>
      <c r="N187" s="103"/>
      <c r="O187" s="103"/>
      <c r="P187" s="103"/>
      <c r="Q187" s="103"/>
    </row>
    <row r="188" customFormat="false" ht="15" hidden="false" customHeight="false" outlineLevel="0" collapsed="false">
      <c r="A188" s="117"/>
      <c r="B188" s="117"/>
      <c r="C188" s="117"/>
      <c r="D188" s="117"/>
      <c r="E188" s="117"/>
      <c r="F188" s="117"/>
      <c r="G188" s="117"/>
      <c r="H188" s="117"/>
      <c r="I188" s="103"/>
      <c r="J188" s="103"/>
      <c r="K188" s="103"/>
      <c r="L188" s="103"/>
      <c r="M188" s="103"/>
      <c r="N188" s="103"/>
      <c r="O188" s="103"/>
      <c r="P188" s="103"/>
      <c r="Q188" s="103"/>
    </row>
    <row r="189" customFormat="false" ht="15" hidden="false" customHeight="false" outlineLevel="0" collapsed="false">
      <c r="A189" s="117"/>
      <c r="B189" s="117"/>
      <c r="C189" s="117"/>
      <c r="D189" s="117"/>
      <c r="E189" s="117"/>
      <c r="F189" s="117"/>
      <c r="G189" s="117"/>
      <c r="H189" s="117"/>
      <c r="I189" s="103"/>
      <c r="J189" s="103"/>
      <c r="K189" s="103"/>
      <c r="L189" s="103"/>
      <c r="M189" s="103"/>
      <c r="N189" s="103"/>
      <c r="O189" s="103"/>
      <c r="P189" s="103"/>
      <c r="Q189" s="103"/>
    </row>
    <row r="190" customFormat="false" ht="15" hidden="false" customHeight="false" outlineLevel="0" collapsed="false">
      <c r="A190" s="117"/>
      <c r="B190" s="117"/>
      <c r="C190" s="117"/>
      <c r="D190" s="117"/>
      <c r="E190" s="117"/>
      <c r="F190" s="117"/>
      <c r="G190" s="117"/>
      <c r="H190" s="117"/>
      <c r="I190" s="103"/>
      <c r="J190" s="103"/>
      <c r="K190" s="103"/>
      <c r="L190" s="103"/>
      <c r="M190" s="103"/>
      <c r="N190" s="103"/>
      <c r="O190" s="103"/>
      <c r="P190" s="103"/>
      <c r="Q190" s="103"/>
    </row>
    <row r="191" customFormat="false" ht="15" hidden="false" customHeight="false" outlineLevel="0" collapsed="false">
      <c r="A191" s="117"/>
      <c r="B191" s="117"/>
      <c r="C191" s="117"/>
      <c r="D191" s="117"/>
      <c r="E191" s="117"/>
      <c r="F191" s="117"/>
      <c r="G191" s="117"/>
      <c r="H191" s="117"/>
      <c r="I191" s="103"/>
      <c r="J191" s="103"/>
      <c r="K191" s="103"/>
      <c r="L191" s="103"/>
      <c r="M191" s="103"/>
      <c r="N191" s="103"/>
      <c r="O191" s="103"/>
      <c r="P191" s="103"/>
      <c r="Q191" s="103"/>
    </row>
    <row r="192" customFormat="false" ht="15" hidden="false" customHeight="false" outlineLevel="0" collapsed="false">
      <c r="A192" s="117"/>
      <c r="B192" s="117"/>
      <c r="C192" s="117"/>
      <c r="D192" s="117"/>
      <c r="E192" s="117"/>
      <c r="F192" s="117"/>
      <c r="G192" s="117"/>
      <c r="H192" s="117"/>
      <c r="I192" s="103"/>
      <c r="J192" s="103"/>
      <c r="K192" s="103"/>
      <c r="L192" s="103"/>
      <c r="M192" s="103"/>
      <c r="N192" s="103"/>
      <c r="O192" s="103"/>
      <c r="P192" s="103"/>
      <c r="Q192" s="103"/>
    </row>
    <row r="193" customFormat="false" ht="15" hidden="false" customHeight="false" outlineLevel="0" collapsed="false">
      <c r="A193" s="117"/>
      <c r="B193" s="117"/>
      <c r="C193" s="117"/>
      <c r="D193" s="117"/>
      <c r="E193" s="117"/>
      <c r="F193" s="117"/>
      <c r="G193" s="117"/>
      <c r="H193" s="117"/>
      <c r="I193" s="103"/>
      <c r="J193" s="103"/>
      <c r="K193" s="103"/>
      <c r="L193" s="103"/>
      <c r="M193" s="103"/>
      <c r="N193" s="103"/>
      <c r="O193" s="103"/>
      <c r="P193" s="103"/>
      <c r="Q193" s="103"/>
    </row>
    <row r="194" customFormat="false" ht="15" hidden="false" customHeight="false" outlineLevel="0" collapsed="false">
      <c r="A194" s="117"/>
      <c r="B194" s="117"/>
      <c r="C194" s="117"/>
      <c r="D194" s="117"/>
      <c r="E194" s="117"/>
      <c r="F194" s="117"/>
      <c r="G194" s="117"/>
      <c r="H194" s="117"/>
      <c r="I194" s="103"/>
      <c r="J194" s="103"/>
      <c r="K194" s="103"/>
      <c r="L194" s="103"/>
      <c r="M194" s="103"/>
      <c r="N194" s="103"/>
      <c r="O194" s="103"/>
      <c r="P194" s="103"/>
      <c r="Q194" s="103"/>
    </row>
    <row r="195" customFormat="false" ht="15" hidden="false" customHeight="false" outlineLevel="0" collapsed="false">
      <c r="A195" s="117"/>
      <c r="B195" s="117"/>
      <c r="C195" s="117"/>
      <c r="D195" s="117"/>
      <c r="E195" s="117"/>
      <c r="F195" s="117"/>
      <c r="G195" s="117"/>
      <c r="H195" s="117"/>
      <c r="I195" s="103"/>
      <c r="J195" s="103"/>
      <c r="K195" s="103"/>
      <c r="L195" s="103"/>
      <c r="M195" s="103"/>
      <c r="N195" s="103"/>
      <c r="O195" s="103"/>
      <c r="P195" s="103"/>
      <c r="Q195" s="103"/>
    </row>
    <row r="196" customFormat="false" ht="15" hidden="false" customHeight="false" outlineLevel="0" collapsed="false">
      <c r="A196" s="117"/>
      <c r="B196" s="117"/>
      <c r="C196" s="117"/>
      <c r="D196" s="117"/>
      <c r="E196" s="117"/>
      <c r="F196" s="117"/>
      <c r="G196" s="117"/>
      <c r="H196" s="117"/>
      <c r="I196" s="103"/>
      <c r="J196" s="103"/>
      <c r="K196" s="103"/>
      <c r="L196" s="103"/>
      <c r="M196" s="103"/>
      <c r="N196" s="103"/>
      <c r="O196" s="103"/>
      <c r="P196" s="103"/>
      <c r="Q196" s="103"/>
    </row>
    <row r="197" customFormat="false" ht="15" hidden="false" customHeight="false" outlineLevel="0" collapsed="false">
      <c r="A197" s="117"/>
      <c r="B197" s="117"/>
      <c r="C197" s="117"/>
      <c r="D197" s="117"/>
      <c r="E197" s="117"/>
      <c r="F197" s="117"/>
      <c r="G197" s="117"/>
      <c r="H197" s="117"/>
      <c r="I197" s="103"/>
      <c r="J197" s="103"/>
      <c r="K197" s="103"/>
      <c r="L197" s="103"/>
      <c r="M197" s="103"/>
      <c r="N197" s="103"/>
      <c r="O197" s="103"/>
      <c r="P197" s="103"/>
      <c r="Q197" s="103"/>
    </row>
    <row r="198" customFormat="false" ht="15" hidden="false" customHeight="false" outlineLevel="0" collapsed="false">
      <c r="A198" s="117"/>
      <c r="B198" s="117"/>
      <c r="C198" s="117"/>
      <c r="D198" s="117"/>
      <c r="E198" s="117"/>
      <c r="F198" s="117"/>
      <c r="G198" s="117"/>
      <c r="H198" s="117"/>
      <c r="I198" s="103"/>
      <c r="J198" s="103"/>
      <c r="K198" s="103"/>
      <c r="L198" s="103"/>
      <c r="M198" s="103"/>
      <c r="N198" s="103"/>
      <c r="O198" s="103"/>
      <c r="P198" s="103"/>
      <c r="Q198" s="103"/>
    </row>
    <row r="199" customFormat="false" ht="15" hidden="false" customHeight="false" outlineLevel="0" collapsed="false">
      <c r="A199" s="117"/>
      <c r="B199" s="117"/>
      <c r="C199" s="117"/>
      <c r="D199" s="117"/>
      <c r="E199" s="117"/>
      <c r="F199" s="117"/>
      <c r="G199" s="117"/>
      <c r="H199" s="117"/>
      <c r="I199" s="103"/>
      <c r="J199" s="103"/>
      <c r="K199" s="103"/>
      <c r="L199" s="103"/>
      <c r="M199" s="103"/>
      <c r="N199" s="103"/>
      <c r="O199" s="103"/>
      <c r="P199" s="103"/>
      <c r="Q199" s="103"/>
    </row>
    <row r="200" customFormat="false" ht="15" hidden="false" customHeight="false" outlineLevel="0" collapsed="false">
      <c r="A200" s="117"/>
      <c r="B200" s="117"/>
      <c r="C200" s="117"/>
      <c r="D200" s="117"/>
      <c r="E200" s="117"/>
      <c r="F200" s="117"/>
      <c r="G200" s="117"/>
      <c r="H200" s="117"/>
      <c r="I200" s="103"/>
      <c r="J200" s="103"/>
      <c r="K200" s="103"/>
      <c r="L200" s="103"/>
      <c r="M200" s="103"/>
      <c r="N200" s="103"/>
      <c r="O200" s="103"/>
      <c r="P200" s="103"/>
      <c r="Q200" s="103"/>
    </row>
    <row r="201" customFormat="false" ht="15" hidden="false" customHeight="false" outlineLevel="0" collapsed="false">
      <c r="A201" s="117"/>
      <c r="B201" s="117"/>
      <c r="C201" s="117"/>
      <c r="D201" s="117"/>
      <c r="E201" s="117"/>
      <c r="F201" s="117"/>
      <c r="G201" s="117"/>
      <c r="H201" s="117"/>
      <c r="I201" s="103"/>
      <c r="J201" s="103"/>
      <c r="K201" s="103"/>
      <c r="L201" s="103"/>
      <c r="M201" s="103"/>
      <c r="N201" s="103"/>
      <c r="O201" s="103"/>
      <c r="P201" s="103"/>
      <c r="Q201" s="103"/>
    </row>
    <row r="202" customFormat="false" ht="15" hidden="false" customHeight="false" outlineLevel="0" collapsed="false">
      <c r="A202" s="117"/>
      <c r="B202" s="117"/>
      <c r="C202" s="117"/>
      <c r="D202" s="117"/>
      <c r="E202" s="117"/>
      <c r="F202" s="117"/>
      <c r="G202" s="117"/>
      <c r="H202" s="117"/>
      <c r="I202" s="103"/>
      <c r="J202" s="103"/>
      <c r="K202" s="103"/>
      <c r="L202" s="103"/>
      <c r="M202" s="103"/>
      <c r="N202" s="103"/>
      <c r="O202" s="103"/>
      <c r="P202" s="103"/>
      <c r="Q202" s="103"/>
    </row>
    <row r="203" customFormat="false" ht="15" hidden="false" customHeight="false" outlineLevel="0" collapsed="false">
      <c r="A203" s="117"/>
      <c r="B203" s="117"/>
      <c r="C203" s="117"/>
      <c r="D203" s="117"/>
      <c r="E203" s="117"/>
      <c r="F203" s="117"/>
      <c r="G203" s="117"/>
      <c r="H203" s="117"/>
      <c r="I203" s="103"/>
      <c r="J203" s="103"/>
      <c r="K203" s="103"/>
      <c r="L203" s="103"/>
      <c r="M203" s="103"/>
      <c r="N203" s="103"/>
      <c r="O203" s="103"/>
      <c r="P203" s="103"/>
      <c r="Q203" s="103"/>
    </row>
    <row r="204" customFormat="false" ht="15" hidden="false" customHeight="false" outlineLevel="0" collapsed="false">
      <c r="A204" s="117"/>
      <c r="B204" s="117"/>
      <c r="C204" s="117"/>
      <c r="D204" s="117"/>
      <c r="E204" s="117"/>
      <c r="F204" s="117"/>
      <c r="G204" s="117"/>
      <c r="H204" s="117"/>
      <c r="I204" s="103"/>
      <c r="J204" s="103"/>
      <c r="K204" s="103"/>
      <c r="L204" s="103"/>
      <c r="M204" s="103"/>
      <c r="N204" s="103"/>
      <c r="O204" s="103"/>
      <c r="P204" s="103"/>
      <c r="Q204" s="103"/>
    </row>
    <row r="205" customFormat="false" ht="15" hidden="false" customHeight="false" outlineLevel="0" collapsed="false">
      <c r="A205" s="117"/>
      <c r="B205" s="117"/>
      <c r="C205" s="117"/>
      <c r="D205" s="117"/>
      <c r="E205" s="117"/>
      <c r="F205" s="117"/>
      <c r="G205" s="117"/>
      <c r="H205" s="117"/>
      <c r="I205" s="103"/>
      <c r="J205" s="103"/>
      <c r="K205" s="103"/>
      <c r="L205" s="103"/>
      <c r="M205" s="103"/>
      <c r="N205" s="103"/>
      <c r="O205" s="103"/>
      <c r="P205" s="103"/>
      <c r="Q205" s="103"/>
    </row>
    <row r="206" customFormat="false" ht="15" hidden="false" customHeight="false" outlineLevel="0" collapsed="false">
      <c r="A206" s="117"/>
      <c r="B206" s="117"/>
      <c r="C206" s="117"/>
      <c r="D206" s="117"/>
      <c r="E206" s="117"/>
      <c r="F206" s="117"/>
      <c r="G206" s="117"/>
      <c r="H206" s="117"/>
      <c r="I206" s="103"/>
      <c r="J206" s="103"/>
      <c r="K206" s="103"/>
      <c r="L206" s="103"/>
      <c r="M206" s="103"/>
      <c r="N206" s="103"/>
      <c r="O206" s="103"/>
      <c r="P206" s="103"/>
      <c r="Q206" s="103"/>
    </row>
    <row r="207" customFormat="false" ht="15" hidden="false" customHeight="false" outlineLevel="0" collapsed="false">
      <c r="A207" s="117"/>
      <c r="B207" s="117"/>
      <c r="C207" s="117"/>
      <c r="D207" s="117"/>
      <c r="E207" s="117"/>
      <c r="F207" s="117"/>
      <c r="G207" s="117"/>
      <c r="H207" s="117"/>
      <c r="I207" s="103"/>
      <c r="J207" s="103"/>
      <c r="K207" s="103"/>
      <c r="L207" s="103"/>
      <c r="M207" s="103"/>
      <c r="N207" s="103"/>
      <c r="O207" s="103"/>
      <c r="P207" s="103"/>
      <c r="Q207" s="103"/>
    </row>
    <row r="208" customFormat="false" ht="15" hidden="false" customHeight="false" outlineLevel="0" collapsed="false">
      <c r="A208" s="117"/>
      <c r="B208" s="117"/>
      <c r="C208" s="117"/>
      <c r="D208" s="117"/>
      <c r="E208" s="117"/>
      <c r="F208" s="117"/>
      <c r="G208" s="117"/>
      <c r="H208" s="117"/>
      <c r="I208" s="103"/>
      <c r="J208" s="103"/>
      <c r="K208" s="103"/>
      <c r="L208" s="103"/>
      <c r="M208" s="103"/>
      <c r="N208" s="103"/>
      <c r="O208" s="103"/>
      <c r="P208" s="103"/>
      <c r="Q208" s="103"/>
    </row>
    <row r="209" customFormat="false" ht="15" hidden="false" customHeight="false" outlineLevel="0" collapsed="false">
      <c r="A209" s="117"/>
      <c r="B209" s="117"/>
      <c r="C209" s="117"/>
      <c r="D209" s="117"/>
      <c r="E209" s="117"/>
      <c r="F209" s="117"/>
      <c r="G209" s="117"/>
      <c r="H209" s="117"/>
      <c r="I209" s="103"/>
      <c r="J209" s="103"/>
      <c r="K209" s="103"/>
      <c r="L209" s="103"/>
      <c r="M209" s="103"/>
      <c r="N209" s="103"/>
      <c r="O209" s="103"/>
      <c r="P209" s="103"/>
      <c r="Q209" s="103"/>
    </row>
    <row r="210" customFormat="false" ht="15" hidden="false" customHeight="false" outlineLevel="0" collapsed="false">
      <c r="A210" s="117"/>
      <c r="B210" s="117"/>
      <c r="C210" s="117"/>
      <c r="D210" s="117"/>
      <c r="E210" s="117"/>
      <c r="F210" s="117"/>
      <c r="G210" s="117"/>
      <c r="H210" s="117"/>
      <c r="I210" s="103"/>
      <c r="J210" s="103"/>
      <c r="K210" s="103"/>
      <c r="L210" s="103"/>
      <c r="M210" s="103"/>
      <c r="N210" s="103"/>
      <c r="O210" s="103"/>
      <c r="P210" s="103"/>
      <c r="Q210" s="103"/>
    </row>
    <row r="211" customFormat="false" ht="15" hidden="false" customHeight="false" outlineLevel="0" collapsed="false">
      <c r="A211" s="117"/>
      <c r="B211" s="117"/>
      <c r="C211" s="117"/>
      <c r="D211" s="117"/>
      <c r="E211" s="117"/>
      <c r="F211" s="117"/>
      <c r="G211" s="117"/>
      <c r="H211" s="117"/>
      <c r="I211" s="103"/>
      <c r="J211" s="103"/>
      <c r="K211" s="103"/>
      <c r="L211" s="103"/>
      <c r="M211" s="103"/>
      <c r="N211" s="103"/>
      <c r="O211" s="103"/>
      <c r="P211" s="103"/>
      <c r="Q211" s="103"/>
    </row>
    <row r="212" customFormat="false" ht="15" hidden="false" customHeight="false" outlineLevel="0" collapsed="false">
      <c r="A212" s="117"/>
      <c r="B212" s="117"/>
      <c r="C212" s="117"/>
      <c r="D212" s="117"/>
      <c r="E212" s="117"/>
      <c r="F212" s="117"/>
      <c r="G212" s="117"/>
      <c r="H212" s="117"/>
      <c r="I212" s="103"/>
      <c r="J212" s="103"/>
      <c r="K212" s="103"/>
      <c r="L212" s="103"/>
      <c r="M212" s="103"/>
      <c r="N212" s="103"/>
      <c r="O212" s="103"/>
      <c r="P212" s="103"/>
      <c r="Q212" s="103"/>
    </row>
    <row r="213" customFormat="false" ht="15" hidden="false" customHeight="false" outlineLevel="0" collapsed="false">
      <c r="A213" s="117"/>
      <c r="B213" s="117"/>
      <c r="C213" s="117"/>
      <c r="D213" s="117"/>
      <c r="E213" s="117"/>
      <c r="F213" s="117"/>
      <c r="G213" s="117"/>
      <c r="H213" s="117"/>
      <c r="I213" s="103"/>
      <c r="J213" s="103"/>
      <c r="K213" s="103"/>
      <c r="L213" s="103"/>
      <c r="M213" s="103"/>
      <c r="N213" s="103"/>
      <c r="O213" s="103"/>
      <c r="P213" s="103"/>
      <c r="Q213" s="103"/>
    </row>
    <row r="214" customFormat="false" ht="15" hidden="false" customHeight="false" outlineLevel="0" collapsed="false">
      <c r="A214" s="117"/>
      <c r="B214" s="117"/>
      <c r="C214" s="117"/>
      <c r="D214" s="117"/>
      <c r="E214" s="117"/>
      <c r="F214" s="117"/>
      <c r="G214" s="117"/>
      <c r="H214" s="117"/>
      <c r="I214" s="103"/>
      <c r="J214" s="103"/>
      <c r="K214" s="103"/>
      <c r="L214" s="103"/>
      <c r="M214" s="103"/>
      <c r="N214" s="103"/>
      <c r="O214" s="103"/>
      <c r="P214" s="103"/>
      <c r="Q214" s="103"/>
    </row>
    <row r="215" customFormat="false" ht="15" hidden="false" customHeight="false" outlineLevel="0" collapsed="false">
      <c r="A215" s="117"/>
      <c r="B215" s="117"/>
      <c r="C215" s="117"/>
      <c r="D215" s="117"/>
      <c r="E215" s="117"/>
      <c r="F215" s="117"/>
      <c r="G215" s="117"/>
      <c r="H215" s="117"/>
      <c r="I215" s="103"/>
      <c r="J215" s="103"/>
      <c r="K215" s="103"/>
      <c r="L215" s="103"/>
      <c r="M215" s="103"/>
      <c r="N215" s="103"/>
      <c r="O215" s="103"/>
      <c r="P215" s="103"/>
      <c r="Q215" s="103"/>
    </row>
    <row r="216" customFormat="false" ht="15" hidden="false" customHeight="false" outlineLevel="0" collapsed="false">
      <c r="A216" s="117"/>
      <c r="B216" s="117"/>
      <c r="C216" s="117"/>
      <c r="D216" s="117"/>
      <c r="E216" s="117"/>
      <c r="F216" s="117"/>
      <c r="G216" s="117"/>
      <c r="H216" s="117"/>
      <c r="I216" s="103"/>
      <c r="J216" s="103"/>
      <c r="K216" s="103"/>
      <c r="L216" s="103"/>
      <c r="M216" s="103"/>
      <c r="N216" s="103"/>
      <c r="O216" s="103"/>
      <c r="P216" s="103"/>
      <c r="Q216" s="103"/>
    </row>
    <row r="217" customFormat="false" ht="15" hidden="false" customHeight="false" outlineLevel="0" collapsed="false">
      <c r="A217" s="117"/>
      <c r="B217" s="117"/>
      <c r="C217" s="117"/>
      <c r="D217" s="117"/>
      <c r="E217" s="117"/>
      <c r="F217" s="117"/>
      <c r="G217" s="117"/>
      <c r="H217" s="117"/>
      <c r="I217" s="103"/>
      <c r="J217" s="103"/>
      <c r="K217" s="103"/>
      <c r="L217" s="103"/>
      <c r="M217" s="103"/>
      <c r="N217" s="103"/>
      <c r="O217" s="103"/>
      <c r="P217" s="103"/>
      <c r="Q217" s="103"/>
    </row>
    <row r="218" customFormat="false" ht="15" hidden="false" customHeight="false" outlineLevel="0" collapsed="false">
      <c r="A218" s="117"/>
      <c r="B218" s="117"/>
      <c r="C218" s="117"/>
      <c r="D218" s="117"/>
      <c r="E218" s="117"/>
      <c r="F218" s="117"/>
      <c r="G218" s="117"/>
      <c r="H218" s="117"/>
      <c r="I218" s="103"/>
      <c r="J218" s="103"/>
      <c r="K218" s="103"/>
      <c r="L218" s="103"/>
      <c r="M218" s="103"/>
      <c r="N218" s="103"/>
      <c r="O218" s="103"/>
      <c r="P218" s="103"/>
      <c r="Q218" s="103"/>
    </row>
    <row r="219" customFormat="false" ht="15" hidden="false" customHeight="false" outlineLevel="0" collapsed="false">
      <c r="A219" s="117"/>
      <c r="B219" s="117"/>
      <c r="C219" s="117"/>
      <c r="D219" s="117"/>
      <c r="E219" s="117"/>
      <c r="F219" s="117"/>
      <c r="G219" s="117"/>
      <c r="H219" s="117"/>
      <c r="I219" s="103"/>
      <c r="J219" s="103"/>
      <c r="K219" s="103"/>
      <c r="L219" s="103"/>
      <c r="M219" s="103"/>
      <c r="N219" s="103"/>
      <c r="O219" s="103"/>
      <c r="P219" s="103"/>
      <c r="Q219" s="103"/>
    </row>
    <row r="220" customFormat="false" ht="15" hidden="false" customHeight="false" outlineLevel="0" collapsed="false">
      <c r="A220" s="117"/>
      <c r="B220" s="117"/>
      <c r="C220" s="117"/>
      <c r="D220" s="117"/>
      <c r="E220" s="117"/>
      <c r="F220" s="117"/>
      <c r="G220" s="117"/>
      <c r="H220" s="117"/>
      <c r="I220" s="103"/>
      <c r="J220" s="103"/>
      <c r="K220" s="103"/>
      <c r="L220" s="103"/>
      <c r="M220" s="103"/>
      <c r="N220" s="103"/>
      <c r="O220" s="103"/>
      <c r="P220" s="103"/>
      <c r="Q220" s="103"/>
    </row>
    <row r="221" customFormat="false" ht="15" hidden="false" customHeight="false" outlineLevel="0" collapsed="false">
      <c r="A221" s="117"/>
      <c r="B221" s="117"/>
      <c r="C221" s="117"/>
      <c r="D221" s="117"/>
      <c r="E221" s="117"/>
      <c r="F221" s="117"/>
      <c r="G221" s="117"/>
      <c r="H221" s="117"/>
      <c r="I221" s="103"/>
      <c r="J221" s="103"/>
      <c r="K221" s="103"/>
      <c r="L221" s="103"/>
      <c r="M221" s="103"/>
      <c r="N221" s="103"/>
      <c r="O221" s="103"/>
      <c r="P221" s="103"/>
      <c r="Q221" s="103"/>
    </row>
    <row r="222" customFormat="false" ht="15" hidden="false" customHeight="false" outlineLevel="0" collapsed="false">
      <c r="A222" s="117"/>
      <c r="B222" s="117"/>
      <c r="C222" s="117"/>
      <c r="D222" s="117"/>
      <c r="E222" s="117"/>
      <c r="F222" s="117"/>
      <c r="G222" s="117"/>
      <c r="H222" s="117"/>
      <c r="I222" s="103"/>
      <c r="J222" s="103"/>
      <c r="K222" s="103"/>
      <c r="L222" s="103"/>
      <c r="M222" s="103"/>
      <c r="N222" s="103"/>
      <c r="O222" s="103"/>
      <c r="P222" s="103"/>
      <c r="Q222" s="103"/>
    </row>
    <row r="223" customFormat="false" ht="15" hidden="false" customHeight="false" outlineLevel="0" collapsed="false">
      <c r="A223" s="117"/>
      <c r="B223" s="117"/>
      <c r="C223" s="117"/>
      <c r="D223" s="117"/>
      <c r="E223" s="117"/>
      <c r="F223" s="117"/>
      <c r="G223" s="117"/>
      <c r="H223" s="117"/>
      <c r="I223" s="103"/>
      <c r="J223" s="103"/>
      <c r="K223" s="103"/>
      <c r="L223" s="103"/>
      <c r="M223" s="103"/>
      <c r="N223" s="103"/>
      <c r="O223" s="103"/>
      <c r="P223" s="103"/>
      <c r="Q223" s="103"/>
    </row>
    <row r="224" customFormat="false" ht="15" hidden="false" customHeight="false" outlineLevel="0" collapsed="false">
      <c r="A224" s="117"/>
      <c r="B224" s="117"/>
      <c r="C224" s="117"/>
      <c r="D224" s="117"/>
      <c r="E224" s="117"/>
      <c r="F224" s="117"/>
      <c r="G224" s="117"/>
      <c r="H224" s="117"/>
      <c r="I224" s="103"/>
      <c r="J224" s="103"/>
      <c r="K224" s="103"/>
      <c r="L224" s="103"/>
      <c r="M224" s="103"/>
      <c r="N224" s="103"/>
      <c r="O224" s="103"/>
      <c r="P224" s="103"/>
      <c r="Q224" s="103"/>
    </row>
    <row r="225" customFormat="false" ht="15" hidden="false" customHeight="false" outlineLevel="0" collapsed="false">
      <c r="A225" s="117"/>
      <c r="B225" s="117"/>
      <c r="C225" s="117"/>
      <c r="D225" s="117"/>
      <c r="E225" s="117"/>
      <c r="F225" s="117"/>
      <c r="G225" s="117"/>
      <c r="H225" s="117"/>
      <c r="I225" s="103"/>
      <c r="J225" s="103"/>
      <c r="K225" s="103"/>
      <c r="L225" s="103"/>
      <c r="M225" s="103"/>
      <c r="N225" s="103"/>
      <c r="O225" s="103"/>
      <c r="P225" s="103"/>
      <c r="Q225" s="103"/>
    </row>
    <row r="226" customFormat="false" ht="15" hidden="false" customHeight="false" outlineLevel="0" collapsed="false">
      <c r="A226" s="117"/>
      <c r="B226" s="117"/>
      <c r="C226" s="117"/>
      <c r="D226" s="117"/>
      <c r="E226" s="117"/>
      <c r="F226" s="117"/>
      <c r="G226" s="117"/>
      <c r="H226" s="117"/>
      <c r="I226" s="103"/>
      <c r="J226" s="103"/>
      <c r="K226" s="103"/>
      <c r="L226" s="103"/>
      <c r="M226" s="103"/>
      <c r="N226" s="103"/>
      <c r="O226" s="103"/>
      <c r="P226" s="103"/>
      <c r="Q226" s="103"/>
    </row>
    <row r="227" customFormat="false" ht="15" hidden="false" customHeight="false" outlineLevel="0" collapsed="false">
      <c r="A227" s="117"/>
      <c r="B227" s="117"/>
      <c r="C227" s="117"/>
      <c r="D227" s="117"/>
      <c r="E227" s="117"/>
      <c r="F227" s="117"/>
      <c r="G227" s="117"/>
      <c r="H227" s="117"/>
      <c r="I227" s="103"/>
      <c r="J227" s="103"/>
      <c r="K227" s="103"/>
      <c r="L227" s="103"/>
      <c r="M227" s="103"/>
      <c r="N227" s="103"/>
      <c r="O227" s="103"/>
      <c r="P227" s="103"/>
      <c r="Q227" s="103"/>
    </row>
    <row r="228" customFormat="false" ht="15" hidden="false" customHeight="false" outlineLevel="0" collapsed="false">
      <c r="A228" s="117"/>
      <c r="B228" s="117"/>
      <c r="C228" s="117"/>
      <c r="D228" s="117"/>
      <c r="E228" s="117"/>
      <c r="F228" s="117"/>
      <c r="G228" s="117"/>
      <c r="H228" s="117"/>
      <c r="I228" s="103"/>
      <c r="J228" s="103"/>
      <c r="K228" s="103"/>
      <c r="L228" s="103"/>
      <c r="M228" s="103"/>
      <c r="N228" s="103"/>
      <c r="O228" s="103"/>
      <c r="P228" s="103"/>
      <c r="Q228" s="103"/>
    </row>
    <row r="229" customFormat="false" ht="15" hidden="false" customHeight="false" outlineLevel="0" collapsed="false">
      <c r="A229" s="117"/>
      <c r="B229" s="117"/>
      <c r="C229" s="117"/>
      <c r="D229" s="117"/>
      <c r="E229" s="117"/>
      <c r="F229" s="117"/>
      <c r="G229" s="117"/>
      <c r="H229" s="117"/>
      <c r="I229" s="103"/>
      <c r="J229" s="103"/>
      <c r="K229" s="103"/>
      <c r="L229" s="103"/>
      <c r="M229" s="103"/>
      <c r="N229" s="103"/>
      <c r="O229" s="103"/>
      <c r="P229" s="103"/>
      <c r="Q229" s="103"/>
    </row>
    <row r="230" customFormat="false" ht="15" hidden="false" customHeight="false" outlineLevel="0" collapsed="false">
      <c r="A230" s="117"/>
      <c r="B230" s="117"/>
      <c r="C230" s="117"/>
      <c r="D230" s="117"/>
      <c r="E230" s="117"/>
      <c r="F230" s="117"/>
      <c r="G230" s="117"/>
      <c r="H230" s="117"/>
      <c r="I230" s="103"/>
      <c r="J230" s="103"/>
      <c r="K230" s="103"/>
      <c r="L230" s="103"/>
      <c r="M230" s="103"/>
      <c r="N230" s="103"/>
      <c r="O230" s="103"/>
      <c r="P230" s="103"/>
      <c r="Q230" s="103"/>
    </row>
    <row r="231" customFormat="false" ht="15" hidden="false" customHeight="false" outlineLevel="0" collapsed="false">
      <c r="A231" s="117"/>
      <c r="B231" s="117"/>
      <c r="C231" s="117"/>
      <c r="D231" s="117"/>
      <c r="E231" s="117"/>
      <c r="F231" s="117"/>
      <c r="G231" s="117"/>
      <c r="H231" s="117"/>
      <c r="I231" s="103"/>
      <c r="J231" s="103"/>
      <c r="K231" s="103"/>
      <c r="L231" s="103"/>
      <c r="M231" s="103"/>
      <c r="N231" s="103"/>
      <c r="O231" s="103"/>
      <c r="P231" s="103"/>
      <c r="Q231" s="103"/>
    </row>
    <row r="232" customFormat="false" ht="15" hidden="false" customHeight="false" outlineLevel="0" collapsed="false">
      <c r="A232" s="117"/>
      <c r="B232" s="117"/>
      <c r="C232" s="117"/>
      <c r="D232" s="117"/>
      <c r="E232" s="117"/>
      <c r="F232" s="117"/>
      <c r="G232" s="117"/>
      <c r="H232" s="117"/>
      <c r="I232" s="103"/>
      <c r="J232" s="103"/>
      <c r="K232" s="103"/>
      <c r="L232" s="103"/>
      <c r="M232" s="103"/>
      <c r="N232" s="103"/>
      <c r="O232" s="103"/>
      <c r="P232" s="103"/>
      <c r="Q232" s="103"/>
    </row>
    <row r="233" customFormat="false" ht="15" hidden="false" customHeight="false" outlineLevel="0" collapsed="false">
      <c r="A233" s="117"/>
      <c r="B233" s="117"/>
      <c r="C233" s="117"/>
      <c r="D233" s="117"/>
      <c r="E233" s="117"/>
      <c r="F233" s="117"/>
      <c r="G233" s="117"/>
      <c r="H233" s="117"/>
      <c r="I233" s="103"/>
      <c r="J233" s="103"/>
      <c r="K233" s="103"/>
      <c r="L233" s="103"/>
      <c r="M233" s="103"/>
      <c r="N233" s="103"/>
      <c r="O233" s="103"/>
      <c r="P233" s="103"/>
      <c r="Q233" s="103"/>
    </row>
    <row r="234" customFormat="false" ht="15" hidden="false" customHeight="false" outlineLevel="0" collapsed="false">
      <c r="A234" s="117"/>
      <c r="B234" s="117"/>
      <c r="C234" s="117"/>
      <c r="D234" s="117"/>
      <c r="E234" s="117"/>
      <c r="F234" s="117"/>
      <c r="G234" s="117"/>
      <c r="H234" s="117"/>
      <c r="I234" s="103"/>
      <c r="J234" s="103"/>
      <c r="K234" s="103"/>
      <c r="L234" s="103"/>
      <c r="M234" s="103"/>
      <c r="N234" s="103"/>
      <c r="O234" s="103"/>
      <c r="P234" s="103"/>
      <c r="Q234" s="103"/>
    </row>
    <row r="235" customFormat="false" ht="15" hidden="false" customHeight="false" outlineLevel="0" collapsed="false">
      <c r="A235" s="117"/>
      <c r="B235" s="117"/>
      <c r="C235" s="117"/>
      <c r="D235" s="117"/>
      <c r="E235" s="117"/>
      <c r="F235" s="117"/>
      <c r="G235" s="117"/>
      <c r="H235" s="117"/>
      <c r="I235" s="103"/>
      <c r="J235" s="103"/>
      <c r="K235" s="103"/>
      <c r="L235" s="103"/>
      <c r="M235" s="103"/>
      <c r="N235" s="103"/>
      <c r="O235" s="103"/>
      <c r="P235" s="103"/>
      <c r="Q235" s="103"/>
    </row>
    <row r="236" customFormat="false" ht="15" hidden="false" customHeight="false" outlineLevel="0" collapsed="false">
      <c r="A236" s="117"/>
      <c r="B236" s="117"/>
      <c r="C236" s="117"/>
      <c r="D236" s="117"/>
      <c r="E236" s="117"/>
      <c r="F236" s="117"/>
      <c r="G236" s="117"/>
      <c r="H236" s="117"/>
      <c r="I236" s="103"/>
      <c r="J236" s="103"/>
      <c r="K236" s="103"/>
      <c r="L236" s="103"/>
      <c r="M236" s="103"/>
      <c r="N236" s="103"/>
      <c r="O236" s="103"/>
      <c r="P236" s="103"/>
      <c r="Q236" s="103"/>
    </row>
    <row r="237" customFormat="false" ht="15" hidden="false" customHeight="false" outlineLevel="0" collapsed="false">
      <c r="A237" s="117"/>
      <c r="B237" s="117"/>
      <c r="C237" s="117"/>
      <c r="D237" s="117"/>
      <c r="E237" s="117"/>
      <c r="F237" s="117"/>
      <c r="G237" s="117"/>
      <c r="H237" s="117"/>
      <c r="I237" s="103"/>
      <c r="J237" s="103"/>
      <c r="K237" s="103"/>
      <c r="L237" s="103"/>
      <c r="M237" s="103"/>
      <c r="N237" s="103"/>
      <c r="O237" s="103"/>
      <c r="P237" s="103"/>
      <c r="Q237" s="103"/>
    </row>
    <row r="238" customFormat="false" ht="15" hidden="false" customHeight="false" outlineLevel="0" collapsed="false">
      <c r="A238" s="117"/>
      <c r="B238" s="117"/>
      <c r="C238" s="117"/>
      <c r="D238" s="117"/>
      <c r="E238" s="117"/>
      <c r="F238" s="117"/>
      <c r="G238" s="117"/>
      <c r="H238" s="117"/>
      <c r="I238" s="103"/>
      <c r="J238" s="103"/>
      <c r="K238" s="103"/>
      <c r="L238" s="103"/>
      <c r="M238" s="103"/>
      <c r="N238" s="103"/>
      <c r="O238" s="103"/>
      <c r="P238" s="103"/>
      <c r="Q238" s="103"/>
    </row>
    <row r="239" customFormat="false" ht="15" hidden="false" customHeight="false" outlineLevel="0" collapsed="false">
      <c r="A239" s="117"/>
      <c r="B239" s="117"/>
      <c r="C239" s="117"/>
      <c r="D239" s="117"/>
      <c r="E239" s="117"/>
      <c r="F239" s="117"/>
      <c r="G239" s="117"/>
      <c r="H239" s="117"/>
      <c r="I239" s="103"/>
      <c r="J239" s="103"/>
      <c r="K239" s="103"/>
      <c r="L239" s="103"/>
      <c r="M239" s="103"/>
      <c r="N239" s="103"/>
      <c r="O239" s="103"/>
      <c r="P239" s="103"/>
      <c r="Q239" s="103"/>
    </row>
    <row r="240" customFormat="false" ht="15" hidden="false" customHeight="false" outlineLevel="0" collapsed="false">
      <c r="A240" s="117"/>
      <c r="B240" s="117"/>
      <c r="C240" s="117"/>
      <c r="D240" s="117"/>
      <c r="E240" s="117"/>
      <c r="F240" s="117"/>
      <c r="G240" s="117"/>
      <c r="H240" s="117"/>
      <c r="I240" s="103"/>
      <c r="J240" s="103"/>
      <c r="K240" s="103"/>
      <c r="L240" s="103"/>
      <c r="M240" s="103"/>
      <c r="N240" s="103"/>
      <c r="O240" s="103"/>
      <c r="P240" s="103"/>
      <c r="Q240" s="103"/>
    </row>
    <row r="241" customFormat="false" ht="15" hidden="false" customHeight="false" outlineLevel="0" collapsed="false">
      <c r="A241" s="117"/>
      <c r="B241" s="117"/>
      <c r="C241" s="117"/>
      <c r="D241" s="117"/>
      <c r="E241" s="117"/>
      <c r="F241" s="117"/>
      <c r="G241" s="117"/>
      <c r="H241" s="117"/>
      <c r="I241" s="103"/>
      <c r="J241" s="103"/>
      <c r="K241" s="103"/>
      <c r="L241" s="103"/>
      <c r="M241" s="103"/>
      <c r="N241" s="103"/>
      <c r="O241" s="103"/>
      <c r="P241" s="103"/>
      <c r="Q241" s="103"/>
    </row>
    <row r="242" customFormat="false" ht="15" hidden="false" customHeight="false" outlineLevel="0" collapsed="false">
      <c r="A242" s="117"/>
      <c r="B242" s="117"/>
      <c r="C242" s="117"/>
      <c r="D242" s="117"/>
      <c r="E242" s="117"/>
      <c r="F242" s="117"/>
      <c r="G242" s="117"/>
      <c r="H242" s="117"/>
      <c r="I242" s="103"/>
      <c r="J242" s="103"/>
      <c r="K242" s="103"/>
      <c r="L242" s="103"/>
      <c r="M242" s="103"/>
      <c r="N242" s="103"/>
      <c r="O242" s="103"/>
      <c r="P242" s="103"/>
      <c r="Q242" s="103"/>
    </row>
    <row r="243" customFormat="false" ht="15" hidden="false" customHeight="false" outlineLevel="0" collapsed="false">
      <c r="A243" s="117"/>
      <c r="B243" s="117"/>
      <c r="C243" s="117"/>
      <c r="D243" s="117"/>
      <c r="E243" s="117"/>
      <c r="F243" s="117"/>
      <c r="G243" s="117"/>
      <c r="H243" s="117"/>
      <c r="I243" s="103"/>
      <c r="J243" s="103"/>
      <c r="K243" s="103"/>
      <c r="L243" s="103"/>
      <c r="M243" s="103"/>
      <c r="N243" s="103"/>
      <c r="O243" s="103"/>
      <c r="P243" s="103"/>
      <c r="Q243" s="103"/>
    </row>
    <row r="244" customFormat="false" ht="15" hidden="false" customHeight="false" outlineLevel="0" collapsed="false">
      <c r="A244" s="117"/>
      <c r="B244" s="117"/>
      <c r="C244" s="117"/>
      <c r="D244" s="117"/>
      <c r="E244" s="117"/>
      <c r="F244" s="117"/>
      <c r="G244" s="117"/>
      <c r="H244" s="117"/>
      <c r="I244" s="103"/>
      <c r="J244" s="103"/>
      <c r="K244" s="103"/>
      <c r="L244" s="103"/>
      <c r="M244" s="103"/>
      <c r="N244" s="103"/>
      <c r="O244" s="103"/>
      <c r="P244" s="103"/>
      <c r="Q244" s="103"/>
    </row>
    <row r="245" customFormat="false" ht="15" hidden="false" customHeight="false" outlineLevel="0" collapsed="false">
      <c r="A245" s="117"/>
      <c r="B245" s="117"/>
      <c r="C245" s="117"/>
      <c r="D245" s="117"/>
      <c r="E245" s="117"/>
      <c r="F245" s="117"/>
      <c r="G245" s="117"/>
      <c r="H245" s="117"/>
      <c r="I245" s="103"/>
      <c r="J245" s="103"/>
      <c r="K245" s="103"/>
      <c r="L245" s="103"/>
      <c r="M245" s="103"/>
      <c r="N245" s="103"/>
      <c r="O245" s="103"/>
      <c r="P245" s="103"/>
      <c r="Q245" s="103"/>
    </row>
    <row r="246" customFormat="false" ht="15" hidden="false" customHeight="false" outlineLevel="0" collapsed="false">
      <c r="A246" s="117"/>
      <c r="B246" s="117"/>
      <c r="C246" s="117"/>
      <c r="D246" s="117"/>
      <c r="E246" s="117"/>
      <c r="F246" s="117"/>
      <c r="G246" s="117"/>
      <c r="H246" s="117"/>
      <c r="I246" s="103"/>
      <c r="J246" s="103"/>
      <c r="K246" s="103"/>
      <c r="L246" s="103"/>
      <c r="M246" s="103"/>
      <c r="N246" s="103"/>
      <c r="O246" s="103"/>
      <c r="P246" s="103"/>
      <c r="Q246" s="103"/>
    </row>
    <row r="247" customFormat="false" ht="15" hidden="false" customHeight="false" outlineLevel="0" collapsed="false">
      <c r="A247" s="117"/>
      <c r="B247" s="117"/>
      <c r="C247" s="117"/>
      <c r="D247" s="117"/>
      <c r="E247" s="117"/>
      <c r="F247" s="117"/>
      <c r="G247" s="117"/>
      <c r="H247" s="117"/>
      <c r="I247" s="103"/>
      <c r="J247" s="103"/>
      <c r="K247" s="103"/>
      <c r="L247" s="103"/>
      <c r="M247" s="103"/>
      <c r="N247" s="103"/>
      <c r="O247" s="103"/>
      <c r="P247" s="103"/>
      <c r="Q247" s="103"/>
    </row>
    <row r="248" customFormat="false" ht="15" hidden="false" customHeight="false" outlineLevel="0" collapsed="false">
      <c r="A248" s="117"/>
      <c r="B248" s="117"/>
      <c r="C248" s="117"/>
      <c r="D248" s="117"/>
      <c r="E248" s="117"/>
      <c r="F248" s="117"/>
      <c r="G248" s="117"/>
      <c r="H248" s="117"/>
      <c r="I248" s="103"/>
      <c r="J248" s="103"/>
      <c r="K248" s="103"/>
      <c r="L248" s="103"/>
      <c r="M248" s="103"/>
      <c r="N248" s="103"/>
      <c r="O248" s="103"/>
      <c r="P248" s="103"/>
      <c r="Q248" s="103"/>
    </row>
    <row r="249" customFormat="false" ht="15" hidden="false" customHeight="false" outlineLevel="0" collapsed="false">
      <c r="A249" s="117"/>
      <c r="B249" s="117"/>
      <c r="C249" s="117"/>
      <c r="D249" s="117"/>
      <c r="E249" s="117"/>
      <c r="F249" s="117"/>
      <c r="G249" s="117"/>
      <c r="H249" s="117"/>
      <c r="I249" s="103"/>
      <c r="J249" s="103"/>
      <c r="K249" s="103"/>
      <c r="L249" s="103"/>
      <c r="M249" s="103"/>
      <c r="N249" s="103"/>
      <c r="O249" s="103"/>
      <c r="P249" s="103"/>
      <c r="Q249" s="103"/>
    </row>
    <row r="250" customFormat="false" ht="15" hidden="false" customHeight="false" outlineLevel="0" collapsed="false">
      <c r="A250" s="117"/>
      <c r="B250" s="117"/>
      <c r="C250" s="117"/>
      <c r="D250" s="117"/>
      <c r="E250" s="117"/>
      <c r="F250" s="117"/>
      <c r="G250" s="117"/>
      <c r="H250" s="117"/>
      <c r="I250" s="103"/>
      <c r="J250" s="103"/>
      <c r="K250" s="103"/>
      <c r="L250" s="103"/>
      <c r="M250" s="103"/>
      <c r="N250" s="103"/>
      <c r="O250" s="103"/>
      <c r="P250" s="103"/>
      <c r="Q250" s="103"/>
    </row>
    <row r="251" customFormat="false" ht="15" hidden="false" customHeight="false" outlineLevel="0" collapsed="false">
      <c r="A251" s="117"/>
      <c r="B251" s="117"/>
      <c r="C251" s="117"/>
      <c r="D251" s="117"/>
      <c r="E251" s="117"/>
      <c r="F251" s="117"/>
      <c r="G251" s="117"/>
      <c r="H251" s="117"/>
      <c r="I251" s="103"/>
      <c r="J251" s="103"/>
      <c r="K251" s="103"/>
      <c r="L251" s="103"/>
      <c r="M251" s="103"/>
      <c r="N251" s="103"/>
      <c r="O251" s="103"/>
      <c r="P251" s="103"/>
      <c r="Q251" s="103"/>
    </row>
    <row r="252" customFormat="false" ht="15" hidden="false" customHeight="false" outlineLevel="0" collapsed="false">
      <c r="A252" s="117"/>
      <c r="B252" s="117"/>
      <c r="C252" s="117"/>
      <c r="D252" s="117"/>
      <c r="E252" s="117"/>
      <c r="F252" s="117"/>
      <c r="G252" s="117"/>
      <c r="H252" s="117"/>
      <c r="I252" s="103"/>
      <c r="J252" s="103"/>
      <c r="K252" s="103"/>
      <c r="L252" s="103"/>
      <c r="M252" s="103"/>
      <c r="N252" s="103"/>
      <c r="O252" s="103"/>
      <c r="P252" s="103"/>
      <c r="Q252" s="103"/>
    </row>
    <row r="253" customFormat="false" ht="15" hidden="false" customHeight="false" outlineLevel="0" collapsed="false">
      <c r="A253" s="117"/>
      <c r="B253" s="117"/>
      <c r="C253" s="117"/>
      <c r="D253" s="117"/>
      <c r="E253" s="117"/>
      <c r="F253" s="117"/>
      <c r="G253" s="117"/>
      <c r="H253" s="117"/>
      <c r="I253" s="103"/>
      <c r="J253" s="103"/>
      <c r="K253" s="103"/>
      <c r="L253" s="103"/>
      <c r="M253" s="103"/>
      <c r="N253" s="103"/>
      <c r="O253" s="103"/>
      <c r="P253" s="103"/>
      <c r="Q253" s="103"/>
    </row>
    <row r="254" customFormat="false" ht="15" hidden="false" customHeight="false" outlineLevel="0" collapsed="false">
      <c r="A254" s="117"/>
      <c r="B254" s="117"/>
      <c r="C254" s="117"/>
      <c r="D254" s="117"/>
      <c r="E254" s="117"/>
      <c r="F254" s="117"/>
      <c r="G254" s="117"/>
      <c r="H254" s="117"/>
      <c r="I254" s="103"/>
      <c r="J254" s="103"/>
      <c r="K254" s="103"/>
      <c r="L254" s="103"/>
      <c r="M254" s="103"/>
      <c r="N254" s="103"/>
      <c r="O254" s="103"/>
      <c r="P254" s="103"/>
      <c r="Q254" s="103"/>
    </row>
    <row r="255" customFormat="false" ht="15" hidden="false" customHeight="false" outlineLevel="0" collapsed="false">
      <c r="A255" s="117"/>
      <c r="B255" s="117"/>
      <c r="C255" s="117"/>
      <c r="D255" s="117"/>
      <c r="E255" s="117"/>
      <c r="F255" s="117"/>
      <c r="G255" s="117"/>
      <c r="H255" s="117"/>
      <c r="I255" s="103"/>
      <c r="J255" s="103"/>
      <c r="K255" s="103"/>
      <c r="L255" s="103"/>
      <c r="M255" s="103"/>
      <c r="N255" s="103"/>
      <c r="O255" s="103"/>
      <c r="P255" s="103"/>
      <c r="Q255" s="103"/>
    </row>
    <row r="256" customFormat="false" ht="15" hidden="false" customHeight="false" outlineLevel="0" collapsed="false">
      <c r="A256" s="117"/>
      <c r="B256" s="117"/>
      <c r="C256" s="117"/>
      <c r="D256" s="117"/>
      <c r="E256" s="117"/>
      <c r="F256" s="117"/>
      <c r="G256" s="117"/>
      <c r="H256" s="117"/>
      <c r="I256" s="103"/>
      <c r="J256" s="103"/>
      <c r="K256" s="103"/>
      <c r="L256" s="103"/>
      <c r="M256" s="103"/>
      <c r="N256" s="103"/>
      <c r="O256" s="103"/>
      <c r="P256" s="103"/>
      <c r="Q256" s="103"/>
    </row>
    <row r="257" customFormat="false" ht="15" hidden="false" customHeight="false" outlineLevel="0" collapsed="false">
      <c r="A257" s="117"/>
      <c r="B257" s="117"/>
      <c r="C257" s="117"/>
      <c r="D257" s="117"/>
      <c r="E257" s="117"/>
      <c r="F257" s="117"/>
      <c r="G257" s="117"/>
      <c r="H257" s="117"/>
      <c r="I257" s="103"/>
      <c r="J257" s="103"/>
      <c r="K257" s="103"/>
      <c r="L257" s="103"/>
      <c r="M257" s="103"/>
      <c r="N257" s="103"/>
      <c r="O257" s="103"/>
      <c r="P257" s="103"/>
      <c r="Q257" s="103"/>
    </row>
    <row r="258" customFormat="false" ht="15" hidden="false" customHeight="false" outlineLevel="0" collapsed="false">
      <c r="A258" s="117"/>
      <c r="B258" s="117"/>
      <c r="C258" s="117"/>
      <c r="D258" s="117"/>
      <c r="E258" s="117"/>
      <c r="F258" s="117"/>
      <c r="G258" s="117"/>
      <c r="H258" s="117"/>
      <c r="I258" s="103"/>
      <c r="J258" s="103"/>
      <c r="K258" s="103"/>
      <c r="L258" s="103"/>
      <c r="M258" s="103"/>
      <c r="N258" s="103"/>
      <c r="O258" s="103"/>
      <c r="P258" s="103"/>
      <c r="Q258" s="103"/>
    </row>
    <row r="259" customFormat="false" ht="15" hidden="false" customHeight="false" outlineLevel="0" collapsed="false">
      <c r="A259" s="117"/>
      <c r="B259" s="117"/>
      <c r="C259" s="117"/>
      <c r="D259" s="117"/>
      <c r="E259" s="117"/>
      <c r="F259" s="117"/>
      <c r="G259" s="117"/>
      <c r="H259" s="117"/>
      <c r="I259" s="103"/>
      <c r="J259" s="103"/>
      <c r="K259" s="103"/>
      <c r="L259" s="103"/>
      <c r="M259" s="103"/>
      <c r="N259" s="103"/>
      <c r="O259" s="103"/>
      <c r="P259" s="103"/>
      <c r="Q259" s="103"/>
    </row>
    <row r="260" customFormat="false" ht="15" hidden="false" customHeight="false" outlineLevel="0" collapsed="false">
      <c r="A260" s="117"/>
      <c r="B260" s="117"/>
      <c r="C260" s="117"/>
      <c r="D260" s="117"/>
      <c r="E260" s="117"/>
      <c r="F260" s="117"/>
      <c r="G260" s="117"/>
      <c r="H260" s="117"/>
      <c r="I260" s="103"/>
      <c r="J260" s="103"/>
      <c r="K260" s="103"/>
      <c r="L260" s="103"/>
      <c r="M260" s="103"/>
      <c r="N260" s="103"/>
      <c r="O260" s="103"/>
      <c r="P260" s="103"/>
      <c r="Q260" s="103"/>
    </row>
    <row r="261" customFormat="false" ht="15" hidden="false" customHeight="false" outlineLevel="0" collapsed="false">
      <c r="A261" s="117"/>
      <c r="B261" s="117"/>
      <c r="C261" s="117"/>
      <c r="D261" s="117"/>
      <c r="E261" s="117"/>
      <c r="F261" s="117"/>
      <c r="G261" s="117"/>
      <c r="H261" s="117"/>
      <c r="I261" s="103"/>
      <c r="J261" s="103"/>
      <c r="K261" s="103"/>
      <c r="L261" s="103"/>
      <c r="M261" s="103"/>
      <c r="N261" s="103"/>
      <c r="O261" s="103"/>
      <c r="P261" s="103"/>
      <c r="Q261" s="103"/>
    </row>
    <row r="262" customFormat="false" ht="15" hidden="false" customHeight="false" outlineLevel="0" collapsed="false">
      <c r="A262" s="117"/>
      <c r="B262" s="117"/>
      <c r="C262" s="117"/>
      <c r="D262" s="117"/>
      <c r="E262" s="117"/>
      <c r="F262" s="117"/>
      <c r="G262" s="117"/>
      <c r="H262" s="117"/>
      <c r="I262" s="103"/>
      <c r="J262" s="103"/>
      <c r="K262" s="103"/>
      <c r="L262" s="103"/>
      <c r="M262" s="103"/>
      <c r="N262" s="103"/>
      <c r="O262" s="103"/>
      <c r="P262" s="103"/>
      <c r="Q262" s="103"/>
    </row>
    <row r="263" customFormat="false" ht="15" hidden="false" customHeight="false" outlineLevel="0" collapsed="false">
      <c r="A263" s="117"/>
      <c r="B263" s="117"/>
      <c r="C263" s="117"/>
      <c r="D263" s="117"/>
      <c r="E263" s="117"/>
      <c r="F263" s="117"/>
      <c r="G263" s="117"/>
      <c r="H263" s="117"/>
      <c r="I263" s="103"/>
      <c r="J263" s="103"/>
      <c r="K263" s="103"/>
      <c r="L263" s="103"/>
      <c r="M263" s="103"/>
      <c r="N263" s="103"/>
      <c r="O263" s="103"/>
      <c r="P263" s="103"/>
      <c r="Q263" s="103"/>
    </row>
    <row r="264" customFormat="false" ht="15" hidden="false" customHeight="false" outlineLevel="0" collapsed="false">
      <c r="A264" s="117"/>
      <c r="B264" s="117"/>
      <c r="C264" s="117"/>
      <c r="D264" s="117"/>
      <c r="E264" s="117"/>
      <c r="F264" s="117"/>
      <c r="G264" s="117"/>
      <c r="H264" s="117"/>
      <c r="I264" s="103"/>
      <c r="J264" s="103"/>
      <c r="K264" s="103"/>
      <c r="L264" s="103"/>
      <c r="M264" s="103"/>
      <c r="N264" s="103"/>
      <c r="O264" s="103"/>
      <c r="P264" s="103"/>
      <c r="Q264" s="103"/>
    </row>
    <row r="265" customFormat="false" ht="15" hidden="false" customHeight="false" outlineLevel="0" collapsed="false">
      <c r="A265" s="117"/>
      <c r="B265" s="117"/>
      <c r="C265" s="117"/>
      <c r="D265" s="117"/>
      <c r="E265" s="117"/>
      <c r="F265" s="117"/>
      <c r="G265" s="117"/>
      <c r="H265" s="117"/>
      <c r="I265" s="103"/>
      <c r="J265" s="103"/>
      <c r="K265" s="103"/>
      <c r="L265" s="103"/>
      <c r="M265" s="103"/>
      <c r="N265" s="103"/>
      <c r="O265" s="103"/>
      <c r="P265" s="103"/>
      <c r="Q265" s="103"/>
    </row>
    <row r="266" customFormat="false" ht="15" hidden="false" customHeight="false" outlineLevel="0" collapsed="false">
      <c r="A266" s="117"/>
      <c r="B266" s="117"/>
      <c r="C266" s="117"/>
      <c r="D266" s="117"/>
      <c r="E266" s="117"/>
      <c r="F266" s="117"/>
      <c r="G266" s="117"/>
      <c r="H266" s="117"/>
      <c r="I266" s="103"/>
      <c r="J266" s="103"/>
      <c r="K266" s="103"/>
      <c r="L266" s="103"/>
      <c r="M266" s="103"/>
      <c r="N266" s="103"/>
      <c r="O266" s="103"/>
      <c r="P266" s="103"/>
      <c r="Q266" s="103"/>
    </row>
    <row r="267" customFormat="false" ht="15" hidden="false" customHeight="false" outlineLevel="0" collapsed="false">
      <c r="A267" s="117"/>
      <c r="B267" s="117"/>
      <c r="C267" s="117"/>
      <c r="D267" s="117"/>
      <c r="E267" s="117"/>
      <c r="F267" s="117"/>
      <c r="G267" s="117"/>
      <c r="H267" s="117"/>
      <c r="I267" s="103"/>
      <c r="J267" s="103"/>
      <c r="K267" s="103"/>
      <c r="L267" s="103"/>
      <c r="M267" s="103"/>
      <c r="N267" s="103"/>
      <c r="O267" s="103"/>
      <c r="P267" s="103"/>
      <c r="Q267" s="103"/>
    </row>
    <row r="268" customFormat="false" ht="15" hidden="false" customHeight="false" outlineLevel="0" collapsed="false">
      <c r="A268" s="117"/>
      <c r="B268" s="117"/>
      <c r="C268" s="117"/>
      <c r="D268" s="117"/>
      <c r="E268" s="117"/>
      <c r="F268" s="117"/>
      <c r="G268" s="117"/>
      <c r="H268" s="117"/>
      <c r="I268" s="103"/>
      <c r="J268" s="103"/>
      <c r="K268" s="103"/>
      <c r="L268" s="103"/>
      <c r="M268" s="103"/>
      <c r="N268" s="103"/>
      <c r="O268" s="103"/>
      <c r="P268" s="103"/>
      <c r="Q268" s="103"/>
    </row>
    <row r="269" customFormat="false" ht="15" hidden="false" customHeight="false" outlineLevel="0" collapsed="false">
      <c r="A269" s="117"/>
      <c r="B269" s="117"/>
      <c r="C269" s="117"/>
      <c r="D269" s="117"/>
      <c r="E269" s="117"/>
      <c r="F269" s="117"/>
      <c r="G269" s="117"/>
      <c r="H269" s="117"/>
      <c r="I269" s="103"/>
      <c r="J269" s="103"/>
      <c r="K269" s="103"/>
      <c r="L269" s="103"/>
      <c r="M269" s="103"/>
      <c r="N269" s="103"/>
      <c r="O269" s="103"/>
      <c r="P269" s="103"/>
      <c r="Q269" s="103"/>
    </row>
    <row r="270" customFormat="false" ht="15" hidden="false" customHeight="false" outlineLevel="0" collapsed="false">
      <c r="A270" s="117"/>
      <c r="B270" s="117"/>
      <c r="C270" s="117"/>
      <c r="D270" s="117"/>
      <c r="E270" s="117"/>
      <c r="F270" s="117"/>
      <c r="G270" s="117"/>
      <c r="H270" s="117"/>
      <c r="I270" s="103"/>
      <c r="J270" s="103"/>
      <c r="K270" s="103"/>
      <c r="L270" s="103"/>
      <c r="M270" s="103"/>
      <c r="N270" s="103"/>
      <c r="O270" s="103"/>
      <c r="P270" s="103"/>
      <c r="Q270" s="103"/>
    </row>
    <row r="271" customFormat="false" ht="15" hidden="false" customHeight="false" outlineLevel="0" collapsed="false">
      <c r="A271" s="117"/>
      <c r="B271" s="117"/>
      <c r="C271" s="117"/>
      <c r="D271" s="117"/>
      <c r="E271" s="117"/>
      <c r="F271" s="117"/>
      <c r="G271" s="117"/>
      <c r="H271" s="117"/>
      <c r="I271" s="103"/>
      <c r="J271" s="103"/>
      <c r="K271" s="103"/>
      <c r="L271" s="103"/>
      <c r="M271" s="103"/>
      <c r="N271" s="103"/>
      <c r="O271" s="103"/>
      <c r="P271" s="103"/>
      <c r="Q271" s="103"/>
    </row>
    <row r="272" customFormat="false" ht="15" hidden="false" customHeight="false" outlineLevel="0" collapsed="false">
      <c r="A272" s="117"/>
      <c r="B272" s="117"/>
      <c r="C272" s="117"/>
      <c r="D272" s="117"/>
      <c r="E272" s="117"/>
      <c r="F272" s="117"/>
      <c r="G272" s="117"/>
      <c r="H272" s="117"/>
      <c r="I272" s="103"/>
      <c r="J272" s="103"/>
      <c r="K272" s="103"/>
      <c r="L272" s="103"/>
      <c r="M272" s="103"/>
      <c r="N272" s="103"/>
      <c r="O272" s="103"/>
      <c r="P272" s="103"/>
      <c r="Q272" s="103"/>
    </row>
    <row r="273" customFormat="false" ht="15" hidden="false" customHeight="false" outlineLevel="0" collapsed="false">
      <c r="A273" s="117"/>
      <c r="B273" s="117"/>
      <c r="C273" s="117"/>
      <c r="D273" s="117"/>
      <c r="E273" s="117"/>
      <c r="F273" s="117"/>
      <c r="G273" s="117"/>
      <c r="H273" s="117"/>
      <c r="I273" s="103"/>
      <c r="J273" s="103"/>
      <c r="K273" s="103"/>
      <c r="L273" s="103"/>
      <c r="M273" s="103"/>
      <c r="N273" s="103"/>
      <c r="O273" s="103"/>
      <c r="P273" s="103"/>
      <c r="Q273" s="103"/>
    </row>
    <row r="274" customFormat="false" ht="15" hidden="false" customHeight="false" outlineLevel="0" collapsed="false">
      <c r="A274" s="117"/>
      <c r="B274" s="117"/>
      <c r="C274" s="117"/>
      <c r="D274" s="117"/>
      <c r="E274" s="117"/>
      <c r="F274" s="117"/>
      <c r="G274" s="117"/>
      <c r="H274" s="117"/>
      <c r="I274" s="103"/>
      <c r="J274" s="103"/>
      <c r="K274" s="103"/>
      <c r="L274" s="103"/>
      <c r="M274" s="103"/>
      <c r="N274" s="103"/>
      <c r="O274" s="103"/>
      <c r="P274" s="103"/>
      <c r="Q274" s="103"/>
    </row>
    <row r="275" customFormat="false" ht="15" hidden="false" customHeight="false" outlineLevel="0" collapsed="false">
      <c r="A275" s="117"/>
      <c r="B275" s="117"/>
      <c r="C275" s="117"/>
      <c r="D275" s="117"/>
      <c r="E275" s="117"/>
      <c r="F275" s="117"/>
      <c r="G275" s="117"/>
      <c r="H275" s="117"/>
      <c r="I275" s="103"/>
      <c r="J275" s="103"/>
      <c r="K275" s="103"/>
      <c r="L275" s="103"/>
      <c r="M275" s="103"/>
      <c r="N275" s="103"/>
      <c r="O275" s="103"/>
      <c r="P275" s="103"/>
      <c r="Q275" s="103"/>
    </row>
    <row r="276" customFormat="false" ht="15" hidden="false" customHeight="false" outlineLevel="0" collapsed="false">
      <c r="A276" s="117"/>
      <c r="B276" s="117"/>
      <c r="C276" s="117"/>
      <c r="D276" s="117"/>
      <c r="E276" s="117"/>
      <c r="F276" s="117"/>
      <c r="G276" s="117"/>
      <c r="H276" s="117"/>
      <c r="I276" s="103"/>
      <c r="J276" s="103"/>
      <c r="K276" s="103"/>
      <c r="L276" s="103"/>
      <c r="M276" s="103"/>
      <c r="N276" s="103"/>
      <c r="O276" s="103"/>
      <c r="P276" s="103"/>
      <c r="Q276" s="103"/>
    </row>
    <row r="277" customFormat="false" ht="15" hidden="false" customHeight="false" outlineLevel="0" collapsed="false">
      <c r="A277" s="117"/>
      <c r="B277" s="117"/>
      <c r="C277" s="117"/>
      <c r="D277" s="117"/>
      <c r="E277" s="117"/>
      <c r="F277" s="117"/>
      <c r="G277" s="117"/>
      <c r="H277" s="117"/>
      <c r="I277" s="103"/>
      <c r="J277" s="103"/>
      <c r="K277" s="103"/>
      <c r="L277" s="103"/>
      <c r="M277" s="103"/>
      <c r="N277" s="103"/>
      <c r="O277" s="103"/>
      <c r="P277" s="103"/>
      <c r="Q277" s="103"/>
    </row>
    <row r="278" customFormat="false" ht="15" hidden="false" customHeight="false" outlineLevel="0" collapsed="false">
      <c r="A278" s="117"/>
      <c r="B278" s="117"/>
      <c r="C278" s="117"/>
      <c r="D278" s="117"/>
      <c r="E278" s="117"/>
      <c r="F278" s="117"/>
      <c r="G278" s="117"/>
      <c r="H278" s="117"/>
      <c r="I278" s="103"/>
      <c r="J278" s="103"/>
      <c r="K278" s="103"/>
      <c r="L278" s="103"/>
      <c r="M278" s="103"/>
      <c r="N278" s="103"/>
      <c r="O278" s="103"/>
      <c r="P278" s="103"/>
      <c r="Q278" s="103"/>
    </row>
    <row r="279" customFormat="false" ht="15" hidden="false" customHeight="false" outlineLevel="0" collapsed="false">
      <c r="A279" s="117"/>
      <c r="B279" s="117"/>
      <c r="C279" s="117"/>
      <c r="D279" s="117"/>
      <c r="E279" s="117"/>
      <c r="F279" s="117"/>
      <c r="G279" s="117"/>
      <c r="H279" s="117"/>
      <c r="I279" s="103"/>
      <c r="J279" s="103"/>
      <c r="K279" s="103"/>
      <c r="L279" s="103"/>
      <c r="M279" s="103"/>
      <c r="N279" s="103"/>
      <c r="O279" s="103"/>
      <c r="P279" s="103"/>
      <c r="Q279" s="103"/>
    </row>
    <row r="280" customFormat="false" ht="15" hidden="false" customHeight="false" outlineLevel="0" collapsed="false">
      <c r="A280" s="117"/>
      <c r="B280" s="117"/>
      <c r="C280" s="117"/>
      <c r="D280" s="117"/>
      <c r="E280" s="117"/>
      <c r="F280" s="117"/>
      <c r="G280" s="117"/>
      <c r="H280" s="117"/>
      <c r="I280" s="103"/>
      <c r="J280" s="103"/>
      <c r="K280" s="103"/>
      <c r="L280" s="103"/>
      <c r="M280" s="103"/>
      <c r="N280" s="103"/>
      <c r="O280" s="103"/>
      <c r="P280" s="103"/>
      <c r="Q280" s="103"/>
    </row>
    <row r="281" customFormat="false" ht="15" hidden="false" customHeight="false" outlineLevel="0" collapsed="false">
      <c r="A281" s="117"/>
      <c r="B281" s="117"/>
      <c r="C281" s="117"/>
      <c r="D281" s="117"/>
      <c r="E281" s="117"/>
      <c r="F281" s="117"/>
      <c r="G281" s="117"/>
      <c r="H281" s="117"/>
      <c r="I281" s="103"/>
      <c r="J281" s="103"/>
      <c r="K281" s="103"/>
      <c r="L281" s="103"/>
      <c r="M281" s="103"/>
      <c r="N281" s="103"/>
      <c r="O281" s="103"/>
      <c r="P281" s="103"/>
      <c r="Q281" s="103"/>
    </row>
    <row r="282" customFormat="false" ht="15" hidden="false" customHeight="false" outlineLevel="0" collapsed="false">
      <c r="A282" s="117"/>
      <c r="B282" s="117"/>
      <c r="C282" s="117"/>
      <c r="D282" s="117"/>
      <c r="E282" s="117"/>
      <c r="F282" s="117"/>
      <c r="G282" s="117"/>
      <c r="H282" s="117"/>
      <c r="I282" s="103"/>
      <c r="J282" s="103"/>
      <c r="K282" s="103"/>
      <c r="L282" s="103"/>
      <c r="M282" s="103"/>
      <c r="N282" s="103"/>
      <c r="O282" s="103"/>
      <c r="P282" s="103"/>
      <c r="Q282" s="103"/>
    </row>
    <row r="283" customFormat="false" ht="15" hidden="false" customHeight="false" outlineLevel="0" collapsed="false">
      <c r="A283" s="117"/>
      <c r="B283" s="117"/>
      <c r="C283" s="117"/>
      <c r="D283" s="117"/>
      <c r="E283" s="117"/>
      <c r="F283" s="117"/>
      <c r="G283" s="117"/>
      <c r="H283" s="117"/>
      <c r="I283" s="103"/>
      <c r="J283" s="103"/>
      <c r="K283" s="103"/>
      <c r="L283" s="103"/>
      <c r="M283" s="103"/>
      <c r="N283" s="103"/>
      <c r="O283" s="103"/>
      <c r="P283" s="103"/>
      <c r="Q283" s="103"/>
    </row>
    <row r="284" customFormat="false" ht="15" hidden="false" customHeight="false" outlineLevel="0" collapsed="false">
      <c r="A284" s="117"/>
      <c r="B284" s="117"/>
      <c r="C284" s="117"/>
      <c r="D284" s="117"/>
      <c r="E284" s="117"/>
      <c r="F284" s="117"/>
      <c r="G284" s="117"/>
      <c r="H284" s="117"/>
      <c r="I284" s="103"/>
      <c r="J284" s="103"/>
      <c r="K284" s="103"/>
      <c r="L284" s="103"/>
      <c r="M284" s="103"/>
      <c r="N284" s="103"/>
      <c r="O284" s="103"/>
      <c r="P284" s="103"/>
      <c r="Q284" s="103"/>
    </row>
    <row r="285" customFormat="false" ht="15" hidden="false" customHeight="false" outlineLevel="0" collapsed="false">
      <c r="A285" s="117"/>
      <c r="B285" s="117"/>
      <c r="C285" s="117"/>
      <c r="D285" s="117"/>
      <c r="E285" s="117"/>
      <c r="F285" s="117"/>
      <c r="G285" s="117"/>
      <c r="H285" s="117"/>
      <c r="I285" s="103"/>
      <c r="J285" s="103"/>
      <c r="K285" s="103"/>
      <c r="L285" s="103"/>
      <c r="M285" s="103"/>
      <c r="N285" s="103"/>
      <c r="O285" s="103"/>
      <c r="P285" s="103"/>
      <c r="Q285" s="103"/>
    </row>
    <row r="286" customFormat="false" ht="15" hidden="false" customHeight="false" outlineLevel="0" collapsed="false">
      <c r="A286" s="117"/>
      <c r="B286" s="117"/>
      <c r="C286" s="117"/>
      <c r="D286" s="117"/>
      <c r="E286" s="117"/>
      <c r="F286" s="117"/>
      <c r="G286" s="117"/>
      <c r="H286" s="117"/>
      <c r="I286" s="103"/>
      <c r="J286" s="103"/>
      <c r="K286" s="103"/>
      <c r="L286" s="103"/>
      <c r="M286" s="103"/>
      <c r="N286" s="103"/>
      <c r="O286" s="103"/>
      <c r="P286" s="103"/>
      <c r="Q286" s="103"/>
    </row>
    <row r="287" customFormat="false" ht="15" hidden="false" customHeight="false" outlineLevel="0" collapsed="false">
      <c r="A287" s="117"/>
      <c r="B287" s="117"/>
      <c r="C287" s="117"/>
      <c r="D287" s="117"/>
      <c r="E287" s="117"/>
      <c r="F287" s="117"/>
      <c r="G287" s="117"/>
      <c r="H287" s="117"/>
      <c r="I287" s="103"/>
      <c r="J287" s="103"/>
      <c r="K287" s="103"/>
      <c r="L287" s="103"/>
      <c r="M287" s="103"/>
      <c r="N287" s="103"/>
      <c r="O287" s="103"/>
      <c r="P287" s="103"/>
      <c r="Q287" s="103"/>
    </row>
    <row r="288" customFormat="false" ht="15" hidden="false" customHeight="false" outlineLevel="0" collapsed="false">
      <c r="A288" s="117"/>
      <c r="B288" s="117"/>
      <c r="C288" s="117"/>
      <c r="D288" s="117"/>
      <c r="E288" s="117"/>
      <c r="F288" s="117"/>
      <c r="G288" s="117"/>
      <c r="H288" s="117"/>
      <c r="I288" s="103"/>
      <c r="J288" s="103"/>
      <c r="K288" s="103"/>
      <c r="L288" s="103"/>
      <c r="M288" s="103"/>
      <c r="N288" s="103"/>
      <c r="O288" s="103"/>
      <c r="P288" s="103"/>
      <c r="Q288" s="103"/>
    </row>
    <row r="289" customFormat="false" ht="15" hidden="false" customHeight="false" outlineLevel="0" collapsed="false">
      <c r="A289" s="117"/>
      <c r="B289" s="117"/>
      <c r="C289" s="117"/>
      <c r="D289" s="117"/>
      <c r="E289" s="117"/>
      <c r="F289" s="117"/>
      <c r="G289" s="117"/>
      <c r="H289" s="117"/>
      <c r="I289" s="103"/>
      <c r="J289" s="103"/>
      <c r="K289" s="103"/>
      <c r="L289" s="103"/>
      <c r="M289" s="103"/>
      <c r="N289" s="103"/>
      <c r="O289" s="103"/>
      <c r="P289" s="103"/>
      <c r="Q289" s="103"/>
    </row>
    <row r="290" customFormat="false" ht="15" hidden="false" customHeight="false" outlineLevel="0" collapsed="false">
      <c r="A290" s="117"/>
      <c r="B290" s="117"/>
      <c r="C290" s="117"/>
      <c r="D290" s="117"/>
      <c r="E290" s="117"/>
      <c r="F290" s="117"/>
      <c r="G290" s="117"/>
      <c r="H290" s="117"/>
      <c r="I290" s="103"/>
      <c r="J290" s="103"/>
      <c r="K290" s="103"/>
      <c r="L290" s="103"/>
      <c r="M290" s="103"/>
      <c r="N290" s="103"/>
      <c r="O290" s="103"/>
      <c r="P290" s="103"/>
      <c r="Q290" s="103"/>
    </row>
    <row r="291" customFormat="false" ht="15" hidden="false" customHeight="false" outlineLevel="0" collapsed="false">
      <c r="A291" s="117"/>
      <c r="B291" s="117"/>
      <c r="C291" s="117"/>
      <c r="D291" s="117"/>
      <c r="E291" s="117"/>
      <c r="F291" s="117"/>
      <c r="G291" s="117"/>
      <c r="H291" s="117"/>
      <c r="I291" s="103"/>
      <c r="J291" s="103"/>
      <c r="K291" s="103"/>
      <c r="L291" s="103"/>
      <c r="M291" s="103"/>
      <c r="N291" s="103"/>
      <c r="O291" s="103"/>
      <c r="P291" s="103"/>
      <c r="Q291" s="103"/>
    </row>
    <row r="292" customFormat="false" ht="15" hidden="false" customHeight="false" outlineLevel="0" collapsed="false">
      <c r="A292" s="117"/>
      <c r="B292" s="117"/>
      <c r="C292" s="117"/>
      <c r="D292" s="117"/>
      <c r="E292" s="117"/>
      <c r="F292" s="117"/>
      <c r="G292" s="117"/>
      <c r="H292" s="117"/>
      <c r="I292" s="103"/>
      <c r="J292" s="103"/>
      <c r="K292" s="103"/>
      <c r="L292" s="103"/>
      <c r="M292" s="103"/>
      <c r="N292" s="103"/>
      <c r="O292" s="103"/>
      <c r="P292" s="103"/>
      <c r="Q292" s="103"/>
    </row>
    <row r="293" customFormat="false" ht="15" hidden="false" customHeight="false" outlineLevel="0" collapsed="false">
      <c r="A293" s="117"/>
      <c r="B293" s="117"/>
      <c r="C293" s="117"/>
      <c r="D293" s="117"/>
      <c r="E293" s="117"/>
      <c r="F293" s="117"/>
      <c r="G293" s="117"/>
      <c r="H293" s="117"/>
      <c r="I293" s="103"/>
      <c r="J293" s="103"/>
      <c r="K293" s="103"/>
      <c r="L293" s="103"/>
      <c r="M293" s="103"/>
      <c r="N293" s="103"/>
      <c r="O293" s="103"/>
      <c r="P293" s="103"/>
      <c r="Q293" s="103"/>
    </row>
    <row r="294" customFormat="false" ht="15" hidden="false" customHeight="false" outlineLevel="0" collapsed="false">
      <c r="A294" s="117"/>
      <c r="B294" s="117"/>
      <c r="C294" s="117"/>
      <c r="D294" s="117"/>
      <c r="E294" s="117"/>
      <c r="F294" s="117"/>
      <c r="G294" s="117"/>
      <c r="H294" s="117"/>
      <c r="I294" s="103"/>
      <c r="J294" s="103"/>
      <c r="K294" s="103"/>
      <c r="L294" s="103"/>
      <c r="M294" s="103"/>
      <c r="N294" s="103"/>
      <c r="O294" s="103"/>
      <c r="P294" s="103"/>
      <c r="Q294" s="103"/>
    </row>
    <row r="295" customFormat="false" ht="15" hidden="false" customHeight="false" outlineLevel="0" collapsed="false">
      <c r="A295" s="117"/>
      <c r="B295" s="117"/>
      <c r="C295" s="117"/>
      <c r="D295" s="117"/>
      <c r="E295" s="117"/>
      <c r="F295" s="117"/>
      <c r="G295" s="117"/>
      <c r="H295" s="117"/>
      <c r="I295" s="103"/>
      <c r="J295" s="103"/>
      <c r="K295" s="103"/>
      <c r="L295" s="103"/>
      <c r="M295" s="103"/>
      <c r="N295" s="103"/>
      <c r="O295" s="103"/>
      <c r="P295" s="103"/>
      <c r="Q295" s="103"/>
    </row>
    <row r="296" customFormat="false" ht="15" hidden="false" customHeight="false" outlineLevel="0" collapsed="false">
      <c r="A296" s="117"/>
      <c r="B296" s="117"/>
      <c r="C296" s="117"/>
      <c r="D296" s="117"/>
      <c r="E296" s="117"/>
      <c r="F296" s="117"/>
      <c r="G296" s="117"/>
      <c r="H296" s="117"/>
      <c r="I296" s="103"/>
      <c r="J296" s="103"/>
      <c r="K296" s="103"/>
      <c r="L296" s="103"/>
      <c r="M296" s="103"/>
      <c r="N296" s="103"/>
      <c r="O296" s="103"/>
      <c r="P296" s="103"/>
      <c r="Q296" s="103"/>
    </row>
    <row r="297" customFormat="false" ht="15" hidden="false" customHeight="false" outlineLevel="0" collapsed="false">
      <c r="A297" s="117"/>
      <c r="B297" s="117"/>
      <c r="C297" s="117"/>
      <c r="D297" s="117"/>
      <c r="E297" s="117"/>
      <c r="F297" s="117"/>
      <c r="G297" s="117"/>
      <c r="H297" s="117"/>
      <c r="I297" s="103"/>
      <c r="J297" s="103"/>
      <c r="K297" s="103"/>
      <c r="L297" s="103"/>
      <c r="M297" s="103"/>
      <c r="N297" s="103"/>
      <c r="O297" s="103"/>
      <c r="P297" s="103"/>
      <c r="Q297" s="103"/>
    </row>
    <row r="298" customFormat="false" ht="15" hidden="false" customHeight="false" outlineLevel="0" collapsed="false">
      <c r="A298" s="117"/>
      <c r="B298" s="117"/>
      <c r="C298" s="117"/>
      <c r="D298" s="117"/>
      <c r="E298" s="117"/>
      <c r="F298" s="117"/>
      <c r="G298" s="117"/>
      <c r="H298" s="117"/>
      <c r="I298" s="103"/>
      <c r="J298" s="103"/>
      <c r="K298" s="103"/>
      <c r="L298" s="103"/>
      <c r="M298" s="103"/>
      <c r="N298" s="103"/>
      <c r="O298" s="103"/>
      <c r="P298" s="103"/>
      <c r="Q298" s="103"/>
    </row>
    <row r="299" customFormat="false" ht="15" hidden="false" customHeight="false" outlineLevel="0" collapsed="false">
      <c r="A299" s="117"/>
      <c r="B299" s="117"/>
      <c r="C299" s="117"/>
      <c r="D299" s="117"/>
      <c r="E299" s="117"/>
      <c r="F299" s="117"/>
      <c r="G299" s="117"/>
      <c r="H299" s="117"/>
      <c r="I299" s="103"/>
      <c r="J299" s="103"/>
      <c r="K299" s="103"/>
      <c r="L299" s="103"/>
      <c r="M299" s="103"/>
      <c r="N299" s="103"/>
      <c r="O299" s="103"/>
      <c r="P299" s="103"/>
      <c r="Q299" s="103"/>
    </row>
    <row r="300" customFormat="false" ht="15" hidden="false" customHeight="false" outlineLevel="0" collapsed="false">
      <c r="A300" s="117"/>
      <c r="B300" s="117"/>
      <c r="C300" s="117"/>
      <c r="D300" s="117"/>
      <c r="E300" s="117"/>
      <c r="F300" s="117"/>
      <c r="G300" s="117"/>
      <c r="H300" s="117"/>
      <c r="I300" s="103"/>
      <c r="J300" s="103"/>
      <c r="K300" s="103"/>
      <c r="L300" s="103"/>
      <c r="M300" s="103"/>
      <c r="N300" s="103"/>
      <c r="O300" s="103"/>
      <c r="P300" s="103"/>
      <c r="Q300" s="103"/>
    </row>
    <row r="301" customFormat="false" ht="15" hidden="false" customHeight="false" outlineLevel="0" collapsed="false">
      <c r="A301" s="117"/>
      <c r="B301" s="117"/>
      <c r="C301" s="117"/>
      <c r="D301" s="117"/>
      <c r="E301" s="117"/>
      <c r="F301" s="117"/>
      <c r="G301" s="117"/>
      <c r="H301" s="117"/>
      <c r="I301" s="103"/>
      <c r="J301" s="103"/>
      <c r="K301" s="103"/>
      <c r="L301" s="103"/>
      <c r="M301" s="103"/>
      <c r="N301" s="103"/>
      <c r="O301" s="103"/>
      <c r="P301" s="103"/>
      <c r="Q301" s="103"/>
    </row>
    <row r="302" customFormat="false" ht="15" hidden="false" customHeight="false" outlineLevel="0" collapsed="false">
      <c r="A302" s="117"/>
      <c r="B302" s="117"/>
      <c r="C302" s="117"/>
      <c r="D302" s="117"/>
      <c r="E302" s="117"/>
      <c r="F302" s="117"/>
      <c r="G302" s="117"/>
      <c r="H302" s="117"/>
      <c r="I302" s="103"/>
      <c r="J302" s="103"/>
      <c r="K302" s="103"/>
      <c r="L302" s="103"/>
      <c r="M302" s="103"/>
      <c r="N302" s="103"/>
      <c r="O302" s="103"/>
      <c r="P302" s="103"/>
      <c r="Q302" s="103"/>
    </row>
    <row r="303" customFormat="false" ht="15" hidden="false" customHeight="false" outlineLevel="0" collapsed="false">
      <c r="A303" s="117"/>
      <c r="B303" s="117"/>
      <c r="C303" s="117"/>
      <c r="D303" s="117"/>
      <c r="E303" s="117"/>
      <c r="F303" s="117"/>
      <c r="G303" s="117"/>
      <c r="H303" s="117"/>
      <c r="I303" s="103"/>
      <c r="J303" s="103"/>
      <c r="K303" s="103"/>
      <c r="L303" s="103"/>
      <c r="M303" s="103"/>
      <c r="N303" s="103"/>
      <c r="O303" s="103"/>
      <c r="P303" s="103"/>
      <c r="Q303" s="103"/>
    </row>
    <row r="304" customFormat="false" ht="15" hidden="false" customHeight="false" outlineLevel="0" collapsed="false">
      <c r="A304" s="117"/>
      <c r="B304" s="117"/>
      <c r="C304" s="117"/>
      <c r="D304" s="117"/>
      <c r="E304" s="117"/>
      <c r="F304" s="117"/>
      <c r="G304" s="117"/>
      <c r="H304" s="117"/>
      <c r="I304" s="103"/>
      <c r="J304" s="103"/>
      <c r="K304" s="103"/>
      <c r="L304" s="103"/>
      <c r="M304" s="103"/>
      <c r="N304" s="103"/>
      <c r="O304" s="103"/>
      <c r="P304" s="103"/>
      <c r="Q304" s="103"/>
    </row>
    <row r="305" customFormat="false" ht="15" hidden="false" customHeight="false" outlineLevel="0" collapsed="false">
      <c r="A305" s="117"/>
      <c r="B305" s="117"/>
      <c r="C305" s="117"/>
      <c r="D305" s="117"/>
      <c r="E305" s="117"/>
      <c r="F305" s="117"/>
      <c r="G305" s="117"/>
      <c r="H305" s="117"/>
      <c r="I305" s="103"/>
      <c r="J305" s="103"/>
      <c r="K305" s="103"/>
      <c r="L305" s="103"/>
      <c r="M305" s="103"/>
      <c r="N305" s="103"/>
      <c r="O305" s="103"/>
      <c r="P305" s="103"/>
      <c r="Q305" s="103"/>
    </row>
    <row r="306" customFormat="false" ht="15" hidden="false" customHeight="false" outlineLevel="0" collapsed="false">
      <c r="A306" s="117"/>
      <c r="B306" s="117"/>
      <c r="C306" s="117"/>
      <c r="D306" s="117"/>
      <c r="E306" s="117"/>
      <c r="F306" s="117"/>
      <c r="G306" s="117"/>
      <c r="H306" s="117"/>
      <c r="I306" s="103"/>
      <c r="J306" s="103"/>
      <c r="K306" s="103"/>
      <c r="L306" s="103"/>
      <c r="M306" s="103"/>
      <c r="N306" s="103"/>
      <c r="O306" s="103"/>
      <c r="P306" s="103"/>
      <c r="Q306" s="103"/>
    </row>
    <row r="307" customFormat="false" ht="15" hidden="false" customHeight="false" outlineLevel="0" collapsed="false">
      <c r="A307" s="117"/>
      <c r="B307" s="117"/>
      <c r="C307" s="117"/>
      <c r="D307" s="117"/>
      <c r="E307" s="117"/>
      <c r="F307" s="117"/>
      <c r="G307" s="117"/>
      <c r="H307" s="117"/>
      <c r="I307" s="103"/>
      <c r="J307" s="103"/>
      <c r="K307" s="103"/>
      <c r="L307" s="103"/>
      <c r="M307" s="103"/>
      <c r="N307" s="103"/>
      <c r="O307" s="103"/>
      <c r="P307" s="103"/>
      <c r="Q307" s="103"/>
    </row>
    <row r="308" customFormat="false" ht="15" hidden="false" customHeight="false" outlineLevel="0" collapsed="false">
      <c r="A308" s="117"/>
      <c r="B308" s="117"/>
      <c r="C308" s="117"/>
      <c r="D308" s="117"/>
      <c r="E308" s="117"/>
      <c r="F308" s="117"/>
      <c r="G308" s="117"/>
      <c r="H308" s="117"/>
      <c r="I308" s="103"/>
      <c r="J308" s="103"/>
      <c r="K308" s="103"/>
      <c r="L308" s="103"/>
      <c r="M308" s="103"/>
      <c r="N308" s="103"/>
      <c r="O308" s="103"/>
      <c r="P308" s="103"/>
      <c r="Q308" s="103"/>
    </row>
    <row r="309" customFormat="false" ht="15" hidden="false" customHeight="false" outlineLevel="0" collapsed="false">
      <c r="A309" s="117"/>
      <c r="B309" s="117"/>
      <c r="C309" s="117"/>
      <c r="D309" s="117"/>
      <c r="E309" s="117"/>
      <c r="F309" s="117"/>
      <c r="G309" s="117"/>
      <c r="H309" s="117"/>
      <c r="I309" s="103"/>
      <c r="J309" s="103"/>
      <c r="K309" s="103"/>
      <c r="L309" s="103"/>
      <c r="M309" s="103"/>
      <c r="N309" s="103"/>
      <c r="O309" s="103"/>
      <c r="P309" s="103"/>
      <c r="Q309" s="103"/>
    </row>
    <row r="310" customFormat="false" ht="15" hidden="false" customHeight="false" outlineLevel="0" collapsed="false">
      <c r="A310" s="117"/>
      <c r="B310" s="117"/>
      <c r="C310" s="117"/>
      <c r="D310" s="117"/>
      <c r="E310" s="117"/>
      <c r="F310" s="117"/>
      <c r="G310" s="117"/>
      <c r="H310" s="117"/>
      <c r="I310" s="103"/>
      <c r="J310" s="103"/>
      <c r="K310" s="103"/>
      <c r="L310" s="103"/>
      <c r="M310" s="103"/>
      <c r="N310" s="103"/>
      <c r="O310" s="103"/>
      <c r="P310" s="103"/>
      <c r="Q310" s="103"/>
    </row>
    <row r="311" customFormat="false" ht="15" hidden="false" customHeight="false" outlineLevel="0" collapsed="false">
      <c r="A311" s="117"/>
      <c r="B311" s="117"/>
      <c r="C311" s="117"/>
      <c r="D311" s="117"/>
      <c r="E311" s="117"/>
      <c r="F311" s="117"/>
      <c r="G311" s="117"/>
      <c r="H311" s="117"/>
      <c r="I311" s="103"/>
      <c r="J311" s="103"/>
      <c r="K311" s="103"/>
      <c r="L311" s="103"/>
      <c r="M311" s="103"/>
      <c r="N311" s="103"/>
      <c r="O311" s="103"/>
      <c r="P311" s="103"/>
      <c r="Q311" s="103"/>
    </row>
    <row r="312" customFormat="false" ht="15" hidden="false" customHeight="false" outlineLevel="0" collapsed="false">
      <c r="A312" s="117"/>
      <c r="B312" s="117"/>
      <c r="C312" s="117"/>
      <c r="D312" s="117"/>
      <c r="E312" s="117"/>
      <c r="F312" s="117"/>
      <c r="G312" s="117"/>
      <c r="H312" s="117"/>
      <c r="I312" s="103"/>
      <c r="J312" s="103"/>
      <c r="K312" s="103"/>
      <c r="L312" s="103"/>
      <c r="M312" s="103"/>
      <c r="N312" s="103"/>
      <c r="O312" s="103"/>
      <c r="P312" s="103"/>
      <c r="Q312" s="103"/>
    </row>
    <row r="313" customFormat="false" ht="15" hidden="false" customHeight="false" outlineLevel="0" collapsed="false">
      <c r="A313" s="117"/>
      <c r="B313" s="117"/>
      <c r="C313" s="117"/>
      <c r="D313" s="117"/>
      <c r="E313" s="117"/>
      <c r="F313" s="117"/>
      <c r="G313" s="117"/>
      <c r="H313" s="117"/>
      <c r="I313" s="103"/>
      <c r="J313" s="103"/>
      <c r="K313" s="103"/>
      <c r="L313" s="103"/>
      <c r="M313" s="103"/>
      <c r="N313" s="103"/>
      <c r="O313" s="103"/>
      <c r="P313" s="103"/>
      <c r="Q313" s="103"/>
    </row>
    <row r="314" customFormat="false" ht="15" hidden="false" customHeight="false" outlineLevel="0" collapsed="false">
      <c r="A314" s="117"/>
      <c r="B314" s="117"/>
      <c r="C314" s="117"/>
      <c r="D314" s="117"/>
      <c r="E314" s="117"/>
      <c r="F314" s="117"/>
      <c r="G314" s="117"/>
      <c r="H314" s="117"/>
      <c r="I314" s="103"/>
      <c r="J314" s="103"/>
      <c r="K314" s="103"/>
      <c r="L314" s="103"/>
      <c r="M314" s="103"/>
      <c r="N314" s="103"/>
      <c r="O314" s="103"/>
      <c r="P314" s="103"/>
      <c r="Q314" s="103"/>
    </row>
    <row r="315" customFormat="false" ht="15" hidden="false" customHeight="false" outlineLevel="0" collapsed="false">
      <c r="A315" s="117"/>
      <c r="B315" s="117"/>
      <c r="C315" s="117"/>
      <c r="D315" s="117"/>
      <c r="E315" s="117"/>
      <c r="F315" s="117"/>
      <c r="G315" s="117"/>
      <c r="H315" s="117"/>
      <c r="I315" s="103"/>
      <c r="J315" s="103"/>
      <c r="K315" s="103"/>
      <c r="L315" s="103"/>
      <c r="M315" s="103"/>
      <c r="N315" s="103"/>
      <c r="O315" s="103"/>
      <c r="P315" s="103"/>
      <c r="Q315" s="103"/>
    </row>
    <row r="316" customFormat="false" ht="15" hidden="false" customHeight="false" outlineLevel="0" collapsed="false">
      <c r="A316" s="117"/>
      <c r="B316" s="117"/>
      <c r="C316" s="117"/>
      <c r="D316" s="117"/>
      <c r="E316" s="117"/>
      <c r="F316" s="117"/>
      <c r="G316" s="117"/>
      <c r="H316" s="117"/>
      <c r="I316" s="103"/>
      <c r="J316" s="103"/>
      <c r="K316" s="103"/>
      <c r="L316" s="103"/>
      <c r="M316" s="103"/>
      <c r="N316" s="103"/>
      <c r="O316" s="103"/>
      <c r="P316" s="103"/>
      <c r="Q316" s="103"/>
    </row>
    <row r="317" customFormat="false" ht="15" hidden="false" customHeight="false" outlineLevel="0" collapsed="false">
      <c r="A317" s="117"/>
      <c r="B317" s="117"/>
      <c r="C317" s="117"/>
      <c r="D317" s="117"/>
      <c r="E317" s="117"/>
      <c r="F317" s="117"/>
      <c r="G317" s="117"/>
      <c r="H317" s="117"/>
      <c r="I317" s="103"/>
      <c r="J317" s="103"/>
      <c r="K317" s="103"/>
      <c r="L317" s="103"/>
      <c r="M317" s="103"/>
      <c r="N317" s="103"/>
      <c r="O317" s="103"/>
      <c r="P317" s="103"/>
      <c r="Q317" s="103"/>
    </row>
    <row r="318" customFormat="false" ht="15" hidden="false" customHeight="false" outlineLevel="0" collapsed="false">
      <c r="A318" s="117"/>
      <c r="B318" s="117"/>
      <c r="C318" s="117"/>
      <c r="D318" s="117"/>
      <c r="E318" s="117"/>
      <c r="F318" s="117"/>
      <c r="G318" s="117"/>
      <c r="H318" s="117"/>
      <c r="I318" s="103"/>
      <c r="J318" s="103"/>
      <c r="K318" s="103"/>
      <c r="L318" s="103"/>
      <c r="M318" s="103"/>
      <c r="N318" s="103"/>
      <c r="O318" s="103"/>
      <c r="P318" s="103"/>
      <c r="Q318" s="103"/>
    </row>
    <row r="319" customFormat="false" ht="15" hidden="false" customHeight="false" outlineLevel="0" collapsed="false">
      <c r="A319" s="117"/>
      <c r="B319" s="117"/>
      <c r="C319" s="117"/>
      <c r="D319" s="117"/>
      <c r="E319" s="117"/>
      <c r="F319" s="117"/>
      <c r="G319" s="117"/>
      <c r="H319" s="117"/>
      <c r="I319" s="103"/>
      <c r="J319" s="103"/>
      <c r="K319" s="103"/>
      <c r="L319" s="103"/>
      <c r="M319" s="103"/>
      <c r="N319" s="103"/>
      <c r="O319" s="103"/>
      <c r="P319" s="103"/>
      <c r="Q319" s="103"/>
    </row>
    <row r="320" customFormat="false" ht="15" hidden="false" customHeight="false" outlineLevel="0" collapsed="false">
      <c r="A320" s="117"/>
      <c r="B320" s="117"/>
      <c r="C320" s="117"/>
      <c r="D320" s="117"/>
      <c r="E320" s="117"/>
      <c r="F320" s="117"/>
      <c r="G320" s="117"/>
      <c r="H320" s="117"/>
      <c r="I320" s="103"/>
      <c r="J320" s="103"/>
      <c r="K320" s="103"/>
      <c r="L320" s="103"/>
      <c r="M320" s="103"/>
      <c r="N320" s="103"/>
      <c r="O320" s="103"/>
      <c r="P320" s="103"/>
      <c r="Q320" s="103"/>
    </row>
    <row r="321" customFormat="false" ht="15" hidden="false" customHeight="false" outlineLevel="0" collapsed="false">
      <c r="A321" s="117"/>
      <c r="B321" s="117"/>
      <c r="C321" s="117"/>
      <c r="D321" s="117"/>
      <c r="E321" s="117"/>
      <c r="F321" s="117"/>
      <c r="G321" s="117"/>
      <c r="H321" s="117"/>
      <c r="I321" s="103"/>
      <c r="J321" s="103"/>
      <c r="K321" s="103"/>
      <c r="L321" s="103"/>
      <c r="M321" s="103"/>
      <c r="N321" s="103"/>
      <c r="O321" s="103"/>
      <c r="P321" s="103"/>
      <c r="Q321" s="103"/>
    </row>
    <row r="322" customFormat="false" ht="15" hidden="false" customHeight="false" outlineLevel="0" collapsed="false">
      <c r="A322" s="117"/>
      <c r="B322" s="117"/>
      <c r="C322" s="117"/>
      <c r="D322" s="117"/>
      <c r="E322" s="117"/>
      <c r="F322" s="117"/>
      <c r="G322" s="117"/>
      <c r="H322" s="117"/>
      <c r="I322" s="103"/>
      <c r="J322" s="103"/>
      <c r="K322" s="103"/>
      <c r="L322" s="103"/>
      <c r="M322" s="103"/>
      <c r="N322" s="103"/>
      <c r="O322" s="103"/>
      <c r="P322" s="103"/>
      <c r="Q322" s="103"/>
    </row>
    <row r="323" customFormat="false" ht="15" hidden="false" customHeight="false" outlineLevel="0" collapsed="false">
      <c r="A323" s="117"/>
      <c r="B323" s="117"/>
      <c r="C323" s="117"/>
      <c r="D323" s="117"/>
      <c r="E323" s="117"/>
      <c r="F323" s="117"/>
      <c r="G323" s="117"/>
      <c r="H323" s="117"/>
      <c r="I323" s="103"/>
      <c r="J323" s="103"/>
      <c r="K323" s="103"/>
      <c r="L323" s="103"/>
      <c r="M323" s="103"/>
      <c r="N323" s="103"/>
      <c r="O323" s="103"/>
      <c r="P323" s="103"/>
      <c r="Q323" s="103"/>
    </row>
    <row r="324" customFormat="false" ht="15" hidden="false" customHeight="false" outlineLevel="0" collapsed="false">
      <c r="A324" s="117"/>
      <c r="B324" s="117"/>
      <c r="C324" s="117"/>
      <c r="D324" s="117"/>
      <c r="E324" s="117"/>
      <c r="F324" s="117"/>
      <c r="G324" s="117"/>
      <c r="H324" s="117"/>
      <c r="I324" s="103"/>
      <c r="J324" s="103"/>
      <c r="K324" s="103"/>
      <c r="L324" s="103"/>
      <c r="M324" s="103"/>
      <c r="N324" s="103"/>
      <c r="O324" s="103"/>
      <c r="P324" s="103"/>
      <c r="Q324" s="103"/>
    </row>
    <row r="325" customFormat="false" ht="15" hidden="false" customHeight="false" outlineLevel="0" collapsed="false">
      <c r="A325" s="117"/>
      <c r="B325" s="117"/>
      <c r="C325" s="117"/>
      <c r="D325" s="117"/>
      <c r="E325" s="117"/>
      <c r="F325" s="117"/>
      <c r="G325" s="117"/>
      <c r="H325" s="117"/>
      <c r="I325" s="103"/>
      <c r="J325" s="103"/>
      <c r="K325" s="103"/>
      <c r="L325" s="103"/>
      <c r="M325" s="103"/>
      <c r="N325" s="103"/>
      <c r="O325" s="103"/>
      <c r="P325" s="103"/>
      <c r="Q325" s="103"/>
    </row>
    <row r="326" customFormat="false" ht="15" hidden="false" customHeight="false" outlineLevel="0" collapsed="false">
      <c r="A326" s="117"/>
      <c r="B326" s="117"/>
      <c r="C326" s="117"/>
      <c r="D326" s="117"/>
      <c r="E326" s="117"/>
      <c r="F326" s="117"/>
      <c r="G326" s="117"/>
      <c r="H326" s="117"/>
      <c r="I326" s="103"/>
      <c r="J326" s="103"/>
      <c r="K326" s="103"/>
      <c r="L326" s="103"/>
      <c r="M326" s="103"/>
      <c r="N326" s="103"/>
      <c r="O326" s="103"/>
      <c r="P326" s="103"/>
      <c r="Q326" s="103"/>
    </row>
    <row r="327" customFormat="false" ht="15" hidden="false" customHeight="false" outlineLevel="0" collapsed="false">
      <c r="A327" s="117"/>
      <c r="B327" s="117"/>
      <c r="C327" s="117"/>
      <c r="D327" s="117"/>
      <c r="E327" s="117"/>
      <c r="F327" s="117"/>
      <c r="G327" s="117"/>
      <c r="H327" s="117"/>
      <c r="I327" s="103"/>
      <c r="J327" s="103"/>
      <c r="K327" s="103"/>
      <c r="L327" s="103"/>
      <c r="M327" s="103"/>
      <c r="N327" s="103"/>
      <c r="O327" s="103"/>
      <c r="P327" s="103"/>
      <c r="Q327" s="103"/>
    </row>
    <row r="328" customFormat="false" ht="15" hidden="false" customHeight="false" outlineLevel="0" collapsed="false">
      <c r="A328" s="117"/>
      <c r="B328" s="117"/>
      <c r="C328" s="117"/>
      <c r="D328" s="117"/>
      <c r="E328" s="117"/>
      <c r="F328" s="117"/>
      <c r="G328" s="117"/>
      <c r="H328" s="117"/>
      <c r="I328" s="103"/>
      <c r="J328" s="103"/>
      <c r="K328" s="103"/>
      <c r="L328" s="103"/>
      <c r="M328" s="103"/>
      <c r="N328" s="103"/>
      <c r="O328" s="103"/>
      <c r="P328" s="103"/>
      <c r="Q328" s="103"/>
    </row>
    <row r="329" customFormat="false" ht="15" hidden="false" customHeight="false" outlineLevel="0" collapsed="false">
      <c r="A329" s="117"/>
      <c r="B329" s="117"/>
      <c r="C329" s="117"/>
      <c r="D329" s="117"/>
      <c r="E329" s="117"/>
      <c r="F329" s="117"/>
      <c r="G329" s="117"/>
      <c r="H329" s="117"/>
      <c r="I329" s="103"/>
      <c r="J329" s="103"/>
      <c r="K329" s="103"/>
      <c r="L329" s="103"/>
      <c r="M329" s="103"/>
      <c r="N329" s="103"/>
      <c r="O329" s="103"/>
      <c r="P329" s="103"/>
      <c r="Q329" s="103"/>
    </row>
    <row r="330" customFormat="false" ht="15" hidden="false" customHeight="false" outlineLevel="0" collapsed="false">
      <c r="A330" s="117"/>
      <c r="B330" s="117"/>
      <c r="C330" s="117"/>
      <c r="D330" s="117"/>
      <c r="E330" s="117"/>
      <c r="F330" s="117"/>
      <c r="G330" s="117"/>
      <c r="H330" s="117"/>
      <c r="I330" s="103"/>
      <c r="J330" s="103"/>
      <c r="K330" s="103"/>
      <c r="L330" s="103"/>
      <c r="M330" s="103"/>
      <c r="N330" s="103"/>
      <c r="O330" s="103"/>
      <c r="P330" s="103"/>
      <c r="Q330" s="103"/>
    </row>
    <row r="331" customFormat="false" ht="15" hidden="false" customHeight="false" outlineLevel="0" collapsed="false">
      <c r="A331" s="117"/>
      <c r="B331" s="117"/>
      <c r="C331" s="117"/>
      <c r="D331" s="117"/>
      <c r="E331" s="117"/>
      <c r="F331" s="117"/>
      <c r="G331" s="117"/>
      <c r="H331" s="117"/>
      <c r="I331" s="103"/>
      <c r="J331" s="103"/>
      <c r="K331" s="103"/>
      <c r="L331" s="103"/>
      <c r="M331" s="103"/>
      <c r="N331" s="103"/>
      <c r="O331" s="103"/>
      <c r="P331" s="103"/>
      <c r="Q331" s="103"/>
    </row>
    <row r="332" customFormat="false" ht="15" hidden="false" customHeight="false" outlineLevel="0" collapsed="false">
      <c r="A332" s="117"/>
      <c r="B332" s="117"/>
      <c r="C332" s="117"/>
      <c r="D332" s="117"/>
      <c r="E332" s="117"/>
      <c r="F332" s="117"/>
      <c r="G332" s="117"/>
      <c r="H332" s="117"/>
      <c r="I332" s="103"/>
      <c r="J332" s="103"/>
      <c r="K332" s="103"/>
      <c r="L332" s="103"/>
      <c r="M332" s="103"/>
      <c r="N332" s="103"/>
      <c r="O332" s="103"/>
      <c r="P332" s="103"/>
      <c r="Q332" s="103"/>
    </row>
    <row r="333" customFormat="false" ht="15" hidden="false" customHeight="false" outlineLevel="0" collapsed="false">
      <c r="A333" s="117"/>
      <c r="B333" s="117"/>
      <c r="C333" s="117"/>
      <c r="D333" s="117"/>
      <c r="E333" s="117"/>
      <c r="F333" s="117"/>
      <c r="G333" s="117"/>
      <c r="H333" s="117"/>
      <c r="I333" s="103"/>
      <c r="J333" s="103"/>
      <c r="K333" s="103"/>
      <c r="L333" s="103"/>
      <c r="M333" s="103"/>
      <c r="N333" s="103"/>
      <c r="O333" s="103"/>
      <c r="P333" s="103"/>
      <c r="Q333" s="103"/>
    </row>
    <row r="334" customFormat="false" ht="15" hidden="false" customHeight="false" outlineLevel="0" collapsed="false">
      <c r="A334" s="117"/>
      <c r="B334" s="117"/>
      <c r="C334" s="117"/>
      <c r="D334" s="117"/>
      <c r="E334" s="117"/>
      <c r="F334" s="117"/>
      <c r="G334" s="117"/>
      <c r="H334" s="117"/>
      <c r="I334" s="103"/>
      <c r="J334" s="103"/>
      <c r="K334" s="103"/>
      <c r="L334" s="103"/>
      <c r="M334" s="103"/>
      <c r="N334" s="103"/>
      <c r="O334" s="103"/>
      <c r="P334" s="103"/>
      <c r="Q334" s="103"/>
    </row>
    <row r="335" customFormat="false" ht="15" hidden="false" customHeight="false" outlineLevel="0" collapsed="false">
      <c r="A335" s="117"/>
      <c r="B335" s="117"/>
      <c r="C335" s="117"/>
      <c r="D335" s="117"/>
      <c r="E335" s="117"/>
      <c r="F335" s="117"/>
      <c r="G335" s="117"/>
      <c r="H335" s="117"/>
      <c r="I335" s="103"/>
      <c r="J335" s="103"/>
      <c r="K335" s="103"/>
      <c r="L335" s="103"/>
      <c r="M335" s="103"/>
      <c r="N335" s="103"/>
      <c r="O335" s="103"/>
      <c r="P335" s="103"/>
      <c r="Q335" s="103"/>
    </row>
    <row r="336" customFormat="false" ht="15" hidden="false" customHeight="false" outlineLevel="0" collapsed="false">
      <c r="A336" s="117"/>
      <c r="B336" s="117"/>
      <c r="C336" s="117"/>
      <c r="D336" s="117"/>
      <c r="E336" s="117"/>
      <c r="F336" s="117"/>
      <c r="G336" s="117"/>
      <c r="H336" s="117"/>
      <c r="I336" s="103"/>
      <c r="J336" s="103"/>
      <c r="K336" s="103"/>
      <c r="L336" s="103"/>
      <c r="M336" s="103"/>
      <c r="N336" s="103"/>
      <c r="O336" s="103"/>
      <c r="P336" s="103"/>
      <c r="Q336" s="103"/>
    </row>
    <row r="337" customFormat="false" ht="15" hidden="false" customHeight="false" outlineLevel="0" collapsed="false">
      <c r="A337" s="117"/>
      <c r="B337" s="117"/>
      <c r="C337" s="117"/>
      <c r="D337" s="117"/>
      <c r="E337" s="117"/>
      <c r="F337" s="117"/>
      <c r="G337" s="117"/>
      <c r="H337" s="117"/>
      <c r="I337" s="103"/>
      <c r="J337" s="103"/>
      <c r="K337" s="103"/>
      <c r="L337" s="103"/>
      <c r="M337" s="103"/>
      <c r="N337" s="103"/>
      <c r="O337" s="103"/>
      <c r="P337" s="103"/>
      <c r="Q337" s="103"/>
    </row>
    <row r="338" customFormat="false" ht="15" hidden="false" customHeight="false" outlineLevel="0" collapsed="false">
      <c r="A338" s="117"/>
      <c r="B338" s="117"/>
      <c r="C338" s="117"/>
      <c r="D338" s="117"/>
      <c r="E338" s="117"/>
      <c r="F338" s="117"/>
      <c r="G338" s="117"/>
      <c r="H338" s="117"/>
      <c r="I338" s="103"/>
      <c r="J338" s="103"/>
      <c r="K338" s="103"/>
      <c r="L338" s="103"/>
      <c r="M338" s="103"/>
      <c r="N338" s="103"/>
      <c r="O338" s="103"/>
      <c r="P338" s="103"/>
      <c r="Q338" s="103"/>
    </row>
    <row r="339" customFormat="false" ht="15" hidden="false" customHeight="false" outlineLevel="0" collapsed="false">
      <c r="A339" s="117"/>
      <c r="B339" s="117"/>
      <c r="C339" s="117"/>
      <c r="D339" s="117"/>
      <c r="E339" s="117"/>
      <c r="F339" s="117"/>
      <c r="G339" s="117"/>
      <c r="H339" s="117"/>
      <c r="I339" s="103"/>
      <c r="J339" s="103"/>
      <c r="K339" s="103"/>
      <c r="L339" s="103"/>
      <c r="M339" s="103"/>
      <c r="N339" s="103"/>
      <c r="O339" s="103"/>
      <c r="P339" s="103"/>
      <c r="Q339" s="103"/>
    </row>
    <row r="340" customFormat="false" ht="15" hidden="false" customHeight="false" outlineLevel="0" collapsed="false">
      <c r="A340" s="117"/>
      <c r="B340" s="117"/>
      <c r="C340" s="117"/>
      <c r="D340" s="117"/>
      <c r="E340" s="117"/>
      <c r="F340" s="117"/>
      <c r="G340" s="117"/>
      <c r="H340" s="117"/>
      <c r="I340" s="103"/>
      <c r="J340" s="103"/>
      <c r="K340" s="103"/>
      <c r="L340" s="103"/>
      <c r="M340" s="103"/>
      <c r="N340" s="103"/>
      <c r="O340" s="103"/>
      <c r="P340" s="103"/>
      <c r="Q340" s="103"/>
    </row>
    <row r="341" customFormat="false" ht="15" hidden="false" customHeight="false" outlineLevel="0" collapsed="false">
      <c r="A341" s="117"/>
      <c r="B341" s="117"/>
      <c r="C341" s="117"/>
      <c r="D341" s="117"/>
      <c r="E341" s="117"/>
      <c r="F341" s="117"/>
      <c r="G341" s="117"/>
      <c r="H341" s="117"/>
      <c r="I341" s="103"/>
      <c r="J341" s="103"/>
      <c r="K341" s="103"/>
      <c r="L341" s="103"/>
      <c r="M341" s="103"/>
      <c r="N341" s="103"/>
      <c r="O341" s="103"/>
      <c r="P341" s="103"/>
      <c r="Q341" s="103"/>
    </row>
    <row r="342" customFormat="false" ht="15" hidden="false" customHeight="false" outlineLevel="0" collapsed="false">
      <c r="A342" s="117"/>
      <c r="B342" s="117"/>
      <c r="C342" s="117"/>
      <c r="D342" s="117"/>
      <c r="E342" s="117"/>
      <c r="F342" s="117"/>
      <c r="G342" s="117"/>
      <c r="H342" s="117"/>
      <c r="I342" s="103"/>
      <c r="J342" s="103"/>
      <c r="K342" s="103"/>
      <c r="L342" s="103"/>
      <c r="M342" s="103"/>
      <c r="N342" s="103"/>
      <c r="O342" s="103"/>
      <c r="P342" s="103"/>
      <c r="Q342" s="103"/>
    </row>
    <row r="343" customFormat="false" ht="15" hidden="false" customHeight="false" outlineLevel="0" collapsed="false">
      <c r="A343" s="117"/>
      <c r="B343" s="117"/>
      <c r="C343" s="117"/>
      <c r="D343" s="117"/>
      <c r="E343" s="117"/>
      <c r="F343" s="117"/>
      <c r="G343" s="117"/>
      <c r="H343" s="117"/>
      <c r="I343" s="103"/>
      <c r="J343" s="103"/>
      <c r="K343" s="103"/>
      <c r="L343" s="103"/>
      <c r="M343" s="103"/>
      <c r="N343" s="103"/>
      <c r="O343" s="103"/>
      <c r="P343" s="103"/>
      <c r="Q343" s="103"/>
    </row>
    <row r="344" customFormat="false" ht="15" hidden="false" customHeight="false" outlineLevel="0" collapsed="false">
      <c r="A344" s="117"/>
      <c r="B344" s="117"/>
      <c r="C344" s="117"/>
      <c r="D344" s="117"/>
      <c r="E344" s="117"/>
      <c r="F344" s="117"/>
      <c r="G344" s="117"/>
      <c r="H344" s="117"/>
      <c r="I344" s="103"/>
      <c r="J344" s="103"/>
      <c r="K344" s="103"/>
      <c r="L344" s="103"/>
      <c r="M344" s="103"/>
      <c r="N344" s="103"/>
      <c r="O344" s="103"/>
      <c r="P344" s="103"/>
      <c r="Q344" s="103"/>
    </row>
    <row r="345" customFormat="false" ht="15" hidden="false" customHeight="false" outlineLevel="0" collapsed="false">
      <c r="A345" s="117"/>
      <c r="B345" s="117"/>
      <c r="C345" s="117"/>
      <c r="D345" s="117"/>
      <c r="E345" s="117"/>
      <c r="F345" s="117"/>
      <c r="G345" s="117"/>
      <c r="H345" s="117"/>
      <c r="I345" s="103"/>
      <c r="J345" s="103"/>
      <c r="K345" s="103"/>
      <c r="L345" s="103"/>
      <c r="M345" s="103"/>
      <c r="N345" s="103"/>
      <c r="O345" s="103"/>
      <c r="P345" s="103"/>
      <c r="Q345" s="103"/>
    </row>
    <row r="346" customFormat="false" ht="15" hidden="false" customHeight="false" outlineLevel="0" collapsed="false">
      <c r="A346" s="117"/>
      <c r="B346" s="117"/>
      <c r="C346" s="117"/>
      <c r="D346" s="117"/>
      <c r="E346" s="117"/>
      <c r="F346" s="117"/>
      <c r="G346" s="117"/>
      <c r="H346" s="117"/>
      <c r="I346" s="103"/>
      <c r="J346" s="103"/>
      <c r="K346" s="103"/>
      <c r="L346" s="103"/>
      <c r="M346" s="103"/>
      <c r="N346" s="103"/>
      <c r="O346" s="103"/>
      <c r="P346" s="103"/>
      <c r="Q346" s="103"/>
    </row>
    <row r="347" customFormat="false" ht="15" hidden="false" customHeight="false" outlineLevel="0" collapsed="false">
      <c r="A347" s="117"/>
      <c r="B347" s="117"/>
      <c r="C347" s="117"/>
      <c r="D347" s="117"/>
      <c r="E347" s="117"/>
      <c r="F347" s="117"/>
      <c r="G347" s="117"/>
      <c r="H347" s="117"/>
      <c r="I347" s="103"/>
      <c r="J347" s="103"/>
      <c r="K347" s="103"/>
      <c r="L347" s="103"/>
      <c r="M347" s="103"/>
      <c r="N347" s="103"/>
      <c r="O347" s="103"/>
      <c r="P347" s="103"/>
      <c r="Q347" s="103"/>
    </row>
    <row r="348" customFormat="false" ht="15" hidden="false" customHeight="false" outlineLevel="0" collapsed="false">
      <c r="A348" s="117"/>
      <c r="B348" s="117"/>
      <c r="C348" s="117"/>
      <c r="D348" s="117"/>
      <c r="E348" s="117"/>
      <c r="F348" s="117"/>
      <c r="G348" s="117"/>
      <c r="H348" s="117"/>
      <c r="I348" s="103"/>
      <c r="J348" s="103"/>
      <c r="K348" s="103"/>
      <c r="L348" s="103"/>
      <c r="M348" s="103"/>
      <c r="N348" s="103"/>
      <c r="O348" s="103"/>
      <c r="P348" s="103"/>
      <c r="Q348" s="103"/>
    </row>
    <row r="349" customFormat="false" ht="15" hidden="false" customHeight="false" outlineLevel="0" collapsed="false">
      <c r="A349" s="117"/>
      <c r="B349" s="117"/>
      <c r="C349" s="117"/>
      <c r="D349" s="117"/>
      <c r="E349" s="117"/>
      <c r="F349" s="117"/>
      <c r="G349" s="117"/>
      <c r="H349" s="117"/>
      <c r="I349" s="103"/>
      <c r="J349" s="103"/>
      <c r="K349" s="103"/>
      <c r="L349" s="103"/>
      <c r="M349" s="103"/>
      <c r="N349" s="103"/>
      <c r="O349" s="103"/>
      <c r="P349" s="103"/>
      <c r="Q349" s="103"/>
    </row>
    <row r="350" customFormat="false" ht="15" hidden="false" customHeight="false" outlineLevel="0" collapsed="false">
      <c r="A350" s="117"/>
      <c r="B350" s="117"/>
      <c r="C350" s="117"/>
      <c r="D350" s="117"/>
      <c r="E350" s="117"/>
      <c r="F350" s="117"/>
      <c r="G350" s="117"/>
      <c r="H350" s="117"/>
      <c r="I350" s="103"/>
      <c r="J350" s="103"/>
      <c r="K350" s="103"/>
      <c r="L350" s="103"/>
      <c r="M350" s="103"/>
      <c r="N350" s="103"/>
      <c r="O350" s="103"/>
      <c r="P350" s="103"/>
      <c r="Q350" s="103"/>
    </row>
    <row r="351" customFormat="false" ht="15" hidden="false" customHeight="false" outlineLevel="0" collapsed="false">
      <c r="A351" s="117"/>
      <c r="B351" s="117"/>
      <c r="C351" s="117"/>
      <c r="D351" s="117"/>
      <c r="E351" s="117"/>
      <c r="F351" s="117"/>
      <c r="G351" s="117"/>
      <c r="H351" s="117"/>
      <c r="I351" s="103"/>
      <c r="J351" s="103"/>
      <c r="K351" s="103"/>
      <c r="L351" s="103"/>
      <c r="M351" s="103"/>
      <c r="N351" s="103"/>
      <c r="O351" s="103"/>
      <c r="P351" s="103"/>
      <c r="Q351" s="103"/>
    </row>
    <row r="352" customFormat="false" ht="15" hidden="false" customHeight="false" outlineLevel="0" collapsed="false">
      <c r="A352" s="117"/>
      <c r="B352" s="117"/>
      <c r="C352" s="117"/>
      <c r="D352" s="117"/>
      <c r="E352" s="117"/>
      <c r="F352" s="117"/>
      <c r="G352" s="117"/>
      <c r="H352" s="117"/>
      <c r="I352" s="103"/>
      <c r="J352" s="103"/>
      <c r="K352" s="103"/>
      <c r="L352" s="103"/>
      <c r="M352" s="103"/>
      <c r="N352" s="103"/>
      <c r="O352" s="103"/>
      <c r="P352" s="103"/>
      <c r="Q352" s="103"/>
    </row>
    <row r="353" customFormat="false" ht="15" hidden="false" customHeight="false" outlineLevel="0" collapsed="false">
      <c r="A353" s="117"/>
      <c r="B353" s="117"/>
      <c r="C353" s="117"/>
      <c r="D353" s="117"/>
      <c r="E353" s="117"/>
      <c r="F353" s="117"/>
      <c r="G353" s="117"/>
      <c r="H353" s="117"/>
      <c r="I353" s="103"/>
      <c r="J353" s="103"/>
      <c r="K353" s="103"/>
      <c r="L353" s="103"/>
      <c r="M353" s="103"/>
      <c r="N353" s="103"/>
      <c r="O353" s="103"/>
      <c r="P353" s="103"/>
      <c r="Q353" s="103"/>
    </row>
    <row r="354" customFormat="false" ht="15" hidden="false" customHeight="false" outlineLevel="0" collapsed="false">
      <c r="A354" s="117"/>
      <c r="B354" s="117"/>
      <c r="C354" s="117"/>
      <c r="D354" s="117"/>
      <c r="E354" s="117"/>
      <c r="F354" s="117"/>
      <c r="G354" s="117"/>
      <c r="H354" s="117"/>
      <c r="I354" s="103"/>
      <c r="J354" s="103"/>
      <c r="K354" s="103"/>
      <c r="L354" s="103"/>
      <c r="M354" s="103"/>
      <c r="N354" s="103"/>
      <c r="O354" s="103"/>
      <c r="P354" s="103"/>
      <c r="Q354" s="103"/>
    </row>
    <row r="355" customFormat="false" ht="15" hidden="false" customHeight="false" outlineLevel="0" collapsed="false">
      <c r="A355" s="117"/>
      <c r="B355" s="117"/>
      <c r="C355" s="117"/>
      <c r="D355" s="117"/>
      <c r="E355" s="117"/>
      <c r="F355" s="117"/>
      <c r="G355" s="117"/>
      <c r="H355" s="117"/>
      <c r="I355" s="103"/>
      <c r="J355" s="103"/>
      <c r="K355" s="103"/>
      <c r="L355" s="103"/>
      <c r="M355" s="103"/>
      <c r="N355" s="103"/>
      <c r="O355" s="103"/>
      <c r="P355" s="103"/>
      <c r="Q355" s="103"/>
    </row>
    <row r="356" customFormat="false" ht="15" hidden="false" customHeight="false" outlineLevel="0" collapsed="false">
      <c r="A356" s="117"/>
      <c r="B356" s="117"/>
      <c r="C356" s="117"/>
      <c r="D356" s="117"/>
      <c r="E356" s="117"/>
      <c r="F356" s="117"/>
      <c r="G356" s="117"/>
      <c r="H356" s="117"/>
      <c r="I356" s="103"/>
      <c r="J356" s="103"/>
      <c r="K356" s="103"/>
      <c r="L356" s="103"/>
      <c r="M356" s="103"/>
      <c r="N356" s="103"/>
      <c r="O356" s="103"/>
      <c r="P356" s="103"/>
      <c r="Q356" s="103"/>
    </row>
    <row r="357" customFormat="false" ht="15" hidden="false" customHeight="false" outlineLevel="0" collapsed="false">
      <c r="A357" s="117"/>
      <c r="B357" s="117"/>
      <c r="C357" s="117"/>
      <c r="D357" s="117"/>
      <c r="E357" s="117"/>
      <c r="F357" s="117"/>
      <c r="G357" s="117"/>
      <c r="H357" s="117"/>
      <c r="I357" s="103"/>
      <c r="J357" s="103"/>
      <c r="K357" s="103"/>
      <c r="L357" s="103"/>
      <c r="M357" s="103"/>
      <c r="N357" s="103"/>
      <c r="O357" s="103"/>
      <c r="P357" s="103"/>
      <c r="Q357" s="103"/>
    </row>
    <row r="358" customFormat="false" ht="15" hidden="false" customHeight="false" outlineLevel="0" collapsed="false">
      <c r="A358" s="117"/>
      <c r="B358" s="117"/>
      <c r="C358" s="117"/>
      <c r="D358" s="117"/>
      <c r="E358" s="117"/>
      <c r="F358" s="117"/>
      <c r="G358" s="117"/>
      <c r="H358" s="117"/>
      <c r="I358" s="103"/>
      <c r="J358" s="103"/>
      <c r="K358" s="103"/>
      <c r="L358" s="103"/>
      <c r="M358" s="103"/>
      <c r="N358" s="103"/>
      <c r="O358" s="103"/>
      <c r="P358" s="103"/>
      <c r="Q358" s="103"/>
    </row>
    <row r="359" customFormat="false" ht="15" hidden="false" customHeight="false" outlineLevel="0" collapsed="false">
      <c r="A359" s="117"/>
      <c r="B359" s="117"/>
      <c r="C359" s="117"/>
      <c r="D359" s="117"/>
      <c r="E359" s="117"/>
      <c r="F359" s="117"/>
      <c r="G359" s="117"/>
      <c r="H359" s="117"/>
      <c r="I359" s="103"/>
      <c r="J359" s="103"/>
      <c r="K359" s="103"/>
      <c r="L359" s="103"/>
      <c r="M359" s="103"/>
      <c r="N359" s="103"/>
      <c r="O359" s="103"/>
      <c r="P359" s="103"/>
      <c r="Q359" s="103"/>
    </row>
    <row r="360" customFormat="false" ht="15" hidden="false" customHeight="false" outlineLevel="0" collapsed="false">
      <c r="A360" s="117"/>
      <c r="B360" s="117"/>
      <c r="C360" s="117"/>
      <c r="D360" s="117"/>
      <c r="E360" s="117"/>
      <c r="F360" s="117"/>
      <c r="G360" s="117"/>
      <c r="H360" s="117"/>
      <c r="I360" s="103"/>
      <c r="J360" s="103"/>
      <c r="K360" s="103"/>
      <c r="L360" s="103"/>
      <c r="M360" s="103"/>
      <c r="N360" s="103"/>
      <c r="O360" s="103"/>
      <c r="P360" s="103"/>
      <c r="Q360" s="103"/>
    </row>
    <row r="361" customFormat="false" ht="15" hidden="false" customHeight="false" outlineLevel="0" collapsed="false">
      <c r="A361" s="117"/>
      <c r="B361" s="117"/>
      <c r="C361" s="117"/>
      <c r="D361" s="117"/>
      <c r="E361" s="117"/>
      <c r="F361" s="117"/>
      <c r="G361" s="117"/>
      <c r="H361" s="117"/>
      <c r="I361" s="103"/>
      <c r="J361" s="103"/>
      <c r="K361" s="103"/>
      <c r="L361" s="103"/>
      <c r="M361" s="103"/>
      <c r="N361" s="103"/>
      <c r="O361" s="103"/>
      <c r="P361" s="103"/>
      <c r="Q361" s="103"/>
    </row>
    <row r="362" customFormat="false" ht="15" hidden="false" customHeight="false" outlineLevel="0" collapsed="false">
      <c r="A362" s="117"/>
      <c r="B362" s="117"/>
      <c r="C362" s="117"/>
      <c r="D362" s="117"/>
      <c r="E362" s="117"/>
      <c r="F362" s="117"/>
      <c r="G362" s="117"/>
      <c r="H362" s="117"/>
      <c r="I362" s="103"/>
      <c r="J362" s="103"/>
      <c r="K362" s="103"/>
      <c r="L362" s="103"/>
      <c r="M362" s="103"/>
      <c r="N362" s="103"/>
      <c r="O362" s="103"/>
      <c r="P362" s="103"/>
      <c r="Q362" s="103"/>
    </row>
    <row r="363" customFormat="false" ht="15" hidden="false" customHeight="false" outlineLevel="0" collapsed="false">
      <c r="A363" s="117"/>
      <c r="B363" s="117"/>
      <c r="C363" s="117"/>
      <c r="D363" s="117"/>
      <c r="E363" s="117"/>
      <c r="F363" s="117"/>
      <c r="G363" s="117"/>
      <c r="H363" s="117"/>
      <c r="I363" s="103"/>
      <c r="J363" s="103"/>
      <c r="K363" s="103"/>
      <c r="L363" s="103"/>
      <c r="M363" s="103"/>
      <c r="N363" s="103"/>
      <c r="O363" s="103"/>
      <c r="P363" s="103"/>
      <c r="Q363" s="103"/>
    </row>
    <row r="364" customFormat="false" ht="15" hidden="false" customHeight="false" outlineLevel="0" collapsed="false">
      <c r="A364" s="117"/>
      <c r="B364" s="117"/>
      <c r="C364" s="117"/>
      <c r="D364" s="117"/>
      <c r="E364" s="117"/>
      <c r="F364" s="117"/>
      <c r="G364" s="117"/>
      <c r="H364" s="117"/>
      <c r="I364" s="103"/>
      <c r="J364" s="103"/>
      <c r="K364" s="103"/>
      <c r="L364" s="103"/>
      <c r="M364" s="103"/>
      <c r="N364" s="103"/>
      <c r="O364" s="103"/>
      <c r="P364" s="103"/>
      <c r="Q364" s="103"/>
    </row>
    <row r="365" customFormat="false" ht="15" hidden="false" customHeight="false" outlineLevel="0" collapsed="false">
      <c r="A365" s="117"/>
      <c r="B365" s="117"/>
      <c r="C365" s="117"/>
      <c r="D365" s="117"/>
      <c r="E365" s="117"/>
      <c r="F365" s="117"/>
      <c r="G365" s="117"/>
      <c r="H365" s="117"/>
      <c r="I365" s="103"/>
      <c r="J365" s="103"/>
      <c r="K365" s="103"/>
      <c r="L365" s="103"/>
      <c r="M365" s="103"/>
      <c r="N365" s="103"/>
      <c r="O365" s="103"/>
      <c r="P365" s="103"/>
      <c r="Q365" s="103"/>
    </row>
    <row r="366" customFormat="false" ht="15" hidden="false" customHeight="false" outlineLevel="0" collapsed="false">
      <c r="A366" s="117"/>
      <c r="B366" s="117"/>
      <c r="C366" s="117"/>
      <c r="D366" s="117"/>
      <c r="E366" s="117"/>
      <c r="F366" s="117"/>
      <c r="G366" s="117"/>
      <c r="H366" s="117"/>
      <c r="I366" s="103"/>
      <c r="J366" s="103"/>
      <c r="K366" s="103"/>
      <c r="L366" s="103"/>
      <c r="M366" s="103"/>
      <c r="N366" s="103"/>
      <c r="O366" s="103"/>
      <c r="P366" s="103"/>
      <c r="Q366" s="103"/>
    </row>
    <row r="367" customFormat="false" ht="15" hidden="false" customHeight="false" outlineLevel="0" collapsed="false">
      <c r="A367" s="117"/>
      <c r="B367" s="117"/>
      <c r="C367" s="117"/>
      <c r="D367" s="117"/>
      <c r="E367" s="117"/>
      <c r="F367" s="117"/>
      <c r="G367" s="117"/>
      <c r="H367" s="117"/>
      <c r="I367" s="103"/>
      <c r="J367" s="103"/>
      <c r="K367" s="103"/>
      <c r="L367" s="103"/>
      <c r="M367" s="103"/>
      <c r="N367" s="103"/>
      <c r="O367" s="103"/>
      <c r="P367" s="103"/>
      <c r="Q367" s="103"/>
    </row>
    <row r="368" customFormat="false" ht="15" hidden="false" customHeight="false" outlineLevel="0" collapsed="false">
      <c r="A368" s="117"/>
      <c r="B368" s="117"/>
      <c r="C368" s="117"/>
      <c r="D368" s="117"/>
      <c r="E368" s="117"/>
      <c r="F368" s="117"/>
      <c r="G368" s="117"/>
      <c r="H368" s="117"/>
      <c r="I368" s="103"/>
      <c r="J368" s="103"/>
      <c r="K368" s="103"/>
      <c r="L368" s="103"/>
      <c r="M368" s="103"/>
      <c r="N368" s="103"/>
      <c r="O368" s="103"/>
      <c r="P368" s="103"/>
      <c r="Q368" s="103"/>
    </row>
    <row r="369" customFormat="false" ht="15" hidden="false" customHeight="false" outlineLevel="0" collapsed="false">
      <c r="A369" s="117"/>
      <c r="B369" s="117"/>
      <c r="C369" s="117"/>
      <c r="D369" s="117"/>
      <c r="E369" s="117"/>
      <c r="F369" s="117"/>
      <c r="G369" s="117"/>
      <c r="H369" s="117"/>
      <c r="I369" s="103"/>
      <c r="J369" s="103"/>
      <c r="K369" s="103"/>
      <c r="L369" s="103"/>
      <c r="M369" s="103"/>
      <c r="N369" s="103"/>
      <c r="O369" s="103"/>
      <c r="P369" s="103"/>
      <c r="Q369" s="103"/>
    </row>
    <row r="370" customFormat="false" ht="15" hidden="false" customHeight="false" outlineLevel="0" collapsed="false">
      <c r="A370" s="117"/>
      <c r="B370" s="117"/>
      <c r="C370" s="117"/>
      <c r="D370" s="117"/>
      <c r="E370" s="117"/>
      <c r="F370" s="117"/>
      <c r="G370" s="117"/>
      <c r="H370" s="117"/>
      <c r="I370" s="103"/>
      <c r="J370" s="103"/>
      <c r="K370" s="103"/>
      <c r="L370" s="103"/>
      <c r="M370" s="103"/>
      <c r="N370" s="103"/>
      <c r="O370" s="103"/>
      <c r="P370" s="103"/>
      <c r="Q370" s="103"/>
    </row>
    <row r="371" customFormat="false" ht="15" hidden="false" customHeight="false" outlineLevel="0" collapsed="false">
      <c r="A371" s="117"/>
      <c r="B371" s="117"/>
      <c r="C371" s="117"/>
      <c r="D371" s="117"/>
      <c r="E371" s="117"/>
      <c r="F371" s="117"/>
      <c r="G371" s="117"/>
      <c r="H371" s="117"/>
      <c r="I371" s="103"/>
      <c r="J371" s="103"/>
      <c r="K371" s="103"/>
      <c r="L371" s="103"/>
      <c r="M371" s="103"/>
      <c r="N371" s="103"/>
      <c r="O371" s="103"/>
      <c r="P371" s="103"/>
      <c r="Q371" s="103"/>
    </row>
    <row r="372" customFormat="false" ht="15" hidden="false" customHeight="false" outlineLevel="0" collapsed="false">
      <c r="A372" s="117"/>
      <c r="B372" s="117"/>
      <c r="C372" s="117"/>
      <c r="D372" s="117"/>
      <c r="E372" s="117"/>
      <c r="F372" s="117"/>
      <c r="G372" s="117"/>
      <c r="H372" s="117"/>
      <c r="I372" s="103"/>
      <c r="J372" s="103"/>
      <c r="K372" s="103"/>
      <c r="L372" s="103"/>
      <c r="M372" s="103"/>
      <c r="N372" s="103"/>
      <c r="O372" s="103"/>
      <c r="P372" s="103"/>
      <c r="Q372" s="103"/>
    </row>
    <row r="373" customFormat="false" ht="15" hidden="false" customHeight="false" outlineLevel="0" collapsed="false">
      <c r="A373" s="117"/>
      <c r="B373" s="117"/>
      <c r="C373" s="117"/>
      <c r="D373" s="117"/>
      <c r="E373" s="117"/>
      <c r="F373" s="117"/>
      <c r="G373" s="117"/>
      <c r="H373" s="117"/>
      <c r="I373" s="103"/>
      <c r="J373" s="103"/>
      <c r="K373" s="103"/>
      <c r="L373" s="103"/>
      <c r="M373" s="103"/>
      <c r="N373" s="103"/>
      <c r="O373" s="103"/>
      <c r="P373" s="103"/>
      <c r="Q373" s="103"/>
    </row>
    <row r="374" customFormat="false" ht="15" hidden="false" customHeight="false" outlineLevel="0" collapsed="false">
      <c r="A374" s="117"/>
      <c r="B374" s="117"/>
      <c r="C374" s="117"/>
      <c r="D374" s="117"/>
      <c r="E374" s="117"/>
      <c r="F374" s="117"/>
      <c r="G374" s="117"/>
      <c r="H374" s="117"/>
      <c r="I374" s="103"/>
      <c r="J374" s="103"/>
      <c r="K374" s="103"/>
      <c r="L374" s="103"/>
      <c r="M374" s="103"/>
      <c r="N374" s="103"/>
      <c r="O374" s="103"/>
      <c r="P374" s="103"/>
      <c r="Q374" s="103"/>
    </row>
    <row r="375" customFormat="false" ht="15" hidden="false" customHeight="false" outlineLevel="0" collapsed="false">
      <c r="A375" s="117"/>
      <c r="B375" s="117"/>
      <c r="C375" s="117"/>
      <c r="D375" s="117"/>
      <c r="E375" s="117"/>
      <c r="F375" s="117"/>
      <c r="G375" s="117"/>
      <c r="H375" s="117"/>
      <c r="I375" s="103"/>
      <c r="J375" s="103"/>
      <c r="K375" s="103"/>
      <c r="L375" s="103"/>
      <c r="M375" s="103"/>
      <c r="N375" s="103"/>
      <c r="O375" s="103"/>
      <c r="P375" s="103"/>
      <c r="Q375" s="103"/>
    </row>
    <row r="376" customFormat="false" ht="15" hidden="false" customHeight="false" outlineLevel="0" collapsed="false">
      <c r="A376" s="117"/>
      <c r="B376" s="117"/>
      <c r="C376" s="117"/>
      <c r="D376" s="117"/>
      <c r="E376" s="117"/>
      <c r="F376" s="117"/>
      <c r="G376" s="117"/>
      <c r="H376" s="117"/>
      <c r="I376" s="103"/>
      <c r="J376" s="103"/>
      <c r="K376" s="103"/>
      <c r="L376" s="103"/>
      <c r="M376" s="103"/>
      <c r="N376" s="103"/>
      <c r="O376" s="103"/>
      <c r="P376" s="103"/>
      <c r="Q376" s="103"/>
    </row>
    <row r="377" customFormat="false" ht="15" hidden="false" customHeight="false" outlineLevel="0" collapsed="false">
      <c r="A377" s="117"/>
      <c r="B377" s="117"/>
      <c r="C377" s="117"/>
      <c r="D377" s="117"/>
      <c r="E377" s="117"/>
      <c r="F377" s="117"/>
      <c r="G377" s="117"/>
      <c r="H377" s="117"/>
      <c r="I377" s="103"/>
      <c r="J377" s="103"/>
      <c r="K377" s="103"/>
      <c r="L377" s="103"/>
      <c r="M377" s="103"/>
      <c r="N377" s="103"/>
      <c r="O377" s="103"/>
      <c r="P377" s="103"/>
      <c r="Q377" s="103"/>
    </row>
    <row r="378" customFormat="false" ht="15" hidden="false" customHeight="false" outlineLevel="0" collapsed="false">
      <c r="A378" s="117"/>
      <c r="B378" s="117"/>
      <c r="C378" s="117"/>
      <c r="D378" s="117"/>
      <c r="E378" s="117"/>
      <c r="F378" s="117"/>
      <c r="G378" s="117"/>
      <c r="H378" s="117"/>
      <c r="I378" s="103"/>
      <c r="J378" s="103"/>
      <c r="K378" s="103"/>
      <c r="L378" s="103"/>
      <c r="M378" s="103"/>
      <c r="N378" s="103"/>
      <c r="O378" s="103"/>
      <c r="P378" s="103"/>
      <c r="Q378" s="103"/>
    </row>
    <row r="379" customFormat="false" ht="15" hidden="false" customHeight="false" outlineLevel="0" collapsed="false">
      <c r="A379" s="117"/>
      <c r="B379" s="117"/>
      <c r="C379" s="117"/>
      <c r="D379" s="117"/>
      <c r="E379" s="117"/>
      <c r="F379" s="117"/>
      <c r="G379" s="117"/>
      <c r="H379" s="117"/>
      <c r="I379" s="103"/>
      <c r="J379" s="103"/>
      <c r="K379" s="103"/>
      <c r="L379" s="103"/>
      <c r="M379" s="103"/>
      <c r="N379" s="103"/>
      <c r="O379" s="103"/>
      <c r="P379" s="103"/>
      <c r="Q379" s="103"/>
    </row>
    <row r="380" customFormat="false" ht="15" hidden="false" customHeight="false" outlineLevel="0" collapsed="false">
      <c r="A380" s="117"/>
      <c r="B380" s="117"/>
      <c r="C380" s="117"/>
      <c r="D380" s="117"/>
      <c r="E380" s="117"/>
      <c r="F380" s="117"/>
      <c r="G380" s="117"/>
      <c r="H380" s="117"/>
      <c r="I380" s="103"/>
      <c r="J380" s="103"/>
      <c r="K380" s="103"/>
      <c r="L380" s="103"/>
      <c r="M380" s="103"/>
      <c r="N380" s="103"/>
      <c r="O380" s="103"/>
      <c r="P380" s="103"/>
      <c r="Q380" s="103"/>
    </row>
    <row r="381" customFormat="false" ht="15" hidden="false" customHeight="false" outlineLevel="0" collapsed="false">
      <c r="A381" s="117"/>
      <c r="B381" s="117"/>
      <c r="C381" s="117"/>
      <c r="D381" s="117"/>
      <c r="E381" s="117"/>
      <c r="F381" s="117"/>
      <c r="G381" s="117"/>
      <c r="H381" s="117"/>
      <c r="I381" s="103"/>
      <c r="J381" s="103"/>
      <c r="K381" s="103"/>
      <c r="L381" s="103"/>
      <c r="M381" s="103"/>
      <c r="N381" s="103"/>
      <c r="O381" s="103"/>
      <c r="P381" s="103"/>
      <c r="Q381" s="103"/>
    </row>
    <row r="382" customFormat="false" ht="15" hidden="false" customHeight="false" outlineLevel="0" collapsed="false">
      <c r="A382" s="117"/>
      <c r="B382" s="117"/>
      <c r="C382" s="117"/>
      <c r="D382" s="117"/>
      <c r="E382" s="117"/>
      <c r="F382" s="117"/>
      <c r="G382" s="117"/>
      <c r="H382" s="117"/>
      <c r="I382" s="103"/>
      <c r="J382" s="103"/>
      <c r="K382" s="103"/>
      <c r="L382" s="103"/>
      <c r="M382" s="103"/>
      <c r="N382" s="103"/>
      <c r="O382" s="103"/>
      <c r="P382" s="103"/>
      <c r="Q382" s="103"/>
    </row>
    <row r="383" customFormat="false" ht="15" hidden="false" customHeight="false" outlineLevel="0" collapsed="false">
      <c r="A383" s="117"/>
      <c r="B383" s="117"/>
      <c r="C383" s="117"/>
      <c r="D383" s="117"/>
      <c r="E383" s="117"/>
      <c r="F383" s="117"/>
      <c r="G383" s="117"/>
      <c r="H383" s="117"/>
      <c r="I383" s="103"/>
      <c r="J383" s="103"/>
      <c r="K383" s="103"/>
      <c r="L383" s="103"/>
      <c r="M383" s="103"/>
      <c r="N383" s="103"/>
      <c r="O383" s="103"/>
      <c r="P383" s="103"/>
      <c r="Q383" s="103"/>
    </row>
    <row r="384" customFormat="false" ht="15" hidden="false" customHeight="false" outlineLevel="0" collapsed="false">
      <c r="A384" s="117"/>
      <c r="B384" s="117"/>
      <c r="C384" s="117"/>
      <c r="D384" s="117"/>
      <c r="E384" s="117"/>
      <c r="F384" s="117"/>
      <c r="G384" s="117"/>
      <c r="H384" s="117"/>
      <c r="I384" s="103"/>
      <c r="J384" s="103"/>
      <c r="K384" s="103"/>
      <c r="L384" s="103"/>
      <c r="M384" s="103"/>
      <c r="N384" s="103"/>
      <c r="O384" s="103"/>
      <c r="P384" s="103"/>
      <c r="Q384" s="103"/>
    </row>
    <row r="385" customFormat="false" ht="15" hidden="false" customHeight="false" outlineLevel="0" collapsed="false">
      <c r="A385" s="117"/>
      <c r="B385" s="117"/>
      <c r="C385" s="117"/>
      <c r="D385" s="117"/>
      <c r="E385" s="117"/>
      <c r="F385" s="117"/>
      <c r="G385" s="117"/>
      <c r="H385" s="117"/>
      <c r="I385" s="103"/>
      <c r="J385" s="103"/>
      <c r="K385" s="103"/>
      <c r="L385" s="103"/>
      <c r="M385" s="103"/>
      <c r="N385" s="103"/>
      <c r="O385" s="103"/>
      <c r="P385" s="103"/>
      <c r="Q385" s="103"/>
    </row>
    <row r="386" customFormat="false" ht="15" hidden="false" customHeight="false" outlineLevel="0" collapsed="false">
      <c r="A386" s="117"/>
      <c r="B386" s="117"/>
      <c r="C386" s="117"/>
      <c r="D386" s="117"/>
      <c r="E386" s="117"/>
      <c r="F386" s="117"/>
      <c r="G386" s="117"/>
      <c r="H386" s="117"/>
      <c r="I386" s="103"/>
      <c r="J386" s="103"/>
      <c r="K386" s="103"/>
      <c r="L386" s="103"/>
      <c r="M386" s="103"/>
      <c r="N386" s="103"/>
      <c r="O386" s="103"/>
      <c r="P386" s="103"/>
      <c r="Q386" s="103"/>
    </row>
    <row r="387" customFormat="false" ht="15" hidden="false" customHeight="false" outlineLevel="0" collapsed="false">
      <c r="A387" s="117"/>
      <c r="B387" s="117"/>
      <c r="C387" s="117"/>
      <c r="D387" s="117"/>
      <c r="E387" s="117"/>
      <c r="F387" s="117"/>
      <c r="G387" s="117"/>
      <c r="H387" s="117"/>
      <c r="I387" s="103"/>
      <c r="J387" s="103"/>
      <c r="K387" s="103"/>
      <c r="L387" s="103"/>
      <c r="M387" s="103"/>
      <c r="N387" s="103"/>
      <c r="O387" s="103"/>
      <c r="P387" s="103"/>
      <c r="Q387" s="103"/>
    </row>
    <row r="388" customFormat="false" ht="15" hidden="false" customHeight="false" outlineLevel="0" collapsed="false">
      <c r="A388" s="117"/>
      <c r="B388" s="117"/>
      <c r="C388" s="117"/>
      <c r="D388" s="117"/>
      <c r="E388" s="117"/>
      <c r="F388" s="117"/>
      <c r="G388" s="117"/>
      <c r="H388" s="117"/>
      <c r="I388" s="103"/>
      <c r="J388" s="103"/>
      <c r="K388" s="103"/>
      <c r="L388" s="103"/>
      <c r="M388" s="103"/>
      <c r="N388" s="103"/>
      <c r="O388" s="103"/>
      <c r="P388" s="103"/>
      <c r="Q388" s="103"/>
    </row>
    <row r="389" customFormat="false" ht="15" hidden="false" customHeight="false" outlineLevel="0" collapsed="false">
      <c r="A389" s="117"/>
      <c r="B389" s="117"/>
      <c r="C389" s="117"/>
      <c r="D389" s="117"/>
      <c r="E389" s="117"/>
      <c r="F389" s="117"/>
      <c r="G389" s="117"/>
      <c r="H389" s="117"/>
      <c r="I389" s="103"/>
      <c r="J389" s="103"/>
      <c r="K389" s="103"/>
      <c r="L389" s="103"/>
      <c r="M389" s="103"/>
      <c r="N389" s="103"/>
      <c r="O389" s="103"/>
      <c r="P389" s="103"/>
      <c r="Q389" s="103"/>
    </row>
    <row r="390" customFormat="false" ht="15" hidden="false" customHeight="false" outlineLevel="0" collapsed="false">
      <c r="A390" s="117"/>
      <c r="B390" s="117"/>
      <c r="C390" s="117"/>
      <c r="D390" s="117"/>
      <c r="E390" s="117"/>
      <c r="F390" s="117"/>
      <c r="G390" s="117"/>
      <c r="H390" s="117"/>
      <c r="I390" s="103"/>
      <c r="J390" s="103"/>
      <c r="K390" s="103"/>
      <c r="L390" s="103"/>
      <c r="M390" s="103"/>
      <c r="N390" s="103"/>
      <c r="O390" s="103"/>
      <c r="P390" s="103"/>
      <c r="Q390" s="103"/>
    </row>
    <row r="391" customFormat="false" ht="15" hidden="false" customHeight="false" outlineLevel="0" collapsed="false">
      <c r="A391" s="117"/>
      <c r="B391" s="117"/>
      <c r="C391" s="117"/>
      <c r="D391" s="117"/>
      <c r="E391" s="117"/>
      <c r="F391" s="117"/>
      <c r="G391" s="117"/>
      <c r="H391" s="117"/>
      <c r="I391" s="103"/>
      <c r="J391" s="103"/>
      <c r="K391" s="103"/>
      <c r="L391" s="103"/>
      <c r="M391" s="103"/>
      <c r="N391" s="103"/>
      <c r="O391" s="103"/>
      <c r="P391" s="103"/>
      <c r="Q391" s="103"/>
    </row>
    <row r="392" customFormat="false" ht="15" hidden="false" customHeight="false" outlineLevel="0" collapsed="false">
      <c r="A392" s="117"/>
      <c r="B392" s="117"/>
      <c r="C392" s="117"/>
      <c r="D392" s="117"/>
      <c r="E392" s="117"/>
      <c r="F392" s="117"/>
      <c r="G392" s="117"/>
      <c r="H392" s="117"/>
      <c r="I392" s="103"/>
      <c r="J392" s="103"/>
      <c r="K392" s="103"/>
      <c r="L392" s="103"/>
      <c r="M392" s="103"/>
      <c r="N392" s="103"/>
      <c r="O392" s="103"/>
      <c r="P392" s="103"/>
      <c r="Q392" s="103"/>
    </row>
    <row r="393" customFormat="false" ht="15" hidden="false" customHeight="false" outlineLevel="0" collapsed="false">
      <c r="A393" s="117"/>
      <c r="B393" s="117"/>
      <c r="C393" s="117"/>
      <c r="D393" s="117"/>
      <c r="E393" s="117"/>
      <c r="F393" s="117"/>
      <c r="G393" s="117"/>
      <c r="H393" s="117"/>
      <c r="I393" s="103"/>
      <c r="J393" s="103"/>
      <c r="K393" s="103"/>
      <c r="L393" s="103"/>
      <c r="M393" s="103"/>
      <c r="N393" s="103"/>
      <c r="O393" s="103"/>
      <c r="P393" s="103"/>
      <c r="Q393" s="103"/>
    </row>
    <row r="394" customFormat="false" ht="15" hidden="false" customHeight="false" outlineLevel="0" collapsed="false">
      <c r="A394" s="117"/>
      <c r="B394" s="117"/>
      <c r="C394" s="117"/>
      <c r="D394" s="117"/>
      <c r="E394" s="117"/>
      <c r="F394" s="117"/>
      <c r="G394" s="117"/>
      <c r="H394" s="117"/>
      <c r="I394" s="103"/>
      <c r="J394" s="103"/>
      <c r="K394" s="103"/>
      <c r="L394" s="103"/>
      <c r="M394" s="103"/>
      <c r="N394" s="103"/>
      <c r="O394" s="103"/>
      <c r="P394" s="103"/>
      <c r="Q394" s="103"/>
    </row>
    <row r="395" customFormat="false" ht="15" hidden="false" customHeight="false" outlineLevel="0" collapsed="false">
      <c r="A395" s="117"/>
      <c r="B395" s="117"/>
      <c r="C395" s="117"/>
      <c r="D395" s="117"/>
      <c r="E395" s="117"/>
      <c r="F395" s="117"/>
      <c r="G395" s="117"/>
      <c r="H395" s="117"/>
      <c r="I395" s="103"/>
      <c r="J395" s="103"/>
      <c r="K395" s="103"/>
      <c r="L395" s="103"/>
      <c r="M395" s="103"/>
      <c r="N395" s="103"/>
      <c r="O395" s="103"/>
      <c r="P395" s="103"/>
      <c r="Q395" s="103"/>
    </row>
    <row r="396" customFormat="false" ht="15" hidden="false" customHeight="false" outlineLevel="0" collapsed="false">
      <c r="A396" s="117"/>
      <c r="B396" s="117"/>
      <c r="C396" s="117"/>
      <c r="D396" s="117"/>
      <c r="E396" s="117"/>
      <c r="F396" s="117"/>
      <c r="G396" s="117"/>
      <c r="H396" s="117"/>
      <c r="I396" s="103"/>
      <c r="J396" s="103"/>
      <c r="K396" s="103"/>
      <c r="L396" s="103"/>
      <c r="M396" s="103"/>
      <c r="N396" s="103"/>
      <c r="O396" s="103"/>
      <c r="P396" s="103"/>
      <c r="Q396" s="103"/>
    </row>
    <row r="397" customFormat="false" ht="15" hidden="false" customHeight="false" outlineLevel="0" collapsed="false">
      <c r="A397" s="117"/>
      <c r="B397" s="117"/>
      <c r="C397" s="117"/>
      <c r="D397" s="117"/>
      <c r="E397" s="117"/>
      <c r="F397" s="117"/>
      <c r="G397" s="117"/>
      <c r="H397" s="117"/>
      <c r="I397" s="103"/>
      <c r="J397" s="103"/>
      <c r="K397" s="103"/>
      <c r="L397" s="103"/>
      <c r="M397" s="103"/>
      <c r="N397" s="103"/>
      <c r="O397" s="103"/>
      <c r="P397" s="103"/>
      <c r="Q397" s="103"/>
    </row>
    <row r="398" customFormat="false" ht="15" hidden="false" customHeight="false" outlineLevel="0" collapsed="false">
      <c r="A398" s="117"/>
      <c r="B398" s="117"/>
      <c r="C398" s="117"/>
      <c r="D398" s="117"/>
      <c r="E398" s="117"/>
      <c r="F398" s="117"/>
      <c r="G398" s="117"/>
      <c r="H398" s="117"/>
      <c r="I398" s="103"/>
      <c r="J398" s="103"/>
      <c r="K398" s="103"/>
      <c r="L398" s="103"/>
      <c r="M398" s="103"/>
      <c r="N398" s="103"/>
      <c r="O398" s="103"/>
      <c r="P398" s="103"/>
      <c r="Q398" s="103"/>
    </row>
    <row r="399" customFormat="false" ht="15" hidden="false" customHeight="false" outlineLevel="0" collapsed="false">
      <c r="A399" s="117"/>
      <c r="B399" s="117"/>
      <c r="C399" s="117"/>
      <c r="D399" s="117"/>
      <c r="E399" s="117"/>
      <c r="F399" s="117"/>
      <c r="G399" s="117"/>
      <c r="H399" s="117"/>
      <c r="I399" s="103"/>
      <c r="J399" s="103"/>
      <c r="K399" s="103"/>
      <c r="L399" s="103"/>
      <c r="M399" s="103"/>
      <c r="N399" s="103"/>
      <c r="O399" s="103"/>
      <c r="P399" s="103"/>
      <c r="Q399" s="103"/>
    </row>
    <row r="400" customFormat="false" ht="15" hidden="false" customHeight="false" outlineLevel="0" collapsed="false">
      <c r="A400" s="117"/>
      <c r="B400" s="117"/>
      <c r="C400" s="117"/>
      <c r="D400" s="117"/>
      <c r="E400" s="117"/>
      <c r="F400" s="117"/>
      <c r="G400" s="117"/>
      <c r="H400" s="117"/>
      <c r="I400" s="103"/>
      <c r="J400" s="103"/>
      <c r="K400" s="103"/>
      <c r="L400" s="103"/>
      <c r="M400" s="103"/>
      <c r="N400" s="103"/>
      <c r="O400" s="103"/>
      <c r="P400" s="103"/>
      <c r="Q400" s="103"/>
    </row>
    <row r="401" customFormat="false" ht="15" hidden="false" customHeight="false" outlineLevel="0" collapsed="false">
      <c r="A401" s="117"/>
      <c r="B401" s="117"/>
      <c r="C401" s="117"/>
      <c r="D401" s="117"/>
      <c r="E401" s="117"/>
      <c r="F401" s="117"/>
      <c r="G401" s="117"/>
      <c r="H401" s="117"/>
      <c r="I401" s="103"/>
      <c r="J401" s="103"/>
      <c r="K401" s="103"/>
      <c r="L401" s="103"/>
      <c r="M401" s="103"/>
      <c r="N401" s="103"/>
      <c r="O401" s="103"/>
      <c r="P401" s="103"/>
      <c r="Q401" s="103"/>
    </row>
    <row r="402" customFormat="false" ht="15" hidden="false" customHeight="false" outlineLevel="0" collapsed="false">
      <c r="A402" s="117"/>
      <c r="B402" s="117"/>
      <c r="C402" s="117"/>
      <c r="D402" s="117"/>
      <c r="E402" s="117"/>
      <c r="F402" s="117"/>
      <c r="G402" s="117"/>
      <c r="H402" s="117"/>
      <c r="I402" s="103"/>
      <c r="J402" s="103"/>
      <c r="K402" s="103"/>
      <c r="L402" s="103"/>
      <c r="M402" s="103"/>
      <c r="N402" s="103"/>
      <c r="O402" s="103"/>
      <c r="P402" s="103"/>
      <c r="Q402" s="103"/>
    </row>
    <row r="403" customFormat="false" ht="15" hidden="false" customHeight="false" outlineLevel="0" collapsed="false">
      <c r="A403" s="117"/>
      <c r="B403" s="117"/>
      <c r="C403" s="117"/>
      <c r="D403" s="117"/>
      <c r="E403" s="117"/>
      <c r="F403" s="117"/>
      <c r="G403" s="117"/>
      <c r="H403" s="117"/>
      <c r="I403" s="103"/>
      <c r="J403" s="103"/>
      <c r="K403" s="103"/>
      <c r="L403" s="103"/>
      <c r="M403" s="103"/>
      <c r="N403" s="103"/>
      <c r="O403" s="103"/>
      <c r="P403" s="103"/>
      <c r="Q403" s="103"/>
    </row>
    <row r="404" customFormat="false" ht="15" hidden="false" customHeight="false" outlineLevel="0" collapsed="false">
      <c r="A404" s="117"/>
      <c r="B404" s="117"/>
      <c r="C404" s="117"/>
      <c r="D404" s="117"/>
      <c r="E404" s="117"/>
      <c r="F404" s="117"/>
      <c r="G404" s="117"/>
      <c r="H404" s="117"/>
      <c r="I404" s="103"/>
      <c r="J404" s="103"/>
      <c r="K404" s="103"/>
      <c r="L404" s="103"/>
      <c r="M404" s="103"/>
      <c r="N404" s="103"/>
      <c r="O404" s="103"/>
      <c r="P404" s="103"/>
      <c r="Q404" s="103"/>
    </row>
    <row r="405" customFormat="false" ht="15" hidden="false" customHeight="false" outlineLevel="0" collapsed="false">
      <c r="A405" s="117"/>
      <c r="B405" s="117"/>
      <c r="C405" s="117"/>
      <c r="D405" s="117"/>
      <c r="E405" s="117"/>
      <c r="F405" s="117"/>
      <c r="G405" s="117"/>
      <c r="H405" s="117"/>
      <c r="I405" s="103"/>
      <c r="J405" s="103"/>
      <c r="K405" s="103"/>
      <c r="L405" s="103"/>
      <c r="M405" s="103"/>
      <c r="N405" s="103"/>
      <c r="O405" s="103"/>
      <c r="P405" s="103"/>
      <c r="Q405" s="103"/>
    </row>
    <row r="406" customFormat="false" ht="15" hidden="false" customHeight="false" outlineLevel="0" collapsed="false">
      <c r="A406" s="117"/>
      <c r="B406" s="117"/>
      <c r="C406" s="117"/>
      <c r="D406" s="117"/>
      <c r="E406" s="117"/>
      <c r="F406" s="117"/>
      <c r="G406" s="117"/>
      <c r="H406" s="117"/>
      <c r="I406" s="103"/>
      <c r="J406" s="103"/>
      <c r="K406" s="103"/>
      <c r="L406" s="103"/>
      <c r="M406" s="103"/>
      <c r="N406" s="103"/>
      <c r="O406" s="103"/>
      <c r="P406" s="103"/>
      <c r="Q406" s="103"/>
    </row>
    <row r="407" customFormat="false" ht="15" hidden="false" customHeight="false" outlineLevel="0" collapsed="false">
      <c r="A407" s="117"/>
      <c r="B407" s="117"/>
      <c r="C407" s="117"/>
      <c r="D407" s="117"/>
      <c r="E407" s="117"/>
      <c r="F407" s="117"/>
      <c r="G407" s="117"/>
      <c r="H407" s="117"/>
      <c r="I407" s="103"/>
      <c r="J407" s="103"/>
      <c r="K407" s="103"/>
      <c r="L407" s="103"/>
      <c r="M407" s="103"/>
      <c r="N407" s="103"/>
      <c r="O407" s="103"/>
      <c r="P407" s="103"/>
      <c r="Q407" s="103"/>
    </row>
    <row r="408" customFormat="false" ht="15" hidden="false" customHeight="false" outlineLevel="0" collapsed="false">
      <c r="A408" s="117"/>
      <c r="B408" s="117"/>
      <c r="C408" s="117"/>
      <c r="D408" s="117"/>
      <c r="E408" s="117"/>
      <c r="F408" s="117"/>
      <c r="G408" s="117"/>
      <c r="H408" s="117"/>
      <c r="I408" s="103"/>
      <c r="J408" s="103"/>
      <c r="K408" s="103"/>
      <c r="L408" s="103"/>
      <c r="M408" s="103"/>
      <c r="N408" s="103"/>
      <c r="O408" s="103"/>
      <c r="P408" s="103"/>
      <c r="Q408" s="103"/>
    </row>
    <row r="409" customFormat="false" ht="15" hidden="false" customHeight="false" outlineLevel="0" collapsed="false">
      <c r="A409" s="117"/>
      <c r="B409" s="117"/>
      <c r="C409" s="117"/>
      <c r="D409" s="117"/>
      <c r="E409" s="117"/>
      <c r="F409" s="117"/>
      <c r="G409" s="117"/>
      <c r="H409" s="117"/>
      <c r="I409" s="103"/>
      <c r="J409" s="103"/>
      <c r="K409" s="103"/>
      <c r="L409" s="103"/>
      <c r="M409" s="103"/>
      <c r="N409" s="103"/>
      <c r="O409" s="103"/>
      <c r="P409" s="103"/>
      <c r="Q409" s="103"/>
    </row>
    <row r="410" customFormat="false" ht="15" hidden="false" customHeight="false" outlineLevel="0" collapsed="false">
      <c r="A410" s="117"/>
      <c r="B410" s="117"/>
      <c r="C410" s="117"/>
      <c r="D410" s="117"/>
      <c r="E410" s="117"/>
      <c r="F410" s="117"/>
      <c r="G410" s="117"/>
      <c r="H410" s="117"/>
      <c r="I410" s="103"/>
      <c r="J410" s="103"/>
      <c r="K410" s="103"/>
      <c r="L410" s="103"/>
      <c r="M410" s="103"/>
      <c r="N410" s="103"/>
      <c r="O410" s="103"/>
      <c r="P410" s="103"/>
      <c r="Q410" s="103"/>
    </row>
    <row r="411" customFormat="false" ht="15" hidden="false" customHeight="false" outlineLevel="0" collapsed="false">
      <c r="A411" s="117"/>
      <c r="B411" s="117"/>
      <c r="C411" s="117"/>
      <c r="D411" s="117"/>
      <c r="E411" s="117"/>
      <c r="F411" s="117"/>
      <c r="G411" s="117"/>
      <c r="H411" s="117"/>
      <c r="I411" s="103"/>
      <c r="J411" s="103"/>
      <c r="K411" s="103"/>
      <c r="L411" s="103"/>
      <c r="M411" s="103"/>
      <c r="N411" s="103"/>
      <c r="O411" s="103"/>
      <c r="P411" s="103"/>
      <c r="Q411" s="103"/>
    </row>
    <row r="412" customFormat="false" ht="15" hidden="false" customHeight="false" outlineLevel="0" collapsed="false">
      <c r="A412" s="117"/>
      <c r="B412" s="117"/>
      <c r="C412" s="117"/>
      <c r="D412" s="117"/>
      <c r="E412" s="117"/>
      <c r="F412" s="117"/>
      <c r="G412" s="117"/>
      <c r="H412" s="117"/>
      <c r="I412" s="103"/>
      <c r="J412" s="103"/>
      <c r="K412" s="103"/>
      <c r="L412" s="103"/>
      <c r="M412" s="103"/>
      <c r="N412" s="103"/>
      <c r="O412" s="103"/>
      <c r="P412" s="103"/>
      <c r="Q412" s="103"/>
    </row>
    <row r="413" customFormat="false" ht="15" hidden="false" customHeight="false" outlineLevel="0" collapsed="false">
      <c r="A413" s="117"/>
      <c r="B413" s="117"/>
      <c r="C413" s="117"/>
      <c r="D413" s="117"/>
      <c r="E413" s="117"/>
      <c r="F413" s="117"/>
      <c r="G413" s="117"/>
      <c r="H413" s="117"/>
      <c r="I413" s="103"/>
      <c r="J413" s="103"/>
      <c r="K413" s="103"/>
      <c r="L413" s="103"/>
      <c r="M413" s="103"/>
      <c r="N413" s="103"/>
      <c r="O413" s="103"/>
      <c r="P413" s="103"/>
      <c r="Q413" s="103"/>
    </row>
    <row r="414" customFormat="false" ht="15" hidden="false" customHeight="false" outlineLevel="0" collapsed="false">
      <c r="A414" s="117"/>
      <c r="B414" s="117"/>
      <c r="C414" s="117"/>
      <c r="D414" s="117"/>
      <c r="E414" s="117"/>
      <c r="F414" s="117"/>
      <c r="G414" s="117"/>
      <c r="H414" s="117"/>
      <c r="I414" s="103"/>
      <c r="J414" s="103"/>
      <c r="K414" s="103"/>
      <c r="L414" s="103"/>
      <c r="M414" s="103"/>
      <c r="N414" s="103"/>
      <c r="O414" s="103"/>
      <c r="P414" s="103"/>
      <c r="Q414" s="103"/>
    </row>
    <row r="415" customFormat="false" ht="15" hidden="false" customHeight="false" outlineLevel="0" collapsed="false">
      <c r="A415" s="117"/>
      <c r="B415" s="117"/>
      <c r="C415" s="117"/>
      <c r="D415" s="117"/>
      <c r="E415" s="117"/>
      <c r="F415" s="117"/>
      <c r="G415" s="117"/>
      <c r="H415" s="117"/>
      <c r="I415" s="103"/>
      <c r="J415" s="103"/>
      <c r="K415" s="103"/>
      <c r="L415" s="103"/>
      <c r="M415" s="103"/>
      <c r="N415" s="103"/>
      <c r="O415" s="103"/>
      <c r="P415" s="103"/>
      <c r="Q415" s="103"/>
    </row>
    <row r="416" customFormat="false" ht="15" hidden="false" customHeight="false" outlineLevel="0" collapsed="false">
      <c r="A416" s="117"/>
      <c r="B416" s="117"/>
      <c r="C416" s="117"/>
      <c r="D416" s="117"/>
      <c r="E416" s="117"/>
      <c r="F416" s="117"/>
      <c r="G416" s="117"/>
      <c r="H416" s="117"/>
      <c r="I416" s="103"/>
      <c r="J416" s="103"/>
      <c r="K416" s="103"/>
      <c r="L416" s="103"/>
      <c r="M416" s="103"/>
      <c r="N416" s="103"/>
      <c r="O416" s="103"/>
      <c r="P416" s="103"/>
      <c r="Q416" s="103"/>
    </row>
    <row r="417" customFormat="false" ht="15" hidden="false" customHeight="false" outlineLevel="0" collapsed="false">
      <c r="A417" s="117"/>
      <c r="B417" s="117"/>
      <c r="C417" s="117"/>
      <c r="D417" s="117"/>
      <c r="E417" s="117"/>
      <c r="F417" s="117"/>
      <c r="G417" s="117"/>
      <c r="H417" s="117"/>
      <c r="I417" s="103"/>
      <c r="J417" s="103"/>
      <c r="K417" s="103"/>
      <c r="L417" s="103"/>
      <c r="M417" s="103"/>
      <c r="N417" s="103"/>
      <c r="O417" s="103"/>
      <c r="P417" s="103"/>
      <c r="Q417" s="103"/>
    </row>
    <row r="418" customFormat="false" ht="15" hidden="false" customHeight="false" outlineLevel="0" collapsed="false">
      <c r="A418" s="117"/>
      <c r="B418" s="117"/>
      <c r="C418" s="117"/>
      <c r="D418" s="117"/>
      <c r="E418" s="117"/>
      <c r="F418" s="117"/>
      <c r="G418" s="117"/>
      <c r="H418" s="117"/>
      <c r="I418" s="103"/>
      <c r="J418" s="103"/>
      <c r="K418" s="103"/>
      <c r="L418" s="103"/>
      <c r="M418" s="103"/>
      <c r="N418" s="103"/>
      <c r="O418" s="103"/>
      <c r="P418" s="103"/>
      <c r="Q418" s="103"/>
    </row>
    <row r="419" customFormat="false" ht="15" hidden="false" customHeight="false" outlineLevel="0" collapsed="false">
      <c r="A419" s="117"/>
      <c r="B419" s="117"/>
      <c r="C419" s="117"/>
      <c r="D419" s="117"/>
      <c r="E419" s="117"/>
      <c r="F419" s="117"/>
      <c r="G419" s="117"/>
      <c r="H419" s="117"/>
      <c r="I419" s="103"/>
      <c r="J419" s="103"/>
      <c r="K419" s="103"/>
      <c r="L419" s="103"/>
      <c r="M419" s="103"/>
      <c r="N419" s="103"/>
      <c r="O419" s="103"/>
      <c r="P419" s="103"/>
      <c r="Q419" s="103"/>
    </row>
    <row r="420" customFormat="false" ht="15" hidden="false" customHeight="false" outlineLevel="0" collapsed="false">
      <c r="A420" s="117"/>
      <c r="B420" s="117"/>
      <c r="C420" s="117"/>
      <c r="D420" s="117"/>
      <c r="E420" s="117"/>
      <c r="F420" s="117"/>
      <c r="G420" s="117"/>
      <c r="H420" s="117"/>
      <c r="I420" s="103"/>
      <c r="J420" s="103"/>
      <c r="K420" s="103"/>
      <c r="L420" s="103"/>
      <c r="M420" s="103"/>
      <c r="N420" s="103"/>
      <c r="O420" s="103"/>
      <c r="P420" s="103"/>
      <c r="Q420" s="103"/>
    </row>
    <row r="421" customFormat="false" ht="15" hidden="false" customHeight="false" outlineLevel="0" collapsed="false">
      <c r="A421" s="117"/>
      <c r="B421" s="117"/>
      <c r="C421" s="117"/>
      <c r="D421" s="117"/>
      <c r="E421" s="117"/>
      <c r="F421" s="117"/>
      <c r="G421" s="117"/>
      <c r="H421" s="117"/>
      <c r="I421" s="103"/>
      <c r="J421" s="103"/>
      <c r="K421" s="103"/>
      <c r="L421" s="103"/>
      <c r="M421" s="103"/>
      <c r="N421" s="103"/>
      <c r="O421" s="103"/>
      <c r="P421" s="103"/>
      <c r="Q421" s="103"/>
    </row>
    <row r="422" customFormat="false" ht="15" hidden="false" customHeight="false" outlineLevel="0" collapsed="false">
      <c r="A422" s="117"/>
      <c r="B422" s="117"/>
      <c r="C422" s="117"/>
      <c r="D422" s="117"/>
      <c r="E422" s="117"/>
      <c r="F422" s="117"/>
      <c r="G422" s="117"/>
      <c r="H422" s="117"/>
      <c r="I422" s="103"/>
      <c r="J422" s="103"/>
      <c r="K422" s="103"/>
      <c r="L422" s="103"/>
      <c r="M422" s="103"/>
      <c r="N422" s="103"/>
      <c r="O422" s="103"/>
      <c r="P422" s="103"/>
      <c r="Q422" s="103"/>
    </row>
    <row r="423" customFormat="false" ht="15" hidden="false" customHeight="false" outlineLevel="0" collapsed="false">
      <c r="A423" s="117"/>
      <c r="B423" s="117"/>
      <c r="C423" s="117"/>
      <c r="D423" s="117"/>
      <c r="E423" s="117"/>
      <c r="F423" s="117"/>
      <c r="G423" s="117"/>
      <c r="H423" s="117"/>
      <c r="I423" s="103"/>
      <c r="J423" s="103"/>
      <c r="K423" s="103"/>
      <c r="L423" s="103"/>
      <c r="M423" s="103"/>
      <c r="N423" s="103"/>
      <c r="O423" s="103"/>
      <c r="P423" s="103"/>
      <c r="Q423" s="103"/>
    </row>
    <row r="424" customFormat="false" ht="15" hidden="false" customHeight="false" outlineLevel="0" collapsed="false">
      <c r="A424" s="117"/>
      <c r="B424" s="117"/>
      <c r="C424" s="117"/>
      <c r="D424" s="117"/>
      <c r="E424" s="117"/>
      <c r="F424" s="117"/>
      <c r="G424" s="117"/>
      <c r="H424" s="117"/>
      <c r="I424" s="103"/>
      <c r="J424" s="103"/>
      <c r="K424" s="103"/>
      <c r="L424" s="103"/>
      <c r="M424" s="103"/>
      <c r="N424" s="103"/>
      <c r="O424" s="103"/>
      <c r="P424" s="103"/>
      <c r="Q424" s="103"/>
    </row>
    <row r="425" customFormat="false" ht="15" hidden="false" customHeight="false" outlineLevel="0" collapsed="false">
      <c r="A425" s="117"/>
      <c r="B425" s="117"/>
      <c r="C425" s="117"/>
      <c r="D425" s="117"/>
      <c r="E425" s="117"/>
      <c r="F425" s="117"/>
      <c r="G425" s="117"/>
      <c r="H425" s="117"/>
      <c r="I425" s="103"/>
      <c r="J425" s="103"/>
      <c r="K425" s="103"/>
      <c r="L425" s="103"/>
      <c r="M425" s="103"/>
      <c r="N425" s="103"/>
      <c r="O425" s="103"/>
      <c r="P425" s="103"/>
      <c r="Q425" s="103"/>
    </row>
    <row r="426" customFormat="false" ht="15" hidden="false" customHeight="false" outlineLevel="0" collapsed="false">
      <c r="A426" s="117"/>
      <c r="B426" s="117"/>
      <c r="C426" s="117"/>
      <c r="D426" s="117"/>
      <c r="E426" s="117"/>
      <c r="F426" s="117"/>
      <c r="G426" s="117"/>
      <c r="H426" s="117"/>
      <c r="I426" s="103"/>
      <c r="J426" s="103"/>
      <c r="K426" s="103"/>
      <c r="L426" s="103"/>
      <c r="M426" s="103"/>
      <c r="N426" s="103"/>
      <c r="O426" s="103"/>
      <c r="P426" s="103"/>
      <c r="Q426" s="103"/>
    </row>
    <row r="427" customFormat="false" ht="15" hidden="false" customHeight="false" outlineLevel="0" collapsed="false">
      <c r="A427" s="117"/>
      <c r="B427" s="117"/>
      <c r="C427" s="117"/>
      <c r="D427" s="117"/>
      <c r="E427" s="117"/>
      <c r="F427" s="117"/>
      <c r="G427" s="117"/>
      <c r="H427" s="117"/>
      <c r="I427" s="103"/>
      <c r="J427" s="103"/>
      <c r="K427" s="103"/>
      <c r="L427" s="103"/>
      <c r="M427" s="103"/>
      <c r="N427" s="103"/>
      <c r="O427" s="103"/>
      <c r="P427" s="103"/>
      <c r="Q427" s="103"/>
    </row>
    <row r="428" customFormat="false" ht="15" hidden="false" customHeight="false" outlineLevel="0" collapsed="false">
      <c r="A428" s="117"/>
      <c r="B428" s="117"/>
      <c r="C428" s="117"/>
      <c r="D428" s="117"/>
      <c r="E428" s="117"/>
      <c r="F428" s="117"/>
      <c r="G428" s="117"/>
      <c r="H428" s="117"/>
      <c r="I428" s="103"/>
      <c r="J428" s="103"/>
      <c r="K428" s="103"/>
      <c r="L428" s="103"/>
      <c r="M428" s="103"/>
      <c r="N428" s="103"/>
      <c r="O428" s="103"/>
      <c r="P428" s="103"/>
      <c r="Q428" s="103"/>
    </row>
    <row r="429" customFormat="false" ht="15" hidden="false" customHeight="false" outlineLevel="0" collapsed="false">
      <c r="A429" s="117"/>
      <c r="B429" s="117"/>
      <c r="C429" s="117"/>
      <c r="D429" s="117"/>
      <c r="E429" s="117"/>
      <c r="F429" s="117"/>
      <c r="G429" s="117"/>
      <c r="H429" s="117"/>
      <c r="I429" s="103"/>
      <c r="J429" s="103"/>
      <c r="K429" s="103"/>
      <c r="L429" s="103"/>
      <c r="M429" s="103"/>
      <c r="N429" s="103"/>
      <c r="O429" s="103"/>
      <c r="P429" s="103"/>
      <c r="Q429" s="103"/>
    </row>
    <row r="430" customFormat="false" ht="15" hidden="false" customHeight="false" outlineLevel="0" collapsed="false">
      <c r="A430" s="117"/>
      <c r="B430" s="117"/>
      <c r="C430" s="117"/>
      <c r="D430" s="117"/>
      <c r="E430" s="117"/>
      <c r="F430" s="117"/>
      <c r="G430" s="117"/>
      <c r="H430" s="117"/>
      <c r="I430" s="103"/>
      <c r="J430" s="103"/>
      <c r="K430" s="103"/>
      <c r="L430" s="103"/>
      <c r="M430" s="103"/>
      <c r="N430" s="103"/>
      <c r="O430" s="103"/>
      <c r="P430" s="103"/>
      <c r="Q430" s="103"/>
    </row>
    <row r="431" customFormat="false" ht="15" hidden="false" customHeight="false" outlineLevel="0" collapsed="false">
      <c r="A431" s="117"/>
      <c r="B431" s="117"/>
      <c r="C431" s="117"/>
      <c r="D431" s="117"/>
      <c r="E431" s="117"/>
      <c r="F431" s="117"/>
      <c r="G431" s="117"/>
      <c r="H431" s="117"/>
      <c r="I431" s="103"/>
      <c r="J431" s="103"/>
      <c r="K431" s="103"/>
      <c r="L431" s="103"/>
      <c r="M431" s="103"/>
      <c r="N431" s="103"/>
      <c r="O431" s="103"/>
      <c r="P431" s="103"/>
      <c r="Q431" s="103"/>
    </row>
    <row r="432" customFormat="false" ht="15" hidden="false" customHeight="false" outlineLevel="0" collapsed="false">
      <c r="A432" s="117"/>
      <c r="B432" s="117"/>
      <c r="C432" s="117"/>
      <c r="D432" s="117"/>
      <c r="E432" s="117"/>
      <c r="F432" s="117"/>
      <c r="G432" s="117"/>
      <c r="H432" s="117"/>
      <c r="I432" s="103"/>
      <c r="J432" s="103"/>
      <c r="K432" s="103"/>
      <c r="L432" s="103"/>
      <c r="M432" s="103"/>
      <c r="N432" s="103"/>
      <c r="O432" s="103"/>
      <c r="P432" s="103"/>
      <c r="Q432" s="103"/>
    </row>
    <row r="433" customFormat="false" ht="15" hidden="false" customHeight="false" outlineLevel="0" collapsed="false">
      <c r="A433" s="117"/>
      <c r="B433" s="117"/>
      <c r="C433" s="117"/>
      <c r="D433" s="117"/>
      <c r="E433" s="117"/>
      <c r="F433" s="117"/>
      <c r="G433" s="117"/>
      <c r="H433" s="117"/>
      <c r="I433" s="103"/>
      <c r="J433" s="103"/>
      <c r="K433" s="103"/>
      <c r="L433" s="103"/>
      <c r="M433" s="103"/>
      <c r="N433" s="103"/>
      <c r="O433" s="103"/>
      <c r="P433" s="103"/>
      <c r="Q433" s="103"/>
    </row>
    <row r="434" customFormat="false" ht="15" hidden="false" customHeight="false" outlineLevel="0" collapsed="false">
      <c r="A434" s="117"/>
      <c r="B434" s="117"/>
      <c r="C434" s="117"/>
      <c r="D434" s="117"/>
      <c r="E434" s="117"/>
      <c r="F434" s="117"/>
      <c r="G434" s="117"/>
      <c r="H434" s="117"/>
      <c r="I434" s="103"/>
      <c r="J434" s="103"/>
      <c r="K434" s="103"/>
      <c r="L434" s="103"/>
      <c r="M434" s="103"/>
      <c r="N434" s="103"/>
      <c r="O434" s="103"/>
      <c r="P434" s="103"/>
      <c r="Q434" s="103"/>
    </row>
    <row r="435" customFormat="false" ht="15" hidden="false" customHeight="false" outlineLevel="0" collapsed="false">
      <c r="A435" s="117"/>
      <c r="B435" s="117"/>
      <c r="C435" s="117"/>
      <c r="D435" s="117"/>
      <c r="E435" s="117"/>
      <c r="F435" s="117"/>
      <c r="G435" s="117"/>
      <c r="H435" s="117"/>
      <c r="I435" s="103"/>
      <c r="J435" s="103"/>
      <c r="K435" s="103"/>
      <c r="L435" s="103"/>
      <c r="M435" s="103"/>
      <c r="N435" s="103"/>
      <c r="O435" s="103"/>
      <c r="P435" s="103"/>
      <c r="Q435" s="103"/>
    </row>
    <row r="436" customFormat="false" ht="15" hidden="false" customHeight="false" outlineLevel="0" collapsed="false">
      <c r="A436" s="117"/>
      <c r="B436" s="117"/>
      <c r="C436" s="117"/>
      <c r="D436" s="117"/>
      <c r="E436" s="117"/>
      <c r="F436" s="117"/>
      <c r="G436" s="117"/>
      <c r="H436" s="117"/>
      <c r="I436" s="103"/>
      <c r="J436" s="103"/>
      <c r="K436" s="103"/>
      <c r="L436" s="103"/>
      <c r="M436" s="103"/>
      <c r="N436" s="103"/>
      <c r="O436" s="103"/>
      <c r="P436" s="103"/>
      <c r="Q436" s="103"/>
    </row>
    <row r="437" customFormat="false" ht="15" hidden="false" customHeight="false" outlineLevel="0" collapsed="false">
      <c r="A437" s="117"/>
      <c r="B437" s="117"/>
      <c r="C437" s="117"/>
      <c r="D437" s="117"/>
      <c r="E437" s="117"/>
      <c r="F437" s="117"/>
      <c r="G437" s="117"/>
      <c r="H437" s="117"/>
      <c r="I437" s="103"/>
      <c r="J437" s="103"/>
      <c r="K437" s="103"/>
      <c r="L437" s="103"/>
      <c r="M437" s="103"/>
      <c r="N437" s="103"/>
      <c r="O437" s="103"/>
      <c r="P437" s="103"/>
      <c r="Q437" s="103"/>
    </row>
    <row r="438" customFormat="false" ht="15" hidden="false" customHeight="false" outlineLevel="0" collapsed="false">
      <c r="A438" s="117"/>
      <c r="B438" s="117"/>
      <c r="C438" s="117"/>
      <c r="D438" s="117"/>
      <c r="E438" s="117"/>
      <c r="F438" s="117"/>
      <c r="G438" s="117"/>
      <c r="H438" s="117"/>
      <c r="I438" s="103"/>
      <c r="J438" s="103"/>
      <c r="K438" s="103"/>
      <c r="L438" s="103"/>
      <c r="M438" s="103"/>
      <c r="N438" s="103"/>
      <c r="O438" s="103"/>
      <c r="P438" s="103"/>
      <c r="Q438" s="103"/>
    </row>
    <row r="439" customFormat="false" ht="15" hidden="false" customHeight="false" outlineLevel="0" collapsed="false">
      <c r="A439" s="117"/>
      <c r="B439" s="117"/>
      <c r="C439" s="117"/>
      <c r="D439" s="117"/>
      <c r="E439" s="117"/>
      <c r="F439" s="117"/>
      <c r="G439" s="117"/>
      <c r="H439" s="117"/>
      <c r="I439" s="103"/>
      <c r="J439" s="103"/>
      <c r="K439" s="103"/>
      <c r="L439" s="103"/>
      <c r="M439" s="103"/>
      <c r="N439" s="103"/>
      <c r="O439" s="103"/>
      <c r="P439" s="103"/>
      <c r="Q439" s="103"/>
    </row>
    <row r="440" customFormat="false" ht="15" hidden="false" customHeight="false" outlineLevel="0" collapsed="false">
      <c r="A440" s="117"/>
      <c r="B440" s="117"/>
      <c r="C440" s="117"/>
      <c r="D440" s="117"/>
      <c r="E440" s="117"/>
      <c r="F440" s="117"/>
      <c r="G440" s="117"/>
      <c r="H440" s="117"/>
      <c r="I440" s="103"/>
      <c r="J440" s="103"/>
      <c r="K440" s="103"/>
      <c r="L440" s="103"/>
      <c r="M440" s="103"/>
      <c r="N440" s="103"/>
      <c r="O440" s="103"/>
      <c r="P440" s="103"/>
      <c r="Q440" s="103"/>
    </row>
    <row r="441" customFormat="false" ht="15" hidden="false" customHeight="false" outlineLevel="0" collapsed="false">
      <c r="A441" s="117"/>
      <c r="B441" s="117"/>
      <c r="C441" s="117"/>
      <c r="D441" s="117"/>
      <c r="E441" s="117"/>
      <c r="F441" s="117"/>
      <c r="G441" s="117"/>
      <c r="H441" s="117"/>
      <c r="I441" s="103"/>
      <c r="J441" s="103"/>
      <c r="K441" s="103"/>
      <c r="L441" s="103"/>
      <c r="M441" s="103"/>
      <c r="N441" s="103"/>
      <c r="O441" s="103"/>
      <c r="P441" s="103"/>
      <c r="Q441" s="103"/>
    </row>
    <row r="442" customFormat="false" ht="15" hidden="false" customHeight="false" outlineLevel="0" collapsed="false">
      <c r="A442" s="117"/>
      <c r="B442" s="117"/>
      <c r="C442" s="117"/>
      <c r="D442" s="117"/>
      <c r="E442" s="117"/>
      <c r="F442" s="117"/>
      <c r="G442" s="117"/>
      <c r="H442" s="117"/>
      <c r="I442" s="103"/>
      <c r="J442" s="103"/>
      <c r="K442" s="103"/>
      <c r="L442" s="103"/>
      <c r="M442" s="103"/>
      <c r="N442" s="103"/>
      <c r="O442" s="103"/>
      <c r="P442" s="103"/>
      <c r="Q442" s="103"/>
    </row>
    <row r="443" customFormat="false" ht="15" hidden="false" customHeight="false" outlineLevel="0" collapsed="false">
      <c r="A443" s="117"/>
      <c r="B443" s="117"/>
      <c r="C443" s="117"/>
      <c r="D443" s="117"/>
      <c r="E443" s="117"/>
      <c r="F443" s="117"/>
      <c r="G443" s="117"/>
      <c r="H443" s="117"/>
      <c r="I443" s="103"/>
      <c r="J443" s="103"/>
      <c r="K443" s="103"/>
      <c r="L443" s="103"/>
      <c r="M443" s="103"/>
      <c r="N443" s="103"/>
      <c r="O443" s="103"/>
      <c r="P443" s="103"/>
      <c r="Q443" s="103"/>
    </row>
    <row r="444" customFormat="false" ht="15" hidden="false" customHeight="false" outlineLevel="0" collapsed="false">
      <c r="A444" s="117"/>
      <c r="B444" s="117"/>
      <c r="C444" s="117"/>
      <c r="D444" s="117"/>
      <c r="E444" s="117"/>
      <c r="F444" s="117"/>
      <c r="G444" s="117"/>
      <c r="H444" s="117"/>
      <c r="I444" s="103"/>
      <c r="J444" s="103"/>
      <c r="K444" s="103"/>
      <c r="L444" s="103"/>
      <c r="M444" s="103"/>
      <c r="N444" s="103"/>
      <c r="O444" s="103"/>
      <c r="P444" s="103"/>
      <c r="Q444" s="103"/>
    </row>
    <row r="445" customFormat="false" ht="15" hidden="false" customHeight="false" outlineLevel="0" collapsed="false">
      <c r="A445" s="117"/>
      <c r="B445" s="117"/>
      <c r="C445" s="117"/>
      <c r="D445" s="117"/>
      <c r="E445" s="117"/>
      <c r="F445" s="117"/>
      <c r="G445" s="117"/>
      <c r="H445" s="117"/>
      <c r="I445" s="103"/>
      <c r="J445" s="103"/>
      <c r="K445" s="103"/>
      <c r="L445" s="103"/>
      <c r="M445" s="103"/>
      <c r="N445" s="103"/>
      <c r="O445" s="103"/>
      <c r="P445" s="103"/>
      <c r="Q445" s="103"/>
    </row>
    <row r="446" customFormat="false" ht="15" hidden="false" customHeight="false" outlineLevel="0" collapsed="false">
      <c r="A446" s="117"/>
      <c r="B446" s="117"/>
      <c r="C446" s="117"/>
      <c r="D446" s="117"/>
      <c r="E446" s="117"/>
      <c r="F446" s="117"/>
      <c r="G446" s="117"/>
      <c r="H446" s="117"/>
      <c r="I446" s="103"/>
      <c r="J446" s="103"/>
      <c r="K446" s="103"/>
      <c r="L446" s="103"/>
      <c r="M446" s="103"/>
      <c r="N446" s="103"/>
      <c r="O446" s="103"/>
      <c r="P446" s="103"/>
      <c r="Q446" s="103"/>
    </row>
    <row r="447" customFormat="false" ht="15" hidden="false" customHeight="false" outlineLevel="0" collapsed="false">
      <c r="A447" s="117"/>
      <c r="B447" s="117"/>
      <c r="C447" s="117"/>
      <c r="D447" s="117"/>
      <c r="E447" s="117"/>
      <c r="F447" s="117"/>
      <c r="G447" s="117"/>
      <c r="H447" s="117"/>
      <c r="I447" s="103"/>
      <c r="J447" s="103"/>
      <c r="K447" s="103"/>
      <c r="L447" s="103"/>
      <c r="M447" s="103"/>
      <c r="N447" s="103"/>
      <c r="O447" s="103"/>
      <c r="P447" s="103"/>
      <c r="Q447" s="103"/>
    </row>
    <row r="448" customFormat="false" ht="15" hidden="false" customHeight="false" outlineLevel="0" collapsed="false">
      <c r="A448" s="117"/>
      <c r="B448" s="117"/>
      <c r="C448" s="117"/>
      <c r="D448" s="117"/>
      <c r="E448" s="117"/>
      <c r="F448" s="117"/>
      <c r="G448" s="117"/>
      <c r="H448" s="117"/>
      <c r="I448" s="103"/>
      <c r="J448" s="103"/>
      <c r="K448" s="103"/>
      <c r="L448" s="103"/>
      <c r="M448" s="103"/>
      <c r="N448" s="103"/>
      <c r="O448" s="103"/>
      <c r="P448" s="103"/>
      <c r="Q448" s="103"/>
    </row>
    <row r="449" customFormat="false" ht="15" hidden="false" customHeight="false" outlineLevel="0" collapsed="false">
      <c r="A449" s="117"/>
      <c r="B449" s="117"/>
      <c r="C449" s="117"/>
      <c r="D449" s="117"/>
      <c r="E449" s="117"/>
      <c r="F449" s="117"/>
      <c r="G449" s="117"/>
      <c r="H449" s="117"/>
      <c r="I449" s="103"/>
      <c r="J449" s="103"/>
      <c r="K449" s="103"/>
      <c r="L449" s="103"/>
      <c r="M449" s="103"/>
      <c r="N449" s="103"/>
      <c r="O449" s="103"/>
      <c r="P449" s="103"/>
      <c r="Q449" s="103"/>
    </row>
    <row r="450" customFormat="false" ht="15" hidden="false" customHeight="false" outlineLevel="0" collapsed="false">
      <c r="A450" s="117"/>
      <c r="B450" s="117"/>
      <c r="C450" s="117"/>
      <c r="D450" s="117"/>
      <c r="E450" s="117"/>
      <c r="F450" s="117"/>
      <c r="G450" s="117"/>
      <c r="H450" s="117"/>
      <c r="I450" s="103"/>
      <c r="J450" s="103"/>
      <c r="K450" s="103"/>
      <c r="L450" s="103"/>
      <c r="M450" s="103"/>
      <c r="N450" s="103"/>
      <c r="O450" s="103"/>
      <c r="P450" s="103"/>
      <c r="Q450" s="103"/>
    </row>
    <row r="451" customFormat="false" ht="15" hidden="false" customHeight="false" outlineLevel="0" collapsed="false">
      <c r="A451" s="117"/>
      <c r="B451" s="117"/>
      <c r="C451" s="117"/>
      <c r="D451" s="117"/>
      <c r="E451" s="117"/>
      <c r="F451" s="117"/>
      <c r="G451" s="117"/>
      <c r="H451" s="117"/>
      <c r="I451" s="103"/>
      <c r="J451" s="103"/>
      <c r="K451" s="103"/>
      <c r="L451" s="103"/>
      <c r="M451" s="103"/>
      <c r="N451" s="103"/>
      <c r="O451" s="103"/>
      <c r="P451" s="103"/>
      <c r="Q451" s="103"/>
    </row>
    <row r="452" customFormat="false" ht="15" hidden="false" customHeight="false" outlineLevel="0" collapsed="false">
      <c r="A452" s="117"/>
      <c r="B452" s="117"/>
      <c r="C452" s="117"/>
      <c r="D452" s="117"/>
      <c r="E452" s="117"/>
      <c r="F452" s="117"/>
      <c r="G452" s="117"/>
      <c r="H452" s="117"/>
      <c r="I452" s="103"/>
      <c r="J452" s="103"/>
      <c r="K452" s="103"/>
      <c r="L452" s="103"/>
      <c r="M452" s="103"/>
      <c r="N452" s="103"/>
      <c r="O452" s="103"/>
      <c r="P452" s="103"/>
      <c r="Q452" s="103"/>
    </row>
    <row r="453" customFormat="false" ht="15" hidden="false" customHeight="false" outlineLevel="0" collapsed="false">
      <c r="A453" s="117"/>
      <c r="B453" s="117"/>
      <c r="C453" s="117"/>
      <c r="D453" s="117"/>
      <c r="E453" s="117"/>
      <c r="F453" s="117"/>
      <c r="G453" s="117"/>
      <c r="H453" s="117"/>
      <c r="I453" s="103"/>
      <c r="J453" s="103"/>
      <c r="K453" s="103"/>
      <c r="L453" s="103"/>
      <c r="M453" s="103"/>
      <c r="N453" s="103"/>
      <c r="O453" s="103"/>
      <c r="P453" s="103"/>
      <c r="Q453" s="103"/>
    </row>
    <row r="454" customFormat="false" ht="15" hidden="false" customHeight="false" outlineLevel="0" collapsed="false">
      <c r="A454" s="117"/>
      <c r="B454" s="117"/>
      <c r="C454" s="117"/>
      <c r="D454" s="117"/>
      <c r="E454" s="117"/>
      <c r="F454" s="117"/>
      <c r="G454" s="117"/>
      <c r="H454" s="117"/>
      <c r="I454" s="103"/>
      <c r="J454" s="103"/>
      <c r="K454" s="103"/>
      <c r="L454" s="103"/>
      <c r="M454" s="103"/>
      <c r="N454" s="103"/>
      <c r="O454" s="103"/>
      <c r="P454" s="103"/>
      <c r="Q454" s="103"/>
    </row>
    <row r="455" customFormat="false" ht="15" hidden="false" customHeight="false" outlineLevel="0" collapsed="false">
      <c r="A455" s="117"/>
      <c r="B455" s="117"/>
      <c r="C455" s="117"/>
      <c r="D455" s="117"/>
      <c r="E455" s="117"/>
      <c r="F455" s="117"/>
      <c r="G455" s="117"/>
      <c r="H455" s="117"/>
      <c r="I455" s="103"/>
      <c r="J455" s="103"/>
      <c r="K455" s="103"/>
      <c r="L455" s="103"/>
      <c r="M455" s="103"/>
      <c r="N455" s="103"/>
      <c r="O455" s="103"/>
      <c r="P455" s="103"/>
      <c r="Q455" s="103"/>
    </row>
    <row r="456" customFormat="false" ht="15" hidden="false" customHeight="false" outlineLevel="0" collapsed="false">
      <c r="A456" s="117"/>
      <c r="B456" s="117"/>
      <c r="C456" s="117"/>
      <c r="D456" s="117"/>
      <c r="E456" s="117"/>
      <c r="F456" s="117"/>
      <c r="G456" s="117"/>
      <c r="H456" s="117"/>
      <c r="I456" s="103"/>
      <c r="J456" s="103"/>
      <c r="K456" s="103"/>
      <c r="L456" s="103"/>
      <c r="M456" s="103"/>
      <c r="N456" s="103"/>
      <c r="O456" s="103"/>
      <c r="P456" s="103"/>
      <c r="Q456" s="103"/>
    </row>
    <row r="457" customFormat="false" ht="15" hidden="false" customHeight="false" outlineLevel="0" collapsed="false">
      <c r="A457" s="117"/>
      <c r="B457" s="117"/>
      <c r="C457" s="117"/>
      <c r="D457" s="117"/>
      <c r="E457" s="117"/>
      <c r="F457" s="117"/>
      <c r="G457" s="117"/>
      <c r="H457" s="117"/>
      <c r="I457" s="103"/>
      <c r="J457" s="103"/>
      <c r="K457" s="103"/>
      <c r="L457" s="103"/>
      <c r="M457" s="103"/>
      <c r="N457" s="103"/>
      <c r="O457" s="103"/>
      <c r="P457" s="103"/>
      <c r="Q457" s="103"/>
    </row>
    <row r="458" customFormat="false" ht="15" hidden="false" customHeight="false" outlineLevel="0" collapsed="false">
      <c r="A458" s="117"/>
      <c r="B458" s="117"/>
      <c r="C458" s="117"/>
      <c r="D458" s="117"/>
      <c r="E458" s="117"/>
      <c r="F458" s="117"/>
      <c r="G458" s="117"/>
      <c r="H458" s="117"/>
      <c r="I458" s="103"/>
      <c r="J458" s="103"/>
      <c r="K458" s="103"/>
      <c r="L458" s="103"/>
      <c r="M458" s="103"/>
      <c r="N458" s="103"/>
      <c r="O458" s="103"/>
      <c r="P458" s="103"/>
      <c r="Q458" s="103"/>
    </row>
    <row r="459" customFormat="false" ht="15" hidden="false" customHeight="false" outlineLevel="0" collapsed="false">
      <c r="A459" s="117"/>
      <c r="B459" s="117"/>
      <c r="C459" s="117"/>
      <c r="D459" s="117"/>
      <c r="E459" s="117"/>
      <c r="F459" s="117"/>
      <c r="G459" s="117"/>
      <c r="H459" s="117"/>
      <c r="I459" s="103"/>
      <c r="J459" s="103"/>
      <c r="K459" s="103"/>
      <c r="L459" s="103"/>
      <c r="M459" s="103"/>
      <c r="N459" s="103"/>
      <c r="O459" s="103"/>
      <c r="P459" s="103"/>
      <c r="Q459" s="103"/>
    </row>
    <row r="460" customFormat="false" ht="15" hidden="false" customHeight="false" outlineLevel="0" collapsed="false">
      <c r="A460" s="117"/>
      <c r="B460" s="117"/>
      <c r="C460" s="117"/>
      <c r="D460" s="117"/>
      <c r="E460" s="117"/>
      <c r="F460" s="117"/>
      <c r="G460" s="117"/>
      <c r="H460" s="117"/>
      <c r="I460" s="103"/>
      <c r="J460" s="103"/>
      <c r="K460" s="103"/>
      <c r="L460" s="103"/>
      <c r="M460" s="103"/>
      <c r="N460" s="103"/>
      <c r="O460" s="103"/>
      <c r="P460" s="103"/>
      <c r="Q460" s="103"/>
    </row>
    <row r="461" customFormat="false" ht="15" hidden="false" customHeight="false" outlineLevel="0" collapsed="false">
      <c r="A461" s="117"/>
      <c r="B461" s="117"/>
      <c r="C461" s="117"/>
      <c r="D461" s="117"/>
      <c r="E461" s="117"/>
      <c r="F461" s="117"/>
      <c r="G461" s="117"/>
      <c r="H461" s="117"/>
      <c r="I461" s="103"/>
      <c r="J461" s="103"/>
      <c r="K461" s="103"/>
      <c r="L461" s="103"/>
      <c r="M461" s="103"/>
      <c r="N461" s="103"/>
      <c r="O461" s="103"/>
      <c r="P461" s="103"/>
      <c r="Q461" s="103"/>
    </row>
    <row r="462" customFormat="false" ht="15" hidden="false" customHeight="false" outlineLevel="0" collapsed="false">
      <c r="A462" s="117"/>
      <c r="B462" s="117"/>
      <c r="C462" s="117"/>
      <c r="D462" s="117"/>
      <c r="E462" s="117"/>
      <c r="F462" s="117"/>
      <c r="G462" s="117"/>
      <c r="H462" s="117"/>
      <c r="I462" s="103"/>
      <c r="J462" s="103"/>
      <c r="K462" s="103"/>
      <c r="L462" s="103"/>
      <c r="M462" s="103"/>
      <c r="N462" s="103"/>
      <c r="O462" s="103"/>
      <c r="P462" s="103"/>
      <c r="Q462" s="103"/>
    </row>
    <row r="463" customFormat="false" ht="15" hidden="false" customHeight="false" outlineLevel="0" collapsed="false">
      <c r="A463" s="117"/>
      <c r="B463" s="117"/>
      <c r="C463" s="117"/>
      <c r="D463" s="117"/>
      <c r="E463" s="117"/>
      <c r="F463" s="117"/>
      <c r="G463" s="117"/>
      <c r="H463" s="117"/>
      <c r="I463" s="103"/>
      <c r="J463" s="103"/>
      <c r="K463" s="103"/>
      <c r="L463" s="103"/>
      <c r="M463" s="103"/>
      <c r="N463" s="103"/>
      <c r="O463" s="103"/>
      <c r="P463" s="103"/>
      <c r="Q463" s="103"/>
    </row>
    <row r="464" customFormat="false" ht="15" hidden="false" customHeight="false" outlineLevel="0" collapsed="false">
      <c r="A464" s="117"/>
      <c r="B464" s="117"/>
      <c r="C464" s="117"/>
      <c r="D464" s="117"/>
      <c r="E464" s="117"/>
      <c r="F464" s="117"/>
      <c r="G464" s="117"/>
      <c r="H464" s="117"/>
      <c r="I464" s="103"/>
      <c r="J464" s="103"/>
      <c r="K464" s="103"/>
      <c r="L464" s="103"/>
      <c r="M464" s="103"/>
      <c r="N464" s="103"/>
      <c r="O464" s="103"/>
      <c r="P464" s="103"/>
      <c r="Q464" s="103"/>
    </row>
    <row r="465" customFormat="false" ht="15" hidden="false" customHeight="false" outlineLevel="0" collapsed="false">
      <c r="A465" s="117"/>
      <c r="B465" s="117"/>
      <c r="C465" s="117"/>
      <c r="D465" s="117"/>
      <c r="E465" s="117"/>
      <c r="F465" s="117"/>
      <c r="G465" s="117"/>
      <c r="H465" s="117"/>
      <c r="I465" s="103"/>
      <c r="J465" s="103"/>
      <c r="K465" s="103"/>
      <c r="L465" s="103"/>
      <c r="M465" s="103"/>
      <c r="N465" s="103"/>
      <c r="O465" s="103"/>
      <c r="P465" s="103"/>
      <c r="Q465" s="103"/>
    </row>
    <row r="466" customFormat="false" ht="15" hidden="false" customHeight="false" outlineLevel="0" collapsed="false">
      <c r="A466" s="117"/>
      <c r="B466" s="117"/>
      <c r="C466" s="117"/>
      <c r="D466" s="117"/>
      <c r="E466" s="117"/>
      <c r="F466" s="117"/>
      <c r="G466" s="117"/>
      <c r="H466" s="117"/>
      <c r="I466" s="103"/>
      <c r="J466" s="103"/>
      <c r="K466" s="103"/>
      <c r="L466" s="103"/>
      <c r="M466" s="103"/>
      <c r="N466" s="103"/>
      <c r="O466" s="103"/>
      <c r="P466" s="103"/>
      <c r="Q466" s="103"/>
    </row>
    <row r="467" customFormat="false" ht="15" hidden="false" customHeight="false" outlineLevel="0" collapsed="false">
      <c r="A467" s="117"/>
      <c r="B467" s="117"/>
      <c r="C467" s="117"/>
      <c r="D467" s="117"/>
      <c r="E467" s="117"/>
      <c r="F467" s="117"/>
      <c r="G467" s="117"/>
      <c r="H467" s="117"/>
      <c r="I467" s="103"/>
      <c r="J467" s="103"/>
      <c r="K467" s="103"/>
      <c r="L467" s="103"/>
      <c r="M467" s="103"/>
      <c r="N467" s="103"/>
      <c r="O467" s="103"/>
      <c r="P467" s="103"/>
      <c r="Q467" s="103"/>
    </row>
    <row r="468" customFormat="false" ht="15" hidden="false" customHeight="false" outlineLevel="0" collapsed="false">
      <c r="A468" s="117"/>
      <c r="B468" s="117"/>
      <c r="C468" s="117"/>
      <c r="D468" s="117"/>
      <c r="E468" s="117"/>
      <c r="F468" s="117"/>
      <c r="G468" s="117"/>
      <c r="H468" s="117"/>
      <c r="I468" s="103"/>
      <c r="J468" s="103"/>
      <c r="K468" s="103"/>
      <c r="L468" s="103"/>
      <c r="M468" s="103"/>
      <c r="N468" s="103"/>
      <c r="O468" s="103"/>
      <c r="P468" s="103"/>
      <c r="Q468" s="103"/>
    </row>
    <row r="469" customFormat="false" ht="15" hidden="false" customHeight="false" outlineLevel="0" collapsed="false">
      <c r="A469" s="117"/>
      <c r="B469" s="117"/>
      <c r="C469" s="117"/>
      <c r="D469" s="117"/>
      <c r="E469" s="117"/>
      <c r="F469" s="117"/>
      <c r="G469" s="117"/>
      <c r="H469" s="117"/>
      <c r="I469" s="103"/>
      <c r="J469" s="103"/>
      <c r="K469" s="103"/>
      <c r="L469" s="103"/>
      <c r="M469" s="103"/>
      <c r="N469" s="103"/>
      <c r="O469" s="103"/>
      <c r="P469" s="103"/>
      <c r="Q469" s="103"/>
    </row>
    <row r="470" customFormat="false" ht="15" hidden="false" customHeight="false" outlineLevel="0" collapsed="false">
      <c r="A470" s="117"/>
      <c r="B470" s="117"/>
      <c r="C470" s="117"/>
      <c r="D470" s="117"/>
      <c r="E470" s="117"/>
      <c r="F470" s="117"/>
      <c r="G470" s="117"/>
      <c r="H470" s="117"/>
      <c r="I470" s="103"/>
      <c r="J470" s="103"/>
      <c r="K470" s="103"/>
      <c r="L470" s="103"/>
      <c r="M470" s="103"/>
      <c r="N470" s="103"/>
      <c r="O470" s="103"/>
      <c r="P470" s="103"/>
      <c r="Q470" s="103"/>
    </row>
    <row r="471" customFormat="false" ht="15" hidden="false" customHeight="false" outlineLevel="0" collapsed="false">
      <c r="A471" s="117"/>
      <c r="B471" s="117"/>
      <c r="C471" s="117"/>
      <c r="D471" s="117"/>
      <c r="E471" s="117"/>
      <c r="F471" s="117"/>
      <c r="G471" s="117"/>
      <c r="H471" s="117"/>
      <c r="I471" s="103"/>
      <c r="J471" s="103"/>
      <c r="K471" s="103"/>
      <c r="L471" s="103"/>
      <c r="M471" s="103"/>
      <c r="N471" s="103"/>
      <c r="O471" s="103"/>
      <c r="P471" s="103"/>
      <c r="Q471" s="103"/>
    </row>
    <row r="472" customFormat="false" ht="15" hidden="false" customHeight="false" outlineLevel="0" collapsed="false">
      <c r="A472" s="117"/>
      <c r="B472" s="117"/>
      <c r="C472" s="117"/>
      <c r="D472" s="117"/>
      <c r="E472" s="117"/>
      <c r="F472" s="117"/>
      <c r="G472" s="117"/>
      <c r="H472" s="117"/>
      <c r="I472" s="103"/>
      <c r="J472" s="103"/>
      <c r="K472" s="103"/>
      <c r="L472" s="103"/>
      <c r="M472" s="103"/>
      <c r="N472" s="103"/>
      <c r="O472" s="103"/>
      <c r="P472" s="103"/>
      <c r="Q472" s="103"/>
    </row>
    <row r="473" customFormat="false" ht="15" hidden="false" customHeight="false" outlineLevel="0" collapsed="false">
      <c r="A473" s="117"/>
      <c r="B473" s="117"/>
      <c r="C473" s="117"/>
      <c r="D473" s="117"/>
      <c r="E473" s="117"/>
      <c r="F473" s="117"/>
      <c r="G473" s="117"/>
      <c r="H473" s="117"/>
      <c r="I473" s="103"/>
      <c r="J473" s="103"/>
      <c r="K473" s="103"/>
      <c r="L473" s="103"/>
      <c r="M473" s="103"/>
      <c r="N473" s="103"/>
      <c r="O473" s="103"/>
      <c r="P473" s="103"/>
      <c r="Q473" s="103"/>
    </row>
    <row r="474" customFormat="false" ht="15" hidden="false" customHeight="false" outlineLevel="0" collapsed="false">
      <c r="A474" s="117"/>
      <c r="B474" s="117"/>
      <c r="C474" s="117"/>
      <c r="D474" s="117"/>
      <c r="E474" s="117"/>
      <c r="F474" s="117"/>
      <c r="G474" s="117"/>
      <c r="H474" s="117"/>
      <c r="I474" s="103"/>
      <c r="J474" s="103"/>
      <c r="K474" s="103"/>
      <c r="L474" s="103"/>
      <c r="M474" s="103"/>
      <c r="N474" s="103"/>
      <c r="O474" s="103"/>
      <c r="P474" s="103"/>
      <c r="Q474" s="103"/>
    </row>
    <row r="475" customFormat="false" ht="15" hidden="false" customHeight="false" outlineLevel="0" collapsed="false">
      <c r="A475" s="117"/>
      <c r="B475" s="117"/>
      <c r="C475" s="117"/>
      <c r="D475" s="117"/>
      <c r="E475" s="117"/>
      <c r="F475" s="117"/>
      <c r="G475" s="117"/>
      <c r="H475" s="117"/>
      <c r="I475" s="103"/>
      <c r="J475" s="103"/>
      <c r="K475" s="103"/>
      <c r="L475" s="103"/>
      <c r="M475" s="103"/>
      <c r="N475" s="103"/>
      <c r="O475" s="103"/>
      <c r="P475" s="103"/>
      <c r="Q475" s="103"/>
    </row>
    <row r="476" customFormat="false" ht="15" hidden="false" customHeight="false" outlineLevel="0" collapsed="false">
      <c r="A476" s="117"/>
      <c r="B476" s="117"/>
      <c r="C476" s="117"/>
      <c r="D476" s="117"/>
      <c r="E476" s="117"/>
      <c r="F476" s="117"/>
      <c r="G476" s="117"/>
      <c r="H476" s="117"/>
      <c r="I476" s="103"/>
      <c r="J476" s="103"/>
      <c r="K476" s="103"/>
      <c r="L476" s="103"/>
      <c r="M476" s="103"/>
      <c r="N476" s="103"/>
      <c r="O476" s="103"/>
      <c r="P476" s="103"/>
      <c r="Q476" s="103"/>
    </row>
    <row r="477" customFormat="false" ht="15" hidden="false" customHeight="false" outlineLevel="0" collapsed="false">
      <c r="A477" s="117"/>
      <c r="B477" s="117"/>
      <c r="C477" s="117"/>
      <c r="D477" s="117"/>
      <c r="E477" s="117"/>
      <c r="F477" s="117"/>
      <c r="G477" s="117"/>
      <c r="H477" s="117"/>
      <c r="I477" s="103"/>
      <c r="J477" s="103"/>
      <c r="K477" s="103"/>
      <c r="L477" s="103"/>
      <c r="M477" s="103"/>
      <c r="N477" s="103"/>
      <c r="O477" s="103"/>
      <c r="P477" s="103"/>
      <c r="Q477" s="103"/>
    </row>
    <row r="478" customFormat="false" ht="15" hidden="false" customHeight="false" outlineLevel="0" collapsed="false">
      <c r="A478" s="117"/>
      <c r="B478" s="117"/>
      <c r="C478" s="117"/>
      <c r="D478" s="117"/>
      <c r="E478" s="117"/>
      <c r="F478" s="117"/>
      <c r="G478" s="117"/>
      <c r="H478" s="117"/>
      <c r="I478" s="103"/>
      <c r="J478" s="103"/>
      <c r="K478" s="103"/>
      <c r="L478" s="103"/>
      <c r="M478" s="103"/>
      <c r="N478" s="103"/>
      <c r="O478" s="103"/>
      <c r="P478" s="103"/>
      <c r="Q478" s="103"/>
    </row>
    <row r="479" customFormat="false" ht="15" hidden="false" customHeight="false" outlineLevel="0" collapsed="false">
      <c r="A479" s="117"/>
      <c r="B479" s="117"/>
      <c r="C479" s="117"/>
      <c r="D479" s="117"/>
      <c r="E479" s="117"/>
      <c r="F479" s="117"/>
      <c r="G479" s="117"/>
      <c r="H479" s="117"/>
      <c r="I479" s="103"/>
      <c r="J479" s="103"/>
      <c r="K479" s="103"/>
      <c r="L479" s="103"/>
      <c r="M479" s="103"/>
      <c r="N479" s="103"/>
      <c r="O479" s="103"/>
      <c r="P479" s="103"/>
      <c r="Q479" s="103"/>
    </row>
    <row r="480" customFormat="false" ht="15" hidden="false" customHeight="false" outlineLevel="0" collapsed="false">
      <c r="A480" s="117"/>
      <c r="B480" s="117"/>
      <c r="C480" s="117"/>
      <c r="D480" s="117"/>
      <c r="E480" s="117"/>
      <c r="F480" s="117"/>
      <c r="G480" s="117"/>
      <c r="H480" s="117"/>
      <c r="I480" s="103"/>
      <c r="J480" s="103"/>
      <c r="K480" s="103"/>
      <c r="L480" s="103"/>
      <c r="M480" s="103"/>
      <c r="N480" s="103"/>
      <c r="O480" s="103"/>
      <c r="P480" s="103"/>
      <c r="Q480" s="103"/>
    </row>
    <row r="481" customFormat="false" ht="15" hidden="false" customHeight="false" outlineLevel="0" collapsed="false">
      <c r="A481" s="117"/>
      <c r="B481" s="117"/>
      <c r="C481" s="117"/>
      <c r="D481" s="117"/>
      <c r="E481" s="117"/>
      <c r="F481" s="117"/>
      <c r="G481" s="117"/>
      <c r="H481" s="117"/>
      <c r="I481" s="103"/>
      <c r="J481" s="103"/>
      <c r="K481" s="103"/>
      <c r="L481" s="103"/>
      <c r="M481" s="103"/>
      <c r="N481" s="103"/>
      <c r="O481" s="103"/>
      <c r="P481" s="103"/>
      <c r="Q481" s="103"/>
    </row>
    <row r="482" customFormat="false" ht="15" hidden="false" customHeight="false" outlineLevel="0" collapsed="false">
      <c r="A482" s="117"/>
      <c r="B482" s="117"/>
      <c r="C482" s="117"/>
      <c r="D482" s="117"/>
      <c r="E482" s="117"/>
      <c r="F482" s="117"/>
      <c r="G482" s="117"/>
      <c r="H482" s="117"/>
      <c r="I482" s="103"/>
      <c r="J482" s="103"/>
      <c r="K482" s="103"/>
      <c r="L482" s="103"/>
      <c r="M482" s="103"/>
      <c r="N482" s="103"/>
      <c r="O482" s="103"/>
      <c r="P482" s="103"/>
      <c r="Q482" s="103"/>
    </row>
    <row r="483" customFormat="false" ht="15" hidden="false" customHeight="false" outlineLevel="0" collapsed="false">
      <c r="A483" s="117"/>
      <c r="B483" s="117"/>
      <c r="C483" s="117"/>
      <c r="D483" s="117"/>
      <c r="E483" s="117"/>
      <c r="F483" s="117"/>
      <c r="G483" s="117"/>
      <c r="H483" s="117"/>
      <c r="I483" s="103"/>
      <c r="J483" s="103"/>
      <c r="K483" s="103"/>
      <c r="L483" s="103"/>
      <c r="M483" s="103"/>
      <c r="N483" s="103"/>
      <c r="O483" s="103"/>
      <c r="P483" s="103"/>
      <c r="Q483" s="103"/>
    </row>
    <row r="484" customFormat="false" ht="15" hidden="false" customHeight="false" outlineLevel="0" collapsed="false">
      <c r="A484" s="117"/>
      <c r="B484" s="117"/>
      <c r="C484" s="117"/>
      <c r="D484" s="117"/>
      <c r="E484" s="117"/>
      <c r="F484" s="117"/>
      <c r="G484" s="117"/>
      <c r="H484" s="117"/>
      <c r="I484" s="103"/>
      <c r="J484" s="103"/>
      <c r="K484" s="103"/>
      <c r="L484" s="103"/>
      <c r="M484" s="103"/>
      <c r="N484" s="103"/>
      <c r="O484" s="103"/>
      <c r="P484" s="103"/>
      <c r="Q484" s="103"/>
    </row>
    <row r="485" customFormat="false" ht="15" hidden="false" customHeight="false" outlineLevel="0" collapsed="false">
      <c r="A485" s="117"/>
      <c r="B485" s="117"/>
      <c r="C485" s="117"/>
      <c r="D485" s="117"/>
      <c r="E485" s="117"/>
      <c r="F485" s="117"/>
      <c r="G485" s="117"/>
      <c r="H485" s="117"/>
      <c r="I485" s="103"/>
      <c r="J485" s="103"/>
      <c r="K485" s="103"/>
      <c r="L485" s="103"/>
      <c r="M485" s="103"/>
      <c r="N485" s="103"/>
      <c r="O485" s="103"/>
      <c r="P485" s="103"/>
      <c r="Q485" s="103"/>
    </row>
    <row r="486" customFormat="false" ht="15" hidden="false" customHeight="false" outlineLevel="0" collapsed="false">
      <c r="A486" s="117"/>
      <c r="B486" s="117"/>
      <c r="C486" s="117"/>
      <c r="D486" s="117"/>
      <c r="E486" s="117"/>
      <c r="F486" s="117"/>
      <c r="G486" s="117"/>
      <c r="H486" s="117"/>
      <c r="I486" s="103"/>
      <c r="J486" s="103"/>
      <c r="K486" s="103"/>
      <c r="L486" s="103"/>
      <c r="M486" s="103"/>
      <c r="N486" s="103"/>
      <c r="O486" s="103"/>
      <c r="P486" s="103"/>
      <c r="Q486" s="103"/>
    </row>
    <row r="487" customFormat="false" ht="15" hidden="false" customHeight="false" outlineLevel="0" collapsed="false">
      <c r="A487" s="117"/>
      <c r="B487" s="117"/>
      <c r="C487" s="117"/>
      <c r="D487" s="117"/>
      <c r="E487" s="117"/>
      <c r="F487" s="117"/>
      <c r="G487" s="117"/>
      <c r="H487" s="117"/>
      <c r="I487" s="103"/>
      <c r="J487" s="103"/>
      <c r="K487" s="103"/>
      <c r="L487" s="103"/>
      <c r="M487" s="103"/>
      <c r="N487" s="103"/>
      <c r="O487" s="103"/>
      <c r="P487" s="103"/>
      <c r="Q487" s="103"/>
    </row>
    <row r="488" customFormat="false" ht="15" hidden="false" customHeight="false" outlineLevel="0" collapsed="false">
      <c r="A488" s="117"/>
      <c r="B488" s="117"/>
      <c r="C488" s="117"/>
      <c r="D488" s="117"/>
      <c r="E488" s="117"/>
      <c r="F488" s="117"/>
      <c r="G488" s="117"/>
      <c r="H488" s="117"/>
      <c r="I488" s="103"/>
      <c r="J488" s="103"/>
      <c r="K488" s="103"/>
      <c r="L488" s="103"/>
      <c r="M488" s="103"/>
      <c r="N488" s="103"/>
      <c r="O488" s="103"/>
      <c r="P488" s="103"/>
      <c r="Q488" s="103"/>
    </row>
    <row r="489" customFormat="false" ht="15" hidden="false" customHeight="false" outlineLevel="0" collapsed="false">
      <c r="A489" s="117"/>
      <c r="B489" s="117"/>
      <c r="C489" s="117"/>
      <c r="D489" s="117"/>
      <c r="E489" s="117"/>
      <c r="F489" s="117"/>
      <c r="G489" s="117"/>
      <c r="H489" s="117"/>
      <c r="I489" s="103"/>
      <c r="J489" s="103"/>
      <c r="K489" s="103"/>
      <c r="L489" s="103"/>
      <c r="M489" s="103"/>
      <c r="N489" s="103"/>
      <c r="O489" s="103"/>
      <c r="P489" s="103"/>
      <c r="Q489" s="103"/>
    </row>
    <row r="490" customFormat="false" ht="15" hidden="false" customHeight="false" outlineLevel="0" collapsed="false">
      <c r="A490" s="117"/>
      <c r="B490" s="117"/>
      <c r="C490" s="117"/>
      <c r="D490" s="117"/>
      <c r="E490" s="117"/>
      <c r="F490" s="117"/>
      <c r="G490" s="117"/>
      <c r="H490" s="117"/>
      <c r="I490" s="103"/>
      <c r="J490" s="103"/>
      <c r="K490" s="103"/>
      <c r="L490" s="103"/>
      <c r="M490" s="103"/>
      <c r="N490" s="103"/>
      <c r="O490" s="103"/>
      <c r="P490" s="103"/>
      <c r="Q490" s="103"/>
    </row>
    <row r="491" customFormat="false" ht="15" hidden="false" customHeight="false" outlineLevel="0" collapsed="false">
      <c r="A491" s="117"/>
      <c r="B491" s="117"/>
      <c r="C491" s="117"/>
      <c r="D491" s="117"/>
      <c r="E491" s="117"/>
      <c r="F491" s="117"/>
      <c r="G491" s="117"/>
      <c r="H491" s="117"/>
      <c r="I491" s="103"/>
      <c r="J491" s="103"/>
      <c r="K491" s="103"/>
      <c r="L491" s="103"/>
      <c r="M491" s="103"/>
      <c r="N491" s="103"/>
      <c r="O491" s="103"/>
      <c r="P491" s="103"/>
      <c r="Q491" s="103"/>
    </row>
    <row r="492" customFormat="false" ht="15" hidden="false" customHeight="false" outlineLevel="0" collapsed="false">
      <c r="A492" s="117"/>
      <c r="B492" s="117"/>
      <c r="C492" s="117"/>
      <c r="D492" s="117"/>
      <c r="E492" s="117"/>
      <c r="F492" s="117"/>
      <c r="G492" s="117"/>
      <c r="H492" s="117"/>
      <c r="I492" s="103"/>
      <c r="J492" s="103"/>
      <c r="K492" s="103"/>
      <c r="L492" s="103"/>
      <c r="M492" s="103"/>
      <c r="N492" s="103"/>
      <c r="O492" s="103"/>
      <c r="P492" s="103"/>
      <c r="Q492" s="103"/>
    </row>
    <row r="493" customFormat="false" ht="15" hidden="false" customHeight="false" outlineLevel="0" collapsed="false">
      <c r="A493" s="117"/>
      <c r="B493" s="117"/>
      <c r="C493" s="117"/>
      <c r="D493" s="117"/>
      <c r="E493" s="117"/>
      <c r="F493" s="117"/>
      <c r="G493" s="117"/>
      <c r="H493" s="117"/>
      <c r="I493" s="103"/>
      <c r="J493" s="103"/>
      <c r="K493" s="103"/>
      <c r="L493" s="103"/>
      <c r="M493" s="103"/>
      <c r="N493" s="103"/>
      <c r="O493" s="103"/>
      <c r="P493" s="103"/>
      <c r="Q493" s="103"/>
    </row>
    <row r="494" customFormat="false" ht="15" hidden="false" customHeight="false" outlineLevel="0" collapsed="false">
      <c r="A494" s="117"/>
      <c r="B494" s="117"/>
      <c r="C494" s="117"/>
      <c r="D494" s="117"/>
      <c r="E494" s="117"/>
      <c r="F494" s="117"/>
      <c r="G494" s="117"/>
      <c r="H494" s="117"/>
      <c r="I494" s="103"/>
      <c r="J494" s="103"/>
      <c r="K494" s="103"/>
      <c r="L494" s="103"/>
      <c r="M494" s="103"/>
      <c r="N494" s="103"/>
      <c r="O494" s="103"/>
      <c r="P494" s="103"/>
      <c r="Q494" s="103"/>
    </row>
    <row r="495" customFormat="false" ht="15" hidden="false" customHeight="false" outlineLevel="0" collapsed="false">
      <c r="A495" s="117"/>
      <c r="B495" s="117"/>
      <c r="C495" s="117"/>
      <c r="D495" s="117"/>
      <c r="E495" s="117"/>
      <c r="F495" s="117"/>
      <c r="G495" s="117"/>
      <c r="H495" s="117"/>
      <c r="I495" s="103"/>
      <c r="J495" s="103"/>
      <c r="K495" s="103"/>
      <c r="L495" s="103"/>
      <c r="M495" s="103"/>
      <c r="N495" s="103"/>
      <c r="O495" s="103"/>
      <c r="P495" s="103"/>
      <c r="Q495" s="103"/>
    </row>
    <row r="496" customFormat="false" ht="15" hidden="false" customHeight="false" outlineLevel="0" collapsed="false">
      <c r="A496" s="117"/>
      <c r="B496" s="117"/>
      <c r="C496" s="117"/>
      <c r="D496" s="117"/>
      <c r="E496" s="117"/>
      <c r="F496" s="117"/>
      <c r="G496" s="117"/>
      <c r="H496" s="117"/>
      <c r="I496" s="103"/>
      <c r="J496" s="103"/>
      <c r="K496" s="103"/>
      <c r="L496" s="103"/>
      <c r="M496" s="103"/>
      <c r="N496" s="103"/>
      <c r="O496" s="103"/>
      <c r="P496" s="103"/>
      <c r="Q496" s="103"/>
    </row>
    <row r="497" customFormat="false" ht="15" hidden="false" customHeight="false" outlineLevel="0" collapsed="false">
      <c r="A497" s="117"/>
      <c r="B497" s="117"/>
      <c r="C497" s="117"/>
      <c r="D497" s="117"/>
      <c r="E497" s="117"/>
      <c r="F497" s="117"/>
      <c r="G497" s="117"/>
      <c r="H497" s="117"/>
      <c r="I497" s="103"/>
      <c r="J497" s="103"/>
      <c r="K497" s="103"/>
      <c r="L497" s="103"/>
      <c r="M497" s="103"/>
      <c r="N497" s="103"/>
      <c r="O497" s="103"/>
      <c r="P497" s="103"/>
      <c r="Q497" s="103"/>
    </row>
    <row r="498" customFormat="false" ht="15" hidden="false" customHeight="false" outlineLevel="0" collapsed="false">
      <c r="A498" s="117"/>
      <c r="B498" s="117"/>
      <c r="C498" s="117"/>
      <c r="D498" s="117"/>
      <c r="E498" s="117"/>
      <c r="F498" s="117"/>
      <c r="G498" s="117"/>
      <c r="H498" s="117"/>
      <c r="I498" s="103"/>
      <c r="J498" s="103"/>
      <c r="K498" s="103"/>
      <c r="L498" s="103"/>
      <c r="M498" s="103"/>
      <c r="N498" s="103"/>
      <c r="O498" s="103"/>
      <c r="P498" s="103"/>
      <c r="Q498" s="103"/>
    </row>
    <row r="499" customFormat="false" ht="15" hidden="false" customHeight="false" outlineLevel="0" collapsed="false">
      <c r="A499" s="117"/>
      <c r="B499" s="117"/>
      <c r="C499" s="117"/>
      <c r="D499" s="117"/>
      <c r="E499" s="117"/>
      <c r="F499" s="117"/>
      <c r="G499" s="117"/>
      <c r="H499" s="117"/>
      <c r="I499" s="103"/>
      <c r="J499" s="103"/>
      <c r="K499" s="103"/>
      <c r="L499" s="103"/>
      <c r="M499" s="103"/>
      <c r="N499" s="103"/>
      <c r="O499" s="103"/>
      <c r="P499" s="103"/>
      <c r="Q499" s="103"/>
    </row>
    <row r="500" customFormat="false" ht="15" hidden="false" customHeight="false" outlineLevel="0" collapsed="false">
      <c r="A500" s="117"/>
      <c r="B500" s="117"/>
      <c r="C500" s="117"/>
      <c r="D500" s="117"/>
      <c r="E500" s="117"/>
      <c r="F500" s="117"/>
      <c r="G500" s="117"/>
      <c r="H500" s="117"/>
      <c r="I500" s="103"/>
      <c r="J500" s="103"/>
      <c r="K500" s="103"/>
      <c r="L500" s="103"/>
      <c r="M500" s="103"/>
      <c r="N500" s="103"/>
      <c r="O500" s="103"/>
      <c r="P500" s="103"/>
      <c r="Q500" s="103"/>
    </row>
    <row r="501" customFormat="false" ht="15" hidden="false" customHeight="false" outlineLevel="0" collapsed="false">
      <c r="A501" s="117"/>
      <c r="B501" s="117"/>
      <c r="C501" s="117"/>
      <c r="D501" s="117"/>
      <c r="E501" s="117"/>
      <c r="F501" s="117"/>
      <c r="G501" s="117"/>
      <c r="H501" s="117"/>
      <c r="I501" s="103"/>
      <c r="J501" s="103"/>
      <c r="K501" s="103"/>
      <c r="L501" s="103"/>
      <c r="M501" s="103"/>
      <c r="N501" s="103"/>
      <c r="O501" s="103"/>
      <c r="P501" s="103"/>
      <c r="Q501" s="103"/>
    </row>
    <row r="502" customFormat="false" ht="15" hidden="false" customHeight="false" outlineLevel="0" collapsed="false">
      <c r="A502" s="117"/>
      <c r="B502" s="117"/>
      <c r="C502" s="117"/>
      <c r="D502" s="117"/>
      <c r="E502" s="117"/>
      <c r="F502" s="117"/>
      <c r="G502" s="117"/>
      <c r="H502" s="117"/>
      <c r="I502" s="103"/>
      <c r="J502" s="103"/>
      <c r="K502" s="103"/>
      <c r="L502" s="103"/>
      <c r="M502" s="103"/>
      <c r="N502" s="103"/>
      <c r="O502" s="103"/>
      <c r="P502" s="103"/>
      <c r="Q502" s="103"/>
    </row>
    <row r="503" customFormat="false" ht="15" hidden="false" customHeight="false" outlineLevel="0" collapsed="false">
      <c r="A503" s="117"/>
      <c r="B503" s="117"/>
      <c r="C503" s="117"/>
      <c r="D503" s="117"/>
      <c r="E503" s="117"/>
      <c r="F503" s="117"/>
      <c r="G503" s="117"/>
      <c r="H503" s="117"/>
      <c r="I503" s="103"/>
      <c r="J503" s="103"/>
      <c r="K503" s="103"/>
      <c r="L503" s="103"/>
      <c r="M503" s="103"/>
      <c r="N503" s="103"/>
      <c r="O503" s="103"/>
      <c r="P503" s="103"/>
      <c r="Q503" s="103"/>
    </row>
    <row r="504" customFormat="false" ht="15" hidden="false" customHeight="false" outlineLevel="0" collapsed="false">
      <c r="A504" s="117"/>
      <c r="B504" s="117"/>
      <c r="C504" s="117"/>
      <c r="D504" s="117"/>
      <c r="E504" s="117"/>
      <c r="F504" s="117"/>
      <c r="G504" s="117"/>
      <c r="H504" s="117"/>
      <c r="I504" s="103"/>
      <c r="J504" s="103"/>
      <c r="K504" s="103"/>
      <c r="L504" s="103"/>
      <c r="M504" s="103"/>
      <c r="N504" s="103"/>
      <c r="O504" s="103"/>
      <c r="P504" s="103"/>
      <c r="Q504" s="103"/>
    </row>
    <row r="505" customFormat="false" ht="15" hidden="false" customHeight="false" outlineLevel="0" collapsed="false">
      <c r="A505" s="117"/>
      <c r="B505" s="117"/>
      <c r="C505" s="117"/>
      <c r="D505" s="117"/>
      <c r="E505" s="117"/>
      <c r="F505" s="117"/>
      <c r="G505" s="117"/>
      <c r="H505" s="117"/>
      <c r="I505" s="103"/>
      <c r="J505" s="103"/>
      <c r="K505" s="103"/>
      <c r="L505" s="103"/>
      <c r="M505" s="103"/>
      <c r="N505" s="103"/>
      <c r="O505" s="103"/>
      <c r="P505" s="103"/>
      <c r="Q505" s="103"/>
    </row>
    <row r="506" customFormat="false" ht="15" hidden="false" customHeight="false" outlineLevel="0" collapsed="false">
      <c r="A506" s="117"/>
      <c r="B506" s="117"/>
      <c r="C506" s="117"/>
      <c r="D506" s="117"/>
      <c r="E506" s="117"/>
      <c r="F506" s="117"/>
      <c r="G506" s="117"/>
      <c r="H506" s="117"/>
      <c r="I506" s="103"/>
      <c r="J506" s="103"/>
      <c r="K506" s="103"/>
      <c r="L506" s="103"/>
      <c r="M506" s="103"/>
      <c r="N506" s="103"/>
      <c r="O506" s="103"/>
      <c r="P506" s="103"/>
      <c r="Q506" s="103"/>
    </row>
    <row r="507" customFormat="false" ht="15" hidden="false" customHeight="false" outlineLevel="0" collapsed="false">
      <c r="A507" s="117"/>
      <c r="B507" s="117"/>
      <c r="C507" s="117"/>
      <c r="D507" s="117"/>
      <c r="E507" s="117"/>
      <c r="F507" s="117"/>
      <c r="G507" s="117"/>
      <c r="H507" s="117"/>
      <c r="I507" s="103"/>
      <c r="J507" s="103"/>
      <c r="K507" s="103"/>
      <c r="L507" s="103"/>
      <c r="M507" s="103"/>
      <c r="N507" s="103"/>
      <c r="O507" s="103"/>
      <c r="P507" s="103"/>
      <c r="Q507" s="103"/>
    </row>
    <row r="508" customFormat="false" ht="15" hidden="false" customHeight="false" outlineLevel="0" collapsed="false">
      <c r="A508" s="117"/>
      <c r="B508" s="117"/>
      <c r="C508" s="117"/>
      <c r="D508" s="117"/>
      <c r="E508" s="117"/>
      <c r="F508" s="117"/>
      <c r="G508" s="117"/>
      <c r="H508" s="117"/>
      <c r="I508" s="103"/>
      <c r="J508" s="103"/>
      <c r="K508" s="103"/>
      <c r="L508" s="103"/>
      <c r="M508" s="103"/>
      <c r="N508" s="103"/>
      <c r="O508" s="103"/>
      <c r="P508" s="103"/>
      <c r="Q508" s="103"/>
    </row>
    <row r="509" customFormat="false" ht="15" hidden="false" customHeight="false" outlineLevel="0" collapsed="false">
      <c r="A509" s="117"/>
      <c r="B509" s="117"/>
      <c r="C509" s="117"/>
      <c r="D509" s="117"/>
      <c r="E509" s="117"/>
      <c r="F509" s="117"/>
      <c r="G509" s="117"/>
      <c r="H509" s="117"/>
      <c r="I509" s="103"/>
      <c r="J509" s="103"/>
      <c r="K509" s="103"/>
      <c r="L509" s="103"/>
      <c r="M509" s="103"/>
      <c r="N509" s="103"/>
      <c r="O509" s="103"/>
      <c r="P509" s="103"/>
      <c r="Q509" s="103"/>
    </row>
    <row r="510" customFormat="false" ht="15" hidden="false" customHeight="false" outlineLevel="0" collapsed="false">
      <c r="A510" s="117"/>
      <c r="B510" s="117"/>
      <c r="C510" s="117"/>
      <c r="D510" s="117"/>
      <c r="E510" s="117"/>
      <c r="F510" s="117"/>
      <c r="G510" s="117"/>
      <c r="H510" s="117"/>
      <c r="I510" s="103"/>
      <c r="J510" s="103"/>
      <c r="K510" s="103"/>
      <c r="L510" s="103"/>
      <c r="M510" s="103"/>
      <c r="N510" s="103"/>
      <c r="O510" s="103"/>
      <c r="P510" s="103"/>
      <c r="Q510" s="103"/>
    </row>
    <row r="511" customFormat="false" ht="15" hidden="false" customHeight="false" outlineLevel="0" collapsed="false">
      <c r="A511" s="117"/>
      <c r="B511" s="117"/>
      <c r="C511" s="117"/>
      <c r="D511" s="117"/>
      <c r="E511" s="117"/>
      <c r="F511" s="117"/>
      <c r="G511" s="117"/>
      <c r="H511" s="117"/>
      <c r="I511" s="103"/>
      <c r="J511" s="103"/>
      <c r="K511" s="103"/>
      <c r="L511" s="103"/>
      <c r="M511" s="103"/>
      <c r="N511" s="103"/>
      <c r="O511" s="103"/>
      <c r="P511" s="103"/>
      <c r="Q511" s="103"/>
    </row>
    <row r="512" customFormat="false" ht="15" hidden="false" customHeight="false" outlineLevel="0" collapsed="false">
      <c r="A512" s="117"/>
      <c r="B512" s="117"/>
      <c r="C512" s="117"/>
      <c r="D512" s="117"/>
      <c r="E512" s="117"/>
      <c r="F512" s="117"/>
      <c r="G512" s="117"/>
      <c r="H512" s="117"/>
      <c r="I512" s="103"/>
      <c r="J512" s="103"/>
      <c r="K512" s="103"/>
      <c r="L512" s="103"/>
      <c r="M512" s="103"/>
      <c r="N512" s="103"/>
      <c r="O512" s="103"/>
      <c r="P512" s="103"/>
      <c r="Q512" s="103"/>
    </row>
    <row r="513" customFormat="false" ht="15" hidden="false" customHeight="false" outlineLevel="0" collapsed="false">
      <c r="A513" s="117"/>
      <c r="B513" s="117"/>
      <c r="C513" s="117"/>
      <c r="D513" s="117"/>
      <c r="E513" s="117"/>
      <c r="F513" s="117"/>
      <c r="G513" s="117"/>
      <c r="H513" s="117"/>
      <c r="I513" s="103"/>
      <c r="J513" s="103"/>
      <c r="K513" s="103"/>
      <c r="L513" s="103"/>
      <c r="M513" s="103"/>
      <c r="N513" s="103"/>
      <c r="O513" s="103"/>
      <c r="P513" s="103"/>
      <c r="Q513" s="103"/>
    </row>
    <row r="514" customFormat="false" ht="15" hidden="false" customHeight="false" outlineLevel="0" collapsed="false">
      <c r="A514" s="117"/>
      <c r="B514" s="117"/>
      <c r="C514" s="117"/>
      <c r="D514" s="117"/>
      <c r="E514" s="117"/>
      <c r="F514" s="117"/>
      <c r="G514" s="117"/>
      <c r="H514" s="117"/>
      <c r="I514" s="103"/>
      <c r="J514" s="103"/>
      <c r="K514" s="103"/>
      <c r="L514" s="103"/>
      <c r="M514" s="103"/>
      <c r="N514" s="103"/>
      <c r="O514" s="103"/>
      <c r="P514" s="103"/>
      <c r="Q514" s="103"/>
    </row>
    <row r="515" customFormat="false" ht="15" hidden="false" customHeight="false" outlineLevel="0" collapsed="false">
      <c r="A515" s="117"/>
      <c r="B515" s="117"/>
      <c r="C515" s="117"/>
      <c r="D515" s="117"/>
      <c r="E515" s="117"/>
      <c r="F515" s="117"/>
      <c r="G515" s="117"/>
      <c r="H515" s="117"/>
      <c r="I515" s="103"/>
      <c r="J515" s="103"/>
      <c r="K515" s="103"/>
      <c r="L515" s="103"/>
      <c r="M515" s="103"/>
      <c r="N515" s="103"/>
      <c r="O515" s="103"/>
      <c r="P515" s="103"/>
      <c r="Q515" s="103"/>
    </row>
    <row r="516" customFormat="false" ht="15" hidden="false" customHeight="false" outlineLevel="0" collapsed="false">
      <c r="A516" s="117"/>
      <c r="B516" s="117"/>
      <c r="C516" s="117"/>
      <c r="D516" s="117"/>
      <c r="E516" s="117"/>
      <c r="F516" s="117"/>
      <c r="G516" s="117"/>
      <c r="H516" s="117"/>
      <c r="I516" s="103"/>
      <c r="J516" s="103"/>
      <c r="K516" s="103"/>
      <c r="L516" s="103"/>
      <c r="M516" s="103"/>
      <c r="N516" s="103"/>
      <c r="O516" s="103"/>
      <c r="P516" s="103"/>
      <c r="Q516" s="103"/>
    </row>
    <row r="517" customFormat="false" ht="15" hidden="false" customHeight="false" outlineLevel="0" collapsed="false">
      <c r="A517" s="117"/>
      <c r="B517" s="117"/>
      <c r="C517" s="117"/>
      <c r="D517" s="117"/>
      <c r="E517" s="117"/>
      <c r="F517" s="117"/>
      <c r="G517" s="117"/>
      <c r="H517" s="117"/>
      <c r="I517" s="103"/>
      <c r="J517" s="103"/>
      <c r="K517" s="103"/>
      <c r="L517" s="103"/>
      <c r="M517" s="103"/>
      <c r="N517" s="103"/>
      <c r="O517" s="103"/>
      <c r="P517" s="103"/>
      <c r="Q517" s="103"/>
    </row>
    <row r="518" customFormat="false" ht="15" hidden="false" customHeight="false" outlineLevel="0" collapsed="false">
      <c r="A518" s="117"/>
      <c r="B518" s="117"/>
      <c r="C518" s="117"/>
      <c r="D518" s="117"/>
      <c r="E518" s="117"/>
      <c r="F518" s="117"/>
      <c r="G518" s="117"/>
      <c r="H518" s="117"/>
      <c r="I518" s="103"/>
      <c r="J518" s="103"/>
      <c r="K518" s="103"/>
      <c r="L518" s="103"/>
      <c r="M518" s="103"/>
      <c r="N518" s="103"/>
      <c r="O518" s="103"/>
      <c r="P518" s="103"/>
      <c r="Q518" s="103"/>
    </row>
    <row r="519" customFormat="false" ht="15" hidden="false" customHeight="false" outlineLevel="0" collapsed="false">
      <c r="A519" s="117"/>
      <c r="B519" s="117"/>
      <c r="C519" s="117"/>
      <c r="D519" s="117"/>
      <c r="E519" s="117"/>
      <c r="F519" s="117"/>
      <c r="G519" s="117"/>
      <c r="H519" s="117"/>
      <c r="I519" s="103"/>
      <c r="J519" s="103"/>
      <c r="K519" s="103"/>
      <c r="L519" s="103"/>
      <c r="M519" s="103"/>
      <c r="N519" s="103"/>
      <c r="O519" s="103"/>
      <c r="P519" s="103"/>
      <c r="Q519" s="103"/>
    </row>
    <row r="520" customFormat="false" ht="15" hidden="false" customHeight="false" outlineLevel="0" collapsed="false">
      <c r="A520" s="117"/>
      <c r="B520" s="117"/>
      <c r="C520" s="117"/>
      <c r="D520" s="117"/>
      <c r="E520" s="117"/>
      <c r="F520" s="117"/>
      <c r="G520" s="117"/>
      <c r="H520" s="117"/>
      <c r="I520" s="103"/>
      <c r="J520" s="103"/>
      <c r="K520" s="103"/>
      <c r="L520" s="103"/>
      <c r="M520" s="103"/>
      <c r="N520" s="103"/>
      <c r="O520" s="103"/>
      <c r="P520" s="103"/>
      <c r="Q520" s="103"/>
    </row>
    <row r="521" customFormat="false" ht="15" hidden="false" customHeight="false" outlineLevel="0" collapsed="false">
      <c r="A521" s="117"/>
      <c r="B521" s="117"/>
      <c r="C521" s="117"/>
      <c r="D521" s="117"/>
      <c r="E521" s="117"/>
      <c r="F521" s="117"/>
      <c r="G521" s="117"/>
      <c r="H521" s="117"/>
      <c r="I521" s="103"/>
      <c r="J521" s="103"/>
      <c r="K521" s="103"/>
      <c r="L521" s="103"/>
      <c r="M521" s="103"/>
      <c r="N521" s="103"/>
      <c r="O521" s="103"/>
      <c r="P521" s="103"/>
      <c r="Q521" s="103"/>
    </row>
    <row r="522" customFormat="false" ht="15" hidden="false" customHeight="false" outlineLevel="0" collapsed="false">
      <c r="A522" s="117"/>
      <c r="B522" s="117"/>
      <c r="C522" s="117"/>
      <c r="D522" s="117"/>
      <c r="E522" s="117"/>
      <c r="F522" s="117"/>
      <c r="G522" s="117"/>
      <c r="H522" s="117"/>
      <c r="I522" s="103"/>
      <c r="J522" s="103"/>
      <c r="K522" s="103"/>
      <c r="L522" s="103"/>
      <c r="M522" s="103"/>
      <c r="N522" s="103"/>
      <c r="O522" s="103"/>
      <c r="P522" s="103"/>
      <c r="Q522" s="103"/>
    </row>
    <row r="523" customFormat="false" ht="15" hidden="false" customHeight="false" outlineLevel="0" collapsed="false">
      <c r="A523" s="117"/>
      <c r="B523" s="117"/>
      <c r="C523" s="117"/>
      <c r="D523" s="117"/>
      <c r="E523" s="117"/>
      <c r="F523" s="117"/>
      <c r="G523" s="117"/>
      <c r="H523" s="117"/>
      <c r="I523" s="103"/>
      <c r="J523" s="103"/>
      <c r="K523" s="103"/>
      <c r="L523" s="103"/>
      <c r="M523" s="103"/>
      <c r="N523" s="103"/>
      <c r="O523" s="103"/>
      <c r="P523" s="103"/>
      <c r="Q523" s="103"/>
    </row>
    <row r="524" customFormat="false" ht="15" hidden="false" customHeight="false" outlineLevel="0" collapsed="false">
      <c r="A524" s="117"/>
      <c r="B524" s="117"/>
      <c r="C524" s="117"/>
      <c r="D524" s="117"/>
      <c r="E524" s="117"/>
      <c r="F524" s="117"/>
      <c r="G524" s="117"/>
      <c r="H524" s="117"/>
      <c r="I524" s="103"/>
      <c r="J524" s="103"/>
      <c r="K524" s="103"/>
      <c r="L524" s="103"/>
      <c r="M524" s="103"/>
      <c r="N524" s="103"/>
      <c r="O524" s="103"/>
      <c r="P524" s="103"/>
      <c r="Q524" s="103"/>
    </row>
    <row r="525" customFormat="false" ht="15" hidden="false" customHeight="false" outlineLevel="0" collapsed="false">
      <c r="A525" s="117"/>
      <c r="B525" s="117"/>
      <c r="C525" s="117"/>
      <c r="D525" s="117"/>
      <c r="E525" s="117"/>
      <c r="F525" s="117"/>
      <c r="G525" s="117"/>
      <c r="H525" s="117"/>
      <c r="I525" s="103"/>
      <c r="J525" s="103"/>
      <c r="K525" s="103"/>
      <c r="L525" s="103"/>
      <c r="M525" s="103"/>
      <c r="N525" s="103"/>
      <c r="O525" s="103"/>
      <c r="P525" s="103"/>
      <c r="Q525" s="103"/>
    </row>
    <row r="526" customFormat="false" ht="15" hidden="false" customHeight="false" outlineLevel="0" collapsed="false">
      <c r="A526" s="117"/>
      <c r="B526" s="117"/>
      <c r="C526" s="117"/>
      <c r="D526" s="117"/>
      <c r="E526" s="117"/>
      <c r="F526" s="117"/>
      <c r="G526" s="117"/>
      <c r="H526" s="117"/>
      <c r="I526" s="103"/>
      <c r="J526" s="103"/>
      <c r="K526" s="103"/>
      <c r="L526" s="103"/>
      <c r="M526" s="103"/>
      <c r="N526" s="103"/>
      <c r="O526" s="103"/>
      <c r="P526" s="103"/>
      <c r="Q526" s="103"/>
    </row>
    <row r="527" customFormat="false" ht="15" hidden="false" customHeight="false" outlineLevel="0" collapsed="false">
      <c r="A527" s="117"/>
      <c r="B527" s="117"/>
      <c r="C527" s="117"/>
      <c r="D527" s="117"/>
      <c r="E527" s="117"/>
      <c r="F527" s="117"/>
      <c r="G527" s="117"/>
      <c r="H527" s="117"/>
      <c r="I527" s="103"/>
      <c r="J527" s="103"/>
      <c r="K527" s="103"/>
      <c r="L527" s="103"/>
      <c r="M527" s="103"/>
      <c r="N527" s="103"/>
      <c r="O527" s="103"/>
      <c r="P527" s="103"/>
      <c r="Q527" s="103"/>
    </row>
    <row r="528" customFormat="false" ht="15" hidden="false" customHeight="false" outlineLevel="0" collapsed="false">
      <c r="A528" s="117"/>
      <c r="B528" s="117"/>
      <c r="C528" s="117"/>
      <c r="D528" s="117"/>
      <c r="E528" s="117"/>
      <c r="F528" s="117"/>
      <c r="G528" s="117"/>
      <c r="H528" s="117"/>
      <c r="I528" s="103"/>
      <c r="J528" s="103"/>
      <c r="K528" s="103"/>
      <c r="L528" s="103"/>
      <c r="M528" s="103"/>
      <c r="N528" s="103"/>
      <c r="O528" s="103"/>
      <c r="P528" s="103"/>
      <c r="Q528" s="103"/>
    </row>
    <row r="529" customFormat="false" ht="15" hidden="false" customHeight="false" outlineLevel="0" collapsed="false">
      <c r="A529" s="117"/>
      <c r="B529" s="117"/>
      <c r="C529" s="117"/>
      <c r="D529" s="117"/>
      <c r="E529" s="117"/>
      <c r="F529" s="117"/>
      <c r="G529" s="117"/>
      <c r="H529" s="117"/>
      <c r="I529" s="103"/>
      <c r="J529" s="103"/>
      <c r="K529" s="103"/>
      <c r="L529" s="103"/>
      <c r="M529" s="103"/>
      <c r="N529" s="103"/>
      <c r="O529" s="103"/>
      <c r="P529" s="103"/>
      <c r="Q529" s="103"/>
    </row>
    <row r="530" customFormat="false" ht="15" hidden="false" customHeight="false" outlineLevel="0" collapsed="false">
      <c r="A530" s="117"/>
      <c r="B530" s="117"/>
      <c r="C530" s="117"/>
      <c r="D530" s="117"/>
      <c r="E530" s="117"/>
      <c r="F530" s="117"/>
      <c r="G530" s="117"/>
      <c r="H530" s="117"/>
      <c r="I530" s="103"/>
      <c r="J530" s="103"/>
      <c r="K530" s="103"/>
      <c r="L530" s="103"/>
      <c r="M530" s="103"/>
      <c r="N530" s="103"/>
      <c r="O530" s="103"/>
      <c r="P530" s="103"/>
      <c r="Q530" s="103"/>
    </row>
    <row r="531" customFormat="false" ht="15" hidden="false" customHeight="false" outlineLevel="0" collapsed="false">
      <c r="A531" s="117"/>
      <c r="B531" s="117"/>
      <c r="C531" s="117"/>
      <c r="D531" s="117"/>
      <c r="E531" s="117"/>
      <c r="F531" s="117"/>
      <c r="G531" s="117"/>
      <c r="H531" s="117"/>
      <c r="I531" s="103"/>
      <c r="J531" s="103"/>
      <c r="K531" s="103"/>
      <c r="L531" s="103"/>
      <c r="M531" s="103"/>
      <c r="N531" s="103"/>
      <c r="O531" s="103"/>
      <c r="P531" s="103"/>
      <c r="Q531" s="103"/>
    </row>
    <row r="532" customFormat="false" ht="15" hidden="false" customHeight="false" outlineLevel="0" collapsed="false">
      <c r="A532" s="117"/>
      <c r="B532" s="117"/>
      <c r="C532" s="117"/>
      <c r="D532" s="117"/>
      <c r="E532" s="117"/>
      <c r="F532" s="117"/>
      <c r="G532" s="117"/>
      <c r="H532" s="117"/>
      <c r="I532" s="103"/>
      <c r="J532" s="103"/>
      <c r="K532" s="103"/>
      <c r="L532" s="103"/>
      <c r="M532" s="103"/>
      <c r="N532" s="103"/>
      <c r="O532" s="103"/>
      <c r="P532" s="103"/>
      <c r="Q532" s="103"/>
    </row>
    <row r="533" customFormat="false" ht="15" hidden="false" customHeight="false" outlineLevel="0" collapsed="false">
      <c r="A533" s="117"/>
      <c r="B533" s="117"/>
      <c r="C533" s="117"/>
      <c r="D533" s="117"/>
      <c r="E533" s="117"/>
      <c r="F533" s="117"/>
      <c r="G533" s="117"/>
      <c r="H533" s="117"/>
      <c r="I533" s="103"/>
      <c r="J533" s="103"/>
      <c r="K533" s="103"/>
      <c r="L533" s="103"/>
      <c r="M533" s="103"/>
      <c r="N533" s="103"/>
      <c r="O533" s="103"/>
      <c r="P533" s="103"/>
      <c r="Q533" s="103"/>
    </row>
    <row r="534" customFormat="false" ht="15" hidden="false" customHeight="false" outlineLevel="0" collapsed="false">
      <c r="A534" s="117"/>
      <c r="B534" s="117"/>
      <c r="C534" s="117"/>
      <c r="D534" s="117"/>
      <c r="E534" s="117"/>
      <c r="F534" s="117"/>
      <c r="G534" s="117"/>
      <c r="H534" s="117"/>
      <c r="I534" s="103"/>
      <c r="J534" s="103"/>
      <c r="K534" s="103"/>
      <c r="L534" s="103"/>
      <c r="M534" s="103"/>
      <c r="N534" s="103"/>
      <c r="O534" s="103"/>
      <c r="P534" s="103"/>
      <c r="Q534" s="103"/>
    </row>
    <row r="535" customFormat="false" ht="15" hidden="false" customHeight="false" outlineLevel="0" collapsed="false">
      <c r="A535" s="117"/>
      <c r="B535" s="117"/>
      <c r="C535" s="117"/>
      <c r="D535" s="117"/>
      <c r="E535" s="117"/>
      <c r="F535" s="117"/>
      <c r="G535" s="117"/>
      <c r="H535" s="117"/>
      <c r="I535" s="103"/>
      <c r="J535" s="103"/>
      <c r="K535" s="103"/>
      <c r="L535" s="103"/>
      <c r="M535" s="103"/>
      <c r="N535" s="103"/>
      <c r="O535" s="103"/>
      <c r="P535" s="103"/>
      <c r="Q535" s="103"/>
    </row>
    <row r="536" customFormat="false" ht="15" hidden="false" customHeight="false" outlineLevel="0" collapsed="false">
      <c r="A536" s="117"/>
      <c r="B536" s="117"/>
      <c r="C536" s="117"/>
      <c r="D536" s="117"/>
      <c r="E536" s="117"/>
      <c r="F536" s="117"/>
      <c r="G536" s="117"/>
      <c r="H536" s="117"/>
      <c r="I536" s="103"/>
      <c r="J536" s="103"/>
      <c r="K536" s="103"/>
      <c r="L536" s="103"/>
      <c r="M536" s="103"/>
      <c r="N536" s="103"/>
      <c r="O536" s="103"/>
      <c r="P536" s="103"/>
      <c r="Q536" s="103"/>
    </row>
    <row r="537" customFormat="false" ht="15" hidden="false" customHeight="false" outlineLevel="0" collapsed="false">
      <c r="A537" s="117"/>
      <c r="B537" s="117"/>
      <c r="C537" s="117"/>
      <c r="D537" s="117"/>
      <c r="E537" s="117"/>
      <c r="F537" s="117"/>
      <c r="G537" s="117"/>
      <c r="H537" s="117"/>
      <c r="I537" s="103"/>
      <c r="J537" s="103"/>
      <c r="K537" s="103"/>
      <c r="L537" s="103"/>
      <c r="M537" s="103"/>
      <c r="N537" s="103"/>
      <c r="O537" s="103"/>
      <c r="P537" s="103"/>
      <c r="Q537" s="103"/>
    </row>
    <row r="538" customFormat="false" ht="15" hidden="false" customHeight="false" outlineLevel="0" collapsed="false">
      <c r="A538" s="117"/>
      <c r="B538" s="117"/>
      <c r="C538" s="117"/>
      <c r="D538" s="117"/>
      <c r="E538" s="117"/>
      <c r="F538" s="117"/>
      <c r="G538" s="117"/>
      <c r="H538" s="117"/>
      <c r="I538" s="103"/>
      <c r="J538" s="103"/>
      <c r="K538" s="103"/>
      <c r="L538" s="103"/>
      <c r="M538" s="103"/>
      <c r="N538" s="103"/>
      <c r="O538" s="103"/>
      <c r="P538" s="103"/>
      <c r="Q538" s="103"/>
    </row>
    <row r="539" customFormat="false" ht="15" hidden="false" customHeight="false" outlineLevel="0" collapsed="false">
      <c r="A539" s="117"/>
      <c r="B539" s="117"/>
      <c r="C539" s="117"/>
      <c r="D539" s="117"/>
      <c r="E539" s="117"/>
      <c r="F539" s="117"/>
      <c r="G539" s="117"/>
      <c r="H539" s="117"/>
      <c r="I539" s="103"/>
      <c r="J539" s="103"/>
      <c r="K539" s="103"/>
      <c r="L539" s="103"/>
      <c r="M539" s="103"/>
      <c r="N539" s="103"/>
      <c r="O539" s="103"/>
      <c r="P539" s="103"/>
      <c r="Q539" s="103"/>
    </row>
    <row r="540" customFormat="false" ht="15" hidden="false" customHeight="false" outlineLevel="0" collapsed="false">
      <c r="A540" s="117"/>
      <c r="B540" s="117"/>
      <c r="C540" s="117"/>
      <c r="D540" s="117"/>
      <c r="E540" s="117"/>
      <c r="F540" s="117"/>
      <c r="G540" s="117"/>
      <c r="H540" s="117"/>
      <c r="I540" s="103"/>
      <c r="J540" s="103"/>
      <c r="K540" s="103"/>
      <c r="L540" s="103"/>
      <c r="M540" s="103"/>
      <c r="N540" s="103"/>
      <c r="O540" s="103"/>
      <c r="P540" s="103"/>
      <c r="Q540" s="103"/>
    </row>
    <row r="541" customFormat="false" ht="15" hidden="false" customHeight="false" outlineLevel="0" collapsed="false">
      <c r="A541" s="117"/>
      <c r="B541" s="117"/>
      <c r="C541" s="117"/>
      <c r="D541" s="117"/>
      <c r="E541" s="117"/>
      <c r="F541" s="117"/>
      <c r="G541" s="117"/>
      <c r="H541" s="117"/>
      <c r="I541" s="103"/>
      <c r="J541" s="103"/>
      <c r="K541" s="103"/>
      <c r="L541" s="103"/>
      <c r="M541" s="103"/>
      <c r="N541" s="103"/>
      <c r="O541" s="103"/>
      <c r="P541" s="103"/>
      <c r="Q541" s="103"/>
    </row>
    <row r="542" customFormat="false" ht="15" hidden="false" customHeight="false" outlineLevel="0" collapsed="false">
      <c r="A542" s="117"/>
      <c r="B542" s="117"/>
      <c r="C542" s="117"/>
      <c r="D542" s="117"/>
      <c r="E542" s="117"/>
      <c r="F542" s="117"/>
      <c r="G542" s="117"/>
      <c r="H542" s="117"/>
      <c r="I542" s="103"/>
      <c r="J542" s="103"/>
      <c r="K542" s="103"/>
      <c r="L542" s="103"/>
      <c r="M542" s="103"/>
      <c r="N542" s="103"/>
      <c r="O542" s="103"/>
      <c r="P542" s="103"/>
      <c r="Q542" s="103"/>
    </row>
    <row r="543" customFormat="false" ht="15" hidden="false" customHeight="false" outlineLevel="0" collapsed="false">
      <c r="A543" s="117"/>
      <c r="B543" s="117"/>
      <c r="C543" s="117"/>
      <c r="D543" s="117"/>
      <c r="E543" s="117"/>
      <c r="F543" s="117"/>
      <c r="G543" s="117"/>
      <c r="H543" s="117"/>
      <c r="I543" s="103"/>
      <c r="J543" s="103"/>
      <c r="K543" s="103"/>
      <c r="L543" s="103"/>
      <c r="M543" s="103"/>
      <c r="N543" s="103"/>
      <c r="O543" s="103"/>
      <c r="P543" s="103"/>
      <c r="Q543" s="103"/>
    </row>
    <row r="544" customFormat="false" ht="15" hidden="false" customHeight="false" outlineLevel="0" collapsed="false">
      <c r="A544" s="117"/>
      <c r="B544" s="117"/>
      <c r="C544" s="117"/>
      <c r="D544" s="117"/>
      <c r="E544" s="117"/>
      <c r="F544" s="117"/>
      <c r="G544" s="117"/>
      <c r="H544" s="117"/>
      <c r="I544" s="103"/>
      <c r="J544" s="103"/>
      <c r="K544" s="103"/>
      <c r="L544" s="103"/>
      <c r="M544" s="103"/>
      <c r="N544" s="103"/>
      <c r="O544" s="103"/>
      <c r="P544" s="103"/>
      <c r="Q544" s="103"/>
    </row>
    <row r="545" customFormat="false" ht="15" hidden="false" customHeight="false" outlineLevel="0" collapsed="false">
      <c r="A545" s="117"/>
      <c r="B545" s="117"/>
      <c r="C545" s="117"/>
      <c r="D545" s="117"/>
      <c r="E545" s="117"/>
      <c r="F545" s="117"/>
      <c r="G545" s="117"/>
      <c r="H545" s="117"/>
      <c r="I545" s="103"/>
      <c r="J545" s="103"/>
      <c r="K545" s="103"/>
      <c r="L545" s="103"/>
      <c r="M545" s="103"/>
      <c r="N545" s="103"/>
      <c r="O545" s="103"/>
      <c r="P545" s="103"/>
      <c r="Q545" s="103"/>
    </row>
    <row r="546" customFormat="false" ht="15" hidden="false" customHeight="false" outlineLevel="0" collapsed="false">
      <c r="A546" s="117"/>
      <c r="B546" s="117"/>
      <c r="C546" s="117"/>
      <c r="D546" s="117"/>
      <c r="E546" s="117"/>
      <c r="F546" s="117"/>
      <c r="G546" s="117"/>
      <c r="H546" s="117"/>
      <c r="I546" s="103"/>
      <c r="J546" s="103"/>
      <c r="K546" s="103"/>
      <c r="L546" s="103"/>
      <c r="M546" s="103"/>
      <c r="N546" s="103"/>
      <c r="O546" s="103"/>
      <c r="P546" s="103"/>
      <c r="Q546" s="103"/>
    </row>
    <row r="547" customFormat="false" ht="15" hidden="false" customHeight="false" outlineLevel="0" collapsed="false">
      <c r="A547" s="117"/>
      <c r="B547" s="117"/>
      <c r="C547" s="117"/>
      <c r="D547" s="117"/>
      <c r="E547" s="117"/>
      <c r="F547" s="117"/>
      <c r="G547" s="117"/>
      <c r="H547" s="117"/>
      <c r="I547" s="103"/>
      <c r="J547" s="103"/>
      <c r="K547" s="103"/>
      <c r="L547" s="103"/>
      <c r="M547" s="103"/>
      <c r="N547" s="103"/>
      <c r="O547" s="103"/>
      <c r="P547" s="103"/>
      <c r="Q547" s="103"/>
    </row>
    <row r="548" customFormat="false" ht="15" hidden="false" customHeight="false" outlineLevel="0" collapsed="false">
      <c r="A548" s="117"/>
      <c r="B548" s="117"/>
      <c r="C548" s="117"/>
      <c r="D548" s="117"/>
      <c r="E548" s="117"/>
      <c r="F548" s="117"/>
      <c r="G548" s="117"/>
      <c r="H548" s="117"/>
      <c r="I548" s="103"/>
      <c r="J548" s="103"/>
      <c r="K548" s="103"/>
      <c r="L548" s="103"/>
      <c r="M548" s="103"/>
      <c r="N548" s="103"/>
      <c r="O548" s="103"/>
      <c r="P548" s="103"/>
      <c r="Q548" s="103"/>
    </row>
    <row r="549" customFormat="false" ht="15" hidden="false" customHeight="false" outlineLevel="0" collapsed="false">
      <c r="A549" s="117"/>
      <c r="B549" s="117"/>
      <c r="C549" s="117"/>
      <c r="D549" s="117"/>
      <c r="E549" s="117"/>
      <c r="F549" s="117"/>
      <c r="G549" s="117"/>
      <c r="H549" s="117"/>
      <c r="I549" s="103"/>
      <c r="J549" s="103"/>
      <c r="K549" s="103"/>
      <c r="L549" s="103"/>
      <c r="M549" s="103"/>
      <c r="N549" s="103"/>
      <c r="O549" s="103"/>
      <c r="P549" s="103"/>
      <c r="Q549" s="103"/>
    </row>
    <row r="550" customFormat="false" ht="15" hidden="false" customHeight="false" outlineLevel="0" collapsed="false">
      <c r="A550" s="117"/>
      <c r="B550" s="117"/>
      <c r="C550" s="117"/>
      <c r="D550" s="117"/>
      <c r="E550" s="117"/>
      <c r="F550" s="117"/>
      <c r="G550" s="117"/>
      <c r="H550" s="117"/>
      <c r="I550" s="103"/>
      <c r="J550" s="103"/>
      <c r="K550" s="103"/>
      <c r="L550" s="103"/>
      <c r="M550" s="103"/>
      <c r="N550" s="103"/>
      <c r="O550" s="103"/>
      <c r="P550" s="103"/>
      <c r="Q550" s="103"/>
    </row>
    <row r="551" customFormat="false" ht="15" hidden="false" customHeight="false" outlineLevel="0" collapsed="false">
      <c r="A551" s="117"/>
      <c r="B551" s="117"/>
      <c r="C551" s="117"/>
      <c r="D551" s="117"/>
      <c r="E551" s="117"/>
      <c r="F551" s="117"/>
      <c r="G551" s="117"/>
      <c r="H551" s="117"/>
      <c r="I551" s="103"/>
      <c r="J551" s="103"/>
      <c r="K551" s="103"/>
      <c r="L551" s="103"/>
      <c r="M551" s="103"/>
      <c r="N551" s="103"/>
      <c r="O551" s="103"/>
      <c r="P551" s="103"/>
      <c r="Q551" s="103"/>
    </row>
    <row r="552" customFormat="false" ht="15" hidden="false" customHeight="false" outlineLevel="0" collapsed="false">
      <c r="A552" s="117"/>
      <c r="B552" s="117"/>
      <c r="C552" s="117"/>
      <c r="D552" s="117"/>
      <c r="E552" s="117"/>
      <c r="F552" s="117"/>
      <c r="G552" s="117"/>
      <c r="H552" s="117"/>
      <c r="I552" s="103"/>
      <c r="J552" s="103"/>
      <c r="K552" s="103"/>
      <c r="L552" s="103"/>
      <c r="M552" s="103"/>
      <c r="N552" s="103"/>
      <c r="O552" s="103"/>
      <c r="P552" s="103"/>
      <c r="Q552" s="103"/>
    </row>
    <row r="553" customFormat="false" ht="15" hidden="false" customHeight="false" outlineLevel="0" collapsed="false">
      <c r="A553" s="117"/>
      <c r="B553" s="117"/>
      <c r="C553" s="117"/>
      <c r="D553" s="117"/>
      <c r="E553" s="117"/>
      <c r="F553" s="117"/>
      <c r="G553" s="117"/>
      <c r="H553" s="117"/>
      <c r="I553" s="103"/>
      <c r="J553" s="103"/>
      <c r="K553" s="103"/>
      <c r="L553" s="103"/>
      <c r="M553" s="103"/>
      <c r="N553" s="103"/>
      <c r="O553" s="103"/>
      <c r="P553" s="103"/>
      <c r="Q553" s="103"/>
    </row>
    <row r="554" customFormat="false" ht="15" hidden="false" customHeight="false" outlineLevel="0" collapsed="false">
      <c r="A554" s="117"/>
      <c r="B554" s="117"/>
      <c r="C554" s="117"/>
      <c r="D554" s="117"/>
      <c r="E554" s="117"/>
      <c r="F554" s="117"/>
      <c r="G554" s="117"/>
      <c r="H554" s="117"/>
      <c r="I554" s="103"/>
      <c r="J554" s="103"/>
      <c r="K554" s="103"/>
      <c r="L554" s="103"/>
      <c r="M554" s="103"/>
      <c r="N554" s="103"/>
      <c r="O554" s="103"/>
      <c r="P554" s="103"/>
      <c r="Q554" s="103"/>
    </row>
    <row r="555" customFormat="false" ht="15" hidden="false" customHeight="false" outlineLevel="0" collapsed="false">
      <c r="A555" s="117"/>
      <c r="B555" s="117"/>
      <c r="C555" s="117"/>
      <c r="D555" s="117"/>
      <c r="E555" s="117"/>
      <c r="F555" s="117"/>
      <c r="G555" s="117"/>
      <c r="H555" s="117"/>
      <c r="I555" s="103"/>
      <c r="J555" s="103"/>
      <c r="K555" s="103"/>
      <c r="L555" s="103"/>
      <c r="M555" s="103"/>
      <c r="N555" s="103"/>
      <c r="O555" s="103"/>
      <c r="P555" s="103"/>
      <c r="Q555" s="103"/>
    </row>
    <row r="556" customFormat="false" ht="15" hidden="false" customHeight="false" outlineLevel="0" collapsed="false">
      <c r="A556" s="117"/>
      <c r="B556" s="117"/>
      <c r="C556" s="117"/>
      <c r="D556" s="117"/>
      <c r="E556" s="117"/>
      <c r="F556" s="117"/>
      <c r="G556" s="117"/>
      <c r="H556" s="117"/>
      <c r="I556" s="103"/>
      <c r="J556" s="103"/>
      <c r="K556" s="103"/>
      <c r="L556" s="103"/>
      <c r="M556" s="103"/>
      <c r="N556" s="103"/>
      <c r="O556" s="103"/>
      <c r="P556" s="103"/>
      <c r="Q556" s="103"/>
    </row>
    <row r="557" customFormat="false" ht="15" hidden="false" customHeight="false" outlineLevel="0" collapsed="false">
      <c r="A557" s="117"/>
      <c r="B557" s="117"/>
      <c r="C557" s="117"/>
      <c r="D557" s="117"/>
      <c r="E557" s="117"/>
      <c r="F557" s="117"/>
      <c r="G557" s="117"/>
      <c r="H557" s="117"/>
      <c r="I557" s="103"/>
      <c r="J557" s="103"/>
      <c r="K557" s="103"/>
      <c r="L557" s="103"/>
      <c r="M557" s="103"/>
      <c r="N557" s="103"/>
      <c r="O557" s="103"/>
      <c r="P557" s="103"/>
      <c r="Q557" s="103"/>
    </row>
    <row r="558" customFormat="false" ht="15" hidden="false" customHeight="false" outlineLevel="0" collapsed="false">
      <c r="A558" s="117"/>
      <c r="B558" s="117"/>
      <c r="C558" s="117"/>
      <c r="D558" s="117"/>
      <c r="E558" s="117"/>
      <c r="F558" s="117"/>
      <c r="G558" s="117"/>
      <c r="H558" s="117"/>
      <c r="I558" s="103"/>
      <c r="J558" s="103"/>
      <c r="K558" s="103"/>
      <c r="L558" s="103"/>
      <c r="M558" s="103"/>
      <c r="N558" s="103"/>
      <c r="O558" s="103"/>
      <c r="P558" s="103"/>
      <c r="Q558" s="103"/>
    </row>
    <row r="559" customFormat="false" ht="15" hidden="false" customHeight="false" outlineLevel="0" collapsed="false">
      <c r="A559" s="117"/>
      <c r="B559" s="117"/>
      <c r="C559" s="117"/>
      <c r="D559" s="117"/>
      <c r="E559" s="117"/>
      <c r="F559" s="117"/>
      <c r="G559" s="117"/>
      <c r="H559" s="117"/>
      <c r="I559" s="103"/>
      <c r="J559" s="103"/>
      <c r="K559" s="103"/>
      <c r="L559" s="103"/>
      <c r="M559" s="103"/>
      <c r="N559" s="103"/>
      <c r="O559" s="103"/>
      <c r="P559" s="103"/>
      <c r="Q559" s="103"/>
    </row>
    <row r="560" customFormat="false" ht="15" hidden="false" customHeight="false" outlineLevel="0" collapsed="false">
      <c r="A560" s="117"/>
      <c r="B560" s="117"/>
      <c r="C560" s="117"/>
      <c r="D560" s="117"/>
      <c r="E560" s="117"/>
      <c r="F560" s="117"/>
      <c r="G560" s="117"/>
      <c r="H560" s="117"/>
      <c r="I560" s="103"/>
      <c r="J560" s="103"/>
      <c r="K560" s="103"/>
      <c r="L560" s="103"/>
      <c r="M560" s="103"/>
      <c r="N560" s="103"/>
      <c r="O560" s="103"/>
      <c r="P560" s="103"/>
      <c r="Q560" s="103"/>
    </row>
    <row r="561" customFormat="false" ht="15" hidden="false" customHeight="false" outlineLevel="0" collapsed="false">
      <c r="A561" s="117"/>
      <c r="B561" s="117"/>
      <c r="C561" s="117"/>
      <c r="D561" s="117"/>
      <c r="E561" s="117"/>
      <c r="F561" s="117"/>
      <c r="G561" s="117"/>
      <c r="H561" s="117"/>
      <c r="I561" s="103"/>
      <c r="J561" s="103"/>
      <c r="K561" s="103"/>
      <c r="L561" s="103"/>
      <c r="M561" s="103"/>
      <c r="N561" s="103"/>
      <c r="O561" s="103"/>
      <c r="P561" s="103"/>
      <c r="Q561" s="103"/>
    </row>
    <row r="562" customFormat="false" ht="15" hidden="false" customHeight="false" outlineLevel="0" collapsed="false">
      <c r="A562" s="117"/>
      <c r="B562" s="117"/>
      <c r="C562" s="117"/>
      <c r="D562" s="117"/>
      <c r="E562" s="117"/>
      <c r="F562" s="117"/>
      <c r="G562" s="117"/>
      <c r="H562" s="117"/>
      <c r="I562" s="103"/>
      <c r="J562" s="103"/>
      <c r="K562" s="103"/>
      <c r="L562" s="103"/>
      <c r="M562" s="103"/>
      <c r="N562" s="103"/>
      <c r="O562" s="103"/>
      <c r="P562" s="103"/>
      <c r="Q562" s="103"/>
    </row>
    <row r="563" customFormat="false" ht="15" hidden="false" customHeight="false" outlineLevel="0" collapsed="false">
      <c r="A563" s="117"/>
      <c r="B563" s="117"/>
      <c r="C563" s="117"/>
      <c r="D563" s="117"/>
      <c r="E563" s="117"/>
      <c r="F563" s="117"/>
      <c r="G563" s="117"/>
      <c r="H563" s="117"/>
      <c r="I563" s="103"/>
      <c r="J563" s="103"/>
      <c r="K563" s="103"/>
      <c r="L563" s="103"/>
      <c r="M563" s="103"/>
      <c r="N563" s="103"/>
      <c r="O563" s="103"/>
      <c r="P563" s="103"/>
      <c r="Q563" s="103"/>
    </row>
    <row r="564" customFormat="false" ht="15" hidden="false" customHeight="false" outlineLevel="0" collapsed="false">
      <c r="A564" s="117"/>
      <c r="B564" s="117"/>
      <c r="C564" s="117"/>
      <c r="D564" s="117"/>
      <c r="E564" s="117"/>
      <c r="F564" s="117"/>
      <c r="G564" s="117"/>
      <c r="H564" s="117"/>
      <c r="I564" s="103"/>
      <c r="J564" s="103"/>
      <c r="K564" s="103"/>
      <c r="L564" s="103"/>
      <c r="M564" s="103"/>
      <c r="N564" s="103"/>
      <c r="O564" s="103"/>
      <c r="P564" s="103"/>
      <c r="Q564" s="103"/>
    </row>
    <row r="565" customFormat="false" ht="15" hidden="false" customHeight="false" outlineLevel="0" collapsed="false">
      <c r="A565" s="117"/>
      <c r="B565" s="117"/>
      <c r="C565" s="117"/>
      <c r="D565" s="117"/>
      <c r="E565" s="117"/>
      <c r="F565" s="117"/>
      <c r="G565" s="117"/>
      <c r="H565" s="117"/>
      <c r="I565" s="103"/>
      <c r="J565" s="103"/>
      <c r="K565" s="103"/>
      <c r="L565" s="103"/>
      <c r="M565" s="103"/>
      <c r="N565" s="103"/>
      <c r="O565" s="103"/>
      <c r="P565" s="103"/>
      <c r="Q565" s="103"/>
    </row>
    <row r="566" customFormat="false" ht="15" hidden="false" customHeight="false" outlineLevel="0" collapsed="false">
      <c r="A566" s="117"/>
      <c r="B566" s="117"/>
      <c r="C566" s="117"/>
      <c r="D566" s="117"/>
      <c r="E566" s="117"/>
      <c r="F566" s="117"/>
      <c r="G566" s="117"/>
      <c r="H566" s="117"/>
      <c r="I566" s="103"/>
      <c r="J566" s="103"/>
      <c r="K566" s="103"/>
      <c r="L566" s="103"/>
      <c r="M566" s="103"/>
      <c r="N566" s="103"/>
      <c r="O566" s="103"/>
      <c r="P566" s="103"/>
      <c r="Q566" s="103"/>
    </row>
    <row r="567" customFormat="false" ht="15" hidden="false" customHeight="false" outlineLevel="0" collapsed="false">
      <c r="A567" s="117"/>
      <c r="B567" s="117"/>
      <c r="C567" s="117"/>
      <c r="D567" s="117"/>
      <c r="E567" s="117"/>
      <c r="F567" s="117"/>
      <c r="G567" s="117"/>
      <c r="H567" s="117"/>
      <c r="I567" s="103"/>
      <c r="J567" s="103"/>
      <c r="K567" s="103"/>
      <c r="L567" s="103"/>
      <c r="M567" s="103"/>
      <c r="N567" s="103"/>
      <c r="O567" s="103"/>
      <c r="P567" s="103"/>
      <c r="Q567" s="103"/>
    </row>
    <row r="568" customFormat="false" ht="15" hidden="false" customHeight="false" outlineLevel="0" collapsed="false">
      <c r="A568" s="117"/>
      <c r="B568" s="117"/>
      <c r="C568" s="117"/>
      <c r="D568" s="117"/>
      <c r="E568" s="117"/>
      <c r="F568" s="117"/>
      <c r="G568" s="117"/>
      <c r="H568" s="117"/>
      <c r="I568" s="103"/>
      <c r="J568" s="103"/>
      <c r="K568" s="103"/>
      <c r="L568" s="103"/>
      <c r="M568" s="103"/>
      <c r="N568" s="103"/>
      <c r="O568" s="103"/>
      <c r="P568" s="103"/>
      <c r="Q568" s="103"/>
    </row>
    <row r="569" customFormat="false" ht="15" hidden="false" customHeight="false" outlineLevel="0" collapsed="false">
      <c r="A569" s="117"/>
      <c r="B569" s="117"/>
      <c r="C569" s="117"/>
      <c r="D569" s="117"/>
      <c r="E569" s="117"/>
      <c r="F569" s="117"/>
      <c r="G569" s="117"/>
      <c r="H569" s="117"/>
      <c r="I569" s="103"/>
      <c r="J569" s="103"/>
      <c r="K569" s="103"/>
      <c r="L569" s="103"/>
      <c r="M569" s="103"/>
      <c r="N569" s="103"/>
      <c r="O569" s="103"/>
      <c r="P569" s="103"/>
      <c r="Q569" s="103"/>
    </row>
    <row r="570" customFormat="false" ht="15" hidden="false" customHeight="false" outlineLevel="0" collapsed="false">
      <c r="A570" s="117"/>
      <c r="B570" s="117"/>
      <c r="C570" s="117"/>
      <c r="D570" s="117"/>
      <c r="E570" s="117"/>
      <c r="F570" s="117"/>
      <c r="G570" s="117"/>
      <c r="H570" s="117"/>
      <c r="I570" s="103"/>
      <c r="J570" s="103"/>
      <c r="K570" s="103"/>
      <c r="L570" s="103"/>
      <c r="M570" s="103"/>
      <c r="N570" s="103"/>
      <c r="O570" s="103"/>
      <c r="P570" s="103"/>
      <c r="Q570" s="103"/>
    </row>
    <row r="571" customFormat="false" ht="15" hidden="false" customHeight="false" outlineLevel="0" collapsed="false">
      <c r="A571" s="117"/>
      <c r="B571" s="117"/>
      <c r="C571" s="117"/>
      <c r="D571" s="117"/>
      <c r="E571" s="117"/>
      <c r="F571" s="117"/>
      <c r="G571" s="117"/>
      <c r="H571" s="117"/>
      <c r="I571" s="103"/>
      <c r="J571" s="103"/>
      <c r="K571" s="103"/>
      <c r="L571" s="103"/>
      <c r="M571" s="103"/>
      <c r="N571" s="103"/>
      <c r="O571" s="103"/>
      <c r="P571" s="103"/>
      <c r="Q571" s="103"/>
    </row>
    <row r="572" customFormat="false" ht="15" hidden="false" customHeight="false" outlineLevel="0" collapsed="false">
      <c r="A572" s="117"/>
      <c r="B572" s="117"/>
      <c r="C572" s="117"/>
      <c r="D572" s="117"/>
      <c r="E572" s="117"/>
      <c r="F572" s="117"/>
      <c r="G572" s="117"/>
      <c r="H572" s="117"/>
      <c r="I572" s="103"/>
      <c r="J572" s="103"/>
      <c r="K572" s="103"/>
      <c r="L572" s="103"/>
      <c r="M572" s="103"/>
      <c r="N572" s="103"/>
      <c r="O572" s="103"/>
      <c r="P572" s="103"/>
      <c r="Q572" s="103"/>
    </row>
    <row r="573" customFormat="false" ht="15" hidden="false" customHeight="false" outlineLevel="0" collapsed="false">
      <c r="A573" s="117"/>
      <c r="B573" s="117"/>
      <c r="C573" s="117"/>
      <c r="D573" s="117"/>
      <c r="E573" s="117"/>
      <c r="F573" s="117"/>
      <c r="G573" s="117"/>
      <c r="H573" s="117"/>
      <c r="I573" s="103"/>
      <c r="J573" s="103"/>
      <c r="K573" s="103"/>
      <c r="L573" s="103"/>
      <c r="M573" s="103"/>
      <c r="N573" s="103"/>
      <c r="O573" s="103"/>
      <c r="P573" s="103"/>
      <c r="Q573" s="103"/>
    </row>
    <row r="574" customFormat="false" ht="15" hidden="false" customHeight="false" outlineLevel="0" collapsed="false">
      <c r="A574" s="117"/>
      <c r="B574" s="117"/>
      <c r="C574" s="117"/>
      <c r="D574" s="117"/>
      <c r="E574" s="117"/>
      <c r="F574" s="117"/>
      <c r="G574" s="117"/>
      <c r="H574" s="117"/>
      <c r="I574" s="103"/>
      <c r="J574" s="103"/>
      <c r="K574" s="103"/>
      <c r="L574" s="103"/>
      <c r="M574" s="103"/>
      <c r="N574" s="103"/>
      <c r="O574" s="103"/>
      <c r="P574" s="103"/>
      <c r="Q574" s="103"/>
    </row>
    <row r="575" customFormat="false" ht="15" hidden="false" customHeight="false" outlineLevel="0" collapsed="false">
      <c r="A575" s="117"/>
      <c r="B575" s="117"/>
      <c r="C575" s="117"/>
      <c r="D575" s="117"/>
      <c r="E575" s="117"/>
      <c r="F575" s="117"/>
      <c r="G575" s="117"/>
      <c r="H575" s="117"/>
      <c r="I575" s="103"/>
      <c r="J575" s="103"/>
      <c r="K575" s="103"/>
      <c r="L575" s="103"/>
      <c r="M575" s="103"/>
      <c r="N575" s="103"/>
      <c r="O575" s="103"/>
      <c r="P575" s="103"/>
      <c r="Q575" s="103"/>
    </row>
    <row r="576" customFormat="false" ht="15" hidden="false" customHeight="false" outlineLevel="0" collapsed="false">
      <c r="A576" s="117"/>
      <c r="B576" s="117"/>
      <c r="C576" s="117"/>
      <c r="D576" s="117"/>
      <c r="E576" s="117"/>
      <c r="F576" s="117"/>
      <c r="G576" s="117"/>
      <c r="H576" s="117"/>
      <c r="I576" s="103"/>
      <c r="J576" s="103"/>
      <c r="K576" s="103"/>
      <c r="L576" s="103"/>
      <c r="M576" s="103"/>
      <c r="N576" s="103"/>
      <c r="O576" s="103"/>
      <c r="P576" s="103"/>
      <c r="Q576" s="103"/>
    </row>
    <row r="577" customFormat="false" ht="15" hidden="false" customHeight="false" outlineLevel="0" collapsed="false">
      <c r="A577" s="117"/>
      <c r="B577" s="117"/>
      <c r="C577" s="117"/>
      <c r="D577" s="117"/>
      <c r="E577" s="117"/>
      <c r="F577" s="117"/>
      <c r="G577" s="117"/>
      <c r="H577" s="117"/>
      <c r="I577" s="103"/>
      <c r="J577" s="103"/>
      <c r="K577" s="103"/>
      <c r="L577" s="103"/>
      <c r="M577" s="103"/>
      <c r="N577" s="103"/>
      <c r="O577" s="103"/>
      <c r="P577" s="103"/>
      <c r="Q577" s="103"/>
    </row>
    <row r="578" customFormat="false" ht="15" hidden="false" customHeight="false" outlineLevel="0" collapsed="false">
      <c r="A578" s="117"/>
      <c r="B578" s="117"/>
      <c r="C578" s="117"/>
      <c r="D578" s="117"/>
      <c r="E578" s="117"/>
      <c r="F578" s="117"/>
      <c r="G578" s="117"/>
      <c r="H578" s="117"/>
      <c r="I578" s="103"/>
      <c r="J578" s="103"/>
      <c r="K578" s="103"/>
      <c r="L578" s="103"/>
      <c r="M578" s="103"/>
      <c r="N578" s="103"/>
      <c r="O578" s="103"/>
      <c r="P578" s="103"/>
      <c r="Q578" s="103"/>
    </row>
    <row r="579" customFormat="false" ht="15" hidden="false" customHeight="false" outlineLevel="0" collapsed="false">
      <c r="A579" s="117"/>
      <c r="B579" s="117"/>
      <c r="C579" s="117"/>
      <c r="D579" s="117"/>
      <c r="E579" s="117"/>
      <c r="F579" s="117"/>
      <c r="G579" s="117"/>
      <c r="H579" s="117"/>
      <c r="I579" s="103"/>
      <c r="J579" s="103"/>
      <c r="K579" s="103"/>
      <c r="L579" s="103"/>
      <c r="M579" s="103"/>
      <c r="N579" s="103"/>
      <c r="O579" s="103"/>
      <c r="P579" s="103"/>
      <c r="Q579" s="103"/>
    </row>
    <row r="580" customFormat="false" ht="15" hidden="false" customHeight="false" outlineLevel="0" collapsed="false">
      <c r="A580" s="117"/>
      <c r="B580" s="117"/>
      <c r="C580" s="117"/>
      <c r="D580" s="117"/>
      <c r="E580" s="117"/>
      <c r="F580" s="117"/>
      <c r="G580" s="117"/>
      <c r="H580" s="117"/>
      <c r="I580" s="103"/>
      <c r="J580" s="103"/>
      <c r="K580" s="103"/>
      <c r="L580" s="103"/>
      <c r="M580" s="103"/>
      <c r="N580" s="103"/>
      <c r="O580" s="103"/>
      <c r="P580" s="103"/>
      <c r="Q580" s="103"/>
    </row>
    <row r="581" customFormat="false" ht="15" hidden="false" customHeight="false" outlineLevel="0" collapsed="false">
      <c r="A581" s="117"/>
      <c r="B581" s="117"/>
      <c r="C581" s="117"/>
      <c r="D581" s="117"/>
      <c r="E581" s="117"/>
      <c r="F581" s="117"/>
      <c r="G581" s="117"/>
      <c r="H581" s="117"/>
      <c r="I581" s="103"/>
      <c r="J581" s="103"/>
      <c r="K581" s="103"/>
      <c r="L581" s="103"/>
      <c r="M581" s="103"/>
      <c r="N581" s="103"/>
      <c r="O581" s="103"/>
      <c r="P581" s="103"/>
      <c r="Q581" s="103"/>
    </row>
    <row r="582" customFormat="false" ht="15" hidden="false" customHeight="false" outlineLevel="0" collapsed="false">
      <c r="A582" s="117"/>
      <c r="B582" s="117"/>
      <c r="C582" s="117"/>
      <c r="D582" s="117"/>
      <c r="E582" s="117"/>
      <c r="F582" s="117"/>
      <c r="G582" s="117"/>
      <c r="H582" s="117"/>
      <c r="I582" s="103"/>
      <c r="J582" s="103"/>
      <c r="K582" s="103"/>
      <c r="L582" s="103"/>
      <c r="M582" s="103"/>
      <c r="N582" s="103"/>
      <c r="O582" s="103"/>
      <c r="P582" s="103"/>
      <c r="Q582" s="103"/>
    </row>
    <row r="583" customFormat="false" ht="15" hidden="false" customHeight="false" outlineLevel="0" collapsed="false">
      <c r="A583" s="117"/>
      <c r="B583" s="117"/>
      <c r="C583" s="117"/>
      <c r="D583" s="117"/>
      <c r="E583" s="117"/>
      <c r="F583" s="117"/>
      <c r="G583" s="117"/>
      <c r="H583" s="117"/>
      <c r="I583" s="103"/>
      <c r="J583" s="103"/>
      <c r="K583" s="103"/>
      <c r="L583" s="103"/>
      <c r="M583" s="103"/>
      <c r="N583" s="103"/>
      <c r="O583" s="103"/>
      <c r="P583" s="103"/>
      <c r="Q583" s="103"/>
    </row>
    <row r="584" customFormat="false" ht="15" hidden="false" customHeight="false" outlineLevel="0" collapsed="false">
      <c r="A584" s="117"/>
      <c r="B584" s="117"/>
      <c r="C584" s="117"/>
      <c r="D584" s="117"/>
      <c r="E584" s="117"/>
      <c r="F584" s="117"/>
      <c r="G584" s="117"/>
      <c r="H584" s="117"/>
      <c r="I584" s="103"/>
      <c r="J584" s="103"/>
      <c r="K584" s="103"/>
      <c r="L584" s="103"/>
      <c r="M584" s="103"/>
      <c r="N584" s="103"/>
      <c r="O584" s="103"/>
      <c r="P584" s="103"/>
      <c r="Q584" s="103"/>
    </row>
    <row r="585" customFormat="false" ht="15" hidden="false" customHeight="false" outlineLevel="0" collapsed="false">
      <c r="A585" s="117"/>
      <c r="B585" s="117"/>
      <c r="C585" s="117"/>
      <c r="D585" s="117"/>
      <c r="E585" s="117"/>
      <c r="F585" s="117"/>
      <c r="G585" s="117"/>
      <c r="H585" s="117"/>
      <c r="I585" s="103"/>
      <c r="J585" s="103"/>
      <c r="K585" s="103"/>
      <c r="L585" s="103"/>
      <c r="M585" s="103"/>
      <c r="N585" s="103"/>
      <c r="O585" s="103"/>
      <c r="P585" s="103"/>
      <c r="Q585" s="103"/>
    </row>
    <row r="586" customFormat="false" ht="15" hidden="false" customHeight="false" outlineLevel="0" collapsed="false">
      <c r="A586" s="117"/>
      <c r="B586" s="117"/>
      <c r="C586" s="117"/>
      <c r="D586" s="117"/>
      <c r="E586" s="117"/>
      <c r="F586" s="117"/>
      <c r="G586" s="117"/>
      <c r="H586" s="117"/>
      <c r="I586" s="103"/>
      <c r="J586" s="103"/>
      <c r="K586" s="103"/>
      <c r="L586" s="103"/>
      <c r="M586" s="103"/>
      <c r="N586" s="103"/>
      <c r="O586" s="103"/>
      <c r="P586" s="103"/>
      <c r="Q586" s="103"/>
    </row>
    <row r="587" customFormat="false" ht="15" hidden="false" customHeight="false" outlineLevel="0" collapsed="false">
      <c r="A587" s="117"/>
      <c r="B587" s="117"/>
      <c r="C587" s="117"/>
      <c r="D587" s="117"/>
      <c r="E587" s="117"/>
      <c r="F587" s="117"/>
      <c r="G587" s="117"/>
      <c r="H587" s="117"/>
      <c r="I587" s="103"/>
      <c r="J587" s="103"/>
      <c r="K587" s="103"/>
      <c r="L587" s="103"/>
      <c r="M587" s="103"/>
      <c r="N587" s="103"/>
      <c r="O587" s="103"/>
      <c r="P587" s="103"/>
      <c r="Q587" s="103"/>
    </row>
    <row r="588" customFormat="false" ht="15" hidden="false" customHeight="false" outlineLevel="0" collapsed="false">
      <c r="A588" s="117"/>
      <c r="B588" s="117"/>
      <c r="C588" s="117"/>
      <c r="D588" s="117"/>
      <c r="E588" s="117"/>
      <c r="F588" s="117"/>
      <c r="G588" s="117"/>
      <c r="H588" s="117"/>
      <c r="I588" s="103"/>
      <c r="J588" s="103"/>
      <c r="K588" s="103"/>
      <c r="L588" s="103"/>
      <c r="M588" s="103"/>
      <c r="N588" s="103"/>
      <c r="O588" s="103"/>
      <c r="P588" s="103"/>
      <c r="Q588" s="103"/>
    </row>
    <row r="589" customFormat="false" ht="15" hidden="false" customHeight="false" outlineLevel="0" collapsed="false">
      <c r="A589" s="117"/>
      <c r="B589" s="117"/>
      <c r="C589" s="117"/>
      <c r="D589" s="117"/>
      <c r="E589" s="117"/>
      <c r="F589" s="117"/>
      <c r="G589" s="117"/>
      <c r="H589" s="117"/>
      <c r="I589" s="103"/>
      <c r="J589" s="103"/>
      <c r="K589" s="103"/>
      <c r="L589" s="103"/>
      <c r="M589" s="103"/>
      <c r="N589" s="103"/>
      <c r="O589" s="103"/>
      <c r="P589" s="103"/>
      <c r="Q589" s="103"/>
    </row>
    <row r="590" customFormat="false" ht="15" hidden="false" customHeight="false" outlineLevel="0" collapsed="false">
      <c r="A590" s="117"/>
      <c r="B590" s="117"/>
      <c r="C590" s="117"/>
      <c r="D590" s="117"/>
      <c r="E590" s="117"/>
      <c r="F590" s="117"/>
      <c r="G590" s="117"/>
      <c r="H590" s="117"/>
      <c r="I590" s="103"/>
      <c r="J590" s="103"/>
      <c r="K590" s="103"/>
      <c r="L590" s="103"/>
      <c r="M590" s="103"/>
      <c r="N590" s="103"/>
      <c r="O590" s="103"/>
      <c r="P590" s="103"/>
      <c r="Q590" s="103"/>
    </row>
    <row r="591" customFormat="false" ht="15" hidden="false" customHeight="false" outlineLevel="0" collapsed="false">
      <c r="A591" s="117"/>
      <c r="B591" s="117"/>
      <c r="C591" s="117"/>
      <c r="D591" s="117"/>
      <c r="E591" s="117"/>
      <c r="F591" s="117"/>
      <c r="G591" s="117"/>
      <c r="H591" s="117"/>
      <c r="I591" s="103"/>
      <c r="J591" s="103"/>
      <c r="K591" s="103"/>
      <c r="L591" s="103"/>
      <c r="M591" s="103"/>
      <c r="N591" s="103"/>
      <c r="O591" s="103"/>
      <c r="P591" s="103"/>
      <c r="Q591" s="103"/>
    </row>
    <row r="592" customFormat="false" ht="15" hidden="false" customHeight="false" outlineLevel="0" collapsed="false">
      <c r="A592" s="117"/>
      <c r="B592" s="117"/>
      <c r="C592" s="117"/>
      <c r="D592" s="117"/>
      <c r="E592" s="117"/>
      <c r="F592" s="117"/>
      <c r="G592" s="117"/>
      <c r="H592" s="117"/>
      <c r="I592" s="103"/>
      <c r="J592" s="103"/>
      <c r="K592" s="103"/>
      <c r="L592" s="103"/>
      <c r="M592" s="103"/>
      <c r="N592" s="103"/>
      <c r="O592" s="103"/>
      <c r="P592" s="103"/>
      <c r="Q592" s="103"/>
    </row>
    <row r="593" customFormat="false" ht="15" hidden="false" customHeight="false" outlineLevel="0" collapsed="false">
      <c r="A593" s="117"/>
      <c r="B593" s="117"/>
      <c r="C593" s="117"/>
      <c r="D593" s="117"/>
      <c r="E593" s="117"/>
      <c r="F593" s="117"/>
      <c r="G593" s="117"/>
      <c r="H593" s="117"/>
      <c r="I593" s="103"/>
      <c r="J593" s="103"/>
      <c r="K593" s="103"/>
      <c r="L593" s="103"/>
      <c r="M593" s="103"/>
      <c r="N593" s="103"/>
      <c r="O593" s="103"/>
      <c r="P593" s="103"/>
      <c r="Q593" s="103"/>
    </row>
    <row r="594" customFormat="false" ht="15" hidden="false" customHeight="false" outlineLevel="0" collapsed="false">
      <c r="A594" s="117"/>
      <c r="B594" s="117"/>
      <c r="C594" s="117"/>
      <c r="D594" s="117"/>
      <c r="E594" s="117"/>
      <c r="F594" s="117"/>
      <c r="G594" s="117"/>
      <c r="H594" s="117"/>
      <c r="I594" s="103"/>
      <c r="J594" s="103"/>
      <c r="K594" s="103"/>
      <c r="L594" s="103"/>
      <c r="M594" s="103"/>
      <c r="N594" s="103"/>
      <c r="O594" s="103"/>
      <c r="P594" s="103"/>
      <c r="Q594" s="103"/>
    </row>
    <row r="595" customFormat="false" ht="15" hidden="false" customHeight="false" outlineLevel="0" collapsed="false">
      <c r="A595" s="117"/>
      <c r="B595" s="117"/>
      <c r="C595" s="117"/>
      <c r="D595" s="117"/>
      <c r="E595" s="117"/>
      <c r="F595" s="117"/>
      <c r="G595" s="117"/>
      <c r="H595" s="117"/>
      <c r="I595" s="103"/>
      <c r="J595" s="103"/>
      <c r="K595" s="103"/>
      <c r="L595" s="103"/>
      <c r="M595" s="103"/>
      <c r="N595" s="103"/>
      <c r="O595" s="103"/>
      <c r="P595" s="103"/>
      <c r="Q595" s="103"/>
    </row>
    <row r="596" customFormat="false" ht="15" hidden="false" customHeight="false" outlineLevel="0" collapsed="false">
      <c r="A596" s="117"/>
      <c r="B596" s="117"/>
      <c r="C596" s="117"/>
      <c r="D596" s="117"/>
      <c r="E596" s="117"/>
      <c r="F596" s="117"/>
      <c r="G596" s="117"/>
      <c r="H596" s="117"/>
      <c r="I596" s="103"/>
      <c r="J596" s="103"/>
      <c r="K596" s="103"/>
      <c r="L596" s="103"/>
      <c r="M596" s="103"/>
      <c r="N596" s="103"/>
      <c r="O596" s="103"/>
      <c r="P596" s="103"/>
      <c r="Q596" s="103"/>
    </row>
    <row r="597" customFormat="false" ht="15" hidden="false" customHeight="false" outlineLevel="0" collapsed="false">
      <c r="A597" s="117"/>
      <c r="B597" s="117"/>
      <c r="C597" s="117"/>
      <c r="D597" s="117"/>
      <c r="E597" s="117"/>
      <c r="F597" s="117"/>
      <c r="G597" s="117"/>
      <c r="H597" s="117"/>
      <c r="I597" s="103"/>
      <c r="J597" s="103"/>
      <c r="K597" s="103"/>
      <c r="L597" s="103"/>
      <c r="M597" s="103"/>
      <c r="N597" s="103"/>
      <c r="O597" s="103"/>
      <c r="P597" s="103"/>
      <c r="Q597" s="103"/>
    </row>
    <row r="598" customFormat="false" ht="15" hidden="false" customHeight="false" outlineLevel="0" collapsed="false">
      <c r="A598" s="117"/>
      <c r="B598" s="117"/>
      <c r="C598" s="117"/>
      <c r="D598" s="117"/>
      <c r="E598" s="117"/>
      <c r="F598" s="117"/>
      <c r="G598" s="117"/>
      <c r="H598" s="117"/>
      <c r="I598" s="103"/>
      <c r="J598" s="103"/>
      <c r="K598" s="103"/>
      <c r="L598" s="103"/>
      <c r="M598" s="103"/>
      <c r="N598" s="103"/>
      <c r="O598" s="103"/>
      <c r="P598" s="103"/>
      <c r="Q598" s="103"/>
    </row>
    <row r="599" customFormat="false" ht="15" hidden="false" customHeight="false" outlineLevel="0" collapsed="false">
      <c r="A599" s="117"/>
      <c r="B599" s="117"/>
      <c r="C599" s="117"/>
      <c r="D599" s="117"/>
      <c r="E599" s="117"/>
      <c r="F599" s="117"/>
      <c r="G599" s="117"/>
      <c r="H599" s="117"/>
      <c r="I599" s="103"/>
      <c r="J599" s="103"/>
      <c r="K599" s="103"/>
      <c r="L599" s="103"/>
      <c r="M599" s="103"/>
      <c r="N599" s="103"/>
      <c r="O599" s="103"/>
      <c r="P599" s="103"/>
      <c r="Q599" s="103"/>
    </row>
    <row r="600" customFormat="false" ht="15" hidden="false" customHeight="false" outlineLevel="0" collapsed="false">
      <c r="A600" s="117"/>
      <c r="B600" s="117"/>
      <c r="C600" s="117"/>
      <c r="D600" s="117"/>
      <c r="E600" s="117"/>
      <c r="F600" s="117"/>
      <c r="G600" s="117"/>
      <c r="H600" s="117"/>
      <c r="I600" s="103"/>
      <c r="J600" s="103"/>
      <c r="K600" s="103"/>
      <c r="L600" s="103"/>
      <c r="M600" s="103"/>
      <c r="N600" s="103"/>
      <c r="O600" s="103"/>
      <c r="P600" s="103"/>
      <c r="Q600" s="103"/>
    </row>
    <row r="601" customFormat="false" ht="15" hidden="false" customHeight="false" outlineLevel="0" collapsed="false">
      <c r="A601" s="117"/>
      <c r="B601" s="117"/>
      <c r="C601" s="117"/>
      <c r="D601" s="117"/>
      <c r="E601" s="117"/>
      <c r="F601" s="117"/>
      <c r="G601" s="117"/>
      <c r="H601" s="117"/>
      <c r="I601" s="103"/>
      <c r="J601" s="103"/>
      <c r="K601" s="103"/>
      <c r="L601" s="103"/>
      <c r="M601" s="103"/>
      <c r="N601" s="103"/>
      <c r="O601" s="103"/>
      <c r="P601" s="103"/>
      <c r="Q601" s="103"/>
    </row>
    <row r="602" customFormat="false" ht="15" hidden="false" customHeight="false" outlineLevel="0" collapsed="false">
      <c r="A602" s="117"/>
      <c r="B602" s="117"/>
      <c r="C602" s="117"/>
      <c r="D602" s="117"/>
      <c r="E602" s="117"/>
      <c r="F602" s="117"/>
      <c r="G602" s="117"/>
      <c r="H602" s="117"/>
      <c r="I602" s="103"/>
      <c r="J602" s="103"/>
      <c r="K602" s="103"/>
      <c r="L602" s="103"/>
      <c r="M602" s="103"/>
      <c r="N602" s="103"/>
      <c r="O602" s="103"/>
      <c r="P602" s="103"/>
      <c r="Q602" s="103"/>
    </row>
    <row r="603" customFormat="false" ht="15" hidden="false" customHeight="false" outlineLevel="0" collapsed="false">
      <c r="A603" s="117"/>
      <c r="B603" s="117"/>
      <c r="C603" s="117"/>
      <c r="D603" s="117"/>
      <c r="E603" s="117"/>
      <c r="F603" s="117"/>
      <c r="G603" s="117"/>
      <c r="H603" s="117"/>
      <c r="I603" s="103"/>
      <c r="J603" s="103"/>
      <c r="K603" s="103"/>
      <c r="L603" s="103"/>
      <c r="M603" s="103"/>
      <c r="N603" s="103"/>
      <c r="O603" s="103"/>
      <c r="P603" s="103"/>
      <c r="Q603" s="103"/>
    </row>
    <row r="604" customFormat="false" ht="15" hidden="false" customHeight="false" outlineLevel="0" collapsed="false">
      <c r="A604" s="117"/>
      <c r="B604" s="117"/>
      <c r="C604" s="117"/>
      <c r="D604" s="117"/>
      <c r="E604" s="117"/>
      <c r="F604" s="117"/>
      <c r="G604" s="117"/>
      <c r="H604" s="117"/>
      <c r="I604" s="103"/>
      <c r="J604" s="103"/>
      <c r="K604" s="103"/>
      <c r="L604" s="103"/>
      <c r="M604" s="103"/>
      <c r="N604" s="103"/>
      <c r="O604" s="103"/>
      <c r="P604" s="103"/>
      <c r="Q604" s="103"/>
    </row>
    <row r="605" customFormat="false" ht="15" hidden="false" customHeight="false" outlineLevel="0" collapsed="false">
      <c r="A605" s="117"/>
      <c r="B605" s="117"/>
      <c r="C605" s="117"/>
      <c r="D605" s="117"/>
      <c r="E605" s="117"/>
      <c r="F605" s="117"/>
      <c r="G605" s="117"/>
      <c r="H605" s="117"/>
      <c r="I605" s="103"/>
      <c r="J605" s="103"/>
      <c r="K605" s="103"/>
      <c r="L605" s="103"/>
      <c r="M605" s="103"/>
      <c r="N605" s="103"/>
      <c r="O605" s="103"/>
      <c r="P605" s="103"/>
      <c r="Q605" s="103"/>
    </row>
    <row r="606" customFormat="false" ht="15" hidden="false" customHeight="false" outlineLevel="0" collapsed="false">
      <c r="A606" s="117"/>
      <c r="B606" s="117"/>
      <c r="C606" s="117"/>
      <c r="D606" s="117"/>
      <c r="E606" s="117"/>
      <c r="F606" s="117"/>
      <c r="G606" s="117"/>
      <c r="H606" s="117"/>
      <c r="I606" s="103"/>
      <c r="J606" s="103"/>
      <c r="K606" s="103"/>
      <c r="L606" s="103"/>
      <c r="M606" s="103"/>
      <c r="N606" s="103"/>
      <c r="O606" s="103"/>
      <c r="P606" s="103"/>
      <c r="Q606" s="103"/>
    </row>
    <row r="607" customFormat="false" ht="15" hidden="false" customHeight="false" outlineLevel="0" collapsed="false">
      <c r="A607" s="117"/>
      <c r="B607" s="117"/>
      <c r="C607" s="117"/>
      <c r="D607" s="117"/>
      <c r="E607" s="117"/>
      <c r="F607" s="117"/>
      <c r="G607" s="117"/>
      <c r="H607" s="117"/>
      <c r="I607" s="103"/>
      <c r="J607" s="103"/>
      <c r="K607" s="103"/>
      <c r="L607" s="103"/>
      <c r="M607" s="103"/>
      <c r="N607" s="103"/>
      <c r="O607" s="103"/>
      <c r="P607" s="103"/>
      <c r="Q607" s="103"/>
    </row>
    <row r="608" customFormat="false" ht="15" hidden="false" customHeight="false" outlineLevel="0" collapsed="false">
      <c r="A608" s="117"/>
      <c r="B608" s="117"/>
      <c r="C608" s="117"/>
      <c r="D608" s="117"/>
      <c r="E608" s="117"/>
      <c r="F608" s="117"/>
      <c r="G608" s="117"/>
      <c r="H608" s="117"/>
      <c r="I608" s="103"/>
      <c r="J608" s="103"/>
      <c r="K608" s="103"/>
      <c r="L608" s="103"/>
      <c r="M608" s="103"/>
      <c r="N608" s="103"/>
      <c r="O608" s="103"/>
      <c r="P608" s="103"/>
      <c r="Q608" s="103"/>
    </row>
    <row r="609" customFormat="false" ht="15" hidden="false" customHeight="false" outlineLevel="0" collapsed="false">
      <c r="A609" s="117"/>
      <c r="B609" s="117"/>
      <c r="C609" s="117"/>
      <c r="D609" s="117"/>
      <c r="E609" s="117"/>
      <c r="F609" s="117"/>
      <c r="G609" s="117"/>
      <c r="H609" s="117"/>
      <c r="I609" s="103"/>
      <c r="J609" s="103"/>
      <c r="K609" s="103"/>
      <c r="L609" s="103"/>
      <c r="M609" s="103"/>
      <c r="N609" s="103"/>
      <c r="O609" s="103"/>
      <c r="P609" s="103"/>
      <c r="Q609" s="103"/>
    </row>
    <row r="610" customFormat="false" ht="15" hidden="false" customHeight="false" outlineLevel="0" collapsed="false">
      <c r="A610" s="117"/>
      <c r="B610" s="117"/>
      <c r="C610" s="117"/>
      <c r="D610" s="117"/>
      <c r="E610" s="117"/>
      <c r="F610" s="117"/>
      <c r="G610" s="117"/>
      <c r="H610" s="117"/>
      <c r="I610" s="103"/>
      <c r="J610" s="103"/>
      <c r="K610" s="103"/>
      <c r="L610" s="103"/>
      <c r="M610" s="103"/>
      <c r="N610" s="103"/>
      <c r="O610" s="103"/>
      <c r="P610" s="103"/>
      <c r="Q610" s="103"/>
    </row>
    <row r="611" customFormat="false" ht="15" hidden="false" customHeight="false" outlineLevel="0" collapsed="false">
      <c r="A611" s="117"/>
      <c r="B611" s="117"/>
      <c r="C611" s="117"/>
      <c r="D611" s="117"/>
      <c r="E611" s="117"/>
      <c r="F611" s="117"/>
      <c r="G611" s="117"/>
      <c r="H611" s="117"/>
      <c r="I611" s="103"/>
      <c r="J611" s="103"/>
      <c r="K611" s="103"/>
      <c r="L611" s="103"/>
      <c r="M611" s="103"/>
      <c r="N611" s="103"/>
      <c r="O611" s="103"/>
      <c r="P611" s="103"/>
      <c r="Q611" s="103"/>
    </row>
    <row r="612" customFormat="false" ht="15" hidden="false" customHeight="false" outlineLevel="0" collapsed="false">
      <c r="A612" s="117"/>
      <c r="B612" s="117"/>
      <c r="C612" s="117"/>
      <c r="D612" s="117"/>
      <c r="E612" s="117"/>
      <c r="F612" s="117"/>
      <c r="G612" s="117"/>
      <c r="H612" s="117"/>
      <c r="I612" s="103"/>
      <c r="J612" s="103"/>
      <c r="K612" s="103"/>
      <c r="L612" s="103"/>
      <c r="M612" s="103"/>
      <c r="N612" s="103"/>
      <c r="O612" s="103"/>
      <c r="P612" s="103"/>
      <c r="Q612" s="103"/>
    </row>
    <row r="613" customFormat="false" ht="15" hidden="false" customHeight="false" outlineLevel="0" collapsed="false">
      <c r="A613" s="117"/>
      <c r="B613" s="117"/>
      <c r="C613" s="117"/>
      <c r="D613" s="117"/>
      <c r="E613" s="117"/>
      <c r="F613" s="117"/>
      <c r="G613" s="117"/>
      <c r="H613" s="117"/>
      <c r="I613" s="103"/>
      <c r="J613" s="103"/>
      <c r="K613" s="103"/>
      <c r="L613" s="103"/>
      <c r="M613" s="103"/>
      <c r="N613" s="103"/>
      <c r="O613" s="103"/>
      <c r="P613" s="103"/>
      <c r="Q613" s="103"/>
    </row>
    <row r="614" customFormat="false" ht="15" hidden="false" customHeight="false" outlineLevel="0" collapsed="false">
      <c r="A614" s="117"/>
      <c r="B614" s="117"/>
      <c r="C614" s="117"/>
      <c r="D614" s="117"/>
      <c r="E614" s="117"/>
      <c r="F614" s="117"/>
      <c r="G614" s="117"/>
      <c r="H614" s="117"/>
      <c r="I614" s="103"/>
      <c r="J614" s="103"/>
      <c r="K614" s="103"/>
      <c r="L614" s="103"/>
      <c r="M614" s="103"/>
      <c r="N614" s="103"/>
      <c r="O614" s="103"/>
      <c r="P614" s="103"/>
      <c r="Q614" s="103"/>
    </row>
    <row r="615" customFormat="false" ht="15" hidden="false" customHeight="false" outlineLevel="0" collapsed="false">
      <c r="A615" s="117"/>
      <c r="B615" s="117"/>
      <c r="C615" s="117"/>
      <c r="D615" s="117"/>
      <c r="E615" s="117"/>
      <c r="F615" s="117"/>
      <c r="G615" s="117"/>
      <c r="H615" s="117"/>
      <c r="I615" s="103"/>
      <c r="J615" s="103"/>
      <c r="K615" s="103"/>
      <c r="L615" s="103"/>
      <c r="M615" s="103"/>
      <c r="N615" s="103"/>
      <c r="O615" s="103"/>
      <c r="P615" s="103"/>
      <c r="Q615" s="103"/>
    </row>
    <row r="616" customFormat="false" ht="15" hidden="false" customHeight="false" outlineLevel="0" collapsed="false">
      <c r="A616" s="117"/>
      <c r="B616" s="117"/>
      <c r="C616" s="117"/>
      <c r="D616" s="117"/>
      <c r="E616" s="117"/>
      <c r="F616" s="117"/>
      <c r="G616" s="117"/>
      <c r="H616" s="117"/>
      <c r="I616" s="103"/>
      <c r="J616" s="103"/>
      <c r="K616" s="103"/>
      <c r="L616" s="103"/>
      <c r="M616" s="103"/>
      <c r="N616" s="103"/>
      <c r="O616" s="103"/>
      <c r="P616" s="103"/>
      <c r="Q616" s="103"/>
    </row>
    <row r="617" customFormat="false" ht="15" hidden="false" customHeight="false" outlineLevel="0" collapsed="false">
      <c r="A617" s="117"/>
      <c r="B617" s="117"/>
      <c r="C617" s="117"/>
      <c r="D617" s="117"/>
      <c r="E617" s="117"/>
      <c r="F617" s="117"/>
      <c r="G617" s="117"/>
      <c r="H617" s="117"/>
      <c r="I617" s="103"/>
      <c r="J617" s="103"/>
      <c r="K617" s="103"/>
      <c r="L617" s="103"/>
      <c r="M617" s="103"/>
      <c r="N617" s="103"/>
      <c r="O617" s="103"/>
      <c r="P617" s="103"/>
      <c r="Q617" s="103"/>
    </row>
    <row r="618" customFormat="false" ht="15" hidden="false" customHeight="false" outlineLevel="0" collapsed="false">
      <c r="A618" s="117"/>
      <c r="B618" s="117"/>
      <c r="C618" s="117"/>
      <c r="D618" s="117"/>
      <c r="E618" s="117"/>
      <c r="F618" s="117"/>
      <c r="G618" s="117"/>
      <c r="H618" s="117"/>
      <c r="I618" s="103"/>
      <c r="J618" s="103"/>
      <c r="K618" s="103"/>
      <c r="L618" s="103"/>
      <c r="M618" s="103"/>
      <c r="N618" s="103"/>
      <c r="O618" s="103"/>
      <c r="P618" s="103"/>
      <c r="Q618" s="103"/>
    </row>
    <row r="619" customFormat="false" ht="15" hidden="false" customHeight="false" outlineLevel="0" collapsed="false">
      <c r="A619" s="117"/>
      <c r="B619" s="117"/>
      <c r="C619" s="117"/>
      <c r="D619" s="117"/>
      <c r="E619" s="117"/>
      <c r="F619" s="117"/>
      <c r="G619" s="117"/>
      <c r="H619" s="117"/>
      <c r="I619" s="103"/>
      <c r="J619" s="103"/>
      <c r="K619" s="103"/>
      <c r="L619" s="103"/>
      <c r="M619" s="103"/>
      <c r="N619" s="103"/>
      <c r="O619" s="103"/>
      <c r="P619" s="103"/>
      <c r="Q619" s="103"/>
    </row>
    <row r="620" customFormat="false" ht="15" hidden="false" customHeight="false" outlineLevel="0" collapsed="false">
      <c r="A620" s="117"/>
      <c r="B620" s="117"/>
      <c r="C620" s="117"/>
      <c r="D620" s="117"/>
      <c r="E620" s="117"/>
      <c r="F620" s="117"/>
      <c r="G620" s="117"/>
      <c r="H620" s="117"/>
      <c r="I620" s="103"/>
      <c r="J620" s="103"/>
      <c r="K620" s="103"/>
      <c r="L620" s="103"/>
      <c r="M620" s="103"/>
      <c r="N620" s="103"/>
      <c r="O620" s="103"/>
      <c r="P620" s="103"/>
      <c r="Q620" s="103"/>
    </row>
    <row r="621" customFormat="false" ht="15" hidden="false" customHeight="false" outlineLevel="0" collapsed="false">
      <c r="A621" s="117"/>
      <c r="B621" s="117"/>
      <c r="C621" s="117"/>
      <c r="D621" s="117"/>
      <c r="E621" s="117"/>
      <c r="F621" s="117"/>
      <c r="G621" s="117"/>
      <c r="H621" s="117"/>
      <c r="I621" s="103"/>
      <c r="J621" s="103"/>
      <c r="K621" s="103"/>
      <c r="L621" s="103"/>
      <c r="M621" s="103"/>
      <c r="N621" s="103"/>
      <c r="O621" s="103"/>
      <c r="P621" s="103"/>
      <c r="Q621" s="103"/>
    </row>
    <row r="622" customFormat="false" ht="15" hidden="false" customHeight="false" outlineLevel="0" collapsed="false">
      <c r="A622" s="117"/>
      <c r="B622" s="117"/>
      <c r="C622" s="117"/>
      <c r="D622" s="117"/>
      <c r="E622" s="117"/>
      <c r="F622" s="117"/>
      <c r="G622" s="117"/>
      <c r="H622" s="117"/>
      <c r="I622" s="103"/>
      <c r="J622" s="103"/>
      <c r="K622" s="103"/>
      <c r="L622" s="103"/>
      <c r="M622" s="103"/>
      <c r="N622" s="103"/>
      <c r="O622" s="103"/>
      <c r="P622" s="103"/>
      <c r="Q622" s="103"/>
    </row>
    <row r="623" customFormat="false" ht="15" hidden="false" customHeight="false" outlineLevel="0" collapsed="false">
      <c r="A623" s="117"/>
      <c r="B623" s="117"/>
      <c r="C623" s="117"/>
      <c r="D623" s="117"/>
      <c r="E623" s="117"/>
      <c r="F623" s="117"/>
      <c r="G623" s="117"/>
      <c r="H623" s="117"/>
      <c r="I623" s="103"/>
      <c r="J623" s="103"/>
      <c r="K623" s="103"/>
      <c r="L623" s="103"/>
      <c r="M623" s="103"/>
      <c r="N623" s="103"/>
      <c r="O623" s="103"/>
      <c r="P623" s="103"/>
      <c r="Q623" s="103"/>
    </row>
    <row r="624" customFormat="false" ht="15" hidden="false" customHeight="false" outlineLevel="0" collapsed="false">
      <c r="A624" s="117"/>
      <c r="B624" s="117"/>
      <c r="C624" s="117"/>
      <c r="D624" s="117"/>
      <c r="E624" s="117"/>
      <c r="F624" s="117"/>
      <c r="G624" s="117"/>
      <c r="H624" s="117"/>
      <c r="I624" s="103"/>
      <c r="J624" s="103"/>
      <c r="K624" s="103"/>
      <c r="L624" s="103"/>
      <c r="M624" s="103"/>
      <c r="N624" s="103"/>
      <c r="O624" s="103"/>
      <c r="P624" s="103"/>
      <c r="Q624" s="103"/>
    </row>
    <row r="625" customFormat="false" ht="15" hidden="false" customHeight="false" outlineLevel="0" collapsed="false">
      <c r="A625" s="117"/>
      <c r="B625" s="117"/>
      <c r="C625" s="117"/>
      <c r="D625" s="117"/>
      <c r="E625" s="117"/>
      <c r="F625" s="117"/>
      <c r="G625" s="117"/>
      <c r="H625" s="117"/>
      <c r="I625" s="103"/>
      <c r="J625" s="103"/>
      <c r="K625" s="103"/>
      <c r="L625" s="103"/>
      <c r="M625" s="103"/>
      <c r="N625" s="103"/>
      <c r="O625" s="103"/>
      <c r="P625" s="103"/>
      <c r="Q625" s="103"/>
    </row>
    <row r="626" customFormat="false" ht="15" hidden="false" customHeight="false" outlineLevel="0" collapsed="false">
      <c r="A626" s="117"/>
      <c r="B626" s="117"/>
      <c r="C626" s="117"/>
      <c r="D626" s="117"/>
      <c r="E626" s="117"/>
      <c r="F626" s="117"/>
      <c r="G626" s="117"/>
      <c r="H626" s="117"/>
      <c r="I626" s="103"/>
      <c r="J626" s="103"/>
      <c r="K626" s="103"/>
      <c r="L626" s="103"/>
      <c r="M626" s="103"/>
      <c r="N626" s="103"/>
      <c r="O626" s="103"/>
      <c r="P626" s="103"/>
      <c r="Q626" s="103"/>
    </row>
    <row r="627" customFormat="false" ht="15" hidden="false" customHeight="false" outlineLevel="0" collapsed="false">
      <c r="A627" s="117"/>
      <c r="B627" s="117"/>
      <c r="C627" s="117"/>
      <c r="D627" s="117"/>
      <c r="E627" s="117"/>
      <c r="F627" s="117"/>
      <c r="G627" s="117"/>
      <c r="H627" s="117"/>
      <c r="I627" s="103"/>
      <c r="J627" s="103"/>
      <c r="K627" s="103"/>
      <c r="L627" s="103"/>
      <c r="M627" s="103"/>
      <c r="N627" s="103"/>
      <c r="O627" s="103"/>
      <c r="P627" s="103"/>
      <c r="Q627" s="103"/>
    </row>
    <row r="628" customFormat="false" ht="15" hidden="false" customHeight="false" outlineLevel="0" collapsed="false">
      <c r="A628" s="117"/>
      <c r="B628" s="117"/>
      <c r="C628" s="117"/>
      <c r="D628" s="117"/>
      <c r="E628" s="117"/>
      <c r="F628" s="117"/>
      <c r="G628" s="117"/>
      <c r="H628" s="117"/>
      <c r="I628" s="103"/>
      <c r="J628" s="103"/>
      <c r="K628" s="103"/>
      <c r="L628" s="103"/>
      <c r="M628" s="103"/>
      <c r="N628" s="103"/>
      <c r="O628" s="103"/>
      <c r="P628" s="103"/>
      <c r="Q628" s="103"/>
    </row>
    <row r="629" customFormat="false" ht="15" hidden="false" customHeight="false" outlineLevel="0" collapsed="false">
      <c r="A629" s="117"/>
      <c r="B629" s="117"/>
      <c r="C629" s="117"/>
      <c r="D629" s="117"/>
      <c r="E629" s="117"/>
      <c r="F629" s="117"/>
      <c r="G629" s="117"/>
      <c r="H629" s="117"/>
      <c r="I629" s="103"/>
      <c r="J629" s="103"/>
      <c r="K629" s="103"/>
      <c r="L629" s="103"/>
      <c r="M629" s="103"/>
      <c r="N629" s="103"/>
      <c r="O629" s="103"/>
      <c r="P629" s="103"/>
      <c r="Q629" s="103"/>
    </row>
    <row r="630" customFormat="false" ht="15" hidden="false" customHeight="false" outlineLevel="0" collapsed="false">
      <c r="A630" s="117"/>
      <c r="B630" s="117"/>
      <c r="C630" s="117"/>
      <c r="D630" s="117"/>
      <c r="E630" s="117"/>
      <c r="F630" s="117"/>
      <c r="G630" s="117"/>
      <c r="H630" s="117"/>
      <c r="I630" s="103"/>
      <c r="J630" s="103"/>
      <c r="K630" s="103"/>
      <c r="L630" s="103"/>
      <c r="M630" s="103"/>
      <c r="N630" s="103"/>
      <c r="O630" s="103"/>
      <c r="P630" s="103"/>
      <c r="Q630" s="103"/>
    </row>
    <row r="631" customFormat="false" ht="15" hidden="false" customHeight="false" outlineLevel="0" collapsed="false">
      <c r="A631" s="117"/>
      <c r="B631" s="117"/>
      <c r="C631" s="117"/>
      <c r="D631" s="117"/>
      <c r="E631" s="117"/>
      <c r="F631" s="117"/>
      <c r="G631" s="117"/>
      <c r="H631" s="117"/>
      <c r="I631" s="103"/>
      <c r="J631" s="103"/>
      <c r="K631" s="103"/>
      <c r="L631" s="103"/>
      <c r="M631" s="103"/>
      <c r="N631" s="103"/>
      <c r="O631" s="103"/>
      <c r="P631" s="103"/>
      <c r="Q631" s="103"/>
    </row>
    <row r="632" customFormat="false" ht="15" hidden="false" customHeight="false" outlineLevel="0" collapsed="false">
      <c r="A632" s="117"/>
      <c r="B632" s="117"/>
      <c r="C632" s="117"/>
      <c r="D632" s="117"/>
      <c r="E632" s="117"/>
      <c r="F632" s="117"/>
      <c r="G632" s="117"/>
      <c r="H632" s="117"/>
      <c r="I632" s="103"/>
      <c r="J632" s="103"/>
      <c r="K632" s="103"/>
      <c r="L632" s="103"/>
      <c r="M632" s="103"/>
      <c r="N632" s="103"/>
      <c r="O632" s="103"/>
      <c r="P632" s="103"/>
      <c r="Q632" s="103"/>
    </row>
    <row r="633" customFormat="false" ht="15" hidden="false" customHeight="false" outlineLevel="0" collapsed="false">
      <c r="A633" s="117"/>
      <c r="B633" s="117"/>
      <c r="C633" s="117"/>
      <c r="D633" s="117"/>
      <c r="E633" s="117"/>
      <c r="F633" s="117"/>
      <c r="G633" s="117"/>
      <c r="H633" s="117"/>
      <c r="I633" s="103"/>
      <c r="J633" s="103"/>
      <c r="K633" s="103"/>
      <c r="L633" s="103"/>
      <c r="M633" s="103"/>
      <c r="N633" s="103"/>
      <c r="O633" s="103"/>
      <c r="P633" s="103"/>
      <c r="Q633" s="103"/>
    </row>
    <row r="634" customFormat="false" ht="15" hidden="false" customHeight="false" outlineLevel="0" collapsed="false">
      <c r="A634" s="117"/>
      <c r="B634" s="117"/>
      <c r="C634" s="117"/>
      <c r="D634" s="117"/>
      <c r="E634" s="117"/>
      <c r="F634" s="117"/>
      <c r="G634" s="117"/>
      <c r="H634" s="117"/>
      <c r="I634" s="103"/>
      <c r="J634" s="103"/>
      <c r="K634" s="103"/>
      <c r="L634" s="103"/>
      <c r="M634" s="103"/>
      <c r="N634" s="103"/>
      <c r="O634" s="103"/>
      <c r="P634" s="103"/>
      <c r="Q634" s="103"/>
    </row>
    <row r="635" customFormat="false" ht="15" hidden="false" customHeight="false" outlineLevel="0" collapsed="false">
      <c r="A635" s="117"/>
      <c r="B635" s="117"/>
      <c r="C635" s="117"/>
      <c r="D635" s="117"/>
      <c r="E635" s="117"/>
      <c r="F635" s="117"/>
      <c r="G635" s="117"/>
      <c r="H635" s="117"/>
      <c r="I635" s="103"/>
      <c r="J635" s="103"/>
      <c r="K635" s="103"/>
      <c r="L635" s="103"/>
      <c r="M635" s="103"/>
      <c r="N635" s="103"/>
      <c r="O635" s="103"/>
      <c r="P635" s="103"/>
      <c r="Q635" s="103"/>
    </row>
    <row r="636" customFormat="false" ht="15" hidden="false" customHeight="false" outlineLevel="0" collapsed="false">
      <c r="A636" s="117"/>
      <c r="B636" s="117"/>
      <c r="C636" s="117"/>
      <c r="D636" s="117"/>
      <c r="E636" s="117"/>
      <c r="F636" s="117"/>
      <c r="G636" s="117"/>
      <c r="H636" s="117"/>
      <c r="I636" s="103"/>
      <c r="J636" s="103"/>
      <c r="K636" s="103"/>
      <c r="L636" s="103"/>
      <c r="M636" s="103"/>
      <c r="N636" s="103"/>
      <c r="O636" s="103"/>
      <c r="P636" s="103"/>
      <c r="Q636" s="103"/>
    </row>
    <row r="637" customFormat="false" ht="15" hidden="false" customHeight="false" outlineLevel="0" collapsed="false">
      <c r="A637" s="117"/>
      <c r="B637" s="117"/>
      <c r="C637" s="117"/>
      <c r="D637" s="117"/>
      <c r="E637" s="117"/>
      <c r="F637" s="117"/>
      <c r="G637" s="117"/>
      <c r="H637" s="117"/>
      <c r="I637" s="103"/>
      <c r="J637" s="103"/>
      <c r="K637" s="103"/>
      <c r="L637" s="103"/>
      <c r="M637" s="103"/>
      <c r="N637" s="103"/>
      <c r="O637" s="103"/>
      <c r="P637" s="103"/>
      <c r="Q637" s="103"/>
    </row>
    <row r="638" customFormat="false" ht="15" hidden="false" customHeight="false" outlineLevel="0" collapsed="false">
      <c r="A638" s="117"/>
      <c r="B638" s="117"/>
      <c r="C638" s="117"/>
      <c r="D638" s="117"/>
      <c r="E638" s="117"/>
      <c r="F638" s="117"/>
      <c r="G638" s="117"/>
      <c r="H638" s="117"/>
      <c r="I638" s="103"/>
      <c r="J638" s="103"/>
      <c r="K638" s="103"/>
      <c r="L638" s="103"/>
      <c r="M638" s="103"/>
      <c r="N638" s="103"/>
      <c r="O638" s="103"/>
      <c r="P638" s="103"/>
      <c r="Q638" s="103"/>
    </row>
    <row r="639" customFormat="false" ht="15" hidden="false" customHeight="false" outlineLevel="0" collapsed="false">
      <c r="A639" s="117"/>
      <c r="B639" s="117"/>
      <c r="C639" s="117"/>
      <c r="D639" s="117"/>
      <c r="E639" s="117"/>
      <c r="F639" s="117"/>
      <c r="G639" s="117"/>
      <c r="H639" s="117"/>
      <c r="I639" s="103"/>
      <c r="J639" s="103"/>
      <c r="K639" s="103"/>
      <c r="L639" s="103"/>
      <c r="M639" s="103"/>
      <c r="N639" s="103"/>
      <c r="O639" s="103"/>
      <c r="P639" s="103"/>
      <c r="Q639" s="103"/>
    </row>
    <row r="640" customFormat="false" ht="15" hidden="false" customHeight="false" outlineLevel="0" collapsed="false">
      <c r="A640" s="117"/>
      <c r="B640" s="117"/>
      <c r="C640" s="117"/>
      <c r="D640" s="117"/>
      <c r="E640" s="117"/>
      <c r="F640" s="117"/>
      <c r="G640" s="117"/>
      <c r="H640" s="117"/>
      <c r="I640" s="103"/>
      <c r="J640" s="103"/>
      <c r="K640" s="103"/>
      <c r="L640" s="103"/>
      <c r="M640" s="103"/>
      <c r="N640" s="103"/>
      <c r="O640" s="103"/>
      <c r="P640" s="103"/>
      <c r="Q640" s="103"/>
    </row>
    <row r="641" customFormat="false" ht="15" hidden="false" customHeight="false" outlineLevel="0" collapsed="false">
      <c r="A641" s="117"/>
      <c r="B641" s="117"/>
      <c r="C641" s="117"/>
      <c r="D641" s="117"/>
      <c r="E641" s="117"/>
      <c r="F641" s="117"/>
      <c r="G641" s="117"/>
      <c r="H641" s="117"/>
      <c r="I641" s="103"/>
      <c r="J641" s="103"/>
      <c r="K641" s="103"/>
      <c r="L641" s="103"/>
      <c r="M641" s="103"/>
      <c r="N641" s="103"/>
      <c r="O641" s="103"/>
      <c r="P641" s="103"/>
      <c r="Q641" s="103"/>
    </row>
    <row r="642" customFormat="false" ht="15" hidden="false" customHeight="false" outlineLevel="0" collapsed="false">
      <c r="A642" s="117"/>
      <c r="B642" s="117"/>
      <c r="C642" s="117"/>
      <c r="D642" s="117"/>
      <c r="E642" s="117"/>
      <c r="F642" s="117"/>
      <c r="G642" s="117"/>
      <c r="H642" s="117"/>
      <c r="I642" s="103"/>
      <c r="J642" s="103"/>
      <c r="K642" s="103"/>
      <c r="L642" s="103"/>
      <c r="M642" s="103"/>
      <c r="N642" s="103"/>
      <c r="O642" s="103"/>
      <c r="P642" s="103"/>
      <c r="Q642" s="103"/>
    </row>
    <row r="643" customFormat="false" ht="15" hidden="false" customHeight="false" outlineLevel="0" collapsed="false">
      <c r="A643" s="117"/>
      <c r="B643" s="117"/>
      <c r="C643" s="117"/>
      <c r="D643" s="117"/>
      <c r="E643" s="117"/>
      <c r="F643" s="117"/>
      <c r="G643" s="117"/>
      <c r="H643" s="117"/>
      <c r="I643" s="103"/>
      <c r="J643" s="103"/>
      <c r="K643" s="103"/>
      <c r="L643" s="103"/>
      <c r="M643" s="103"/>
      <c r="N643" s="103"/>
      <c r="O643" s="103"/>
      <c r="P643" s="103"/>
      <c r="Q643" s="103"/>
    </row>
    <row r="644" customFormat="false" ht="15" hidden="false" customHeight="false" outlineLevel="0" collapsed="false">
      <c r="A644" s="117"/>
      <c r="B644" s="117"/>
      <c r="C644" s="117"/>
      <c r="D644" s="117"/>
      <c r="E644" s="117"/>
      <c r="F644" s="117"/>
      <c r="G644" s="117"/>
      <c r="H644" s="117"/>
      <c r="I644" s="103"/>
      <c r="J644" s="103"/>
      <c r="K644" s="103"/>
      <c r="L644" s="103"/>
      <c r="M644" s="103"/>
      <c r="N644" s="103"/>
      <c r="O644" s="103"/>
      <c r="P644" s="103"/>
      <c r="Q644" s="103"/>
    </row>
    <row r="645" customFormat="false" ht="15" hidden="false" customHeight="false" outlineLevel="0" collapsed="false">
      <c r="A645" s="117"/>
      <c r="B645" s="117"/>
      <c r="C645" s="117"/>
      <c r="D645" s="117"/>
      <c r="E645" s="117"/>
      <c r="F645" s="117"/>
      <c r="G645" s="117"/>
      <c r="H645" s="117"/>
      <c r="I645" s="103"/>
      <c r="J645" s="103"/>
      <c r="K645" s="103"/>
      <c r="L645" s="103"/>
      <c r="M645" s="103"/>
      <c r="N645" s="103"/>
      <c r="O645" s="103"/>
      <c r="P645" s="103"/>
      <c r="Q645" s="103"/>
    </row>
    <row r="646" customFormat="false" ht="15" hidden="false" customHeight="false" outlineLevel="0" collapsed="false">
      <c r="A646" s="117"/>
      <c r="B646" s="117"/>
      <c r="C646" s="117"/>
      <c r="D646" s="117"/>
      <c r="E646" s="117"/>
      <c r="F646" s="117"/>
      <c r="G646" s="117"/>
      <c r="H646" s="117"/>
      <c r="I646" s="103"/>
      <c r="J646" s="103"/>
      <c r="K646" s="103"/>
      <c r="L646" s="103"/>
      <c r="M646" s="103"/>
      <c r="N646" s="103"/>
      <c r="O646" s="103"/>
      <c r="P646" s="103"/>
      <c r="Q646" s="103"/>
    </row>
    <row r="647" customFormat="false" ht="15" hidden="false" customHeight="false" outlineLevel="0" collapsed="false">
      <c r="A647" s="117"/>
      <c r="B647" s="117"/>
      <c r="C647" s="117"/>
      <c r="D647" s="117"/>
      <c r="E647" s="117"/>
      <c r="F647" s="117"/>
      <c r="G647" s="117"/>
      <c r="H647" s="117"/>
      <c r="I647" s="103"/>
      <c r="J647" s="103"/>
      <c r="K647" s="103"/>
      <c r="L647" s="103"/>
      <c r="M647" s="103"/>
      <c r="N647" s="103"/>
      <c r="O647" s="103"/>
      <c r="P647" s="103"/>
      <c r="Q647" s="103"/>
    </row>
    <row r="648" customFormat="false" ht="15" hidden="false" customHeight="false" outlineLevel="0" collapsed="false">
      <c r="A648" s="117"/>
      <c r="B648" s="117"/>
      <c r="C648" s="117"/>
      <c r="D648" s="117"/>
      <c r="E648" s="117"/>
      <c r="F648" s="117"/>
      <c r="G648" s="117"/>
      <c r="H648" s="117"/>
      <c r="I648" s="103"/>
      <c r="J648" s="103"/>
      <c r="K648" s="103"/>
      <c r="L648" s="103"/>
      <c r="M648" s="103"/>
      <c r="N648" s="103"/>
      <c r="O648" s="103"/>
      <c r="P648" s="103"/>
      <c r="Q648" s="103"/>
    </row>
    <row r="649" customFormat="false" ht="15" hidden="false" customHeight="false" outlineLevel="0" collapsed="false">
      <c r="A649" s="117"/>
      <c r="B649" s="117"/>
      <c r="C649" s="117"/>
      <c r="D649" s="117"/>
      <c r="E649" s="117"/>
      <c r="F649" s="117"/>
      <c r="G649" s="117"/>
      <c r="H649" s="117"/>
      <c r="I649" s="103"/>
      <c r="J649" s="103"/>
      <c r="K649" s="103"/>
      <c r="L649" s="103"/>
      <c r="M649" s="103"/>
      <c r="N649" s="103"/>
      <c r="O649" s="103"/>
      <c r="P649" s="103"/>
      <c r="Q649" s="103"/>
    </row>
    <row r="650" customFormat="false" ht="15" hidden="false" customHeight="false" outlineLevel="0" collapsed="false">
      <c r="A650" s="117"/>
      <c r="B650" s="117"/>
      <c r="C650" s="117"/>
      <c r="D650" s="117"/>
      <c r="E650" s="117"/>
      <c r="F650" s="117"/>
      <c r="G650" s="117"/>
      <c r="H650" s="117"/>
      <c r="I650" s="103"/>
      <c r="J650" s="103"/>
      <c r="K650" s="103"/>
      <c r="L650" s="103"/>
      <c r="M650" s="103"/>
      <c r="N650" s="103"/>
      <c r="O650" s="103"/>
      <c r="P650" s="103"/>
      <c r="Q650" s="103"/>
    </row>
    <row r="651" customFormat="false" ht="15" hidden="false" customHeight="false" outlineLevel="0" collapsed="false">
      <c r="A651" s="117"/>
      <c r="B651" s="117"/>
      <c r="C651" s="117"/>
      <c r="D651" s="117"/>
      <c r="E651" s="117"/>
      <c r="F651" s="117"/>
      <c r="G651" s="117"/>
      <c r="H651" s="117"/>
      <c r="I651" s="103"/>
      <c r="J651" s="103"/>
      <c r="K651" s="103"/>
      <c r="L651" s="103"/>
      <c r="M651" s="103"/>
      <c r="N651" s="103"/>
      <c r="O651" s="103"/>
      <c r="P651" s="103"/>
      <c r="Q651" s="103"/>
    </row>
    <row r="652" customFormat="false" ht="15" hidden="false" customHeight="false" outlineLevel="0" collapsed="false">
      <c r="A652" s="117"/>
      <c r="B652" s="117"/>
      <c r="C652" s="117"/>
      <c r="D652" s="117"/>
      <c r="E652" s="117"/>
      <c r="F652" s="117"/>
      <c r="G652" s="117"/>
      <c r="H652" s="117"/>
      <c r="I652" s="103"/>
      <c r="J652" s="103"/>
      <c r="K652" s="103"/>
      <c r="L652" s="103"/>
      <c r="M652" s="103"/>
      <c r="N652" s="103"/>
      <c r="O652" s="103"/>
      <c r="P652" s="103"/>
      <c r="Q652" s="103"/>
    </row>
    <row r="653" customFormat="false" ht="15" hidden="false" customHeight="false" outlineLevel="0" collapsed="false">
      <c r="A653" s="117"/>
      <c r="B653" s="117"/>
      <c r="C653" s="117"/>
      <c r="D653" s="117"/>
      <c r="E653" s="117"/>
      <c r="F653" s="117"/>
      <c r="G653" s="117"/>
      <c r="H653" s="117"/>
      <c r="I653" s="103"/>
      <c r="J653" s="103"/>
      <c r="K653" s="103"/>
      <c r="L653" s="103"/>
      <c r="M653" s="103"/>
      <c r="N653" s="103"/>
      <c r="O653" s="103"/>
      <c r="P653" s="103"/>
      <c r="Q653" s="103"/>
    </row>
    <row r="654" customFormat="false" ht="15" hidden="false" customHeight="false" outlineLevel="0" collapsed="false">
      <c r="A654" s="117"/>
      <c r="B654" s="117"/>
      <c r="C654" s="117"/>
      <c r="D654" s="117"/>
      <c r="E654" s="117"/>
      <c r="F654" s="117"/>
      <c r="G654" s="117"/>
      <c r="H654" s="117"/>
      <c r="I654" s="103"/>
      <c r="J654" s="103"/>
      <c r="K654" s="103"/>
      <c r="L654" s="103"/>
      <c r="M654" s="103"/>
      <c r="N654" s="103"/>
      <c r="O654" s="103"/>
      <c r="P654" s="103"/>
      <c r="Q654" s="103"/>
    </row>
    <row r="655" customFormat="false" ht="15" hidden="false" customHeight="false" outlineLevel="0" collapsed="false">
      <c r="A655" s="117"/>
      <c r="B655" s="117"/>
      <c r="C655" s="117"/>
      <c r="D655" s="117"/>
      <c r="E655" s="117"/>
      <c r="F655" s="117"/>
      <c r="G655" s="117"/>
      <c r="H655" s="117"/>
      <c r="I655" s="103"/>
      <c r="J655" s="103"/>
      <c r="K655" s="103"/>
      <c r="L655" s="103"/>
      <c r="M655" s="103"/>
      <c r="N655" s="103"/>
      <c r="O655" s="103"/>
      <c r="P655" s="103"/>
      <c r="Q655" s="103"/>
    </row>
    <row r="656" customFormat="false" ht="15" hidden="false" customHeight="false" outlineLevel="0" collapsed="false">
      <c r="A656" s="117"/>
      <c r="B656" s="117"/>
      <c r="C656" s="117"/>
      <c r="D656" s="117"/>
      <c r="E656" s="117"/>
      <c r="F656" s="117"/>
      <c r="G656" s="117"/>
      <c r="H656" s="117"/>
      <c r="I656" s="103"/>
      <c r="J656" s="103"/>
      <c r="K656" s="103"/>
      <c r="L656" s="103"/>
      <c r="M656" s="103"/>
      <c r="N656" s="103"/>
      <c r="O656" s="103"/>
      <c r="P656" s="103"/>
      <c r="Q656" s="103"/>
    </row>
    <row r="657" customFormat="false" ht="15" hidden="false" customHeight="false" outlineLevel="0" collapsed="false">
      <c r="A657" s="117"/>
      <c r="B657" s="117"/>
      <c r="C657" s="117"/>
      <c r="D657" s="117"/>
      <c r="E657" s="117"/>
      <c r="F657" s="117"/>
      <c r="G657" s="117"/>
      <c r="H657" s="117"/>
      <c r="I657" s="103"/>
      <c r="J657" s="103"/>
      <c r="K657" s="103"/>
      <c r="L657" s="103"/>
      <c r="M657" s="103"/>
      <c r="N657" s="103"/>
      <c r="O657" s="103"/>
      <c r="P657" s="103"/>
      <c r="Q657" s="103"/>
    </row>
    <row r="658" customFormat="false" ht="15" hidden="false" customHeight="false" outlineLevel="0" collapsed="false">
      <c r="A658" s="117"/>
      <c r="B658" s="117"/>
      <c r="C658" s="117"/>
      <c r="D658" s="117"/>
      <c r="E658" s="117"/>
      <c r="F658" s="117"/>
      <c r="G658" s="117"/>
      <c r="H658" s="117"/>
      <c r="I658" s="103"/>
      <c r="J658" s="103"/>
      <c r="K658" s="103"/>
      <c r="L658" s="103"/>
      <c r="M658" s="103"/>
      <c r="N658" s="103"/>
      <c r="O658" s="103"/>
      <c r="P658" s="103"/>
      <c r="Q658" s="103"/>
    </row>
    <row r="659" customFormat="false" ht="15" hidden="false" customHeight="false" outlineLevel="0" collapsed="false">
      <c r="A659" s="117"/>
      <c r="B659" s="117"/>
      <c r="C659" s="117"/>
      <c r="D659" s="117"/>
      <c r="E659" s="117"/>
      <c r="F659" s="117"/>
      <c r="G659" s="117"/>
      <c r="H659" s="117"/>
      <c r="I659" s="103"/>
      <c r="J659" s="103"/>
      <c r="K659" s="103"/>
      <c r="L659" s="103"/>
      <c r="M659" s="103"/>
      <c r="N659" s="103"/>
      <c r="O659" s="103"/>
      <c r="P659" s="103"/>
      <c r="Q659" s="103"/>
    </row>
    <row r="660" customFormat="false" ht="15" hidden="false" customHeight="false" outlineLevel="0" collapsed="false">
      <c r="A660" s="117"/>
      <c r="B660" s="117"/>
      <c r="C660" s="117"/>
      <c r="D660" s="117"/>
      <c r="E660" s="117"/>
      <c r="F660" s="117"/>
      <c r="G660" s="117"/>
      <c r="H660" s="117"/>
      <c r="I660" s="103"/>
      <c r="J660" s="103"/>
      <c r="K660" s="103"/>
      <c r="L660" s="103"/>
      <c r="M660" s="103"/>
      <c r="N660" s="103"/>
      <c r="O660" s="103"/>
      <c r="P660" s="103"/>
      <c r="Q660" s="103"/>
    </row>
    <row r="661" customFormat="false" ht="15" hidden="false" customHeight="false" outlineLevel="0" collapsed="false">
      <c r="A661" s="117"/>
      <c r="B661" s="117"/>
      <c r="C661" s="117"/>
      <c r="D661" s="117"/>
      <c r="E661" s="117"/>
      <c r="F661" s="117"/>
      <c r="G661" s="117"/>
      <c r="H661" s="117"/>
      <c r="I661" s="103"/>
      <c r="J661" s="103"/>
      <c r="K661" s="103"/>
      <c r="L661" s="103"/>
      <c r="M661" s="103"/>
      <c r="N661" s="103"/>
      <c r="O661" s="103"/>
      <c r="P661" s="103"/>
      <c r="Q661" s="103"/>
    </row>
    <row r="662" customFormat="false" ht="15" hidden="false" customHeight="false" outlineLevel="0" collapsed="false">
      <c r="A662" s="117"/>
      <c r="B662" s="117"/>
      <c r="C662" s="117"/>
      <c r="D662" s="117"/>
      <c r="E662" s="117"/>
      <c r="F662" s="117"/>
      <c r="G662" s="117"/>
      <c r="H662" s="117"/>
      <c r="I662" s="103"/>
      <c r="J662" s="103"/>
      <c r="K662" s="103"/>
      <c r="L662" s="103"/>
      <c r="M662" s="103"/>
      <c r="N662" s="103"/>
      <c r="O662" s="103"/>
      <c r="P662" s="103"/>
      <c r="Q662" s="103"/>
    </row>
    <row r="663" customFormat="false" ht="15" hidden="false" customHeight="false" outlineLevel="0" collapsed="false">
      <c r="A663" s="117"/>
      <c r="B663" s="117"/>
      <c r="C663" s="117"/>
      <c r="D663" s="117"/>
      <c r="E663" s="117"/>
      <c r="F663" s="117"/>
      <c r="G663" s="117"/>
      <c r="H663" s="117"/>
      <c r="I663" s="103"/>
      <c r="J663" s="103"/>
      <c r="K663" s="103"/>
      <c r="L663" s="103"/>
      <c r="M663" s="103"/>
      <c r="N663" s="103"/>
      <c r="O663" s="103"/>
      <c r="P663" s="103"/>
      <c r="Q663" s="103"/>
    </row>
    <row r="664" customFormat="false" ht="15" hidden="false" customHeight="false" outlineLevel="0" collapsed="false">
      <c r="A664" s="117"/>
      <c r="B664" s="117"/>
      <c r="C664" s="117"/>
      <c r="D664" s="117"/>
      <c r="E664" s="117"/>
      <c r="F664" s="117"/>
      <c r="G664" s="117"/>
      <c r="H664" s="117"/>
      <c r="I664" s="103"/>
      <c r="J664" s="103"/>
      <c r="K664" s="103"/>
      <c r="L664" s="103"/>
      <c r="M664" s="103"/>
      <c r="N664" s="103"/>
      <c r="O664" s="103"/>
      <c r="P664" s="103"/>
      <c r="Q664" s="103"/>
    </row>
    <row r="665" customFormat="false" ht="15" hidden="false" customHeight="false" outlineLevel="0" collapsed="false">
      <c r="A665" s="117"/>
      <c r="B665" s="117"/>
      <c r="C665" s="117"/>
      <c r="D665" s="117"/>
      <c r="E665" s="117"/>
      <c r="F665" s="117"/>
      <c r="G665" s="117"/>
      <c r="H665" s="117"/>
      <c r="I665" s="103"/>
      <c r="J665" s="103"/>
      <c r="K665" s="103"/>
      <c r="L665" s="103"/>
      <c r="M665" s="103"/>
      <c r="N665" s="103"/>
      <c r="O665" s="103"/>
      <c r="P665" s="103"/>
      <c r="Q665" s="103"/>
    </row>
    <row r="666" customFormat="false" ht="15" hidden="false" customHeight="false" outlineLevel="0" collapsed="false">
      <c r="A666" s="117"/>
      <c r="B666" s="117"/>
      <c r="C666" s="117"/>
      <c r="D666" s="117"/>
      <c r="E666" s="117"/>
      <c r="F666" s="117"/>
      <c r="G666" s="117"/>
      <c r="H666" s="117"/>
      <c r="I666" s="103"/>
      <c r="J666" s="103"/>
      <c r="K666" s="103"/>
      <c r="L666" s="103"/>
      <c r="M666" s="103"/>
      <c r="N666" s="103"/>
      <c r="O666" s="103"/>
      <c r="P666" s="103"/>
      <c r="Q666" s="103"/>
    </row>
    <row r="667" customFormat="false" ht="15" hidden="false" customHeight="false" outlineLevel="0" collapsed="false">
      <c r="A667" s="117"/>
      <c r="B667" s="117"/>
      <c r="C667" s="117"/>
      <c r="D667" s="117"/>
      <c r="E667" s="117"/>
      <c r="F667" s="117"/>
      <c r="G667" s="117"/>
      <c r="H667" s="117"/>
      <c r="I667" s="103"/>
      <c r="J667" s="103"/>
      <c r="K667" s="103"/>
      <c r="L667" s="103"/>
      <c r="M667" s="103"/>
      <c r="N667" s="103"/>
      <c r="O667" s="103"/>
      <c r="P667" s="103"/>
      <c r="Q667" s="103"/>
    </row>
    <row r="668" customFormat="false" ht="15" hidden="false" customHeight="false" outlineLevel="0" collapsed="false">
      <c r="A668" s="117"/>
      <c r="B668" s="117"/>
      <c r="C668" s="117"/>
      <c r="D668" s="117"/>
      <c r="E668" s="117"/>
      <c r="F668" s="117"/>
      <c r="G668" s="117"/>
      <c r="H668" s="117"/>
      <c r="I668" s="103"/>
      <c r="J668" s="103"/>
      <c r="K668" s="103"/>
      <c r="L668" s="103"/>
      <c r="M668" s="103"/>
      <c r="N668" s="103"/>
      <c r="O668" s="103"/>
      <c r="P668" s="103"/>
      <c r="Q668" s="103"/>
    </row>
    <row r="669" customFormat="false" ht="15" hidden="false" customHeight="false" outlineLevel="0" collapsed="false">
      <c r="A669" s="117"/>
      <c r="B669" s="117"/>
      <c r="C669" s="117"/>
      <c r="D669" s="117"/>
      <c r="E669" s="117"/>
      <c r="F669" s="117"/>
      <c r="G669" s="117"/>
      <c r="H669" s="117"/>
      <c r="I669" s="103"/>
      <c r="J669" s="103"/>
      <c r="K669" s="103"/>
      <c r="L669" s="103"/>
      <c r="M669" s="103"/>
      <c r="N669" s="103"/>
      <c r="O669" s="103"/>
      <c r="P669" s="103"/>
      <c r="Q669" s="103"/>
    </row>
    <row r="670" customFormat="false" ht="15" hidden="false" customHeight="false" outlineLevel="0" collapsed="false">
      <c r="A670" s="117"/>
      <c r="B670" s="117"/>
      <c r="C670" s="117"/>
      <c r="D670" s="117"/>
      <c r="E670" s="117"/>
      <c r="F670" s="117"/>
      <c r="G670" s="117"/>
      <c r="H670" s="117"/>
      <c r="I670" s="103"/>
      <c r="J670" s="103"/>
      <c r="K670" s="103"/>
      <c r="L670" s="103"/>
      <c r="M670" s="103"/>
      <c r="N670" s="103"/>
      <c r="O670" s="103"/>
      <c r="P670" s="103"/>
      <c r="Q670" s="103"/>
    </row>
    <row r="671" customFormat="false" ht="15" hidden="false" customHeight="false" outlineLevel="0" collapsed="false">
      <c r="A671" s="117"/>
      <c r="B671" s="117"/>
      <c r="C671" s="117"/>
      <c r="D671" s="117"/>
      <c r="E671" s="117"/>
      <c r="F671" s="117"/>
      <c r="G671" s="117"/>
      <c r="H671" s="117"/>
      <c r="I671" s="103"/>
      <c r="J671" s="103"/>
      <c r="K671" s="103"/>
      <c r="L671" s="103"/>
      <c r="M671" s="103"/>
      <c r="N671" s="103"/>
      <c r="O671" s="103"/>
      <c r="P671" s="103"/>
      <c r="Q671" s="103"/>
    </row>
    <row r="672" customFormat="false" ht="15" hidden="false" customHeight="false" outlineLevel="0" collapsed="false">
      <c r="A672" s="117"/>
      <c r="B672" s="117"/>
      <c r="C672" s="117"/>
      <c r="D672" s="117"/>
      <c r="E672" s="117"/>
      <c r="F672" s="117"/>
      <c r="G672" s="117"/>
      <c r="H672" s="117"/>
      <c r="I672" s="103"/>
      <c r="J672" s="103"/>
      <c r="K672" s="103"/>
      <c r="L672" s="103"/>
      <c r="M672" s="103"/>
      <c r="N672" s="103"/>
      <c r="O672" s="103"/>
      <c r="P672" s="103"/>
      <c r="Q672" s="103"/>
    </row>
    <row r="673" customFormat="false" ht="15" hidden="false" customHeight="false" outlineLevel="0" collapsed="false">
      <c r="A673" s="117"/>
      <c r="B673" s="117"/>
      <c r="C673" s="117"/>
      <c r="D673" s="117"/>
      <c r="E673" s="117"/>
      <c r="F673" s="117"/>
      <c r="G673" s="117"/>
      <c r="H673" s="117"/>
      <c r="I673" s="103"/>
      <c r="J673" s="103"/>
      <c r="K673" s="103"/>
      <c r="L673" s="103"/>
      <c r="M673" s="103"/>
      <c r="N673" s="103"/>
      <c r="O673" s="103"/>
      <c r="P673" s="103"/>
      <c r="Q673" s="103"/>
    </row>
    <row r="674" customFormat="false" ht="15" hidden="false" customHeight="false" outlineLevel="0" collapsed="false">
      <c r="A674" s="117"/>
      <c r="B674" s="117"/>
      <c r="C674" s="117"/>
      <c r="D674" s="117"/>
      <c r="E674" s="117"/>
      <c r="F674" s="117"/>
      <c r="G674" s="117"/>
      <c r="H674" s="117"/>
      <c r="I674" s="103"/>
      <c r="J674" s="103"/>
      <c r="K674" s="103"/>
      <c r="L674" s="103"/>
      <c r="M674" s="103"/>
      <c r="N674" s="103"/>
      <c r="O674" s="103"/>
      <c r="P674" s="103"/>
      <c r="Q674" s="103"/>
    </row>
    <row r="675" customFormat="false" ht="15" hidden="false" customHeight="false" outlineLevel="0" collapsed="false">
      <c r="A675" s="117"/>
      <c r="B675" s="117"/>
      <c r="C675" s="117"/>
      <c r="D675" s="117"/>
      <c r="E675" s="117"/>
      <c r="F675" s="117"/>
      <c r="G675" s="117"/>
      <c r="H675" s="117"/>
      <c r="I675" s="103"/>
      <c r="J675" s="103"/>
      <c r="K675" s="103"/>
      <c r="L675" s="103"/>
      <c r="M675" s="103"/>
      <c r="N675" s="103"/>
      <c r="O675" s="103"/>
      <c r="P675" s="103"/>
      <c r="Q675" s="103"/>
    </row>
    <row r="676" customFormat="false" ht="15" hidden="false" customHeight="false" outlineLevel="0" collapsed="false">
      <c r="A676" s="117"/>
      <c r="B676" s="117"/>
      <c r="C676" s="117"/>
      <c r="D676" s="117"/>
      <c r="E676" s="117"/>
      <c r="F676" s="117"/>
      <c r="G676" s="117"/>
      <c r="H676" s="117"/>
      <c r="I676" s="103"/>
      <c r="J676" s="103"/>
      <c r="K676" s="103"/>
      <c r="L676" s="103"/>
      <c r="M676" s="103"/>
      <c r="N676" s="103"/>
      <c r="O676" s="103"/>
      <c r="P676" s="103"/>
      <c r="Q676" s="103"/>
    </row>
    <row r="677" customFormat="false" ht="15" hidden="false" customHeight="false" outlineLevel="0" collapsed="false">
      <c r="A677" s="117"/>
      <c r="B677" s="117"/>
      <c r="C677" s="117"/>
      <c r="D677" s="117"/>
      <c r="E677" s="117"/>
      <c r="F677" s="117"/>
      <c r="G677" s="117"/>
      <c r="H677" s="117"/>
      <c r="I677" s="103"/>
      <c r="J677" s="103"/>
      <c r="K677" s="103"/>
      <c r="L677" s="103"/>
      <c r="M677" s="103"/>
      <c r="N677" s="103"/>
      <c r="O677" s="103"/>
      <c r="P677" s="103"/>
      <c r="Q677" s="103"/>
    </row>
    <row r="678" customFormat="false" ht="15" hidden="false" customHeight="false" outlineLevel="0" collapsed="false">
      <c r="A678" s="117"/>
      <c r="B678" s="117"/>
      <c r="C678" s="117"/>
      <c r="D678" s="117"/>
      <c r="E678" s="117"/>
      <c r="F678" s="117"/>
      <c r="G678" s="117"/>
      <c r="H678" s="117"/>
      <c r="I678" s="103"/>
      <c r="J678" s="103"/>
      <c r="K678" s="103"/>
      <c r="L678" s="103"/>
      <c r="M678" s="103"/>
      <c r="N678" s="103"/>
      <c r="O678" s="103"/>
      <c r="P678" s="103"/>
      <c r="Q678" s="103"/>
    </row>
    <row r="679" customFormat="false" ht="15" hidden="false" customHeight="false" outlineLevel="0" collapsed="false">
      <c r="A679" s="117"/>
      <c r="B679" s="117"/>
      <c r="C679" s="117"/>
      <c r="D679" s="117"/>
      <c r="E679" s="117"/>
      <c r="F679" s="117"/>
      <c r="G679" s="117"/>
      <c r="H679" s="117"/>
      <c r="I679" s="103"/>
      <c r="J679" s="103"/>
      <c r="K679" s="103"/>
      <c r="L679" s="103"/>
      <c r="M679" s="103"/>
      <c r="N679" s="103"/>
      <c r="O679" s="103"/>
      <c r="P679" s="103"/>
      <c r="Q679" s="103"/>
    </row>
    <row r="680" customFormat="false" ht="15" hidden="false" customHeight="false" outlineLevel="0" collapsed="false">
      <c r="A680" s="117"/>
      <c r="B680" s="117"/>
      <c r="C680" s="117"/>
      <c r="D680" s="117"/>
      <c r="E680" s="117"/>
      <c r="F680" s="117"/>
      <c r="G680" s="117"/>
      <c r="H680" s="117"/>
      <c r="I680" s="103"/>
      <c r="J680" s="103"/>
      <c r="K680" s="103"/>
      <c r="L680" s="103"/>
      <c r="M680" s="103"/>
      <c r="N680" s="103"/>
      <c r="O680" s="103"/>
      <c r="P680" s="103"/>
      <c r="Q680" s="103"/>
    </row>
    <row r="681" customFormat="false" ht="15" hidden="false" customHeight="false" outlineLevel="0" collapsed="false">
      <c r="A681" s="117"/>
      <c r="B681" s="117"/>
      <c r="C681" s="117"/>
      <c r="D681" s="117"/>
      <c r="E681" s="117"/>
      <c r="F681" s="117"/>
      <c r="G681" s="117"/>
      <c r="H681" s="117"/>
      <c r="I681" s="103"/>
      <c r="J681" s="103"/>
      <c r="K681" s="103"/>
      <c r="L681" s="103"/>
      <c r="M681" s="103"/>
      <c r="N681" s="103"/>
      <c r="O681" s="103"/>
      <c r="P681" s="103"/>
      <c r="Q681" s="103"/>
    </row>
    <row r="682" customFormat="false" ht="15" hidden="false" customHeight="false" outlineLevel="0" collapsed="false">
      <c r="A682" s="117"/>
      <c r="B682" s="117"/>
      <c r="C682" s="117"/>
      <c r="D682" s="117"/>
      <c r="E682" s="117"/>
      <c r="F682" s="117"/>
      <c r="G682" s="117"/>
      <c r="H682" s="117"/>
      <c r="I682" s="103"/>
      <c r="J682" s="103"/>
      <c r="K682" s="103"/>
      <c r="L682" s="103"/>
      <c r="M682" s="103"/>
      <c r="N682" s="103"/>
      <c r="O682" s="103"/>
      <c r="P682" s="103"/>
      <c r="Q682" s="103"/>
    </row>
    <row r="683" customFormat="false" ht="15" hidden="false" customHeight="false" outlineLevel="0" collapsed="false">
      <c r="A683" s="117"/>
      <c r="B683" s="117"/>
      <c r="C683" s="117"/>
      <c r="D683" s="117"/>
      <c r="E683" s="117"/>
      <c r="F683" s="117"/>
      <c r="G683" s="117"/>
      <c r="H683" s="117"/>
      <c r="I683" s="103"/>
      <c r="J683" s="103"/>
      <c r="K683" s="103"/>
      <c r="L683" s="103"/>
      <c r="M683" s="103"/>
      <c r="N683" s="103"/>
      <c r="O683" s="103"/>
      <c r="P683" s="103"/>
      <c r="Q683" s="103"/>
    </row>
    <row r="684" customFormat="false" ht="15" hidden="false" customHeight="false" outlineLevel="0" collapsed="false">
      <c r="A684" s="117"/>
      <c r="B684" s="117"/>
      <c r="C684" s="117"/>
      <c r="D684" s="117"/>
      <c r="E684" s="117"/>
      <c r="F684" s="117"/>
      <c r="G684" s="117"/>
      <c r="H684" s="117"/>
      <c r="I684" s="103"/>
      <c r="J684" s="103"/>
      <c r="K684" s="103"/>
      <c r="L684" s="103"/>
      <c r="M684" s="103"/>
      <c r="N684" s="103"/>
      <c r="O684" s="103"/>
      <c r="P684" s="103"/>
      <c r="Q684" s="103"/>
    </row>
    <row r="685" customFormat="false" ht="15" hidden="false" customHeight="false" outlineLevel="0" collapsed="false">
      <c r="A685" s="117"/>
      <c r="B685" s="117"/>
      <c r="C685" s="117"/>
      <c r="D685" s="117"/>
      <c r="E685" s="117"/>
      <c r="F685" s="117"/>
      <c r="G685" s="117"/>
      <c r="H685" s="117"/>
      <c r="I685" s="103"/>
      <c r="J685" s="103"/>
      <c r="K685" s="103"/>
      <c r="L685" s="103"/>
      <c r="M685" s="103"/>
      <c r="N685" s="103"/>
      <c r="O685" s="103"/>
      <c r="P685" s="103"/>
      <c r="Q685" s="103"/>
    </row>
    <row r="686" customFormat="false" ht="15" hidden="false" customHeight="false" outlineLevel="0" collapsed="false">
      <c r="A686" s="117"/>
      <c r="B686" s="117"/>
      <c r="C686" s="117"/>
      <c r="D686" s="117"/>
      <c r="E686" s="117"/>
      <c r="F686" s="117"/>
      <c r="G686" s="117"/>
      <c r="H686" s="117"/>
      <c r="I686" s="103"/>
      <c r="J686" s="103"/>
      <c r="K686" s="103"/>
      <c r="L686" s="103"/>
      <c r="M686" s="103"/>
      <c r="N686" s="103"/>
      <c r="O686" s="103"/>
      <c r="P686" s="103"/>
      <c r="Q686" s="103"/>
    </row>
    <row r="687" customFormat="false" ht="15" hidden="false" customHeight="false" outlineLevel="0" collapsed="false">
      <c r="A687" s="117"/>
      <c r="B687" s="117"/>
      <c r="C687" s="117"/>
      <c r="D687" s="117"/>
      <c r="E687" s="117"/>
      <c r="F687" s="117"/>
      <c r="G687" s="117"/>
      <c r="H687" s="117"/>
      <c r="I687" s="103"/>
      <c r="J687" s="103"/>
      <c r="K687" s="103"/>
      <c r="L687" s="103"/>
      <c r="M687" s="103"/>
      <c r="N687" s="103"/>
      <c r="O687" s="103"/>
      <c r="P687" s="103"/>
      <c r="Q687" s="103"/>
    </row>
    <row r="688" customFormat="false" ht="15" hidden="false" customHeight="false" outlineLevel="0" collapsed="false">
      <c r="A688" s="117"/>
      <c r="B688" s="117"/>
      <c r="C688" s="117"/>
      <c r="D688" s="117"/>
      <c r="E688" s="117"/>
      <c r="F688" s="117"/>
      <c r="G688" s="117"/>
      <c r="H688" s="117"/>
      <c r="I688" s="103"/>
      <c r="J688" s="103"/>
      <c r="K688" s="103"/>
      <c r="L688" s="103"/>
      <c r="M688" s="103"/>
      <c r="N688" s="103"/>
      <c r="O688" s="103"/>
      <c r="P688" s="103"/>
      <c r="Q688" s="103"/>
    </row>
    <row r="689" customFormat="false" ht="15" hidden="false" customHeight="false" outlineLevel="0" collapsed="false">
      <c r="A689" s="117"/>
      <c r="B689" s="117"/>
      <c r="C689" s="117"/>
      <c r="D689" s="117"/>
      <c r="E689" s="117"/>
      <c r="F689" s="117"/>
      <c r="G689" s="117"/>
      <c r="H689" s="117"/>
      <c r="I689" s="103"/>
      <c r="J689" s="103"/>
      <c r="K689" s="103"/>
      <c r="L689" s="103"/>
      <c r="M689" s="103"/>
      <c r="N689" s="103"/>
      <c r="O689" s="103"/>
      <c r="P689" s="103"/>
      <c r="Q689" s="103"/>
    </row>
    <row r="690" customFormat="false" ht="15" hidden="false" customHeight="false" outlineLevel="0" collapsed="false">
      <c r="A690" s="117"/>
      <c r="B690" s="117"/>
      <c r="C690" s="117"/>
      <c r="D690" s="117"/>
      <c r="E690" s="117"/>
      <c r="F690" s="117"/>
      <c r="G690" s="117"/>
      <c r="H690" s="117"/>
      <c r="I690" s="103"/>
      <c r="J690" s="103"/>
      <c r="K690" s="103"/>
      <c r="L690" s="103"/>
      <c r="M690" s="103"/>
      <c r="N690" s="103"/>
      <c r="O690" s="103"/>
      <c r="P690" s="103"/>
      <c r="Q690" s="103"/>
    </row>
    <row r="691" customFormat="false" ht="15" hidden="false" customHeight="false" outlineLevel="0" collapsed="false">
      <c r="A691" s="117"/>
      <c r="B691" s="117"/>
      <c r="C691" s="117"/>
      <c r="D691" s="117"/>
      <c r="E691" s="117"/>
      <c r="F691" s="117"/>
      <c r="G691" s="117"/>
      <c r="H691" s="117"/>
      <c r="I691" s="103"/>
      <c r="J691" s="103"/>
      <c r="K691" s="103"/>
      <c r="L691" s="103"/>
      <c r="M691" s="103"/>
      <c r="N691" s="103"/>
      <c r="O691" s="103"/>
      <c r="P691" s="103"/>
      <c r="Q691" s="103"/>
    </row>
    <row r="692" customFormat="false" ht="15" hidden="false" customHeight="false" outlineLevel="0" collapsed="false">
      <c r="A692" s="117"/>
      <c r="B692" s="117"/>
      <c r="C692" s="117"/>
      <c r="D692" s="117"/>
      <c r="E692" s="117"/>
      <c r="F692" s="117"/>
      <c r="G692" s="117"/>
      <c r="H692" s="117"/>
      <c r="I692" s="103"/>
      <c r="J692" s="103"/>
      <c r="K692" s="103"/>
      <c r="L692" s="103"/>
      <c r="M692" s="103"/>
      <c r="N692" s="103"/>
      <c r="O692" s="103"/>
      <c r="P692" s="103"/>
      <c r="Q692" s="103"/>
    </row>
    <row r="693" customFormat="false" ht="15" hidden="false" customHeight="false" outlineLevel="0" collapsed="false">
      <c r="A693" s="117"/>
      <c r="B693" s="117"/>
      <c r="C693" s="117"/>
      <c r="D693" s="117"/>
      <c r="E693" s="117"/>
      <c r="F693" s="117"/>
      <c r="G693" s="117"/>
      <c r="H693" s="117"/>
      <c r="I693" s="103"/>
      <c r="J693" s="103"/>
      <c r="K693" s="103"/>
      <c r="L693" s="103"/>
      <c r="M693" s="103"/>
      <c r="N693" s="103"/>
      <c r="O693" s="103"/>
      <c r="P693" s="103"/>
      <c r="Q693" s="103"/>
    </row>
    <row r="694" customFormat="false" ht="15" hidden="false" customHeight="false" outlineLevel="0" collapsed="false">
      <c r="A694" s="117"/>
      <c r="B694" s="117"/>
      <c r="C694" s="117"/>
      <c r="D694" s="117"/>
      <c r="E694" s="117"/>
      <c r="F694" s="117"/>
      <c r="G694" s="117"/>
      <c r="H694" s="117"/>
      <c r="I694" s="103"/>
      <c r="J694" s="103"/>
      <c r="K694" s="103"/>
      <c r="L694" s="103"/>
      <c r="M694" s="103"/>
      <c r="N694" s="103"/>
      <c r="O694" s="103"/>
      <c r="P694" s="103"/>
      <c r="Q694" s="103"/>
    </row>
    <row r="695" customFormat="false" ht="15" hidden="false" customHeight="false" outlineLevel="0" collapsed="false">
      <c r="A695" s="117"/>
      <c r="B695" s="117"/>
      <c r="C695" s="117"/>
      <c r="D695" s="117"/>
      <c r="E695" s="117"/>
      <c r="F695" s="117"/>
      <c r="G695" s="117"/>
      <c r="H695" s="117"/>
      <c r="I695" s="103"/>
      <c r="J695" s="103"/>
      <c r="K695" s="103"/>
      <c r="L695" s="103"/>
      <c r="M695" s="103"/>
      <c r="N695" s="103"/>
      <c r="O695" s="103"/>
      <c r="P695" s="103"/>
      <c r="Q695" s="103"/>
    </row>
    <row r="696" customFormat="false" ht="15" hidden="false" customHeight="false" outlineLevel="0" collapsed="false">
      <c r="A696" s="117"/>
      <c r="B696" s="117"/>
      <c r="C696" s="117"/>
      <c r="D696" s="117"/>
      <c r="E696" s="117"/>
      <c r="F696" s="117"/>
      <c r="G696" s="117"/>
      <c r="H696" s="117"/>
      <c r="I696" s="103"/>
      <c r="J696" s="103"/>
      <c r="K696" s="103"/>
      <c r="L696" s="103"/>
      <c r="M696" s="103"/>
      <c r="N696" s="103"/>
      <c r="O696" s="103"/>
      <c r="P696" s="103"/>
      <c r="Q696" s="103"/>
    </row>
    <row r="697" customFormat="false" ht="15" hidden="false" customHeight="false" outlineLevel="0" collapsed="false">
      <c r="A697" s="117"/>
      <c r="B697" s="117"/>
      <c r="C697" s="117"/>
      <c r="D697" s="117"/>
      <c r="E697" s="117"/>
      <c r="F697" s="117"/>
      <c r="G697" s="117"/>
      <c r="H697" s="117"/>
      <c r="I697" s="103"/>
      <c r="J697" s="103"/>
      <c r="K697" s="103"/>
      <c r="L697" s="103"/>
      <c r="M697" s="103"/>
      <c r="N697" s="103"/>
      <c r="O697" s="103"/>
      <c r="P697" s="103"/>
      <c r="Q697" s="103"/>
    </row>
    <row r="698" customFormat="false" ht="15" hidden="false" customHeight="false" outlineLevel="0" collapsed="false">
      <c r="A698" s="117"/>
      <c r="B698" s="117"/>
      <c r="C698" s="117"/>
      <c r="D698" s="117"/>
      <c r="E698" s="117"/>
      <c r="F698" s="117"/>
      <c r="G698" s="117"/>
      <c r="H698" s="117"/>
      <c r="I698" s="103"/>
      <c r="J698" s="103"/>
      <c r="K698" s="103"/>
      <c r="L698" s="103"/>
      <c r="M698" s="103"/>
      <c r="N698" s="103"/>
      <c r="O698" s="103"/>
      <c r="P698" s="103"/>
      <c r="Q698" s="103"/>
    </row>
    <row r="699" customFormat="false" ht="15" hidden="false" customHeight="false" outlineLevel="0" collapsed="false">
      <c r="A699" s="117"/>
      <c r="B699" s="117"/>
      <c r="C699" s="117"/>
      <c r="D699" s="117"/>
      <c r="E699" s="117"/>
      <c r="F699" s="117"/>
      <c r="G699" s="117"/>
      <c r="H699" s="117"/>
      <c r="I699" s="103"/>
      <c r="J699" s="103"/>
      <c r="K699" s="103"/>
      <c r="L699" s="103"/>
      <c r="M699" s="103"/>
      <c r="N699" s="103"/>
      <c r="O699" s="103"/>
      <c r="P699" s="103"/>
      <c r="Q699" s="103"/>
    </row>
    <row r="700" customFormat="false" ht="15" hidden="false" customHeight="false" outlineLevel="0" collapsed="false">
      <c r="A700" s="117"/>
      <c r="B700" s="117"/>
      <c r="C700" s="117"/>
      <c r="D700" s="117"/>
      <c r="E700" s="117"/>
      <c r="F700" s="117"/>
      <c r="G700" s="117"/>
      <c r="H700" s="117"/>
      <c r="I700" s="103"/>
      <c r="J700" s="103"/>
      <c r="K700" s="103"/>
      <c r="L700" s="103"/>
      <c r="M700" s="103"/>
      <c r="N700" s="103"/>
      <c r="O700" s="103"/>
      <c r="P700" s="103"/>
      <c r="Q700" s="103"/>
    </row>
    <row r="701" customFormat="false" ht="15" hidden="false" customHeight="false" outlineLevel="0" collapsed="false">
      <c r="A701" s="117"/>
      <c r="B701" s="117"/>
      <c r="C701" s="117"/>
      <c r="D701" s="117"/>
      <c r="E701" s="117"/>
      <c r="F701" s="117"/>
      <c r="G701" s="117"/>
      <c r="H701" s="117"/>
      <c r="I701" s="103"/>
      <c r="J701" s="103"/>
      <c r="K701" s="103"/>
      <c r="L701" s="103"/>
      <c r="M701" s="103"/>
      <c r="N701" s="103"/>
      <c r="O701" s="103"/>
      <c r="P701" s="103"/>
      <c r="Q701" s="103"/>
    </row>
    <row r="702" customFormat="false" ht="15" hidden="false" customHeight="false" outlineLevel="0" collapsed="false">
      <c r="A702" s="117"/>
      <c r="B702" s="117"/>
      <c r="C702" s="117"/>
      <c r="D702" s="117"/>
      <c r="E702" s="117"/>
      <c r="F702" s="117"/>
      <c r="G702" s="117"/>
      <c r="H702" s="117"/>
      <c r="I702" s="103"/>
      <c r="J702" s="103"/>
      <c r="K702" s="103"/>
      <c r="L702" s="103"/>
      <c r="M702" s="103"/>
      <c r="N702" s="103"/>
      <c r="O702" s="103"/>
      <c r="P702" s="103"/>
      <c r="Q702" s="103"/>
    </row>
    <row r="703" customFormat="false" ht="15" hidden="false" customHeight="false" outlineLevel="0" collapsed="false">
      <c r="A703" s="117"/>
      <c r="B703" s="117"/>
      <c r="C703" s="117"/>
      <c r="D703" s="117"/>
      <c r="E703" s="117"/>
      <c r="F703" s="117"/>
      <c r="G703" s="117"/>
      <c r="H703" s="117"/>
      <c r="I703" s="103"/>
      <c r="J703" s="103"/>
      <c r="K703" s="103"/>
      <c r="L703" s="103"/>
      <c r="M703" s="103"/>
      <c r="N703" s="103"/>
      <c r="O703" s="103"/>
      <c r="P703" s="103"/>
      <c r="Q703" s="103"/>
    </row>
    <row r="704" customFormat="false" ht="15" hidden="false" customHeight="false" outlineLevel="0" collapsed="false">
      <c r="A704" s="117"/>
      <c r="B704" s="117"/>
      <c r="C704" s="117"/>
      <c r="D704" s="117"/>
      <c r="E704" s="117"/>
      <c r="F704" s="117"/>
      <c r="G704" s="117"/>
      <c r="H704" s="117"/>
      <c r="I704" s="103"/>
      <c r="J704" s="103"/>
      <c r="K704" s="103"/>
      <c r="L704" s="103"/>
      <c r="M704" s="103"/>
      <c r="N704" s="103"/>
      <c r="O704" s="103"/>
      <c r="P704" s="103"/>
      <c r="Q704" s="103"/>
    </row>
    <row r="705" customFormat="false" ht="15" hidden="false" customHeight="false" outlineLevel="0" collapsed="false">
      <c r="A705" s="117"/>
      <c r="B705" s="117"/>
      <c r="C705" s="117"/>
      <c r="D705" s="117"/>
      <c r="E705" s="117"/>
      <c r="F705" s="117"/>
      <c r="G705" s="117"/>
      <c r="H705" s="117"/>
      <c r="I705" s="103"/>
      <c r="J705" s="103"/>
      <c r="K705" s="103"/>
      <c r="L705" s="103"/>
      <c r="M705" s="103"/>
      <c r="N705" s="103"/>
      <c r="O705" s="103"/>
      <c r="P705" s="103"/>
      <c r="Q705" s="103"/>
    </row>
    <row r="706" customFormat="false" ht="15" hidden="false" customHeight="false" outlineLevel="0" collapsed="false">
      <c r="A706" s="117"/>
      <c r="B706" s="117"/>
      <c r="C706" s="117"/>
      <c r="D706" s="117"/>
      <c r="E706" s="117"/>
      <c r="F706" s="117"/>
      <c r="G706" s="117"/>
      <c r="H706" s="117"/>
      <c r="I706" s="103"/>
      <c r="J706" s="103"/>
      <c r="K706" s="103"/>
      <c r="L706" s="103"/>
      <c r="M706" s="103"/>
      <c r="N706" s="103"/>
      <c r="O706" s="103"/>
      <c r="P706" s="103"/>
      <c r="Q706" s="103"/>
    </row>
    <row r="707" customFormat="false" ht="15" hidden="false" customHeight="false" outlineLevel="0" collapsed="false">
      <c r="A707" s="117"/>
      <c r="B707" s="117"/>
      <c r="C707" s="117"/>
      <c r="D707" s="117"/>
      <c r="E707" s="117"/>
      <c r="F707" s="117"/>
      <c r="G707" s="117"/>
      <c r="H707" s="117"/>
      <c r="I707" s="103"/>
      <c r="J707" s="103"/>
      <c r="K707" s="103"/>
      <c r="L707" s="103"/>
      <c r="M707" s="103"/>
      <c r="N707" s="103"/>
      <c r="O707" s="103"/>
      <c r="P707" s="103"/>
      <c r="Q707" s="103"/>
    </row>
    <row r="708" customFormat="false" ht="15" hidden="false" customHeight="false" outlineLevel="0" collapsed="false">
      <c r="A708" s="117"/>
      <c r="B708" s="117"/>
      <c r="C708" s="117"/>
      <c r="D708" s="117"/>
      <c r="E708" s="117"/>
      <c r="F708" s="117"/>
      <c r="G708" s="117"/>
      <c r="H708" s="117"/>
      <c r="I708" s="103"/>
      <c r="J708" s="103"/>
      <c r="K708" s="103"/>
      <c r="L708" s="103"/>
      <c r="M708" s="103"/>
      <c r="N708" s="103"/>
      <c r="O708" s="103"/>
      <c r="P708" s="103"/>
      <c r="Q708" s="103"/>
    </row>
    <row r="709" customFormat="false" ht="15" hidden="false" customHeight="false" outlineLevel="0" collapsed="false">
      <c r="A709" s="117"/>
      <c r="B709" s="117"/>
      <c r="C709" s="117"/>
      <c r="D709" s="117"/>
      <c r="E709" s="117"/>
      <c r="F709" s="117"/>
      <c r="G709" s="117"/>
      <c r="H709" s="117"/>
      <c r="I709" s="103"/>
      <c r="J709" s="103"/>
      <c r="K709" s="103"/>
      <c r="L709" s="103"/>
      <c r="M709" s="103"/>
      <c r="N709" s="103"/>
      <c r="O709" s="103"/>
      <c r="P709" s="103"/>
      <c r="Q709" s="103"/>
    </row>
    <row r="710" customFormat="false" ht="15" hidden="false" customHeight="false" outlineLevel="0" collapsed="false">
      <c r="A710" s="117"/>
      <c r="B710" s="117"/>
      <c r="C710" s="117"/>
      <c r="D710" s="117"/>
      <c r="E710" s="117"/>
      <c r="F710" s="117"/>
      <c r="G710" s="117"/>
      <c r="H710" s="117"/>
      <c r="I710" s="103"/>
      <c r="J710" s="103"/>
      <c r="K710" s="103"/>
      <c r="L710" s="103"/>
      <c r="M710" s="103"/>
      <c r="N710" s="103"/>
      <c r="O710" s="103"/>
      <c r="P710" s="103"/>
      <c r="Q710" s="103"/>
    </row>
    <row r="711" customFormat="false" ht="15" hidden="false" customHeight="false" outlineLevel="0" collapsed="false">
      <c r="A711" s="117"/>
      <c r="B711" s="117"/>
      <c r="C711" s="117"/>
      <c r="D711" s="117"/>
      <c r="E711" s="117"/>
      <c r="F711" s="117"/>
      <c r="G711" s="117"/>
      <c r="H711" s="117"/>
      <c r="I711" s="103"/>
      <c r="J711" s="103"/>
      <c r="K711" s="103"/>
      <c r="L711" s="103"/>
      <c r="M711" s="103"/>
      <c r="N711" s="103"/>
      <c r="O711" s="103"/>
      <c r="P711" s="103"/>
      <c r="Q711" s="103"/>
    </row>
    <row r="712" customFormat="false" ht="15" hidden="false" customHeight="false" outlineLevel="0" collapsed="false">
      <c r="A712" s="117"/>
      <c r="B712" s="117"/>
      <c r="C712" s="117"/>
      <c r="D712" s="117"/>
      <c r="E712" s="117"/>
      <c r="F712" s="117"/>
      <c r="G712" s="117"/>
      <c r="H712" s="117"/>
      <c r="I712" s="103"/>
      <c r="J712" s="103"/>
      <c r="K712" s="103"/>
      <c r="L712" s="103"/>
      <c r="M712" s="103"/>
      <c r="N712" s="103"/>
      <c r="O712" s="103"/>
      <c r="P712" s="103"/>
      <c r="Q712" s="103"/>
    </row>
    <row r="713" customFormat="false" ht="15" hidden="false" customHeight="false" outlineLevel="0" collapsed="false">
      <c r="A713" s="117"/>
      <c r="B713" s="117"/>
      <c r="C713" s="117"/>
      <c r="D713" s="117"/>
      <c r="E713" s="117"/>
      <c r="F713" s="117"/>
      <c r="G713" s="117"/>
      <c r="H713" s="117"/>
      <c r="I713" s="103"/>
      <c r="J713" s="103"/>
      <c r="K713" s="103"/>
      <c r="L713" s="103"/>
      <c r="M713" s="103"/>
      <c r="N713" s="103"/>
      <c r="O713" s="103"/>
      <c r="P713" s="103"/>
      <c r="Q713" s="103"/>
    </row>
    <row r="714" customFormat="false" ht="15" hidden="false" customHeight="false" outlineLevel="0" collapsed="false">
      <c r="A714" s="117"/>
      <c r="B714" s="117"/>
      <c r="C714" s="117"/>
      <c r="D714" s="117"/>
      <c r="E714" s="117"/>
      <c r="F714" s="117"/>
      <c r="G714" s="117"/>
      <c r="H714" s="117"/>
      <c r="I714" s="103"/>
      <c r="J714" s="103"/>
      <c r="K714" s="103"/>
      <c r="L714" s="103"/>
      <c r="M714" s="103"/>
      <c r="N714" s="103"/>
      <c r="O714" s="103"/>
      <c r="P714" s="103"/>
      <c r="Q714" s="103"/>
    </row>
    <row r="715" customFormat="false" ht="15" hidden="false" customHeight="false" outlineLevel="0" collapsed="false">
      <c r="A715" s="117"/>
      <c r="B715" s="117"/>
      <c r="C715" s="117"/>
      <c r="D715" s="117"/>
      <c r="E715" s="117"/>
      <c r="F715" s="117"/>
      <c r="G715" s="117"/>
      <c r="H715" s="117"/>
      <c r="I715" s="103"/>
      <c r="J715" s="103"/>
      <c r="K715" s="103"/>
      <c r="L715" s="103"/>
      <c r="M715" s="103"/>
      <c r="N715" s="103"/>
      <c r="O715" s="103"/>
      <c r="P715" s="103"/>
      <c r="Q715" s="103"/>
    </row>
    <row r="716" customFormat="false" ht="15" hidden="false" customHeight="false" outlineLevel="0" collapsed="false">
      <c r="A716" s="117"/>
      <c r="B716" s="117"/>
      <c r="C716" s="117"/>
      <c r="D716" s="117"/>
      <c r="E716" s="117"/>
      <c r="F716" s="117"/>
      <c r="G716" s="117"/>
      <c r="H716" s="117"/>
      <c r="I716" s="103"/>
      <c r="J716" s="103"/>
      <c r="K716" s="103"/>
      <c r="L716" s="103"/>
      <c r="M716" s="103"/>
      <c r="N716" s="103"/>
      <c r="O716" s="103"/>
      <c r="P716" s="103"/>
      <c r="Q716" s="103"/>
    </row>
    <row r="717" customFormat="false" ht="15" hidden="false" customHeight="false" outlineLevel="0" collapsed="false">
      <c r="A717" s="117"/>
      <c r="B717" s="117"/>
      <c r="C717" s="117"/>
      <c r="D717" s="117"/>
      <c r="E717" s="117"/>
      <c r="F717" s="117"/>
      <c r="G717" s="117"/>
      <c r="H717" s="117"/>
      <c r="I717" s="103"/>
      <c r="J717" s="103"/>
      <c r="K717" s="103"/>
      <c r="L717" s="103"/>
      <c r="M717" s="103"/>
      <c r="N717" s="103"/>
      <c r="O717" s="103"/>
      <c r="P717" s="103"/>
      <c r="Q717" s="103"/>
    </row>
    <row r="718" customFormat="false" ht="15" hidden="false" customHeight="false" outlineLevel="0" collapsed="false">
      <c r="A718" s="117"/>
      <c r="B718" s="117"/>
      <c r="C718" s="117"/>
      <c r="D718" s="117"/>
      <c r="E718" s="117"/>
      <c r="F718" s="117"/>
      <c r="G718" s="117"/>
      <c r="H718" s="117"/>
      <c r="I718" s="103"/>
      <c r="J718" s="103"/>
      <c r="K718" s="103"/>
      <c r="L718" s="103"/>
      <c r="M718" s="103"/>
      <c r="N718" s="103"/>
      <c r="O718" s="103"/>
      <c r="P718" s="103"/>
      <c r="Q718" s="103"/>
    </row>
    <row r="719" customFormat="false" ht="15" hidden="false" customHeight="false" outlineLevel="0" collapsed="false">
      <c r="A719" s="117"/>
      <c r="B719" s="117"/>
      <c r="C719" s="117"/>
      <c r="D719" s="117"/>
      <c r="E719" s="117"/>
      <c r="F719" s="117"/>
      <c r="G719" s="117"/>
      <c r="H719" s="117"/>
      <c r="I719" s="103"/>
      <c r="J719" s="103"/>
      <c r="K719" s="103"/>
      <c r="L719" s="103"/>
      <c r="M719" s="103"/>
      <c r="N719" s="103"/>
      <c r="O719" s="103"/>
      <c r="P719" s="103"/>
      <c r="Q719" s="103"/>
    </row>
    <row r="720" customFormat="false" ht="15" hidden="false" customHeight="false" outlineLevel="0" collapsed="false">
      <c r="A720" s="117"/>
      <c r="B720" s="117"/>
      <c r="C720" s="117"/>
      <c r="D720" s="117"/>
      <c r="E720" s="117"/>
      <c r="F720" s="117"/>
      <c r="G720" s="117"/>
      <c r="H720" s="117"/>
      <c r="I720" s="103"/>
      <c r="J720" s="103"/>
      <c r="K720" s="103"/>
      <c r="L720" s="103"/>
      <c r="M720" s="103"/>
      <c r="N720" s="103"/>
      <c r="O720" s="103"/>
      <c r="P720" s="103"/>
      <c r="Q720" s="103"/>
    </row>
    <row r="721" customFormat="false" ht="15" hidden="false" customHeight="false" outlineLevel="0" collapsed="false">
      <c r="A721" s="117"/>
      <c r="B721" s="117"/>
      <c r="C721" s="117"/>
      <c r="D721" s="117"/>
      <c r="E721" s="117"/>
      <c r="F721" s="117"/>
      <c r="G721" s="117"/>
      <c r="H721" s="117"/>
      <c r="I721" s="103"/>
      <c r="J721" s="103"/>
      <c r="K721" s="103"/>
      <c r="L721" s="103"/>
      <c r="M721" s="103"/>
      <c r="N721" s="103"/>
      <c r="O721" s="103"/>
      <c r="P721" s="103"/>
      <c r="Q721" s="103"/>
    </row>
    <row r="722" customFormat="false" ht="15" hidden="false" customHeight="false" outlineLevel="0" collapsed="false">
      <c r="A722" s="117"/>
      <c r="B722" s="117"/>
      <c r="C722" s="117"/>
      <c r="D722" s="117"/>
      <c r="E722" s="117"/>
      <c r="F722" s="117"/>
      <c r="G722" s="117"/>
      <c r="H722" s="117"/>
      <c r="I722" s="103"/>
      <c r="J722" s="103"/>
      <c r="K722" s="103"/>
      <c r="L722" s="103"/>
      <c r="M722" s="103"/>
      <c r="N722" s="103"/>
      <c r="O722" s="103"/>
      <c r="P722" s="103"/>
      <c r="Q722" s="103"/>
    </row>
    <row r="723" customFormat="false" ht="15" hidden="false" customHeight="false" outlineLevel="0" collapsed="false">
      <c r="A723" s="117"/>
      <c r="B723" s="117"/>
      <c r="C723" s="117"/>
      <c r="D723" s="117"/>
      <c r="E723" s="117"/>
      <c r="F723" s="117"/>
      <c r="G723" s="117"/>
      <c r="H723" s="117"/>
      <c r="I723" s="103"/>
      <c r="J723" s="103"/>
      <c r="K723" s="103"/>
      <c r="L723" s="103"/>
      <c r="M723" s="103"/>
      <c r="N723" s="103"/>
      <c r="O723" s="103"/>
      <c r="P723" s="103"/>
      <c r="Q723" s="103"/>
    </row>
    <row r="724" customFormat="false" ht="15" hidden="false" customHeight="false" outlineLevel="0" collapsed="false">
      <c r="A724" s="117"/>
      <c r="B724" s="117"/>
      <c r="C724" s="117"/>
      <c r="D724" s="117"/>
      <c r="E724" s="117"/>
      <c r="F724" s="117"/>
      <c r="G724" s="117"/>
      <c r="H724" s="117"/>
      <c r="I724" s="103"/>
      <c r="J724" s="103"/>
      <c r="K724" s="103"/>
      <c r="L724" s="103"/>
      <c r="M724" s="103"/>
      <c r="N724" s="103"/>
      <c r="O724" s="103"/>
      <c r="P724" s="103"/>
      <c r="Q724" s="103"/>
    </row>
    <row r="725" customFormat="false" ht="15" hidden="false" customHeight="false" outlineLevel="0" collapsed="false">
      <c r="A725" s="117"/>
      <c r="B725" s="117"/>
      <c r="C725" s="117"/>
      <c r="D725" s="117"/>
      <c r="E725" s="117"/>
      <c r="F725" s="117"/>
      <c r="G725" s="117"/>
      <c r="H725" s="117"/>
      <c r="I725" s="103"/>
      <c r="J725" s="103"/>
      <c r="K725" s="103"/>
      <c r="L725" s="103"/>
      <c r="M725" s="103"/>
      <c r="N725" s="103"/>
      <c r="O725" s="103"/>
      <c r="P725" s="103"/>
      <c r="Q725" s="103"/>
    </row>
    <row r="726" customFormat="false" ht="15" hidden="false" customHeight="false" outlineLevel="0" collapsed="false">
      <c r="A726" s="117"/>
      <c r="B726" s="117"/>
      <c r="C726" s="117"/>
      <c r="D726" s="117"/>
      <c r="E726" s="117"/>
      <c r="F726" s="117"/>
      <c r="G726" s="117"/>
      <c r="H726" s="117"/>
      <c r="I726" s="103"/>
      <c r="J726" s="103"/>
      <c r="K726" s="103"/>
      <c r="L726" s="103"/>
      <c r="M726" s="103"/>
      <c r="N726" s="103"/>
      <c r="O726" s="103"/>
      <c r="P726" s="103"/>
      <c r="Q726" s="103"/>
    </row>
    <row r="727" customFormat="false" ht="15" hidden="false" customHeight="false" outlineLevel="0" collapsed="false">
      <c r="A727" s="117"/>
      <c r="B727" s="117"/>
      <c r="C727" s="117"/>
      <c r="D727" s="117"/>
      <c r="E727" s="117"/>
      <c r="F727" s="117"/>
      <c r="G727" s="117"/>
      <c r="H727" s="117"/>
      <c r="I727" s="103"/>
      <c r="J727" s="103"/>
      <c r="K727" s="103"/>
      <c r="L727" s="103"/>
      <c r="M727" s="103"/>
      <c r="N727" s="103"/>
      <c r="O727" s="103"/>
      <c r="P727" s="103"/>
      <c r="Q727" s="103"/>
    </row>
    <row r="728" customFormat="false" ht="15" hidden="false" customHeight="false" outlineLevel="0" collapsed="false">
      <c r="A728" s="117"/>
      <c r="B728" s="117"/>
      <c r="C728" s="117"/>
      <c r="D728" s="117"/>
      <c r="E728" s="117"/>
      <c r="F728" s="117"/>
      <c r="G728" s="117"/>
      <c r="H728" s="117"/>
      <c r="I728" s="103"/>
      <c r="J728" s="103"/>
      <c r="K728" s="103"/>
      <c r="L728" s="103"/>
      <c r="M728" s="103"/>
      <c r="N728" s="103"/>
      <c r="O728" s="103"/>
      <c r="P728" s="103"/>
      <c r="Q728" s="103"/>
    </row>
    <row r="729" customFormat="false" ht="15" hidden="false" customHeight="false" outlineLevel="0" collapsed="false">
      <c r="A729" s="117"/>
      <c r="B729" s="117"/>
      <c r="C729" s="117"/>
      <c r="D729" s="117"/>
      <c r="E729" s="117"/>
      <c r="F729" s="117"/>
      <c r="G729" s="117"/>
      <c r="H729" s="117"/>
      <c r="I729" s="103"/>
      <c r="J729" s="103"/>
      <c r="K729" s="103"/>
      <c r="L729" s="103"/>
      <c r="M729" s="103"/>
      <c r="N729" s="103"/>
      <c r="O729" s="103"/>
      <c r="P729" s="103"/>
      <c r="Q729" s="103"/>
    </row>
    <row r="730" customFormat="false" ht="15" hidden="false" customHeight="false" outlineLevel="0" collapsed="false">
      <c r="A730" s="117"/>
      <c r="B730" s="117"/>
      <c r="C730" s="117"/>
      <c r="D730" s="117"/>
      <c r="E730" s="117"/>
      <c r="F730" s="117"/>
      <c r="G730" s="117"/>
      <c r="H730" s="117"/>
      <c r="I730" s="103"/>
      <c r="J730" s="103"/>
      <c r="K730" s="103"/>
      <c r="L730" s="103"/>
      <c r="M730" s="103"/>
      <c r="N730" s="103"/>
      <c r="O730" s="103"/>
      <c r="P730" s="103"/>
      <c r="Q730" s="103"/>
    </row>
    <row r="731" customFormat="false" ht="15" hidden="false" customHeight="false" outlineLevel="0" collapsed="false">
      <c r="A731" s="117"/>
      <c r="B731" s="117"/>
      <c r="C731" s="117"/>
      <c r="D731" s="117"/>
      <c r="E731" s="117"/>
      <c r="F731" s="117"/>
      <c r="G731" s="117"/>
      <c r="H731" s="117"/>
      <c r="I731" s="103"/>
      <c r="J731" s="103"/>
      <c r="K731" s="103"/>
      <c r="L731" s="103"/>
      <c r="M731" s="103"/>
      <c r="N731" s="103"/>
      <c r="O731" s="103"/>
      <c r="P731" s="103"/>
      <c r="Q731" s="103"/>
    </row>
    <row r="732" customFormat="false" ht="15" hidden="false" customHeight="false" outlineLevel="0" collapsed="false">
      <c r="A732" s="117"/>
      <c r="B732" s="117"/>
      <c r="C732" s="117"/>
      <c r="D732" s="117"/>
      <c r="E732" s="117"/>
      <c r="F732" s="117"/>
      <c r="G732" s="117"/>
      <c r="H732" s="117"/>
      <c r="I732" s="103"/>
      <c r="J732" s="103"/>
      <c r="K732" s="103"/>
      <c r="L732" s="103"/>
      <c r="M732" s="103"/>
      <c r="N732" s="103"/>
      <c r="O732" s="103"/>
      <c r="P732" s="103"/>
      <c r="Q732" s="103"/>
    </row>
    <row r="733" customFormat="false" ht="15" hidden="false" customHeight="false" outlineLevel="0" collapsed="false">
      <c r="A733" s="117"/>
      <c r="B733" s="117"/>
      <c r="C733" s="117"/>
      <c r="D733" s="117"/>
      <c r="E733" s="117"/>
      <c r="F733" s="117"/>
      <c r="G733" s="117"/>
      <c r="H733" s="117"/>
      <c r="I733" s="103"/>
      <c r="J733" s="103"/>
      <c r="K733" s="103"/>
      <c r="L733" s="103"/>
      <c r="M733" s="103"/>
      <c r="N733" s="103"/>
      <c r="O733" s="103"/>
      <c r="P733" s="103"/>
      <c r="Q733" s="103"/>
    </row>
    <row r="734" customFormat="false" ht="15" hidden="false" customHeight="false" outlineLevel="0" collapsed="false">
      <c r="A734" s="117"/>
      <c r="B734" s="117"/>
      <c r="C734" s="117"/>
      <c r="D734" s="117"/>
      <c r="E734" s="117"/>
      <c r="F734" s="117"/>
      <c r="G734" s="117"/>
      <c r="H734" s="117"/>
      <c r="I734" s="103"/>
      <c r="J734" s="103"/>
      <c r="K734" s="103"/>
      <c r="L734" s="103"/>
      <c r="M734" s="103"/>
      <c r="N734" s="103"/>
      <c r="O734" s="103"/>
      <c r="P734" s="103"/>
      <c r="Q734" s="103"/>
    </row>
    <row r="735" customFormat="false" ht="15" hidden="false" customHeight="false" outlineLevel="0" collapsed="false">
      <c r="A735" s="117"/>
      <c r="B735" s="117"/>
      <c r="C735" s="117"/>
      <c r="D735" s="117"/>
      <c r="E735" s="117"/>
      <c r="F735" s="117"/>
      <c r="G735" s="117"/>
      <c r="H735" s="117"/>
      <c r="I735" s="103"/>
      <c r="J735" s="103"/>
      <c r="K735" s="103"/>
      <c r="L735" s="103"/>
      <c r="M735" s="103"/>
      <c r="N735" s="103"/>
      <c r="O735" s="103"/>
      <c r="P735" s="103"/>
      <c r="Q735" s="103"/>
    </row>
    <row r="736" customFormat="false" ht="15" hidden="false" customHeight="false" outlineLevel="0" collapsed="false">
      <c r="A736" s="117"/>
      <c r="B736" s="117"/>
      <c r="C736" s="117"/>
      <c r="D736" s="117"/>
      <c r="E736" s="117"/>
      <c r="F736" s="117"/>
      <c r="G736" s="117"/>
      <c r="H736" s="117"/>
      <c r="I736" s="103"/>
      <c r="J736" s="103"/>
      <c r="K736" s="103"/>
      <c r="L736" s="103"/>
      <c r="M736" s="103"/>
      <c r="N736" s="103"/>
      <c r="O736" s="103"/>
      <c r="P736" s="103"/>
      <c r="Q736" s="103"/>
    </row>
    <row r="737" customFormat="false" ht="15" hidden="false" customHeight="false" outlineLevel="0" collapsed="false">
      <c r="A737" s="117"/>
      <c r="B737" s="117"/>
      <c r="C737" s="117"/>
      <c r="D737" s="117"/>
      <c r="E737" s="117"/>
      <c r="F737" s="117"/>
      <c r="G737" s="117"/>
      <c r="H737" s="117"/>
      <c r="I737" s="103"/>
      <c r="J737" s="103"/>
      <c r="K737" s="103"/>
      <c r="L737" s="103"/>
      <c r="M737" s="103"/>
      <c r="N737" s="103"/>
      <c r="O737" s="103"/>
      <c r="P737" s="103"/>
      <c r="Q737" s="103"/>
    </row>
    <row r="738" customFormat="false" ht="15" hidden="false" customHeight="false" outlineLevel="0" collapsed="false">
      <c r="A738" s="117"/>
      <c r="B738" s="117"/>
      <c r="C738" s="117"/>
      <c r="D738" s="117"/>
      <c r="E738" s="117"/>
      <c r="F738" s="117"/>
      <c r="G738" s="117"/>
      <c r="H738" s="117"/>
      <c r="I738" s="103"/>
      <c r="J738" s="103"/>
      <c r="K738" s="103"/>
      <c r="L738" s="103"/>
      <c r="M738" s="103"/>
      <c r="N738" s="103"/>
      <c r="O738" s="103"/>
      <c r="P738" s="103"/>
      <c r="Q738" s="103"/>
    </row>
    <row r="739" customFormat="false" ht="15" hidden="false" customHeight="false" outlineLevel="0" collapsed="false">
      <c r="A739" s="117"/>
      <c r="B739" s="117"/>
      <c r="C739" s="117"/>
      <c r="D739" s="117"/>
      <c r="E739" s="117"/>
      <c r="F739" s="117"/>
      <c r="G739" s="117"/>
      <c r="H739" s="117"/>
      <c r="I739" s="103"/>
      <c r="J739" s="103"/>
      <c r="K739" s="103"/>
      <c r="L739" s="103"/>
      <c r="M739" s="103"/>
      <c r="N739" s="103"/>
      <c r="O739" s="103"/>
      <c r="P739" s="103"/>
      <c r="Q739" s="103"/>
    </row>
    <row r="740" customFormat="false" ht="15" hidden="false" customHeight="false" outlineLevel="0" collapsed="false">
      <c r="A740" s="117"/>
      <c r="B740" s="117"/>
      <c r="C740" s="117"/>
      <c r="D740" s="117"/>
      <c r="E740" s="117"/>
      <c r="F740" s="117"/>
      <c r="G740" s="117"/>
      <c r="H740" s="117"/>
      <c r="I740" s="103"/>
      <c r="J740" s="103"/>
      <c r="K740" s="103"/>
      <c r="L740" s="103"/>
      <c r="M740" s="103"/>
      <c r="N740" s="103"/>
      <c r="O740" s="103"/>
      <c r="P740" s="103"/>
      <c r="Q740" s="103"/>
    </row>
    <row r="741" customFormat="false" ht="15" hidden="false" customHeight="false" outlineLevel="0" collapsed="false">
      <c r="A741" s="117"/>
      <c r="B741" s="117"/>
      <c r="C741" s="117"/>
      <c r="D741" s="117"/>
      <c r="E741" s="117"/>
      <c r="F741" s="117"/>
      <c r="G741" s="117"/>
      <c r="H741" s="117"/>
      <c r="I741" s="103"/>
      <c r="J741" s="103"/>
      <c r="K741" s="103"/>
      <c r="L741" s="103"/>
      <c r="M741" s="103"/>
      <c r="N741" s="103"/>
      <c r="O741" s="103"/>
      <c r="P741" s="103"/>
      <c r="Q741" s="103"/>
    </row>
    <row r="742" customFormat="false" ht="15" hidden="false" customHeight="false" outlineLevel="0" collapsed="false">
      <c r="A742" s="117"/>
      <c r="B742" s="117"/>
      <c r="C742" s="117"/>
      <c r="D742" s="117"/>
      <c r="E742" s="117"/>
      <c r="F742" s="117"/>
      <c r="G742" s="117"/>
      <c r="H742" s="117"/>
      <c r="I742" s="103"/>
      <c r="J742" s="103"/>
      <c r="K742" s="103"/>
      <c r="L742" s="103"/>
      <c r="M742" s="103"/>
      <c r="N742" s="103"/>
      <c r="O742" s="103"/>
      <c r="P742" s="103"/>
      <c r="Q742" s="103"/>
    </row>
    <row r="743" customFormat="false" ht="15" hidden="false" customHeight="false" outlineLevel="0" collapsed="false">
      <c r="A743" s="117"/>
      <c r="B743" s="117"/>
      <c r="C743" s="117"/>
      <c r="D743" s="117"/>
      <c r="E743" s="117"/>
      <c r="F743" s="117"/>
      <c r="G743" s="117"/>
      <c r="H743" s="117"/>
      <c r="I743" s="103"/>
      <c r="J743" s="103"/>
      <c r="K743" s="103"/>
      <c r="L743" s="103"/>
      <c r="M743" s="103"/>
      <c r="N743" s="103"/>
      <c r="O743" s="103"/>
      <c r="P743" s="103"/>
      <c r="Q743" s="103"/>
    </row>
    <row r="744" customFormat="false" ht="15" hidden="false" customHeight="false" outlineLevel="0" collapsed="false">
      <c r="A744" s="117"/>
      <c r="B744" s="117"/>
      <c r="C744" s="117"/>
      <c r="D744" s="117"/>
      <c r="E744" s="117"/>
      <c r="F744" s="117"/>
      <c r="G744" s="117"/>
      <c r="H744" s="117"/>
      <c r="I744" s="103"/>
      <c r="J744" s="103"/>
      <c r="K744" s="103"/>
      <c r="L744" s="103"/>
      <c r="M744" s="103"/>
      <c r="N744" s="103"/>
      <c r="O744" s="103"/>
      <c r="P744" s="103"/>
      <c r="Q744" s="103"/>
    </row>
    <row r="745" customFormat="false" ht="15" hidden="false" customHeight="false" outlineLevel="0" collapsed="false">
      <c r="A745" s="117"/>
      <c r="B745" s="117"/>
      <c r="C745" s="117"/>
      <c r="D745" s="117"/>
      <c r="E745" s="117"/>
      <c r="F745" s="117"/>
      <c r="G745" s="117"/>
      <c r="H745" s="117"/>
      <c r="I745" s="103"/>
      <c r="J745" s="103"/>
      <c r="K745" s="103"/>
      <c r="L745" s="103"/>
      <c r="M745" s="103"/>
      <c r="N745" s="103"/>
      <c r="O745" s="103"/>
      <c r="P745" s="103"/>
      <c r="Q745" s="103"/>
    </row>
    <row r="746" customFormat="false" ht="15" hidden="false" customHeight="false" outlineLevel="0" collapsed="false">
      <c r="A746" s="117"/>
      <c r="B746" s="117"/>
      <c r="C746" s="117"/>
      <c r="D746" s="117"/>
      <c r="E746" s="117"/>
      <c r="F746" s="117"/>
      <c r="G746" s="117"/>
      <c r="H746" s="117"/>
      <c r="I746" s="103"/>
      <c r="J746" s="103"/>
      <c r="K746" s="103"/>
      <c r="L746" s="103"/>
      <c r="M746" s="103"/>
      <c r="N746" s="103"/>
      <c r="O746" s="103"/>
      <c r="P746" s="103"/>
      <c r="Q746" s="103"/>
    </row>
    <row r="747" customFormat="false" ht="15" hidden="false" customHeight="false" outlineLevel="0" collapsed="false">
      <c r="A747" s="117"/>
      <c r="B747" s="117"/>
      <c r="C747" s="117"/>
      <c r="D747" s="117"/>
      <c r="E747" s="117"/>
      <c r="F747" s="117"/>
      <c r="G747" s="117"/>
      <c r="H747" s="117"/>
      <c r="I747" s="103"/>
      <c r="J747" s="103"/>
      <c r="K747" s="103"/>
      <c r="L747" s="103"/>
      <c r="M747" s="103"/>
      <c r="N747" s="103"/>
      <c r="O747" s="103"/>
      <c r="P747" s="103"/>
      <c r="Q747" s="103"/>
    </row>
    <row r="748" customFormat="false" ht="15" hidden="false" customHeight="false" outlineLevel="0" collapsed="false">
      <c r="A748" s="117"/>
      <c r="B748" s="117"/>
      <c r="C748" s="117"/>
      <c r="D748" s="117"/>
      <c r="E748" s="117"/>
      <c r="F748" s="117"/>
      <c r="G748" s="117"/>
      <c r="H748" s="117"/>
      <c r="I748" s="103"/>
      <c r="J748" s="103"/>
      <c r="K748" s="103"/>
      <c r="L748" s="103"/>
      <c r="M748" s="103"/>
      <c r="N748" s="103"/>
      <c r="O748" s="103"/>
      <c r="P748" s="103"/>
      <c r="Q748" s="103"/>
    </row>
    <row r="749" customFormat="false" ht="15" hidden="false" customHeight="false" outlineLevel="0" collapsed="false">
      <c r="A749" s="117"/>
      <c r="B749" s="117"/>
      <c r="C749" s="117"/>
      <c r="D749" s="117"/>
      <c r="E749" s="117"/>
      <c r="F749" s="117"/>
      <c r="G749" s="117"/>
      <c r="H749" s="117"/>
      <c r="I749" s="103"/>
      <c r="J749" s="103"/>
      <c r="K749" s="103"/>
      <c r="L749" s="103"/>
      <c r="M749" s="103"/>
      <c r="N749" s="103"/>
      <c r="O749" s="103"/>
      <c r="P749" s="103"/>
      <c r="Q749" s="103"/>
    </row>
    <row r="750" customFormat="false" ht="15" hidden="false" customHeight="false" outlineLevel="0" collapsed="false">
      <c r="A750" s="117"/>
      <c r="B750" s="117"/>
      <c r="C750" s="117"/>
      <c r="D750" s="117"/>
      <c r="E750" s="117"/>
      <c r="F750" s="117"/>
      <c r="G750" s="117"/>
      <c r="H750" s="117"/>
      <c r="I750" s="103"/>
      <c r="J750" s="103"/>
      <c r="K750" s="103"/>
      <c r="L750" s="103"/>
      <c r="M750" s="103"/>
      <c r="N750" s="103"/>
      <c r="O750" s="103"/>
      <c r="P750" s="103"/>
      <c r="Q750" s="103"/>
    </row>
    <row r="751" customFormat="false" ht="15" hidden="false" customHeight="false" outlineLevel="0" collapsed="false">
      <c r="A751" s="117"/>
      <c r="B751" s="117"/>
      <c r="C751" s="117"/>
      <c r="D751" s="117"/>
      <c r="E751" s="117"/>
      <c r="F751" s="117"/>
      <c r="G751" s="117"/>
      <c r="H751" s="117"/>
      <c r="I751" s="103"/>
      <c r="J751" s="103"/>
      <c r="K751" s="103"/>
      <c r="L751" s="103"/>
      <c r="M751" s="103"/>
      <c r="N751" s="103"/>
      <c r="O751" s="103"/>
      <c r="P751" s="103"/>
      <c r="Q751" s="103"/>
    </row>
    <row r="752" customFormat="false" ht="15" hidden="false" customHeight="false" outlineLevel="0" collapsed="false">
      <c r="A752" s="117"/>
      <c r="B752" s="117"/>
      <c r="C752" s="117"/>
      <c r="D752" s="117"/>
      <c r="E752" s="117"/>
      <c r="F752" s="117"/>
      <c r="G752" s="117"/>
      <c r="H752" s="117"/>
      <c r="I752" s="103"/>
      <c r="J752" s="103"/>
      <c r="K752" s="103"/>
      <c r="L752" s="103"/>
      <c r="M752" s="103"/>
      <c r="N752" s="103"/>
      <c r="O752" s="103"/>
      <c r="P752" s="103"/>
      <c r="Q752" s="103"/>
    </row>
    <row r="753" customFormat="false" ht="15" hidden="false" customHeight="false" outlineLevel="0" collapsed="false">
      <c r="A753" s="117"/>
      <c r="B753" s="117"/>
      <c r="C753" s="117"/>
      <c r="D753" s="117"/>
      <c r="E753" s="117"/>
      <c r="F753" s="117"/>
      <c r="G753" s="117"/>
      <c r="H753" s="117"/>
      <c r="I753" s="103"/>
      <c r="J753" s="103"/>
      <c r="K753" s="103"/>
      <c r="L753" s="103"/>
      <c r="M753" s="103"/>
      <c r="N753" s="103"/>
      <c r="O753" s="103"/>
      <c r="P753" s="103"/>
      <c r="Q753" s="103"/>
    </row>
    <row r="754" customFormat="false" ht="15" hidden="false" customHeight="false" outlineLevel="0" collapsed="false">
      <c r="A754" s="117"/>
      <c r="B754" s="117"/>
      <c r="C754" s="117"/>
      <c r="D754" s="117"/>
      <c r="E754" s="117"/>
      <c r="F754" s="117"/>
      <c r="G754" s="117"/>
      <c r="H754" s="117"/>
      <c r="I754" s="103"/>
      <c r="J754" s="103"/>
      <c r="K754" s="103"/>
      <c r="L754" s="103"/>
      <c r="M754" s="103"/>
      <c r="N754" s="103"/>
      <c r="O754" s="103"/>
      <c r="P754" s="103"/>
      <c r="Q754" s="103"/>
    </row>
    <row r="755" customFormat="false" ht="15" hidden="false" customHeight="false" outlineLevel="0" collapsed="false">
      <c r="A755" s="117"/>
      <c r="B755" s="117"/>
      <c r="C755" s="117"/>
      <c r="D755" s="117"/>
      <c r="E755" s="117"/>
      <c r="F755" s="117"/>
      <c r="G755" s="117"/>
      <c r="H755" s="117"/>
      <c r="I755" s="103"/>
      <c r="J755" s="103"/>
      <c r="K755" s="103"/>
      <c r="L755" s="103"/>
      <c r="M755" s="103"/>
      <c r="N755" s="103"/>
      <c r="O755" s="103"/>
      <c r="P755" s="103"/>
      <c r="Q755" s="103"/>
    </row>
    <row r="756" customFormat="false" ht="15" hidden="false" customHeight="false" outlineLevel="0" collapsed="false">
      <c r="A756" s="117"/>
      <c r="B756" s="117"/>
      <c r="C756" s="117"/>
      <c r="D756" s="117"/>
      <c r="E756" s="117"/>
      <c r="F756" s="117"/>
      <c r="G756" s="117"/>
      <c r="H756" s="117"/>
      <c r="I756" s="103"/>
      <c r="J756" s="103"/>
      <c r="K756" s="103"/>
      <c r="L756" s="103"/>
      <c r="M756" s="103"/>
      <c r="N756" s="103"/>
      <c r="O756" s="103"/>
      <c r="P756" s="103"/>
      <c r="Q756" s="103"/>
    </row>
    <row r="757" customFormat="false" ht="15" hidden="false" customHeight="false" outlineLevel="0" collapsed="false">
      <c r="A757" s="117"/>
      <c r="B757" s="117"/>
      <c r="C757" s="117"/>
      <c r="D757" s="117"/>
      <c r="E757" s="117"/>
      <c r="F757" s="117"/>
      <c r="G757" s="117"/>
      <c r="H757" s="117"/>
      <c r="I757" s="103"/>
      <c r="J757" s="103"/>
      <c r="K757" s="103"/>
      <c r="L757" s="103"/>
      <c r="M757" s="103"/>
      <c r="N757" s="103"/>
      <c r="O757" s="103"/>
      <c r="P757" s="103"/>
      <c r="Q757" s="103"/>
    </row>
    <row r="758" customFormat="false" ht="15" hidden="false" customHeight="false" outlineLevel="0" collapsed="false">
      <c r="A758" s="117"/>
      <c r="B758" s="117"/>
      <c r="C758" s="117"/>
      <c r="D758" s="117"/>
      <c r="E758" s="117"/>
      <c r="F758" s="117"/>
      <c r="G758" s="117"/>
      <c r="H758" s="117"/>
      <c r="I758" s="103"/>
      <c r="J758" s="103"/>
      <c r="K758" s="103"/>
      <c r="L758" s="103"/>
      <c r="M758" s="103"/>
      <c r="N758" s="103"/>
      <c r="O758" s="103"/>
      <c r="P758" s="103"/>
      <c r="Q758" s="103"/>
    </row>
    <row r="759" customFormat="false" ht="15" hidden="false" customHeight="false" outlineLevel="0" collapsed="false">
      <c r="A759" s="117"/>
      <c r="B759" s="117"/>
      <c r="C759" s="117"/>
      <c r="D759" s="117"/>
      <c r="E759" s="117"/>
      <c r="F759" s="117"/>
      <c r="G759" s="117"/>
      <c r="H759" s="117"/>
      <c r="I759" s="103"/>
      <c r="J759" s="103"/>
      <c r="K759" s="103"/>
      <c r="L759" s="103"/>
      <c r="M759" s="103"/>
      <c r="N759" s="103"/>
      <c r="O759" s="103"/>
      <c r="P759" s="103"/>
      <c r="Q759" s="103"/>
    </row>
    <row r="760" customFormat="false" ht="15" hidden="false" customHeight="false" outlineLevel="0" collapsed="false">
      <c r="A760" s="117"/>
      <c r="B760" s="117"/>
      <c r="C760" s="117"/>
      <c r="D760" s="117"/>
      <c r="E760" s="117"/>
      <c r="F760" s="117"/>
      <c r="G760" s="117"/>
      <c r="H760" s="117"/>
      <c r="I760" s="103"/>
      <c r="J760" s="103"/>
      <c r="K760" s="103"/>
      <c r="L760" s="103"/>
      <c r="M760" s="103"/>
      <c r="N760" s="103"/>
      <c r="O760" s="103"/>
      <c r="P760" s="103"/>
      <c r="Q760" s="103"/>
    </row>
    <row r="761" customFormat="false" ht="15" hidden="false" customHeight="false" outlineLevel="0" collapsed="false">
      <c r="A761" s="117"/>
      <c r="B761" s="117"/>
      <c r="C761" s="117"/>
      <c r="D761" s="117"/>
      <c r="E761" s="117"/>
      <c r="F761" s="117"/>
      <c r="G761" s="117"/>
      <c r="H761" s="117"/>
      <c r="I761" s="103"/>
      <c r="J761" s="103"/>
      <c r="K761" s="103"/>
      <c r="L761" s="103"/>
      <c r="M761" s="103"/>
      <c r="N761" s="103"/>
      <c r="O761" s="103"/>
      <c r="P761" s="103"/>
      <c r="Q761" s="103"/>
    </row>
    <row r="762" customFormat="false" ht="15" hidden="false" customHeight="false" outlineLevel="0" collapsed="false">
      <c r="A762" s="117"/>
      <c r="B762" s="117"/>
      <c r="C762" s="117"/>
      <c r="D762" s="117"/>
      <c r="E762" s="117"/>
      <c r="F762" s="117"/>
      <c r="G762" s="117"/>
      <c r="H762" s="117"/>
      <c r="I762" s="103"/>
      <c r="J762" s="103"/>
      <c r="K762" s="103"/>
      <c r="L762" s="103"/>
      <c r="M762" s="103"/>
      <c r="N762" s="103"/>
      <c r="O762" s="103"/>
      <c r="P762" s="103"/>
      <c r="Q762" s="103"/>
    </row>
    <row r="763" customFormat="false" ht="15" hidden="false" customHeight="false" outlineLevel="0" collapsed="false">
      <c r="A763" s="117"/>
      <c r="B763" s="117"/>
      <c r="C763" s="117"/>
      <c r="D763" s="117"/>
      <c r="E763" s="117"/>
      <c r="F763" s="117"/>
      <c r="G763" s="117"/>
      <c r="H763" s="117"/>
      <c r="I763" s="103"/>
      <c r="J763" s="103"/>
      <c r="K763" s="103"/>
      <c r="L763" s="103"/>
      <c r="M763" s="103"/>
      <c r="N763" s="103"/>
      <c r="O763" s="103"/>
      <c r="P763" s="103"/>
      <c r="Q763" s="103"/>
    </row>
    <row r="764" customFormat="false" ht="15" hidden="false" customHeight="false" outlineLevel="0" collapsed="false">
      <c r="A764" s="117"/>
      <c r="B764" s="117"/>
      <c r="C764" s="117"/>
      <c r="D764" s="117"/>
      <c r="E764" s="117"/>
      <c r="F764" s="117"/>
      <c r="G764" s="117"/>
      <c r="H764" s="117"/>
      <c r="I764" s="103"/>
      <c r="J764" s="103"/>
      <c r="K764" s="103"/>
      <c r="L764" s="103"/>
      <c r="M764" s="103"/>
      <c r="N764" s="103"/>
      <c r="O764" s="103"/>
      <c r="P764" s="103"/>
      <c r="Q764" s="103"/>
    </row>
    <row r="765" customFormat="false" ht="15" hidden="false" customHeight="false" outlineLevel="0" collapsed="false">
      <c r="A765" s="117"/>
      <c r="B765" s="117"/>
      <c r="C765" s="117"/>
      <c r="D765" s="117"/>
      <c r="E765" s="117"/>
      <c r="F765" s="117"/>
      <c r="G765" s="117"/>
      <c r="H765" s="117"/>
      <c r="I765" s="103"/>
      <c r="J765" s="103"/>
      <c r="K765" s="103"/>
      <c r="L765" s="103"/>
      <c r="M765" s="103"/>
      <c r="N765" s="103"/>
      <c r="O765" s="103"/>
      <c r="P765" s="103"/>
      <c r="Q765" s="103"/>
    </row>
    <row r="766" customFormat="false" ht="15" hidden="false" customHeight="false" outlineLevel="0" collapsed="false">
      <c r="A766" s="117"/>
      <c r="B766" s="117"/>
      <c r="C766" s="117"/>
      <c r="D766" s="117"/>
      <c r="E766" s="117"/>
      <c r="F766" s="117"/>
      <c r="G766" s="117"/>
      <c r="H766" s="117"/>
      <c r="I766" s="103"/>
      <c r="J766" s="103"/>
      <c r="K766" s="103"/>
      <c r="L766" s="103"/>
      <c r="M766" s="103"/>
      <c r="N766" s="103"/>
      <c r="O766" s="103"/>
      <c r="P766" s="103"/>
      <c r="Q766" s="103"/>
    </row>
    <row r="767" customFormat="false" ht="15" hidden="false" customHeight="false" outlineLevel="0" collapsed="false">
      <c r="A767" s="117"/>
      <c r="B767" s="117"/>
      <c r="C767" s="117"/>
      <c r="D767" s="117"/>
      <c r="E767" s="117"/>
      <c r="F767" s="117"/>
      <c r="G767" s="117"/>
      <c r="H767" s="117"/>
      <c r="I767" s="103"/>
      <c r="J767" s="103"/>
      <c r="K767" s="103"/>
      <c r="L767" s="103"/>
      <c r="M767" s="103"/>
      <c r="N767" s="103"/>
      <c r="O767" s="103"/>
      <c r="P767" s="103"/>
      <c r="Q767" s="103"/>
    </row>
    <row r="768" customFormat="false" ht="15" hidden="false" customHeight="false" outlineLevel="0" collapsed="false">
      <c r="A768" s="117"/>
      <c r="B768" s="117"/>
      <c r="C768" s="117"/>
      <c r="D768" s="117"/>
      <c r="E768" s="117"/>
      <c r="F768" s="117"/>
      <c r="G768" s="117"/>
      <c r="H768" s="117"/>
      <c r="I768" s="103"/>
      <c r="J768" s="103"/>
      <c r="K768" s="103"/>
      <c r="L768" s="103"/>
      <c r="M768" s="103"/>
      <c r="N768" s="103"/>
      <c r="O768" s="103"/>
      <c r="P768" s="103"/>
      <c r="Q768" s="103"/>
    </row>
    <row r="769" customFormat="false" ht="15" hidden="false" customHeight="false" outlineLevel="0" collapsed="false">
      <c r="A769" s="117"/>
      <c r="B769" s="117"/>
      <c r="C769" s="117"/>
      <c r="D769" s="117"/>
      <c r="E769" s="117"/>
      <c r="F769" s="117"/>
      <c r="G769" s="117"/>
      <c r="H769" s="117"/>
      <c r="I769" s="103"/>
      <c r="J769" s="103"/>
      <c r="K769" s="103"/>
      <c r="L769" s="103"/>
      <c r="M769" s="103"/>
      <c r="N769" s="103"/>
      <c r="O769" s="103"/>
      <c r="P769" s="103"/>
      <c r="Q769" s="103"/>
    </row>
    <row r="770" customFormat="false" ht="15" hidden="false" customHeight="false" outlineLevel="0" collapsed="false">
      <c r="A770" s="117"/>
      <c r="B770" s="117"/>
      <c r="C770" s="117"/>
      <c r="D770" s="117"/>
      <c r="E770" s="117"/>
      <c r="F770" s="117"/>
      <c r="G770" s="117"/>
      <c r="H770" s="117"/>
      <c r="I770" s="103"/>
      <c r="J770" s="103"/>
      <c r="K770" s="103"/>
      <c r="L770" s="103"/>
      <c r="M770" s="103"/>
      <c r="N770" s="103"/>
      <c r="O770" s="103"/>
      <c r="P770" s="103"/>
      <c r="Q770" s="103"/>
    </row>
    <row r="771" customFormat="false" ht="15" hidden="false" customHeight="false" outlineLevel="0" collapsed="false">
      <c r="A771" s="117"/>
      <c r="B771" s="117"/>
      <c r="C771" s="117"/>
      <c r="D771" s="117"/>
      <c r="E771" s="117"/>
      <c r="F771" s="117"/>
      <c r="G771" s="117"/>
      <c r="H771" s="117"/>
      <c r="I771" s="103"/>
      <c r="J771" s="103"/>
      <c r="K771" s="103"/>
      <c r="L771" s="103"/>
      <c r="M771" s="103"/>
      <c r="N771" s="103"/>
      <c r="O771" s="103"/>
      <c r="P771" s="103"/>
      <c r="Q771" s="103"/>
    </row>
    <row r="772" customFormat="false" ht="15" hidden="false" customHeight="false" outlineLevel="0" collapsed="false">
      <c r="A772" s="117"/>
      <c r="B772" s="117"/>
      <c r="C772" s="117"/>
      <c r="D772" s="117"/>
      <c r="E772" s="117"/>
      <c r="F772" s="117"/>
      <c r="G772" s="117"/>
      <c r="H772" s="117"/>
      <c r="I772" s="103"/>
      <c r="J772" s="103"/>
      <c r="K772" s="103"/>
      <c r="L772" s="103"/>
      <c r="M772" s="103"/>
      <c r="N772" s="103"/>
      <c r="O772" s="103"/>
      <c r="P772" s="103"/>
      <c r="Q772" s="103"/>
    </row>
    <row r="773" customFormat="false" ht="15" hidden="false" customHeight="false" outlineLevel="0" collapsed="false">
      <c r="A773" s="117"/>
      <c r="B773" s="117"/>
      <c r="C773" s="117"/>
      <c r="D773" s="117"/>
      <c r="E773" s="117"/>
      <c r="F773" s="117"/>
      <c r="G773" s="117"/>
      <c r="H773" s="117"/>
      <c r="I773" s="103"/>
      <c r="J773" s="103"/>
      <c r="K773" s="103"/>
      <c r="L773" s="103"/>
      <c r="M773" s="103"/>
      <c r="N773" s="103"/>
      <c r="O773" s="103"/>
      <c r="P773" s="103"/>
      <c r="Q773" s="103"/>
    </row>
    <row r="774" customFormat="false" ht="15" hidden="false" customHeight="false" outlineLevel="0" collapsed="false">
      <c r="A774" s="117"/>
      <c r="B774" s="117"/>
      <c r="C774" s="117"/>
      <c r="D774" s="117"/>
      <c r="E774" s="117"/>
      <c r="F774" s="117"/>
      <c r="G774" s="117"/>
      <c r="H774" s="117"/>
      <c r="I774" s="103"/>
      <c r="J774" s="103"/>
      <c r="K774" s="103"/>
      <c r="L774" s="103"/>
      <c r="M774" s="103"/>
      <c r="N774" s="103"/>
      <c r="O774" s="103"/>
      <c r="P774" s="103"/>
      <c r="Q774" s="103"/>
    </row>
    <row r="775" customFormat="false" ht="15" hidden="false" customHeight="false" outlineLevel="0" collapsed="false">
      <c r="A775" s="117"/>
      <c r="B775" s="117"/>
      <c r="C775" s="117"/>
      <c r="D775" s="117"/>
      <c r="E775" s="117"/>
      <c r="F775" s="117"/>
      <c r="G775" s="117"/>
      <c r="H775" s="117"/>
      <c r="I775" s="103"/>
      <c r="J775" s="103"/>
      <c r="K775" s="103"/>
      <c r="L775" s="103"/>
      <c r="M775" s="103"/>
      <c r="N775" s="103"/>
      <c r="O775" s="103"/>
      <c r="P775" s="103"/>
      <c r="Q775" s="103"/>
    </row>
    <row r="776" customFormat="false" ht="15" hidden="false" customHeight="false" outlineLevel="0" collapsed="false">
      <c r="A776" s="117"/>
      <c r="B776" s="117"/>
      <c r="C776" s="117"/>
      <c r="D776" s="117"/>
      <c r="E776" s="117"/>
      <c r="F776" s="117"/>
      <c r="G776" s="117"/>
      <c r="H776" s="117"/>
      <c r="I776" s="103"/>
      <c r="J776" s="103"/>
      <c r="K776" s="103"/>
      <c r="L776" s="103"/>
      <c r="M776" s="103"/>
      <c r="N776" s="103"/>
      <c r="O776" s="103"/>
      <c r="P776" s="103"/>
      <c r="Q776" s="103"/>
    </row>
    <row r="777" customFormat="false" ht="15" hidden="false" customHeight="false" outlineLevel="0" collapsed="false">
      <c r="A777" s="117"/>
      <c r="B777" s="117"/>
      <c r="C777" s="117"/>
      <c r="D777" s="117"/>
      <c r="E777" s="117"/>
      <c r="F777" s="117"/>
      <c r="G777" s="117"/>
      <c r="H777" s="117"/>
      <c r="I777" s="103"/>
      <c r="J777" s="103"/>
      <c r="K777" s="103"/>
      <c r="L777" s="103"/>
      <c r="M777" s="103"/>
      <c r="N777" s="103"/>
      <c r="O777" s="103"/>
      <c r="P777" s="103"/>
      <c r="Q777" s="103"/>
    </row>
    <row r="778" customFormat="false" ht="15" hidden="false" customHeight="false" outlineLevel="0" collapsed="false">
      <c r="A778" s="117"/>
      <c r="B778" s="117"/>
      <c r="C778" s="117"/>
      <c r="D778" s="117"/>
      <c r="E778" s="117"/>
      <c r="F778" s="117"/>
      <c r="G778" s="117"/>
      <c r="H778" s="117"/>
      <c r="I778" s="103"/>
      <c r="J778" s="103"/>
      <c r="K778" s="103"/>
      <c r="L778" s="103"/>
      <c r="M778" s="103"/>
      <c r="N778" s="103"/>
      <c r="O778" s="103"/>
      <c r="P778" s="103"/>
      <c r="Q778" s="103"/>
    </row>
    <row r="779" customFormat="false" ht="15" hidden="false" customHeight="false" outlineLevel="0" collapsed="false">
      <c r="A779" s="117"/>
      <c r="B779" s="117"/>
      <c r="C779" s="117"/>
      <c r="D779" s="117"/>
      <c r="E779" s="117"/>
      <c r="F779" s="117"/>
      <c r="G779" s="117"/>
      <c r="H779" s="117"/>
      <c r="I779" s="103"/>
      <c r="J779" s="103"/>
      <c r="K779" s="103"/>
      <c r="L779" s="103"/>
      <c r="M779" s="103"/>
      <c r="N779" s="103"/>
      <c r="O779" s="103"/>
      <c r="P779" s="103"/>
      <c r="Q779" s="103"/>
    </row>
    <row r="780" customFormat="false" ht="15" hidden="false" customHeight="false" outlineLevel="0" collapsed="false">
      <c r="A780" s="117"/>
      <c r="B780" s="117"/>
      <c r="C780" s="117"/>
      <c r="D780" s="117"/>
      <c r="E780" s="117"/>
      <c r="F780" s="117"/>
      <c r="G780" s="117"/>
      <c r="H780" s="117"/>
      <c r="I780" s="103"/>
      <c r="J780" s="103"/>
      <c r="K780" s="103"/>
      <c r="L780" s="103"/>
      <c r="M780" s="103"/>
      <c r="N780" s="103"/>
      <c r="O780" s="103"/>
      <c r="P780" s="103"/>
      <c r="Q780" s="103"/>
    </row>
    <row r="781" customFormat="false" ht="15" hidden="false" customHeight="false" outlineLevel="0" collapsed="false">
      <c r="A781" s="117"/>
      <c r="B781" s="117"/>
      <c r="C781" s="117"/>
      <c r="D781" s="117"/>
      <c r="E781" s="117"/>
      <c r="F781" s="117"/>
      <c r="G781" s="117"/>
      <c r="H781" s="117"/>
      <c r="I781" s="103"/>
      <c r="J781" s="103"/>
      <c r="K781" s="103"/>
      <c r="L781" s="103"/>
      <c r="M781" s="103"/>
      <c r="N781" s="103"/>
      <c r="O781" s="103"/>
      <c r="P781" s="103"/>
      <c r="Q781" s="103"/>
    </row>
    <row r="782" customFormat="false" ht="15" hidden="false" customHeight="false" outlineLevel="0" collapsed="false">
      <c r="A782" s="117"/>
      <c r="B782" s="117"/>
      <c r="C782" s="117"/>
      <c r="D782" s="117"/>
      <c r="E782" s="117"/>
      <c r="F782" s="117"/>
      <c r="G782" s="117"/>
      <c r="H782" s="117"/>
      <c r="I782" s="103"/>
      <c r="J782" s="103"/>
      <c r="K782" s="103"/>
      <c r="L782" s="103"/>
      <c r="M782" s="103"/>
      <c r="N782" s="103"/>
      <c r="O782" s="103"/>
      <c r="P782" s="103"/>
      <c r="Q782" s="103"/>
    </row>
    <row r="783" customFormat="false" ht="15" hidden="false" customHeight="false" outlineLevel="0" collapsed="false">
      <c r="A783" s="117"/>
      <c r="B783" s="117"/>
      <c r="C783" s="117"/>
      <c r="D783" s="117"/>
      <c r="E783" s="117"/>
      <c r="F783" s="117"/>
      <c r="G783" s="117"/>
      <c r="H783" s="117"/>
      <c r="I783" s="103"/>
      <c r="J783" s="103"/>
      <c r="K783" s="103"/>
      <c r="L783" s="103"/>
      <c r="M783" s="103"/>
      <c r="N783" s="103"/>
      <c r="O783" s="103"/>
      <c r="P783" s="103"/>
      <c r="Q783" s="103"/>
    </row>
    <row r="784" customFormat="false" ht="15" hidden="false" customHeight="false" outlineLevel="0" collapsed="false">
      <c r="A784" s="117"/>
      <c r="B784" s="117"/>
      <c r="C784" s="117"/>
      <c r="D784" s="117"/>
      <c r="E784" s="117"/>
      <c r="F784" s="117"/>
      <c r="G784" s="117"/>
      <c r="H784" s="117"/>
      <c r="I784" s="103"/>
      <c r="J784" s="103"/>
      <c r="K784" s="103"/>
      <c r="L784" s="103"/>
      <c r="M784" s="103"/>
      <c r="N784" s="103"/>
      <c r="O784" s="103"/>
      <c r="P784" s="103"/>
      <c r="Q784" s="103"/>
    </row>
    <row r="785" customFormat="false" ht="15" hidden="false" customHeight="false" outlineLevel="0" collapsed="false">
      <c r="A785" s="117"/>
      <c r="B785" s="117"/>
      <c r="C785" s="117"/>
      <c r="D785" s="117"/>
      <c r="E785" s="117"/>
      <c r="F785" s="117"/>
      <c r="G785" s="117"/>
      <c r="H785" s="117"/>
      <c r="I785" s="103"/>
      <c r="J785" s="103"/>
      <c r="K785" s="103"/>
      <c r="L785" s="103"/>
      <c r="M785" s="103"/>
      <c r="N785" s="103"/>
      <c r="O785" s="103"/>
      <c r="P785" s="103"/>
      <c r="Q785" s="103"/>
    </row>
    <row r="786" customFormat="false" ht="15" hidden="false" customHeight="false" outlineLevel="0" collapsed="false">
      <c r="A786" s="117"/>
      <c r="B786" s="117"/>
      <c r="C786" s="117"/>
      <c r="D786" s="117"/>
      <c r="E786" s="117"/>
      <c r="F786" s="117"/>
      <c r="G786" s="117"/>
      <c r="H786" s="117"/>
      <c r="I786" s="103"/>
      <c r="J786" s="103"/>
      <c r="K786" s="103"/>
      <c r="L786" s="103"/>
      <c r="M786" s="103"/>
      <c r="N786" s="103"/>
      <c r="O786" s="103"/>
      <c r="P786" s="103"/>
      <c r="Q786" s="103"/>
    </row>
    <row r="787" customFormat="false" ht="15" hidden="false" customHeight="false" outlineLevel="0" collapsed="false">
      <c r="A787" s="117"/>
      <c r="B787" s="117"/>
      <c r="C787" s="117"/>
      <c r="D787" s="117"/>
      <c r="E787" s="117"/>
      <c r="F787" s="117"/>
      <c r="G787" s="117"/>
      <c r="H787" s="117"/>
      <c r="I787" s="103"/>
      <c r="J787" s="103"/>
      <c r="K787" s="103"/>
      <c r="L787" s="103"/>
      <c r="M787" s="103"/>
      <c r="N787" s="103"/>
      <c r="O787" s="103"/>
      <c r="P787" s="103"/>
      <c r="Q787" s="103"/>
    </row>
    <row r="788" customFormat="false" ht="15" hidden="false" customHeight="false" outlineLevel="0" collapsed="false">
      <c r="A788" s="117"/>
      <c r="B788" s="117"/>
      <c r="C788" s="117"/>
      <c r="D788" s="117"/>
      <c r="E788" s="117"/>
      <c r="F788" s="117"/>
      <c r="G788" s="117"/>
      <c r="H788" s="117"/>
      <c r="I788" s="103"/>
      <c r="J788" s="103"/>
      <c r="K788" s="103"/>
      <c r="L788" s="103"/>
      <c r="M788" s="103"/>
      <c r="N788" s="103"/>
      <c r="O788" s="103"/>
      <c r="P788" s="103"/>
      <c r="Q788" s="103"/>
    </row>
    <row r="789" customFormat="false" ht="15" hidden="false" customHeight="false" outlineLevel="0" collapsed="false">
      <c r="A789" s="117"/>
      <c r="B789" s="117"/>
      <c r="C789" s="117"/>
      <c r="D789" s="117"/>
      <c r="E789" s="117"/>
      <c r="F789" s="117"/>
      <c r="G789" s="117"/>
      <c r="H789" s="117"/>
      <c r="I789" s="103"/>
      <c r="J789" s="103"/>
      <c r="K789" s="103"/>
      <c r="L789" s="103"/>
      <c r="M789" s="103"/>
      <c r="N789" s="103"/>
      <c r="O789" s="103"/>
      <c r="P789" s="103"/>
      <c r="Q789" s="103"/>
    </row>
    <row r="790" customFormat="false" ht="15" hidden="false" customHeight="false" outlineLevel="0" collapsed="false">
      <c r="A790" s="117"/>
      <c r="B790" s="117"/>
      <c r="C790" s="117"/>
      <c r="D790" s="117"/>
      <c r="E790" s="117"/>
      <c r="F790" s="117"/>
      <c r="G790" s="117"/>
      <c r="H790" s="117"/>
      <c r="I790" s="103"/>
      <c r="J790" s="103"/>
      <c r="K790" s="103"/>
      <c r="L790" s="103"/>
      <c r="M790" s="103"/>
      <c r="N790" s="103"/>
      <c r="O790" s="103"/>
      <c r="P790" s="103"/>
      <c r="Q790" s="103"/>
    </row>
    <row r="791" customFormat="false" ht="15" hidden="false" customHeight="false" outlineLevel="0" collapsed="false">
      <c r="A791" s="117"/>
      <c r="B791" s="117"/>
      <c r="C791" s="117"/>
      <c r="D791" s="117"/>
      <c r="E791" s="117"/>
      <c r="F791" s="117"/>
      <c r="G791" s="117"/>
      <c r="H791" s="117"/>
      <c r="I791" s="103"/>
      <c r="J791" s="103"/>
      <c r="K791" s="103"/>
      <c r="L791" s="103"/>
      <c r="M791" s="103"/>
      <c r="N791" s="103"/>
      <c r="O791" s="103"/>
      <c r="P791" s="103"/>
      <c r="Q791" s="103"/>
    </row>
    <row r="792" customFormat="false" ht="15" hidden="false" customHeight="false" outlineLevel="0" collapsed="false">
      <c r="A792" s="117"/>
      <c r="B792" s="117"/>
      <c r="C792" s="117"/>
      <c r="D792" s="117"/>
      <c r="E792" s="117"/>
      <c r="F792" s="117"/>
      <c r="G792" s="117"/>
      <c r="H792" s="117"/>
      <c r="I792" s="103"/>
      <c r="J792" s="103"/>
      <c r="K792" s="103"/>
      <c r="L792" s="103"/>
      <c r="M792" s="103"/>
      <c r="N792" s="103"/>
      <c r="O792" s="103"/>
      <c r="P792" s="103"/>
      <c r="Q792" s="103"/>
    </row>
    <row r="793" customFormat="false" ht="15" hidden="false" customHeight="false" outlineLevel="0" collapsed="false">
      <c r="A793" s="117"/>
      <c r="B793" s="117"/>
      <c r="C793" s="117"/>
      <c r="D793" s="117"/>
      <c r="E793" s="117"/>
      <c r="F793" s="117"/>
      <c r="G793" s="117"/>
      <c r="H793" s="117"/>
      <c r="I793" s="103"/>
      <c r="J793" s="103"/>
      <c r="K793" s="103"/>
      <c r="L793" s="103"/>
      <c r="M793" s="103"/>
      <c r="N793" s="103"/>
      <c r="O793" s="103"/>
      <c r="P793" s="103"/>
      <c r="Q793" s="103"/>
    </row>
    <row r="794" customFormat="false" ht="15" hidden="false" customHeight="false" outlineLevel="0" collapsed="false">
      <c r="A794" s="117"/>
      <c r="B794" s="117"/>
      <c r="C794" s="117"/>
      <c r="D794" s="117"/>
      <c r="E794" s="117"/>
      <c r="F794" s="117"/>
      <c r="G794" s="117"/>
      <c r="H794" s="117"/>
      <c r="I794" s="103"/>
      <c r="J794" s="103"/>
      <c r="K794" s="103"/>
      <c r="L794" s="103"/>
      <c r="M794" s="103"/>
      <c r="N794" s="103"/>
      <c r="O794" s="103"/>
      <c r="P794" s="103"/>
      <c r="Q794" s="103"/>
    </row>
    <row r="795" customFormat="false" ht="15" hidden="false" customHeight="false" outlineLevel="0" collapsed="false">
      <c r="A795" s="117"/>
      <c r="B795" s="117"/>
      <c r="C795" s="117"/>
      <c r="D795" s="117"/>
      <c r="E795" s="117"/>
      <c r="F795" s="117"/>
      <c r="G795" s="117"/>
      <c r="H795" s="117"/>
      <c r="I795" s="103"/>
      <c r="J795" s="103"/>
      <c r="K795" s="103"/>
      <c r="L795" s="103"/>
      <c r="M795" s="103"/>
      <c r="N795" s="103"/>
      <c r="O795" s="103"/>
      <c r="P795" s="103"/>
      <c r="Q795" s="103"/>
    </row>
    <row r="796" customFormat="false" ht="15" hidden="false" customHeight="false" outlineLevel="0" collapsed="false">
      <c r="A796" s="117"/>
      <c r="B796" s="117"/>
      <c r="C796" s="117"/>
      <c r="D796" s="117"/>
      <c r="E796" s="117"/>
      <c r="F796" s="117"/>
      <c r="G796" s="117"/>
      <c r="H796" s="117"/>
      <c r="I796" s="103"/>
      <c r="J796" s="103"/>
      <c r="K796" s="103"/>
      <c r="L796" s="103"/>
      <c r="M796" s="103"/>
      <c r="N796" s="103"/>
      <c r="O796" s="103"/>
      <c r="P796" s="103"/>
      <c r="Q796" s="103"/>
    </row>
    <row r="797" customFormat="false" ht="15" hidden="false" customHeight="false" outlineLevel="0" collapsed="false">
      <c r="A797" s="117"/>
      <c r="B797" s="117"/>
      <c r="C797" s="117"/>
      <c r="D797" s="117"/>
      <c r="E797" s="117"/>
      <c r="F797" s="117"/>
      <c r="G797" s="117"/>
      <c r="H797" s="117"/>
      <c r="I797" s="103"/>
      <c r="J797" s="103"/>
      <c r="K797" s="103"/>
      <c r="L797" s="103"/>
      <c r="M797" s="103"/>
      <c r="N797" s="103"/>
      <c r="O797" s="103"/>
      <c r="P797" s="103"/>
      <c r="Q797" s="103"/>
    </row>
    <row r="798" customFormat="false" ht="15" hidden="false" customHeight="false" outlineLevel="0" collapsed="false">
      <c r="A798" s="117"/>
      <c r="B798" s="117"/>
      <c r="C798" s="117"/>
      <c r="D798" s="117"/>
      <c r="E798" s="117"/>
      <c r="F798" s="117"/>
      <c r="G798" s="117"/>
      <c r="H798" s="117"/>
      <c r="I798" s="103"/>
      <c r="J798" s="103"/>
      <c r="K798" s="103"/>
      <c r="L798" s="103"/>
      <c r="M798" s="103"/>
      <c r="N798" s="103"/>
      <c r="O798" s="103"/>
      <c r="P798" s="103"/>
      <c r="Q798" s="103"/>
    </row>
    <row r="799" customFormat="false" ht="15" hidden="false" customHeight="false" outlineLevel="0" collapsed="false">
      <c r="A799" s="117"/>
      <c r="B799" s="117"/>
      <c r="C799" s="117"/>
      <c r="D799" s="117"/>
      <c r="E799" s="117"/>
      <c r="F799" s="117"/>
      <c r="G799" s="117"/>
      <c r="H799" s="117"/>
      <c r="I799" s="103"/>
      <c r="J799" s="103"/>
      <c r="K799" s="103"/>
      <c r="L799" s="103"/>
      <c r="M799" s="103"/>
      <c r="N799" s="103"/>
      <c r="O799" s="103"/>
      <c r="P799" s="103"/>
      <c r="Q799" s="103"/>
    </row>
    <row r="800" customFormat="false" ht="15" hidden="false" customHeight="false" outlineLevel="0" collapsed="false">
      <c r="A800" s="117"/>
      <c r="B800" s="117"/>
      <c r="C800" s="117"/>
      <c r="D800" s="117"/>
      <c r="E800" s="117"/>
      <c r="F800" s="117"/>
      <c r="G800" s="117"/>
      <c r="H800" s="117"/>
      <c r="I800" s="103"/>
      <c r="J800" s="103"/>
      <c r="K800" s="103"/>
      <c r="L800" s="103"/>
      <c r="M800" s="103"/>
      <c r="N800" s="103"/>
      <c r="O800" s="103"/>
      <c r="P800" s="103"/>
      <c r="Q800" s="103"/>
    </row>
    <row r="801" customFormat="false" ht="15" hidden="false" customHeight="false" outlineLevel="0" collapsed="false">
      <c r="A801" s="117"/>
      <c r="B801" s="117"/>
      <c r="C801" s="117"/>
      <c r="D801" s="117"/>
      <c r="E801" s="117"/>
      <c r="F801" s="117"/>
      <c r="G801" s="117"/>
      <c r="H801" s="117"/>
      <c r="I801" s="103"/>
      <c r="J801" s="103"/>
      <c r="K801" s="103"/>
      <c r="L801" s="103"/>
      <c r="M801" s="103"/>
      <c r="N801" s="103"/>
      <c r="O801" s="103"/>
      <c r="P801" s="103"/>
      <c r="Q801" s="103"/>
    </row>
    <row r="802" customFormat="false" ht="15" hidden="false" customHeight="false" outlineLevel="0" collapsed="false">
      <c r="A802" s="117"/>
      <c r="B802" s="117"/>
      <c r="C802" s="117"/>
      <c r="D802" s="117"/>
      <c r="E802" s="117"/>
      <c r="F802" s="117"/>
      <c r="G802" s="117"/>
      <c r="H802" s="117"/>
      <c r="I802" s="103"/>
      <c r="J802" s="103"/>
      <c r="K802" s="103"/>
      <c r="L802" s="103"/>
      <c r="M802" s="103"/>
      <c r="N802" s="103"/>
      <c r="O802" s="103"/>
      <c r="P802" s="103"/>
      <c r="Q802" s="103"/>
    </row>
    <row r="803" customFormat="false" ht="15" hidden="false" customHeight="false" outlineLevel="0" collapsed="false">
      <c r="A803" s="117"/>
      <c r="B803" s="117"/>
      <c r="C803" s="117"/>
      <c r="D803" s="117"/>
      <c r="E803" s="117"/>
      <c r="F803" s="117"/>
      <c r="G803" s="117"/>
      <c r="H803" s="117"/>
      <c r="I803" s="103"/>
      <c r="J803" s="103"/>
      <c r="K803" s="103"/>
      <c r="L803" s="103"/>
      <c r="M803" s="103"/>
      <c r="N803" s="103"/>
      <c r="O803" s="103"/>
      <c r="P803" s="103"/>
      <c r="Q803" s="103"/>
    </row>
    <row r="804" customFormat="false" ht="15" hidden="false" customHeight="false" outlineLevel="0" collapsed="false">
      <c r="A804" s="117"/>
      <c r="B804" s="117"/>
      <c r="C804" s="117"/>
      <c r="D804" s="117"/>
      <c r="E804" s="117"/>
      <c r="F804" s="117"/>
      <c r="G804" s="117"/>
      <c r="H804" s="117"/>
      <c r="I804" s="103"/>
      <c r="J804" s="103"/>
      <c r="K804" s="103"/>
      <c r="L804" s="103"/>
      <c r="M804" s="103"/>
      <c r="N804" s="103"/>
      <c r="O804" s="103"/>
      <c r="P804" s="103"/>
      <c r="Q804" s="103"/>
    </row>
    <row r="805" customFormat="false" ht="15" hidden="false" customHeight="false" outlineLevel="0" collapsed="false">
      <c r="A805" s="117"/>
      <c r="B805" s="117"/>
      <c r="C805" s="117"/>
      <c r="D805" s="117"/>
      <c r="E805" s="117"/>
      <c r="F805" s="117"/>
      <c r="G805" s="117"/>
      <c r="H805" s="117"/>
      <c r="I805" s="103"/>
      <c r="J805" s="103"/>
      <c r="K805" s="103"/>
      <c r="L805" s="103"/>
      <c r="M805" s="103"/>
      <c r="N805" s="103"/>
      <c r="O805" s="103"/>
      <c r="P805" s="103"/>
      <c r="Q805" s="103"/>
    </row>
    <row r="806" customFormat="false" ht="15" hidden="false" customHeight="false" outlineLevel="0" collapsed="false">
      <c r="A806" s="117"/>
      <c r="B806" s="117"/>
      <c r="C806" s="117"/>
      <c r="D806" s="117"/>
      <c r="E806" s="117"/>
      <c r="F806" s="117"/>
      <c r="G806" s="117"/>
      <c r="H806" s="117"/>
      <c r="I806" s="103"/>
      <c r="J806" s="103"/>
      <c r="K806" s="103"/>
      <c r="L806" s="103"/>
      <c r="M806" s="103"/>
      <c r="N806" s="103"/>
      <c r="O806" s="103"/>
      <c r="P806" s="103"/>
      <c r="Q806" s="103"/>
    </row>
    <row r="807" customFormat="false" ht="15" hidden="false" customHeight="false" outlineLevel="0" collapsed="false">
      <c r="A807" s="117"/>
      <c r="B807" s="117"/>
      <c r="C807" s="117"/>
      <c r="D807" s="117"/>
      <c r="E807" s="117"/>
      <c r="F807" s="117"/>
      <c r="G807" s="117"/>
      <c r="H807" s="117"/>
      <c r="I807" s="103"/>
      <c r="J807" s="103"/>
      <c r="K807" s="103"/>
      <c r="L807" s="103"/>
      <c r="M807" s="103"/>
      <c r="N807" s="103"/>
      <c r="O807" s="103"/>
      <c r="P807" s="103"/>
      <c r="Q807" s="103"/>
    </row>
    <row r="808" customFormat="false" ht="15" hidden="false" customHeight="false" outlineLevel="0" collapsed="false">
      <c r="A808" s="117"/>
      <c r="B808" s="117"/>
      <c r="C808" s="117"/>
      <c r="D808" s="117"/>
      <c r="E808" s="117"/>
      <c r="F808" s="117"/>
      <c r="G808" s="117"/>
      <c r="H808" s="117"/>
      <c r="I808" s="103"/>
      <c r="J808" s="103"/>
      <c r="K808" s="103"/>
      <c r="L808" s="103"/>
      <c r="M808" s="103"/>
      <c r="N808" s="103"/>
      <c r="O808" s="103"/>
      <c r="P808" s="103"/>
      <c r="Q808" s="103"/>
    </row>
    <row r="809" customFormat="false" ht="15" hidden="false" customHeight="false" outlineLevel="0" collapsed="false">
      <c r="A809" s="117"/>
      <c r="B809" s="117"/>
      <c r="C809" s="117"/>
      <c r="D809" s="117"/>
      <c r="E809" s="117"/>
      <c r="F809" s="117"/>
      <c r="G809" s="117"/>
      <c r="H809" s="117"/>
      <c r="I809" s="103"/>
      <c r="J809" s="103"/>
      <c r="K809" s="103"/>
      <c r="L809" s="103"/>
      <c r="M809" s="103"/>
      <c r="N809" s="103"/>
      <c r="O809" s="103"/>
      <c r="P809" s="103"/>
      <c r="Q809" s="103"/>
    </row>
    <row r="810" customFormat="false" ht="15" hidden="false" customHeight="false" outlineLevel="0" collapsed="false">
      <c r="A810" s="117"/>
      <c r="B810" s="117"/>
      <c r="C810" s="117"/>
      <c r="D810" s="117"/>
      <c r="E810" s="117"/>
      <c r="F810" s="117"/>
      <c r="G810" s="117"/>
      <c r="H810" s="117"/>
      <c r="I810" s="103"/>
      <c r="J810" s="103"/>
      <c r="K810" s="103"/>
      <c r="L810" s="103"/>
      <c r="M810" s="103"/>
      <c r="N810" s="103"/>
      <c r="O810" s="103"/>
      <c r="P810" s="103"/>
      <c r="Q810" s="103"/>
    </row>
    <row r="811" customFormat="false" ht="15" hidden="false" customHeight="false" outlineLevel="0" collapsed="false">
      <c r="A811" s="117"/>
      <c r="B811" s="117"/>
      <c r="C811" s="117"/>
      <c r="D811" s="117"/>
      <c r="E811" s="117"/>
      <c r="F811" s="117"/>
      <c r="G811" s="117"/>
      <c r="H811" s="117"/>
      <c r="I811" s="103"/>
      <c r="J811" s="103"/>
      <c r="K811" s="103"/>
      <c r="L811" s="103"/>
      <c r="M811" s="103"/>
      <c r="N811" s="103"/>
      <c r="O811" s="103"/>
      <c r="P811" s="103"/>
      <c r="Q811" s="103"/>
    </row>
    <row r="812" customFormat="false" ht="15" hidden="false" customHeight="false" outlineLevel="0" collapsed="false">
      <c r="A812" s="117"/>
      <c r="B812" s="117"/>
      <c r="C812" s="117"/>
      <c r="D812" s="117"/>
      <c r="E812" s="117"/>
      <c r="F812" s="117"/>
      <c r="G812" s="117"/>
      <c r="H812" s="117"/>
      <c r="I812" s="103"/>
      <c r="J812" s="103"/>
      <c r="K812" s="103"/>
      <c r="L812" s="103"/>
      <c r="M812" s="103"/>
      <c r="N812" s="103"/>
      <c r="O812" s="103"/>
      <c r="P812" s="103"/>
      <c r="Q812" s="103"/>
    </row>
    <row r="813" customFormat="false" ht="15" hidden="false" customHeight="false" outlineLevel="0" collapsed="false">
      <c r="A813" s="117"/>
      <c r="B813" s="117"/>
      <c r="C813" s="117"/>
      <c r="D813" s="117"/>
      <c r="E813" s="117"/>
      <c r="F813" s="117"/>
      <c r="G813" s="117"/>
      <c r="H813" s="117"/>
      <c r="I813" s="103"/>
      <c r="J813" s="103"/>
      <c r="K813" s="103"/>
      <c r="L813" s="103"/>
      <c r="M813" s="103"/>
      <c r="N813" s="103"/>
      <c r="O813" s="103"/>
      <c r="P813" s="103"/>
      <c r="Q813" s="103"/>
    </row>
    <row r="814" customFormat="false" ht="15" hidden="false" customHeight="false" outlineLevel="0" collapsed="false">
      <c r="A814" s="117"/>
      <c r="B814" s="117"/>
      <c r="C814" s="117"/>
      <c r="D814" s="117"/>
      <c r="E814" s="117"/>
      <c r="F814" s="117"/>
      <c r="G814" s="117"/>
      <c r="H814" s="117"/>
      <c r="I814" s="103"/>
      <c r="J814" s="103"/>
      <c r="K814" s="103"/>
      <c r="L814" s="103"/>
      <c r="M814" s="103"/>
      <c r="N814" s="103"/>
      <c r="O814" s="103"/>
      <c r="P814" s="103"/>
      <c r="Q814" s="103"/>
    </row>
    <row r="815" customFormat="false" ht="15" hidden="false" customHeight="false" outlineLevel="0" collapsed="false">
      <c r="A815" s="117"/>
      <c r="B815" s="117"/>
      <c r="C815" s="117"/>
      <c r="D815" s="117"/>
      <c r="E815" s="117"/>
      <c r="F815" s="117"/>
      <c r="G815" s="117"/>
      <c r="H815" s="117"/>
      <c r="I815" s="103"/>
      <c r="J815" s="103"/>
      <c r="K815" s="103"/>
      <c r="L815" s="103"/>
      <c r="M815" s="103"/>
      <c r="N815" s="103"/>
      <c r="O815" s="103"/>
      <c r="P815" s="103"/>
      <c r="Q815" s="103"/>
    </row>
    <row r="816" customFormat="false" ht="15" hidden="false" customHeight="false" outlineLevel="0" collapsed="false">
      <c r="A816" s="117"/>
      <c r="B816" s="117"/>
      <c r="C816" s="117"/>
      <c r="D816" s="117"/>
      <c r="E816" s="117"/>
      <c r="F816" s="117"/>
      <c r="G816" s="117"/>
      <c r="H816" s="117"/>
      <c r="I816" s="103"/>
      <c r="J816" s="103"/>
      <c r="K816" s="103"/>
      <c r="L816" s="103"/>
      <c r="M816" s="103"/>
      <c r="N816" s="103"/>
      <c r="O816" s="103"/>
      <c r="P816" s="103"/>
      <c r="Q816" s="103"/>
    </row>
    <row r="817" customFormat="false" ht="15" hidden="false" customHeight="false" outlineLevel="0" collapsed="false">
      <c r="A817" s="117"/>
      <c r="B817" s="117"/>
      <c r="C817" s="117"/>
      <c r="D817" s="117"/>
      <c r="E817" s="117"/>
      <c r="F817" s="117"/>
      <c r="G817" s="117"/>
      <c r="H817" s="117"/>
      <c r="I817" s="103"/>
      <c r="J817" s="103"/>
      <c r="K817" s="103"/>
      <c r="L817" s="103"/>
      <c r="M817" s="103"/>
      <c r="N817" s="103"/>
      <c r="O817" s="103"/>
      <c r="P817" s="103"/>
      <c r="Q817" s="103"/>
    </row>
    <row r="818" customFormat="false" ht="15" hidden="false" customHeight="false" outlineLevel="0" collapsed="false">
      <c r="A818" s="117"/>
      <c r="B818" s="117"/>
      <c r="C818" s="117"/>
      <c r="D818" s="117"/>
      <c r="E818" s="117"/>
      <c r="F818" s="117"/>
      <c r="G818" s="117"/>
      <c r="H818" s="117"/>
      <c r="I818" s="103"/>
      <c r="J818" s="103"/>
      <c r="K818" s="103"/>
      <c r="L818" s="103"/>
      <c r="M818" s="103"/>
      <c r="N818" s="103"/>
      <c r="O818" s="103"/>
      <c r="P818" s="103"/>
      <c r="Q818" s="103"/>
    </row>
    <row r="819" customFormat="false" ht="15" hidden="false" customHeight="false" outlineLevel="0" collapsed="false">
      <c r="A819" s="117"/>
      <c r="B819" s="117"/>
      <c r="C819" s="117"/>
      <c r="D819" s="117"/>
      <c r="E819" s="117"/>
      <c r="F819" s="117"/>
      <c r="G819" s="117"/>
      <c r="H819" s="117"/>
      <c r="I819" s="103"/>
      <c r="J819" s="103"/>
      <c r="K819" s="103"/>
      <c r="L819" s="103"/>
      <c r="M819" s="103"/>
      <c r="N819" s="103"/>
      <c r="O819" s="103"/>
      <c r="P819" s="103"/>
      <c r="Q819" s="103"/>
    </row>
    <row r="820" customFormat="false" ht="15" hidden="false" customHeight="false" outlineLevel="0" collapsed="false">
      <c r="A820" s="117"/>
      <c r="B820" s="117"/>
      <c r="C820" s="117"/>
      <c r="D820" s="117"/>
      <c r="E820" s="117"/>
      <c r="F820" s="117"/>
      <c r="G820" s="117"/>
      <c r="H820" s="117"/>
      <c r="I820" s="103"/>
      <c r="J820" s="103"/>
      <c r="K820" s="103"/>
      <c r="L820" s="103"/>
      <c r="M820" s="103"/>
      <c r="N820" s="103"/>
      <c r="O820" s="103"/>
      <c r="P820" s="103"/>
      <c r="Q820" s="103"/>
    </row>
    <row r="821" customFormat="false" ht="15" hidden="false" customHeight="false" outlineLevel="0" collapsed="false">
      <c r="A821" s="117"/>
      <c r="B821" s="117"/>
      <c r="C821" s="117"/>
      <c r="D821" s="117"/>
      <c r="E821" s="117"/>
      <c r="F821" s="117"/>
      <c r="G821" s="117"/>
      <c r="H821" s="117"/>
      <c r="I821" s="103"/>
      <c r="J821" s="103"/>
      <c r="K821" s="103"/>
      <c r="L821" s="103"/>
      <c r="M821" s="103"/>
      <c r="N821" s="103"/>
      <c r="O821" s="103"/>
      <c r="P821" s="103"/>
      <c r="Q821" s="103"/>
    </row>
    <row r="822" customFormat="false" ht="15" hidden="false" customHeight="false" outlineLevel="0" collapsed="false">
      <c r="A822" s="117"/>
      <c r="B822" s="117"/>
      <c r="C822" s="117"/>
      <c r="D822" s="117"/>
      <c r="E822" s="117"/>
      <c r="F822" s="117"/>
      <c r="G822" s="117"/>
      <c r="H822" s="117"/>
      <c r="I822" s="103"/>
      <c r="J822" s="103"/>
      <c r="K822" s="103"/>
      <c r="L822" s="103"/>
      <c r="M822" s="103"/>
      <c r="N822" s="103"/>
      <c r="O822" s="103"/>
      <c r="P822" s="103"/>
      <c r="Q822" s="103"/>
    </row>
    <row r="823" customFormat="false" ht="15" hidden="false" customHeight="false" outlineLevel="0" collapsed="false">
      <c r="A823" s="117"/>
      <c r="B823" s="117"/>
      <c r="C823" s="117"/>
      <c r="D823" s="117"/>
      <c r="E823" s="117"/>
      <c r="F823" s="117"/>
      <c r="G823" s="117"/>
      <c r="H823" s="117"/>
      <c r="I823" s="103"/>
      <c r="J823" s="103"/>
      <c r="K823" s="103"/>
      <c r="L823" s="103"/>
      <c r="M823" s="103"/>
      <c r="N823" s="103"/>
      <c r="O823" s="103"/>
      <c r="P823" s="103"/>
      <c r="Q823" s="103"/>
    </row>
    <row r="824" customFormat="false" ht="15" hidden="false" customHeight="false" outlineLevel="0" collapsed="false">
      <c r="A824" s="117"/>
      <c r="B824" s="117"/>
      <c r="C824" s="117"/>
      <c r="D824" s="117"/>
      <c r="E824" s="117"/>
      <c r="F824" s="117"/>
      <c r="G824" s="117"/>
      <c r="H824" s="117"/>
      <c r="I824" s="103"/>
      <c r="J824" s="103"/>
      <c r="K824" s="103"/>
      <c r="L824" s="103"/>
      <c r="M824" s="103"/>
      <c r="N824" s="103"/>
      <c r="O824" s="103"/>
      <c r="P824" s="103"/>
      <c r="Q824" s="103"/>
    </row>
    <row r="825" customFormat="false" ht="15" hidden="false" customHeight="false" outlineLevel="0" collapsed="false">
      <c r="A825" s="117"/>
      <c r="B825" s="117"/>
      <c r="C825" s="117"/>
      <c r="D825" s="117"/>
      <c r="E825" s="117"/>
      <c r="F825" s="117"/>
      <c r="G825" s="117"/>
      <c r="H825" s="117"/>
      <c r="I825" s="103"/>
      <c r="J825" s="103"/>
      <c r="K825" s="103"/>
      <c r="L825" s="103"/>
      <c r="M825" s="103"/>
      <c r="N825" s="103"/>
      <c r="O825" s="103"/>
      <c r="P825" s="103"/>
      <c r="Q825" s="103"/>
    </row>
    <row r="826" customFormat="false" ht="15" hidden="false" customHeight="false" outlineLevel="0" collapsed="false">
      <c r="A826" s="117"/>
      <c r="B826" s="117"/>
      <c r="C826" s="117"/>
      <c r="D826" s="117"/>
      <c r="E826" s="117"/>
      <c r="F826" s="117"/>
      <c r="G826" s="117"/>
      <c r="H826" s="117"/>
      <c r="I826" s="103"/>
      <c r="J826" s="103"/>
      <c r="K826" s="103"/>
      <c r="L826" s="103"/>
      <c r="M826" s="103"/>
      <c r="N826" s="103"/>
      <c r="O826" s="103"/>
      <c r="P826" s="103"/>
      <c r="Q826" s="103"/>
    </row>
    <row r="827" customFormat="false" ht="15" hidden="false" customHeight="false" outlineLevel="0" collapsed="false">
      <c r="A827" s="117"/>
      <c r="B827" s="117"/>
      <c r="C827" s="117"/>
      <c r="D827" s="117"/>
      <c r="E827" s="117"/>
      <c r="F827" s="117"/>
      <c r="G827" s="117"/>
      <c r="H827" s="117"/>
      <c r="I827" s="103"/>
      <c r="J827" s="103"/>
      <c r="K827" s="103"/>
      <c r="L827" s="103"/>
      <c r="M827" s="103"/>
      <c r="N827" s="103"/>
      <c r="O827" s="103"/>
      <c r="P827" s="103"/>
      <c r="Q827" s="103"/>
    </row>
    <row r="828" customFormat="false" ht="15" hidden="false" customHeight="false" outlineLevel="0" collapsed="false">
      <c r="A828" s="117"/>
      <c r="B828" s="117"/>
      <c r="C828" s="117"/>
      <c r="D828" s="117"/>
      <c r="E828" s="117"/>
      <c r="F828" s="117"/>
      <c r="G828" s="117"/>
      <c r="H828" s="117"/>
      <c r="I828" s="103"/>
      <c r="J828" s="103"/>
      <c r="K828" s="103"/>
      <c r="L828" s="103"/>
      <c r="M828" s="103"/>
      <c r="N828" s="103"/>
      <c r="O828" s="103"/>
      <c r="P828" s="103"/>
      <c r="Q828" s="103"/>
    </row>
    <row r="829" customFormat="false" ht="15" hidden="false" customHeight="false" outlineLevel="0" collapsed="false">
      <c r="A829" s="117"/>
      <c r="B829" s="117"/>
      <c r="C829" s="117"/>
      <c r="D829" s="117"/>
      <c r="E829" s="117"/>
      <c r="F829" s="117"/>
      <c r="G829" s="117"/>
      <c r="H829" s="117"/>
      <c r="I829" s="103"/>
      <c r="J829" s="103"/>
      <c r="K829" s="103"/>
      <c r="L829" s="103"/>
      <c r="M829" s="103"/>
      <c r="N829" s="103"/>
      <c r="O829" s="103"/>
      <c r="P829" s="103"/>
      <c r="Q829" s="103"/>
    </row>
    <row r="830" customFormat="false" ht="15" hidden="false" customHeight="false" outlineLevel="0" collapsed="false">
      <c r="A830" s="117"/>
      <c r="B830" s="117"/>
      <c r="C830" s="117"/>
      <c r="D830" s="117"/>
      <c r="E830" s="117"/>
      <c r="F830" s="117"/>
      <c r="G830" s="117"/>
      <c r="H830" s="117"/>
      <c r="I830" s="103"/>
      <c r="J830" s="103"/>
      <c r="K830" s="103"/>
      <c r="L830" s="103"/>
      <c r="M830" s="103"/>
      <c r="N830" s="103"/>
      <c r="O830" s="103"/>
      <c r="P830" s="103"/>
      <c r="Q830" s="103"/>
    </row>
    <row r="831" customFormat="false" ht="15" hidden="false" customHeight="false" outlineLevel="0" collapsed="false">
      <c r="A831" s="117"/>
      <c r="B831" s="117"/>
      <c r="C831" s="117"/>
      <c r="D831" s="117"/>
      <c r="E831" s="117"/>
      <c r="F831" s="117"/>
      <c r="G831" s="117"/>
      <c r="H831" s="117"/>
      <c r="I831" s="103"/>
      <c r="J831" s="103"/>
      <c r="K831" s="103"/>
      <c r="L831" s="103"/>
      <c r="M831" s="103"/>
      <c r="N831" s="103"/>
      <c r="O831" s="103"/>
      <c r="P831" s="103"/>
      <c r="Q831" s="103"/>
    </row>
    <row r="832" customFormat="false" ht="15" hidden="false" customHeight="false" outlineLevel="0" collapsed="false">
      <c r="A832" s="117"/>
      <c r="B832" s="117"/>
      <c r="C832" s="117"/>
      <c r="D832" s="117"/>
      <c r="E832" s="117"/>
      <c r="F832" s="117"/>
      <c r="G832" s="117"/>
      <c r="H832" s="117"/>
      <c r="I832" s="103"/>
      <c r="J832" s="103"/>
      <c r="K832" s="103"/>
      <c r="L832" s="103"/>
      <c r="M832" s="103"/>
      <c r="N832" s="103"/>
      <c r="O832" s="103"/>
      <c r="P832" s="103"/>
      <c r="Q832" s="103"/>
    </row>
    <row r="833" customFormat="false" ht="15" hidden="false" customHeight="false" outlineLevel="0" collapsed="false">
      <c r="A833" s="117"/>
      <c r="B833" s="117"/>
      <c r="C833" s="117"/>
      <c r="D833" s="117"/>
      <c r="E833" s="117"/>
      <c r="F833" s="117"/>
      <c r="G833" s="117"/>
      <c r="H833" s="117"/>
      <c r="I833" s="103"/>
      <c r="J833" s="103"/>
      <c r="K833" s="103"/>
      <c r="L833" s="103"/>
      <c r="M833" s="103"/>
      <c r="N833" s="103"/>
      <c r="O833" s="103"/>
      <c r="P833" s="103"/>
      <c r="Q833" s="103"/>
    </row>
    <row r="834" customFormat="false" ht="15" hidden="false" customHeight="false" outlineLevel="0" collapsed="false">
      <c r="A834" s="117"/>
      <c r="B834" s="117"/>
      <c r="C834" s="117"/>
      <c r="D834" s="117"/>
      <c r="E834" s="117"/>
      <c r="F834" s="117"/>
      <c r="G834" s="117"/>
      <c r="H834" s="117"/>
      <c r="I834" s="103"/>
      <c r="J834" s="103"/>
      <c r="K834" s="103"/>
      <c r="L834" s="103"/>
      <c r="M834" s="103"/>
      <c r="N834" s="103"/>
      <c r="O834" s="103"/>
      <c r="P834" s="103"/>
      <c r="Q834" s="103"/>
    </row>
    <row r="835" customFormat="false" ht="15" hidden="false" customHeight="false" outlineLevel="0" collapsed="false">
      <c r="A835" s="117"/>
      <c r="B835" s="117"/>
      <c r="C835" s="117"/>
      <c r="D835" s="117"/>
      <c r="E835" s="117"/>
      <c r="F835" s="117"/>
      <c r="G835" s="117"/>
      <c r="H835" s="117"/>
      <c r="I835" s="103"/>
      <c r="J835" s="103"/>
      <c r="K835" s="103"/>
      <c r="L835" s="103"/>
      <c r="M835" s="103"/>
      <c r="N835" s="103"/>
      <c r="O835" s="103"/>
      <c r="P835" s="103"/>
      <c r="Q835" s="103"/>
    </row>
    <row r="836" customFormat="false" ht="15" hidden="false" customHeight="false" outlineLevel="0" collapsed="false">
      <c r="A836" s="117"/>
      <c r="B836" s="117"/>
      <c r="C836" s="117"/>
      <c r="D836" s="117"/>
      <c r="E836" s="117"/>
      <c r="F836" s="117"/>
      <c r="G836" s="117"/>
      <c r="H836" s="117"/>
      <c r="I836" s="103"/>
      <c r="J836" s="103"/>
      <c r="K836" s="103"/>
      <c r="L836" s="103"/>
      <c r="M836" s="103"/>
      <c r="N836" s="103"/>
      <c r="O836" s="103"/>
      <c r="P836" s="103"/>
      <c r="Q836" s="103"/>
    </row>
    <row r="837" customFormat="false" ht="15" hidden="false" customHeight="false" outlineLevel="0" collapsed="false">
      <c r="A837" s="117"/>
      <c r="B837" s="117"/>
      <c r="C837" s="117"/>
      <c r="D837" s="117"/>
      <c r="E837" s="117"/>
      <c r="F837" s="117"/>
      <c r="G837" s="117"/>
      <c r="H837" s="117"/>
      <c r="I837" s="103"/>
      <c r="J837" s="103"/>
      <c r="K837" s="103"/>
      <c r="L837" s="103"/>
      <c r="M837" s="103"/>
      <c r="N837" s="103"/>
      <c r="O837" s="103"/>
      <c r="P837" s="103"/>
      <c r="Q837" s="103"/>
    </row>
    <row r="838" customFormat="false" ht="15" hidden="false" customHeight="false" outlineLevel="0" collapsed="false">
      <c r="A838" s="117"/>
      <c r="B838" s="117"/>
      <c r="C838" s="117"/>
      <c r="D838" s="117"/>
      <c r="E838" s="117"/>
      <c r="F838" s="117"/>
      <c r="G838" s="117"/>
      <c r="H838" s="117"/>
      <c r="I838" s="103"/>
      <c r="J838" s="103"/>
      <c r="K838" s="103"/>
      <c r="L838" s="103"/>
      <c r="M838" s="103"/>
      <c r="N838" s="103"/>
      <c r="O838" s="103"/>
      <c r="P838" s="103"/>
      <c r="Q838" s="103"/>
    </row>
    <row r="839" customFormat="false" ht="15" hidden="false" customHeight="false" outlineLevel="0" collapsed="false">
      <c r="A839" s="117"/>
      <c r="B839" s="117"/>
      <c r="C839" s="117"/>
      <c r="D839" s="117"/>
      <c r="E839" s="117"/>
      <c r="F839" s="117"/>
      <c r="G839" s="117"/>
      <c r="H839" s="117"/>
      <c r="I839" s="103"/>
      <c r="J839" s="103"/>
      <c r="K839" s="103"/>
      <c r="L839" s="103"/>
      <c r="M839" s="103"/>
      <c r="N839" s="103"/>
      <c r="O839" s="103"/>
      <c r="P839" s="103"/>
      <c r="Q839" s="103"/>
    </row>
    <row r="840" customFormat="false" ht="15" hidden="false" customHeight="false" outlineLevel="0" collapsed="false">
      <c r="A840" s="117"/>
      <c r="B840" s="117"/>
      <c r="C840" s="117"/>
      <c r="D840" s="117"/>
      <c r="E840" s="117"/>
      <c r="F840" s="117"/>
      <c r="G840" s="117"/>
      <c r="H840" s="117"/>
      <c r="I840" s="103"/>
      <c r="J840" s="103"/>
      <c r="K840" s="103"/>
      <c r="L840" s="103"/>
      <c r="M840" s="103"/>
      <c r="N840" s="103"/>
      <c r="O840" s="103"/>
      <c r="P840" s="103"/>
      <c r="Q840" s="103"/>
    </row>
    <row r="841" customFormat="false" ht="15" hidden="false" customHeight="false" outlineLevel="0" collapsed="false">
      <c r="A841" s="117"/>
      <c r="B841" s="117"/>
      <c r="C841" s="117"/>
      <c r="D841" s="117"/>
      <c r="E841" s="117"/>
      <c r="F841" s="117"/>
      <c r="G841" s="117"/>
      <c r="H841" s="117"/>
      <c r="I841" s="103"/>
      <c r="J841" s="103"/>
      <c r="K841" s="103"/>
      <c r="L841" s="103"/>
      <c r="M841" s="103"/>
      <c r="N841" s="103"/>
      <c r="O841" s="103"/>
      <c r="P841" s="103"/>
      <c r="Q841" s="103"/>
    </row>
    <row r="842" customFormat="false" ht="15" hidden="false" customHeight="false" outlineLevel="0" collapsed="false">
      <c r="A842" s="117"/>
      <c r="B842" s="117"/>
      <c r="C842" s="117"/>
      <c r="D842" s="117"/>
      <c r="E842" s="117"/>
      <c r="F842" s="117"/>
      <c r="G842" s="117"/>
      <c r="H842" s="117"/>
      <c r="I842" s="103"/>
      <c r="J842" s="103"/>
      <c r="K842" s="103"/>
      <c r="L842" s="103"/>
      <c r="M842" s="103"/>
      <c r="N842" s="103"/>
      <c r="O842" s="103"/>
      <c r="P842" s="103"/>
      <c r="Q842" s="103"/>
    </row>
    <row r="843" customFormat="false" ht="15" hidden="false" customHeight="false" outlineLevel="0" collapsed="false">
      <c r="A843" s="117"/>
      <c r="B843" s="117"/>
      <c r="C843" s="117"/>
      <c r="D843" s="117"/>
      <c r="E843" s="117"/>
      <c r="F843" s="117"/>
      <c r="G843" s="117"/>
      <c r="H843" s="117"/>
      <c r="I843" s="103"/>
      <c r="J843" s="103"/>
      <c r="K843" s="103"/>
      <c r="L843" s="103"/>
      <c r="M843" s="103"/>
      <c r="N843" s="103"/>
      <c r="O843" s="103"/>
      <c r="P843" s="103"/>
      <c r="Q843" s="103"/>
    </row>
    <row r="844" customFormat="false" ht="15" hidden="false" customHeight="false" outlineLevel="0" collapsed="false">
      <c r="A844" s="117"/>
      <c r="B844" s="117"/>
      <c r="C844" s="117"/>
      <c r="D844" s="117"/>
      <c r="E844" s="117"/>
      <c r="F844" s="117"/>
      <c r="G844" s="117"/>
      <c r="H844" s="117"/>
      <c r="I844" s="103"/>
      <c r="J844" s="103"/>
      <c r="K844" s="103"/>
      <c r="L844" s="103"/>
      <c r="M844" s="103"/>
      <c r="N844" s="103"/>
      <c r="O844" s="103"/>
      <c r="P844" s="103"/>
      <c r="Q844" s="103"/>
    </row>
    <row r="845" customFormat="false" ht="15" hidden="false" customHeight="false" outlineLevel="0" collapsed="false">
      <c r="A845" s="117"/>
      <c r="B845" s="117"/>
      <c r="C845" s="117"/>
      <c r="D845" s="117"/>
      <c r="E845" s="117"/>
      <c r="F845" s="117"/>
      <c r="G845" s="117"/>
      <c r="H845" s="117"/>
      <c r="I845" s="103"/>
      <c r="J845" s="103"/>
      <c r="K845" s="103"/>
      <c r="L845" s="103"/>
      <c r="M845" s="103"/>
      <c r="N845" s="103"/>
      <c r="O845" s="103"/>
      <c r="P845" s="103"/>
      <c r="Q845" s="103"/>
    </row>
    <row r="846" customFormat="false" ht="15" hidden="false" customHeight="false" outlineLevel="0" collapsed="false">
      <c r="A846" s="117"/>
      <c r="B846" s="117"/>
      <c r="C846" s="117"/>
      <c r="D846" s="117"/>
      <c r="E846" s="117"/>
      <c r="F846" s="117"/>
      <c r="G846" s="117"/>
      <c r="H846" s="117"/>
      <c r="I846" s="103"/>
      <c r="J846" s="103"/>
      <c r="K846" s="103"/>
      <c r="L846" s="103"/>
      <c r="M846" s="103"/>
      <c r="N846" s="103"/>
      <c r="O846" s="103"/>
      <c r="P846" s="103"/>
      <c r="Q846" s="103"/>
    </row>
    <row r="847" customFormat="false" ht="15" hidden="false" customHeight="false" outlineLevel="0" collapsed="false">
      <c r="A847" s="117"/>
      <c r="B847" s="117"/>
      <c r="C847" s="117"/>
      <c r="D847" s="117"/>
      <c r="E847" s="117"/>
      <c r="F847" s="117"/>
      <c r="G847" s="117"/>
      <c r="H847" s="117"/>
      <c r="I847" s="103"/>
      <c r="J847" s="103"/>
      <c r="K847" s="103"/>
      <c r="L847" s="103"/>
      <c r="M847" s="103"/>
      <c r="N847" s="103"/>
      <c r="O847" s="103"/>
      <c r="P847" s="103"/>
      <c r="Q847" s="103"/>
    </row>
    <row r="848" customFormat="false" ht="15" hidden="false" customHeight="false" outlineLevel="0" collapsed="false">
      <c r="A848" s="117"/>
      <c r="B848" s="117"/>
      <c r="C848" s="117"/>
      <c r="D848" s="117"/>
      <c r="E848" s="117"/>
      <c r="F848" s="117"/>
      <c r="G848" s="117"/>
      <c r="H848" s="117"/>
      <c r="I848" s="103"/>
      <c r="J848" s="103"/>
      <c r="K848" s="103"/>
      <c r="L848" s="103"/>
      <c r="M848" s="103"/>
      <c r="N848" s="103"/>
      <c r="O848" s="103"/>
      <c r="P848" s="103"/>
      <c r="Q848" s="103"/>
    </row>
    <row r="849" customFormat="false" ht="15" hidden="false" customHeight="false" outlineLevel="0" collapsed="false">
      <c r="A849" s="117"/>
      <c r="B849" s="117"/>
      <c r="C849" s="117"/>
      <c r="D849" s="117"/>
      <c r="E849" s="117"/>
      <c r="F849" s="117"/>
      <c r="G849" s="117"/>
      <c r="H849" s="117"/>
      <c r="I849" s="103"/>
      <c r="J849" s="103"/>
      <c r="K849" s="103"/>
      <c r="L849" s="103"/>
      <c r="M849" s="103"/>
      <c r="N849" s="103"/>
      <c r="O849" s="103"/>
      <c r="P849" s="103"/>
      <c r="Q849" s="103"/>
    </row>
    <row r="850" customFormat="false" ht="15" hidden="false" customHeight="false" outlineLevel="0" collapsed="false">
      <c r="A850" s="117"/>
      <c r="B850" s="117"/>
      <c r="C850" s="117"/>
      <c r="D850" s="117"/>
      <c r="E850" s="117"/>
      <c r="F850" s="117"/>
      <c r="G850" s="117"/>
      <c r="H850" s="117"/>
      <c r="I850" s="103"/>
      <c r="J850" s="103"/>
      <c r="K850" s="103"/>
      <c r="L850" s="103"/>
      <c r="M850" s="103"/>
      <c r="N850" s="103"/>
      <c r="O850" s="103"/>
      <c r="P850" s="103"/>
      <c r="Q850" s="103"/>
    </row>
    <row r="851" customFormat="false" ht="15" hidden="false" customHeight="false" outlineLevel="0" collapsed="false">
      <c r="A851" s="117"/>
      <c r="B851" s="117"/>
      <c r="C851" s="117"/>
      <c r="D851" s="117"/>
      <c r="E851" s="117"/>
      <c r="F851" s="117"/>
      <c r="G851" s="117"/>
      <c r="H851" s="117"/>
      <c r="I851" s="103"/>
      <c r="J851" s="103"/>
      <c r="K851" s="103"/>
      <c r="L851" s="103"/>
      <c r="M851" s="103"/>
      <c r="N851" s="103"/>
      <c r="O851" s="103"/>
      <c r="P851" s="103"/>
      <c r="Q851" s="103"/>
    </row>
    <row r="852" customFormat="false" ht="15" hidden="false" customHeight="false" outlineLevel="0" collapsed="false">
      <c r="A852" s="117"/>
      <c r="B852" s="117"/>
      <c r="C852" s="117"/>
      <c r="D852" s="117"/>
      <c r="E852" s="117"/>
      <c r="F852" s="117"/>
      <c r="G852" s="117"/>
      <c r="H852" s="117"/>
      <c r="I852" s="103"/>
      <c r="J852" s="103"/>
      <c r="K852" s="103"/>
      <c r="L852" s="103"/>
      <c r="M852" s="103"/>
      <c r="N852" s="103"/>
      <c r="O852" s="103"/>
      <c r="P852" s="103"/>
      <c r="Q852" s="103"/>
    </row>
    <row r="853" customFormat="false" ht="15" hidden="false" customHeight="false" outlineLevel="0" collapsed="false">
      <c r="A853" s="117"/>
      <c r="B853" s="117"/>
      <c r="C853" s="117"/>
      <c r="D853" s="117"/>
      <c r="E853" s="117"/>
      <c r="F853" s="117"/>
      <c r="G853" s="117"/>
      <c r="H853" s="117"/>
      <c r="I853" s="103"/>
      <c r="J853" s="103"/>
      <c r="K853" s="103"/>
      <c r="L853" s="103"/>
      <c r="M853" s="103"/>
      <c r="N853" s="103"/>
      <c r="O853" s="103"/>
      <c r="P853" s="103"/>
      <c r="Q853" s="103"/>
    </row>
    <row r="854" customFormat="false" ht="15" hidden="false" customHeight="false" outlineLevel="0" collapsed="false">
      <c r="A854" s="117"/>
      <c r="B854" s="117"/>
      <c r="C854" s="117"/>
      <c r="D854" s="117"/>
      <c r="E854" s="117"/>
      <c r="F854" s="117"/>
      <c r="G854" s="117"/>
      <c r="H854" s="117"/>
      <c r="I854" s="103"/>
      <c r="J854" s="103"/>
      <c r="K854" s="103"/>
      <c r="L854" s="103"/>
      <c r="M854" s="103"/>
      <c r="N854" s="103"/>
      <c r="O854" s="103"/>
      <c r="P854" s="103"/>
      <c r="Q854" s="103"/>
    </row>
    <row r="855" customFormat="false" ht="15" hidden="false" customHeight="false" outlineLevel="0" collapsed="false">
      <c r="A855" s="117"/>
      <c r="B855" s="117"/>
      <c r="C855" s="117"/>
      <c r="D855" s="117"/>
      <c r="E855" s="117"/>
      <c r="F855" s="117"/>
      <c r="G855" s="117"/>
      <c r="H855" s="117"/>
      <c r="I855" s="103"/>
      <c r="J855" s="103"/>
      <c r="K855" s="103"/>
      <c r="L855" s="103"/>
      <c r="M855" s="103"/>
      <c r="N855" s="103"/>
      <c r="O855" s="103"/>
      <c r="P855" s="103"/>
      <c r="Q855" s="103"/>
    </row>
    <row r="856" customFormat="false" ht="15" hidden="false" customHeight="false" outlineLevel="0" collapsed="false">
      <c r="A856" s="117"/>
      <c r="B856" s="117"/>
      <c r="C856" s="117"/>
      <c r="D856" s="117"/>
      <c r="E856" s="117"/>
      <c r="F856" s="117"/>
      <c r="G856" s="117"/>
      <c r="H856" s="117"/>
      <c r="I856" s="103"/>
      <c r="J856" s="103"/>
      <c r="K856" s="103"/>
      <c r="L856" s="103"/>
      <c r="M856" s="103"/>
      <c r="N856" s="103"/>
      <c r="O856" s="103"/>
      <c r="P856" s="103"/>
      <c r="Q856" s="103"/>
    </row>
    <row r="857" customFormat="false" ht="15" hidden="false" customHeight="false" outlineLevel="0" collapsed="false">
      <c r="A857" s="117"/>
      <c r="B857" s="117"/>
      <c r="C857" s="117"/>
      <c r="D857" s="117"/>
      <c r="E857" s="117"/>
      <c r="F857" s="117"/>
      <c r="G857" s="117"/>
      <c r="H857" s="117"/>
      <c r="I857" s="103"/>
      <c r="J857" s="103"/>
      <c r="K857" s="103"/>
      <c r="L857" s="103"/>
      <c r="M857" s="103"/>
      <c r="N857" s="103"/>
      <c r="O857" s="103"/>
      <c r="P857" s="103"/>
      <c r="Q857" s="103"/>
    </row>
    <row r="858" customFormat="false" ht="15" hidden="false" customHeight="false" outlineLevel="0" collapsed="false">
      <c r="A858" s="117"/>
      <c r="B858" s="117"/>
      <c r="C858" s="117"/>
      <c r="D858" s="117"/>
      <c r="E858" s="117"/>
      <c r="F858" s="117"/>
      <c r="G858" s="117"/>
      <c r="H858" s="117"/>
      <c r="I858" s="103"/>
      <c r="J858" s="103"/>
      <c r="K858" s="103"/>
      <c r="L858" s="103"/>
      <c r="M858" s="103"/>
      <c r="N858" s="103"/>
      <c r="O858" s="103"/>
      <c r="P858" s="103"/>
      <c r="Q858" s="103"/>
    </row>
    <row r="859" customFormat="false" ht="15" hidden="false" customHeight="false" outlineLevel="0" collapsed="false">
      <c r="A859" s="117"/>
      <c r="B859" s="117"/>
      <c r="C859" s="117"/>
      <c r="D859" s="117"/>
      <c r="E859" s="117"/>
      <c r="F859" s="117"/>
      <c r="G859" s="117"/>
      <c r="H859" s="117"/>
      <c r="I859" s="103"/>
      <c r="J859" s="103"/>
      <c r="K859" s="103"/>
      <c r="L859" s="103"/>
      <c r="M859" s="103"/>
      <c r="N859" s="103"/>
      <c r="O859" s="103"/>
      <c r="P859" s="103"/>
      <c r="Q859" s="103"/>
    </row>
    <row r="860" customFormat="false" ht="15" hidden="false" customHeight="false" outlineLevel="0" collapsed="false">
      <c r="A860" s="117"/>
      <c r="B860" s="117"/>
      <c r="C860" s="117"/>
      <c r="D860" s="117"/>
      <c r="E860" s="117"/>
      <c r="F860" s="117"/>
      <c r="G860" s="117"/>
      <c r="H860" s="117"/>
      <c r="I860" s="103"/>
      <c r="J860" s="103"/>
      <c r="K860" s="103"/>
      <c r="L860" s="103"/>
      <c r="M860" s="103"/>
      <c r="N860" s="103"/>
      <c r="O860" s="103"/>
      <c r="P860" s="103"/>
      <c r="Q860" s="103"/>
    </row>
    <row r="861" customFormat="false" ht="15" hidden="false" customHeight="false" outlineLevel="0" collapsed="false">
      <c r="A861" s="117"/>
      <c r="B861" s="117"/>
      <c r="C861" s="117"/>
      <c r="D861" s="117"/>
      <c r="E861" s="117"/>
      <c r="F861" s="117"/>
      <c r="G861" s="117"/>
      <c r="H861" s="117"/>
      <c r="I861" s="103"/>
      <c r="J861" s="103"/>
      <c r="K861" s="103"/>
      <c r="L861" s="103"/>
      <c r="M861" s="103"/>
      <c r="N861" s="103"/>
      <c r="O861" s="103"/>
      <c r="P861" s="103"/>
      <c r="Q861" s="103"/>
    </row>
    <row r="862" customFormat="false" ht="15" hidden="false" customHeight="false" outlineLevel="0" collapsed="false">
      <c r="A862" s="117"/>
      <c r="B862" s="117"/>
      <c r="C862" s="117"/>
      <c r="D862" s="117"/>
      <c r="E862" s="117"/>
      <c r="F862" s="117"/>
      <c r="G862" s="117"/>
      <c r="H862" s="117"/>
      <c r="I862" s="103"/>
      <c r="J862" s="103"/>
      <c r="K862" s="103"/>
      <c r="L862" s="103"/>
      <c r="M862" s="103"/>
      <c r="N862" s="103"/>
      <c r="O862" s="103"/>
      <c r="P862" s="103"/>
      <c r="Q862" s="103"/>
    </row>
    <row r="863" customFormat="false" ht="15" hidden="false" customHeight="false" outlineLevel="0" collapsed="false">
      <c r="A863" s="117"/>
      <c r="B863" s="117"/>
      <c r="C863" s="117"/>
      <c r="D863" s="117"/>
      <c r="E863" s="117"/>
      <c r="F863" s="117"/>
      <c r="G863" s="117"/>
      <c r="H863" s="117"/>
      <c r="I863" s="103"/>
      <c r="J863" s="103"/>
      <c r="K863" s="103"/>
      <c r="L863" s="103"/>
      <c r="M863" s="103"/>
      <c r="N863" s="103"/>
      <c r="O863" s="103"/>
      <c r="P863" s="103"/>
      <c r="Q863" s="103"/>
    </row>
    <row r="864" customFormat="false" ht="15" hidden="false" customHeight="false" outlineLevel="0" collapsed="false">
      <c r="A864" s="117"/>
      <c r="B864" s="117"/>
      <c r="C864" s="117"/>
      <c r="D864" s="117"/>
      <c r="E864" s="117"/>
      <c r="F864" s="117"/>
      <c r="G864" s="117"/>
      <c r="H864" s="117"/>
      <c r="I864" s="103"/>
      <c r="J864" s="103"/>
      <c r="K864" s="103"/>
      <c r="L864" s="103"/>
      <c r="M864" s="103"/>
      <c r="N864" s="103"/>
      <c r="O864" s="103"/>
      <c r="P864" s="103"/>
      <c r="Q864" s="103"/>
    </row>
    <row r="865" customFormat="false" ht="15" hidden="false" customHeight="false" outlineLevel="0" collapsed="false">
      <c r="A865" s="117"/>
      <c r="B865" s="117"/>
      <c r="C865" s="117"/>
      <c r="D865" s="117"/>
      <c r="E865" s="117"/>
      <c r="F865" s="117"/>
      <c r="G865" s="117"/>
      <c r="H865" s="117"/>
      <c r="I865" s="103"/>
      <c r="J865" s="103"/>
      <c r="K865" s="103"/>
      <c r="L865" s="103"/>
      <c r="M865" s="103"/>
      <c r="N865" s="103"/>
      <c r="O865" s="103"/>
      <c r="P865" s="103"/>
      <c r="Q865" s="103"/>
    </row>
    <row r="866" customFormat="false" ht="15" hidden="false" customHeight="false" outlineLevel="0" collapsed="false">
      <c r="A866" s="117"/>
      <c r="B866" s="117"/>
      <c r="C866" s="117"/>
      <c r="D866" s="117"/>
      <c r="E866" s="117"/>
      <c r="F866" s="117"/>
      <c r="G866" s="117"/>
      <c r="H866" s="117"/>
      <c r="I866" s="103"/>
      <c r="J866" s="103"/>
      <c r="K866" s="103"/>
      <c r="L866" s="103"/>
      <c r="M866" s="103"/>
      <c r="N866" s="103"/>
      <c r="O866" s="103"/>
      <c r="P866" s="103"/>
      <c r="Q866" s="103"/>
    </row>
    <row r="867" customFormat="false" ht="15" hidden="false" customHeight="false" outlineLevel="0" collapsed="false">
      <c r="A867" s="117"/>
      <c r="B867" s="117"/>
      <c r="C867" s="117"/>
      <c r="D867" s="117"/>
      <c r="E867" s="117"/>
      <c r="F867" s="117"/>
      <c r="G867" s="117"/>
      <c r="H867" s="117"/>
      <c r="I867" s="103"/>
      <c r="J867" s="103"/>
      <c r="K867" s="103"/>
      <c r="L867" s="103"/>
      <c r="M867" s="103"/>
      <c r="N867" s="103"/>
      <c r="O867" s="103"/>
      <c r="P867" s="103"/>
      <c r="Q867" s="103"/>
    </row>
    <row r="868" customFormat="false" ht="15" hidden="false" customHeight="false" outlineLevel="0" collapsed="false">
      <c r="A868" s="117"/>
      <c r="B868" s="117"/>
      <c r="C868" s="117"/>
      <c r="D868" s="117"/>
      <c r="E868" s="117"/>
      <c r="F868" s="117"/>
      <c r="G868" s="117"/>
      <c r="H868" s="117"/>
      <c r="I868" s="103"/>
      <c r="J868" s="103"/>
      <c r="K868" s="103"/>
      <c r="L868" s="103"/>
      <c r="M868" s="103"/>
      <c r="N868" s="103"/>
      <c r="O868" s="103"/>
      <c r="P868" s="103"/>
      <c r="Q868" s="103"/>
    </row>
    <row r="869" customFormat="false" ht="15" hidden="false" customHeight="false" outlineLevel="0" collapsed="false">
      <c r="A869" s="117"/>
      <c r="B869" s="117"/>
      <c r="C869" s="117"/>
      <c r="D869" s="117"/>
      <c r="E869" s="117"/>
      <c r="F869" s="117"/>
      <c r="G869" s="117"/>
      <c r="H869" s="117"/>
      <c r="I869" s="103"/>
      <c r="J869" s="103"/>
      <c r="K869" s="103"/>
      <c r="L869" s="103"/>
      <c r="M869" s="103"/>
      <c r="N869" s="103"/>
      <c r="O869" s="103"/>
      <c r="P869" s="103"/>
      <c r="Q869" s="103"/>
    </row>
    <row r="870" customFormat="false" ht="15" hidden="false" customHeight="false" outlineLevel="0" collapsed="false">
      <c r="A870" s="117"/>
      <c r="B870" s="117"/>
      <c r="C870" s="117"/>
      <c r="D870" s="117"/>
      <c r="E870" s="117"/>
      <c r="F870" s="117"/>
      <c r="G870" s="117"/>
      <c r="H870" s="117"/>
      <c r="I870" s="103"/>
      <c r="J870" s="103"/>
      <c r="K870" s="103"/>
      <c r="L870" s="103"/>
      <c r="M870" s="103"/>
      <c r="N870" s="103"/>
      <c r="O870" s="103"/>
      <c r="P870" s="103"/>
      <c r="Q870" s="103"/>
    </row>
    <row r="871" customFormat="false" ht="15" hidden="false" customHeight="false" outlineLevel="0" collapsed="false">
      <c r="A871" s="117"/>
      <c r="B871" s="117"/>
      <c r="C871" s="117"/>
      <c r="D871" s="117"/>
      <c r="E871" s="117"/>
      <c r="F871" s="117"/>
      <c r="G871" s="117"/>
      <c r="H871" s="117"/>
      <c r="I871" s="103"/>
      <c r="J871" s="103"/>
      <c r="K871" s="103"/>
      <c r="L871" s="103"/>
      <c r="M871" s="103"/>
      <c r="N871" s="103"/>
      <c r="O871" s="103"/>
      <c r="P871" s="103"/>
      <c r="Q871" s="103"/>
    </row>
    <row r="872" customFormat="false" ht="15" hidden="false" customHeight="false" outlineLevel="0" collapsed="false">
      <c r="A872" s="117"/>
      <c r="B872" s="117"/>
      <c r="C872" s="117"/>
      <c r="D872" s="117"/>
      <c r="E872" s="117"/>
      <c r="F872" s="117"/>
      <c r="G872" s="117"/>
      <c r="H872" s="117"/>
      <c r="I872" s="103"/>
      <c r="J872" s="103"/>
      <c r="K872" s="103"/>
      <c r="L872" s="103"/>
      <c r="M872" s="103"/>
      <c r="N872" s="103"/>
      <c r="O872" s="103"/>
      <c r="P872" s="103"/>
      <c r="Q872" s="103"/>
    </row>
    <row r="873" customFormat="false" ht="15" hidden="false" customHeight="false" outlineLevel="0" collapsed="false">
      <c r="A873" s="117"/>
      <c r="B873" s="117"/>
      <c r="C873" s="117"/>
      <c r="D873" s="117"/>
      <c r="E873" s="117"/>
      <c r="F873" s="117"/>
      <c r="G873" s="117"/>
      <c r="H873" s="117"/>
      <c r="I873" s="103"/>
      <c r="J873" s="103"/>
      <c r="K873" s="103"/>
      <c r="L873" s="103"/>
      <c r="M873" s="103"/>
      <c r="N873" s="103"/>
      <c r="O873" s="103"/>
      <c r="P873" s="103"/>
      <c r="Q873" s="103"/>
    </row>
    <row r="874" customFormat="false" ht="15" hidden="false" customHeight="false" outlineLevel="0" collapsed="false">
      <c r="A874" s="117"/>
      <c r="B874" s="117"/>
      <c r="C874" s="117"/>
      <c r="D874" s="117"/>
      <c r="E874" s="117"/>
      <c r="F874" s="117"/>
      <c r="G874" s="117"/>
      <c r="H874" s="117"/>
      <c r="I874" s="103"/>
      <c r="J874" s="103"/>
      <c r="K874" s="103"/>
      <c r="L874" s="103"/>
      <c r="M874" s="103"/>
      <c r="N874" s="103"/>
      <c r="O874" s="103"/>
      <c r="P874" s="103"/>
      <c r="Q874" s="103"/>
    </row>
    <row r="875" customFormat="false" ht="15" hidden="false" customHeight="false" outlineLevel="0" collapsed="false">
      <c r="A875" s="117"/>
      <c r="B875" s="117"/>
      <c r="C875" s="117"/>
      <c r="D875" s="117"/>
      <c r="E875" s="117"/>
      <c r="F875" s="117"/>
      <c r="G875" s="117"/>
      <c r="H875" s="117"/>
      <c r="I875" s="103"/>
      <c r="J875" s="103"/>
      <c r="K875" s="103"/>
      <c r="L875" s="103"/>
      <c r="M875" s="103"/>
      <c r="N875" s="103"/>
      <c r="O875" s="103"/>
      <c r="P875" s="103"/>
      <c r="Q875" s="103"/>
    </row>
    <row r="876" customFormat="false" ht="15" hidden="false" customHeight="false" outlineLevel="0" collapsed="false">
      <c r="A876" s="117"/>
      <c r="B876" s="117"/>
      <c r="C876" s="117"/>
      <c r="D876" s="117"/>
      <c r="E876" s="117"/>
      <c r="F876" s="117"/>
      <c r="G876" s="117"/>
      <c r="H876" s="117"/>
      <c r="I876" s="103"/>
      <c r="J876" s="103"/>
      <c r="K876" s="103"/>
      <c r="L876" s="103"/>
      <c r="M876" s="103"/>
      <c r="N876" s="103"/>
      <c r="O876" s="103"/>
      <c r="P876" s="103"/>
      <c r="Q876" s="103"/>
    </row>
    <row r="877" customFormat="false" ht="15" hidden="false" customHeight="false" outlineLevel="0" collapsed="false">
      <c r="A877" s="117"/>
      <c r="B877" s="117"/>
      <c r="C877" s="117"/>
      <c r="D877" s="117"/>
      <c r="E877" s="117"/>
      <c r="F877" s="117"/>
      <c r="G877" s="117"/>
      <c r="H877" s="117"/>
      <c r="I877" s="103"/>
      <c r="J877" s="103"/>
      <c r="K877" s="103"/>
      <c r="L877" s="103"/>
      <c r="M877" s="103"/>
      <c r="N877" s="103"/>
      <c r="O877" s="103"/>
      <c r="P877" s="103"/>
      <c r="Q877" s="103"/>
    </row>
    <row r="878" customFormat="false" ht="15" hidden="false" customHeight="false" outlineLevel="0" collapsed="false">
      <c r="A878" s="117"/>
      <c r="B878" s="117"/>
      <c r="C878" s="117"/>
      <c r="D878" s="117"/>
      <c r="E878" s="117"/>
      <c r="F878" s="117"/>
      <c r="G878" s="117"/>
      <c r="H878" s="117"/>
      <c r="I878" s="103"/>
      <c r="J878" s="103"/>
      <c r="K878" s="103"/>
      <c r="L878" s="103"/>
      <c r="M878" s="103"/>
      <c r="N878" s="103"/>
      <c r="O878" s="103"/>
      <c r="P878" s="103"/>
      <c r="Q878" s="103"/>
    </row>
    <row r="879" customFormat="false" ht="15" hidden="false" customHeight="false" outlineLevel="0" collapsed="false">
      <c r="A879" s="117"/>
      <c r="B879" s="117"/>
      <c r="C879" s="117"/>
      <c r="D879" s="117"/>
      <c r="E879" s="117"/>
      <c r="F879" s="117"/>
      <c r="G879" s="117"/>
      <c r="H879" s="117"/>
      <c r="I879" s="103"/>
      <c r="J879" s="103"/>
      <c r="K879" s="103"/>
      <c r="L879" s="103"/>
      <c r="M879" s="103"/>
      <c r="N879" s="103"/>
      <c r="O879" s="103"/>
      <c r="P879" s="103"/>
      <c r="Q879" s="103"/>
    </row>
    <row r="880" customFormat="false" ht="15" hidden="false" customHeight="false" outlineLevel="0" collapsed="false">
      <c r="A880" s="117"/>
      <c r="B880" s="117"/>
      <c r="C880" s="117"/>
      <c r="D880" s="117"/>
      <c r="E880" s="117"/>
      <c r="F880" s="117"/>
      <c r="G880" s="117"/>
      <c r="H880" s="117"/>
      <c r="I880" s="103"/>
      <c r="J880" s="103"/>
      <c r="K880" s="103"/>
      <c r="L880" s="103"/>
      <c r="M880" s="103"/>
      <c r="N880" s="103"/>
      <c r="O880" s="103"/>
      <c r="P880" s="103"/>
      <c r="Q880" s="103"/>
    </row>
    <row r="881" customFormat="false" ht="15" hidden="false" customHeight="false" outlineLevel="0" collapsed="false">
      <c r="A881" s="117"/>
      <c r="B881" s="117"/>
      <c r="C881" s="117"/>
      <c r="D881" s="117"/>
      <c r="E881" s="117"/>
      <c r="F881" s="117"/>
      <c r="G881" s="117"/>
      <c r="H881" s="117"/>
      <c r="I881" s="103"/>
      <c r="J881" s="103"/>
      <c r="K881" s="103"/>
      <c r="L881" s="103"/>
      <c r="M881" s="103"/>
      <c r="N881" s="103"/>
      <c r="O881" s="103"/>
      <c r="P881" s="103"/>
      <c r="Q881" s="103"/>
    </row>
    <row r="882" customFormat="false" ht="15" hidden="false" customHeight="false" outlineLevel="0" collapsed="false">
      <c r="A882" s="117"/>
      <c r="B882" s="117"/>
      <c r="C882" s="117"/>
      <c r="D882" s="117"/>
      <c r="E882" s="117"/>
      <c r="F882" s="117"/>
      <c r="G882" s="117"/>
      <c r="H882" s="117"/>
      <c r="I882" s="103"/>
      <c r="J882" s="103"/>
      <c r="K882" s="103"/>
      <c r="L882" s="103"/>
      <c r="M882" s="103"/>
      <c r="N882" s="103"/>
      <c r="O882" s="103"/>
      <c r="P882" s="103"/>
      <c r="Q882" s="103"/>
    </row>
    <row r="883" customFormat="false" ht="15" hidden="false" customHeight="false" outlineLevel="0" collapsed="false">
      <c r="A883" s="117"/>
      <c r="B883" s="117"/>
      <c r="C883" s="117"/>
      <c r="D883" s="117"/>
      <c r="E883" s="117"/>
      <c r="F883" s="117"/>
      <c r="G883" s="117"/>
      <c r="H883" s="117"/>
      <c r="I883" s="103"/>
      <c r="J883" s="103"/>
      <c r="K883" s="103"/>
      <c r="L883" s="103"/>
      <c r="M883" s="103"/>
      <c r="N883" s="103"/>
      <c r="O883" s="103"/>
      <c r="P883" s="103"/>
      <c r="Q883" s="103"/>
    </row>
    <row r="884" customFormat="false" ht="15" hidden="false" customHeight="false" outlineLevel="0" collapsed="false">
      <c r="A884" s="117"/>
      <c r="B884" s="117"/>
      <c r="C884" s="117"/>
      <c r="D884" s="117"/>
      <c r="E884" s="117"/>
      <c r="F884" s="117"/>
      <c r="G884" s="117"/>
      <c r="H884" s="117"/>
      <c r="I884" s="103"/>
      <c r="J884" s="103"/>
      <c r="K884" s="103"/>
      <c r="L884" s="103"/>
      <c r="M884" s="103"/>
      <c r="N884" s="103"/>
      <c r="O884" s="103"/>
      <c r="P884" s="103"/>
      <c r="Q884" s="103"/>
    </row>
    <row r="885" customFormat="false" ht="15" hidden="false" customHeight="false" outlineLevel="0" collapsed="false">
      <c r="A885" s="117"/>
      <c r="B885" s="117"/>
      <c r="C885" s="117"/>
      <c r="D885" s="117"/>
      <c r="E885" s="117"/>
      <c r="F885" s="117"/>
      <c r="G885" s="117"/>
      <c r="H885" s="117"/>
      <c r="I885" s="103"/>
      <c r="J885" s="103"/>
      <c r="K885" s="103"/>
      <c r="L885" s="103"/>
      <c r="M885" s="103"/>
      <c r="N885" s="103"/>
      <c r="O885" s="103"/>
      <c r="P885" s="103"/>
      <c r="Q885" s="103"/>
    </row>
    <row r="886" customFormat="false" ht="15" hidden="false" customHeight="false" outlineLevel="0" collapsed="false">
      <c r="A886" s="117"/>
      <c r="B886" s="117"/>
      <c r="C886" s="117"/>
      <c r="D886" s="117"/>
      <c r="E886" s="117"/>
      <c r="F886" s="117"/>
      <c r="G886" s="117"/>
      <c r="H886" s="117"/>
      <c r="I886" s="103"/>
      <c r="J886" s="103"/>
      <c r="K886" s="103"/>
      <c r="L886" s="103"/>
      <c r="M886" s="103"/>
      <c r="N886" s="103"/>
      <c r="O886" s="103"/>
      <c r="P886" s="103"/>
      <c r="Q886" s="103"/>
    </row>
    <row r="887" customFormat="false" ht="15" hidden="false" customHeight="false" outlineLevel="0" collapsed="false">
      <c r="A887" s="117"/>
      <c r="B887" s="117"/>
      <c r="C887" s="117"/>
      <c r="D887" s="117"/>
      <c r="E887" s="117"/>
      <c r="F887" s="117"/>
      <c r="G887" s="117"/>
      <c r="H887" s="117"/>
      <c r="I887" s="103"/>
      <c r="J887" s="103"/>
      <c r="K887" s="103"/>
      <c r="L887" s="103"/>
      <c r="M887" s="103"/>
      <c r="N887" s="103"/>
      <c r="O887" s="103"/>
      <c r="P887" s="103"/>
      <c r="Q887" s="103"/>
    </row>
    <row r="888" customFormat="false" ht="15" hidden="false" customHeight="false" outlineLevel="0" collapsed="false">
      <c r="A888" s="117"/>
      <c r="B888" s="117"/>
      <c r="C888" s="117"/>
      <c r="D888" s="117"/>
      <c r="E888" s="117"/>
      <c r="F888" s="117"/>
      <c r="G888" s="117"/>
      <c r="H888" s="117"/>
      <c r="I888" s="103"/>
      <c r="J888" s="103"/>
      <c r="K888" s="103"/>
      <c r="L888" s="103"/>
      <c r="M888" s="103"/>
      <c r="N888" s="103"/>
      <c r="O888" s="103"/>
      <c r="P888" s="103"/>
      <c r="Q888" s="103"/>
    </row>
    <row r="889" customFormat="false" ht="15" hidden="false" customHeight="false" outlineLevel="0" collapsed="false">
      <c r="A889" s="117"/>
      <c r="B889" s="117"/>
      <c r="C889" s="117"/>
      <c r="D889" s="117"/>
      <c r="E889" s="117"/>
      <c r="F889" s="117"/>
      <c r="G889" s="117"/>
      <c r="H889" s="117"/>
      <c r="I889" s="103"/>
      <c r="J889" s="103"/>
      <c r="K889" s="103"/>
      <c r="L889" s="103"/>
      <c r="M889" s="103"/>
      <c r="N889" s="103"/>
      <c r="O889" s="103"/>
      <c r="P889" s="103"/>
      <c r="Q889" s="103"/>
    </row>
    <row r="890" customFormat="false" ht="15" hidden="false" customHeight="false" outlineLevel="0" collapsed="false">
      <c r="A890" s="117"/>
      <c r="B890" s="117"/>
      <c r="C890" s="117"/>
      <c r="D890" s="117"/>
      <c r="E890" s="117"/>
      <c r="F890" s="117"/>
      <c r="G890" s="117"/>
      <c r="H890" s="117"/>
      <c r="I890" s="103"/>
      <c r="J890" s="103"/>
      <c r="K890" s="103"/>
      <c r="L890" s="103"/>
      <c r="M890" s="103"/>
      <c r="N890" s="103"/>
      <c r="O890" s="103"/>
      <c r="P890" s="103"/>
      <c r="Q890" s="103"/>
    </row>
    <row r="891" customFormat="false" ht="15" hidden="false" customHeight="false" outlineLevel="0" collapsed="false">
      <c r="A891" s="117"/>
      <c r="B891" s="117"/>
      <c r="C891" s="117"/>
      <c r="D891" s="117"/>
      <c r="E891" s="117"/>
      <c r="F891" s="117"/>
      <c r="G891" s="117"/>
      <c r="H891" s="117"/>
      <c r="I891" s="103"/>
      <c r="J891" s="103"/>
      <c r="K891" s="103"/>
      <c r="L891" s="103"/>
      <c r="M891" s="103"/>
      <c r="N891" s="103"/>
      <c r="O891" s="103"/>
      <c r="P891" s="103"/>
      <c r="Q891" s="103"/>
    </row>
    <row r="892" customFormat="false" ht="15" hidden="false" customHeight="false" outlineLevel="0" collapsed="false">
      <c r="A892" s="117"/>
      <c r="B892" s="117"/>
      <c r="C892" s="117"/>
      <c r="D892" s="117"/>
      <c r="E892" s="117"/>
      <c r="F892" s="117"/>
      <c r="G892" s="117"/>
      <c r="H892" s="117"/>
      <c r="I892" s="103"/>
      <c r="J892" s="103"/>
      <c r="K892" s="103"/>
      <c r="L892" s="103"/>
      <c r="M892" s="103"/>
      <c r="N892" s="103"/>
      <c r="O892" s="103"/>
      <c r="P892" s="103"/>
      <c r="Q892" s="103"/>
    </row>
    <row r="893" customFormat="false" ht="15" hidden="false" customHeight="false" outlineLevel="0" collapsed="false">
      <c r="A893" s="117"/>
      <c r="B893" s="117"/>
      <c r="C893" s="117"/>
      <c r="D893" s="117"/>
      <c r="E893" s="117"/>
      <c r="F893" s="117"/>
      <c r="G893" s="117"/>
      <c r="H893" s="117"/>
      <c r="I893" s="103"/>
      <c r="J893" s="103"/>
      <c r="K893" s="103"/>
      <c r="L893" s="103"/>
      <c r="M893" s="103"/>
      <c r="N893" s="103"/>
      <c r="O893" s="103"/>
      <c r="P893" s="103"/>
      <c r="Q893" s="103"/>
    </row>
    <row r="894" customFormat="false" ht="15" hidden="false" customHeight="false" outlineLevel="0" collapsed="false">
      <c r="A894" s="117"/>
      <c r="B894" s="117"/>
      <c r="C894" s="117"/>
      <c r="D894" s="117"/>
      <c r="E894" s="117"/>
      <c r="F894" s="117"/>
      <c r="G894" s="117"/>
      <c r="H894" s="117"/>
      <c r="I894" s="103"/>
      <c r="J894" s="103"/>
      <c r="K894" s="103"/>
      <c r="L894" s="103"/>
      <c r="M894" s="103"/>
      <c r="N894" s="103"/>
      <c r="O894" s="103"/>
      <c r="P894" s="103"/>
      <c r="Q894" s="103"/>
    </row>
    <row r="895" customFormat="false" ht="15" hidden="false" customHeight="false" outlineLevel="0" collapsed="false">
      <c r="A895" s="117"/>
      <c r="B895" s="117"/>
      <c r="C895" s="117"/>
      <c r="D895" s="117"/>
      <c r="E895" s="117"/>
      <c r="F895" s="117"/>
      <c r="G895" s="117"/>
      <c r="H895" s="117"/>
      <c r="I895" s="103"/>
      <c r="J895" s="103"/>
      <c r="K895" s="103"/>
      <c r="L895" s="103"/>
      <c r="M895" s="103"/>
      <c r="N895" s="103"/>
      <c r="O895" s="103"/>
      <c r="P895" s="103"/>
      <c r="Q895" s="103"/>
    </row>
    <row r="896" customFormat="false" ht="15" hidden="false" customHeight="false" outlineLevel="0" collapsed="false">
      <c r="A896" s="117"/>
      <c r="B896" s="117"/>
      <c r="C896" s="117"/>
      <c r="D896" s="117"/>
      <c r="E896" s="117"/>
      <c r="F896" s="117"/>
      <c r="G896" s="117"/>
      <c r="H896" s="117"/>
      <c r="I896" s="103"/>
      <c r="J896" s="103"/>
      <c r="K896" s="103"/>
      <c r="L896" s="103"/>
      <c r="M896" s="103"/>
      <c r="N896" s="103"/>
      <c r="O896" s="103"/>
      <c r="P896" s="103"/>
      <c r="Q896" s="103"/>
    </row>
    <row r="897" customFormat="false" ht="15" hidden="false" customHeight="false" outlineLevel="0" collapsed="false">
      <c r="A897" s="117"/>
      <c r="B897" s="117"/>
      <c r="C897" s="117"/>
      <c r="D897" s="117"/>
      <c r="E897" s="117"/>
      <c r="F897" s="117"/>
      <c r="G897" s="117"/>
      <c r="H897" s="117"/>
      <c r="I897" s="103"/>
      <c r="J897" s="103"/>
      <c r="K897" s="103"/>
      <c r="L897" s="103"/>
      <c r="M897" s="103"/>
      <c r="N897" s="103"/>
      <c r="O897" s="103"/>
      <c r="P897" s="103"/>
      <c r="Q897" s="103"/>
    </row>
    <row r="898" customFormat="false" ht="15" hidden="false" customHeight="false" outlineLevel="0" collapsed="false">
      <c r="A898" s="117"/>
      <c r="B898" s="117"/>
      <c r="C898" s="117"/>
      <c r="D898" s="117"/>
      <c r="E898" s="117"/>
      <c r="F898" s="117"/>
      <c r="G898" s="117"/>
      <c r="H898" s="117"/>
      <c r="I898" s="103"/>
      <c r="J898" s="103"/>
      <c r="K898" s="103"/>
      <c r="L898" s="103"/>
      <c r="M898" s="103"/>
      <c r="N898" s="103"/>
      <c r="O898" s="103"/>
      <c r="P898" s="103"/>
      <c r="Q898" s="103"/>
    </row>
    <row r="899" customFormat="false" ht="15" hidden="false" customHeight="false" outlineLevel="0" collapsed="false">
      <c r="A899" s="117"/>
      <c r="B899" s="117"/>
      <c r="C899" s="117"/>
      <c r="D899" s="117"/>
      <c r="E899" s="117"/>
      <c r="F899" s="117"/>
      <c r="G899" s="117"/>
      <c r="H899" s="117"/>
      <c r="I899" s="103"/>
      <c r="J899" s="103"/>
      <c r="K899" s="103"/>
      <c r="L899" s="103"/>
      <c r="M899" s="103"/>
      <c r="N899" s="103"/>
      <c r="O899" s="103"/>
      <c r="P899" s="103"/>
      <c r="Q899" s="103"/>
    </row>
    <row r="900" customFormat="false" ht="15" hidden="false" customHeight="false" outlineLevel="0" collapsed="false">
      <c r="A900" s="117"/>
      <c r="B900" s="117"/>
      <c r="C900" s="117"/>
      <c r="D900" s="117"/>
      <c r="E900" s="117"/>
      <c r="F900" s="117"/>
      <c r="G900" s="117"/>
      <c r="H900" s="117"/>
      <c r="I900" s="103"/>
      <c r="J900" s="103"/>
      <c r="K900" s="103"/>
      <c r="L900" s="103"/>
      <c r="M900" s="103"/>
      <c r="N900" s="103"/>
      <c r="O900" s="103"/>
      <c r="P900" s="103"/>
      <c r="Q900" s="103"/>
    </row>
    <row r="901" customFormat="false" ht="15" hidden="false" customHeight="false" outlineLevel="0" collapsed="false">
      <c r="A901" s="117"/>
      <c r="B901" s="117"/>
      <c r="C901" s="117"/>
      <c r="D901" s="117"/>
      <c r="E901" s="117"/>
      <c r="F901" s="117"/>
      <c r="G901" s="117"/>
      <c r="H901" s="117"/>
      <c r="I901" s="103"/>
      <c r="J901" s="103"/>
      <c r="K901" s="103"/>
      <c r="L901" s="103"/>
      <c r="M901" s="103"/>
      <c r="N901" s="103"/>
      <c r="O901" s="103"/>
      <c r="P901" s="103"/>
      <c r="Q901" s="103"/>
    </row>
    <row r="902" customFormat="false" ht="15" hidden="false" customHeight="false" outlineLevel="0" collapsed="false">
      <c r="A902" s="117"/>
      <c r="B902" s="117"/>
      <c r="C902" s="117"/>
      <c r="D902" s="117"/>
      <c r="E902" s="117"/>
      <c r="F902" s="117"/>
      <c r="G902" s="117"/>
      <c r="H902" s="117"/>
      <c r="I902" s="103"/>
      <c r="J902" s="103"/>
      <c r="K902" s="103"/>
      <c r="L902" s="103"/>
      <c r="M902" s="103"/>
      <c r="N902" s="103"/>
      <c r="O902" s="103"/>
      <c r="P902" s="103"/>
      <c r="Q902" s="103"/>
    </row>
    <row r="903" customFormat="false" ht="15" hidden="false" customHeight="false" outlineLevel="0" collapsed="false">
      <c r="A903" s="117"/>
      <c r="B903" s="117"/>
      <c r="C903" s="117"/>
      <c r="D903" s="117"/>
      <c r="E903" s="117"/>
      <c r="F903" s="117"/>
      <c r="G903" s="117"/>
      <c r="H903" s="117"/>
      <c r="I903" s="103"/>
      <c r="J903" s="103"/>
      <c r="K903" s="103"/>
      <c r="L903" s="103"/>
      <c r="M903" s="103"/>
      <c r="N903" s="103"/>
      <c r="O903" s="103"/>
      <c r="P903" s="103"/>
      <c r="Q903" s="103"/>
    </row>
    <row r="904" customFormat="false" ht="15" hidden="false" customHeight="false" outlineLevel="0" collapsed="false">
      <c r="A904" s="117"/>
      <c r="B904" s="117"/>
      <c r="C904" s="117"/>
      <c r="D904" s="117"/>
      <c r="E904" s="117"/>
      <c r="F904" s="117"/>
      <c r="G904" s="117"/>
      <c r="H904" s="117"/>
      <c r="I904" s="103"/>
      <c r="J904" s="103"/>
      <c r="K904" s="103"/>
      <c r="L904" s="103"/>
      <c r="M904" s="103"/>
      <c r="N904" s="103"/>
      <c r="O904" s="103"/>
      <c r="P904" s="103"/>
      <c r="Q904" s="103"/>
    </row>
    <row r="905" customFormat="false" ht="15" hidden="false" customHeight="false" outlineLevel="0" collapsed="false">
      <c r="A905" s="117"/>
      <c r="B905" s="117"/>
      <c r="C905" s="117"/>
      <c r="D905" s="117"/>
      <c r="E905" s="117"/>
      <c r="F905" s="117"/>
      <c r="G905" s="117"/>
      <c r="H905" s="117"/>
      <c r="I905" s="103"/>
      <c r="J905" s="103"/>
      <c r="K905" s="103"/>
      <c r="L905" s="103"/>
      <c r="M905" s="103"/>
      <c r="N905" s="103"/>
      <c r="O905" s="103"/>
      <c r="P905" s="103"/>
      <c r="Q905" s="103"/>
    </row>
    <row r="906" customFormat="false" ht="15" hidden="false" customHeight="false" outlineLevel="0" collapsed="false">
      <c r="A906" s="117"/>
      <c r="B906" s="117"/>
      <c r="C906" s="117"/>
      <c r="D906" s="117"/>
      <c r="E906" s="117"/>
      <c r="F906" s="117"/>
      <c r="G906" s="117"/>
      <c r="H906" s="117"/>
      <c r="I906" s="103"/>
      <c r="J906" s="103"/>
      <c r="K906" s="103"/>
      <c r="L906" s="103"/>
      <c r="M906" s="103"/>
      <c r="N906" s="103"/>
      <c r="O906" s="103"/>
      <c r="P906" s="103"/>
      <c r="Q906" s="103"/>
    </row>
    <row r="907" customFormat="false" ht="15" hidden="false" customHeight="false" outlineLevel="0" collapsed="false">
      <c r="A907" s="117"/>
      <c r="B907" s="117"/>
      <c r="C907" s="117"/>
      <c r="D907" s="117"/>
      <c r="E907" s="117"/>
      <c r="F907" s="117"/>
      <c r="G907" s="117"/>
      <c r="H907" s="117"/>
      <c r="I907" s="103"/>
      <c r="J907" s="103"/>
      <c r="K907" s="103"/>
      <c r="L907" s="103"/>
      <c r="M907" s="103"/>
      <c r="N907" s="103"/>
      <c r="O907" s="103"/>
      <c r="P907" s="103"/>
      <c r="Q907" s="103"/>
    </row>
    <row r="908" customFormat="false" ht="15" hidden="false" customHeight="false" outlineLevel="0" collapsed="false">
      <c r="A908" s="117"/>
      <c r="B908" s="117"/>
      <c r="C908" s="117"/>
      <c r="D908" s="117"/>
      <c r="E908" s="117"/>
      <c r="F908" s="117"/>
      <c r="G908" s="117"/>
      <c r="H908" s="117"/>
      <c r="I908" s="103"/>
      <c r="J908" s="103"/>
      <c r="K908" s="103"/>
      <c r="L908" s="103"/>
      <c r="M908" s="103"/>
      <c r="N908" s="103"/>
      <c r="O908" s="103"/>
      <c r="P908" s="103"/>
      <c r="Q908" s="103"/>
    </row>
    <row r="909" customFormat="false" ht="15" hidden="false" customHeight="false" outlineLevel="0" collapsed="false">
      <c r="A909" s="117"/>
      <c r="B909" s="117"/>
      <c r="C909" s="117"/>
      <c r="D909" s="117"/>
      <c r="E909" s="117"/>
      <c r="F909" s="117"/>
      <c r="G909" s="117"/>
      <c r="H909" s="117"/>
      <c r="I909" s="103"/>
      <c r="J909" s="103"/>
      <c r="K909" s="103"/>
      <c r="L909" s="103"/>
      <c r="M909" s="103"/>
      <c r="N909" s="103"/>
      <c r="O909" s="103"/>
      <c r="P909" s="103"/>
      <c r="Q909" s="103"/>
    </row>
    <row r="910" customFormat="false" ht="15" hidden="false" customHeight="false" outlineLevel="0" collapsed="false">
      <c r="A910" s="117"/>
      <c r="B910" s="117"/>
      <c r="C910" s="117"/>
      <c r="D910" s="117"/>
      <c r="E910" s="117"/>
      <c r="F910" s="117"/>
      <c r="G910" s="117"/>
      <c r="H910" s="117"/>
      <c r="I910" s="103"/>
      <c r="J910" s="103"/>
      <c r="K910" s="103"/>
      <c r="L910" s="103"/>
      <c r="M910" s="103"/>
      <c r="N910" s="103"/>
      <c r="O910" s="103"/>
      <c r="P910" s="103"/>
      <c r="Q910" s="103"/>
    </row>
    <row r="911" customFormat="false" ht="15" hidden="false" customHeight="false" outlineLevel="0" collapsed="false">
      <c r="A911" s="117"/>
      <c r="B911" s="117"/>
      <c r="C911" s="117"/>
      <c r="D911" s="117"/>
      <c r="E911" s="117"/>
      <c r="F911" s="117"/>
      <c r="G911" s="117"/>
      <c r="H911" s="117"/>
      <c r="I911" s="103"/>
      <c r="J911" s="103"/>
      <c r="K911" s="103"/>
      <c r="L911" s="103"/>
      <c r="M911" s="103"/>
      <c r="N911" s="103"/>
      <c r="O911" s="103"/>
      <c r="P911" s="103"/>
      <c r="Q911" s="103"/>
    </row>
    <row r="912" customFormat="false" ht="15" hidden="false" customHeight="false" outlineLevel="0" collapsed="false">
      <c r="A912" s="117"/>
      <c r="B912" s="117"/>
      <c r="C912" s="117"/>
      <c r="D912" s="117"/>
      <c r="E912" s="117"/>
      <c r="F912" s="117"/>
      <c r="G912" s="117"/>
      <c r="H912" s="117"/>
      <c r="I912" s="103"/>
      <c r="J912" s="103"/>
      <c r="K912" s="103"/>
      <c r="L912" s="103"/>
      <c r="M912" s="103"/>
      <c r="N912" s="103"/>
      <c r="O912" s="103"/>
      <c r="P912" s="103"/>
      <c r="Q912" s="103"/>
    </row>
    <row r="913" customFormat="false" ht="15" hidden="false" customHeight="false" outlineLevel="0" collapsed="false">
      <c r="A913" s="117"/>
      <c r="B913" s="117"/>
      <c r="C913" s="117"/>
      <c r="D913" s="117"/>
      <c r="E913" s="117"/>
      <c r="F913" s="117"/>
      <c r="G913" s="117"/>
      <c r="H913" s="117"/>
      <c r="I913" s="103"/>
      <c r="J913" s="103"/>
      <c r="K913" s="103"/>
      <c r="L913" s="103"/>
      <c r="M913" s="103"/>
      <c r="N913" s="103"/>
      <c r="O913" s="103"/>
      <c r="P913" s="103"/>
      <c r="Q913" s="103"/>
    </row>
    <row r="914" customFormat="false" ht="15" hidden="false" customHeight="false" outlineLevel="0" collapsed="false">
      <c r="A914" s="117"/>
      <c r="B914" s="117"/>
      <c r="C914" s="117"/>
      <c r="D914" s="117"/>
      <c r="E914" s="117"/>
      <c r="F914" s="117"/>
      <c r="G914" s="117"/>
      <c r="H914" s="117"/>
      <c r="I914" s="103"/>
      <c r="J914" s="103"/>
      <c r="K914" s="103"/>
      <c r="L914" s="103"/>
      <c r="M914" s="103"/>
      <c r="N914" s="103"/>
      <c r="O914" s="103"/>
      <c r="P914" s="103"/>
      <c r="Q914" s="103"/>
    </row>
    <row r="915" customFormat="false" ht="15" hidden="false" customHeight="false" outlineLevel="0" collapsed="false">
      <c r="A915" s="117"/>
      <c r="B915" s="117"/>
      <c r="C915" s="117"/>
      <c r="D915" s="117"/>
      <c r="E915" s="117"/>
      <c r="F915" s="117"/>
      <c r="G915" s="117"/>
      <c r="H915" s="117"/>
      <c r="I915" s="103"/>
      <c r="J915" s="103"/>
      <c r="K915" s="103"/>
      <c r="L915" s="103"/>
      <c r="M915" s="103"/>
      <c r="N915" s="103"/>
      <c r="O915" s="103"/>
      <c r="P915" s="103"/>
      <c r="Q915" s="103"/>
    </row>
    <row r="916" customFormat="false" ht="15" hidden="false" customHeight="false" outlineLevel="0" collapsed="false">
      <c r="A916" s="117"/>
      <c r="B916" s="117"/>
      <c r="C916" s="117"/>
      <c r="D916" s="117"/>
      <c r="E916" s="117"/>
      <c r="F916" s="117"/>
      <c r="G916" s="117"/>
      <c r="H916" s="117"/>
      <c r="I916" s="103"/>
      <c r="J916" s="103"/>
      <c r="K916" s="103"/>
      <c r="L916" s="103"/>
      <c r="M916" s="103"/>
      <c r="N916" s="103"/>
      <c r="O916" s="103"/>
      <c r="P916" s="103"/>
      <c r="Q916" s="103"/>
    </row>
    <row r="917" customFormat="false" ht="15" hidden="false" customHeight="false" outlineLevel="0" collapsed="false">
      <c r="A917" s="117"/>
      <c r="B917" s="117"/>
      <c r="C917" s="117"/>
      <c r="D917" s="117"/>
      <c r="E917" s="117"/>
      <c r="F917" s="117"/>
      <c r="G917" s="117"/>
      <c r="H917" s="117"/>
      <c r="I917" s="103"/>
      <c r="J917" s="103"/>
      <c r="K917" s="103"/>
      <c r="L917" s="103"/>
      <c r="M917" s="103"/>
      <c r="N917" s="103"/>
      <c r="O917" s="103"/>
      <c r="P917" s="103"/>
      <c r="Q917" s="103"/>
    </row>
    <row r="918" customFormat="false" ht="15" hidden="false" customHeight="false" outlineLevel="0" collapsed="false">
      <c r="A918" s="117"/>
      <c r="B918" s="117"/>
      <c r="C918" s="117"/>
      <c r="D918" s="117"/>
      <c r="E918" s="117"/>
      <c r="F918" s="117"/>
      <c r="G918" s="117"/>
      <c r="H918" s="117"/>
      <c r="I918" s="103"/>
      <c r="J918" s="103"/>
      <c r="K918" s="103"/>
      <c r="L918" s="103"/>
      <c r="M918" s="103"/>
      <c r="N918" s="103"/>
      <c r="O918" s="103"/>
      <c r="P918" s="103"/>
      <c r="Q918" s="103"/>
    </row>
    <row r="919" customFormat="false" ht="15" hidden="false" customHeight="false" outlineLevel="0" collapsed="false">
      <c r="A919" s="117"/>
      <c r="B919" s="117"/>
      <c r="C919" s="117"/>
      <c r="D919" s="117"/>
      <c r="E919" s="117"/>
      <c r="F919" s="117"/>
      <c r="G919" s="117"/>
      <c r="H919" s="117"/>
      <c r="I919" s="103"/>
      <c r="J919" s="103"/>
      <c r="K919" s="103"/>
      <c r="L919" s="103"/>
      <c r="M919" s="103"/>
      <c r="N919" s="103"/>
      <c r="O919" s="103"/>
      <c r="P919" s="103"/>
      <c r="Q919" s="103"/>
    </row>
    <row r="920" customFormat="false" ht="15" hidden="false" customHeight="false" outlineLevel="0" collapsed="false">
      <c r="A920" s="117"/>
      <c r="B920" s="117"/>
      <c r="C920" s="117"/>
      <c r="D920" s="117"/>
      <c r="E920" s="117"/>
      <c r="F920" s="117"/>
      <c r="G920" s="117"/>
      <c r="H920" s="117"/>
      <c r="I920" s="103"/>
      <c r="J920" s="103"/>
      <c r="K920" s="103"/>
      <c r="L920" s="103"/>
      <c r="M920" s="103"/>
      <c r="N920" s="103"/>
      <c r="O920" s="103"/>
      <c r="P920" s="103"/>
      <c r="Q920" s="103"/>
    </row>
    <row r="921" customFormat="false" ht="15" hidden="false" customHeight="false" outlineLevel="0" collapsed="false">
      <c r="A921" s="117"/>
      <c r="B921" s="117"/>
      <c r="C921" s="117"/>
      <c r="D921" s="117"/>
      <c r="E921" s="117"/>
      <c r="F921" s="117"/>
      <c r="G921" s="117"/>
      <c r="H921" s="117"/>
      <c r="I921" s="103"/>
      <c r="J921" s="103"/>
      <c r="K921" s="103"/>
      <c r="L921" s="103"/>
      <c r="M921" s="103"/>
      <c r="N921" s="103"/>
      <c r="O921" s="103"/>
      <c r="P921" s="103"/>
      <c r="Q921" s="103"/>
    </row>
    <row r="922" customFormat="false" ht="15" hidden="false" customHeight="false" outlineLevel="0" collapsed="false">
      <c r="A922" s="117"/>
      <c r="B922" s="117"/>
      <c r="C922" s="117"/>
      <c r="D922" s="117"/>
      <c r="E922" s="117"/>
      <c r="F922" s="117"/>
      <c r="G922" s="117"/>
      <c r="H922" s="117"/>
      <c r="I922" s="103"/>
      <c r="J922" s="103"/>
      <c r="K922" s="103"/>
      <c r="L922" s="103"/>
      <c r="M922" s="103"/>
      <c r="N922" s="103"/>
      <c r="O922" s="103"/>
      <c r="P922" s="103"/>
      <c r="Q922" s="103"/>
    </row>
    <row r="923" customFormat="false" ht="15" hidden="false" customHeight="false" outlineLevel="0" collapsed="false">
      <c r="A923" s="117"/>
      <c r="B923" s="117"/>
      <c r="C923" s="117"/>
      <c r="D923" s="117"/>
      <c r="E923" s="117"/>
      <c r="F923" s="117"/>
      <c r="G923" s="117"/>
      <c r="H923" s="117"/>
      <c r="I923" s="103"/>
      <c r="J923" s="103"/>
      <c r="K923" s="103"/>
      <c r="L923" s="103"/>
      <c r="M923" s="103"/>
      <c r="N923" s="103"/>
      <c r="O923" s="103"/>
      <c r="P923" s="103"/>
      <c r="Q923" s="103"/>
    </row>
    <row r="924" customFormat="false" ht="15" hidden="false" customHeight="false" outlineLevel="0" collapsed="false">
      <c r="A924" s="117"/>
      <c r="B924" s="117"/>
      <c r="C924" s="117"/>
      <c r="D924" s="117"/>
      <c r="E924" s="117"/>
      <c r="F924" s="117"/>
      <c r="G924" s="117"/>
      <c r="H924" s="117"/>
      <c r="I924" s="103"/>
      <c r="J924" s="103"/>
      <c r="K924" s="103"/>
      <c r="L924" s="103"/>
      <c r="M924" s="103"/>
      <c r="N924" s="103"/>
      <c r="O924" s="103"/>
      <c r="P924" s="103"/>
      <c r="Q924" s="103"/>
    </row>
    <row r="925" customFormat="false" ht="15" hidden="false" customHeight="false" outlineLevel="0" collapsed="false">
      <c r="A925" s="117"/>
      <c r="B925" s="117"/>
      <c r="C925" s="117"/>
      <c r="D925" s="117"/>
      <c r="E925" s="117"/>
      <c r="F925" s="117"/>
      <c r="G925" s="117"/>
      <c r="H925" s="117"/>
      <c r="I925" s="103"/>
      <c r="J925" s="103"/>
      <c r="K925" s="103"/>
      <c r="L925" s="103"/>
      <c r="M925" s="103"/>
      <c r="N925" s="103"/>
      <c r="O925" s="103"/>
      <c r="P925" s="103"/>
      <c r="Q925" s="103"/>
    </row>
    <row r="926" customFormat="false" ht="15" hidden="false" customHeight="false" outlineLevel="0" collapsed="false">
      <c r="A926" s="117"/>
      <c r="B926" s="117"/>
      <c r="C926" s="117"/>
      <c r="D926" s="117"/>
      <c r="E926" s="117"/>
      <c r="F926" s="117"/>
      <c r="G926" s="117"/>
      <c r="H926" s="117"/>
      <c r="I926" s="103"/>
      <c r="J926" s="103"/>
      <c r="K926" s="103"/>
      <c r="L926" s="103"/>
      <c r="M926" s="103"/>
      <c r="N926" s="103"/>
      <c r="O926" s="103"/>
      <c r="P926" s="103"/>
      <c r="Q926" s="103"/>
    </row>
    <row r="927" customFormat="false" ht="15" hidden="false" customHeight="false" outlineLevel="0" collapsed="false">
      <c r="A927" s="117"/>
      <c r="B927" s="117"/>
      <c r="C927" s="117"/>
      <c r="D927" s="117"/>
      <c r="E927" s="117"/>
      <c r="F927" s="117"/>
      <c r="G927" s="117"/>
      <c r="H927" s="117"/>
      <c r="I927" s="103"/>
      <c r="J927" s="103"/>
      <c r="K927" s="103"/>
      <c r="L927" s="103"/>
      <c r="M927" s="103"/>
      <c r="N927" s="103"/>
      <c r="O927" s="103"/>
      <c r="P927" s="103"/>
      <c r="Q927" s="103"/>
    </row>
    <row r="928" customFormat="false" ht="15" hidden="false" customHeight="false" outlineLevel="0" collapsed="false">
      <c r="A928" s="117"/>
      <c r="B928" s="117"/>
      <c r="C928" s="117"/>
      <c r="D928" s="117"/>
      <c r="E928" s="117"/>
      <c r="F928" s="117"/>
      <c r="G928" s="117"/>
      <c r="H928" s="117"/>
      <c r="I928" s="103"/>
      <c r="J928" s="103"/>
      <c r="K928" s="103"/>
      <c r="L928" s="103"/>
      <c r="M928" s="103"/>
      <c r="N928" s="103"/>
      <c r="O928" s="103"/>
      <c r="P928" s="103"/>
      <c r="Q928" s="103"/>
    </row>
    <row r="929" customFormat="false" ht="15" hidden="false" customHeight="false" outlineLevel="0" collapsed="false">
      <c r="A929" s="117"/>
      <c r="B929" s="117"/>
      <c r="C929" s="117"/>
      <c r="D929" s="117"/>
      <c r="E929" s="117"/>
      <c r="F929" s="117"/>
      <c r="G929" s="117"/>
      <c r="H929" s="117"/>
      <c r="I929" s="103"/>
      <c r="J929" s="103"/>
      <c r="K929" s="103"/>
      <c r="L929" s="103"/>
      <c r="M929" s="103"/>
      <c r="N929" s="103"/>
      <c r="O929" s="103"/>
      <c r="P929" s="103"/>
      <c r="Q929" s="103"/>
    </row>
    <row r="930" customFormat="false" ht="15" hidden="false" customHeight="false" outlineLevel="0" collapsed="false">
      <c r="A930" s="117"/>
      <c r="B930" s="117"/>
      <c r="C930" s="117"/>
      <c r="D930" s="117"/>
      <c r="E930" s="117"/>
      <c r="F930" s="117"/>
      <c r="G930" s="117"/>
      <c r="H930" s="117"/>
      <c r="I930" s="103"/>
      <c r="J930" s="103"/>
      <c r="K930" s="103"/>
      <c r="L930" s="103"/>
      <c r="M930" s="103"/>
      <c r="N930" s="103"/>
      <c r="O930" s="103"/>
      <c r="P930" s="103"/>
      <c r="Q930" s="103"/>
    </row>
    <row r="931" customFormat="false" ht="15" hidden="false" customHeight="false" outlineLevel="0" collapsed="false">
      <c r="A931" s="117"/>
      <c r="B931" s="117"/>
      <c r="C931" s="117"/>
      <c r="D931" s="117"/>
      <c r="E931" s="117"/>
      <c r="F931" s="117"/>
      <c r="G931" s="117"/>
      <c r="H931" s="117"/>
      <c r="I931" s="103"/>
      <c r="J931" s="103"/>
      <c r="K931" s="103"/>
      <c r="L931" s="103"/>
      <c r="M931" s="103"/>
      <c r="N931" s="103"/>
      <c r="O931" s="103"/>
      <c r="P931" s="103"/>
      <c r="Q931" s="103"/>
    </row>
    <row r="932" customFormat="false" ht="15" hidden="false" customHeight="false" outlineLevel="0" collapsed="false">
      <c r="A932" s="117"/>
      <c r="B932" s="117"/>
      <c r="C932" s="117"/>
      <c r="D932" s="117"/>
      <c r="E932" s="117"/>
      <c r="F932" s="117"/>
      <c r="G932" s="117"/>
      <c r="H932" s="117"/>
      <c r="I932" s="103"/>
      <c r="J932" s="103"/>
      <c r="K932" s="103"/>
      <c r="L932" s="103"/>
      <c r="M932" s="103"/>
      <c r="N932" s="103"/>
      <c r="O932" s="103"/>
      <c r="P932" s="103"/>
      <c r="Q932" s="103"/>
    </row>
    <row r="933" customFormat="false" ht="15" hidden="false" customHeight="false" outlineLevel="0" collapsed="false">
      <c r="A933" s="117"/>
      <c r="B933" s="117"/>
      <c r="C933" s="117"/>
      <c r="D933" s="117"/>
      <c r="E933" s="117"/>
      <c r="F933" s="117"/>
      <c r="G933" s="117"/>
      <c r="H933" s="117"/>
      <c r="I933" s="103"/>
      <c r="J933" s="103"/>
      <c r="K933" s="103"/>
      <c r="L933" s="103"/>
      <c r="M933" s="103"/>
      <c r="N933" s="103"/>
      <c r="O933" s="103"/>
      <c r="P933" s="103"/>
      <c r="Q933" s="103"/>
    </row>
    <row r="934" customFormat="false" ht="15" hidden="false" customHeight="false" outlineLevel="0" collapsed="false">
      <c r="A934" s="117"/>
      <c r="B934" s="117"/>
      <c r="C934" s="117"/>
      <c r="D934" s="117"/>
      <c r="E934" s="117"/>
      <c r="F934" s="117"/>
      <c r="G934" s="117"/>
      <c r="H934" s="117"/>
      <c r="I934" s="103"/>
      <c r="J934" s="103"/>
      <c r="K934" s="103"/>
      <c r="L934" s="103"/>
      <c r="M934" s="103"/>
      <c r="N934" s="103"/>
      <c r="O934" s="103"/>
      <c r="P934" s="103"/>
      <c r="Q934" s="103"/>
    </row>
    <row r="935" customFormat="false" ht="15" hidden="false" customHeight="false" outlineLevel="0" collapsed="false">
      <c r="A935" s="117"/>
      <c r="B935" s="117"/>
      <c r="C935" s="117"/>
      <c r="D935" s="117"/>
      <c r="E935" s="117"/>
      <c r="F935" s="117"/>
      <c r="G935" s="117"/>
      <c r="H935" s="117"/>
      <c r="I935" s="103"/>
      <c r="J935" s="103"/>
      <c r="K935" s="103"/>
      <c r="L935" s="103"/>
      <c r="M935" s="103"/>
      <c r="N935" s="103"/>
      <c r="O935" s="103"/>
      <c r="P935" s="103"/>
      <c r="Q935" s="103"/>
    </row>
    <row r="936" customFormat="false" ht="15" hidden="false" customHeight="false" outlineLevel="0" collapsed="false">
      <c r="A936" s="117"/>
      <c r="B936" s="117"/>
      <c r="C936" s="117"/>
      <c r="D936" s="117"/>
      <c r="E936" s="117"/>
      <c r="F936" s="117"/>
      <c r="G936" s="117"/>
      <c r="H936" s="117"/>
      <c r="I936" s="103"/>
      <c r="J936" s="103"/>
      <c r="K936" s="103"/>
      <c r="L936" s="103"/>
      <c r="M936" s="103"/>
      <c r="N936" s="103"/>
      <c r="O936" s="103"/>
      <c r="P936" s="103"/>
      <c r="Q936" s="103"/>
    </row>
    <row r="937" customFormat="false" ht="15" hidden="false" customHeight="false" outlineLevel="0" collapsed="false">
      <c r="A937" s="117"/>
      <c r="B937" s="117"/>
      <c r="C937" s="117"/>
      <c r="D937" s="117"/>
      <c r="E937" s="117"/>
      <c r="F937" s="117"/>
      <c r="G937" s="117"/>
      <c r="H937" s="117"/>
      <c r="I937" s="103"/>
      <c r="J937" s="103"/>
      <c r="K937" s="103"/>
      <c r="L937" s="103"/>
      <c r="M937" s="103"/>
      <c r="N937" s="103"/>
      <c r="O937" s="103"/>
      <c r="P937" s="103"/>
      <c r="Q937" s="103"/>
    </row>
    <row r="938" customFormat="false" ht="15" hidden="false" customHeight="false" outlineLevel="0" collapsed="false">
      <c r="A938" s="117"/>
      <c r="B938" s="117"/>
      <c r="C938" s="117"/>
      <c r="D938" s="117"/>
      <c r="E938" s="117"/>
      <c r="F938" s="117"/>
      <c r="G938" s="117"/>
      <c r="H938" s="117"/>
      <c r="I938" s="103"/>
      <c r="J938" s="103"/>
      <c r="K938" s="103"/>
      <c r="L938" s="103"/>
      <c r="M938" s="103"/>
      <c r="N938" s="103"/>
      <c r="O938" s="103"/>
      <c r="P938" s="103"/>
      <c r="Q938" s="103"/>
    </row>
    <row r="939" customFormat="false" ht="15" hidden="false" customHeight="false" outlineLevel="0" collapsed="false">
      <c r="A939" s="117"/>
      <c r="B939" s="117"/>
      <c r="C939" s="117"/>
      <c r="D939" s="117"/>
      <c r="E939" s="117"/>
      <c r="F939" s="117"/>
      <c r="G939" s="117"/>
      <c r="H939" s="117"/>
      <c r="I939" s="103"/>
      <c r="J939" s="103"/>
      <c r="K939" s="103"/>
      <c r="L939" s="103"/>
      <c r="M939" s="103"/>
      <c r="N939" s="103"/>
      <c r="O939" s="103"/>
      <c r="P939" s="103"/>
      <c r="Q939" s="103"/>
    </row>
    <row r="940" customFormat="false" ht="15" hidden="false" customHeight="false" outlineLevel="0" collapsed="false">
      <c r="A940" s="117"/>
      <c r="B940" s="117"/>
      <c r="C940" s="117"/>
      <c r="D940" s="117"/>
      <c r="E940" s="117"/>
      <c r="F940" s="117"/>
      <c r="G940" s="117"/>
      <c r="H940" s="117"/>
      <c r="I940" s="103"/>
      <c r="J940" s="103"/>
      <c r="K940" s="103"/>
      <c r="L940" s="103"/>
      <c r="M940" s="103"/>
      <c r="N940" s="103"/>
      <c r="O940" s="103"/>
      <c r="P940" s="103"/>
      <c r="Q940" s="103"/>
    </row>
    <row r="941" customFormat="false" ht="15" hidden="false" customHeight="false" outlineLevel="0" collapsed="false">
      <c r="A941" s="117"/>
      <c r="B941" s="117"/>
      <c r="C941" s="117"/>
      <c r="D941" s="117"/>
      <c r="E941" s="117"/>
      <c r="F941" s="117"/>
      <c r="G941" s="117"/>
      <c r="H941" s="117"/>
      <c r="I941" s="103"/>
      <c r="J941" s="103"/>
      <c r="K941" s="103"/>
      <c r="L941" s="103"/>
      <c r="M941" s="103"/>
      <c r="N941" s="103"/>
      <c r="O941" s="103"/>
      <c r="P941" s="103"/>
      <c r="Q941" s="103"/>
    </row>
    <row r="942" customFormat="false" ht="15" hidden="false" customHeight="false" outlineLevel="0" collapsed="false">
      <c r="A942" s="117"/>
      <c r="B942" s="117"/>
      <c r="C942" s="117"/>
      <c r="D942" s="117"/>
      <c r="E942" s="117"/>
      <c r="F942" s="117"/>
      <c r="G942" s="117"/>
      <c r="H942" s="117"/>
      <c r="I942" s="103"/>
      <c r="J942" s="103"/>
      <c r="K942" s="103"/>
      <c r="L942" s="103"/>
      <c r="M942" s="103"/>
      <c r="N942" s="103"/>
      <c r="O942" s="103"/>
      <c r="P942" s="103"/>
      <c r="Q942" s="103"/>
    </row>
    <row r="943" customFormat="false" ht="15" hidden="false" customHeight="false" outlineLevel="0" collapsed="false">
      <c r="A943" s="117"/>
      <c r="B943" s="117"/>
      <c r="C943" s="117"/>
      <c r="D943" s="117"/>
      <c r="E943" s="117"/>
      <c r="F943" s="117"/>
      <c r="G943" s="117"/>
      <c r="H943" s="117"/>
      <c r="I943" s="103"/>
      <c r="J943" s="103"/>
      <c r="K943" s="103"/>
      <c r="L943" s="103"/>
      <c r="M943" s="103"/>
      <c r="N943" s="103"/>
      <c r="O943" s="103"/>
      <c r="P943" s="103"/>
      <c r="Q943" s="103"/>
    </row>
    <row r="944" customFormat="false" ht="15" hidden="false" customHeight="false" outlineLevel="0" collapsed="false">
      <c r="A944" s="117"/>
      <c r="B944" s="117"/>
      <c r="C944" s="117"/>
      <c r="D944" s="117"/>
      <c r="E944" s="117"/>
      <c r="F944" s="117"/>
      <c r="G944" s="117"/>
      <c r="H944" s="117"/>
      <c r="I944" s="103"/>
      <c r="J944" s="103"/>
      <c r="K944" s="103"/>
      <c r="L944" s="103"/>
      <c r="M944" s="103"/>
      <c r="N944" s="103"/>
      <c r="O944" s="103"/>
      <c r="P944" s="103"/>
      <c r="Q944" s="103"/>
    </row>
    <row r="945" customFormat="false" ht="15" hidden="false" customHeight="false" outlineLevel="0" collapsed="false">
      <c r="A945" s="117"/>
      <c r="B945" s="117"/>
      <c r="C945" s="117"/>
      <c r="D945" s="117"/>
      <c r="E945" s="117"/>
      <c r="F945" s="117"/>
      <c r="G945" s="117"/>
      <c r="H945" s="117"/>
      <c r="I945" s="103"/>
      <c r="J945" s="103"/>
      <c r="K945" s="103"/>
      <c r="L945" s="103"/>
      <c r="M945" s="103"/>
      <c r="N945" s="103"/>
      <c r="O945" s="103"/>
      <c r="P945" s="103"/>
      <c r="Q945" s="103"/>
    </row>
    <row r="946" customFormat="false" ht="15" hidden="false" customHeight="false" outlineLevel="0" collapsed="false">
      <c r="A946" s="117"/>
      <c r="B946" s="117"/>
      <c r="C946" s="117"/>
      <c r="D946" s="117"/>
      <c r="E946" s="117"/>
      <c r="F946" s="117"/>
      <c r="G946" s="117"/>
      <c r="H946" s="117"/>
      <c r="I946" s="103"/>
      <c r="J946" s="103"/>
      <c r="K946" s="103"/>
      <c r="L946" s="103"/>
      <c r="M946" s="103"/>
      <c r="N946" s="103"/>
      <c r="O946" s="103"/>
      <c r="P946" s="103"/>
      <c r="Q946" s="103"/>
    </row>
    <row r="947" customFormat="false" ht="15" hidden="false" customHeight="false" outlineLevel="0" collapsed="false">
      <c r="A947" s="117"/>
      <c r="B947" s="117"/>
      <c r="C947" s="117"/>
      <c r="D947" s="117"/>
      <c r="E947" s="117"/>
      <c r="F947" s="117"/>
      <c r="G947" s="117"/>
      <c r="H947" s="117"/>
      <c r="I947" s="103"/>
      <c r="J947" s="103"/>
      <c r="K947" s="103"/>
      <c r="L947" s="103"/>
      <c r="M947" s="103"/>
      <c r="N947" s="103"/>
      <c r="O947" s="103"/>
      <c r="P947" s="103"/>
      <c r="Q947" s="103"/>
    </row>
    <row r="948" customFormat="false" ht="15" hidden="false" customHeight="false" outlineLevel="0" collapsed="false">
      <c r="A948" s="117"/>
      <c r="B948" s="117"/>
      <c r="C948" s="117"/>
      <c r="D948" s="117"/>
      <c r="E948" s="117"/>
      <c r="F948" s="117"/>
      <c r="G948" s="117"/>
      <c r="H948" s="117"/>
      <c r="I948" s="103"/>
      <c r="J948" s="103"/>
      <c r="K948" s="103"/>
      <c r="L948" s="103"/>
      <c r="M948" s="103"/>
      <c r="N948" s="103"/>
      <c r="O948" s="103"/>
      <c r="P948" s="103"/>
      <c r="Q948" s="103"/>
    </row>
    <row r="949" customFormat="false" ht="15" hidden="false" customHeight="false" outlineLevel="0" collapsed="false">
      <c r="A949" s="117"/>
      <c r="B949" s="117"/>
      <c r="C949" s="117"/>
      <c r="D949" s="117"/>
      <c r="E949" s="117"/>
      <c r="F949" s="117"/>
      <c r="G949" s="117"/>
      <c r="H949" s="117"/>
      <c r="I949" s="103"/>
      <c r="J949" s="103"/>
      <c r="K949" s="103"/>
      <c r="L949" s="103"/>
      <c r="M949" s="103"/>
      <c r="N949" s="103"/>
      <c r="O949" s="103"/>
      <c r="P949" s="103"/>
      <c r="Q949" s="103"/>
    </row>
    <row r="950" customFormat="false" ht="15" hidden="false" customHeight="false" outlineLevel="0" collapsed="false">
      <c r="A950" s="117"/>
      <c r="B950" s="117"/>
      <c r="C950" s="117"/>
      <c r="D950" s="117"/>
      <c r="E950" s="117"/>
      <c r="F950" s="117"/>
      <c r="G950" s="117"/>
      <c r="H950" s="117"/>
      <c r="I950" s="103"/>
      <c r="J950" s="103"/>
      <c r="K950" s="103"/>
      <c r="L950" s="103"/>
      <c r="M950" s="103"/>
      <c r="N950" s="103"/>
      <c r="O950" s="103"/>
      <c r="P950" s="103"/>
      <c r="Q950" s="103"/>
    </row>
    <row r="951" customFormat="false" ht="15" hidden="false" customHeight="false" outlineLevel="0" collapsed="false">
      <c r="A951" s="117"/>
      <c r="B951" s="117"/>
      <c r="C951" s="117"/>
      <c r="D951" s="117"/>
      <c r="E951" s="117"/>
      <c r="F951" s="117"/>
      <c r="G951" s="117"/>
      <c r="H951" s="117"/>
      <c r="I951" s="103"/>
      <c r="J951" s="103"/>
      <c r="K951" s="103"/>
      <c r="L951" s="103"/>
      <c r="M951" s="103"/>
      <c r="N951" s="103"/>
      <c r="O951" s="103"/>
      <c r="P951" s="103"/>
      <c r="Q951" s="103"/>
    </row>
    <row r="952" customFormat="false" ht="15" hidden="false" customHeight="false" outlineLevel="0" collapsed="false">
      <c r="A952" s="117"/>
      <c r="B952" s="117"/>
      <c r="C952" s="117"/>
      <c r="D952" s="117"/>
      <c r="E952" s="117"/>
      <c r="F952" s="117"/>
      <c r="G952" s="117"/>
      <c r="H952" s="117"/>
      <c r="I952" s="103"/>
      <c r="J952" s="103"/>
      <c r="K952" s="103"/>
      <c r="L952" s="103"/>
      <c r="M952" s="103"/>
      <c r="N952" s="103"/>
      <c r="O952" s="103"/>
      <c r="P952" s="103"/>
      <c r="Q952" s="103"/>
    </row>
    <row r="953" customFormat="false" ht="15" hidden="false" customHeight="false" outlineLevel="0" collapsed="false">
      <c r="A953" s="117"/>
      <c r="B953" s="117"/>
      <c r="C953" s="117"/>
      <c r="D953" s="117"/>
      <c r="E953" s="117"/>
      <c r="F953" s="117"/>
      <c r="G953" s="117"/>
      <c r="H953" s="117"/>
      <c r="I953" s="103"/>
      <c r="J953" s="103"/>
      <c r="K953" s="103"/>
      <c r="L953" s="103"/>
      <c r="M953" s="103"/>
      <c r="N953" s="103"/>
      <c r="O953" s="103"/>
      <c r="P953" s="103"/>
      <c r="Q953" s="103"/>
    </row>
    <row r="954" customFormat="false" ht="15" hidden="false" customHeight="false" outlineLevel="0" collapsed="false">
      <c r="A954" s="117"/>
      <c r="B954" s="117"/>
      <c r="C954" s="117"/>
      <c r="D954" s="117"/>
      <c r="E954" s="117"/>
      <c r="F954" s="117"/>
      <c r="G954" s="117"/>
      <c r="H954" s="117"/>
      <c r="I954" s="103"/>
      <c r="J954" s="103"/>
      <c r="K954" s="103"/>
      <c r="L954" s="103"/>
      <c r="M954" s="103"/>
      <c r="N954" s="103"/>
      <c r="O954" s="103"/>
      <c r="P954" s="103"/>
      <c r="Q954" s="103"/>
    </row>
    <row r="955" customFormat="false" ht="15" hidden="false" customHeight="false" outlineLevel="0" collapsed="false">
      <c r="A955" s="117"/>
      <c r="B955" s="117"/>
      <c r="C955" s="117"/>
      <c r="D955" s="117"/>
      <c r="E955" s="117"/>
      <c r="F955" s="117"/>
      <c r="G955" s="117"/>
      <c r="H955" s="117"/>
      <c r="I955" s="103"/>
      <c r="J955" s="103"/>
      <c r="K955" s="103"/>
      <c r="L955" s="103"/>
      <c r="M955" s="103"/>
      <c r="N955" s="103"/>
      <c r="O955" s="103"/>
      <c r="P955" s="103"/>
      <c r="Q955" s="103"/>
    </row>
    <row r="956" customFormat="false" ht="15" hidden="false" customHeight="false" outlineLevel="0" collapsed="false">
      <c r="A956" s="117"/>
      <c r="B956" s="117"/>
      <c r="C956" s="117"/>
      <c r="D956" s="117"/>
      <c r="E956" s="117"/>
      <c r="F956" s="117"/>
      <c r="G956" s="117"/>
      <c r="H956" s="117"/>
      <c r="I956" s="103"/>
      <c r="J956" s="103"/>
      <c r="K956" s="103"/>
      <c r="L956" s="103"/>
      <c r="M956" s="103"/>
      <c r="N956" s="103"/>
      <c r="O956" s="103"/>
      <c r="P956" s="103"/>
      <c r="Q956" s="103"/>
    </row>
    <row r="957" customFormat="false" ht="15" hidden="false" customHeight="false" outlineLevel="0" collapsed="false">
      <c r="A957" s="117"/>
      <c r="B957" s="117"/>
      <c r="C957" s="117"/>
      <c r="D957" s="117"/>
      <c r="E957" s="117"/>
      <c r="F957" s="117"/>
      <c r="G957" s="117"/>
      <c r="H957" s="117"/>
      <c r="I957" s="103"/>
      <c r="J957" s="103"/>
      <c r="K957" s="103"/>
      <c r="L957" s="103"/>
      <c r="M957" s="103"/>
      <c r="N957" s="103"/>
      <c r="O957" s="103"/>
      <c r="P957" s="103"/>
      <c r="Q957" s="103"/>
    </row>
    <row r="958" customFormat="false" ht="15" hidden="false" customHeight="false" outlineLevel="0" collapsed="false">
      <c r="A958" s="117"/>
      <c r="B958" s="117"/>
      <c r="C958" s="117"/>
      <c r="D958" s="117"/>
      <c r="E958" s="117"/>
      <c r="F958" s="117"/>
      <c r="G958" s="117"/>
      <c r="H958" s="117"/>
      <c r="I958" s="103"/>
      <c r="J958" s="103"/>
      <c r="K958" s="103"/>
      <c r="L958" s="103"/>
      <c r="M958" s="103"/>
      <c r="N958" s="103"/>
      <c r="O958" s="103"/>
      <c r="P958" s="103"/>
      <c r="Q958" s="103"/>
    </row>
    <row r="959" customFormat="false" ht="15" hidden="false" customHeight="false" outlineLevel="0" collapsed="false">
      <c r="A959" s="117"/>
      <c r="B959" s="117"/>
      <c r="C959" s="117"/>
      <c r="D959" s="117"/>
      <c r="E959" s="117"/>
      <c r="F959" s="117"/>
      <c r="G959" s="117"/>
      <c r="H959" s="117"/>
      <c r="I959" s="103"/>
      <c r="J959" s="103"/>
      <c r="K959" s="103"/>
      <c r="L959" s="103"/>
      <c r="M959" s="103"/>
      <c r="N959" s="103"/>
      <c r="O959" s="103"/>
      <c r="P959" s="103"/>
      <c r="Q959" s="103"/>
    </row>
    <row r="960" customFormat="false" ht="15" hidden="false" customHeight="false" outlineLevel="0" collapsed="false">
      <c r="A960" s="117"/>
      <c r="B960" s="117"/>
      <c r="C960" s="117"/>
      <c r="D960" s="117"/>
      <c r="E960" s="117"/>
      <c r="F960" s="117"/>
      <c r="G960" s="117"/>
      <c r="H960" s="117"/>
      <c r="I960" s="103"/>
      <c r="J960" s="103"/>
      <c r="K960" s="103"/>
      <c r="L960" s="103"/>
      <c r="M960" s="103"/>
      <c r="N960" s="103"/>
      <c r="O960" s="103"/>
      <c r="P960" s="103"/>
      <c r="Q960" s="103"/>
    </row>
    <row r="961" customFormat="false" ht="15" hidden="false" customHeight="false" outlineLevel="0" collapsed="false">
      <c r="A961" s="117"/>
      <c r="B961" s="117"/>
      <c r="C961" s="117"/>
      <c r="D961" s="117"/>
      <c r="E961" s="117"/>
      <c r="F961" s="117"/>
      <c r="G961" s="117"/>
      <c r="H961" s="117"/>
      <c r="I961" s="103"/>
      <c r="J961" s="103"/>
      <c r="K961" s="103"/>
      <c r="L961" s="103"/>
      <c r="M961" s="103"/>
      <c r="N961" s="103"/>
      <c r="O961" s="103"/>
      <c r="P961" s="103"/>
      <c r="Q961" s="103"/>
    </row>
    <row r="962" customFormat="false" ht="15" hidden="false" customHeight="false" outlineLevel="0" collapsed="false">
      <c r="A962" s="117"/>
      <c r="B962" s="117"/>
      <c r="C962" s="117"/>
      <c r="D962" s="117"/>
      <c r="E962" s="117"/>
      <c r="F962" s="117"/>
      <c r="G962" s="117"/>
      <c r="H962" s="117"/>
      <c r="I962" s="103"/>
      <c r="J962" s="103"/>
      <c r="K962" s="103"/>
      <c r="L962" s="103"/>
      <c r="M962" s="103"/>
      <c r="N962" s="103"/>
      <c r="O962" s="103"/>
      <c r="P962" s="103"/>
      <c r="Q962" s="103"/>
    </row>
    <row r="963" customFormat="false" ht="15" hidden="false" customHeight="false" outlineLevel="0" collapsed="false">
      <c r="A963" s="117"/>
      <c r="B963" s="117"/>
      <c r="C963" s="117"/>
      <c r="D963" s="117"/>
      <c r="E963" s="117"/>
      <c r="F963" s="117"/>
      <c r="G963" s="117"/>
      <c r="H963" s="117"/>
      <c r="I963" s="103"/>
      <c r="J963" s="103"/>
      <c r="K963" s="103"/>
      <c r="L963" s="103"/>
      <c r="M963" s="103"/>
      <c r="N963" s="103"/>
      <c r="O963" s="103"/>
      <c r="P963" s="103"/>
      <c r="Q963" s="103"/>
    </row>
    <row r="964" customFormat="false" ht="15" hidden="false" customHeight="false" outlineLevel="0" collapsed="false">
      <c r="A964" s="117"/>
      <c r="B964" s="117"/>
      <c r="C964" s="117"/>
      <c r="D964" s="117"/>
      <c r="E964" s="117"/>
      <c r="F964" s="117"/>
      <c r="G964" s="117"/>
      <c r="H964" s="117"/>
      <c r="I964" s="103"/>
      <c r="J964" s="103"/>
      <c r="K964" s="103"/>
      <c r="L964" s="103"/>
      <c r="M964" s="103"/>
      <c r="N964" s="103"/>
      <c r="O964" s="103"/>
      <c r="P964" s="103"/>
      <c r="Q964" s="103"/>
    </row>
    <row r="965" customFormat="false" ht="15" hidden="false" customHeight="false" outlineLevel="0" collapsed="false">
      <c r="A965" s="117"/>
      <c r="B965" s="117"/>
      <c r="C965" s="117"/>
      <c r="D965" s="117"/>
      <c r="E965" s="117"/>
      <c r="F965" s="117"/>
      <c r="G965" s="117"/>
      <c r="H965" s="117"/>
      <c r="I965" s="103"/>
      <c r="J965" s="103"/>
      <c r="K965" s="103"/>
      <c r="L965" s="103"/>
      <c r="M965" s="103"/>
      <c r="N965" s="103"/>
      <c r="O965" s="103"/>
      <c r="P965" s="103"/>
      <c r="Q965" s="103"/>
    </row>
    <row r="966" customFormat="false" ht="15" hidden="false" customHeight="false" outlineLevel="0" collapsed="false">
      <c r="A966" s="117"/>
      <c r="B966" s="117"/>
      <c r="C966" s="117"/>
      <c r="D966" s="117"/>
      <c r="E966" s="117"/>
      <c r="F966" s="117"/>
      <c r="G966" s="117"/>
      <c r="H966" s="117"/>
      <c r="I966" s="103"/>
      <c r="J966" s="103"/>
      <c r="K966" s="103"/>
      <c r="L966" s="103"/>
      <c r="M966" s="103"/>
      <c r="N966" s="103"/>
      <c r="O966" s="103"/>
      <c r="P966" s="103"/>
      <c r="Q966" s="103"/>
    </row>
    <row r="967" customFormat="false" ht="15" hidden="false" customHeight="false" outlineLevel="0" collapsed="false">
      <c r="A967" s="117"/>
      <c r="B967" s="117"/>
      <c r="C967" s="117"/>
      <c r="D967" s="117"/>
      <c r="E967" s="117"/>
      <c r="F967" s="117"/>
      <c r="G967" s="117"/>
      <c r="H967" s="117"/>
      <c r="I967" s="103"/>
      <c r="J967" s="103"/>
      <c r="K967" s="103"/>
      <c r="L967" s="103"/>
      <c r="M967" s="103"/>
      <c r="N967" s="103"/>
      <c r="O967" s="103"/>
      <c r="P967" s="103"/>
      <c r="Q967" s="103"/>
    </row>
    <row r="968" customFormat="false" ht="15" hidden="false" customHeight="false" outlineLevel="0" collapsed="false">
      <c r="A968" s="117"/>
      <c r="B968" s="117"/>
      <c r="C968" s="117"/>
      <c r="D968" s="117"/>
      <c r="E968" s="117"/>
      <c r="F968" s="117"/>
      <c r="G968" s="117"/>
      <c r="H968" s="117"/>
      <c r="I968" s="103"/>
      <c r="J968" s="103"/>
      <c r="K968" s="103"/>
      <c r="L968" s="103"/>
      <c r="M968" s="103"/>
      <c r="N968" s="103"/>
      <c r="O968" s="103"/>
      <c r="P968" s="103"/>
      <c r="Q968" s="103"/>
    </row>
    <row r="969" customFormat="false" ht="15" hidden="false" customHeight="false" outlineLevel="0" collapsed="false">
      <c r="A969" s="117"/>
      <c r="B969" s="117"/>
      <c r="C969" s="117"/>
      <c r="D969" s="117"/>
      <c r="E969" s="117"/>
      <c r="F969" s="117"/>
      <c r="G969" s="117"/>
      <c r="H969" s="117"/>
      <c r="I969" s="103"/>
      <c r="J969" s="103"/>
      <c r="K969" s="103"/>
      <c r="L969" s="103"/>
      <c r="M969" s="103"/>
      <c r="N969" s="103"/>
      <c r="O969" s="103"/>
      <c r="P969" s="103"/>
      <c r="Q969" s="103"/>
    </row>
    <row r="970" customFormat="false" ht="15" hidden="false" customHeight="false" outlineLevel="0" collapsed="false">
      <c r="A970" s="117"/>
      <c r="B970" s="117"/>
      <c r="C970" s="117"/>
      <c r="D970" s="117"/>
      <c r="E970" s="117"/>
      <c r="F970" s="117"/>
      <c r="G970" s="117"/>
      <c r="H970" s="117"/>
      <c r="I970" s="103"/>
      <c r="J970" s="103"/>
      <c r="K970" s="103"/>
      <c r="L970" s="103"/>
      <c r="M970" s="103"/>
      <c r="N970" s="103"/>
      <c r="O970" s="103"/>
      <c r="P970" s="103"/>
      <c r="Q970" s="103"/>
    </row>
    <row r="971" customFormat="false" ht="15" hidden="false" customHeight="false" outlineLevel="0" collapsed="false">
      <c r="A971" s="117"/>
      <c r="B971" s="117"/>
      <c r="C971" s="117"/>
      <c r="D971" s="117"/>
      <c r="E971" s="117"/>
      <c r="F971" s="117"/>
      <c r="G971" s="117"/>
      <c r="H971" s="117"/>
      <c r="I971" s="103"/>
      <c r="J971" s="103"/>
      <c r="K971" s="103"/>
      <c r="L971" s="103"/>
      <c r="M971" s="103"/>
      <c r="N971" s="103"/>
      <c r="O971" s="103"/>
      <c r="P971" s="103"/>
      <c r="Q971" s="103"/>
    </row>
    <row r="972" customFormat="false" ht="15" hidden="false" customHeight="false" outlineLevel="0" collapsed="false">
      <c r="A972" s="117"/>
      <c r="B972" s="117"/>
      <c r="C972" s="117"/>
      <c r="D972" s="117"/>
      <c r="E972" s="117"/>
      <c r="F972" s="117"/>
      <c r="G972" s="117"/>
      <c r="H972" s="117"/>
      <c r="I972" s="103"/>
      <c r="J972" s="103"/>
      <c r="K972" s="103"/>
      <c r="L972" s="103"/>
      <c r="M972" s="103"/>
      <c r="N972" s="103"/>
      <c r="O972" s="103"/>
      <c r="P972" s="103"/>
      <c r="Q972" s="103"/>
    </row>
    <row r="973" customFormat="false" ht="15" hidden="false" customHeight="false" outlineLevel="0" collapsed="false">
      <c r="A973" s="117"/>
      <c r="B973" s="117"/>
      <c r="C973" s="117"/>
      <c r="D973" s="117"/>
      <c r="E973" s="117"/>
      <c r="F973" s="117"/>
      <c r="G973" s="117"/>
      <c r="H973" s="117"/>
      <c r="I973" s="103"/>
      <c r="J973" s="103"/>
      <c r="K973" s="103"/>
      <c r="L973" s="103"/>
      <c r="M973" s="103"/>
      <c r="N973" s="103"/>
      <c r="O973" s="103"/>
      <c r="P973" s="103"/>
      <c r="Q973" s="103"/>
    </row>
    <row r="974" customFormat="false" ht="15" hidden="false" customHeight="false" outlineLevel="0" collapsed="false">
      <c r="A974" s="117"/>
      <c r="B974" s="117"/>
      <c r="C974" s="117"/>
      <c r="D974" s="117"/>
      <c r="E974" s="117"/>
      <c r="F974" s="117"/>
      <c r="G974" s="117"/>
      <c r="H974" s="117"/>
      <c r="I974" s="103"/>
      <c r="J974" s="103"/>
      <c r="K974" s="103"/>
      <c r="L974" s="103"/>
      <c r="M974" s="103"/>
      <c r="N974" s="103"/>
      <c r="O974" s="103"/>
      <c r="P974" s="103"/>
      <c r="Q974" s="103"/>
    </row>
    <row r="975" customFormat="false" ht="15" hidden="false" customHeight="false" outlineLevel="0" collapsed="false">
      <c r="A975" s="117"/>
      <c r="B975" s="117"/>
      <c r="C975" s="117"/>
      <c r="D975" s="117"/>
      <c r="E975" s="117"/>
      <c r="F975" s="117"/>
      <c r="G975" s="117"/>
      <c r="H975" s="117"/>
      <c r="I975" s="103"/>
      <c r="J975" s="103"/>
      <c r="K975" s="103"/>
      <c r="L975" s="103"/>
      <c r="M975" s="103"/>
      <c r="N975" s="103"/>
      <c r="O975" s="103"/>
      <c r="P975" s="103"/>
      <c r="Q975" s="103"/>
    </row>
    <row r="976" customFormat="false" ht="15" hidden="false" customHeight="false" outlineLevel="0" collapsed="false">
      <c r="A976" s="117"/>
      <c r="B976" s="117"/>
      <c r="C976" s="117"/>
      <c r="D976" s="117"/>
      <c r="E976" s="117"/>
      <c r="F976" s="117"/>
      <c r="G976" s="117"/>
      <c r="H976" s="117"/>
      <c r="I976" s="103"/>
      <c r="J976" s="103"/>
      <c r="K976" s="103"/>
      <c r="L976" s="103"/>
      <c r="M976" s="103"/>
      <c r="N976" s="103"/>
      <c r="O976" s="103"/>
      <c r="P976" s="103"/>
      <c r="Q976" s="103"/>
    </row>
    <row r="977" customFormat="false" ht="15" hidden="false" customHeight="false" outlineLevel="0" collapsed="false">
      <c r="A977" s="117"/>
      <c r="B977" s="117"/>
      <c r="C977" s="117"/>
      <c r="D977" s="117"/>
      <c r="E977" s="117"/>
      <c r="F977" s="117"/>
      <c r="G977" s="117"/>
      <c r="H977" s="117"/>
      <c r="I977" s="103"/>
      <c r="J977" s="103"/>
      <c r="K977" s="103"/>
      <c r="L977" s="103"/>
      <c r="M977" s="103"/>
      <c r="N977" s="103"/>
      <c r="O977" s="103"/>
      <c r="P977" s="103"/>
      <c r="Q977" s="103"/>
    </row>
    <row r="978" customFormat="false" ht="15" hidden="false" customHeight="false" outlineLevel="0" collapsed="false">
      <c r="A978" s="117"/>
      <c r="B978" s="117"/>
      <c r="C978" s="117"/>
      <c r="D978" s="117"/>
      <c r="E978" s="117"/>
      <c r="F978" s="117"/>
      <c r="G978" s="117"/>
      <c r="H978" s="117"/>
      <c r="I978" s="103"/>
      <c r="J978" s="103"/>
      <c r="K978" s="103"/>
      <c r="L978" s="103"/>
      <c r="M978" s="103"/>
      <c r="N978" s="103"/>
      <c r="O978" s="103"/>
      <c r="P978" s="103"/>
      <c r="Q978" s="103"/>
    </row>
    <row r="979" customFormat="false" ht="15" hidden="false" customHeight="false" outlineLevel="0" collapsed="false">
      <c r="A979" s="117"/>
      <c r="B979" s="117"/>
      <c r="C979" s="117"/>
      <c r="D979" s="117"/>
      <c r="E979" s="117"/>
      <c r="F979" s="117"/>
      <c r="G979" s="117"/>
      <c r="H979" s="117"/>
      <c r="I979" s="103"/>
      <c r="J979" s="103"/>
      <c r="K979" s="103"/>
      <c r="L979" s="103"/>
      <c r="M979" s="103"/>
      <c r="N979" s="103"/>
      <c r="O979" s="103"/>
      <c r="P979" s="103"/>
      <c r="Q979" s="103"/>
    </row>
    <row r="980" customFormat="false" ht="15" hidden="false" customHeight="false" outlineLevel="0" collapsed="false">
      <c r="A980" s="117"/>
      <c r="B980" s="117"/>
      <c r="C980" s="117"/>
      <c r="D980" s="117"/>
      <c r="E980" s="117"/>
      <c r="F980" s="117"/>
      <c r="G980" s="117"/>
      <c r="H980" s="117"/>
      <c r="I980" s="103"/>
      <c r="J980" s="103"/>
      <c r="K980" s="103"/>
      <c r="L980" s="103"/>
      <c r="M980" s="103"/>
      <c r="N980" s="103"/>
      <c r="O980" s="103"/>
      <c r="P980" s="103"/>
      <c r="Q980" s="103"/>
    </row>
    <row r="981" customFormat="false" ht="15" hidden="false" customHeight="false" outlineLevel="0" collapsed="false">
      <c r="A981" s="117"/>
      <c r="B981" s="117"/>
      <c r="C981" s="117"/>
      <c r="D981" s="117"/>
      <c r="E981" s="117"/>
      <c r="F981" s="117"/>
      <c r="G981" s="117"/>
      <c r="H981" s="117"/>
      <c r="I981" s="103"/>
      <c r="J981" s="103"/>
      <c r="K981" s="103"/>
      <c r="L981" s="103"/>
      <c r="M981" s="103"/>
      <c r="N981" s="103"/>
      <c r="O981" s="103"/>
      <c r="P981" s="103"/>
      <c r="Q981" s="103"/>
    </row>
    <row r="982" customFormat="false" ht="15" hidden="false" customHeight="false" outlineLevel="0" collapsed="false">
      <c r="A982" s="117"/>
      <c r="B982" s="117"/>
      <c r="C982" s="117"/>
      <c r="D982" s="117"/>
      <c r="E982" s="117"/>
      <c r="F982" s="117"/>
      <c r="G982" s="117"/>
      <c r="H982" s="117"/>
      <c r="I982" s="103"/>
      <c r="J982" s="103"/>
      <c r="K982" s="103"/>
      <c r="L982" s="103"/>
      <c r="M982" s="103"/>
      <c r="N982" s="103"/>
      <c r="O982" s="103"/>
      <c r="P982" s="103"/>
      <c r="Q982" s="103"/>
    </row>
    <row r="983" customFormat="false" ht="15" hidden="false" customHeight="false" outlineLevel="0" collapsed="false">
      <c r="A983" s="117"/>
      <c r="B983" s="117"/>
      <c r="C983" s="117"/>
      <c r="D983" s="117"/>
      <c r="E983" s="117"/>
      <c r="F983" s="117"/>
      <c r="G983" s="117"/>
      <c r="H983" s="117"/>
      <c r="I983" s="103"/>
      <c r="J983" s="103"/>
      <c r="K983" s="103"/>
      <c r="L983" s="103"/>
      <c r="M983" s="103"/>
      <c r="N983" s="103"/>
      <c r="O983" s="103"/>
      <c r="P983" s="103"/>
      <c r="Q983" s="103"/>
    </row>
    <row r="984" customFormat="false" ht="15" hidden="false" customHeight="false" outlineLevel="0" collapsed="false">
      <c r="A984" s="117"/>
      <c r="B984" s="117"/>
      <c r="C984" s="117"/>
      <c r="D984" s="117"/>
      <c r="E984" s="117"/>
      <c r="F984" s="117"/>
      <c r="G984" s="117"/>
      <c r="H984" s="117"/>
      <c r="I984" s="103"/>
      <c r="J984" s="103"/>
      <c r="K984" s="103"/>
      <c r="L984" s="103"/>
      <c r="M984" s="103"/>
      <c r="N984" s="103"/>
      <c r="O984" s="103"/>
      <c r="P984" s="103"/>
      <c r="Q984" s="103"/>
    </row>
    <row r="985" customFormat="false" ht="15" hidden="false" customHeight="false" outlineLevel="0" collapsed="false">
      <c r="A985" s="117"/>
      <c r="B985" s="117"/>
      <c r="C985" s="117"/>
      <c r="D985" s="117"/>
      <c r="E985" s="117"/>
      <c r="F985" s="117"/>
      <c r="G985" s="117"/>
      <c r="H985" s="117"/>
      <c r="I985" s="103"/>
      <c r="J985" s="103"/>
      <c r="K985" s="103"/>
      <c r="L985" s="103"/>
      <c r="M985" s="103"/>
      <c r="N985" s="103"/>
      <c r="O985" s="103"/>
      <c r="P985" s="103"/>
      <c r="Q985" s="103"/>
    </row>
    <row r="986" customFormat="false" ht="15" hidden="false" customHeight="false" outlineLevel="0" collapsed="false">
      <c r="A986" s="117"/>
      <c r="B986" s="117"/>
      <c r="C986" s="117"/>
      <c r="D986" s="117"/>
      <c r="E986" s="117"/>
      <c r="F986" s="117"/>
      <c r="G986" s="117"/>
      <c r="H986" s="117"/>
      <c r="I986" s="103"/>
      <c r="J986" s="103"/>
      <c r="K986" s="103"/>
      <c r="L986" s="103"/>
      <c r="M986" s="103"/>
      <c r="N986" s="103"/>
      <c r="O986" s="103"/>
      <c r="P986" s="103"/>
      <c r="Q986" s="103"/>
    </row>
    <row r="987" customFormat="false" ht="15" hidden="false" customHeight="false" outlineLevel="0" collapsed="false">
      <c r="A987" s="117"/>
      <c r="B987" s="117"/>
      <c r="C987" s="117"/>
      <c r="D987" s="117"/>
      <c r="E987" s="117"/>
      <c r="F987" s="117"/>
      <c r="G987" s="117"/>
      <c r="H987" s="117"/>
      <c r="I987" s="103"/>
      <c r="J987" s="103"/>
      <c r="K987" s="103"/>
      <c r="L987" s="103"/>
      <c r="M987" s="103"/>
      <c r="N987" s="103"/>
      <c r="O987" s="103"/>
      <c r="P987" s="103"/>
      <c r="Q987" s="103"/>
    </row>
    <row r="988" customFormat="false" ht="15" hidden="false" customHeight="false" outlineLevel="0" collapsed="false">
      <c r="A988" s="117"/>
      <c r="B988" s="117"/>
      <c r="C988" s="117"/>
      <c r="D988" s="117"/>
      <c r="E988" s="117"/>
      <c r="F988" s="117"/>
      <c r="G988" s="117"/>
      <c r="H988" s="117"/>
      <c r="I988" s="103"/>
      <c r="J988" s="103"/>
      <c r="K988" s="103"/>
      <c r="L988" s="103"/>
      <c r="M988" s="103"/>
      <c r="N988" s="103"/>
      <c r="O988" s="103"/>
      <c r="P988" s="103"/>
      <c r="Q988" s="103"/>
    </row>
    <row r="989" customFormat="false" ht="15" hidden="false" customHeight="false" outlineLevel="0" collapsed="false">
      <c r="A989" s="117"/>
      <c r="B989" s="117"/>
      <c r="C989" s="117"/>
      <c r="D989" s="117"/>
      <c r="E989" s="117"/>
      <c r="F989" s="117"/>
      <c r="G989" s="117"/>
      <c r="H989" s="117"/>
      <c r="I989" s="103"/>
      <c r="J989" s="103"/>
      <c r="K989" s="103"/>
      <c r="L989" s="103"/>
      <c r="M989" s="103"/>
      <c r="N989" s="103"/>
      <c r="O989" s="103"/>
      <c r="P989" s="103"/>
      <c r="Q989" s="103"/>
    </row>
    <row r="990" customFormat="false" ht="15" hidden="false" customHeight="false" outlineLevel="0" collapsed="false">
      <c r="A990" s="117"/>
      <c r="B990" s="117"/>
      <c r="C990" s="117"/>
      <c r="D990" s="117"/>
      <c r="E990" s="117"/>
      <c r="F990" s="117"/>
      <c r="G990" s="117"/>
      <c r="H990" s="117"/>
      <c r="I990" s="103"/>
      <c r="J990" s="103"/>
      <c r="K990" s="103"/>
      <c r="L990" s="103"/>
      <c r="M990" s="103"/>
      <c r="N990" s="103"/>
      <c r="O990" s="103"/>
      <c r="P990" s="103"/>
      <c r="Q990" s="103"/>
    </row>
    <row r="991" customFormat="false" ht="15" hidden="false" customHeight="false" outlineLevel="0" collapsed="false">
      <c r="A991" s="117"/>
      <c r="B991" s="117"/>
      <c r="C991" s="117"/>
      <c r="D991" s="117"/>
      <c r="E991" s="117"/>
      <c r="F991" s="117"/>
      <c r="G991" s="117"/>
      <c r="H991" s="117"/>
      <c r="I991" s="103"/>
      <c r="J991" s="103"/>
      <c r="K991" s="103"/>
      <c r="L991" s="103"/>
      <c r="M991" s="103"/>
      <c r="N991" s="103"/>
      <c r="O991" s="103"/>
      <c r="P991" s="103"/>
      <c r="Q991" s="103"/>
    </row>
    <row r="992" customFormat="false" ht="15" hidden="false" customHeight="false" outlineLevel="0" collapsed="false">
      <c r="A992" s="117"/>
      <c r="B992" s="117"/>
      <c r="C992" s="117"/>
      <c r="D992" s="117"/>
      <c r="E992" s="117"/>
      <c r="F992" s="117"/>
      <c r="G992" s="117"/>
      <c r="H992" s="117"/>
      <c r="I992" s="103"/>
      <c r="J992" s="103"/>
      <c r="K992" s="103"/>
      <c r="L992" s="103"/>
      <c r="M992" s="103"/>
      <c r="N992" s="103"/>
      <c r="O992" s="103"/>
      <c r="P992" s="103"/>
      <c r="Q992" s="103"/>
    </row>
    <row r="993" customFormat="false" ht="15" hidden="false" customHeight="false" outlineLevel="0" collapsed="false">
      <c r="A993" s="117"/>
      <c r="B993" s="117"/>
      <c r="C993" s="117"/>
      <c r="D993" s="117"/>
      <c r="E993" s="117"/>
      <c r="F993" s="117"/>
      <c r="G993" s="117"/>
      <c r="H993" s="117"/>
      <c r="I993" s="103"/>
      <c r="J993" s="103"/>
      <c r="K993" s="103"/>
      <c r="L993" s="103"/>
      <c r="M993" s="103"/>
      <c r="N993" s="103"/>
      <c r="O993" s="103"/>
      <c r="P993" s="103"/>
      <c r="Q993" s="103"/>
    </row>
    <row r="994" customFormat="false" ht="15" hidden="false" customHeight="false" outlineLevel="0" collapsed="false">
      <c r="A994" s="117"/>
      <c r="B994" s="117"/>
      <c r="C994" s="117"/>
      <c r="D994" s="117"/>
      <c r="E994" s="117"/>
      <c r="F994" s="117"/>
      <c r="G994" s="117"/>
      <c r="H994" s="117"/>
      <c r="I994" s="103"/>
      <c r="J994" s="103"/>
      <c r="K994" s="103"/>
      <c r="L994" s="103"/>
      <c r="M994" s="103"/>
      <c r="N994" s="103"/>
      <c r="O994" s="103"/>
      <c r="P994" s="103"/>
      <c r="Q994" s="103"/>
    </row>
    <row r="995" customFormat="false" ht="15" hidden="false" customHeight="false" outlineLevel="0" collapsed="false">
      <c r="A995" s="117"/>
      <c r="B995" s="117"/>
      <c r="C995" s="117"/>
      <c r="D995" s="117"/>
      <c r="E995" s="117"/>
      <c r="F995" s="117"/>
      <c r="G995" s="117"/>
      <c r="H995" s="117"/>
      <c r="I995" s="103"/>
      <c r="J995" s="103"/>
      <c r="K995" s="103"/>
      <c r="L995" s="103"/>
      <c r="M995" s="103"/>
      <c r="N995" s="103"/>
      <c r="O995" s="103"/>
      <c r="P995" s="103"/>
      <c r="Q995" s="103"/>
    </row>
    <row r="996" customFormat="false" ht="15" hidden="false" customHeight="false" outlineLevel="0" collapsed="false">
      <c r="A996" s="117"/>
      <c r="B996" s="117"/>
      <c r="C996" s="117"/>
      <c r="D996" s="117"/>
      <c r="E996" s="117"/>
      <c r="F996" s="117"/>
      <c r="G996" s="117"/>
      <c r="H996" s="117"/>
      <c r="I996" s="103"/>
      <c r="J996" s="103"/>
      <c r="K996" s="103"/>
      <c r="L996" s="103"/>
      <c r="M996" s="103"/>
      <c r="N996" s="103"/>
      <c r="O996" s="103"/>
      <c r="P996" s="103"/>
      <c r="Q996" s="103"/>
    </row>
    <row r="997" customFormat="false" ht="15" hidden="false" customHeight="false" outlineLevel="0" collapsed="false">
      <c r="A997" s="117"/>
      <c r="B997" s="117"/>
      <c r="C997" s="117"/>
      <c r="D997" s="117"/>
      <c r="E997" s="117"/>
      <c r="F997" s="117"/>
      <c r="G997" s="117"/>
      <c r="H997" s="117"/>
      <c r="I997" s="103"/>
      <c r="J997" s="103"/>
      <c r="K997" s="103"/>
      <c r="L997" s="103"/>
      <c r="M997" s="103"/>
      <c r="N997" s="103"/>
      <c r="O997" s="103"/>
      <c r="P997" s="103"/>
      <c r="Q997" s="103"/>
    </row>
    <row r="998" customFormat="false" ht="15" hidden="false" customHeight="false" outlineLevel="0" collapsed="false">
      <c r="A998" s="117"/>
      <c r="B998" s="117"/>
      <c r="C998" s="117"/>
      <c r="D998" s="117"/>
      <c r="E998" s="117"/>
      <c r="F998" s="117"/>
      <c r="G998" s="117"/>
      <c r="H998" s="117"/>
      <c r="I998" s="103"/>
      <c r="J998" s="103"/>
      <c r="K998" s="103"/>
      <c r="L998" s="103"/>
      <c r="M998" s="103"/>
      <c r="N998" s="103"/>
      <c r="O998" s="103"/>
      <c r="P998" s="103"/>
      <c r="Q998" s="103"/>
    </row>
    <row r="999" customFormat="false" ht="15" hidden="false" customHeight="false" outlineLevel="0" collapsed="false">
      <c r="A999" s="117"/>
      <c r="B999" s="117"/>
      <c r="C999" s="117"/>
      <c r="D999" s="117"/>
      <c r="E999" s="117"/>
      <c r="F999" s="117"/>
      <c r="G999" s="117"/>
      <c r="H999" s="117"/>
      <c r="I999" s="103"/>
      <c r="J999" s="103"/>
      <c r="K999" s="103"/>
      <c r="L999" s="103"/>
      <c r="M999" s="103"/>
      <c r="N999" s="103"/>
      <c r="O999" s="103"/>
      <c r="P999" s="103"/>
      <c r="Q999" s="103"/>
    </row>
    <row r="1000" customFormat="false" ht="15" hidden="false" customHeight="false" outlineLevel="0" collapsed="false">
      <c r="A1000" s="117"/>
      <c r="B1000" s="117"/>
      <c r="C1000" s="117"/>
      <c r="D1000" s="117"/>
      <c r="E1000" s="117"/>
      <c r="F1000" s="117"/>
      <c r="G1000" s="117"/>
      <c r="H1000" s="117"/>
      <c r="I1000" s="103"/>
      <c r="J1000" s="103"/>
      <c r="K1000" s="103"/>
      <c r="L1000" s="103"/>
      <c r="M1000" s="103"/>
      <c r="N1000" s="103"/>
      <c r="O1000" s="103"/>
      <c r="P1000" s="103"/>
      <c r="Q1000" s="103"/>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0000FF"/>
    <pageSetUpPr fitToPage="false"/>
  </sheetPr>
  <dimension ref="A1:L10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5.5"/>
    <col collapsed="false" customWidth="true" hidden="false" outlineLevel="0" max="2" min="2" style="0" width="17.63"/>
    <col collapsed="false" customWidth="true" hidden="false" outlineLevel="0" max="3" min="3" style="0" width="15.63"/>
    <col collapsed="false" customWidth="true" hidden="false" outlineLevel="0" max="4" min="4" style="0" width="46.89"/>
    <col collapsed="false" customWidth="true" hidden="false" outlineLevel="0" max="5" min="5" style="0" width="27"/>
    <col collapsed="false" customWidth="true" hidden="false" outlineLevel="0" max="6" min="6" style="0" width="28.13"/>
    <col collapsed="false" customWidth="true" hidden="false" outlineLevel="0" max="7" min="7" style="0" width="12.63"/>
    <col collapsed="false" customWidth="true" hidden="false" outlineLevel="0" max="8" min="8" style="0" width="28.88"/>
    <col collapsed="false" customWidth="false" hidden="false" outlineLevel="0" max="9" min="9" style="0" width="11.5"/>
    <col collapsed="false" customWidth="true" hidden="false" outlineLevel="0" max="10" min="10" style="0" width="28.13"/>
    <col collapsed="false" customWidth="true" hidden="false" outlineLevel="0" max="11" min="11" style="0" width="12.63"/>
    <col collapsed="false" customWidth="true" hidden="false" outlineLevel="0" max="12" min="12" style="0" width="22.13"/>
    <col collapsed="false" customWidth="true" hidden="false" outlineLevel="0" max="1025" min="13" style="0" width="12.63"/>
  </cols>
  <sheetData>
    <row r="1" customFormat="false" ht="15" hidden="false" customHeight="false" outlineLevel="0" collapsed="false">
      <c r="A1" s="119" t="s">
        <v>225</v>
      </c>
      <c r="B1" s="120" t="s">
        <v>226</v>
      </c>
      <c r="C1" s="119" t="s">
        <v>227</v>
      </c>
      <c r="D1" s="119" t="s">
        <v>228</v>
      </c>
      <c r="E1" s="119" t="s">
        <v>229</v>
      </c>
      <c r="F1" s="119" t="s">
        <v>230</v>
      </c>
      <c r="G1" s="119" t="s">
        <v>231</v>
      </c>
      <c r="H1" s="119" t="s">
        <v>86</v>
      </c>
      <c r="I1" s="119" t="s">
        <v>232</v>
      </c>
      <c r="J1" s="119" t="s">
        <v>233</v>
      </c>
    </row>
    <row r="2" customFormat="false" ht="15" hidden="false" customHeight="true" outlineLevel="0" collapsed="false">
      <c r="A2" s="121" t="n">
        <v>1</v>
      </c>
      <c r="B2" s="122" t="s">
        <v>234</v>
      </c>
      <c r="C2" s="123" t="s">
        <v>235</v>
      </c>
      <c r="D2" s="124" t="s">
        <v>236</v>
      </c>
      <c r="E2" s="125" t="s">
        <v>237</v>
      </c>
      <c r="F2" s="125" t="s">
        <v>98</v>
      </c>
      <c r="G2" s="125" t="s">
        <v>238</v>
      </c>
      <c r="H2" s="125" t="s">
        <v>239</v>
      </c>
      <c r="I2" s="126" t="s">
        <v>240</v>
      </c>
      <c r="J2" s="127" t="s">
        <v>241</v>
      </c>
    </row>
    <row r="3" customFormat="false" ht="15" hidden="false" customHeight="false" outlineLevel="0" collapsed="false">
      <c r="A3" s="121" t="n">
        <v>2</v>
      </c>
      <c r="B3" s="122" t="s">
        <v>242</v>
      </c>
      <c r="C3" s="123" t="s">
        <v>243</v>
      </c>
      <c r="D3" s="124" t="s">
        <v>244</v>
      </c>
      <c r="E3" s="125"/>
      <c r="F3" s="125"/>
      <c r="G3" s="125"/>
      <c r="H3" s="125"/>
      <c r="I3" s="125"/>
      <c r="J3" s="125"/>
    </row>
    <row r="4" customFormat="false" ht="15" hidden="false" customHeight="false" outlineLevel="0" collapsed="false">
      <c r="A4" s="121" t="n">
        <v>3</v>
      </c>
      <c r="B4" s="122" t="s">
        <v>245</v>
      </c>
      <c r="C4" s="123" t="s">
        <v>243</v>
      </c>
      <c r="D4" s="124" t="s">
        <v>246</v>
      </c>
      <c r="E4" s="125"/>
      <c r="F4" s="125"/>
      <c r="G4" s="125"/>
      <c r="H4" s="125"/>
      <c r="I4" s="125"/>
      <c r="J4" s="125"/>
    </row>
    <row r="5" customFormat="false" ht="15" hidden="false" customHeight="false" outlineLevel="0" collapsed="false">
      <c r="A5" s="121" t="n">
        <v>4</v>
      </c>
      <c r="B5" s="122" t="s">
        <v>247</v>
      </c>
      <c r="C5" s="123" t="s">
        <v>243</v>
      </c>
      <c r="D5" s="124" t="s">
        <v>248</v>
      </c>
      <c r="E5" s="125"/>
      <c r="F5" s="125"/>
      <c r="G5" s="125"/>
      <c r="H5" s="125"/>
      <c r="I5" s="125"/>
      <c r="J5" s="125"/>
    </row>
    <row r="6" customFormat="false" ht="15" hidden="false" customHeight="false" outlineLevel="0" collapsed="false">
      <c r="A6" s="121" t="n">
        <v>5</v>
      </c>
      <c r="B6" s="128" t="s">
        <v>249</v>
      </c>
      <c r="C6" s="123" t="s">
        <v>243</v>
      </c>
      <c r="D6" s="124" t="s">
        <v>250</v>
      </c>
      <c r="E6" s="125"/>
      <c r="F6" s="125"/>
      <c r="G6" s="125"/>
      <c r="H6" s="125"/>
      <c r="I6" s="125"/>
      <c r="J6" s="125"/>
    </row>
    <row r="7" customFormat="false" ht="15" hidden="false" customHeight="false" outlineLevel="0" collapsed="false">
      <c r="A7" s="121" t="n">
        <v>6</v>
      </c>
      <c r="B7" s="128" t="s">
        <v>251</v>
      </c>
      <c r="C7" s="123" t="s">
        <v>243</v>
      </c>
      <c r="D7" s="124" t="s">
        <v>252</v>
      </c>
      <c r="E7" s="125"/>
      <c r="F7" s="125"/>
      <c r="G7" s="125"/>
      <c r="H7" s="125"/>
      <c r="I7" s="125"/>
      <c r="J7" s="125"/>
    </row>
    <row r="8" customFormat="false" ht="15" hidden="false" customHeight="false" outlineLevel="0" collapsed="false">
      <c r="A8" s="121" t="n">
        <v>7</v>
      </c>
      <c r="B8" s="122" t="s">
        <v>253</v>
      </c>
      <c r="C8" s="123" t="s">
        <v>243</v>
      </c>
      <c r="D8" s="124" t="s">
        <v>254</v>
      </c>
      <c r="E8" s="125"/>
      <c r="F8" s="125"/>
      <c r="G8" s="125"/>
      <c r="H8" s="125"/>
      <c r="I8" s="125"/>
      <c r="J8" s="125"/>
    </row>
    <row r="9" customFormat="false" ht="15" hidden="false" customHeight="false" outlineLevel="0" collapsed="false">
      <c r="A9" s="121" t="n">
        <v>8</v>
      </c>
      <c r="B9" s="122" t="s">
        <v>255</v>
      </c>
      <c r="C9" s="123" t="s">
        <v>243</v>
      </c>
      <c r="D9" s="124" t="s">
        <v>256</v>
      </c>
      <c r="E9" s="125"/>
      <c r="F9" s="125"/>
      <c r="G9" s="125"/>
      <c r="H9" s="125"/>
      <c r="I9" s="125"/>
      <c r="J9" s="125"/>
    </row>
    <row r="10" customFormat="false" ht="15" hidden="false" customHeight="false" outlineLevel="0" collapsed="false">
      <c r="A10" s="121" t="n">
        <v>9</v>
      </c>
      <c r="B10" s="122" t="s">
        <v>257</v>
      </c>
      <c r="C10" s="123" t="s">
        <v>243</v>
      </c>
      <c r="D10" s="124" t="s">
        <v>258</v>
      </c>
      <c r="E10" s="125"/>
      <c r="F10" s="125"/>
      <c r="G10" s="125"/>
      <c r="H10" s="125"/>
      <c r="I10" s="125"/>
      <c r="J10" s="125"/>
    </row>
    <row r="11" customFormat="false" ht="15" hidden="false" customHeight="false" outlineLevel="0" collapsed="false">
      <c r="A11" s="121" t="n">
        <v>10</v>
      </c>
      <c r="B11" s="122" t="s">
        <v>259</v>
      </c>
      <c r="C11" s="123" t="s">
        <v>243</v>
      </c>
      <c r="D11" s="124" t="s">
        <v>260</v>
      </c>
      <c r="E11" s="125"/>
      <c r="F11" s="125"/>
      <c r="G11" s="125"/>
      <c r="H11" s="125"/>
      <c r="I11" s="125"/>
      <c r="J11" s="125"/>
    </row>
    <row r="12" customFormat="false" ht="15" hidden="false" customHeight="false" outlineLevel="0" collapsed="false">
      <c r="A12" s="121" t="n">
        <v>11</v>
      </c>
      <c r="B12" s="122" t="s">
        <v>261</v>
      </c>
      <c r="C12" s="123" t="s">
        <v>243</v>
      </c>
      <c r="D12" s="124" t="s">
        <v>262</v>
      </c>
      <c r="E12" s="125"/>
      <c r="F12" s="125"/>
      <c r="G12" s="125"/>
      <c r="H12" s="125"/>
      <c r="I12" s="125"/>
      <c r="J12" s="125"/>
    </row>
    <row r="13" customFormat="false" ht="15" hidden="false" customHeight="false" outlineLevel="0" collapsed="false">
      <c r="A13" s="121" t="n">
        <v>12</v>
      </c>
      <c r="B13" s="122" t="s">
        <v>263</v>
      </c>
      <c r="C13" s="123" t="s">
        <v>243</v>
      </c>
      <c r="D13" s="124" t="s">
        <v>264</v>
      </c>
      <c r="E13" s="125"/>
      <c r="F13" s="125"/>
      <c r="G13" s="125"/>
      <c r="H13" s="125"/>
      <c r="I13" s="125"/>
      <c r="J13" s="125"/>
    </row>
    <row r="14" customFormat="false" ht="15" hidden="false" customHeight="false" outlineLevel="0" collapsed="false">
      <c r="A14" s="121" t="n">
        <v>13</v>
      </c>
      <c r="B14" s="122" t="s">
        <v>265</v>
      </c>
      <c r="C14" s="123" t="s">
        <v>243</v>
      </c>
      <c r="D14" s="124" t="s">
        <v>266</v>
      </c>
      <c r="E14" s="125"/>
      <c r="F14" s="125"/>
      <c r="G14" s="125"/>
      <c r="H14" s="125"/>
      <c r="I14" s="125"/>
      <c r="J14" s="125"/>
    </row>
    <row r="15" customFormat="false" ht="15" hidden="false" customHeight="false" outlineLevel="0" collapsed="false">
      <c r="A15" s="121" t="n">
        <v>14</v>
      </c>
      <c r="B15" s="122" t="s">
        <v>267</v>
      </c>
      <c r="C15" s="123" t="s">
        <v>243</v>
      </c>
      <c r="D15" s="124" t="s">
        <v>268</v>
      </c>
      <c r="E15" s="125"/>
      <c r="F15" s="125"/>
      <c r="G15" s="125"/>
      <c r="H15" s="125"/>
      <c r="I15" s="125"/>
      <c r="J15" s="125"/>
    </row>
    <row r="16" customFormat="false" ht="15" hidden="false" customHeight="false" outlineLevel="0" collapsed="false">
      <c r="A16" s="121" t="n">
        <v>15</v>
      </c>
      <c r="B16" s="122" t="s">
        <v>269</v>
      </c>
      <c r="C16" s="123" t="s">
        <v>243</v>
      </c>
      <c r="D16" s="124" t="s">
        <v>270</v>
      </c>
      <c r="E16" s="125"/>
      <c r="F16" s="125"/>
      <c r="G16" s="125"/>
      <c r="H16" s="125"/>
      <c r="I16" s="125"/>
      <c r="J16" s="125"/>
    </row>
    <row r="17" customFormat="false" ht="15" hidden="false" customHeight="false" outlineLevel="0" collapsed="false">
      <c r="A17" s="121" t="n">
        <v>16</v>
      </c>
      <c r="B17" s="122" t="s">
        <v>271</v>
      </c>
      <c r="C17" s="123" t="s">
        <v>243</v>
      </c>
      <c r="D17" s="124" t="s">
        <v>272</v>
      </c>
      <c r="E17" s="125"/>
      <c r="F17" s="125"/>
      <c r="G17" s="125"/>
      <c r="H17" s="125"/>
      <c r="I17" s="125"/>
      <c r="J17" s="125"/>
    </row>
    <row r="18" customFormat="false" ht="15" hidden="false" customHeight="false" outlineLevel="0" collapsed="false">
      <c r="A18" s="121" t="n">
        <v>17</v>
      </c>
      <c r="B18" s="122" t="s">
        <v>273</v>
      </c>
      <c r="C18" s="123" t="s">
        <v>243</v>
      </c>
      <c r="D18" s="124" t="s">
        <v>274</v>
      </c>
      <c r="E18" s="125"/>
      <c r="F18" s="125"/>
      <c r="G18" s="125"/>
      <c r="H18" s="125"/>
      <c r="I18" s="125"/>
      <c r="J18" s="125"/>
    </row>
    <row r="19" customFormat="false" ht="15" hidden="false" customHeight="false" outlineLevel="0" collapsed="false">
      <c r="A19" s="121" t="n">
        <v>18</v>
      </c>
      <c r="B19" s="128" t="s">
        <v>275</v>
      </c>
      <c r="C19" s="123" t="s">
        <v>243</v>
      </c>
      <c r="D19" s="124" t="s">
        <v>276</v>
      </c>
      <c r="E19" s="125"/>
      <c r="F19" s="125"/>
      <c r="G19" s="125"/>
      <c r="H19" s="125"/>
      <c r="I19" s="125"/>
      <c r="J19" s="125"/>
    </row>
    <row r="20" customFormat="false" ht="15" hidden="false" customHeight="false" outlineLevel="0" collapsed="false">
      <c r="A20" s="121" t="n">
        <v>19</v>
      </c>
      <c r="B20" s="122" t="s">
        <v>277</v>
      </c>
      <c r="C20" s="123" t="s">
        <v>243</v>
      </c>
      <c r="D20" s="124" t="s">
        <v>278</v>
      </c>
      <c r="E20" s="125"/>
      <c r="F20" s="125"/>
      <c r="G20" s="125"/>
      <c r="H20" s="125"/>
      <c r="I20" s="125"/>
      <c r="J20" s="125"/>
    </row>
    <row r="21" customFormat="false" ht="15" hidden="false" customHeight="false" outlineLevel="0" collapsed="false">
      <c r="A21" s="121" t="n">
        <v>20</v>
      </c>
      <c r="B21" s="122" t="s">
        <v>279</v>
      </c>
      <c r="C21" s="123" t="s">
        <v>280</v>
      </c>
      <c r="D21" s="124" t="s">
        <v>281</v>
      </c>
      <c r="E21" s="125"/>
      <c r="F21" s="125"/>
      <c r="G21" s="125"/>
      <c r="H21" s="125"/>
      <c r="I21" s="125"/>
      <c r="J21" s="125"/>
    </row>
    <row r="22" customFormat="false" ht="15" hidden="false" customHeight="true" outlineLevel="0" collapsed="false">
      <c r="A22" s="121" t="n">
        <v>21</v>
      </c>
      <c r="B22" s="129" t="n">
        <v>8190001</v>
      </c>
      <c r="C22" s="130" t="s">
        <v>243</v>
      </c>
      <c r="D22" s="131" t="s">
        <v>236</v>
      </c>
      <c r="E22" s="125" t="s">
        <v>282</v>
      </c>
      <c r="F22" s="125" t="s">
        <v>283</v>
      </c>
      <c r="G22" s="125" t="s">
        <v>118</v>
      </c>
      <c r="H22" s="125" t="s">
        <v>117</v>
      </c>
      <c r="I22" s="132" t="n">
        <v>1415</v>
      </c>
      <c r="J22" s="133" t="s">
        <v>284</v>
      </c>
    </row>
    <row r="23" customFormat="false" ht="15" hidden="false" customHeight="false" outlineLevel="0" collapsed="false">
      <c r="A23" s="121" t="n">
        <v>22</v>
      </c>
      <c r="B23" s="129" t="n">
        <v>8880001</v>
      </c>
      <c r="C23" s="130" t="s">
        <v>243</v>
      </c>
      <c r="D23" s="131" t="s">
        <v>244</v>
      </c>
      <c r="E23" s="125"/>
      <c r="F23" s="125"/>
      <c r="G23" s="125"/>
      <c r="H23" s="125"/>
      <c r="I23" s="125"/>
      <c r="J23" s="125"/>
    </row>
    <row r="24" customFormat="false" ht="15" hidden="false" customHeight="false" outlineLevel="0" collapsed="false">
      <c r="A24" s="121" t="n">
        <v>23</v>
      </c>
      <c r="B24" s="129" t="s">
        <v>285</v>
      </c>
      <c r="C24" s="134" t="s">
        <v>286</v>
      </c>
      <c r="D24" s="131" t="s">
        <v>246</v>
      </c>
      <c r="E24" s="125"/>
      <c r="F24" s="125"/>
      <c r="G24" s="125"/>
      <c r="H24" s="125"/>
      <c r="I24" s="125"/>
      <c r="J24" s="125"/>
    </row>
    <row r="25" customFormat="false" ht="15" hidden="false" customHeight="false" outlineLevel="0" collapsed="false">
      <c r="A25" s="121" t="n">
        <v>24</v>
      </c>
      <c r="B25" s="129" t="n">
        <v>8120001</v>
      </c>
      <c r="C25" s="130" t="s">
        <v>243</v>
      </c>
      <c r="D25" s="131" t="s">
        <v>248</v>
      </c>
      <c r="E25" s="125"/>
      <c r="F25" s="125"/>
      <c r="G25" s="125"/>
      <c r="H25" s="125"/>
      <c r="I25" s="125"/>
      <c r="J25" s="125"/>
    </row>
    <row r="26" customFormat="false" ht="15" hidden="false" customHeight="false" outlineLevel="0" collapsed="false">
      <c r="A26" s="121" t="n">
        <v>25</v>
      </c>
      <c r="B26" s="129" t="n">
        <v>8140001</v>
      </c>
      <c r="C26" s="130" t="s">
        <v>243</v>
      </c>
      <c r="D26" s="131" t="s">
        <v>250</v>
      </c>
      <c r="E26" s="125"/>
      <c r="F26" s="125"/>
      <c r="G26" s="125"/>
      <c r="H26" s="125"/>
      <c r="I26" s="125"/>
      <c r="J26" s="125"/>
    </row>
    <row r="27" customFormat="false" ht="15" hidden="false" customHeight="false" outlineLevel="0" collapsed="false">
      <c r="A27" s="121" t="n">
        <v>26</v>
      </c>
      <c r="B27" s="129" t="n">
        <v>8100001</v>
      </c>
      <c r="C27" s="130" t="s">
        <v>243</v>
      </c>
      <c r="D27" s="131" t="s">
        <v>252</v>
      </c>
      <c r="E27" s="125"/>
      <c r="F27" s="125"/>
      <c r="G27" s="125"/>
      <c r="H27" s="125"/>
      <c r="I27" s="125"/>
      <c r="J27" s="125"/>
    </row>
    <row r="28" customFormat="false" ht="15" hidden="false" customHeight="false" outlineLevel="0" collapsed="false">
      <c r="A28" s="121" t="n">
        <v>27</v>
      </c>
      <c r="B28" s="129" t="s">
        <v>287</v>
      </c>
      <c r="C28" s="130" t="s">
        <v>280</v>
      </c>
      <c r="D28" s="131" t="s">
        <v>281</v>
      </c>
      <c r="E28" s="125"/>
      <c r="F28" s="125"/>
      <c r="G28" s="125"/>
      <c r="H28" s="125"/>
      <c r="I28" s="125"/>
      <c r="J28" s="125"/>
    </row>
    <row r="29" customFormat="false" ht="15" hidden="false" customHeight="true" outlineLevel="0" collapsed="false">
      <c r="A29" s="121" t="n">
        <v>28</v>
      </c>
      <c r="B29" s="135" t="n">
        <v>8290001</v>
      </c>
      <c r="C29" s="136" t="s">
        <v>243</v>
      </c>
      <c r="D29" s="137" t="s">
        <v>254</v>
      </c>
      <c r="E29" s="125" t="s">
        <v>288</v>
      </c>
      <c r="F29" s="125" t="s">
        <v>124</v>
      </c>
      <c r="G29" s="125" t="s">
        <v>289</v>
      </c>
      <c r="H29" s="125" t="s">
        <v>290</v>
      </c>
      <c r="I29" s="132" t="s">
        <v>291</v>
      </c>
      <c r="J29" s="127" t="s">
        <v>292</v>
      </c>
    </row>
    <row r="30" customFormat="false" ht="15" hidden="false" customHeight="false" outlineLevel="0" collapsed="false">
      <c r="A30" s="121" t="n">
        <v>29</v>
      </c>
      <c r="B30" s="135" t="n">
        <v>8260001</v>
      </c>
      <c r="C30" s="136" t="s">
        <v>243</v>
      </c>
      <c r="D30" s="137" t="s">
        <v>256</v>
      </c>
      <c r="E30" s="125"/>
      <c r="F30" s="125"/>
      <c r="G30" s="125"/>
      <c r="H30" s="125"/>
      <c r="I30" s="125"/>
      <c r="J30" s="125"/>
    </row>
    <row r="31" customFormat="false" ht="15" hidden="false" customHeight="false" outlineLevel="0" collapsed="false">
      <c r="A31" s="121" t="n">
        <v>30</v>
      </c>
      <c r="B31" s="135" t="n">
        <v>8280001</v>
      </c>
      <c r="C31" s="138" t="s">
        <v>235</v>
      </c>
      <c r="D31" s="137" t="s">
        <v>258</v>
      </c>
      <c r="E31" s="125"/>
      <c r="F31" s="125"/>
      <c r="G31" s="125"/>
      <c r="H31" s="125"/>
      <c r="I31" s="125"/>
      <c r="J31" s="125"/>
    </row>
    <row r="32" customFormat="false" ht="15" hidden="false" customHeight="false" outlineLevel="0" collapsed="false">
      <c r="A32" s="121" t="n">
        <v>31</v>
      </c>
      <c r="B32" s="135" t="n">
        <v>8710001</v>
      </c>
      <c r="C32" s="136" t="s">
        <v>243</v>
      </c>
      <c r="D32" s="137" t="s">
        <v>260</v>
      </c>
      <c r="E32" s="125"/>
      <c r="F32" s="125"/>
      <c r="G32" s="125"/>
      <c r="H32" s="125"/>
      <c r="I32" s="125"/>
      <c r="J32" s="125"/>
    </row>
    <row r="33" customFormat="false" ht="15" hidden="false" customHeight="false" outlineLevel="0" collapsed="false">
      <c r="A33" s="121" t="n">
        <v>32</v>
      </c>
      <c r="B33" s="135" t="n">
        <v>8720001</v>
      </c>
      <c r="C33" s="136" t="s">
        <v>243</v>
      </c>
      <c r="D33" s="137" t="s">
        <v>262</v>
      </c>
      <c r="E33" s="125"/>
      <c r="F33" s="125"/>
      <c r="G33" s="125"/>
      <c r="H33" s="125"/>
      <c r="I33" s="125"/>
      <c r="J33" s="125"/>
    </row>
    <row r="34" customFormat="false" ht="15" hidden="false" customHeight="false" outlineLevel="0" collapsed="false">
      <c r="A34" s="121" t="n">
        <v>33</v>
      </c>
      <c r="B34" s="135" t="n">
        <v>8770001</v>
      </c>
      <c r="C34" s="136" t="s">
        <v>243</v>
      </c>
      <c r="D34" s="137" t="s">
        <v>264</v>
      </c>
      <c r="E34" s="125"/>
      <c r="F34" s="125"/>
      <c r="G34" s="125"/>
      <c r="H34" s="125"/>
      <c r="I34" s="125"/>
      <c r="J34" s="125"/>
    </row>
    <row r="35" customFormat="false" ht="15" hidden="false" customHeight="false" outlineLevel="0" collapsed="false">
      <c r="A35" s="121" t="n">
        <v>34</v>
      </c>
      <c r="B35" s="135" t="n">
        <v>8900001</v>
      </c>
      <c r="C35" s="136" t="s">
        <v>243</v>
      </c>
      <c r="D35" s="137" t="s">
        <v>266</v>
      </c>
      <c r="E35" s="125"/>
      <c r="F35" s="125"/>
      <c r="G35" s="125"/>
      <c r="H35" s="125"/>
      <c r="I35" s="125"/>
      <c r="J35" s="125"/>
    </row>
    <row r="36" customFormat="false" ht="15" hidden="false" customHeight="false" outlineLevel="0" collapsed="false">
      <c r="A36" s="121" t="n">
        <v>35</v>
      </c>
      <c r="B36" s="135" t="n">
        <v>8930001</v>
      </c>
      <c r="C36" s="136" t="s">
        <v>243</v>
      </c>
      <c r="D36" s="137" t="s">
        <v>268</v>
      </c>
      <c r="E36" s="125"/>
      <c r="F36" s="125"/>
      <c r="G36" s="125"/>
      <c r="H36" s="125"/>
      <c r="I36" s="125"/>
      <c r="J36" s="125"/>
    </row>
    <row r="37" customFormat="false" ht="15" hidden="false" customHeight="false" outlineLevel="0" collapsed="false">
      <c r="A37" s="121" t="n">
        <v>36</v>
      </c>
      <c r="B37" s="135" t="n">
        <v>8250001</v>
      </c>
      <c r="C37" s="136" t="s">
        <v>243</v>
      </c>
      <c r="D37" s="137" t="s">
        <v>270</v>
      </c>
      <c r="E37" s="125"/>
      <c r="F37" s="125"/>
      <c r="G37" s="125"/>
      <c r="H37" s="125"/>
      <c r="I37" s="125"/>
      <c r="J37" s="125"/>
    </row>
    <row r="38" customFormat="false" ht="15" hidden="false" customHeight="false" outlineLevel="0" collapsed="false">
      <c r="A38" s="121" t="n">
        <v>37</v>
      </c>
      <c r="B38" s="135" t="n">
        <v>8210001</v>
      </c>
      <c r="C38" s="136" t="s">
        <v>243</v>
      </c>
      <c r="D38" s="137" t="s">
        <v>272</v>
      </c>
      <c r="E38" s="125"/>
      <c r="F38" s="125"/>
      <c r="G38" s="125"/>
      <c r="H38" s="125"/>
      <c r="I38" s="125"/>
      <c r="J38" s="125"/>
    </row>
    <row r="39" customFormat="false" ht="15" hidden="false" customHeight="false" outlineLevel="0" collapsed="false">
      <c r="A39" s="121" t="n">
        <v>38</v>
      </c>
      <c r="B39" s="139" t="n">
        <v>8950001</v>
      </c>
      <c r="C39" s="140" t="s">
        <v>243</v>
      </c>
      <c r="D39" s="141" t="s">
        <v>274</v>
      </c>
      <c r="E39" s="125"/>
      <c r="F39" s="125"/>
      <c r="G39" s="125"/>
      <c r="H39" s="125"/>
      <c r="I39" s="125"/>
      <c r="J39" s="125"/>
    </row>
    <row r="40" customFormat="false" ht="15" hidden="false" customHeight="false" outlineLevel="0" collapsed="false">
      <c r="A40" s="121" t="n">
        <v>39</v>
      </c>
      <c r="B40" s="135" t="n">
        <v>8890001</v>
      </c>
      <c r="C40" s="136" t="s">
        <v>243</v>
      </c>
      <c r="D40" s="137" t="s">
        <v>276</v>
      </c>
      <c r="E40" s="125"/>
      <c r="F40" s="125"/>
      <c r="G40" s="125"/>
      <c r="H40" s="125"/>
      <c r="I40" s="125"/>
      <c r="J40" s="125"/>
    </row>
    <row r="41" customFormat="false" ht="15" hidden="false" customHeight="false" outlineLevel="0" collapsed="false">
      <c r="A41" s="121" t="n">
        <v>40</v>
      </c>
      <c r="B41" s="135" t="s">
        <v>293</v>
      </c>
      <c r="C41" s="136" t="s">
        <v>280</v>
      </c>
      <c r="D41" s="137" t="s">
        <v>281</v>
      </c>
      <c r="E41" s="125"/>
      <c r="F41" s="125"/>
      <c r="G41" s="125"/>
      <c r="H41" s="125"/>
      <c r="I41" s="125"/>
      <c r="J41" s="125"/>
    </row>
    <row r="42" customFormat="false" ht="15" hidden="false" customHeight="true" outlineLevel="0" collapsed="false">
      <c r="A42" s="121" t="n">
        <v>41</v>
      </c>
      <c r="B42" s="142" t="s">
        <v>294</v>
      </c>
      <c r="C42" s="143" t="s">
        <v>243</v>
      </c>
      <c r="D42" s="144" t="s">
        <v>278</v>
      </c>
      <c r="E42" s="125" t="s">
        <v>295</v>
      </c>
      <c r="F42" s="125" t="s">
        <v>131</v>
      </c>
      <c r="G42" s="125" t="s">
        <v>296</v>
      </c>
      <c r="H42" s="125" t="s">
        <v>297</v>
      </c>
      <c r="I42" s="132" t="s">
        <v>298</v>
      </c>
      <c r="J42" s="127" t="s">
        <v>299</v>
      </c>
    </row>
    <row r="43" customFormat="false" ht="30.75" hidden="false" customHeight="true" outlineLevel="0" collapsed="false">
      <c r="A43" s="121" t="n">
        <v>42</v>
      </c>
      <c r="B43" s="142" t="s">
        <v>300</v>
      </c>
      <c r="C43" s="143" t="s">
        <v>280</v>
      </c>
      <c r="D43" s="144" t="s">
        <v>281</v>
      </c>
      <c r="E43" s="125"/>
      <c r="F43" s="125"/>
      <c r="G43" s="125"/>
      <c r="H43" s="125"/>
      <c r="I43" s="125"/>
      <c r="J43" s="125"/>
    </row>
    <row r="44" customFormat="false" ht="15" hidden="false" customHeight="true" outlineLevel="0" collapsed="false">
      <c r="A44" s="121" t="n">
        <v>43</v>
      </c>
      <c r="B44" s="145" t="s">
        <v>301</v>
      </c>
      <c r="C44" s="146" t="s">
        <v>302</v>
      </c>
      <c r="D44" s="147" t="s">
        <v>236</v>
      </c>
      <c r="E44" s="125" t="s">
        <v>303</v>
      </c>
      <c r="F44" s="125" t="s">
        <v>304</v>
      </c>
      <c r="G44" s="125" t="s">
        <v>305</v>
      </c>
      <c r="H44" s="125" t="s">
        <v>306</v>
      </c>
      <c r="I44" s="132" t="s">
        <v>307</v>
      </c>
      <c r="J44" s="148"/>
    </row>
    <row r="45" customFormat="false" ht="15" hidden="false" customHeight="false" outlineLevel="0" collapsed="false">
      <c r="A45" s="121" t="n">
        <v>44</v>
      </c>
      <c r="B45" s="145" t="s">
        <v>308</v>
      </c>
      <c r="C45" s="146" t="s">
        <v>302</v>
      </c>
      <c r="D45" s="147" t="s">
        <v>244</v>
      </c>
      <c r="E45" s="125"/>
      <c r="F45" s="125"/>
      <c r="G45" s="125"/>
      <c r="H45" s="125"/>
      <c r="I45" s="125"/>
      <c r="J45" s="125"/>
    </row>
    <row r="46" customFormat="false" ht="15" hidden="false" customHeight="false" outlineLevel="0" collapsed="false">
      <c r="A46" s="121" t="n">
        <v>45</v>
      </c>
      <c r="B46" s="145" t="s">
        <v>309</v>
      </c>
      <c r="C46" s="146" t="s">
        <v>302</v>
      </c>
      <c r="D46" s="147" t="s">
        <v>246</v>
      </c>
      <c r="E46" s="125"/>
      <c r="F46" s="125"/>
      <c r="G46" s="125"/>
      <c r="H46" s="125"/>
      <c r="I46" s="125"/>
      <c r="J46" s="125"/>
    </row>
    <row r="47" customFormat="false" ht="15" hidden="false" customHeight="false" outlineLevel="0" collapsed="false">
      <c r="A47" s="121" t="n">
        <v>46</v>
      </c>
      <c r="B47" s="145" t="s">
        <v>310</v>
      </c>
      <c r="C47" s="146" t="s">
        <v>302</v>
      </c>
      <c r="D47" s="147" t="s">
        <v>248</v>
      </c>
      <c r="E47" s="125"/>
      <c r="F47" s="125"/>
      <c r="G47" s="125"/>
      <c r="H47" s="125"/>
      <c r="I47" s="125"/>
      <c r="J47" s="125"/>
    </row>
    <row r="48" customFormat="false" ht="15" hidden="false" customHeight="false" outlineLevel="0" collapsed="false">
      <c r="A48" s="121" t="n">
        <v>47</v>
      </c>
      <c r="B48" s="145" t="s">
        <v>311</v>
      </c>
      <c r="C48" s="149" t="s">
        <v>302</v>
      </c>
      <c r="D48" s="147" t="s">
        <v>250</v>
      </c>
      <c r="E48" s="125"/>
      <c r="F48" s="125"/>
      <c r="G48" s="125"/>
      <c r="H48" s="125"/>
      <c r="I48" s="125"/>
      <c r="J48" s="125"/>
    </row>
    <row r="49" customFormat="false" ht="15" hidden="false" customHeight="false" outlineLevel="0" collapsed="false">
      <c r="A49" s="121" t="n">
        <v>48</v>
      </c>
      <c r="B49" s="145" t="s">
        <v>312</v>
      </c>
      <c r="C49" s="149" t="s">
        <v>302</v>
      </c>
      <c r="D49" s="147" t="s">
        <v>252</v>
      </c>
      <c r="E49" s="125"/>
      <c r="F49" s="125"/>
      <c r="G49" s="125"/>
      <c r="H49" s="125"/>
      <c r="I49" s="125"/>
      <c r="J49" s="125"/>
    </row>
    <row r="50" customFormat="false" ht="15" hidden="false" customHeight="false" outlineLevel="0" collapsed="false">
      <c r="A50" s="121" t="n">
        <v>49</v>
      </c>
      <c r="B50" s="145" t="s">
        <v>313</v>
      </c>
      <c r="C50" s="149" t="s">
        <v>302</v>
      </c>
      <c r="D50" s="147" t="s">
        <v>254</v>
      </c>
      <c r="E50" s="125"/>
      <c r="F50" s="125"/>
      <c r="G50" s="125"/>
      <c r="H50" s="125"/>
      <c r="I50" s="125"/>
      <c r="J50" s="125"/>
    </row>
    <row r="51" customFormat="false" ht="15" hidden="false" customHeight="false" outlineLevel="0" collapsed="false">
      <c r="A51" s="121" t="n">
        <v>50</v>
      </c>
      <c r="B51" s="145" t="s">
        <v>314</v>
      </c>
      <c r="C51" s="149" t="s">
        <v>302</v>
      </c>
      <c r="D51" s="147" t="s">
        <v>256</v>
      </c>
      <c r="E51" s="125"/>
      <c r="F51" s="125"/>
      <c r="G51" s="125"/>
      <c r="H51" s="125"/>
      <c r="I51" s="125"/>
      <c r="J51" s="125"/>
    </row>
    <row r="52" customFormat="false" ht="15" hidden="false" customHeight="false" outlineLevel="0" collapsed="false">
      <c r="A52" s="121" t="n">
        <v>51</v>
      </c>
      <c r="B52" s="145" t="s">
        <v>315</v>
      </c>
      <c r="C52" s="149" t="s">
        <v>302</v>
      </c>
      <c r="D52" s="147" t="s">
        <v>258</v>
      </c>
      <c r="E52" s="125"/>
      <c r="F52" s="125"/>
      <c r="G52" s="125"/>
      <c r="H52" s="125"/>
      <c r="I52" s="125"/>
      <c r="J52" s="125"/>
    </row>
    <row r="53" customFormat="false" ht="15" hidden="false" customHeight="false" outlineLevel="0" collapsed="false">
      <c r="A53" s="121" t="n">
        <v>52</v>
      </c>
      <c r="B53" s="145" t="s">
        <v>316</v>
      </c>
      <c r="C53" s="149" t="s">
        <v>302</v>
      </c>
      <c r="D53" s="147" t="s">
        <v>260</v>
      </c>
      <c r="E53" s="125"/>
      <c r="F53" s="125"/>
      <c r="G53" s="125"/>
      <c r="H53" s="125"/>
      <c r="I53" s="125"/>
      <c r="J53" s="125"/>
    </row>
    <row r="54" customFormat="false" ht="15" hidden="false" customHeight="false" outlineLevel="0" collapsed="false">
      <c r="A54" s="121" t="n">
        <v>53</v>
      </c>
      <c r="B54" s="145" t="s">
        <v>317</v>
      </c>
      <c r="C54" s="149" t="s">
        <v>302</v>
      </c>
      <c r="D54" s="147" t="s">
        <v>262</v>
      </c>
      <c r="E54" s="125"/>
      <c r="F54" s="125"/>
      <c r="G54" s="125"/>
      <c r="H54" s="125"/>
      <c r="I54" s="125"/>
      <c r="J54" s="125"/>
    </row>
    <row r="55" customFormat="false" ht="15" hidden="false" customHeight="false" outlineLevel="0" collapsed="false">
      <c r="A55" s="121" t="n">
        <v>54</v>
      </c>
      <c r="B55" s="145" t="s">
        <v>318</v>
      </c>
      <c r="C55" s="149" t="s">
        <v>302</v>
      </c>
      <c r="D55" s="147" t="s">
        <v>264</v>
      </c>
      <c r="E55" s="125"/>
      <c r="F55" s="125"/>
      <c r="G55" s="125"/>
      <c r="H55" s="125"/>
      <c r="I55" s="125"/>
      <c r="J55" s="125"/>
    </row>
    <row r="56" customFormat="false" ht="15" hidden="false" customHeight="false" outlineLevel="0" collapsed="false">
      <c r="A56" s="121" t="n">
        <v>55</v>
      </c>
      <c r="B56" s="150" t="s">
        <v>319</v>
      </c>
      <c r="C56" s="146" t="s">
        <v>302</v>
      </c>
      <c r="D56" s="147" t="s">
        <v>266</v>
      </c>
      <c r="E56" s="125"/>
      <c r="F56" s="125"/>
      <c r="G56" s="125"/>
      <c r="H56" s="125"/>
      <c r="I56" s="125"/>
      <c r="J56" s="125"/>
    </row>
    <row r="57" customFormat="false" ht="15" hidden="false" customHeight="false" outlineLevel="0" collapsed="false">
      <c r="A57" s="121" t="n">
        <v>56</v>
      </c>
      <c r="B57" s="150" t="s">
        <v>320</v>
      </c>
      <c r="C57" s="146" t="s">
        <v>302</v>
      </c>
      <c r="D57" s="147" t="s">
        <v>268</v>
      </c>
      <c r="E57" s="125"/>
      <c r="F57" s="125"/>
      <c r="G57" s="125"/>
      <c r="H57" s="125"/>
      <c r="I57" s="125"/>
      <c r="J57" s="125"/>
    </row>
    <row r="58" customFormat="false" ht="15" hidden="false" customHeight="false" outlineLevel="0" collapsed="false">
      <c r="A58" s="121" t="n">
        <v>57</v>
      </c>
      <c r="B58" s="150" t="s">
        <v>321</v>
      </c>
      <c r="C58" s="146" t="s">
        <v>286</v>
      </c>
      <c r="D58" s="147" t="s">
        <v>270</v>
      </c>
      <c r="E58" s="125"/>
      <c r="F58" s="125"/>
      <c r="G58" s="125"/>
      <c r="H58" s="125"/>
      <c r="I58" s="125"/>
      <c r="J58" s="125"/>
    </row>
    <row r="59" customFormat="false" ht="15" hidden="false" customHeight="false" outlineLevel="0" collapsed="false">
      <c r="A59" s="121" t="n">
        <v>58</v>
      </c>
      <c r="B59" s="150" t="s">
        <v>322</v>
      </c>
      <c r="C59" s="146" t="s">
        <v>302</v>
      </c>
      <c r="D59" s="147" t="s">
        <v>272</v>
      </c>
      <c r="E59" s="125"/>
      <c r="F59" s="125"/>
      <c r="G59" s="125"/>
      <c r="H59" s="125"/>
      <c r="I59" s="125"/>
      <c r="J59" s="125"/>
    </row>
    <row r="60" customFormat="false" ht="15" hidden="false" customHeight="false" outlineLevel="0" collapsed="false">
      <c r="A60" s="121" t="n">
        <v>59</v>
      </c>
      <c r="B60" s="145" t="s">
        <v>323</v>
      </c>
      <c r="C60" s="149" t="s">
        <v>302</v>
      </c>
      <c r="D60" s="147" t="s">
        <v>274</v>
      </c>
      <c r="E60" s="125"/>
      <c r="F60" s="125"/>
      <c r="G60" s="125"/>
      <c r="H60" s="125"/>
      <c r="I60" s="125"/>
      <c r="J60" s="125"/>
    </row>
    <row r="61" customFormat="false" ht="15" hidden="false" customHeight="false" outlineLevel="0" collapsed="false">
      <c r="A61" s="121" t="n">
        <v>60</v>
      </c>
      <c r="B61" s="150" t="s">
        <v>324</v>
      </c>
      <c r="C61" s="146" t="s">
        <v>302</v>
      </c>
      <c r="D61" s="147" t="s">
        <v>276</v>
      </c>
      <c r="E61" s="125"/>
      <c r="F61" s="125"/>
      <c r="G61" s="125"/>
      <c r="H61" s="125"/>
      <c r="I61" s="125"/>
      <c r="J61" s="125"/>
    </row>
    <row r="62" customFormat="false" ht="15" hidden="false" customHeight="false" outlineLevel="0" collapsed="false">
      <c r="A62" s="121" t="n">
        <v>61</v>
      </c>
      <c r="B62" s="150" t="s">
        <v>325</v>
      </c>
      <c r="C62" s="146" t="s">
        <v>302</v>
      </c>
      <c r="D62" s="147" t="s">
        <v>278</v>
      </c>
      <c r="E62" s="125"/>
      <c r="F62" s="125"/>
      <c r="G62" s="125"/>
      <c r="H62" s="125"/>
      <c r="I62" s="125"/>
      <c r="J62" s="125"/>
    </row>
    <row r="63" customFormat="false" ht="15" hidden="false" customHeight="true" outlineLevel="0" collapsed="false">
      <c r="A63" s="121" t="n">
        <v>62</v>
      </c>
      <c r="B63" s="151" t="s">
        <v>326</v>
      </c>
      <c r="C63" s="152" t="s">
        <v>243</v>
      </c>
      <c r="D63" s="153" t="s">
        <v>236</v>
      </c>
      <c r="E63" s="125" t="s">
        <v>327</v>
      </c>
      <c r="F63" s="125" t="s">
        <v>154</v>
      </c>
      <c r="G63" s="125" t="s">
        <v>328</v>
      </c>
      <c r="H63" s="125" t="s">
        <v>329</v>
      </c>
      <c r="I63" s="132" t="s">
        <v>330</v>
      </c>
      <c r="J63" s="148"/>
    </row>
    <row r="64" customFormat="false" ht="15" hidden="false" customHeight="false" outlineLevel="0" collapsed="false">
      <c r="A64" s="121" t="n">
        <v>63</v>
      </c>
      <c r="B64" s="151" t="s">
        <v>331</v>
      </c>
      <c r="C64" s="152" t="s">
        <v>243</v>
      </c>
      <c r="D64" s="153" t="s">
        <v>244</v>
      </c>
      <c r="E64" s="125"/>
      <c r="F64" s="125"/>
      <c r="G64" s="125"/>
      <c r="H64" s="125"/>
      <c r="I64" s="125"/>
      <c r="J64" s="125"/>
    </row>
    <row r="65" customFormat="false" ht="15" hidden="false" customHeight="false" outlineLevel="0" collapsed="false">
      <c r="A65" s="121" t="n">
        <v>64</v>
      </c>
      <c r="B65" s="151" t="s">
        <v>332</v>
      </c>
      <c r="C65" s="152" t="s">
        <v>243</v>
      </c>
      <c r="D65" s="153" t="s">
        <v>246</v>
      </c>
      <c r="E65" s="125"/>
      <c r="F65" s="125"/>
      <c r="G65" s="125"/>
      <c r="H65" s="125"/>
      <c r="I65" s="125"/>
      <c r="J65" s="125"/>
    </row>
    <row r="66" customFormat="false" ht="15" hidden="false" customHeight="false" outlineLevel="0" collapsed="false">
      <c r="A66" s="121" t="n">
        <v>65</v>
      </c>
      <c r="B66" s="151" t="s">
        <v>333</v>
      </c>
      <c r="C66" s="152" t="s">
        <v>243</v>
      </c>
      <c r="D66" s="153" t="s">
        <v>248</v>
      </c>
      <c r="E66" s="125"/>
      <c r="F66" s="125"/>
      <c r="G66" s="125"/>
      <c r="H66" s="125"/>
      <c r="I66" s="125"/>
      <c r="J66" s="125"/>
    </row>
    <row r="67" customFormat="false" ht="15" hidden="false" customHeight="false" outlineLevel="0" collapsed="false">
      <c r="A67" s="121" t="n">
        <v>66</v>
      </c>
      <c r="B67" s="151" t="s">
        <v>334</v>
      </c>
      <c r="C67" s="152" t="s">
        <v>243</v>
      </c>
      <c r="D67" s="153" t="s">
        <v>250</v>
      </c>
      <c r="E67" s="125"/>
      <c r="F67" s="125"/>
      <c r="G67" s="125"/>
      <c r="H67" s="125"/>
      <c r="I67" s="125"/>
      <c r="J67" s="125"/>
    </row>
    <row r="68" customFormat="false" ht="15" hidden="false" customHeight="false" outlineLevel="0" collapsed="false">
      <c r="A68" s="121" t="n">
        <v>67</v>
      </c>
      <c r="B68" s="151" t="s">
        <v>335</v>
      </c>
      <c r="C68" s="152" t="s">
        <v>243</v>
      </c>
      <c r="D68" s="153" t="s">
        <v>252</v>
      </c>
      <c r="E68" s="125"/>
      <c r="F68" s="125"/>
      <c r="G68" s="125"/>
      <c r="H68" s="125"/>
      <c r="I68" s="125"/>
      <c r="J68" s="125"/>
    </row>
    <row r="69" customFormat="false" ht="15" hidden="false" customHeight="false" outlineLevel="0" collapsed="false">
      <c r="A69" s="121" t="n">
        <v>68</v>
      </c>
      <c r="B69" s="151" t="s">
        <v>336</v>
      </c>
      <c r="C69" s="152" t="s">
        <v>243</v>
      </c>
      <c r="D69" s="153" t="s">
        <v>254</v>
      </c>
      <c r="E69" s="125"/>
      <c r="F69" s="125"/>
      <c r="G69" s="125"/>
      <c r="H69" s="125"/>
      <c r="I69" s="125"/>
      <c r="J69" s="125"/>
    </row>
    <row r="70" customFormat="false" ht="15" hidden="false" customHeight="false" outlineLevel="0" collapsed="false">
      <c r="A70" s="121" t="n">
        <v>69</v>
      </c>
      <c r="B70" s="151" t="s">
        <v>337</v>
      </c>
      <c r="C70" s="152" t="s">
        <v>243</v>
      </c>
      <c r="D70" s="153" t="s">
        <v>256</v>
      </c>
      <c r="E70" s="125"/>
      <c r="F70" s="125"/>
      <c r="G70" s="125"/>
      <c r="H70" s="125"/>
      <c r="I70" s="125"/>
      <c r="J70" s="125"/>
    </row>
    <row r="71" customFormat="false" ht="15" hidden="false" customHeight="false" outlineLevel="0" collapsed="false">
      <c r="A71" s="121" t="n">
        <v>70</v>
      </c>
      <c r="B71" s="151" t="s">
        <v>338</v>
      </c>
      <c r="C71" s="152" t="s">
        <v>243</v>
      </c>
      <c r="D71" s="153" t="s">
        <v>258</v>
      </c>
      <c r="E71" s="125"/>
      <c r="F71" s="125"/>
      <c r="G71" s="125"/>
      <c r="H71" s="125"/>
      <c r="I71" s="125"/>
      <c r="J71" s="125"/>
    </row>
    <row r="72" customFormat="false" ht="15" hidden="false" customHeight="false" outlineLevel="0" collapsed="false">
      <c r="A72" s="121" t="n">
        <v>71</v>
      </c>
      <c r="B72" s="151" t="s">
        <v>339</v>
      </c>
      <c r="C72" s="152" t="s">
        <v>243</v>
      </c>
      <c r="D72" s="153" t="s">
        <v>260</v>
      </c>
      <c r="E72" s="125"/>
      <c r="F72" s="125"/>
      <c r="G72" s="125"/>
      <c r="H72" s="125"/>
      <c r="I72" s="125"/>
      <c r="J72" s="125"/>
    </row>
    <row r="73" customFormat="false" ht="15" hidden="false" customHeight="false" outlineLevel="0" collapsed="false">
      <c r="A73" s="121" t="n">
        <v>72</v>
      </c>
      <c r="B73" s="151" t="s">
        <v>340</v>
      </c>
      <c r="C73" s="152" t="s">
        <v>243</v>
      </c>
      <c r="D73" s="153" t="s">
        <v>262</v>
      </c>
      <c r="E73" s="125"/>
      <c r="F73" s="125"/>
      <c r="G73" s="125"/>
      <c r="H73" s="125"/>
      <c r="I73" s="125"/>
      <c r="J73" s="125"/>
    </row>
    <row r="74" customFormat="false" ht="15" hidden="false" customHeight="false" outlineLevel="0" collapsed="false">
      <c r="A74" s="121" t="n">
        <v>73</v>
      </c>
      <c r="B74" s="151" t="s">
        <v>341</v>
      </c>
      <c r="C74" s="152" t="s">
        <v>243</v>
      </c>
      <c r="D74" s="153" t="s">
        <v>264</v>
      </c>
      <c r="E74" s="125"/>
      <c r="F74" s="125"/>
      <c r="G74" s="125"/>
      <c r="H74" s="125"/>
      <c r="I74" s="125"/>
      <c r="J74" s="125"/>
    </row>
    <row r="75" customFormat="false" ht="15" hidden="false" customHeight="false" outlineLevel="0" collapsed="false">
      <c r="A75" s="121" t="n">
        <v>74</v>
      </c>
      <c r="B75" s="154" t="s">
        <v>342</v>
      </c>
      <c r="C75" s="155" t="s">
        <v>243</v>
      </c>
      <c r="D75" s="153" t="s">
        <v>266</v>
      </c>
      <c r="E75" s="125"/>
      <c r="F75" s="125"/>
      <c r="G75" s="125"/>
      <c r="H75" s="125"/>
      <c r="I75" s="125"/>
      <c r="J75" s="125"/>
    </row>
    <row r="76" customFormat="false" ht="15" hidden="false" customHeight="false" outlineLevel="0" collapsed="false">
      <c r="A76" s="121" t="n">
        <v>75</v>
      </c>
      <c r="B76" s="154" t="s">
        <v>343</v>
      </c>
      <c r="C76" s="155" t="s">
        <v>243</v>
      </c>
      <c r="D76" s="153" t="s">
        <v>268</v>
      </c>
      <c r="E76" s="125"/>
      <c r="F76" s="125"/>
      <c r="G76" s="125"/>
      <c r="H76" s="125"/>
      <c r="I76" s="125"/>
      <c r="J76" s="125"/>
    </row>
    <row r="77" customFormat="false" ht="15" hidden="false" customHeight="false" outlineLevel="0" collapsed="false">
      <c r="A77" s="121" t="n">
        <v>76</v>
      </c>
      <c r="B77" s="154" t="s">
        <v>344</v>
      </c>
      <c r="C77" s="155" t="s">
        <v>243</v>
      </c>
      <c r="D77" s="153" t="s">
        <v>270</v>
      </c>
      <c r="E77" s="125"/>
      <c r="F77" s="125"/>
      <c r="G77" s="125"/>
      <c r="H77" s="125"/>
      <c r="I77" s="125"/>
      <c r="J77" s="125"/>
    </row>
    <row r="78" customFormat="false" ht="15" hidden="false" customHeight="false" outlineLevel="0" collapsed="false">
      <c r="A78" s="121" t="n">
        <v>77</v>
      </c>
      <c r="B78" s="154" t="s">
        <v>345</v>
      </c>
      <c r="C78" s="155" t="s">
        <v>243</v>
      </c>
      <c r="D78" s="153" t="s">
        <v>272</v>
      </c>
      <c r="E78" s="125"/>
      <c r="F78" s="125"/>
      <c r="G78" s="125"/>
      <c r="H78" s="125"/>
      <c r="I78" s="125"/>
      <c r="J78" s="125"/>
    </row>
    <row r="79" customFormat="false" ht="15" hidden="false" customHeight="false" outlineLevel="0" collapsed="false">
      <c r="A79" s="121" t="n">
        <v>78</v>
      </c>
      <c r="B79" s="151" t="s">
        <v>346</v>
      </c>
      <c r="C79" s="152" t="s">
        <v>243</v>
      </c>
      <c r="D79" s="153" t="s">
        <v>274</v>
      </c>
      <c r="E79" s="125"/>
      <c r="F79" s="125"/>
      <c r="G79" s="125"/>
      <c r="H79" s="125"/>
      <c r="I79" s="125"/>
      <c r="J79" s="125"/>
    </row>
    <row r="80" customFormat="false" ht="15" hidden="false" customHeight="false" outlineLevel="0" collapsed="false">
      <c r="A80" s="121" t="n">
        <v>79</v>
      </c>
      <c r="B80" s="154" t="s">
        <v>347</v>
      </c>
      <c r="C80" s="155" t="s">
        <v>243</v>
      </c>
      <c r="D80" s="153" t="s">
        <v>276</v>
      </c>
      <c r="E80" s="125"/>
      <c r="F80" s="125"/>
      <c r="G80" s="125"/>
      <c r="H80" s="125"/>
      <c r="I80" s="125"/>
      <c r="J80" s="125"/>
    </row>
    <row r="81" customFormat="false" ht="15" hidden="false" customHeight="false" outlineLevel="0" collapsed="false">
      <c r="A81" s="121" t="n">
        <v>80</v>
      </c>
      <c r="B81" s="154" t="s">
        <v>294</v>
      </c>
      <c r="C81" s="155" t="s">
        <v>243</v>
      </c>
      <c r="D81" s="153" t="s">
        <v>278</v>
      </c>
      <c r="E81" s="125"/>
      <c r="F81" s="125"/>
      <c r="G81" s="125"/>
      <c r="H81" s="125"/>
      <c r="I81" s="125"/>
      <c r="J81" s="125"/>
    </row>
    <row r="82" customFormat="false" ht="15" hidden="false" customHeight="true" outlineLevel="0" collapsed="false">
      <c r="A82" s="121" t="n">
        <v>81</v>
      </c>
      <c r="B82" s="156" t="s">
        <v>348</v>
      </c>
      <c r="C82" s="157" t="s">
        <v>235</v>
      </c>
      <c r="D82" s="131" t="s">
        <v>248</v>
      </c>
      <c r="E82" s="125" t="s">
        <v>349</v>
      </c>
      <c r="F82" s="125" t="s">
        <v>350</v>
      </c>
      <c r="G82" s="125" t="s">
        <v>351</v>
      </c>
      <c r="H82" s="125" t="s">
        <v>352</v>
      </c>
      <c r="I82" s="132" t="n">
        <v>1135</v>
      </c>
      <c r="J82" s="127" t="s">
        <v>353</v>
      </c>
    </row>
    <row r="83" customFormat="false" ht="15" hidden="false" customHeight="false" outlineLevel="0" collapsed="false">
      <c r="A83" s="121" t="n">
        <v>82</v>
      </c>
      <c r="B83" s="156" t="s">
        <v>354</v>
      </c>
      <c r="C83" s="158" t="s">
        <v>280</v>
      </c>
      <c r="D83" s="131" t="s">
        <v>281</v>
      </c>
      <c r="E83" s="125"/>
      <c r="F83" s="125"/>
      <c r="G83" s="125"/>
      <c r="H83" s="125"/>
      <c r="I83" s="125"/>
      <c r="J83" s="125"/>
    </row>
    <row r="84" customFormat="false" ht="15" hidden="false" customHeight="false" outlineLevel="0" collapsed="false">
      <c r="A84" s="121" t="n">
        <v>83</v>
      </c>
      <c r="B84" s="159" t="s">
        <v>355</v>
      </c>
      <c r="C84" s="159" t="s">
        <v>355</v>
      </c>
      <c r="D84" s="131"/>
      <c r="E84" s="125" t="s">
        <v>356</v>
      </c>
      <c r="F84" s="125" t="s">
        <v>357</v>
      </c>
      <c r="G84" s="125" t="s">
        <v>10</v>
      </c>
      <c r="H84" s="125" t="s">
        <v>358</v>
      </c>
      <c r="I84" s="132" t="n">
        <v>1182</v>
      </c>
      <c r="J84" s="148"/>
    </row>
    <row r="85" customFormat="false" ht="15" hidden="false" customHeight="false" outlineLevel="0" collapsed="false">
      <c r="B85" s="160"/>
    </row>
    <row r="86" customFormat="false" ht="15" hidden="false" customHeight="false" outlineLevel="0" collapsed="false">
      <c r="B86" s="161" t="s">
        <v>359</v>
      </c>
      <c r="C86" s="162" t="s">
        <v>360</v>
      </c>
    </row>
    <row r="87" customFormat="false" ht="15" hidden="false" customHeight="false" outlineLevel="0" collapsed="false">
      <c r="B87" s="163"/>
      <c r="C87" s="164"/>
      <c r="D87" s="164"/>
    </row>
    <row r="88" customFormat="false" ht="15" hidden="false" customHeight="false" outlineLevel="0" collapsed="false">
      <c r="A88" s="165"/>
      <c r="B88" s="161" t="s">
        <v>361</v>
      </c>
      <c r="C88" s="166"/>
      <c r="D88" s="162" t="s">
        <v>362</v>
      </c>
    </row>
    <row r="89" customFormat="false" ht="15" hidden="false" customHeight="false" outlineLevel="0" collapsed="false">
      <c r="B89" s="160"/>
      <c r="D89" s="167" t="s">
        <v>363</v>
      </c>
    </row>
    <row r="90" customFormat="false" ht="15" hidden="false" customHeight="false" outlineLevel="0" collapsed="false">
      <c r="B90" s="160"/>
      <c r="D90" s="167"/>
    </row>
    <row r="91" customFormat="false" ht="15" hidden="false" customHeight="false" outlineLevel="0" collapsed="false">
      <c r="B91" s="160"/>
      <c r="C91" s="168" t="s">
        <v>364</v>
      </c>
      <c r="H91" s="169" t="s">
        <v>365</v>
      </c>
      <c r="L91" s="170"/>
    </row>
    <row r="92" customFormat="false" ht="15" hidden="false" customHeight="false" outlineLevel="0" collapsed="false">
      <c r="B92" s="160"/>
      <c r="C92" s="171" t="s">
        <v>366</v>
      </c>
      <c r="D92" s="171" t="s">
        <v>367</v>
      </c>
      <c r="E92" s="171" t="s">
        <v>368</v>
      </c>
      <c r="H92" s="172" t="s">
        <v>229</v>
      </c>
      <c r="I92" s="171" t="s">
        <v>369</v>
      </c>
      <c r="J92" s="171" t="s">
        <v>86</v>
      </c>
      <c r="K92" s="172" t="s">
        <v>370</v>
      </c>
      <c r="L92" s="173"/>
    </row>
    <row r="93" customFormat="false" ht="15" hidden="false" customHeight="false" outlineLevel="0" collapsed="false">
      <c r="B93" s="160"/>
      <c r="C93" s="174" t="s">
        <v>371</v>
      </c>
      <c r="D93" s="175" t="s">
        <v>372</v>
      </c>
      <c r="E93" s="174" t="s">
        <v>373</v>
      </c>
      <c r="H93" s="176" t="s">
        <v>374</v>
      </c>
      <c r="I93" s="174" t="s">
        <v>375</v>
      </c>
      <c r="J93" s="177" t="s">
        <v>376</v>
      </c>
      <c r="K93" s="174" t="s">
        <v>377</v>
      </c>
      <c r="L93" s="173"/>
    </row>
    <row r="94" customFormat="false" ht="15" hidden="false" customHeight="false" outlineLevel="0" collapsed="false">
      <c r="B94" s="160"/>
      <c r="C94" s="178" t="s">
        <v>378</v>
      </c>
      <c r="D94" s="175" t="s">
        <v>379</v>
      </c>
      <c r="E94" s="178" t="s">
        <v>380</v>
      </c>
      <c r="H94" s="176" t="s">
        <v>381</v>
      </c>
      <c r="I94" s="174" t="s">
        <v>375</v>
      </c>
      <c r="J94" s="177" t="s">
        <v>155</v>
      </c>
      <c r="K94" s="174" t="s">
        <v>382</v>
      </c>
      <c r="L94" s="173"/>
    </row>
    <row r="95" customFormat="false" ht="15" hidden="false" customHeight="false" outlineLevel="0" collapsed="false">
      <c r="B95" s="160"/>
      <c r="C95" s="178" t="s">
        <v>383</v>
      </c>
      <c r="D95" s="175" t="s">
        <v>384</v>
      </c>
      <c r="E95" s="174" t="s">
        <v>385</v>
      </c>
      <c r="H95" s="176" t="s">
        <v>386</v>
      </c>
      <c r="I95" s="174" t="s">
        <v>375</v>
      </c>
      <c r="J95" s="177" t="s">
        <v>161</v>
      </c>
      <c r="K95" s="174" t="s">
        <v>387</v>
      </c>
      <c r="L95" s="173"/>
    </row>
    <row r="96" customFormat="false" ht="15" hidden="false" customHeight="false" outlineLevel="0" collapsed="false">
      <c r="B96" s="160"/>
      <c r="C96" s="178" t="s">
        <v>388</v>
      </c>
      <c r="D96" s="175" t="s">
        <v>389</v>
      </c>
      <c r="E96" s="178" t="s">
        <v>390</v>
      </c>
      <c r="G96" s="179"/>
      <c r="H96" s="176" t="s">
        <v>391</v>
      </c>
      <c r="I96" s="174" t="s">
        <v>392</v>
      </c>
      <c r="J96" s="177" t="s">
        <v>393</v>
      </c>
      <c r="K96" s="174" t="s">
        <v>394</v>
      </c>
      <c r="L96" s="173"/>
    </row>
    <row r="97" customFormat="false" ht="15" hidden="false" customHeight="false" outlineLevel="0" collapsed="false">
      <c r="B97" s="160"/>
      <c r="C97" s="178" t="s">
        <v>395</v>
      </c>
      <c r="D97" s="175" t="s">
        <v>396</v>
      </c>
      <c r="E97" s="178" t="s">
        <v>397</v>
      </c>
    </row>
    <row r="98" customFormat="false" ht="15" hidden="false" customHeight="false" outlineLevel="0" collapsed="false">
      <c r="B98" s="160"/>
      <c r="C98" s="178" t="s">
        <v>398</v>
      </c>
      <c r="D98" s="175" t="s">
        <v>399</v>
      </c>
      <c r="E98" s="178" t="s">
        <v>400</v>
      </c>
    </row>
    <row r="99" customFormat="false" ht="15" hidden="false" customHeight="false" outlineLevel="0" collapsed="false">
      <c r="B99" s="160"/>
      <c r="C99" s="178" t="s">
        <v>401</v>
      </c>
      <c r="D99" s="175" t="s">
        <v>402</v>
      </c>
      <c r="E99" s="178" t="s">
        <v>403</v>
      </c>
      <c r="H99" s="180" t="s">
        <v>404</v>
      </c>
      <c r="I99" s="180" t="s">
        <v>405</v>
      </c>
      <c r="J99" s="180" t="s">
        <v>406</v>
      </c>
    </row>
    <row r="100" customFormat="false" ht="15" hidden="false" customHeight="false" outlineLevel="0" collapsed="false">
      <c r="B100" s="160"/>
      <c r="C100" s="178" t="s">
        <v>407</v>
      </c>
      <c r="D100" s="175" t="s">
        <v>408</v>
      </c>
      <c r="E100" s="178" t="s">
        <v>409</v>
      </c>
      <c r="H100" s="181" t="s">
        <v>410</v>
      </c>
      <c r="I100" s="182"/>
      <c r="J100" s="182"/>
    </row>
    <row r="101" customFormat="false" ht="30.75" hidden="false" customHeight="true" outlineLevel="0" collapsed="false">
      <c r="B101" s="160"/>
      <c r="C101" s="178" t="s">
        <v>411</v>
      </c>
      <c r="D101" s="175" t="s">
        <v>412</v>
      </c>
      <c r="E101" s="178" t="s">
        <v>413</v>
      </c>
      <c r="H101" s="183" t="s">
        <v>414</v>
      </c>
      <c r="I101" s="184" t="n">
        <v>43679</v>
      </c>
      <c r="J101" s="184" t="n">
        <v>43721</v>
      </c>
    </row>
    <row r="102" customFormat="false" ht="29.25" hidden="false" customHeight="true" outlineLevel="0" collapsed="false">
      <c r="B102" s="160"/>
      <c r="C102" s="178" t="s">
        <v>415</v>
      </c>
      <c r="D102" s="185" t="s">
        <v>416</v>
      </c>
      <c r="E102" s="178" t="s">
        <v>417</v>
      </c>
      <c r="H102" s="183" t="s">
        <v>418</v>
      </c>
      <c r="I102" s="184" t="n">
        <v>43686</v>
      </c>
      <c r="J102" s="184" t="n">
        <v>43721</v>
      </c>
    </row>
    <row r="103" customFormat="false" ht="37.5" hidden="false" customHeight="true" outlineLevel="0" collapsed="false">
      <c r="B103" s="160"/>
      <c r="C103" s="178" t="s">
        <v>419</v>
      </c>
      <c r="D103" s="175" t="s">
        <v>420</v>
      </c>
      <c r="E103" s="178" t="s">
        <v>421</v>
      </c>
      <c r="H103" s="186" t="s">
        <v>422</v>
      </c>
      <c r="I103" s="184" t="n">
        <v>43686</v>
      </c>
      <c r="J103" s="184" t="n">
        <v>43721</v>
      </c>
    </row>
    <row r="104" customFormat="false" ht="40.5" hidden="false" customHeight="true" outlineLevel="0" collapsed="false">
      <c r="B104" s="160"/>
      <c r="C104" s="178" t="s">
        <v>423</v>
      </c>
      <c r="D104" s="175" t="s">
        <v>424</v>
      </c>
      <c r="E104" s="178" t="s">
        <v>425</v>
      </c>
      <c r="H104" s="186" t="s">
        <v>426</v>
      </c>
      <c r="I104" s="184" t="n">
        <v>43686</v>
      </c>
      <c r="J104" s="184" t="n">
        <v>43721</v>
      </c>
    </row>
    <row r="105" customFormat="false" ht="15" hidden="false" customHeight="false" outlineLevel="0" collapsed="false">
      <c r="B105" s="160"/>
      <c r="C105" s="178" t="s">
        <v>427</v>
      </c>
      <c r="D105" s="187" t="s">
        <v>428</v>
      </c>
      <c r="E105" s="178" t="s">
        <v>429</v>
      </c>
      <c r="H105" s="188" t="s">
        <v>430</v>
      </c>
      <c r="I105" s="184" t="n">
        <v>43679</v>
      </c>
      <c r="J105" s="184" t="n">
        <v>43721</v>
      </c>
    </row>
    <row r="106" customFormat="false" ht="15" hidden="false" customHeight="false" outlineLevel="0" collapsed="false">
      <c r="B106" s="160"/>
      <c r="H106" s="188" t="s">
        <v>431</v>
      </c>
      <c r="I106" s="184" t="n">
        <v>43693</v>
      </c>
      <c r="J106" s="184" t="n">
        <v>43721</v>
      </c>
    </row>
    <row r="107" customFormat="false" ht="15" hidden="false" customHeight="false" outlineLevel="0" collapsed="false">
      <c r="B107" s="160"/>
      <c r="H107" s="189" t="s">
        <v>432</v>
      </c>
      <c r="I107" s="190" t="s">
        <v>433</v>
      </c>
      <c r="J107" s="191" t="n">
        <v>43721</v>
      </c>
    </row>
    <row r="108" customFormat="false" ht="15" hidden="false" customHeight="false" outlineLevel="0" collapsed="false">
      <c r="B108" s="160"/>
    </row>
    <row r="109" customFormat="false" ht="15" hidden="false" customHeight="false" outlineLevel="0" collapsed="false">
      <c r="B109" s="160"/>
    </row>
    <row r="110" customFormat="false" ht="15" hidden="true" customHeight="false" outlineLevel="0" collapsed="false">
      <c r="B110" s="160"/>
      <c r="H110" s="192"/>
    </row>
    <row r="111" customFormat="false" ht="15" hidden="true" customHeight="false" outlineLevel="0" collapsed="false">
      <c r="B111" s="160" t="s">
        <v>434</v>
      </c>
    </row>
    <row r="112" customFormat="false" ht="15" hidden="true" customHeight="false" outlineLevel="0" collapsed="false">
      <c r="B112" s="193" t="s">
        <v>435</v>
      </c>
    </row>
    <row r="113" customFormat="false" ht="15" hidden="true" customHeight="false" outlineLevel="0" collapsed="false">
      <c r="B113" s="194" t="s">
        <v>436</v>
      </c>
    </row>
    <row r="114" customFormat="false" ht="15" hidden="true" customHeight="false" outlineLevel="0" collapsed="false">
      <c r="B114" s="194" t="s">
        <v>437</v>
      </c>
    </row>
    <row r="115" customFormat="false" ht="15" hidden="true" customHeight="false" outlineLevel="0" collapsed="false">
      <c r="B115" s="193" t="s">
        <v>438</v>
      </c>
    </row>
    <row r="116" customFormat="false" ht="15" hidden="true" customHeight="false" outlineLevel="0" collapsed="false">
      <c r="B116" s="193" t="s">
        <v>439</v>
      </c>
    </row>
    <row r="117" customFormat="false" ht="15" hidden="true" customHeight="false" outlineLevel="0" collapsed="false">
      <c r="B117" s="193" t="s">
        <v>440</v>
      </c>
    </row>
    <row r="118" customFormat="false" ht="15" hidden="true" customHeight="false" outlineLevel="0" collapsed="false">
      <c r="B118" s="193" t="s">
        <v>441</v>
      </c>
    </row>
    <row r="119" customFormat="false" ht="15" hidden="true" customHeight="false" outlineLevel="0" collapsed="false">
      <c r="B119" s="193" t="s">
        <v>442</v>
      </c>
    </row>
    <row r="120" customFormat="false" ht="15" hidden="true" customHeight="false" outlineLevel="0" collapsed="false">
      <c r="B120" s="193" t="s">
        <v>443</v>
      </c>
    </row>
    <row r="121" customFormat="false" ht="15" hidden="true" customHeight="false" outlineLevel="0" collapsed="false">
      <c r="B121" s="160"/>
    </row>
    <row r="122" customFormat="false" ht="15" hidden="false" customHeight="false" outlineLevel="0" collapsed="false">
      <c r="B122" s="160"/>
    </row>
    <row r="123" customFormat="false" ht="15" hidden="false" customHeight="false" outlineLevel="0" collapsed="false">
      <c r="B123" s="160"/>
    </row>
    <row r="124" customFormat="false" ht="15" hidden="false" customHeight="false" outlineLevel="0" collapsed="false">
      <c r="B124" s="160"/>
    </row>
    <row r="125" customFormat="false" ht="15" hidden="false" customHeight="false" outlineLevel="0" collapsed="false">
      <c r="B125" s="160"/>
    </row>
    <row r="126" customFormat="false" ht="15" hidden="false" customHeight="false" outlineLevel="0" collapsed="false">
      <c r="B126" s="160"/>
    </row>
    <row r="127" customFormat="false" ht="15" hidden="false" customHeight="false" outlineLevel="0" collapsed="false">
      <c r="B127" s="160"/>
    </row>
    <row r="128" customFormat="false" ht="15" hidden="false" customHeight="false" outlineLevel="0" collapsed="false">
      <c r="B128" s="160"/>
    </row>
    <row r="129" customFormat="false" ht="15" hidden="false" customHeight="false" outlineLevel="0" collapsed="false">
      <c r="B129" s="160"/>
    </row>
    <row r="130" customFormat="false" ht="15" hidden="false" customHeight="false" outlineLevel="0" collapsed="false">
      <c r="B130" s="160"/>
    </row>
    <row r="131" customFormat="false" ht="15" hidden="false" customHeight="false" outlineLevel="0" collapsed="false">
      <c r="B131" s="160"/>
    </row>
    <row r="132" customFormat="false" ht="15" hidden="false" customHeight="false" outlineLevel="0" collapsed="false">
      <c r="B132" s="160"/>
    </row>
    <row r="133" customFormat="false" ht="15" hidden="false" customHeight="false" outlineLevel="0" collapsed="false">
      <c r="B133" s="160"/>
      <c r="H133" s="188"/>
      <c r="I133" s="195"/>
      <c r="J133" s="184"/>
    </row>
    <row r="134" customFormat="false" ht="15" hidden="false" customHeight="false" outlineLevel="0" collapsed="false">
      <c r="B134" s="160"/>
    </row>
    <row r="135" customFormat="false" ht="15" hidden="false" customHeight="false" outlineLevel="0" collapsed="false">
      <c r="B135" s="160"/>
    </row>
    <row r="136" customFormat="false" ht="15" hidden="false" customHeight="false" outlineLevel="0" collapsed="false">
      <c r="B136" s="160"/>
    </row>
    <row r="137" customFormat="false" ht="15" hidden="false" customHeight="false" outlineLevel="0" collapsed="false">
      <c r="B137" s="160"/>
    </row>
    <row r="138" customFormat="false" ht="15" hidden="false" customHeight="false" outlineLevel="0" collapsed="false">
      <c r="B138" s="160"/>
    </row>
    <row r="139" customFormat="false" ht="15" hidden="false" customHeight="false" outlineLevel="0" collapsed="false">
      <c r="B139" s="160"/>
    </row>
    <row r="140" customFormat="false" ht="15" hidden="false" customHeight="false" outlineLevel="0" collapsed="false">
      <c r="B140" s="160"/>
    </row>
    <row r="141" customFormat="false" ht="15" hidden="false" customHeight="false" outlineLevel="0" collapsed="false">
      <c r="B141" s="160"/>
    </row>
    <row r="142" customFormat="false" ht="15" hidden="false" customHeight="false" outlineLevel="0" collapsed="false">
      <c r="B142" s="160"/>
    </row>
    <row r="143" customFormat="false" ht="15" hidden="false" customHeight="false" outlineLevel="0" collapsed="false">
      <c r="B143" s="160"/>
    </row>
    <row r="144" customFormat="false" ht="15" hidden="false" customHeight="false" outlineLevel="0" collapsed="false">
      <c r="B144" s="160"/>
    </row>
    <row r="145" customFormat="false" ht="15" hidden="false" customHeight="false" outlineLevel="0" collapsed="false">
      <c r="B145" s="160"/>
    </row>
    <row r="146" customFormat="false" ht="15" hidden="false" customHeight="false" outlineLevel="0" collapsed="false">
      <c r="B146" s="160"/>
    </row>
    <row r="147" customFormat="false" ht="15" hidden="false" customHeight="false" outlineLevel="0" collapsed="false">
      <c r="B147" s="160"/>
    </row>
    <row r="148" customFormat="false" ht="15" hidden="false" customHeight="false" outlineLevel="0" collapsed="false">
      <c r="B148" s="160"/>
    </row>
    <row r="149" customFormat="false" ht="15" hidden="false" customHeight="false" outlineLevel="0" collapsed="false">
      <c r="B149" s="160"/>
    </row>
    <row r="150" customFormat="false" ht="15" hidden="false" customHeight="false" outlineLevel="0" collapsed="false">
      <c r="B150" s="160"/>
    </row>
    <row r="151" customFormat="false" ht="15" hidden="false" customHeight="false" outlineLevel="0" collapsed="false">
      <c r="B151" s="160"/>
    </row>
    <row r="152" customFormat="false" ht="15" hidden="false" customHeight="false" outlineLevel="0" collapsed="false">
      <c r="B152" s="160"/>
    </row>
    <row r="153" customFormat="false" ht="15" hidden="false" customHeight="false" outlineLevel="0" collapsed="false">
      <c r="B153" s="160"/>
    </row>
    <row r="154" customFormat="false" ht="15" hidden="false" customHeight="false" outlineLevel="0" collapsed="false">
      <c r="B154" s="160"/>
    </row>
    <row r="155" customFormat="false" ht="15" hidden="false" customHeight="false" outlineLevel="0" collapsed="false">
      <c r="B155" s="160"/>
    </row>
    <row r="156" customFormat="false" ht="15" hidden="false" customHeight="false" outlineLevel="0" collapsed="false">
      <c r="B156" s="160"/>
    </row>
    <row r="157" customFormat="false" ht="15" hidden="false" customHeight="false" outlineLevel="0" collapsed="false">
      <c r="B157" s="160"/>
    </row>
    <row r="158" customFormat="false" ht="15" hidden="false" customHeight="false" outlineLevel="0" collapsed="false">
      <c r="B158" s="160"/>
    </row>
    <row r="159" customFormat="false" ht="15" hidden="false" customHeight="false" outlineLevel="0" collapsed="false">
      <c r="B159" s="160"/>
    </row>
    <row r="160" customFormat="false" ht="15" hidden="false" customHeight="false" outlineLevel="0" collapsed="false">
      <c r="B160" s="160"/>
    </row>
    <row r="161" customFormat="false" ht="15" hidden="false" customHeight="false" outlineLevel="0" collapsed="false">
      <c r="B161" s="160"/>
    </row>
    <row r="162" customFormat="false" ht="15" hidden="false" customHeight="false" outlineLevel="0" collapsed="false">
      <c r="B162" s="160"/>
    </row>
    <row r="163" customFormat="false" ht="15" hidden="false" customHeight="false" outlineLevel="0" collapsed="false">
      <c r="B163" s="160"/>
    </row>
    <row r="164" customFormat="false" ht="15" hidden="false" customHeight="false" outlineLevel="0" collapsed="false">
      <c r="B164" s="160"/>
    </row>
    <row r="165" customFormat="false" ht="15" hidden="false" customHeight="false" outlineLevel="0" collapsed="false">
      <c r="B165" s="160"/>
    </row>
    <row r="166" customFormat="false" ht="15" hidden="false" customHeight="false" outlineLevel="0" collapsed="false">
      <c r="B166" s="160"/>
    </row>
    <row r="167" customFormat="false" ht="15" hidden="false" customHeight="false" outlineLevel="0" collapsed="false">
      <c r="B167" s="160"/>
    </row>
    <row r="168" customFormat="false" ht="15" hidden="false" customHeight="false" outlineLevel="0" collapsed="false">
      <c r="B168" s="160"/>
    </row>
    <row r="169" customFormat="false" ht="15" hidden="false" customHeight="false" outlineLevel="0" collapsed="false">
      <c r="B169" s="160"/>
    </row>
    <row r="170" customFormat="false" ht="15" hidden="false" customHeight="false" outlineLevel="0" collapsed="false">
      <c r="B170" s="160"/>
    </row>
    <row r="171" customFormat="false" ht="15" hidden="false" customHeight="false" outlineLevel="0" collapsed="false">
      <c r="B171" s="160"/>
    </row>
    <row r="172" customFormat="false" ht="15" hidden="false" customHeight="false" outlineLevel="0" collapsed="false">
      <c r="B172" s="160"/>
    </row>
    <row r="173" customFormat="false" ht="15" hidden="false" customHeight="false" outlineLevel="0" collapsed="false">
      <c r="B173" s="160"/>
    </row>
    <row r="174" customFormat="false" ht="15" hidden="false" customHeight="false" outlineLevel="0" collapsed="false">
      <c r="B174" s="160"/>
    </row>
    <row r="175" customFormat="false" ht="15" hidden="false" customHeight="false" outlineLevel="0" collapsed="false">
      <c r="B175" s="160"/>
    </row>
    <row r="176" customFormat="false" ht="15" hidden="false" customHeight="false" outlineLevel="0" collapsed="false">
      <c r="B176" s="160"/>
    </row>
    <row r="177" customFormat="false" ht="15" hidden="false" customHeight="false" outlineLevel="0" collapsed="false">
      <c r="B177" s="160"/>
    </row>
    <row r="178" customFormat="false" ht="15" hidden="false" customHeight="false" outlineLevel="0" collapsed="false">
      <c r="B178" s="160"/>
    </row>
    <row r="179" customFormat="false" ht="15" hidden="false" customHeight="false" outlineLevel="0" collapsed="false">
      <c r="B179" s="160"/>
    </row>
    <row r="180" customFormat="false" ht="15" hidden="false" customHeight="false" outlineLevel="0" collapsed="false">
      <c r="B180" s="160"/>
    </row>
    <row r="181" customFormat="false" ht="15" hidden="false" customHeight="false" outlineLevel="0" collapsed="false">
      <c r="B181" s="160"/>
    </row>
    <row r="182" customFormat="false" ht="15" hidden="false" customHeight="false" outlineLevel="0" collapsed="false">
      <c r="B182" s="160"/>
    </row>
    <row r="183" customFormat="false" ht="15" hidden="false" customHeight="false" outlineLevel="0" collapsed="false">
      <c r="B183" s="160"/>
    </row>
    <row r="184" customFormat="false" ht="15" hidden="false" customHeight="false" outlineLevel="0" collapsed="false">
      <c r="B184" s="160"/>
    </row>
    <row r="185" customFormat="false" ht="15" hidden="false" customHeight="false" outlineLevel="0" collapsed="false">
      <c r="B185" s="160"/>
    </row>
    <row r="186" customFormat="false" ht="15" hidden="false" customHeight="false" outlineLevel="0" collapsed="false">
      <c r="B186" s="160"/>
    </row>
    <row r="187" customFormat="false" ht="15" hidden="false" customHeight="false" outlineLevel="0" collapsed="false">
      <c r="B187" s="160"/>
    </row>
    <row r="188" customFormat="false" ht="15" hidden="false" customHeight="false" outlineLevel="0" collapsed="false">
      <c r="B188" s="160"/>
    </row>
    <row r="189" customFormat="false" ht="15" hidden="false" customHeight="false" outlineLevel="0" collapsed="false">
      <c r="B189" s="160"/>
    </row>
    <row r="190" customFormat="false" ht="15" hidden="false" customHeight="false" outlineLevel="0" collapsed="false">
      <c r="B190" s="160"/>
    </row>
    <row r="191" customFormat="false" ht="15" hidden="false" customHeight="false" outlineLevel="0" collapsed="false">
      <c r="B191" s="160"/>
    </row>
    <row r="192" customFormat="false" ht="15" hidden="false" customHeight="false" outlineLevel="0" collapsed="false">
      <c r="B192" s="160"/>
    </row>
    <row r="193" customFormat="false" ht="15" hidden="false" customHeight="false" outlineLevel="0" collapsed="false">
      <c r="B193" s="160"/>
    </row>
    <row r="194" customFormat="false" ht="15" hidden="false" customHeight="false" outlineLevel="0" collapsed="false">
      <c r="B194" s="160"/>
    </row>
    <row r="195" customFormat="false" ht="15" hidden="false" customHeight="false" outlineLevel="0" collapsed="false">
      <c r="B195" s="160"/>
    </row>
    <row r="196" customFormat="false" ht="15" hidden="false" customHeight="false" outlineLevel="0" collapsed="false">
      <c r="B196" s="160"/>
    </row>
    <row r="197" customFormat="false" ht="15" hidden="false" customHeight="false" outlineLevel="0" collapsed="false">
      <c r="B197" s="160"/>
    </row>
    <row r="198" customFormat="false" ht="15" hidden="false" customHeight="false" outlineLevel="0" collapsed="false">
      <c r="B198" s="160"/>
    </row>
    <row r="199" customFormat="false" ht="15" hidden="false" customHeight="false" outlineLevel="0" collapsed="false">
      <c r="B199" s="160"/>
    </row>
    <row r="200" customFormat="false" ht="15" hidden="false" customHeight="false" outlineLevel="0" collapsed="false">
      <c r="B200" s="160"/>
    </row>
    <row r="201" customFormat="false" ht="15" hidden="false" customHeight="false" outlineLevel="0" collapsed="false">
      <c r="B201" s="160"/>
    </row>
    <row r="202" customFormat="false" ht="15" hidden="false" customHeight="false" outlineLevel="0" collapsed="false">
      <c r="B202" s="160"/>
    </row>
    <row r="203" customFormat="false" ht="15" hidden="false" customHeight="false" outlineLevel="0" collapsed="false">
      <c r="B203" s="160"/>
    </row>
    <row r="204" customFormat="false" ht="15" hidden="false" customHeight="false" outlineLevel="0" collapsed="false">
      <c r="B204" s="160"/>
    </row>
    <row r="205" customFormat="false" ht="15" hidden="false" customHeight="false" outlineLevel="0" collapsed="false">
      <c r="B205" s="160"/>
    </row>
    <row r="206" customFormat="false" ht="15" hidden="false" customHeight="false" outlineLevel="0" collapsed="false">
      <c r="B206" s="160"/>
    </row>
    <row r="207" customFormat="false" ht="15" hidden="false" customHeight="false" outlineLevel="0" collapsed="false">
      <c r="B207" s="160"/>
    </row>
    <row r="208" customFormat="false" ht="15" hidden="false" customHeight="false" outlineLevel="0" collapsed="false">
      <c r="B208" s="160"/>
    </row>
    <row r="209" customFormat="false" ht="15" hidden="false" customHeight="false" outlineLevel="0" collapsed="false">
      <c r="B209" s="160"/>
    </row>
    <row r="210" customFormat="false" ht="15" hidden="false" customHeight="false" outlineLevel="0" collapsed="false">
      <c r="B210" s="160"/>
    </row>
    <row r="211" customFormat="false" ht="15" hidden="false" customHeight="false" outlineLevel="0" collapsed="false">
      <c r="B211" s="160"/>
    </row>
    <row r="212" customFormat="false" ht="15" hidden="false" customHeight="false" outlineLevel="0" collapsed="false">
      <c r="B212" s="160"/>
    </row>
    <row r="213" customFormat="false" ht="15" hidden="false" customHeight="false" outlineLevel="0" collapsed="false">
      <c r="B213" s="160"/>
    </row>
    <row r="214" customFormat="false" ht="15" hidden="false" customHeight="false" outlineLevel="0" collapsed="false">
      <c r="B214" s="160"/>
    </row>
    <row r="215" customFormat="false" ht="15" hidden="false" customHeight="false" outlineLevel="0" collapsed="false">
      <c r="B215" s="160"/>
    </row>
    <row r="216" customFormat="false" ht="15" hidden="false" customHeight="false" outlineLevel="0" collapsed="false">
      <c r="B216" s="160"/>
    </row>
    <row r="217" customFormat="false" ht="15" hidden="false" customHeight="false" outlineLevel="0" collapsed="false">
      <c r="B217" s="160"/>
    </row>
    <row r="218" customFormat="false" ht="15" hidden="false" customHeight="false" outlineLevel="0" collapsed="false">
      <c r="B218" s="160"/>
    </row>
    <row r="219" customFormat="false" ht="15" hidden="false" customHeight="false" outlineLevel="0" collapsed="false">
      <c r="B219" s="160"/>
    </row>
    <row r="220" customFormat="false" ht="15" hidden="false" customHeight="false" outlineLevel="0" collapsed="false">
      <c r="B220" s="160"/>
    </row>
    <row r="221" customFormat="false" ht="15" hidden="false" customHeight="false" outlineLevel="0" collapsed="false">
      <c r="B221" s="160"/>
    </row>
    <row r="222" customFormat="false" ht="15" hidden="false" customHeight="false" outlineLevel="0" collapsed="false">
      <c r="B222" s="160"/>
    </row>
    <row r="223" customFormat="false" ht="15" hidden="false" customHeight="false" outlineLevel="0" collapsed="false">
      <c r="B223" s="160"/>
    </row>
    <row r="224" customFormat="false" ht="15" hidden="false" customHeight="false" outlineLevel="0" collapsed="false">
      <c r="B224" s="160"/>
    </row>
    <row r="225" customFormat="false" ht="15" hidden="false" customHeight="false" outlineLevel="0" collapsed="false">
      <c r="B225" s="160"/>
    </row>
    <row r="226" customFormat="false" ht="15" hidden="false" customHeight="false" outlineLevel="0" collapsed="false">
      <c r="B226" s="160"/>
    </row>
    <row r="227" customFormat="false" ht="15" hidden="false" customHeight="false" outlineLevel="0" collapsed="false">
      <c r="B227" s="160"/>
    </row>
    <row r="228" customFormat="false" ht="15" hidden="false" customHeight="false" outlineLevel="0" collapsed="false">
      <c r="B228" s="160"/>
    </row>
    <row r="229" customFormat="false" ht="15" hidden="false" customHeight="false" outlineLevel="0" collapsed="false">
      <c r="B229" s="160"/>
    </row>
    <row r="230" customFormat="false" ht="15" hidden="false" customHeight="false" outlineLevel="0" collapsed="false">
      <c r="B230" s="160"/>
    </row>
    <row r="231" customFormat="false" ht="15" hidden="false" customHeight="false" outlineLevel="0" collapsed="false">
      <c r="B231" s="160"/>
    </row>
    <row r="232" customFormat="false" ht="15" hidden="false" customHeight="false" outlineLevel="0" collapsed="false">
      <c r="B232" s="160"/>
    </row>
    <row r="233" customFormat="false" ht="15" hidden="false" customHeight="false" outlineLevel="0" collapsed="false">
      <c r="B233" s="160"/>
    </row>
    <row r="234" customFormat="false" ht="15" hidden="false" customHeight="false" outlineLevel="0" collapsed="false">
      <c r="B234" s="160"/>
    </row>
    <row r="235" customFormat="false" ht="15" hidden="false" customHeight="false" outlineLevel="0" collapsed="false">
      <c r="B235" s="160"/>
    </row>
    <row r="236" customFormat="false" ht="15" hidden="false" customHeight="false" outlineLevel="0" collapsed="false">
      <c r="B236" s="160"/>
    </row>
    <row r="237" customFormat="false" ht="15" hidden="false" customHeight="false" outlineLevel="0" collapsed="false">
      <c r="B237" s="160"/>
    </row>
    <row r="238" customFormat="false" ht="15" hidden="false" customHeight="false" outlineLevel="0" collapsed="false">
      <c r="B238" s="160"/>
    </row>
    <row r="239" customFormat="false" ht="15" hidden="false" customHeight="false" outlineLevel="0" collapsed="false">
      <c r="B239" s="160"/>
    </row>
    <row r="240" customFormat="false" ht="15" hidden="false" customHeight="false" outlineLevel="0" collapsed="false">
      <c r="B240" s="160"/>
    </row>
    <row r="241" customFormat="false" ht="15" hidden="false" customHeight="false" outlineLevel="0" collapsed="false">
      <c r="B241" s="160"/>
    </row>
    <row r="242" customFormat="false" ht="15" hidden="false" customHeight="false" outlineLevel="0" collapsed="false">
      <c r="B242" s="160"/>
    </row>
    <row r="243" customFormat="false" ht="15" hidden="false" customHeight="false" outlineLevel="0" collapsed="false">
      <c r="B243" s="160"/>
    </row>
    <row r="244" customFormat="false" ht="15" hidden="false" customHeight="false" outlineLevel="0" collapsed="false">
      <c r="B244" s="160"/>
    </row>
    <row r="245" customFormat="false" ht="15" hidden="false" customHeight="false" outlineLevel="0" collapsed="false">
      <c r="B245" s="160"/>
    </row>
    <row r="246" customFormat="false" ht="15" hidden="false" customHeight="false" outlineLevel="0" collapsed="false">
      <c r="B246" s="160"/>
    </row>
    <row r="247" customFormat="false" ht="15" hidden="false" customHeight="false" outlineLevel="0" collapsed="false">
      <c r="B247" s="160"/>
    </row>
    <row r="248" customFormat="false" ht="15" hidden="false" customHeight="false" outlineLevel="0" collapsed="false">
      <c r="B248" s="160"/>
    </row>
    <row r="249" customFormat="false" ht="15" hidden="false" customHeight="false" outlineLevel="0" collapsed="false">
      <c r="B249" s="160"/>
    </row>
    <row r="250" customFormat="false" ht="15" hidden="false" customHeight="false" outlineLevel="0" collapsed="false">
      <c r="B250" s="160"/>
    </row>
    <row r="251" customFormat="false" ht="15" hidden="false" customHeight="false" outlineLevel="0" collapsed="false">
      <c r="B251" s="160"/>
    </row>
    <row r="252" customFormat="false" ht="15" hidden="false" customHeight="false" outlineLevel="0" collapsed="false">
      <c r="B252" s="160"/>
    </row>
    <row r="253" customFormat="false" ht="15" hidden="false" customHeight="false" outlineLevel="0" collapsed="false">
      <c r="B253" s="160"/>
    </row>
    <row r="254" customFormat="false" ht="15" hidden="false" customHeight="false" outlineLevel="0" collapsed="false">
      <c r="B254" s="160"/>
    </row>
    <row r="255" customFormat="false" ht="15" hidden="false" customHeight="false" outlineLevel="0" collapsed="false">
      <c r="B255" s="160"/>
    </row>
    <row r="256" customFormat="false" ht="15" hidden="false" customHeight="false" outlineLevel="0" collapsed="false">
      <c r="B256" s="160"/>
    </row>
    <row r="257" customFormat="false" ht="15" hidden="false" customHeight="false" outlineLevel="0" collapsed="false">
      <c r="B257" s="160"/>
    </row>
    <row r="258" customFormat="false" ht="15" hidden="false" customHeight="false" outlineLevel="0" collapsed="false">
      <c r="B258" s="160"/>
    </row>
    <row r="259" customFormat="false" ht="15" hidden="false" customHeight="false" outlineLevel="0" collapsed="false">
      <c r="B259" s="160"/>
    </row>
    <row r="260" customFormat="false" ht="15" hidden="false" customHeight="false" outlineLevel="0" collapsed="false">
      <c r="B260" s="160"/>
    </row>
    <row r="261" customFormat="false" ht="15" hidden="false" customHeight="false" outlineLevel="0" collapsed="false">
      <c r="B261" s="160"/>
    </row>
    <row r="262" customFormat="false" ht="15" hidden="false" customHeight="false" outlineLevel="0" collapsed="false">
      <c r="B262" s="160"/>
    </row>
    <row r="263" customFormat="false" ht="15" hidden="false" customHeight="false" outlineLevel="0" collapsed="false">
      <c r="B263" s="160"/>
    </row>
    <row r="264" customFormat="false" ht="15" hidden="false" customHeight="false" outlineLevel="0" collapsed="false">
      <c r="B264" s="160"/>
    </row>
    <row r="265" customFormat="false" ht="15" hidden="false" customHeight="false" outlineLevel="0" collapsed="false">
      <c r="B265" s="160"/>
    </row>
    <row r="266" customFormat="false" ht="15" hidden="false" customHeight="false" outlineLevel="0" collapsed="false">
      <c r="B266" s="160"/>
    </row>
    <row r="267" customFormat="false" ht="15" hidden="false" customHeight="false" outlineLevel="0" collapsed="false">
      <c r="B267" s="160"/>
    </row>
    <row r="268" customFormat="false" ht="15" hidden="false" customHeight="false" outlineLevel="0" collapsed="false">
      <c r="B268" s="160"/>
    </row>
    <row r="269" customFormat="false" ht="15" hidden="false" customHeight="false" outlineLevel="0" collapsed="false">
      <c r="B269" s="160"/>
    </row>
    <row r="270" customFormat="false" ht="15" hidden="false" customHeight="false" outlineLevel="0" collapsed="false">
      <c r="B270" s="160"/>
    </row>
    <row r="271" customFormat="false" ht="15" hidden="false" customHeight="false" outlineLevel="0" collapsed="false">
      <c r="B271" s="160"/>
    </row>
    <row r="272" customFormat="false" ht="15" hidden="false" customHeight="false" outlineLevel="0" collapsed="false">
      <c r="B272" s="160"/>
    </row>
    <row r="273" customFormat="false" ht="15" hidden="false" customHeight="false" outlineLevel="0" collapsed="false">
      <c r="B273" s="160"/>
    </row>
    <row r="274" customFormat="false" ht="15" hidden="false" customHeight="false" outlineLevel="0" collapsed="false">
      <c r="B274" s="160"/>
    </row>
    <row r="275" customFormat="false" ht="15" hidden="false" customHeight="false" outlineLevel="0" collapsed="false">
      <c r="B275" s="160"/>
    </row>
    <row r="276" customFormat="false" ht="15" hidden="false" customHeight="false" outlineLevel="0" collapsed="false">
      <c r="B276" s="160"/>
    </row>
    <row r="277" customFormat="false" ht="15" hidden="false" customHeight="false" outlineLevel="0" collapsed="false">
      <c r="B277" s="160"/>
    </row>
    <row r="278" customFormat="false" ht="15" hidden="false" customHeight="false" outlineLevel="0" collapsed="false">
      <c r="B278" s="160"/>
    </row>
    <row r="279" customFormat="false" ht="15" hidden="false" customHeight="false" outlineLevel="0" collapsed="false">
      <c r="B279" s="160"/>
    </row>
    <row r="280" customFormat="false" ht="15" hidden="false" customHeight="false" outlineLevel="0" collapsed="false">
      <c r="B280" s="160"/>
    </row>
    <row r="281" customFormat="false" ht="15" hidden="false" customHeight="false" outlineLevel="0" collapsed="false">
      <c r="B281" s="160"/>
    </row>
    <row r="282" customFormat="false" ht="15" hidden="false" customHeight="false" outlineLevel="0" collapsed="false">
      <c r="B282" s="160"/>
    </row>
    <row r="283" customFormat="false" ht="15" hidden="false" customHeight="false" outlineLevel="0" collapsed="false">
      <c r="B283" s="160"/>
    </row>
    <row r="284" customFormat="false" ht="15" hidden="false" customHeight="false" outlineLevel="0" collapsed="false">
      <c r="B284" s="160"/>
    </row>
    <row r="285" customFormat="false" ht="15" hidden="false" customHeight="false" outlineLevel="0" collapsed="false">
      <c r="B285" s="160"/>
    </row>
    <row r="286" customFormat="false" ht="15" hidden="false" customHeight="false" outlineLevel="0" collapsed="false">
      <c r="B286" s="160"/>
    </row>
    <row r="287" customFormat="false" ht="15" hidden="false" customHeight="false" outlineLevel="0" collapsed="false">
      <c r="B287" s="160"/>
    </row>
    <row r="288" customFormat="false" ht="15" hidden="false" customHeight="false" outlineLevel="0" collapsed="false">
      <c r="B288" s="160"/>
    </row>
    <row r="289" customFormat="false" ht="15" hidden="false" customHeight="false" outlineLevel="0" collapsed="false">
      <c r="B289" s="160"/>
    </row>
    <row r="290" customFormat="false" ht="15" hidden="false" customHeight="false" outlineLevel="0" collapsed="false">
      <c r="B290" s="160"/>
    </row>
    <row r="291" customFormat="false" ht="15" hidden="false" customHeight="false" outlineLevel="0" collapsed="false">
      <c r="B291" s="160"/>
    </row>
    <row r="292" customFormat="false" ht="15" hidden="false" customHeight="false" outlineLevel="0" collapsed="false">
      <c r="B292" s="160"/>
    </row>
    <row r="293" customFormat="false" ht="15" hidden="false" customHeight="false" outlineLevel="0" collapsed="false">
      <c r="B293" s="160"/>
    </row>
    <row r="294" customFormat="false" ht="15" hidden="false" customHeight="false" outlineLevel="0" collapsed="false">
      <c r="B294" s="160"/>
    </row>
    <row r="295" customFormat="false" ht="15" hidden="false" customHeight="false" outlineLevel="0" collapsed="false">
      <c r="B295" s="160"/>
    </row>
    <row r="296" customFormat="false" ht="15" hidden="false" customHeight="false" outlineLevel="0" collapsed="false">
      <c r="B296" s="160"/>
    </row>
    <row r="297" customFormat="false" ht="15" hidden="false" customHeight="false" outlineLevel="0" collapsed="false">
      <c r="B297" s="160"/>
    </row>
    <row r="298" customFormat="false" ht="15" hidden="false" customHeight="false" outlineLevel="0" collapsed="false">
      <c r="B298" s="160"/>
    </row>
    <row r="299" customFormat="false" ht="15" hidden="false" customHeight="false" outlineLevel="0" collapsed="false">
      <c r="B299" s="160"/>
    </row>
    <row r="300" customFormat="false" ht="15" hidden="false" customHeight="false" outlineLevel="0" collapsed="false">
      <c r="B300" s="160"/>
    </row>
    <row r="301" customFormat="false" ht="15" hidden="false" customHeight="false" outlineLevel="0" collapsed="false">
      <c r="B301" s="160"/>
    </row>
    <row r="302" customFormat="false" ht="15" hidden="false" customHeight="false" outlineLevel="0" collapsed="false">
      <c r="B302" s="160"/>
    </row>
    <row r="303" customFormat="false" ht="15" hidden="false" customHeight="false" outlineLevel="0" collapsed="false">
      <c r="B303" s="160"/>
    </row>
    <row r="304" customFormat="false" ht="15" hidden="false" customHeight="false" outlineLevel="0" collapsed="false">
      <c r="B304" s="160"/>
    </row>
    <row r="305" customFormat="false" ht="15" hidden="false" customHeight="false" outlineLevel="0" collapsed="false">
      <c r="B305" s="160"/>
    </row>
    <row r="306" customFormat="false" ht="15" hidden="false" customHeight="false" outlineLevel="0" collapsed="false">
      <c r="B306" s="160"/>
    </row>
    <row r="307" customFormat="false" ht="15" hidden="false" customHeight="false" outlineLevel="0" collapsed="false">
      <c r="B307" s="160"/>
    </row>
    <row r="308" customFormat="false" ht="15" hidden="false" customHeight="false" outlineLevel="0" collapsed="false">
      <c r="B308" s="160"/>
    </row>
    <row r="309" customFormat="false" ht="15" hidden="false" customHeight="false" outlineLevel="0" collapsed="false">
      <c r="B309" s="160"/>
    </row>
    <row r="310" customFormat="false" ht="15" hidden="false" customHeight="false" outlineLevel="0" collapsed="false">
      <c r="B310" s="160"/>
    </row>
    <row r="311" customFormat="false" ht="15" hidden="false" customHeight="false" outlineLevel="0" collapsed="false">
      <c r="B311" s="160"/>
    </row>
    <row r="312" customFormat="false" ht="15" hidden="false" customHeight="false" outlineLevel="0" collapsed="false">
      <c r="B312" s="160"/>
    </row>
    <row r="313" customFormat="false" ht="15" hidden="false" customHeight="false" outlineLevel="0" collapsed="false">
      <c r="B313" s="160"/>
    </row>
    <row r="314" customFormat="false" ht="15" hidden="false" customHeight="false" outlineLevel="0" collapsed="false">
      <c r="B314" s="160"/>
    </row>
    <row r="315" customFormat="false" ht="15" hidden="false" customHeight="false" outlineLevel="0" collapsed="false">
      <c r="B315" s="160"/>
    </row>
    <row r="316" customFormat="false" ht="15" hidden="false" customHeight="false" outlineLevel="0" collapsed="false">
      <c r="B316" s="160"/>
    </row>
    <row r="317" customFormat="false" ht="15" hidden="false" customHeight="false" outlineLevel="0" collapsed="false">
      <c r="B317" s="160"/>
    </row>
    <row r="318" customFormat="false" ht="15" hidden="false" customHeight="false" outlineLevel="0" collapsed="false">
      <c r="B318" s="160"/>
    </row>
    <row r="319" customFormat="false" ht="15" hidden="false" customHeight="false" outlineLevel="0" collapsed="false">
      <c r="B319" s="160"/>
    </row>
    <row r="320" customFormat="false" ht="15" hidden="false" customHeight="false" outlineLevel="0" collapsed="false">
      <c r="B320" s="160"/>
    </row>
    <row r="321" customFormat="false" ht="15" hidden="false" customHeight="false" outlineLevel="0" collapsed="false">
      <c r="B321" s="160"/>
    </row>
    <row r="322" customFormat="false" ht="15" hidden="false" customHeight="false" outlineLevel="0" collapsed="false">
      <c r="B322" s="160"/>
    </row>
    <row r="323" customFormat="false" ht="15" hidden="false" customHeight="false" outlineLevel="0" collapsed="false">
      <c r="B323" s="160"/>
    </row>
    <row r="324" customFormat="false" ht="15" hidden="false" customHeight="false" outlineLevel="0" collapsed="false">
      <c r="B324" s="160"/>
    </row>
    <row r="325" customFormat="false" ht="15" hidden="false" customHeight="false" outlineLevel="0" collapsed="false">
      <c r="B325" s="160"/>
    </row>
    <row r="326" customFormat="false" ht="15" hidden="false" customHeight="false" outlineLevel="0" collapsed="false">
      <c r="B326" s="160"/>
    </row>
    <row r="327" customFormat="false" ht="15" hidden="false" customHeight="false" outlineLevel="0" collapsed="false">
      <c r="B327" s="160"/>
    </row>
    <row r="328" customFormat="false" ht="15" hidden="false" customHeight="false" outlineLevel="0" collapsed="false">
      <c r="B328" s="160"/>
    </row>
    <row r="329" customFormat="false" ht="15" hidden="false" customHeight="false" outlineLevel="0" collapsed="false">
      <c r="B329" s="160"/>
    </row>
    <row r="330" customFormat="false" ht="15" hidden="false" customHeight="false" outlineLevel="0" collapsed="false">
      <c r="B330" s="160"/>
    </row>
    <row r="331" customFormat="false" ht="15" hidden="false" customHeight="false" outlineLevel="0" collapsed="false">
      <c r="B331" s="160"/>
    </row>
    <row r="332" customFormat="false" ht="15" hidden="false" customHeight="false" outlineLevel="0" collapsed="false">
      <c r="B332" s="160"/>
    </row>
    <row r="333" customFormat="false" ht="15" hidden="false" customHeight="false" outlineLevel="0" collapsed="false">
      <c r="B333" s="160"/>
    </row>
    <row r="334" customFormat="false" ht="15" hidden="false" customHeight="false" outlineLevel="0" collapsed="false">
      <c r="B334" s="160"/>
    </row>
    <row r="335" customFormat="false" ht="15" hidden="false" customHeight="false" outlineLevel="0" collapsed="false">
      <c r="B335" s="160"/>
    </row>
    <row r="336" customFormat="false" ht="15" hidden="false" customHeight="false" outlineLevel="0" collapsed="false">
      <c r="B336" s="160"/>
    </row>
    <row r="337" customFormat="false" ht="15" hidden="false" customHeight="false" outlineLevel="0" collapsed="false">
      <c r="B337" s="160"/>
    </row>
    <row r="338" customFormat="false" ht="15" hidden="false" customHeight="false" outlineLevel="0" collapsed="false">
      <c r="B338" s="160"/>
    </row>
    <row r="339" customFormat="false" ht="15" hidden="false" customHeight="false" outlineLevel="0" collapsed="false">
      <c r="B339" s="160"/>
    </row>
    <row r="340" customFormat="false" ht="15" hidden="false" customHeight="false" outlineLevel="0" collapsed="false">
      <c r="B340" s="160"/>
    </row>
    <row r="341" customFormat="false" ht="15" hidden="false" customHeight="false" outlineLevel="0" collapsed="false">
      <c r="B341" s="160"/>
    </row>
    <row r="342" customFormat="false" ht="15" hidden="false" customHeight="false" outlineLevel="0" collapsed="false">
      <c r="B342" s="160"/>
    </row>
    <row r="343" customFormat="false" ht="15" hidden="false" customHeight="false" outlineLevel="0" collapsed="false">
      <c r="B343" s="160"/>
    </row>
    <row r="344" customFormat="false" ht="15" hidden="false" customHeight="false" outlineLevel="0" collapsed="false">
      <c r="B344" s="160"/>
    </row>
    <row r="345" customFormat="false" ht="15" hidden="false" customHeight="false" outlineLevel="0" collapsed="false">
      <c r="B345" s="160"/>
    </row>
    <row r="346" customFormat="false" ht="15" hidden="false" customHeight="false" outlineLevel="0" collapsed="false">
      <c r="B346" s="160"/>
    </row>
    <row r="347" customFormat="false" ht="15" hidden="false" customHeight="false" outlineLevel="0" collapsed="false">
      <c r="B347" s="160"/>
    </row>
    <row r="348" customFormat="false" ht="15" hidden="false" customHeight="false" outlineLevel="0" collapsed="false">
      <c r="B348" s="160"/>
    </row>
    <row r="349" customFormat="false" ht="15" hidden="false" customHeight="false" outlineLevel="0" collapsed="false">
      <c r="B349" s="160"/>
    </row>
    <row r="350" customFormat="false" ht="15" hidden="false" customHeight="false" outlineLevel="0" collapsed="false">
      <c r="B350" s="160"/>
    </row>
    <row r="351" customFormat="false" ht="15" hidden="false" customHeight="false" outlineLevel="0" collapsed="false">
      <c r="B351" s="160"/>
    </row>
    <row r="352" customFormat="false" ht="15" hidden="false" customHeight="false" outlineLevel="0" collapsed="false">
      <c r="B352" s="160"/>
    </row>
    <row r="353" customFormat="false" ht="15" hidden="false" customHeight="false" outlineLevel="0" collapsed="false">
      <c r="B353" s="160"/>
    </row>
    <row r="354" customFormat="false" ht="15" hidden="false" customHeight="false" outlineLevel="0" collapsed="false">
      <c r="B354" s="160"/>
    </row>
    <row r="355" customFormat="false" ht="15" hidden="false" customHeight="false" outlineLevel="0" collapsed="false">
      <c r="B355" s="160"/>
    </row>
    <row r="356" customFormat="false" ht="15" hidden="false" customHeight="false" outlineLevel="0" collapsed="false">
      <c r="B356" s="160"/>
    </row>
    <row r="357" customFormat="false" ht="15" hidden="false" customHeight="false" outlineLevel="0" collapsed="false">
      <c r="B357" s="160"/>
    </row>
    <row r="358" customFormat="false" ht="15" hidden="false" customHeight="false" outlineLevel="0" collapsed="false">
      <c r="B358" s="160"/>
    </row>
    <row r="359" customFormat="false" ht="15" hidden="false" customHeight="false" outlineLevel="0" collapsed="false">
      <c r="B359" s="160"/>
    </row>
    <row r="360" customFormat="false" ht="15" hidden="false" customHeight="false" outlineLevel="0" collapsed="false">
      <c r="B360" s="160"/>
    </row>
    <row r="361" customFormat="false" ht="15" hidden="false" customHeight="false" outlineLevel="0" collapsed="false">
      <c r="B361" s="160"/>
    </row>
    <row r="362" customFormat="false" ht="15" hidden="false" customHeight="false" outlineLevel="0" collapsed="false">
      <c r="B362" s="160"/>
    </row>
    <row r="363" customFormat="false" ht="15" hidden="false" customHeight="false" outlineLevel="0" collapsed="false">
      <c r="B363" s="160"/>
    </row>
    <row r="364" customFormat="false" ht="15" hidden="false" customHeight="false" outlineLevel="0" collapsed="false">
      <c r="B364" s="160"/>
    </row>
    <row r="365" customFormat="false" ht="15" hidden="false" customHeight="false" outlineLevel="0" collapsed="false">
      <c r="B365" s="160"/>
    </row>
    <row r="366" customFormat="false" ht="15" hidden="false" customHeight="false" outlineLevel="0" collapsed="false">
      <c r="B366" s="160"/>
    </row>
    <row r="367" customFormat="false" ht="15" hidden="false" customHeight="false" outlineLevel="0" collapsed="false">
      <c r="B367" s="160"/>
    </row>
    <row r="368" customFormat="false" ht="15" hidden="false" customHeight="false" outlineLevel="0" collapsed="false">
      <c r="B368" s="160"/>
    </row>
    <row r="369" customFormat="false" ht="15" hidden="false" customHeight="false" outlineLevel="0" collapsed="false">
      <c r="B369" s="160"/>
    </row>
    <row r="370" customFormat="false" ht="15" hidden="false" customHeight="false" outlineLevel="0" collapsed="false">
      <c r="B370" s="160"/>
    </row>
    <row r="371" customFormat="false" ht="15" hidden="false" customHeight="false" outlineLevel="0" collapsed="false">
      <c r="B371" s="160"/>
    </row>
    <row r="372" customFormat="false" ht="15" hidden="false" customHeight="false" outlineLevel="0" collapsed="false">
      <c r="B372" s="160"/>
    </row>
    <row r="373" customFormat="false" ht="15" hidden="false" customHeight="false" outlineLevel="0" collapsed="false">
      <c r="B373" s="160"/>
    </row>
    <row r="374" customFormat="false" ht="15" hidden="false" customHeight="false" outlineLevel="0" collapsed="false">
      <c r="B374" s="160"/>
    </row>
    <row r="375" customFormat="false" ht="15" hidden="false" customHeight="false" outlineLevel="0" collapsed="false">
      <c r="B375" s="160"/>
    </row>
    <row r="376" customFormat="false" ht="15" hidden="false" customHeight="false" outlineLevel="0" collapsed="false">
      <c r="B376" s="160"/>
    </row>
    <row r="377" customFormat="false" ht="15" hidden="false" customHeight="false" outlineLevel="0" collapsed="false">
      <c r="B377" s="160"/>
    </row>
    <row r="378" customFormat="false" ht="15" hidden="false" customHeight="false" outlineLevel="0" collapsed="false">
      <c r="B378" s="160"/>
    </row>
    <row r="379" customFormat="false" ht="15" hidden="false" customHeight="false" outlineLevel="0" collapsed="false">
      <c r="B379" s="160"/>
    </row>
    <row r="380" customFormat="false" ht="15" hidden="false" customHeight="false" outlineLevel="0" collapsed="false">
      <c r="B380" s="160"/>
    </row>
    <row r="381" customFormat="false" ht="15" hidden="false" customHeight="false" outlineLevel="0" collapsed="false">
      <c r="B381" s="160"/>
    </row>
    <row r="382" customFormat="false" ht="15" hidden="false" customHeight="false" outlineLevel="0" collapsed="false">
      <c r="B382" s="160"/>
    </row>
    <row r="383" customFormat="false" ht="15" hidden="false" customHeight="false" outlineLevel="0" collapsed="false">
      <c r="B383" s="160"/>
    </row>
    <row r="384" customFormat="false" ht="15" hidden="false" customHeight="false" outlineLevel="0" collapsed="false">
      <c r="B384" s="160"/>
    </row>
    <row r="385" customFormat="false" ht="15" hidden="false" customHeight="false" outlineLevel="0" collapsed="false">
      <c r="B385" s="160"/>
    </row>
    <row r="386" customFormat="false" ht="15" hidden="false" customHeight="false" outlineLevel="0" collapsed="false">
      <c r="B386" s="160"/>
    </row>
    <row r="387" customFormat="false" ht="15" hidden="false" customHeight="false" outlineLevel="0" collapsed="false">
      <c r="B387" s="160"/>
    </row>
    <row r="388" customFormat="false" ht="15" hidden="false" customHeight="false" outlineLevel="0" collapsed="false">
      <c r="B388" s="160"/>
    </row>
    <row r="389" customFormat="false" ht="15" hidden="false" customHeight="false" outlineLevel="0" collapsed="false">
      <c r="B389" s="160"/>
    </row>
    <row r="390" customFormat="false" ht="15" hidden="false" customHeight="false" outlineLevel="0" collapsed="false">
      <c r="B390" s="160"/>
    </row>
    <row r="391" customFormat="false" ht="15" hidden="false" customHeight="false" outlineLevel="0" collapsed="false">
      <c r="B391" s="160"/>
    </row>
    <row r="392" customFormat="false" ht="15" hidden="false" customHeight="false" outlineLevel="0" collapsed="false">
      <c r="B392" s="160"/>
    </row>
    <row r="393" customFormat="false" ht="15" hidden="false" customHeight="false" outlineLevel="0" collapsed="false">
      <c r="B393" s="160"/>
    </row>
    <row r="394" customFormat="false" ht="15" hidden="false" customHeight="false" outlineLevel="0" collapsed="false">
      <c r="B394" s="160"/>
    </row>
    <row r="395" customFormat="false" ht="15" hidden="false" customHeight="false" outlineLevel="0" collapsed="false">
      <c r="B395" s="160"/>
    </row>
    <row r="396" customFormat="false" ht="15" hidden="false" customHeight="false" outlineLevel="0" collapsed="false">
      <c r="B396" s="160"/>
    </row>
    <row r="397" customFormat="false" ht="15" hidden="false" customHeight="false" outlineLevel="0" collapsed="false">
      <c r="B397" s="160"/>
    </row>
    <row r="398" customFormat="false" ht="15" hidden="false" customHeight="false" outlineLevel="0" collapsed="false">
      <c r="B398" s="160"/>
    </row>
    <row r="399" customFormat="false" ht="15" hidden="false" customHeight="false" outlineLevel="0" collapsed="false">
      <c r="B399" s="160"/>
    </row>
    <row r="400" customFormat="false" ht="15" hidden="false" customHeight="false" outlineLevel="0" collapsed="false">
      <c r="B400" s="160"/>
    </row>
    <row r="401" customFormat="false" ht="15" hidden="false" customHeight="false" outlineLevel="0" collapsed="false">
      <c r="B401" s="160"/>
    </row>
    <row r="402" customFormat="false" ht="15" hidden="false" customHeight="false" outlineLevel="0" collapsed="false">
      <c r="B402" s="160"/>
    </row>
    <row r="403" customFormat="false" ht="15" hidden="false" customHeight="false" outlineLevel="0" collapsed="false">
      <c r="B403" s="160"/>
    </row>
    <row r="404" customFormat="false" ht="15" hidden="false" customHeight="false" outlineLevel="0" collapsed="false">
      <c r="B404" s="160"/>
    </row>
    <row r="405" customFormat="false" ht="15" hidden="false" customHeight="false" outlineLevel="0" collapsed="false">
      <c r="B405" s="160"/>
    </row>
    <row r="406" customFormat="false" ht="15" hidden="false" customHeight="false" outlineLevel="0" collapsed="false">
      <c r="B406" s="160"/>
    </row>
    <row r="407" customFormat="false" ht="15" hidden="false" customHeight="false" outlineLevel="0" collapsed="false">
      <c r="B407" s="160"/>
    </row>
    <row r="408" customFormat="false" ht="15" hidden="false" customHeight="false" outlineLevel="0" collapsed="false">
      <c r="B408" s="160"/>
    </row>
    <row r="409" customFormat="false" ht="15" hidden="false" customHeight="false" outlineLevel="0" collapsed="false">
      <c r="B409" s="160"/>
    </row>
    <row r="410" customFormat="false" ht="15" hidden="false" customHeight="false" outlineLevel="0" collapsed="false">
      <c r="B410" s="160"/>
    </row>
    <row r="411" customFormat="false" ht="15" hidden="false" customHeight="false" outlineLevel="0" collapsed="false">
      <c r="B411" s="160"/>
    </row>
    <row r="412" customFormat="false" ht="15" hidden="false" customHeight="false" outlineLevel="0" collapsed="false">
      <c r="B412" s="160"/>
    </row>
    <row r="413" customFormat="false" ht="15" hidden="false" customHeight="false" outlineLevel="0" collapsed="false">
      <c r="B413" s="160"/>
    </row>
    <row r="414" customFormat="false" ht="15" hidden="false" customHeight="false" outlineLevel="0" collapsed="false">
      <c r="B414" s="160"/>
    </row>
    <row r="415" customFormat="false" ht="15" hidden="false" customHeight="false" outlineLevel="0" collapsed="false">
      <c r="B415" s="160"/>
    </row>
    <row r="416" customFormat="false" ht="15" hidden="false" customHeight="false" outlineLevel="0" collapsed="false">
      <c r="B416" s="160"/>
    </row>
    <row r="417" customFormat="false" ht="15" hidden="false" customHeight="false" outlineLevel="0" collapsed="false">
      <c r="B417" s="160"/>
    </row>
    <row r="418" customFormat="false" ht="15" hidden="false" customHeight="false" outlineLevel="0" collapsed="false">
      <c r="B418" s="160"/>
    </row>
    <row r="419" customFormat="false" ht="15" hidden="false" customHeight="false" outlineLevel="0" collapsed="false">
      <c r="B419" s="160"/>
    </row>
    <row r="420" customFormat="false" ht="15" hidden="false" customHeight="false" outlineLevel="0" collapsed="false">
      <c r="B420" s="160"/>
    </row>
    <row r="421" customFormat="false" ht="15" hidden="false" customHeight="false" outlineLevel="0" collapsed="false">
      <c r="B421" s="160"/>
    </row>
    <row r="422" customFormat="false" ht="15" hidden="false" customHeight="false" outlineLevel="0" collapsed="false">
      <c r="B422" s="160"/>
    </row>
    <row r="423" customFormat="false" ht="15" hidden="false" customHeight="false" outlineLevel="0" collapsed="false">
      <c r="B423" s="160"/>
    </row>
    <row r="424" customFormat="false" ht="15" hidden="false" customHeight="false" outlineLevel="0" collapsed="false">
      <c r="B424" s="160"/>
    </row>
    <row r="425" customFormat="false" ht="15" hidden="false" customHeight="false" outlineLevel="0" collapsed="false">
      <c r="B425" s="160"/>
    </row>
    <row r="426" customFormat="false" ht="15" hidden="false" customHeight="false" outlineLevel="0" collapsed="false">
      <c r="B426" s="160"/>
    </row>
    <row r="427" customFormat="false" ht="15" hidden="false" customHeight="false" outlineLevel="0" collapsed="false">
      <c r="B427" s="160"/>
    </row>
    <row r="428" customFormat="false" ht="15" hidden="false" customHeight="false" outlineLevel="0" collapsed="false">
      <c r="B428" s="160"/>
    </row>
    <row r="429" customFormat="false" ht="15" hidden="false" customHeight="false" outlineLevel="0" collapsed="false">
      <c r="B429" s="160"/>
    </row>
    <row r="430" customFormat="false" ht="15" hidden="false" customHeight="false" outlineLevel="0" collapsed="false">
      <c r="B430" s="160"/>
    </row>
    <row r="431" customFormat="false" ht="15" hidden="false" customHeight="false" outlineLevel="0" collapsed="false">
      <c r="B431" s="160"/>
    </row>
    <row r="432" customFormat="false" ht="15" hidden="false" customHeight="false" outlineLevel="0" collapsed="false">
      <c r="B432" s="160"/>
    </row>
    <row r="433" customFormat="false" ht="15" hidden="false" customHeight="false" outlineLevel="0" collapsed="false">
      <c r="B433" s="160"/>
    </row>
    <row r="434" customFormat="false" ht="15" hidden="false" customHeight="false" outlineLevel="0" collapsed="false">
      <c r="B434" s="160"/>
    </row>
    <row r="435" customFormat="false" ht="15" hidden="false" customHeight="false" outlineLevel="0" collapsed="false">
      <c r="B435" s="160"/>
    </row>
    <row r="436" customFormat="false" ht="15" hidden="false" customHeight="false" outlineLevel="0" collapsed="false">
      <c r="B436" s="160"/>
    </row>
    <row r="437" customFormat="false" ht="15" hidden="false" customHeight="false" outlineLevel="0" collapsed="false">
      <c r="B437" s="160"/>
    </row>
    <row r="438" customFormat="false" ht="15" hidden="false" customHeight="false" outlineLevel="0" collapsed="false">
      <c r="B438" s="160"/>
    </row>
    <row r="439" customFormat="false" ht="15" hidden="false" customHeight="false" outlineLevel="0" collapsed="false">
      <c r="B439" s="160"/>
    </row>
    <row r="440" customFormat="false" ht="15" hidden="false" customHeight="false" outlineLevel="0" collapsed="false">
      <c r="B440" s="160"/>
    </row>
    <row r="441" customFormat="false" ht="15" hidden="false" customHeight="false" outlineLevel="0" collapsed="false">
      <c r="B441" s="160"/>
    </row>
    <row r="442" customFormat="false" ht="15" hidden="false" customHeight="false" outlineLevel="0" collapsed="false">
      <c r="B442" s="160"/>
    </row>
    <row r="443" customFormat="false" ht="15" hidden="false" customHeight="false" outlineLevel="0" collapsed="false">
      <c r="B443" s="160"/>
    </row>
    <row r="444" customFormat="false" ht="15" hidden="false" customHeight="false" outlineLevel="0" collapsed="false">
      <c r="B444" s="160"/>
    </row>
    <row r="445" customFormat="false" ht="15" hidden="false" customHeight="false" outlineLevel="0" collapsed="false">
      <c r="B445" s="160"/>
    </row>
    <row r="446" customFormat="false" ht="15" hidden="false" customHeight="false" outlineLevel="0" collapsed="false">
      <c r="B446" s="160"/>
    </row>
    <row r="447" customFormat="false" ht="15" hidden="false" customHeight="false" outlineLevel="0" collapsed="false">
      <c r="B447" s="160"/>
    </row>
    <row r="448" customFormat="false" ht="15" hidden="false" customHeight="false" outlineLevel="0" collapsed="false">
      <c r="B448" s="160"/>
    </row>
    <row r="449" customFormat="false" ht="15" hidden="false" customHeight="false" outlineLevel="0" collapsed="false">
      <c r="B449" s="160"/>
    </row>
    <row r="450" customFormat="false" ht="15" hidden="false" customHeight="false" outlineLevel="0" collapsed="false">
      <c r="B450" s="160"/>
    </row>
    <row r="451" customFormat="false" ht="15" hidden="false" customHeight="false" outlineLevel="0" collapsed="false">
      <c r="B451" s="160"/>
    </row>
    <row r="452" customFormat="false" ht="15" hidden="false" customHeight="false" outlineLevel="0" collapsed="false">
      <c r="B452" s="160"/>
    </row>
    <row r="453" customFormat="false" ht="15" hidden="false" customHeight="false" outlineLevel="0" collapsed="false">
      <c r="B453" s="160"/>
    </row>
    <row r="454" customFormat="false" ht="15" hidden="false" customHeight="false" outlineLevel="0" collapsed="false">
      <c r="B454" s="160"/>
    </row>
    <row r="455" customFormat="false" ht="15" hidden="false" customHeight="false" outlineLevel="0" collapsed="false">
      <c r="B455" s="160"/>
    </row>
    <row r="456" customFormat="false" ht="15" hidden="false" customHeight="false" outlineLevel="0" collapsed="false">
      <c r="B456" s="160"/>
    </row>
    <row r="457" customFormat="false" ht="15" hidden="false" customHeight="false" outlineLevel="0" collapsed="false">
      <c r="B457" s="160"/>
    </row>
    <row r="458" customFormat="false" ht="15" hidden="false" customHeight="false" outlineLevel="0" collapsed="false">
      <c r="B458" s="160"/>
    </row>
    <row r="459" customFormat="false" ht="15" hidden="false" customHeight="false" outlineLevel="0" collapsed="false">
      <c r="B459" s="160"/>
    </row>
    <row r="460" customFormat="false" ht="15" hidden="false" customHeight="false" outlineLevel="0" collapsed="false">
      <c r="B460" s="160"/>
    </row>
    <row r="461" customFormat="false" ht="15" hidden="false" customHeight="false" outlineLevel="0" collapsed="false">
      <c r="B461" s="160"/>
    </row>
    <row r="462" customFormat="false" ht="15" hidden="false" customHeight="false" outlineLevel="0" collapsed="false">
      <c r="B462" s="160"/>
    </row>
    <row r="463" customFormat="false" ht="15" hidden="false" customHeight="false" outlineLevel="0" collapsed="false">
      <c r="B463" s="160"/>
    </row>
    <row r="464" customFormat="false" ht="15" hidden="false" customHeight="false" outlineLevel="0" collapsed="false">
      <c r="B464" s="160"/>
    </row>
    <row r="465" customFormat="false" ht="15" hidden="false" customHeight="false" outlineLevel="0" collapsed="false">
      <c r="B465" s="160"/>
    </row>
    <row r="466" customFormat="false" ht="15" hidden="false" customHeight="false" outlineLevel="0" collapsed="false">
      <c r="B466" s="160"/>
    </row>
    <row r="467" customFormat="false" ht="15" hidden="false" customHeight="false" outlineLevel="0" collapsed="false">
      <c r="B467" s="160"/>
    </row>
    <row r="468" customFormat="false" ht="15" hidden="false" customHeight="false" outlineLevel="0" collapsed="false">
      <c r="B468" s="160"/>
    </row>
    <row r="469" customFormat="false" ht="15" hidden="false" customHeight="false" outlineLevel="0" collapsed="false">
      <c r="B469" s="160"/>
    </row>
    <row r="470" customFormat="false" ht="15" hidden="false" customHeight="false" outlineLevel="0" collapsed="false">
      <c r="B470" s="160"/>
    </row>
    <row r="471" customFormat="false" ht="15" hidden="false" customHeight="false" outlineLevel="0" collapsed="false">
      <c r="B471" s="160"/>
    </row>
    <row r="472" customFormat="false" ht="15" hidden="false" customHeight="false" outlineLevel="0" collapsed="false">
      <c r="B472" s="160"/>
    </row>
    <row r="473" customFormat="false" ht="15" hidden="false" customHeight="false" outlineLevel="0" collapsed="false">
      <c r="B473" s="160"/>
    </row>
    <row r="474" customFormat="false" ht="15" hidden="false" customHeight="false" outlineLevel="0" collapsed="false">
      <c r="B474" s="160"/>
    </row>
    <row r="475" customFormat="false" ht="15" hidden="false" customHeight="false" outlineLevel="0" collapsed="false">
      <c r="B475" s="160"/>
    </row>
    <row r="476" customFormat="false" ht="15" hidden="false" customHeight="false" outlineLevel="0" collapsed="false">
      <c r="B476" s="160"/>
    </row>
    <row r="477" customFormat="false" ht="15" hidden="false" customHeight="false" outlineLevel="0" collapsed="false">
      <c r="B477" s="160"/>
    </row>
    <row r="478" customFormat="false" ht="15" hidden="false" customHeight="false" outlineLevel="0" collapsed="false">
      <c r="B478" s="160"/>
    </row>
    <row r="479" customFormat="false" ht="15" hidden="false" customHeight="false" outlineLevel="0" collapsed="false">
      <c r="B479" s="160"/>
    </row>
    <row r="480" customFormat="false" ht="15" hidden="false" customHeight="false" outlineLevel="0" collapsed="false">
      <c r="B480" s="160"/>
    </row>
    <row r="481" customFormat="false" ht="15" hidden="false" customHeight="false" outlineLevel="0" collapsed="false">
      <c r="B481" s="160"/>
    </row>
    <row r="482" customFormat="false" ht="15" hidden="false" customHeight="false" outlineLevel="0" collapsed="false">
      <c r="B482" s="160"/>
    </row>
    <row r="483" customFormat="false" ht="15" hidden="false" customHeight="false" outlineLevel="0" collapsed="false">
      <c r="B483" s="160"/>
    </row>
    <row r="484" customFormat="false" ht="15" hidden="false" customHeight="false" outlineLevel="0" collapsed="false">
      <c r="B484" s="160"/>
    </row>
    <row r="485" customFormat="false" ht="15" hidden="false" customHeight="false" outlineLevel="0" collapsed="false">
      <c r="B485" s="160"/>
    </row>
    <row r="486" customFormat="false" ht="15" hidden="false" customHeight="false" outlineLevel="0" collapsed="false">
      <c r="B486" s="160"/>
    </row>
    <row r="487" customFormat="false" ht="15" hidden="false" customHeight="false" outlineLevel="0" collapsed="false">
      <c r="B487" s="160"/>
    </row>
    <row r="488" customFormat="false" ht="15" hidden="false" customHeight="false" outlineLevel="0" collapsed="false">
      <c r="B488" s="160"/>
    </row>
    <row r="489" customFormat="false" ht="15" hidden="false" customHeight="false" outlineLevel="0" collapsed="false">
      <c r="B489" s="160"/>
    </row>
    <row r="490" customFormat="false" ht="15" hidden="false" customHeight="false" outlineLevel="0" collapsed="false">
      <c r="B490" s="160"/>
    </row>
    <row r="491" customFormat="false" ht="15" hidden="false" customHeight="false" outlineLevel="0" collapsed="false">
      <c r="B491" s="160"/>
    </row>
    <row r="492" customFormat="false" ht="15" hidden="false" customHeight="false" outlineLevel="0" collapsed="false">
      <c r="B492" s="160"/>
    </row>
    <row r="493" customFormat="false" ht="15" hidden="false" customHeight="false" outlineLevel="0" collapsed="false">
      <c r="B493" s="160"/>
    </row>
    <row r="494" customFormat="false" ht="15" hidden="false" customHeight="false" outlineLevel="0" collapsed="false">
      <c r="B494" s="160"/>
    </row>
    <row r="495" customFormat="false" ht="15" hidden="false" customHeight="false" outlineLevel="0" collapsed="false">
      <c r="B495" s="160"/>
    </row>
    <row r="496" customFormat="false" ht="15" hidden="false" customHeight="false" outlineLevel="0" collapsed="false">
      <c r="B496" s="160"/>
    </row>
    <row r="497" customFormat="false" ht="15" hidden="false" customHeight="false" outlineLevel="0" collapsed="false">
      <c r="B497" s="160"/>
    </row>
    <row r="498" customFormat="false" ht="15" hidden="false" customHeight="false" outlineLevel="0" collapsed="false">
      <c r="B498" s="160"/>
    </row>
    <row r="499" customFormat="false" ht="15" hidden="false" customHeight="false" outlineLevel="0" collapsed="false">
      <c r="B499" s="160"/>
    </row>
    <row r="500" customFormat="false" ht="15" hidden="false" customHeight="false" outlineLevel="0" collapsed="false">
      <c r="B500" s="160"/>
    </row>
    <row r="501" customFormat="false" ht="15" hidden="false" customHeight="false" outlineLevel="0" collapsed="false">
      <c r="B501" s="160"/>
    </row>
    <row r="502" customFormat="false" ht="15" hidden="false" customHeight="false" outlineLevel="0" collapsed="false">
      <c r="B502" s="160"/>
    </row>
    <row r="503" customFormat="false" ht="15" hidden="false" customHeight="false" outlineLevel="0" collapsed="false">
      <c r="B503" s="160"/>
    </row>
    <row r="504" customFormat="false" ht="15" hidden="false" customHeight="false" outlineLevel="0" collapsed="false">
      <c r="B504" s="160"/>
    </row>
    <row r="505" customFormat="false" ht="15" hidden="false" customHeight="false" outlineLevel="0" collapsed="false">
      <c r="B505" s="160"/>
    </row>
    <row r="506" customFormat="false" ht="15" hidden="false" customHeight="false" outlineLevel="0" collapsed="false">
      <c r="B506" s="160"/>
    </row>
    <row r="507" customFormat="false" ht="15" hidden="false" customHeight="false" outlineLevel="0" collapsed="false">
      <c r="B507" s="160"/>
    </row>
    <row r="508" customFormat="false" ht="15" hidden="false" customHeight="false" outlineLevel="0" collapsed="false">
      <c r="B508" s="160"/>
    </row>
    <row r="509" customFormat="false" ht="15" hidden="false" customHeight="false" outlineLevel="0" collapsed="false">
      <c r="B509" s="160"/>
    </row>
    <row r="510" customFormat="false" ht="15" hidden="false" customHeight="false" outlineLevel="0" collapsed="false">
      <c r="B510" s="160"/>
    </row>
    <row r="511" customFormat="false" ht="15" hidden="false" customHeight="false" outlineLevel="0" collapsed="false">
      <c r="B511" s="160"/>
    </row>
    <row r="512" customFormat="false" ht="15" hidden="false" customHeight="false" outlineLevel="0" collapsed="false">
      <c r="B512" s="160"/>
    </row>
    <row r="513" customFormat="false" ht="15" hidden="false" customHeight="false" outlineLevel="0" collapsed="false">
      <c r="B513" s="160"/>
    </row>
    <row r="514" customFormat="false" ht="15" hidden="false" customHeight="false" outlineLevel="0" collapsed="false">
      <c r="B514" s="160"/>
    </row>
    <row r="515" customFormat="false" ht="15" hidden="false" customHeight="false" outlineLevel="0" collapsed="false">
      <c r="B515" s="160"/>
    </row>
    <row r="516" customFormat="false" ht="15" hidden="false" customHeight="false" outlineLevel="0" collapsed="false">
      <c r="B516" s="160"/>
    </row>
    <row r="517" customFormat="false" ht="15" hidden="false" customHeight="false" outlineLevel="0" collapsed="false">
      <c r="B517" s="160"/>
    </row>
    <row r="518" customFormat="false" ht="15" hidden="false" customHeight="false" outlineLevel="0" collapsed="false">
      <c r="B518" s="160"/>
    </row>
    <row r="519" customFormat="false" ht="15" hidden="false" customHeight="false" outlineLevel="0" collapsed="false">
      <c r="B519" s="160"/>
    </row>
    <row r="520" customFormat="false" ht="15" hidden="false" customHeight="false" outlineLevel="0" collapsed="false">
      <c r="B520" s="160"/>
    </row>
    <row r="521" customFormat="false" ht="15" hidden="false" customHeight="false" outlineLevel="0" collapsed="false">
      <c r="B521" s="160"/>
    </row>
    <row r="522" customFormat="false" ht="15" hidden="false" customHeight="false" outlineLevel="0" collapsed="false">
      <c r="B522" s="160"/>
    </row>
    <row r="523" customFormat="false" ht="15" hidden="false" customHeight="false" outlineLevel="0" collapsed="false">
      <c r="B523" s="160"/>
    </row>
    <row r="524" customFormat="false" ht="15" hidden="false" customHeight="false" outlineLevel="0" collapsed="false">
      <c r="B524" s="160"/>
    </row>
    <row r="525" customFormat="false" ht="15" hidden="false" customHeight="false" outlineLevel="0" collapsed="false">
      <c r="B525" s="160"/>
    </row>
    <row r="526" customFormat="false" ht="15" hidden="false" customHeight="false" outlineLevel="0" collapsed="false">
      <c r="B526" s="160"/>
    </row>
    <row r="527" customFormat="false" ht="15" hidden="false" customHeight="false" outlineLevel="0" collapsed="false">
      <c r="B527" s="160"/>
    </row>
    <row r="528" customFormat="false" ht="15" hidden="false" customHeight="false" outlineLevel="0" collapsed="false">
      <c r="B528" s="160"/>
    </row>
    <row r="529" customFormat="false" ht="15" hidden="false" customHeight="false" outlineLevel="0" collapsed="false">
      <c r="B529" s="160"/>
    </row>
    <row r="530" customFormat="false" ht="15" hidden="false" customHeight="false" outlineLevel="0" collapsed="false">
      <c r="B530" s="160"/>
    </row>
    <row r="531" customFormat="false" ht="15" hidden="false" customHeight="false" outlineLevel="0" collapsed="false">
      <c r="B531" s="160"/>
    </row>
    <row r="532" customFormat="false" ht="15" hidden="false" customHeight="false" outlineLevel="0" collapsed="false">
      <c r="B532" s="160"/>
    </row>
    <row r="533" customFormat="false" ht="15" hidden="false" customHeight="false" outlineLevel="0" collapsed="false">
      <c r="B533" s="160"/>
    </row>
    <row r="534" customFormat="false" ht="15" hidden="false" customHeight="false" outlineLevel="0" collapsed="false">
      <c r="B534" s="160"/>
    </row>
    <row r="535" customFormat="false" ht="15" hidden="false" customHeight="false" outlineLevel="0" collapsed="false">
      <c r="B535" s="160"/>
    </row>
    <row r="536" customFormat="false" ht="15" hidden="false" customHeight="false" outlineLevel="0" collapsed="false">
      <c r="B536" s="160"/>
    </row>
    <row r="537" customFormat="false" ht="15" hidden="false" customHeight="false" outlineLevel="0" collapsed="false">
      <c r="B537" s="160"/>
    </row>
    <row r="538" customFormat="false" ht="15" hidden="false" customHeight="false" outlineLevel="0" collapsed="false">
      <c r="B538" s="160"/>
    </row>
    <row r="539" customFormat="false" ht="15" hidden="false" customHeight="false" outlineLevel="0" collapsed="false">
      <c r="B539" s="160"/>
    </row>
    <row r="540" customFormat="false" ht="15" hidden="false" customHeight="false" outlineLevel="0" collapsed="false">
      <c r="B540" s="160"/>
    </row>
    <row r="541" customFormat="false" ht="15" hidden="false" customHeight="false" outlineLevel="0" collapsed="false">
      <c r="B541" s="160"/>
    </row>
    <row r="542" customFormat="false" ht="15" hidden="false" customHeight="false" outlineLevel="0" collapsed="false">
      <c r="B542" s="160"/>
    </row>
    <row r="543" customFormat="false" ht="15" hidden="false" customHeight="false" outlineLevel="0" collapsed="false">
      <c r="B543" s="160"/>
    </row>
    <row r="544" customFormat="false" ht="15" hidden="false" customHeight="false" outlineLevel="0" collapsed="false">
      <c r="B544" s="160"/>
    </row>
    <row r="545" customFormat="false" ht="15" hidden="false" customHeight="false" outlineLevel="0" collapsed="false">
      <c r="B545" s="160"/>
    </row>
    <row r="546" customFormat="false" ht="15" hidden="false" customHeight="false" outlineLevel="0" collapsed="false">
      <c r="B546" s="160"/>
    </row>
    <row r="547" customFormat="false" ht="15" hidden="false" customHeight="false" outlineLevel="0" collapsed="false">
      <c r="B547" s="160"/>
    </row>
    <row r="548" customFormat="false" ht="15" hidden="false" customHeight="false" outlineLevel="0" collapsed="false">
      <c r="B548" s="160"/>
    </row>
    <row r="549" customFormat="false" ht="15" hidden="false" customHeight="false" outlineLevel="0" collapsed="false">
      <c r="B549" s="160"/>
    </row>
    <row r="550" customFormat="false" ht="15" hidden="false" customHeight="false" outlineLevel="0" collapsed="false">
      <c r="B550" s="160"/>
    </row>
    <row r="551" customFormat="false" ht="15" hidden="false" customHeight="false" outlineLevel="0" collapsed="false">
      <c r="B551" s="160"/>
    </row>
    <row r="552" customFormat="false" ht="15" hidden="false" customHeight="false" outlineLevel="0" collapsed="false">
      <c r="B552" s="160"/>
    </row>
    <row r="553" customFormat="false" ht="15" hidden="false" customHeight="false" outlineLevel="0" collapsed="false">
      <c r="B553" s="160"/>
    </row>
    <row r="554" customFormat="false" ht="15" hidden="false" customHeight="false" outlineLevel="0" collapsed="false">
      <c r="B554" s="160"/>
    </row>
    <row r="555" customFormat="false" ht="15" hidden="false" customHeight="false" outlineLevel="0" collapsed="false">
      <c r="B555" s="160"/>
    </row>
    <row r="556" customFormat="false" ht="15" hidden="false" customHeight="false" outlineLevel="0" collapsed="false">
      <c r="B556" s="160"/>
    </row>
    <row r="557" customFormat="false" ht="15" hidden="false" customHeight="false" outlineLevel="0" collapsed="false">
      <c r="B557" s="160"/>
    </row>
    <row r="558" customFormat="false" ht="15" hidden="false" customHeight="false" outlineLevel="0" collapsed="false">
      <c r="B558" s="160"/>
    </row>
    <row r="559" customFormat="false" ht="15" hidden="false" customHeight="false" outlineLevel="0" collapsed="false">
      <c r="B559" s="160"/>
    </row>
    <row r="560" customFormat="false" ht="15" hidden="false" customHeight="false" outlineLevel="0" collapsed="false">
      <c r="B560" s="160"/>
    </row>
    <row r="561" customFormat="false" ht="15" hidden="false" customHeight="false" outlineLevel="0" collapsed="false">
      <c r="B561" s="160"/>
    </row>
    <row r="562" customFormat="false" ht="15" hidden="false" customHeight="false" outlineLevel="0" collapsed="false">
      <c r="B562" s="160"/>
    </row>
    <row r="563" customFormat="false" ht="15" hidden="false" customHeight="false" outlineLevel="0" collapsed="false">
      <c r="B563" s="160"/>
    </row>
    <row r="564" customFormat="false" ht="15" hidden="false" customHeight="false" outlineLevel="0" collapsed="false">
      <c r="B564" s="160"/>
    </row>
    <row r="565" customFormat="false" ht="15" hidden="false" customHeight="false" outlineLevel="0" collapsed="false">
      <c r="B565" s="160"/>
    </row>
    <row r="566" customFormat="false" ht="15" hidden="false" customHeight="false" outlineLevel="0" collapsed="false">
      <c r="B566" s="160"/>
    </row>
    <row r="567" customFormat="false" ht="15" hidden="false" customHeight="false" outlineLevel="0" collapsed="false">
      <c r="B567" s="160"/>
    </row>
    <row r="568" customFormat="false" ht="15" hidden="false" customHeight="false" outlineLevel="0" collapsed="false">
      <c r="B568" s="160"/>
    </row>
    <row r="569" customFormat="false" ht="15" hidden="false" customHeight="false" outlineLevel="0" collapsed="false">
      <c r="B569" s="160"/>
    </row>
    <row r="570" customFormat="false" ht="15" hidden="false" customHeight="false" outlineLevel="0" collapsed="false">
      <c r="B570" s="160"/>
    </row>
    <row r="571" customFormat="false" ht="15" hidden="false" customHeight="false" outlineLevel="0" collapsed="false">
      <c r="B571" s="160"/>
    </row>
    <row r="572" customFormat="false" ht="15" hidden="false" customHeight="false" outlineLevel="0" collapsed="false">
      <c r="B572" s="160"/>
    </row>
    <row r="573" customFormat="false" ht="15" hidden="false" customHeight="false" outlineLevel="0" collapsed="false">
      <c r="B573" s="160"/>
    </row>
    <row r="574" customFormat="false" ht="15" hidden="false" customHeight="false" outlineLevel="0" collapsed="false">
      <c r="B574" s="160"/>
    </row>
    <row r="575" customFormat="false" ht="15" hidden="false" customHeight="false" outlineLevel="0" collapsed="false">
      <c r="B575" s="160"/>
    </row>
    <row r="576" customFormat="false" ht="15" hidden="false" customHeight="false" outlineLevel="0" collapsed="false">
      <c r="B576" s="160"/>
    </row>
    <row r="577" customFormat="false" ht="15" hidden="false" customHeight="false" outlineLevel="0" collapsed="false">
      <c r="B577" s="160"/>
    </row>
    <row r="578" customFormat="false" ht="15" hidden="false" customHeight="false" outlineLevel="0" collapsed="false">
      <c r="B578" s="160"/>
    </row>
    <row r="579" customFormat="false" ht="15" hidden="false" customHeight="false" outlineLevel="0" collapsed="false">
      <c r="B579" s="160"/>
    </row>
    <row r="580" customFormat="false" ht="15" hidden="false" customHeight="false" outlineLevel="0" collapsed="false">
      <c r="B580" s="160"/>
    </row>
    <row r="581" customFormat="false" ht="15" hidden="false" customHeight="false" outlineLevel="0" collapsed="false">
      <c r="B581" s="160"/>
    </row>
    <row r="582" customFormat="false" ht="15" hidden="false" customHeight="false" outlineLevel="0" collapsed="false">
      <c r="B582" s="160"/>
    </row>
    <row r="583" customFormat="false" ht="15" hidden="false" customHeight="false" outlineLevel="0" collapsed="false">
      <c r="B583" s="160"/>
    </row>
    <row r="584" customFormat="false" ht="15" hidden="false" customHeight="false" outlineLevel="0" collapsed="false">
      <c r="B584" s="160"/>
    </row>
    <row r="585" customFormat="false" ht="15" hidden="false" customHeight="false" outlineLevel="0" collapsed="false">
      <c r="B585" s="160"/>
    </row>
    <row r="586" customFormat="false" ht="15" hidden="false" customHeight="false" outlineLevel="0" collapsed="false">
      <c r="B586" s="160"/>
    </row>
    <row r="587" customFormat="false" ht="15" hidden="false" customHeight="false" outlineLevel="0" collapsed="false">
      <c r="B587" s="160"/>
    </row>
    <row r="588" customFormat="false" ht="15" hidden="false" customHeight="false" outlineLevel="0" collapsed="false">
      <c r="B588" s="160"/>
    </row>
    <row r="589" customFormat="false" ht="15" hidden="false" customHeight="false" outlineLevel="0" collapsed="false">
      <c r="B589" s="160"/>
    </row>
    <row r="590" customFormat="false" ht="15" hidden="false" customHeight="false" outlineLevel="0" collapsed="false">
      <c r="B590" s="160"/>
    </row>
    <row r="591" customFormat="false" ht="15" hidden="false" customHeight="false" outlineLevel="0" collapsed="false">
      <c r="B591" s="160"/>
    </row>
    <row r="592" customFormat="false" ht="15" hidden="false" customHeight="false" outlineLevel="0" collapsed="false">
      <c r="B592" s="160"/>
    </row>
    <row r="593" customFormat="false" ht="15" hidden="false" customHeight="false" outlineLevel="0" collapsed="false">
      <c r="B593" s="160"/>
    </row>
    <row r="594" customFormat="false" ht="15" hidden="false" customHeight="false" outlineLevel="0" collapsed="false">
      <c r="B594" s="160"/>
    </row>
    <row r="595" customFormat="false" ht="15" hidden="false" customHeight="false" outlineLevel="0" collapsed="false">
      <c r="B595" s="160"/>
    </row>
    <row r="596" customFormat="false" ht="15" hidden="false" customHeight="false" outlineLevel="0" collapsed="false">
      <c r="B596" s="160"/>
    </row>
    <row r="597" customFormat="false" ht="15" hidden="false" customHeight="false" outlineLevel="0" collapsed="false">
      <c r="B597" s="160"/>
    </row>
    <row r="598" customFormat="false" ht="15" hidden="false" customHeight="false" outlineLevel="0" collapsed="false">
      <c r="B598" s="160"/>
    </row>
    <row r="599" customFormat="false" ht="15" hidden="false" customHeight="false" outlineLevel="0" collapsed="false">
      <c r="B599" s="160"/>
    </row>
    <row r="600" customFormat="false" ht="15" hidden="false" customHeight="false" outlineLevel="0" collapsed="false">
      <c r="B600" s="160"/>
    </row>
    <row r="601" customFormat="false" ht="15" hidden="false" customHeight="false" outlineLevel="0" collapsed="false">
      <c r="B601" s="160"/>
    </row>
    <row r="602" customFormat="false" ht="15" hidden="false" customHeight="false" outlineLevel="0" collapsed="false">
      <c r="B602" s="160"/>
    </row>
    <row r="603" customFormat="false" ht="15" hidden="false" customHeight="false" outlineLevel="0" collapsed="false">
      <c r="B603" s="160"/>
    </row>
    <row r="604" customFormat="false" ht="15" hidden="false" customHeight="false" outlineLevel="0" collapsed="false">
      <c r="B604" s="160"/>
    </row>
    <row r="605" customFormat="false" ht="15" hidden="false" customHeight="false" outlineLevel="0" collapsed="false">
      <c r="B605" s="160"/>
    </row>
    <row r="606" customFormat="false" ht="15" hidden="false" customHeight="false" outlineLevel="0" collapsed="false">
      <c r="B606" s="160"/>
    </row>
    <row r="607" customFormat="false" ht="15" hidden="false" customHeight="false" outlineLevel="0" collapsed="false">
      <c r="B607" s="160"/>
    </row>
    <row r="608" customFormat="false" ht="15" hidden="false" customHeight="false" outlineLevel="0" collapsed="false">
      <c r="B608" s="160"/>
    </row>
    <row r="609" customFormat="false" ht="15" hidden="false" customHeight="false" outlineLevel="0" collapsed="false">
      <c r="B609" s="160"/>
    </row>
    <row r="610" customFormat="false" ht="15" hidden="false" customHeight="false" outlineLevel="0" collapsed="false">
      <c r="B610" s="160"/>
    </row>
    <row r="611" customFormat="false" ht="15" hidden="false" customHeight="false" outlineLevel="0" collapsed="false">
      <c r="B611" s="160"/>
    </row>
    <row r="612" customFormat="false" ht="15" hidden="false" customHeight="false" outlineLevel="0" collapsed="false">
      <c r="B612" s="160"/>
    </row>
    <row r="613" customFormat="false" ht="15" hidden="false" customHeight="false" outlineLevel="0" collapsed="false">
      <c r="B613" s="160"/>
    </row>
    <row r="614" customFormat="false" ht="15" hidden="false" customHeight="false" outlineLevel="0" collapsed="false">
      <c r="B614" s="160"/>
    </row>
    <row r="615" customFormat="false" ht="15" hidden="false" customHeight="false" outlineLevel="0" collapsed="false">
      <c r="B615" s="160"/>
    </row>
    <row r="616" customFormat="false" ht="15" hidden="false" customHeight="false" outlineLevel="0" collapsed="false">
      <c r="B616" s="160"/>
    </row>
    <row r="617" customFormat="false" ht="15" hidden="false" customHeight="false" outlineLevel="0" collapsed="false">
      <c r="B617" s="160"/>
    </row>
    <row r="618" customFormat="false" ht="15" hidden="false" customHeight="false" outlineLevel="0" collapsed="false">
      <c r="B618" s="160"/>
    </row>
    <row r="619" customFormat="false" ht="15" hidden="false" customHeight="false" outlineLevel="0" collapsed="false">
      <c r="B619" s="160"/>
    </row>
    <row r="620" customFormat="false" ht="15" hidden="false" customHeight="false" outlineLevel="0" collapsed="false">
      <c r="B620" s="160"/>
    </row>
    <row r="621" customFormat="false" ht="15" hidden="false" customHeight="false" outlineLevel="0" collapsed="false">
      <c r="B621" s="160"/>
    </row>
    <row r="622" customFormat="false" ht="15" hidden="false" customHeight="false" outlineLevel="0" collapsed="false">
      <c r="B622" s="160"/>
    </row>
    <row r="623" customFormat="false" ht="15" hidden="false" customHeight="false" outlineLevel="0" collapsed="false">
      <c r="B623" s="160"/>
    </row>
    <row r="624" customFormat="false" ht="15" hidden="false" customHeight="false" outlineLevel="0" collapsed="false">
      <c r="B624" s="160"/>
    </row>
    <row r="625" customFormat="false" ht="15" hidden="false" customHeight="false" outlineLevel="0" collapsed="false">
      <c r="B625" s="160"/>
    </row>
    <row r="626" customFormat="false" ht="15" hidden="false" customHeight="false" outlineLevel="0" collapsed="false">
      <c r="B626" s="160"/>
    </row>
    <row r="627" customFormat="false" ht="15" hidden="false" customHeight="false" outlineLevel="0" collapsed="false">
      <c r="B627" s="160"/>
    </row>
    <row r="628" customFormat="false" ht="15" hidden="false" customHeight="false" outlineLevel="0" collapsed="false">
      <c r="B628" s="160"/>
    </row>
    <row r="629" customFormat="false" ht="15" hidden="false" customHeight="false" outlineLevel="0" collapsed="false">
      <c r="B629" s="160"/>
    </row>
    <row r="630" customFormat="false" ht="15" hidden="false" customHeight="false" outlineLevel="0" collapsed="false">
      <c r="B630" s="160"/>
    </row>
    <row r="631" customFormat="false" ht="15" hidden="false" customHeight="false" outlineLevel="0" collapsed="false">
      <c r="B631" s="160"/>
    </row>
    <row r="632" customFormat="false" ht="15" hidden="false" customHeight="false" outlineLevel="0" collapsed="false">
      <c r="B632" s="160"/>
    </row>
    <row r="633" customFormat="false" ht="15" hidden="false" customHeight="false" outlineLevel="0" collapsed="false">
      <c r="B633" s="160"/>
    </row>
    <row r="634" customFormat="false" ht="15" hidden="false" customHeight="false" outlineLevel="0" collapsed="false">
      <c r="B634" s="160"/>
    </row>
    <row r="635" customFormat="false" ht="15" hidden="false" customHeight="false" outlineLevel="0" collapsed="false">
      <c r="B635" s="160"/>
    </row>
    <row r="636" customFormat="false" ht="15" hidden="false" customHeight="false" outlineLevel="0" collapsed="false">
      <c r="B636" s="160"/>
    </row>
    <row r="637" customFormat="false" ht="15" hidden="false" customHeight="false" outlineLevel="0" collapsed="false">
      <c r="B637" s="160"/>
    </row>
    <row r="638" customFormat="false" ht="15" hidden="false" customHeight="false" outlineLevel="0" collapsed="false">
      <c r="B638" s="160"/>
    </row>
    <row r="639" customFormat="false" ht="15" hidden="false" customHeight="false" outlineLevel="0" collapsed="false">
      <c r="B639" s="160"/>
    </row>
    <row r="640" customFormat="false" ht="15" hidden="false" customHeight="false" outlineLevel="0" collapsed="false">
      <c r="B640" s="160"/>
    </row>
    <row r="641" customFormat="false" ht="15" hidden="false" customHeight="false" outlineLevel="0" collapsed="false">
      <c r="B641" s="160"/>
    </row>
    <row r="642" customFormat="false" ht="15" hidden="false" customHeight="false" outlineLevel="0" collapsed="false">
      <c r="B642" s="160"/>
    </row>
    <row r="643" customFormat="false" ht="15" hidden="false" customHeight="false" outlineLevel="0" collapsed="false">
      <c r="B643" s="160"/>
    </row>
    <row r="644" customFormat="false" ht="15" hidden="false" customHeight="false" outlineLevel="0" collapsed="false">
      <c r="B644" s="160"/>
    </row>
    <row r="645" customFormat="false" ht="15" hidden="false" customHeight="false" outlineLevel="0" collapsed="false">
      <c r="B645" s="160"/>
    </row>
    <row r="646" customFormat="false" ht="15" hidden="false" customHeight="false" outlineLevel="0" collapsed="false">
      <c r="B646" s="160"/>
    </row>
    <row r="647" customFormat="false" ht="15" hidden="false" customHeight="false" outlineLevel="0" collapsed="false">
      <c r="B647" s="160"/>
    </row>
    <row r="648" customFormat="false" ht="15" hidden="false" customHeight="false" outlineLevel="0" collapsed="false">
      <c r="B648" s="160"/>
    </row>
    <row r="649" customFormat="false" ht="15" hidden="false" customHeight="false" outlineLevel="0" collapsed="false">
      <c r="B649" s="160"/>
    </row>
    <row r="650" customFormat="false" ht="15" hidden="false" customHeight="false" outlineLevel="0" collapsed="false">
      <c r="B650" s="160"/>
    </row>
    <row r="651" customFormat="false" ht="15" hidden="false" customHeight="false" outlineLevel="0" collapsed="false">
      <c r="B651" s="160"/>
    </row>
    <row r="652" customFormat="false" ht="15" hidden="false" customHeight="false" outlineLevel="0" collapsed="false">
      <c r="B652" s="160"/>
    </row>
    <row r="653" customFormat="false" ht="15" hidden="false" customHeight="false" outlineLevel="0" collapsed="false">
      <c r="B653" s="160"/>
    </row>
    <row r="654" customFormat="false" ht="15" hidden="false" customHeight="false" outlineLevel="0" collapsed="false">
      <c r="B654" s="160"/>
    </row>
    <row r="655" customFormat="false" ht="15" hidden="false" customHeight="false" outlineLevel="0" collapsed="false">
      <c r="B655" s="160"/>
    </row>
    <row r="656" customFormat="false" ht="15" hidden="false" customHeight="false" outlineLevel="0" collapsed="false">
      <c r="B656" s="160"/>
    </row>
    <row r="657" customFormat="false" ht="15" hidden="false" customHeight="false" outlineLevel="0" collapsed="false">
      <c r="B657" s="160"/>
    </row>
    <row r="658" customFormat="false" ht="15" hidden="false" customHeight="false" outlineLevel="0" collapsed="false">
      <c r="B658" s="160"/>
    </row>
    <row r="659" customFormat="false" ht="15" hidden="false" customHeight="false" outlineLevel="0" collapsed="false">
      <c r="B659" s="160"/>
    </row>
    <row r="660" customFormat="false" ht="15" hidden="false" customHeight="false" outlineLevel="0" collapsed="false">
      <c r="B660" s="160"/>
    </row>
    <row r="661" customFormat="false" ht="15" hidden="false" customHeight="false" outlineLevel="0" collapsed="false">
      <c r="B661" s="160"/>
    </row>
    <row r="662" customFormat="false" ht="15" hidden="false" customHeight="false" outlineLevel="0" collapsed="false">
      <c r="B662" s="160"/>
    </row>
    <row r="663" customFormat="false" ht="15" hidden="false" customHeight="false" outlineLevel="0" collapsed="false">
      <c r="B663" s="160"/>
    </row>
    <row r="664" customFormat="false" ht="15" hidden="false" customHeight="false" outlineLevel="0" collapsed="false">
      <c r="B664" s="160"/>
    </row>
    <row r="665" customFormat="false" ht="15" hidden="false" customHeight="false" outlineLevel="0" collapsed="false">
      <c r="B665" s="160"/>
    </row>
    <row r="666" customFormat="false" ht="15" hidden="false" customHeight="false" outlineLevel="0" collapsed="false">
      <c r="B666" s="160"/>
    </row>
    <row r="667" customFormat="false" ht="15" hidden="false" customHeight="false" outlineLevel="0" collapsed="false">
      <c r="B667" s="160"/>
    </row>
    <row r="668" customFormat="false" ht="15" hidden="false" customHeight="false" outlineLevel="0" collapsed="false">
      <c r="B668" s="160"/>
    </row>
    <row r="669" customFormat="false" ht="15" hidden="false" customHeight="false" outlineLevel="0" collapsed="false">
      <c r="B669" s="160"/>
    </row>
    <row r="670" customFormat="false" ht="15" hidden="false" customHeight="false" outlineLevel="0" collapsed="false">
      <c r="B670" s="160"/>
    </row>
    <row r="671" customFormat="false" ht="15" hidden="false" customHeight="false" outlineLevel="0" collapsed="false">
      <c r="B671" s="160"/>
    </row>
    <row r="672" customFormat="false" ht="15" hidden="false" customHeight="false" outlineLevel="0" collapsed="false">
      <c r="B672" s="160"/>
    </row>
    <row r="673" customFormat="false" ht="15" hidden="false" customHeight="false" outlineLevel="0" collapsed="false">
      <c r="B673" s="160"/>
    </row>
    <row r="674" customFormat="false" ht="15" hidden="false" customHeight="false" outlineLevel="0" collapsed="false">
      <c r="B674" s="160"/>
    </row>
    <row r="675" customFormat="false" ht="15" hidden="false" customHeight="false" outlineLevel="0" collapsed="false">
      <c r="B675" s="160"/>
    </row>
    <row r="676" customFormat="false" ht="15" hidden="false" customHeight="false" outlineLevel="0" collapsed="false">
      <c r="B676" s="160"/>
    </row>
    <row r="677" customFormat="false" ht="15" hidden="false" customHeight="false" outlineLevel="0" collapsed="false">
      <c r="B677" s="160"/>
    </row>
    <row r="678" customFormat="false" ht="15" hidden="false" customHeight="false" outlineLevel="0" collapsed="false">
      <c r="B678" s="160"/>
    </row>
    <row r="679" customFormat="false" ht="15" hidden="false" customHeight="false" outlineLevel="0" collapsed="false">
      <c r="B679" s="160"/>
    </row>
    <row r="680" customFormat="false" ht="15" hidden="false" customHeight="false" outlineLevel="0" collapsed="false">
      <c r="B680" s="160"/>
    </row>
    <row r="681" customFormat="false" ht="15" hidden="false" customHeight="false" outlineLevel="0" collapsed="false">
      <c r="B681" s="160"/>
    </row>
    <row r="682" customFormat="false" ht="15" hidden="false" customHeight="false" outlineLevel="0" collapsed="false">
      <c r="B682" s="160"/>
    </row>
    <row r="683" customFormat="false" ht="15" hidden="false" customHeight="false" outlineLevel="0" collapsed="false">
      <c r="B683" s="160"/>
    </row>
    <row r="684" customFormat="false" ht="15" hidden="false" customHeight="false" outlineLevel="0" collapsed="false">
      <c r="B684" s="160"/>
    </row>
    <row r="685" customFormat="false" ht="15" hidden="false" customHeight="false" outlineLevel="0" collapsed="false">
      <c r="B685" s="160"/>
    </row>
    <row r="686" customFormat="false" ht="15" hidden="false" customHeight="false" outlineLevel="0" collapsed="false">
      <c r="B686" s="160"/>
    </row>
    <row r="687" customFormat="false" ht="15" hidden="false" customHeight="false" outlineLevel="0" collapsed="false">
      <c r="B687" s="160"/>
    </row>
    <row r="688" customFormat="false" ht="15" hidden="false" customHeight="false" outlineLevel="0" collapsed="false">
      <c r="B688" s="160"/>
    </row>
    <row r="689" customFormat="false" ht="15" hidden="false" customHeight="false" outlineLevel="0" collapsed="false">
      <c r="B689" s="160"/>
    </row>
    <row r="690" customFormat="false" ht="15" hidden="false" customHeight="false" outlineLevel="0" collapsed="false">
      <c r="B690" s="160"/>
    </row>
    <row r="691" customFormat="false" ht="15" hidden="false" customHeight="false" outlineLevel="0" collapsed="false">
      <c r="B691" s="160"/>
    </row>
    <row r="692" customFormat="false" ht="15" hidden="false" customHeight="false" outlineLevel="0" collapsed="false">
      <c r="B692" s="160"/>
    </row>
    <row r="693" customFormat="false" ht="15" hidden="false" customHeight="false" outlineLevel="0" collapsed="false">
      <c r="B693" s="160"/>
    </row>
    <row r="694" customFormat="false" ht="15" hidden="false" customHeight="false" outlineLevel="0" collapsed="false">
      <c r="B694" s="160"/>
    </row>
    <row r="695" customFormat="false" ht="15" hidden="false" customHeight="false" outlineLevel="0" collapsed="false">
      <c r="B695" s="160"/>
    </row>
    <row r="696" customFormat="false" ht="15" hidden="false" customHeight="false" outlineLevel="0" collapsed="false">
      <c r="B696" s="160"/>
    </row>
    <row r="697" customFormat="false" ht="15" hidden="false" customHeight="false" outlineLevel="0" collapsed="false">
      <c r="B697" s="160"/>
    </row>
    <row r="698" customFormat="false" ht="15" hidden="false" customHeight="false" outlineLevel="0" collapsed="false">
      <c r="B698" s="160"/>
    </row>
    <row r="699" customFormat="false" ht="15" hidden="false" customHeight="false" outlineLevel="0" collapsed="false">
      <c r="B699" s="160"/>
    </row>
    <row r="700" customFormat="false" ht="15" hidden="false" customHeight="false" outlineLevel="0" collapsed="false">
      <c r="B700" s="160"/>
    </row>
    <row r="701" customFormat="false" ht="15" hidden="false" customHeight="false" outlineLevel="0" collapsed="false">
      <c r="B701" s="160"/>
    </row>
    <row r="702" customFormat="false" ht="15" hidden="false" customHeight="false" outlineLevel="0" collapsed="false">
      <c r="B702" s="160"/>
    </row>
    <row r="703" customFormat="false" ht="15" hidden="false" customHeight="false" outlineLevel="0" collapsed="false">
      <c r="B703" s="160"/>
    </row>
    <row r="704" customFormat="false" ht="15" hidden="false" customHeight="false" outlineLevel="0" collapsed="false">
      <c r="B704" s="160"/>
    </row>
    <row r="705" customFormat="false" ht="15" hidden="false" customHeight="false" outlineLevel="0" collapsed="false">
      <c r="B705" s="160"/>
    </row>
    <row r="706" customFormat="false" ht="15" hidden="false" customHeight="false" outlineLevel="0" collapsed="false">
      <c r="B706" s="160"/>
    </row>
    <row r="707" customFormat="false" ht="15" hidden="false" customHeight="false" outlineLevel="0" collapsed="false">
      <c r="B707" s="160"/>
    </row>
    <row r="708" customFormat="false" ht="15" hidden="false" customHeight="false" outlineLevel="0" collapsed="false">
      <c r="B708" s="160"/>
    </row>
    <row r="709" customFormat="false" ht="15" hidden="false" customHeight="false" outlineLevel="0" collapsed="false">
      <c r="B709" s="160"/>
    </row>
    <row r="710" customFormat="false" ht="15" hidden="false" customHeight="false" outlineLevel="0" collapsed="false">
      <c r="B710" s="160"/>
    </row>
    <row r="711" customFormat="false" ht="15" hidden="false" customHeight="false" outlineLevel="0" collapsed="false">
      <c r="B711" s="160"/>
    </row>
    <row r="712" customFormat="false" ht="15" hidden="false" customHeight="false" outlineLevel="0" collapsed="false">
      <c r="B712" s="160"/>
    </row>
    <row r="713" customFormat="false" ht="15" hidden="false" customHeight="false" outlineLevel="0" collapsed="false">
      <c r="B713" s="160"/>
    </row>
    <row r="714" customFormat="false" ht="15" hidden="false" customHeight="false" outlineLevel="0" collapsed="false">
      <c r="B714" s="160"/>
    </row>
    <row r="715" customFormat="false" ht="15" hidden="false" customHeight="false" outlineLevel="0" collapsed="false">
      <c r="B715" s="160"/>
    </row>
    <row r="716" customFormat="false" ht="15" hidden="false" customHeight="false" outlineLevel="0" collapsed="false">
      <c r="B716" s="160"/>
    </row>
    <row r="717" customFormat="false" ht="15" hidden="false" customHeight="false" outlineLevel="0" collapsed="false">
      <c r="B717" s="160"/>
    </row>
    <row r="718" customFormat="false" ht="15" hidden="false" customHeight="false" outlineLevel="0" collapsed="false">
      <c r="B718" s="160"/>
    </row>
    <row r="719" customFormat="false" ht="15" hidden="false" customHeight="false" outlineLevel="0" collapsed="false">
      <c r="B719" s="160"/>
    </row>
    <row r="720" customFormat="false" ht="15" hidden="false" customHeight="false" outlineLevel="0" collapsed="false">
      <c r="B720" s="160"/>
    </row>
    <row r="721" customFormat="false" ht="15" hidden="false" customHeight="false" outlineLevel="0" collapsed="false">
      <c r="B721" s="160"/>
    </row>
    <row r="722" customFormat="false" ht="15" hidden="false" customHeight="false" outlineLevel="0" collapsed="false">
      <c r="B722" s="160"/>
    </row>
    <row r="723" customFormat="false" ht="15" hidden="false" customHeight="false" outlineLevel="0" collapsed="false">
      <c r="B723" s="160"/>
    </row>
    <row r="724" customFormat="false" ht="15" hidden="false" customHeight="false" outlineLevel="0" collapsed="false">
      <c r="B724" s="160"/>
    </row>
    <row r="725" customFormat="false" ht="15" hidden="false" customHeight="false" outlineLevel="0" collapsed="false">
      <c r="B725" s="160"/>
    </row>
    <row r="726" customFormat="false" ht="15" hidden="false" customHeight="false" outlineLevel="0" collapsed="false">
      <c r="B726" s="160"/>
    </row>
    <row r="727" customFormat="false" ht="15" hidden="false" customHeight="false" outlineLevel="0" collapsed="false">
      <c r="B727" s="160"/>
    </row>
    <row r="728" customFormat="false" ht="15" hidden="false" customHeight="false" outlineLevel="0" collapsed="false">
      <c r="B728" s="160"/>
    </row>
    <row r="729" customFormat="false" ht="15" hidden="false" customHeight="false" outlineLevel="0" collapsed="false">
      <c r="B729" s="160"/>
    </row>
    <row r="730" customFormat="false" ht="15" hidden="false" customHeight="false" outlineLevel="0" collapsed="false">
      <c r="B730" s="160"/>
    </row>
    <row r="731" customFormat="false" ht="15" hidden="false" customHeight="false" outlineLevel="0" collapsed="false">
      <c r="B731" s="160"/>
    </row>
    <row r="732" customFormat="false" ht="15" hidden="false" customHeight="false" outlineLevel="0" collapsed="false">
      <c r="B732" s="160"/>
    </row>
    <row r="733" customFormat="false" ht="15" hidden="false" customHeight="false" outlineLevel="0" collapsed="false">
      <c r="B733" s="160"/>
    </row>
    <row r="734" customFormat="false" ht="15" hidden="false" customHeight="false" outlineLevel="0" collapsed="false">
      <c r="B734" s="160"/>
    </row>
    <row r="735" customFormat="false" ht="15" hidden="false" customHeight="false" outlineLevel="0" collapsed="false">
      <c r="B735" s="160"/>
    </row>
    <row r="736" customFormat="false" ht="15" hidden="false" customHeight="false" outlineLevel="0" collapsed="false">
      <c r="B736" s="160"/>
    </row>
    <row r="737" customFormat="false" ht="15" hidden="false" customHeight="false" outlineLevel="0" collapsed="false">
      <c r="B737" s="160"/>
    </row>
    <row r="738" customFormat="false" ht="15" hidden="false" customHeight="false" outlineLevel="0" collapsed="false">
      <c r="B738" s="160"/>
    </row>
    <row r="739" customFormat="false" ht="15" hidden="false" customHeight="false" outlineLevel="0" collapsed="false">
      <c r="B739" s="160"/>
    </row>
    <row r="740" customFormat="false" ht="15" hidden="false" customHeight="false" outlineLevel="0" collapsed="false">
      <c r="B740" s="160"/>
    </row>
    <row r="741" customFormat="false" ht="15" hidden="false" customHeight="false" outlineLevel="0" collapsed="false">
      <c r="B741" s="160"/>
    </row>
    <row r="742" customFormat="false" ht="15" hidden="false" customHeight="false" outlineLevel="0" collapsed="false">
      <c r="B742" s="160"/>
    </row>
    <row r="743" customFormat="false" ht="15" hidden="false" customHeight="false" outlineLevel="0" collapsed="false">
      <c r="B743" s="160"/>
    </row>
    <row r="744" customFormat="false" ht="15" hidden="false" customHeight="false" outlineLevel="0" collapsed="false">
      <c r="B744" s="160"/>
    </row>
    <row r="745" customFormat="false" ht="15" hidden="false" customHeight="false" outlineLevel="0" collapsed="false">
      <c r="B745" s="160"/>
    </row>
    <row r="746" customFormat="false" ht="15" hidden="false" customHeight="false" outlineLevel="0" collapsed="false">
      <c r="B746" s="160"/>
    </row>
    <row r="747" customFormat="false" ht="15" hidden="false" customHeight="false" outlineLevel="0" collapsed="false">
      <c r="B747" s="160"/>
    </row>
    <row r="748" customFormat="false" ht="15" hidden="false" customHeight="false" outlineLevel="0" collapsed="false">
      <c r="B748" s="160"/>
    </row>
    <row r="749" customFormat="false" ht="15" hidden="false" customHeight="false" outlineLevel="0" collapsed="false">
      <c r="B749" s="160"/>
    </row>
    <row r="750" customFormat="false" ht="15" hidden="false" customHeight="false" outlineLevel="0" collapsed="false">
      <c r="B750" s="160"/>
    </row>
    <row r="751" customFormat="false" ht="15" hidden="false" customHeight="false" outlineLevel="0" collapsed="false">
      <c r="B751" s="160"/>
    </row>
    <row r="752" customFormat="false" ht="15" hidden="false" customHeight="false" outlineLevel="0" collapsed="false">
      <c r="B752" s="160"/>
    </row>
    <row r="753" customFormat="false" ht="15" hidden="false" customHeight="false" outlineLevel="0" collapsed="false">
      <c r="B753" s="160"/>
    </row>
    <row r="754" customFormat="false" ht="15" hidden="false" customHeight="false" outlineLevel="0" collapsed="false">
      <c r="B754" s="160"/>
    </row>
    <row r="755" customFormat="false" ht="15" hidden="false" customHeight="false" outlineLevel="0" collapsed="false">
      <c r="B755" s="160"/>
    </row>
    <row r="756" customFormat="false" ht="15" hidden="false" customHeight="false" outlineLevel="0" collapsed="false">
      <c r="B756" s="160"/>
    </row>
    <row r="757" customFormat="false" ht="15" hidden="false" customHeight="false" outlineLevel="0" collapsed="false">
      <c r="B757" s="160"/>
    </row>
    <row r="758" customFormat="false" ht="15" hidden="false" customHeight="false" outlineLevel="0" collapsed="false">
      <c r="B758" s="160"/>
    </row>
    <row r="759" customFormat="false" ht="15" hidden="false" customHeight="false" outlineLevel="0" collapsed="false">
      <c r="B759" s="160"/>
    </row>
    <row r="760" customFormat="false" ht="15" hidden="false" customHeight="false" outlineLevel="0" collapsed="false">
      <c r="B760" s="160"/>
    </row>
    <row r="761" customFormat="false" ht="15" hidden="false" customHeight="false" outlineLevel="0" collapsed="false">
      <c r="B761" s="160"/>
    </row>
    <row r="762" customFormat="false" ht="15" hidden="false" customHeight="false" outlineLevel="0" collapsed="false">
      <c r="B762" s="160"/>
    </row>
    <row r="763" customFormat="false" ht="15" hidden="false" customHeight="false" outlineLevel="0" collapsed="false">
      <c r="B763" s="160"/>
    </row>
    <row r="764" customFormat="false" ht="15" hidden="false" customHeight="false" outlineLevel="0" collapsed="false">
      <c r="B764" s="160"/>
    </row>
    <row r="765" customFormat="false" ht="15" hidden="false" customHeight="false" outlineLevel="0" collapsed="false">
      <c r="B765" s="160"/>
    </row>
    <row r="766" customFormat="false" ht="15" hidden="false" customHeight="false" outlineLevel="0" collapsed="false">
      <c r="B766" s="160"/>
    </row>
    <row r="767" customFormat="false" ht="15" hidden="false" customHeight="false" outlineLevel="0" collapsed="false">
      <c r="B767" s="160"/>
    </row>
    <row r="768" customFormat="false" ht="15" hidden="false" customHeight="false" outlineLevel="0" collapsed="false">
      <c r="B768" s="160"/>
    </row>
    <row r="769" customFormat="false" ht="15" hidden="false" customHeight="false" outlineLevel="0" collapsed="false">
      <c r="B769" s="160"/>
    </row>
    <row r="770" customFormat="false" ht="15" hidden="false" customHeight="false" outlineLevel="0" collapsed="false">
      <c r="B770" s="160"/>
    </row>
    <row r="771" customFormat="false" ht="15" hidden="false" customHeight="false" outlineLevel="0" collapsed="false">
      <c r="B771" s="160"/>
    </row>
    <row r="772" customFormat="false" ht="15" hidden="false" customHeight="false" outlineLevel="0" collapsed="false">
      <c r="B772" s="160"/>
    </row>
    <row r="773" customFormat="false" ht="15" hidden="false" customHeight="false" outlineLevel="0" collapsed="false">
      <c r="B773" s="160"/>
    </row>
    <row r="774" customFormat="false" ht="15" hidden="false" customHeight="false" outlineLevel="0" collapsed="false">
      <c r="B774" s="160"/>
    </row>
    <row r="775" customFormat="false" ht="15" hidden="false" customHeight="false" outlineLevel="0" collapsed="false">
      <c r="B775" s="160"/>
    </row>
    <row r="776" customFormat="false" ht="15" hidden="false" customHeight="false" outlineLevel="0" collapsed="false">
      <c r="B776" s="160"/>
    </row>
    <row r="777" customFormat="false" ht="15" hidden="false" customHeight="false" outlineLevel="0" collapsed="false">
      <c r="B777" s="160"/>
    </row>
    <row r="778" customFormat="false" ht="15" hidden="false" customHeight="false" outlineLevel="0" collapsed="false">
      <c r="B778" s="160"/>
    </row>
    <row r="779" customFormat="false" ht="15" hidden="false" customHeight="false" outlineLevel="0" collapsed="false">
      <c r="B779" s="160"/>
    </row>
    <row r="780" customFormat="false" ht="15" hidden="false" customHeight="false" outlineLevel="0" collapsed="false">
      <c r="B780" s="160"/>
    </row>
    <row r="781" customFormat="false" ht="15" hidden="false" customHeight="false" outlineLevel="0" collapsed="false">
      <c r="B781" s="160"/>
    </row>
    <row r="782" customFormat="false" ht="15" hidden="false" customHeight="false" outlineLevel="0" collapsed="false">
      <c r="B782" s="160"/>
    </row>
    <row r="783" customFormat="false" ht="15" hidden="false" customHeight="false" outlineLevel="0" collapsed="false">
      <c r="B783" s="160"/>
    </row>
    <row r="784" customFormat="false" ht="15" hidden="false" customHeight="false" outlineLevel="0" collapsed="false">
      <c r="B784" s="160"/>
    </row>
    <row r="785" customFormat="false" ht="15" hidden="false" customHeight="false" outlineLevel="0" collapsed="false">
      <c r="B785" s="160"/>
    </row>
    <row r="786" customFormat="false" ht="15" hidden="false" customHeight="false" outlineLevel="0" collapsed="false">
      <c r="B786" s="160"/>
    </row>
    <row r="787" customFormat="false" ht="15" hidden="false" customHeight="false" outlineLevel="0" collapsed="false">
      <c r="B787" s="160"/>
    </row>
    <row r="788" customFormat="false" ht="15" hidden="false" customHeight="false" outlineLevel="0" collapsed="false">
      <c r="B788" s="160"/>
    </row>
    <row r="789" customFormat="false" ht="15" hidden="false" customHeight="false" outlineLevel="0" collapsed="false">
      <c r="B789" s="160"/>
    </row>
    <row r="790" customFormat="false" ht="15" hidden="false" customHeight="false" outlineLevel="0" collapsed="false">
      <c r="B790" s="160"/>
    </row>
    <row r="791" customFormat="false" ht="15" hidden="false" customHeight="false" outlineLevel="0" collapsed="false">
      <c r="B791" s="160"/>
    </row>
    <row r="792" customFormat="false" ht="15" hidden="false" customHeight="false" outlineLevel="0" collapsed="false">
      <c r="B792" s="160"/>
    </row>
    <row r="793" customFormat="false" ht="15" hidden="false" customHeight="false" outlineLevel="0" collapsed="false">
      <c r="B793" s="160"/>
    </row>
    <row r="794" customFormat="false" ht="15" hidden="false" customHeight="false" outlineLevel="0" collapsed="false">
      <c r="B794" s="160"/>
    </row>
    <row r="795" customFormat="false" ht="15" hidden="false" customHeight="false" outlineLevel="0" collapsed="false">
      <c r="B795" s="160"/>
    </row>
    <row r="796" customFormat="false" ht="15" hidden="false" customHeight="false" outlineLevel="0" collapsed="false">
      <c r="B796" s="160"/>
    </row>
    <row r="797" customFormat="false" ht="15" hidden="false" customHeight="false" outlineLevel="0" collapsed="false">
      <c r="B797" s="160"/>
    </row>
    <row r="798" customFormat="false" ht="15" hidden="false" customHeight="false" outlineLevel="0" collapsed="false">
      <c r="B798" s="160"/>
    </row>
    <row r="799" customFormat="false" ht="15" hidden="false" customHeight="false" outlineLevel="0" collapsed="false">
      <c r="B799" s="160"/>
    </row>
    <row r="800" customFormat="false" ht="15" hidden="false" customHeight="false" outlineLevel="0" collapsed="false">
      <c r="B800" s="160"/>
    </row>
    <row r="801" customFormat="false" ht="15" hidden="false" customHeight="false" outlineLevel="0" collapsed="false">
      <c r="B801" s="160"/>
    </row>
    <row r="802" customFormat="false" ht="15" hidden="false" customHeight="false" outlineLevel="0" collapsed="false">
      <c r="B802" s="160"/>
    </row>
    <row r="803" customFormat="false" ht="15" hidden="false" customHeight="false" outlineLevel="0" collapsed="false">
      <c r="B803" s="160"/>
    </row>
    <row r="804" customFormat="false" ht="15" hidden="false" customHeight="false" outlineLevel="0" collapsed="false">
      <c r="B804" s="160"/>
    </row>
    <row r="805" customFormat="false" ht="15" hidden="false" customHeight="false" outlineLevel="0" collapsed="false">
      <c r="B805" s="160"/>
    </row>
    <row r="806" customFormat="false" ht="15" hidden="false" customHeight="false" outlineLevel="0" collapsed="false">
      <c r="B806" s="160"/>
    </row>
    <row r="807" customFormat="false" ht="15" hidden="false" customHeight="false" outlineLevel="0" collapsed="false">
      <c r="B807" s="160"/>
    </row>
    <row r="808" customFormat="false" ht="15" hidden="false" customHeight="false" outlineLevel="0" collapsed="false">
      <c r="B808" s="160"/>
    </row>
    <row r="809" customFormat="false" ht="15" hidden="false" customHeight="false" outlineLevel="0" collapsed="false">
      <c r="B809" s="160"/>
    </row>
    <row r="810" customFormat="false" ht="15" hidden="false" customHeight="false" outlineLevel="0" collapsed="false">
      <c r="B810" s="160"/>
    </row>
    <row r="811" customFormat="false" ht="15" hidden="false" customHeight="false" outlineLevel="0" collapsed="false">
      <c r="B811" s="160"/>
    </row>
    <row r="812" customFormat="false" ht="15" hidden="false" customHeight="false" outlineLevel="0" collapsed="false">
      <c r="B812" s="160"/>
    </row>
    <row r="813" customFormat="false" ht="15" hidden="false" customHeight="false" outlineLevel="0" collapsed="false">
      <c r="B813" s="160"/>
    </row>
    <row r="814" customFormat="false" ht="15" hidden="false" customHeight="false" outlineLevel="0" collapsed="false">
      <c r="B814" s="160"/>
    </row>
    <row r="815" customFormat="false" ht="15" hidden="false" customHeight="false" outlineLevel="0" collapsed="false">
      <c r="B815" s="160"/>
    </row>
    <row r="816" customFormat="false" ht="15" hidden="false" customHeight="false" outlineLevel="0" collapsed="false">
      <c r="B816" s="160"/>
    </row>
    <row r="817" customFormat="false" ht="15" hidden="false" customHeight="false" outlineLevel="0" collapsed="false">
      <c r="B817" s="160"/>
    </row>
    <row r="818" customFormat="false" ht="15" hidden="false" customHeight="false" outlineLevel="0" collapsed="false">
      <c r="B818" s="160"/>
    </row>
    <row r="819" customFormat="false" ht="15" hidden="false" customHeight="false" outlineLevel="0" collapsed="false">
      <c r="B819" s="160"/>
    </row>
    <row r="820" customFormat="false" ht="15" hidden="false" customHeight="false" outlineLevel="0" collapsed="false">
      <c r="B820" s="160"/>
    </row>
    <row r="821" customFormat="false" ht="15" hidden="false" customHeight="false" outlineLevel="0" collapsed="false">
      <c r="B821" s="160"/>
    </row>
    <row r="822" customFormat="false" ht="15" hidden="false" customHeight="false" outlineLevel="0" collapsed="false">
      <c r="B822" s="160"/>
    </row>
    <row r="823" customFormat="false" ht="15" hidden="false" customHeight="false" outlineLevel="0" collapsed="false">
      <c r="B823" s="160"/>
    </row>
    <row r="824" customFormat="false" ht="15" hidden="false" customHeight="false" outlineLevel="0" collapsed="false">
      <c r="B824" s="160"/>
    </row>
    <row r="825" customFormat="false" ht="15" hidden="false" customHeight="false" outlineLevel="0" collapsed="false">
      <c r="B825" s="160"/>
    </row>
    <row r="826" customFormat="false" ht="15" hidden="false" customHeight="false" outlineLevel="0" collapsed="false">
      <c r="B826" s="160"/>
    </row>
    <row r="827" customFormat="false" ht="15" hidden="false" customHeight="false" outlineLevel="0" collapsed="false">
      <c r="B827" s="160"/>
    </row>
    <row r="828" customFormat="false" ht="15" hidden="false" customHeight="false" outlineLevel="0" collapsed="false">
      <c r="B828" s="160"/>
    </row>
    <row r="829" customFormat="false" ht="15" hidden="false" customHeight="false" outlineLevel="0" collapsed="false">
      <c r="B829" s="160"/>
    </row>
    <row r="830" customFormat="false" ht="15" hidden="false" customHeight="false" outlineLevel="0" collapsed="false">
      <c r="B830" s="160"/>
    </row>
    <row r="831" customFormat="false" ht="15" hidden="false" customHeight="false" outlineLevel="0" collapsed="false">
      <c r="B831" s="160"/>
    </row>
    <row r="832" customFormat="false" ht="15" hidden="false" customHeight="false" outlineLevel="0" collapsed="false">
      <c r="B832" s="160"/>
    </row>
    <row r="833" customFormat="false" ht="15" hidden="false" customHeight="false" outlineLevel="0" collapsed="false">
      <c r="B833" s="160"/>
    </row>
    <row r="834" customFormat="false" ht="15" hidden="false" customHeight="false" outlineLevel="0" collapsed="false">
      <c r="B834" s="160"/>
    </row>
    <row r="835" customFormat="false" ht="15" hidden="false" customHeight="false" outlineLevel="0" collapsed="false">
      <c r="B835" s="160"/>
    </row>
    <row r="836" customFormat="false" ht="15" hidden="false" customHeight="false" outlineLevel="0" collapsed="false">
      <c r="B836" s="160"/>
    </row>
    <row r="837" customFormat="false" ht="15" hidden="false" customHeight="false" outlineLevel="0" collapsed="false">
      <c r="B837" s="160"/>
    </row>
    <row r="838" customFormat="false" ht="15" hidden="false" customHeight="false" outlineLevel="0" collapsed="false">
      <c r="B838" s="160"/>
    </row>
    <row r="839" customFormat="false" ht="15" hidden="false" customHeight="false" outlineLevel="0" collapsed="false">
      <c r="B839" s="160"/>
    </row>
    <row r="840" customFormat="false" ht="15" hidden="false" customHeight="false" outlineLevel="0" collapsed="false">
      <c r="B840" s="160"/>
    </row>
    <row r="841" customFormat="false" ht="15" hidden="false" customHeight="false" outlineLevel="0" collapsed="false">
      <c r="B841" s="160"/>
    </row>
    <row r="842" customFormat="false" ht="15" hidden="false" customHeight="false" outlineLevel="0" collapsed="false">
      <c r="B842" s="160"/>
    </row>
    <row r="843" customFormat="false" ht="15" hidden="false" customHeight="false" outlineLevel="0" collapsed="false">
      <c r="B843" s="160"/>
    </row>
    <row r="844" customFormat="false" ht="15" hidden="false" customHeight="false" outlineLevel="0" collapsed="false">
      <c r="B844" s="160"/>
    </row>
    <row r="845" customFormat="false" ht="15" hidden="false" customHeight="false" outlineLevel="0" collapsed="false">
      <c r="B845" s="160"/>
    </row>
    <row r="846" customFormat="false" ht="15" hidden="false" customHeight="false" outlineLevel="0" collapsed="false">
      <c r="B846" s="160"/>
    </row>
    <row r="847" customFormat="false" ht="15" hidden="false" customHeight="false" outlineLevel="0" collapsed="false">
      <c r="B847" s="160"/>
    </row>
    <row r="848" customFormat="false" ht="15" hidden="false" customHeight="false" outlineLevel="0" collapsed="false">
      <c r="B848" s="160"/>
    </row>
    <row r="849" customFormat="false" ht="15" hidden="false" customHeight="false" outlineLevel="0" collapsed="false">
      <c r="B849" s="160"/>
    </row>
    <row r="850" customFormat="false" ht="15" hidden="false" customHeight="false" outlineLevel="0" collapsed="false">
      <c r="B850" s="160"/>
    </row>
    <row r="851" customFormat="false" ht="15" hidden="false" customHeight="false" outlineLevel="0" collapsed="false">
      <c r="B851" s="160"/>
    </row>
    <row r="852" customFormat="false" ht="15" hidden="false" customHeight="false" outlineLevel="0" collapsed="false">
      <c r="B852" s="160"/>
    </row>
    <row r="853" customFormat="false" ht="15" hidden="false" customHeight="false" outlineLevel="0" collapsed="false">
      <c r="B853" s="160"/>
    </row>
    <row r="854" customFormat="false" ht="15" hidden="false" customHeight="false" outlineLevel="0" collapsed="false">
      <c r="B854" s="160"/>
    </row>
    <row r="855" customFormat="false" ht="15" hidden="false" customHeight="false" outlineLevel="0" collapsed="false">
      <c r="B855" s="160"/>
    </row>
    <row r="856" customFormat="false" ht="15" hidden="false" customHeight="false" outlineLevel="0" collapsed="false">
      <c r="B856" s="160"/>
    </row>
    <row r="857" customFormat="false" ht="15" hidden="false" customHeight="false" outlineLevel="0" collapsed="false">
      <c r="B857" s="160"/>
    </row>
    <row r="858" customFormat="false" ht="15" hidden="false" customHeight="false" outlineLevel="0" collapsed="false">
      <c r="B858" s="160"/>
    </row>
    <row r="859" customFormat="false" ht="15" hidden="false" customHeight="false" outlineLevel="0" collapsed="false">
      <c r="B859" s="160"/>
    </row>
    <row r="860" customFormat="false" ht="15" hidden="false" customHeight="false" outlineLevel="0" collapsed="false">
      <c r="B860" s="160"/>
    </row>
    <row r="861" customFormat="false" ht="15" hidden="false" customHeight="false" outlineLevel="0" collapsed="false">
      <c r="B861" s="160"/>
    </row>
    <row r="862" customFormat="false" ht="15" hidden="false" customHeight="false" outlineLevel="0" collapsed="false">
      <c r="B862" s="160"/>
    </row>
    <row r="863" customFormat="false" ht="15" hidden="false" customHeight="false" outlineLevel="0" collapsed="false">
      <c r="B863" s="160"/>
    </row>
    <row r="864" customFormat="false" ht="15" hidden="false" customHeight="false" outlineLevel="0" collapsed="false">
      <c r="B864" s="160"/>
    </row>
    <row r="865" customFormat="false" ht="15" hidden="false" customHeight="false" outlineLevel="0" collapsed="false">
      <c r="B865" s="160"/>
    </row>
    <row r="866" customFormat="false" ht="15" hidden="false" customHeight="false" outlineLevel="0" collapsed="false">
      <c r="B866" s="160"/>
    </row>
    <row r="867" customFormat="false" ht="15" hidden="false" customHeight="false" outlineLevel="0" collapsed="false">
      <c r="B867" s="160"/>
    </row>
    <row r="868" customFormat="false" ht="15" hidden="false" customHeight="false" outlineLevel="0" collapsed="false">
      <c r="B868" s="160"/>
    </row>
    <row r="869" customFormat="false" ht="15" hidden="false" customHeight="false" outlineLevel="0" collapsed="false">
      <c r="B869" s="160"/>
    </row>
    <row r="870" customFormat="false" ht="15" hidden="false" customHeight="false" outlineLevel="0" collapsed="false">
      <c r="B870" s="160"/>
    </row>
    <row r="871" customFormat="false" ht="15" hidden="false" customHeight="false" outlineLevel="0" collapsed="false">
      <c r="B871" s="160"/>
    </row>
    <row r="872" customFormat="false" ht="15" hidden="false" customHeight="false" outlineLevel="0" collapsed="false">
      <c r="B872" s="160"/>
    </row>
    <row r="873" customFormat="false" ht="15" hidden="false" customHeight="false" outlineLevel="0" collapsed="false">
      <c r="B873" s="160"/>
    </row>
    <row r="874" customFormat="false" ht="15" hidden="false" customHeight="false" outlineLevel="0" collapsed="false">
      <c r="B874" s="160"/>
    </row>
    <row r="875" customFormat="false" ht="15" hidden="false" customHeight="false" outlineLevel="0" collapsed="false">
      <c r="B875" s="160"/>
    </row>
    <row r="876" customFormat="false" ht="15" hidden="false" customHeight="false" outlineLevel="0" collapsed="false">
      <c r="B876" s="160"/>
    </row>
    <row r="877" customFormat="false" ht="15" hidden="false" customHeight="false" outlineLevel="0" collapsed="false">
      <c r="B877" s="160"/>
    </row>
    <row r="878" customFormat="false" ht="15" hidden="false" customHeight="false" outlineLevel="0" collapsed="false">
      <c r="B878" s="160"/>
    </row>
    <row r="879" customFormat="false" ht="15" hidden="false" customHeight="false" outlineLevel="0" collapsed="false">
      <c r="B879" s="160"/>
    </row>
    <row r="880" customFormat="false" ht="15" hidden="false" customHeight="false" outlineLevel="0" collapsed="false">
      <c r="B880" s="160"/>
    </row>
    <row r="881" customFormat="false" ht="15" hidden="false" customHeight="false" outlineLevel="0" collapsed="false">
      <c r="B881" s="160"/>
    </row>
    <row r="882" customFormat="false" ht="15" hidden="false" customHeight="false" outlineLevel="0" collapsed="false">
      <c r="B882" s="160"/>
    </row>
    <row r="883" customFormat="false" ht="15" hidden="false" customHeight="false" outlineLevel="0" collapsed="false">
      <c r="B883" s="160"/>
    </row>
    <row r="884" customFormat="false" ht="15" hidden="false" customHeight="false" outlineLevel="0" collapsed="false">
      <c r="B884" s="160"/>
    </row>
    <row r="885" customFormat="false" ht="15" hidden="false" customHeight="false" outlineLevel="0" collapsed="false">
      <c r="B885" s="160"/>
    </row>
    <row r="886" customFormat="false" ht="15" hidden="false" customHeight="false" outlineLevel="0" collapsed="false">
      <c r="B886" s="160"/>
    </row>
    <row r="887" customFormat="false" ht="15" hidden="false" customHeight="false" outlineLevel="0" collapsed="false">
      <c r="B887" s="160"/>
    </row>
    <row r="888" customFormat="false" ht="15" hidden="false" customHeight="false" outlineLevel="0" collapsed="false">
      <c r="B888" s="160"/>
    </row>
    <row r="889" customFormat="false" ht="15" hidden="false" customHeight="false" outlineLevel="0" collapsed="false">
      <c r="B889" s="160"/>
    </row>
    <row r="890" customFormat="false" ht="15" hidden="false" customHeight="false" outlineLevel="0" collapsed="false">
      <c r="B890" s="160"/>
    </row>
    <row r="891" customFormat="false" ht="15" hidden="false" customHeight="false" outlineLevel="0" collapsed="false">
      <c r="B891" s="160"/>
    </row>
    <row r="892" customFormat="false" ht="15" hidden="false" customHeight="false" outlineLevel="0" collapsed="false">
      <c r="B892" s="160"/>
    </row>
    <row r="893" customFormat="false" ht="15" hidden="false" customHeight="false" outlineLevel="0" collapsed="false">
      <c r="B893" s="160"/>
    </row>
    <row r="894" customFormat="false" ht="15" hidden="false" customHeight="false" outlineLevel="0" collapsed="false">
      <c r="B894" s="160"/>
    </row>
    <row r="895" customFormat="false" ht="15" hidden="false" customHeight="false" outlineLevel="0" collapsed="false">
      <c r="B895" s="160"/>
    </row>
    <row r="896" customFormat="false" ht="15" hidden="false" customHeight="false" outlineLevel="0" collapsed="false">
      <c r="B896" s="160"/>
    </row>
    <row r="897" customFormat="false" ht="15" hidden="false" customHeight="false" outlineLevel="0" collapsed="false">
      <c r="B897" s="160"/>
    </row>
    <row r="898" customFormat="false" ht="15" hidden="false" customHeight="false" outlineLevel="0" collapsed="false">
      <c r="B898" s="160"/>
    </row>
    <row r="899" customFormat="false" ht="15" hidden="false" customHeight="false" outlineLevel="0" collapsed="false">
      <c r="B899" s="160"/>
    </row>
    <row r="900" customFormat="false" ht="15" hidden="false" customHeight="false" outlineLevel="0" collapsed="false">
      <c r="B900" s="160"/>
    </row>
    <row r="901" customFormat="false" ht="15" hidden="false" customHeight="false" outlineLevel="0" collapsed="false">
      <c r="B901" s="160"/>
    </row>
    <row r="902" customFormat="false" ht="15" hidden="false" customHeight="false" outlineLevel="0" collapsed="false">
      <c r="B902" s="160"/>
    </row>
    <row r="903" customFormat="false" ht="15" hidden="false" customHeight="false" outlineLevel="0" collapsed="false">
      <c r="B903" s="160"/>
    </row>
    <row r="904" customFormat="false" ht="15" hidden="false" customHeight="false" outlineLevel="0" collapsed="false">
      <c r="B904" s="160"/>
    </row>
    <row r="905" customFormat="false" ht="15" hidden="false" customHeight="false" outlineLevel="0" collapsed="false">
      <c r="B905" s="160"/>
    </row>
    <row r="906" customFormat="false" ht="15" hidden="false" customHeight="false" outlineLevel="0" collapsed="false">
      <c r="B906" s="160"/>
    </row>
    <row r="907" customFormat="false" ht="15" hidden="false" customHeight="false" outlineLevel="0" collapsed="false">
      <c r="B907" s="160"/>
    </row>
    <row r="908" customFormat="false" ht="15" hidden="false" customHeight="false" outlineLevel="0" collapsed="false">
      <c r="B908" s="160"/>
    </row>
    <row r="909" customFormat="false" ht="15" hidden="false" customHeight="false" outlineLevel="0" collapsed="false">
      <c r="B909" s="160"/>
    </row>
    <row r="910" customFormat="false" ht="15" hidden="false" customHeight="false" outlineLevel="0" collapsed="false">
      <c r="B910" s="160"/>
    </row>
    <row r="911" customFormat="false" ht="15" hidden="false" customHeight="false" outlineLevel="0" collapsed="false">
      <c r="B911" s="160"/>
    </row>
    <row r="912" customFormat="false" ht="15" hidden="false" customHeight="false" outlineLevel="0" collapsed="false">
      <c r="B912" s="160"/>
    </row>
    <row r="913" customFormat="false" ht="15" hidden="false" customHeight="false" outlineLevel="0" collapsed="false">
      <c r="B913" s="160"/>
    </row>
    <row r="914" customFormat="false" ht="15" hidden="false" customHeight="false" outlineLevel="0" collapsed="false">
      <c r="B914" s="160"/>
    </row>
    <row r="915" customFormat="false" ht="15" hidden="false" customHeight="false" outlineLevel="0" collapsed="false">
      <c r="B915" s="160"/>
    </row>
    <row r="916" customFormat="false" ht="15" hidden="false" customHeight="false" outlineLevel="0" collapsed="false">
      <c r="B916" s="160"/>
    </row>
    <row r="917" customFormat="false" ht="15" hidden="false" customHeight="false" outlineLevel="0" collapsed="false">
      <c r="B917" s="160"/>
    </row>
    <row r="918" customFormat="false" ht="15" hidden="false" customHeight="false" outlineLevel="0" collapsed="false">
      <c r="B918" s="160"/>
    </row>
    <row r="919" customFormat="false" ht="15" hidden="false" customHeight="false" outlineLevel="0" collapsed="false">
      <c r="B919" s="160"/>
    </row>
    <row r="920" customFormat="false" ht="15" hidden="false" customHeight="false" outlineLevel="0" collapsed="false">
      <c r="B920" s="160"/>
    </row>
    <row r="921" customFormat="false" ht="15" hidden="false" customHeight="false" outlineLevel="0" collapsed="false">
      <c r="B921" s="160"/>
    </row>
    <row r="922" customFormat="false" ht="15" hidden="false" customHeight="false" outlineLevel="0" collapsed="false">
      <c r="B922" s="160"/>
    </row>
    <row r="923" customFormat="false" ht="15" hidden="false" customHeight="false" outlineLevel="0" collapsed="false">
      <c r="B923" s="160"/>
    </row>
    <row r="924" customFormat="false" ht="15" hidden="false" customHeight="false" outlineLevel="0" collapsed="false">
      <c r="B924" s="160"/>
    </row>
    <row r="925" customFormat="false" ht="15" hidden="false" customHeight="false" outlineLevel="0" collapsed="false">
      <c r="B925" s="160"/>
    </row>
    <row r="926" customFormat="false" ht="15" hidden="false" customHeight="false" outlineLevel="0" collapsed="false">
      <c r="B926" s="160"/>
    </row>
    <row r="927" customFormat="false" ht="15" hidden="false" customHeight="false" outlineLevel="0" collapsed="false">
      <c r="B927" s="160"/>
    </row>
    <row r="928" customFormat="false" ht="15" hidden="false" customHeight="false" outlineLevel="0" collapsed="false">
      <c r="B928" s="160"/>
    </row>
    <row r="929" customFormat="false" ht="15" hidden="false" customHeight="false" outlineLevel="0" collapsed="false">
      <c r="B929" s="160"/>
    </row>
    <row r="930" customFormat="false" ht="15" hidden="false" customHeight="false" outlineLevel="0" collapsed="false">
      <c r="B930" s="160"/>
    </row>
    <row r="931" customFormat="false" ht="15" hidden="false" customHeight="false" outlineLevel="0" collapsed="false">
      <c r="B931" s="160"/>
    </row>
    <row r="932" customFormat="false" ht="15" hidden="false" customHeight="false" outlineLevel="0" collapsed="false">
      <c r="B932" s="160"/>
    </row>
    <row r="933" customFormat="false" ht="15" hidden="false" customHeight="false" outlineLevel="0" collapsed="false">
      <c r="B933" s="160"/>
    </row>
    <row r="934" customFormat="false" ht="15" hidden="false" customHeight="false" outlineLevel="0" collapsed="false">
      <c r="B934" s="160"/>
    </row>
    <row r="935" customFormat="false" ht="15" hidden="false" customHeight="false" outlineLevel="0" collapsed="false">
      <c r="B935" s="160"/>
    </row>
    <row r="936" customFormat="false" ht="15" hidden="false" customHeight="false" outlineLevel="0" collapsed="false">
      <c r="B936" s="160"/>
    </row>
    <row r="937" customFormat="false" ht="15" hidden="false" customHeight="false" outlineLevel="0" collapsed="false">
      <c r="B937" s="160"/>
    </row>
    <row r="938" customFormat="false" ht="15" hidden="false" customHeight="false" outlineLevel="0" collapsed="false">
      <c r="B938" s="160"/>
    </row>
    <row r="939" customFormat="false" ht="15" hidden="false" customHeight="false" outlineLevel="0" collapsed="false">
      <c r="B939" s="160"/>
    </row>
    <row r="940" customFormat="false" ht="15" hidden="false" customHeight="false" outlineLevel="0" collapsed="false">
      <c r="B940" s="160"/>
    </row>
    <row r="941" customFormat="false" ht="15" hidden="false" customHeight="false" outlineLevel="0" collapsed="false">
      <c r="B941" s="160"/>
    </row>
    <row r="942" customFormat="false" ht="15" hidden="false" customHeight="false" outlineLevel="0" collapsed="false">
      <c r="B942" s="160"/>
    </row>
    <row r="943" customFormat="false" ht="15" hidden="false" customHeight="false" outlineLevel="0" collapsed="false">
      <c r="B943" s="160"/>
    </row>
    <row r="944" customFormat="false" ht="15" hidden="false" customHeight="false" outlineLevel="0" collapsed="false">
      <c r="B944" s="160"/>
    </row>
    <row r="945" customFormat="false" ht="15" hidden="false" customHeight="false" outlineLevel="0" collapsed="false">
      <c r="B945" s="160"/>
    </row>
    <row r="946" customFormat="false" ht="15" hidden="false" customHeight="false" outlineLevel="0" collapsed="false">
      <c r="B946" s="160"/>
    </row>
    <row r="947" customFormat="false" ht="15" hidden="false" customHeight="false" outlineLevel="0" collapsed="false">
      <c r="B947" s="160"/>
    </row>
    <row r="948" customFormat="false" ht="15" hidden="false" customHeight="false" outlineLevel="0" collapsed="false">
      <c r="B948" s="160"/>
    </row>
    <row r="949" customFormat="false" ht="15" hidden="false" customHeight="false" outlineLevel="0" collapsed="false">
      <c r="B949" s="160"/>
    </row>
    <row r="950" customFormat="false" ht="15" hidden="false" customHeight="false" outlineLevel="0" collapsed="false">
      <c r="B950" s="160"/>
    </row>
    <row r="951" customFormat="false" ht="15" hidden="false" customHeight="false" outlineLevel="0" collapsed="false">
      <c r="B951" s="160"/>
    </row>
    <row r="952" customFormat="false" ht="15" hidden="false" customHeight="false" outlineLevel="0" collapsed="false">
      <c r="B952" s="160"/>
    </row>
    <row r="953" customFormat="false" ht="15" hidden="false" customHeight="false" outlineLevel="0" collapsed="false">
      <c r="B953" s="160"/>
    </row>
    <row r="954" customFormat="false" ht="15" hidden="false" customHeight="false" outlineLevel="0" collapsed="false">
      <c r="B954" s="160"/>
    </row>
    <row r="955" customFormat="false" ht="15" hidden="false" customHeight="false" outlineLevel="0" collapsed="false">
      <c r="B955" s="160"/>
    </row>
    <row r="956" customFormat="false" ht="15" hidden="false" customHeight="false" outlineLevel="0" collapsed="false">
      <c r="B956" s="160"/>
    </row>
    <row r="957" customFormat="false" ht="15" hidden="false" customHeight="false" outlineLevel="0" collapsed="false">
      <c r="B957" s="160"/>
    </row>
    <row r="958" customFormat="false" ht="15" hidden="false" customHeight="false" outlineLevel="0" collapsed="false">
      <c r="B958" s="160"/>
    </row>
    <row r="959" customFormat="false" ht="15" hidden="false" customHeight="false" outlineLevel="0" collapsed="false">
      <c r="B959" s="160"/>
    </row>
    <row r="960" customFormat="false" ht="15" hidden="false" customHeight="false" outlineLevel="0" collapsed="false">
      <c r="B960" s="160"/>
    </row>
    <row r="961" customFormat="false" ht="15" hidden="false" customHeight="false" outlineLevel="0" collapsed="false">
      <c r="B961" s="160"/>
    </row>
    <row r="962" customFormat="false" ht="15" hidden="false" customHeight="false" outlineLevel="0" collapsed="false">
      <c r="B962" s="160"/>
    </row>
    <row r="963" customFormat="false" ht="15" hidden="false" customHeight="false" outlineLevel="0" collapsed="false">
      <c r="B963" s="160"/>
    </row>
    <row r="964" customFormat="false" ht="15" hidden="false" customHeight="false" outlineLevel="0" collapsed="false">
      <c r="B964" s="160"/>
    </row>
    <row r="965" customFormat="false" ht="15" hidden="false" customHeight="false" outlineLevel="0" collapsed="false">
      <c r="B965" s="160"/>
    </row>
    <row r="966" customFormat="false" ht="15" hidden="false" customHeight="false" outlineLevel="0" collapsed="false">
      <c r="B966" s="160"/>
    </row>
    <row r="967" customFormat="false" ht="15" hidden="false" customHeight="false" outlineLevel="0" collapsed="false">
      <c r="B967" s="160"/>
    </row>
    <row r="968" customFormat="false" ht="15" hidden="false" customHeight="false" outlineLevel="0" collapsed="false">
      <c r="B968" s="160"/>
    </row>
    <row r="969" customFormat="false" ht="15" hidden="false" customHeight="false" outlineLevel="0" collapsed="false">
      <c r="B969" s="160"/>
    </row>
    <row r="970" customFormat="false" ht="15" hidden="false" customHeight="false" outlineLevel="0" collapsed="false">
      <c r="B970" s="160"/>
    </row>
    <row r="971" customFormat="false" ht="15" hidden="false" customHeight="false" outlineLevel="0" collapsed="false">
      <c r="B971" s="160"/>
    </row>
    <row r="972" customFormat="false" ht="15" hidden="false" customHeight="false" outlineLevel="0" collapsed="false">
      <c r="B972" s="160"/>
    </row>
    <row r="973" customFormat="false" ht="15" hidden="false" customHeight="false" outlineLevel="0" collapsed="false">
      <c r="B973" s="160"/>
    </row>
    <row r="974" customFormat="false" ht="15" hidden="false" customHeight="false" outlineLevel="0" collapsed="false">
      <c r="B974" s="160"/>
    </row>
    <row r="975" customFormat="false" ht="15" hidden="false" customHeight="false" outlineLevel="0" collapsed="false">
      <c r="B975" s="160"/>
    </row>
    <row r="976" customFormat="false" ht="15" hidden="false" customHeight="false" outlineLevel="0" collapsed="false">
      <c r="B976" s="160"/>
    </row>
    <row r="977" customFormat="false" ht="15" hidden="false" customHeight="false" outlineLevel="0" collapsed="false">
      <c r="B977" s="160"/>
    </row>
    <row r="978" customFormat="false" ht="15" hidden="false" customHeight="false" outlineLevel="0" collapsed="false">
      <c r="B978" s="160"/>
    </row>
    <row r="979" customFormat="false" ht="15" hidden="false" customHeight="false" outlineLevel="0" collapsed="false">
      <c r="B979" s="160"/>
    </row>
    <row r="980" customFormat="false" ht="15" hidden="false" customHeight="false" outlineLevel="0" collapsed="false">
      <c r="B980" s="160"/>
    </row>
    <row r="981" customFormat="false" ht="15" hidden="false" customHeight="false" outlineLevel="0" collapsed="false">
      <c r="B981" s="160"/>
    </row>
    <row r="982" customFormat="false" ht="15" hidden="false" customHeight="false" outlineLevel="0" collapsed="false">
      <c r="B982" s="160"/>
    </row>
    <row r="983" customFormat="false" ht="15" hidden="false" customHeight="false" outlineLevel="0" collapsed="false">
      <c r="B983" s="160"/>
    </row>
    <row r="984" customFormat="false" ht="15" hidden="false" customHeight="false" outlineLevel="0" collapsed="false">
      <c r="B984" s="160"/>
    </row>
    <row r="985" customFormat="false" ht="15" hidden="false" customHeight="false" outlineLevel="0" collapsed="false">
      <c r="B985" s="160"/>
    </row>
    <row r="986" customFormat="false" ht="15" hidden="false" customHeight="false" outlineLevel="0" collapsed="false">
      <c r="B986" s="160"/>
    </row>
    <row r="987" customFormat="false" ht="15" hidden="false" customHeight="false" outlineLevel="0" collapsed="false">
      <c r="B987" s="160"/>
    </row>
    <row r="988" customFormat="false" ht="15" hidden="false" customHeight="false" outlineLevel="0" collapsed="false">
      <c r="B988" s="160"/>
    </row>
    <row r="989" customFormat="false" ht="15" hidden="false" customHeight="false" outlineLevel="0" collapsed="false">
      <c r="B989" s="160"/>
    </row>
    <row r="990" customFormat="false" ht="15" hidden="false" customHeight="false" outlineLevel="0" collapsed="false">
      <c r="B990" s="160"/>
    </row>
    <row r="991" customFormat="false" ht="15" hidden="false" customHeight="false" outlineLevel="0" collapsed="false">
      <c r="B991" s="160"/>
    </row>
    <row r="992" customFormat="false" ht="15" hidden="false" customHeight="false" outlineLevel="0" collapsed="false">
      <c r="B992" s="160"/>
    </row>
    <row r="993" customFormat="false" ht="15" hidden="false" customHeight="false" outlineLevel="0" collapsed="false">
      <c r="B993" s="160"/>
    </row>
    <row r="994" customFormat="false" ht="15" hidden="false" customHeight="false" outlineLevel="0" collapsed="false">
      <c r="B994" s="160"/>
    </row>
    <row r="995" customFormat="false" ht="15" hidden="false" customHeight="false" outlineLevel="0" collapsed="false">
      <c r="B995" s="160"/>
    </row>
    <row r="996" customFormat="false" ht="15" hidden="false" customHeight="false" outlineLevel="0" collapsed="false">
      <c r="B996" s="160"/>
    </row>
    <row r="997" customFormat="false" ht="15" hidden="false" customHeight="false" outlineLevel="0" collapsed="false">
      <c r="B997" s="160"/>
    </row>
    <row r="998" customFormat="false" ht="15" hidden="false" customHeight="false" outlineLevel="0" collapsed="false">
      <c r="B998" s="160"/>
    </row>
    <row r="999" customFormat="false" ht="15" hidden="false" customHeight="false" outlineLevel="0" collapsed="false">
      <c r="B999" s="160"/>
    </row>
    <row r="1000" customFormat="false" ht="15" hidden="false" customHeight="false" outlineLevel="0" collapsed="false">
      <c r="B1000" s="160"/>
    </row>
    <row r="1001" customFormat="false" ht="15" hidden="false" customHeight="false" outlineLevel="0" collapsed="false">
      <c r="B1001" s="160"/>
    </row>
    <row r="1002" customFormat="false" ht="15" hidden="false" customHeight="false" outlineLevel="0" collapsed="false">
      <c r="B1002" s="160"/>
    </row>
    <row r="1003" customFormat="false" ht="15" hidden="false" customHeight="false" outlineLevel="0" collapsed="false">
      <c r="B1003" s="160"/>
    </row>
    <row r="1004" customFormat="false" ht="15" hidden="false" customHeight="false" outlineLevel="0" collapsed="false">
      <c r="B1004" s="160"/>
    </row>
    <row r="1005" customFormat="false" ht="15" hidden="false" customHeight="false" outlineLevel="0" collapsed="false">
      <c r="B1005" s="160"/>
    </row>
    <row r="1006" customFormat="false" ht="15" hidden="false" customHeight="false" outlineLevel="0" collapsed="false">
      <c r="B1006" s="160"/>
    </row>
    <row r="1007" customFormat="false" ht="15" hidden="false" customHeight="false" outlineLevel="0" collapsed="false">
      <c r="B1007" s="160"/>
    </row>
    <row r="1008" customFormat="false" ht="15" hidden="false" customHeight="false" outlineLevel="0" collapsed="false">
      <c r="B1008" s="160"/>
    </row>
    <row r="1009" customFormat="false" ht="15" hidden="false" customHeight="false" outlineLevel="0" collapsed="false">
      <c r="B1009" s="160"/>
    </row>
    <row r="1010" customFormat="false" ht="15" hidden="false" customHeight="false" outlineLevel="0" collapsed="false">
      <c r="B1010" s="160"/>
    </row>
    <row r="1011" customFormat="false" ht="15" hidden="false" customHeight="false" outlineLevel="0" collapsed="false">
      <c r="B1011" s="160"/>
    </row>
    <row r="1012" customFormat="false" ht="15" hidden="false" customHeight="false" outlineLevel="0" collapsed="false">
      <c r="B1012" s="160"/>
    </row>
    <row r="1013" customFormat="false" ht="15" hidden="false" customHeight="false" outlineLevel="0" collapsed="false">
      <c r="B1013" s="160"/>
    </row>
    <row r="1014" customFormat="false" ht="15" hidden="false" customHeight="false" outlineLevel="0" collapsed="false">
      <c r="B1014" s="160"/>
    </row>
    <row r="1015" customFormat="false" ht="15" hidden="false" customHeight="false" outlineLevel="0" collapsed="false">
      <c r="B1015" s="160"/>
    </row>
    <row r="1016" customFormat="false" ht="15" hidden="false" customHeight="false" outlineLevel="0" collapsed="false">
      <c r="B1016" s="160"/>
    </row>
    <row r="1017" customFormat="false" ht="15" hidden="false" customHeight="false" outlineLevel="0" collapsed="false">
      <c r="B1017" s="160"/>
    </row>
    <row r="1018" customFormat="false" ht="15" hidden="false" customHeight="false" outlineLevel="0" collapsed="false">
      <c r="B1018" s="160"/>
    </row>
    <row r="1019" customFormat="false" ht="15" hidden="false" customHeight="false" outlineLevel="0" collapsed="false">
      <c r="B1019" s="160"/>
    </row>
    <row r="1020" customFormat="false" ht="15" hidden="false" customHeight="false" outlineLevel="0" collapsed="false">
      <c r="B1020" s="160"/>
    </row>
    <row r="1021" customFormat="false" ht="15" hidden="false" customHeight="false" outlineLevel="0" collapsed="false">
      <c r="B1021" s="160"/>
    </row>
    <row r="1022" customFormat="false" ht="15" hidden="false" customHeight="false" outlineLevel="0" collapsed="false">
      <c r="B1022" s="160"/>
    </row>
    <row r="1023" customFormat="false" ht="15" hidden="false" customHeight="false" outlineLevel="0" collapsed="false">
      <c r="B1023" s="160"/>
    </row>
    <row r="1024" customFormat="false" ht="15" hidden="false" customHeight="false" outlineLevel="0" collapsed="false">
      <c r="B1024" s="160"/>
    </row>
    <row r="1025" customFormat="false" ht="15" hidden="false" customHeight="false" outlineLevel="0" collapsed="false">
      <c r="B1025" s="160"/>
    </row>
    <row r="1026" customFormat="false" ht="15" hidden="false" customHeight="false" outlineLevel="0" collapsed="false">
      <c r="B1026" s="160"/>
    </row>
    <row r="1027" customFormat="false" ht="15" hidden="false" customHeight="false" outlineLevel="0" collapsed="false">
      <c r="B1027" s="160"/>
    </row>
    <row r="1028" customFormat="false" ht="15" hidden="false" customHeight="false" outlineLevel="0" collapsed="false">
      <c r="B1028" s="160"/>
    </row>
    <row r="1029" customFormat="false" ht="15" hidden="false" customHeight="false" outlineLevel="0" collapsed="false">
      <c r="B1029" s="160"/>
    </row>
    <row r="1030" customFormat="false" ht="15" hidden="false" customHeight="false" outlineLevel="0" collapsed="false">
      <c r="B1030" s="160"/>
    </row>
    <row r="1031" customFormat="false" ht="15" hidden="false" customHeight="false" outlineLevel="0" collapsed="false">
      <c r="B1031" s="160"/>
    </row>
    <row r="1032" customFormat="false" ht="15" hidden="false" customHeight="false" outlineLevel="0" collapsed="false">
      <c r="B1032" s="160"/>
    </row>
    <row r="1033" customFormat="false" ht="15" hidden="false" customHeight="false" outlineLevel="0" collapsed="false">
      <c r="B1033" s="160"/>
    </row>
    <row r="1034" customFormat="false" ht="15" hidden="false" customHeight="false" outlineLevel="0" collapsed="false">
      <c r="B1034" s="160"/>
    </row>
    <row r="1035" customFormat="false" ht="15" hidden="false" customHeight="false" outlineLevel="0" collapsed="false">
      <c r="B1035" s="160"/>
    </row>
    <row r="1036" customFormat="false" ht="15" hidden="false" customHeight="false" outlineLevel="0" collapsed="false">
      <c r="B1036" s="160"/>
    </row>
    <row r="1037" customFormat="false" ht="15" hidden="false" customHeight="false" outlineLevel="0" collapsed="false">
      <c r="B1037" s="160"/>
    </row>
    <row r="1038" customFormat="false" ht="15" hidden="false" customHeight="false" outlineLevel="0" collapsed="false">
      <c r="B1038" s="160"/>
    </row>
    <row r="1039" customFormat="false" ht="15" hidden="false" customHeight="false" outlineLevel="0" collapsed="false">
      <c r="B1039" s="160"/>
    </row>
    <row r="1040" customFormat="false" ht="15" hidden="false" customHeight="false" outlineLevel="0" collapsed="false">
      <c r="B1040" s="160"/>
    </row>
    <row r="1041" customFormat="false" ht="15" hidden="false" customHeight="false" outlineLevel="0" collapsed="false">
      <c r="B1041" s="160"/>
    </row>
    <row r="1042" customFormat="false" ht="15" hidden="false" customHeight="false" outlineLevel="0" collapsed="false">
      <c r="B1042" s="160"/>
    </row>
    <row r="1043" customFormat="false" ht="15" hidden="false" customHeight="false" outlineLevel="0" collapsed="false">
      <c r="B1043" s="160"/>
    </row>
    <row r="1044" customFormat="false" ht="15" hidden="false" customHeight="false" outlineLevel="0" collapsed="false">
      <c r="B1044" s="160"/>
    </row>
    <row r="1045" customFormat="false" ht="15" hidden="false" customHeight="false" outlineLevel="0" collapsed="false">
      <c r="B1045" s="160"/>
    </row>
    <row r="1046" customFormat="false" ht="15" hidden="false" customHeight="false" outlineLevel="0" collapsed="false">
      <c r="B1046" s="160"/>
    </row>
    <row r="1047" customFormat="false" ht="15" hidden="false" customHeight="false" outlineLevel="0" collapsed="false">
      <c r="B1047" s="160"/>
    </row>
    <row r="1048" customFormat="false" ht="15" hidden="false" customHeight="false" outlineLevel="0" collapsed="false">
      <c r="B1048" s="160"/>
    </row>
    <row r="1049" customFormat="false" ht="15" hidden="false" customHeight="false" outlineLevel="0" collapsed="false">
      <c r="B1049" s="160"/>
    </row>
    <row r="1050" customFormat="false" ht="15" hidden="false" customHeight="false" outlineLevel="0" collapsed="false">
      <c r="B1050" s="160"/>
    </row>
    <row r="1051" customFormat="false" ht="15" hidden="false" customHeight="false" outlineLevel="0" collapsed="false">
      <c r="B1051" s="160"/>
    </row>
    <row r="1052" customFormat="false" ht="15" hidden="false" customHeight="false" outlineLevel="0" collapsed="false">
      <c r="B1052" s="160"/>
    </row>
    <row r="1053" customFormat="false" ht="15" hidden="false" customHeight="false" outlineLevel="0" collapsed="false">
      <c r="B1053" s="160"/>
    </row>
    <row r="1054" customFormat="false" ht="15" hidden="false" customHeight="false" outlineLevel="0" collapsed="false">
      <c r="B1054" s="160"/>
    </row>
    <row r="1055" customFormat="false" ht="15" hidden="false" customHeight="false" outlineLevel="0" collapsed="false">
      <c r="B1055" s="160"/>
    </row>
    <row r="1056" customFormat="false" ht="15" hidden="false" customHeight="false" outlineLevel="0" collapsed="false">
      <c r="B1056" s="160"/>
    </row>
    <row r="1057" customFormat="false" ht="15" hidden="false" customHeight="false" outlineLevel="0" collapsed="false">
      <c r="B1057" s="160"/>
    </row>
    <row r="1058" customFormat="false" ht="15" hidden="false" customHeight="false" outlineLevel="0" collapsed="false">
      <c r="B1058" s="160"/>
    </row>
    <row r="1059" customFormat="false" ht="15" hidden="false" customHeight="false" outlineLevel="0" collapsed="false">
      <c r="B1059" s="160"/>
    </row>
    <row r="1060" customFormat="false" ht="15" hidden="false" customHeight="false" outlineLevel="0" collapsed="false">
      <c r="B1060" s="160"/>
    </row>
    <row r="1061" customFormat="false" ht="15" hidden="false" customHeight="false" outlineLevel="0" collapsed="false">
      <c r="B1061" s="160"/>
    </row>
    <row r="1062" customFormat="false" ht="15" hidden="false" customHeight="false" outlineLevel="0" collapsed="false">
      <c r="B1062" s="160"/>
    </row>
    <row r="1063" customFormat="false" ht="15" hidden="false" customHeight="false" outlineLevel="0" collapsed="false">
      <c r="B1063" s="160"/>
    </row>
    <row r="1064" customFormat="false" ht="15" hidden="false" customHeight="false" outlineLevel="0" collapsed="false">
      <c r="B1064" s="160"/>
    </row>
    <row r="1065" customFormat="false" ht="15" hidden="false" customHeight="false" outlineLevel="0" collapsed="false">
      <c r="B1065" s="160"/>
    </row>
    <row r="1066" customFormat="false" ht="15" hidden="false" customHeight="false" outlineLevel="0" collapsed="false">
      <c r="B1066" s="160"/>
    </row>
    <row r="1067" customFormat="false" ht="15" hidden="false" customHeight="false" outlineLevel="0" collapsed="false">
      <c r="B1067" s="160"/>
    </row>
    <row r="1068" customFormat="false" ht="15" hidden="false" customHeight="false" outlineLevel="0" collapsed="false">
      <c r="B1068" s="160"/>
    </row>
    <row r="1069" customFormat="false" ht="15" hidden="false" customHeight="false" outlineLevel="0" collapsed="false">
      <c r="B1069" s="160"/>
    </row>
  </sheetData>
  <mergeCells count="42">
    <mergeCell ref="E2:E21"/>
    <mergeCell ref="F2:F21"/>
    <mergeCell ref="G2:G21"/>
    <mergeCell ref="H2:H21"/>
    <mergeCell ref="I2:I21"/>
    <mergeCell ref="J2:J21"/>
    <mergeCell ref="E22:E28"/>
    <mergeCell ref="F22:F28"/>
    <mergeCell ref="G22:G28"/>
    <mergeCell ref="H22:H28"/>
    <mergeCell ref="I22:I28"/>
    <mergeCell ref="J22:J28"/>
    <mergeCell ref="E29:E41"/>
    <mergeCell ref="F29:F41"/>
    <mergeCell ref="G29:G41"/>
    <mergeCell ref="H29:H41"/>
    <mergeCell ref="I29:I41"/>
    <mergeCell ref="J29:J41"/>
    <mergeCell ref="E42:E43"/>
    <mergeCell ref="F42:F43"/>
    <mergeCell ref="G42:G43"/>
    <mergeCell ref="H42:H43"/>
    <mergeCell ref="I42:I43"/>
    <mergeCell ref="J42:J43"/>
    <mergeCell ref="E44:E62"/>
    <mergeCell ref="F44:F62"/>
    <mergeCell ref="G44:G62"/>
    <mergeCell ref="H44:H62"/>
    <mergeCell ref="I44:I62"/>
    <mergeCell ref="J44:J62"/>
    <mergeCell ref="E63:E81"/>
    <mergeCell ref="F63:F81"/>
    <mergeCell ref="G63:G81"/>
    <mergeCell ref="H63:H81"/>
    <mergeCell ref="I63:I81"/>
    <mergeCell ref="J63:J81"/>
    <mergeCell ref="E82:E83"/>
    <mergeCell ref="F82:F83"/>
    <mergeCell ref="G82:G83"/>
    <mergeCell ref="H82:H83"/>
    <mergeCell ref="I82:I83"/>
    <mergeCell ref="J82:J83"/>
  </mergeCells>
  <hyperlinks>
    <hyperlink ref="C86" r:id="rId1" display="https://uatnonagent.ocean.co.th/nyx/secure/sales-illustration/index.html"/>
    <hyperlink ref="D88" r:id="rId2" display="http://uatnbs.thaisamut.co.th/nbsweb/secure/home.html"/>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0000FF"/>
    <pageSetUpPr fitToPage="false"/>
  </sheetPr>
  <dimension ref="A1:H1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0" outlineLevelCol="0"/>
  <cols>
    <col collapsed="false" customWidth="true" hidden="false" outlineLevel="0" max="1" min="1" style="0" width="57.75"/>
    <col collapsed="false" customWidth="true" hidden="false" outlineLevel="0" max="2" min="2" style="0" width="15.25"/>
    <col collapsed="false" customWidth="true" hidden="false" outlineLevel="0" max="3" min="3" style="0" width="11.38"/>
    <col collapsed="false" customWidth="true" hidden="false" outlineLevel="0" max="4" min="4" style="0" width="8.5"/>
    <col collapsed="false" customWidth="true" hidden="false" outlineLevel="0" max="5" min="5" style="0" width="16.25"/>
    <col collapsed="false" customWidth="true" hidden="false" outlineLevel="0" max="6" min="6" style="0" width="16.38"/>
    <col collapsed="false" customWidth="true" hidden="false" outlineLevel="0" max="7" min="7" style="0" width="14.14"/>
    <col collapsed="false" customWidth="true" hidden="false" outlineLevel="0" max="8" min="8" style="0" width="18.25"/>
    <col collapsed="false" customWidth="true" hidden="false" outlineLevel="0" max="1025" min="9" style="0" width="12.63"/>
  </cols>
  <sheetData>
    <row r="1" customFormat="false" ht="11.25" hidden="false" customHeight="true" outlineLevel="0" collapsed="false">
      <c r="A1" s="196" t="s">
        <v>444</v>
      </c>
      <c r="B1" s="197"/>
      <c r="C1" s="198"/>
      <c r="D1" s="199"/>
      <c r="E1" s="199"/>
      <c r="F1" s="200"/>
      <c r="G1" s="199"/>
      <c r="H1" s="199"/>
    </row>
    <row r="2" customFormat="false" ht="15" hidden="false" customHeight="false" outlineLevel="0" collapsed="false">
      <c r="A2" s="201" t="s">
        <v>445</v>
      </c>
      <c r="B2" s="201" t="s">
        <v>446</v>
      </c>
      <c r="C2" s="202" t="s">
        <v>447</v>
      </c>
      <c r="D2" s="201" t="s">
        <v>78</v>
      </c>
      <c r="E2" s="203" t="s">
        <v>448</v>
      </c>
      <c r="F2" s="203" t="s">
        <v>449</v>
      </c>
      <c r="G2" s="202" t="s">
        <v>450</v>
      </c>
      <c r="H2" s="202" t="s">
        <v>451</v>
      </c>
    </row>
    <row r="3" customFormat="false" ht="15" hidden="false" customHeight="false" outlineLevel="0" collapsed="false">
      <c r="A3" s="204" t="s">
        <v>452</v>
      </c>
      <c r="B3" s="204"/>
      <c r="C3" s="205"/>
      <c r="D3" s="205"/>
      <c r="E3" s="206"/>
      <c r="F3" s="206"/>
      <c r="G3" s="206"/>
      <c r="H3" s="206"/>
    </row>
    <row r="4" customFormat="false" ht="15" hidden="false" customHeight="false" outlineLevel="0" collapsed="false">
      <c r="A4" s="207" t="s">
        <v>453</v>
      </c>
      <c r="B4" s="208"/>
      <c r="C4" s="207"/>
      <c r="D4" s="207"/>
      <c r="E4" s="206"/>
      <c r="F4" s="206" t="n">
        <v>8120001</v>
      </c>
      <c r="G4" s="206"/>
      <c r="H4" s="206"/>
    </row>
    <row r="5" customFormat="false" ht="15" hidden="false" customHeight="false" outlineLevel="0" collapsed="false">
      <c r="A5" s="209" t="s">
        <v>454</v>
      </c>
      <c r="B5" s="210" t="s">
        <v>455</v>
      </c>
      <c r="C5" s="211" t="s">
        <v>456</v>
      </c>
      <c r="D5" s="212" t="n">
        <v>1</v>
      </c>
      <c r="E5" s="206"/>
      <c r="F5" s="206"/>
      <c r="G5" s="206" t="s">
        <v>457</v>
      </c>
      <c r="H5" s="206"/>
    </row>
    <row r="6" customFormat="false" ht="15" hidden="false" customHeight="false" outlineLevel="0" collapsed="false">
      <c r="A6" s="209" t="s">
        <v>454</v>
      </c>
      <c r="B6" s="210" t="s">
        <v>458</v>
      </c>
      <c r="C6" s="211" t="s">
        <v>456</v>
      </c>
      <c r="D6" s="212" t="n">
        <v>1</v>
      </c>
      <c r="E6" s="206"/>
      <c r="F6" s="206"/>
      <c r="G6" s="206" t="s">
        <v>457</v>
      </c>
      <c r="H6" s="206"/>
    </row>
    <row r="7" customFormat="false" ht="15" hidden="false" customHeight="false" outlineLevel="0" collapsed="false">
      <c r="A7" s="209" t="s">
        <v>459</v>
      </c>
      <c r="B7" s="210" t="n">
        <v>256</v>
      </c>
      <c r="C7" s="211" t="s">
        <v>456</v>
      </c>
      <c r="D7" s="212" t="n">
        <v>1</v>
      </c>
      <c r="E7" s="206"/>
      <c r="F7" s="206"/>
      <c r="G7" s="206" t="s">
        <v>460</v>
      </c>
      <c r="H7" s="206"/>
    </row>
    <row r="8" customFormat="false" ht="15" hidden="false" customHeight="false" outlineLevel="0" collapsed="false">
      <c r="A8" s="209" t="s">
        <v>461</v>
      </c>
      <c r="B8" s="206" t="n">
        <v>199</v>
      </c>
      <c r="C8" s="211" t="s">
        <v>462</v>
      </c>
      <c r="D8" s="212" t="n">
        <v>1</v>
      </c>
      <c r="E8" s="206"/>
      <c r="F8" s="206"/>
      <c r="G8" s="206" t="s">
        <v>460</v>
      </c>
      <c r="H8" s="206"/>
    </row>
    <row r="9" customFormat="false" ht="15" hidden="false" customHeight="false" outlineLevel="0" collapsed="false">
      <c r="A9" s="209" t="s">
        <v>463</v>
      </c>
      <c r="B9" s="210" t="s">
        <v>464</v>
      </c>
      <c r="C9" s="206" t="s">
        <v>465</v>
      </c>
      <c r="D9" s="212" t="n">
        <v>1</v>
      </c>
      <c r="E9" s="206"/>
      <c r="F9" s="206"/>
      <c r="G9" s="206" t="s">
        <v>466</v>
      </c>
      <c r="H9" s="206"/>
    </row>
    <row r="10" customFormat="false" ht="15" hidden="false" customHeight="false" outlineLevel="0" collapsed="false">
      <c r="A10" s="209" t="s">
        <v>467</v>
      </c>
      <c r="B10" s="210" t="s">
        <v>468</v>
      </c>
      <c r="C10" s="206" t="s">
        <v>465</v>
      </c>
      <c r="D10" s="212" t="n">
        <v>1</v>
      </c>
      <c r="E10" s="206"/>
      <c r="F10" s="206"/>
      <c r="G10" s="206" t="s">
        <v>466</v>
      </c>
      <c r="H10" s="206"/>
    </row>
    <row r="11" customFormat="false" ht="15" hidden="false" customHeight="false" outlineLevel="0" collapsed="false">
      <c r="A11" s="209" t="s">
        <v>469</v>
      </c>
      <c r="B11" s="210" t="s">
        <v>470</v>
      </c>
      <c r="C11" s="206" t="s">
        <v>471</v>
      </c>
      <c r="D11" s="212" t="n">
        <v>1</v>
      </c>
      <c r="E11" s="206"/>
      <c r="F11" s="206"/>
      <c r="G11" s="206" t="s">
        <v>466</v>
      </c>
      <c r="H11" s="206"/>
    </row>
    <row r="12" customFormat="false" ht="15" hidden="false" customHeight="false" outlineLevel="0" collapsed="false">
      <c r="A12" s="209" t="s">
        <v>472</v>
      </c>
      <c r="B12" s="206" t="s">
        <v>473</v>
      </c>
      <c r="C12" s="211" t="s">
        <v>456</v>
      </c>
      <c r="D12" s="212" t="n">
        <v>1</v>
      </c>
      <c r="E12" s="206"/>
      <c r="F12" s="206"/>
      <c r="G12" s="206" t="s">
        <v>457</v>
      </c>
      <c r="H12" s="206"/>
    </row>
    <row r="13" customFormat="false" ht="15" hidden="false" customHeight="false" outlineLevel="0" collapsed="false">
      <c r="A13" s="209" t="s">
        <v>474</v>
      </c>
      <c r="B13" s="206" t="s">
        <v>475</v>
      </c>
      <c r="C13" s="211" t="s">
        <v>456</v>
      </c>
      <c r="D13" s="212" t="n">
        <v>1</v>
      </c>
      <c r="E13" s="206"/>
      <c r="F13" s="206"/>
      <c r="G13" s="206" t="s">
        <v>457</v>
      </c>
      <c r="H13" s="206"/>
    </row>
    <row r="14" customFormat="false" ht="15" hidden="false" customHeight="false" outlineLevel="0" collapsed="false">
      <c r="A14" s="207" t="s">
        <v>476</v>
      </c>
      <c r="B14" s="208"/>
      <c r="C14" s="207"/>
      <c r="D14" s="207"/>
      <c r="E14" s="206"/>
      <c r="F14" s="206" t="n">
        <v>8190001</v>
      </c>
      <c r="G14" s="206"/>
      <c r="H14" s="206"/>
    </row>
    <row r="15" customFormat="false" ht="15" hidden="false" customHeight="false" outlineLevel="0" collapsed="false">
      <c r="A15" s="209" t="s">
        <v>477</v>
      </c>
      <c r="B15" s="206" t="s">
        <v>478</v>
      </c>
      <c r="C15" s="211" t="s">
        <v>456</v>
      </c>
      <c r="D15" s="212" t="n">
        <v>2</v>
      </c>
      <c r="E15" s="206"/>
      <c r="F15" s="206"/>
      <c r="G15" s="206" t="s">
        <v>479</v>
      </c>
      <c r="H15" s="206"/>
    </row>
    <row r="16" customFormat="false" ht="15" hidden="false" customHeight="false" outlineLevel="0" collapsed="false">
      <c r="A16" s="209" t="s">
        <v>480</v>
      </c>
      <c r="B16" s="206" t="s">
        <v>481</v>
      </c>
      <c r="C16" s="211" t="s">
        <v>456</v>
      </c>
      <c r="D16" s="212" t="n">
        <v>2</v>
      </c>
      <c r="E16" s="206"/>
      <c r="F16" s="206"/>
      <c r="G16" s="206" t="s">
        <v>479</v>
      </c>
      <c r="H16" s="206"/>
    </row>
    <row r="17" customFormat="false" ht="15" hidden="false" customHeight="false" outlineLevel="0" collapsed="false">
      <c r="A17" s="213" t="s">
        <v>482</v>
      </c>
      <c r="B17" s="214" t="s">
        <v>483</v>
      </c>
      <c r="C17" s="215" t="s">
        <v>484</v>
      </c>
      <c r="D17" s="212" t="n">
        <v>2</v>
      </c>
      <c r="E17" s="206"/>
      <c r="F17" s="206"/>
      <c r="G17" s="206" t="s">
        <v>457</v>
      </c>
      <c r="H17" s="206"/>
    </row>
    <row r="18" customFormat="false" ht="15" hidden="false" customHeight="false" outlineLevel="0" collapsed="false">
      <c r="A18" s="209" t="s">
        <v>485</v>
      </c>
      <c r="B18" s="206" t="s">
        <v>486</v>
      </c>
      <c r="C18" s="211" t="s">
        <v>487</v>
      </c>
      <c r="D18" s="212" t="n">
        <v>2</v>
      </c>
      <c r="E18" s="214"/>
      <c r="F18" s="206"/>
      <c r="G18" s="206" t="s">
        <v>457</v>
      </c>
      <c r="H18" s="206"/>
    </row>
    <row r="19" customFormat="false" ht="15" hidden="false" customHeight="false" outlineLevel="0" collapsed="false">
      <c r="A19" s="209" t="s">
        <v>488</v>
      </c>
      <c r="B19" s="206" t="s">
        <v>489</v>
      </c>
      <c r="C19" s="211" t="s">
        <v>456</v>
      </c>
      <c r="D19" s="216" t="n">
        <v>3</v>
      </c>
      <c r="E19" s="214"/>
      <c r="F19" s="206"/>
      <c r="G19" s="206" t="s">
        <v>457</v>
      </c>
      <c r="H19" s="206"/>
    </row>
    <row r="20" customFormat="false" ht="15" hidden="false" customHeight="false" outlineLevel="0" collapsed="false">
      <c r="A20" s="209" t="s">
        <v>490</v>
      </c>
      <c r="B20" s="206" t="s">
        <v>491</v>
      </c>
      <c r="C20" s="211" t="s">
        <v>456</v>
      </c>
      <c r="D20" s="216" t="n">
        <v>3</v>
      </c>
      <c r="E20" s="214"/>
      <c r="F20" s="206"/>
      <c r="G20" s="206" t="s">
        <v>492</v>
      </c>
      <c r="H20" s="206"/>
    </row>
    <row r="21" customFormat="false" ht="15" hidden="false" customHeight="false" outlineLevel="0" collapsed="false">
      <c r="A21" s="209" t="s">
        <v>493</v>
      </c>
      <c r="B21" s="206" t="s">
        <v>494</v>
      </c>
      <c r="C21" s="211" t="s">
        <v>456</v>
      </c>
      <c r="D21" s="216" t="n">
        <v>3</v>
      </c>
      <c r="E21" s="214"/>
      <c r="F21" s="206"/>
      <c r="G21" s="206" t="s">
        <v>492</v>
      </c>
      <c r="H21" s="206"/>
    </row>
    <row r="22" customFormat="false" ht="15" hidden="false" customHeight="false" outlineLevel="0" collapsed="false">
      <c r="A22" s="217" t="s">
        <v>495</v>
      </c>
      <c r="B22" s="218" t="s">
        <v>496</v>
      </c>
      <c r="C22" s="219" t="s">
        <v>456</v>
      </c>
      <c r="D22" s="220" t="n">
        <v>3</v>
      </c>
      <c r="E22" s="221"/>
      <c r="F22" s="222"/>
      <c r="G22" s="222" t="s">
        <v>497</v>
      </c>
      <c r="H22" s="217" t="s">
        <v>498</v>
      </c>
    </row>
    <row r="23" customFormat="false" ht="15" hidden="false" customHeight="false" outlineLevel="0" collapsed="false">
      <c r="A23" s="207" t="s">
        <v>499</v>
      </c>
      <c r="B23" s="223"/>
      <c r="C23" s="224"/>
      <c r="D23" s="224"/>
      <c r="E23" s="206"/>
      <c r="F23" s="206" t="n">
        <v>8880001</v>
      </c>
      <c r="G23" s="206"/>
      <c r="H23" s="206"/>
    </row>
    <row r="24" customFormat="false" ht="15" hidden="false" customHeight="false" outlineLevel="0" collapsed="false">
      <c r="A24" s="209" t="s">
        <v>485</v>
      </c>
      <c r="B24" s="214" t="s">
        <v>500</v>
      </c>
      <c r="C24" s="211" t="s">
        <v>487</v>
      </c>
      <c r="D24" s="212" t="n">
        <v>2</v>
      </c>
      <c r="E24" s="206"/>
      <c r="F24" s="206"/>
      <c r="G24" s="206" t="s">
        <v>457</v>
      </c>
      <c r="H24" s="206"/>
    </row>
    <row r="25" customFormat="false" ht="15" hidden="false" customHeight="false" outlineLevel="0" collapsed="false">
      <c r="A25" s="213" t="s">
        <v>501</v>
      </c>
      <c r="B25" s="225" t="s">
        <v>502</v>
      </c>
      <c r="C25" s="215" t="s">
        <v>484</v>
      </c>
      <c r="D25" s="212" t="n">
        <v>2</v>
      </c>
      <c r="E25" s="206"/>
      <c r="F25" s="206"/>
      <c r="G25" s="206" t="s">
        <v>457</v>
      </c>
      <c r="H25" s="206"/>
    </row>
    <row r="26" customFormat="false" ht="15" hidden="false" customHeight="false" outlineLevel="0" collapsed="false">
      <c r="A26" s="207" t="s">
        <v>503</v>
      </c>
      <c r="B26" s="223"/>
      <c r="C26" s="224"/>
      <c r="D26" s="224"/>
      <c r="E26" s="206"/>
      <c r="F26" s="206" t="n">
        <v>8910001</v>
      </c>
      <c r="G26" s="206"/>
      <c r="H26" s="206"/>
    </row>
    <row r="27" customFormat="false" ht="15" hidden="false" customHeight="false" outlineLevel="0" collapsed="false">
      <c r="A27" s="209" t="s">
        <v>459</v>
      </c>
      <c r="B27" s="225" t="s">
        <v>504</v>
      </c>
      <c r="C27" s="211" t="s">
        <v>456</v>
      </c>
      <c r="D27" s="212" t="n">
        <v>2</v>
      </c>
      <c r="E27" s="206"/>
      <c r="F27" s="206"/>
      <c r="G27" s="206" t="s">
        <v>505</v>
      </c>
      <c r="H27" s="206"/>
    </row>
    <row r="28" customFormat="false" ht="15" hidden="false" customHeight="false" outlineLevel="0" collapsed="false">
      <c r="A28" s="209" t="s">
        <v>506</v>
      </c>
      <c r="B28" s="225" t="s">
        <v>507</v>
      </c>
      <c r="C28" s="211" t="s">
        <v>462</v>
      </c>
      <c r="D28" s="212" t="n">
        <v>2</v>
      </c>
      <c r="E28" s="206"/>
      <c r="F28" s="206"/>
      <c r="G28" s="206" t="s">
        <v>505</v>
      </c>
      <c r="H28" s="206"/>
    </row>
    <row r="29" customFormat="false" ht="15" hidden="false" customHeight="false" outlineLevel="0" collapsed="false">
      <c r="A29" s="209" t="s">
        <v>488</v>
      </c>
      <c r="B29" s="206" t="s">
        <v>508</v>
      </c>
      <c r="C29" s="211" t="s">
        <v>456</v>
      </c>
      <c r="D29" s="212" t="n">
        <v>2</v>
      </c>
      <c r="E29" s="206"/>
      <c r="F29" s="206"/>
      <c r="G29" s="206" t="s">
        <v>457</v>
      </c>
      <c r="H29" s="206"/>
    </row>
    <row r="30" customFormat="false" ht="15" hidden="false" customHeight="false" outlineLevel="0" collapsed="false">
      <c r="A30" s="209" t="s">
        <v>485</v>
      </c>
      <c r="B30" s="206" t="s">
        <v>509</v>
      </c>
      <c r="C30" s="211" t="s">
        <v>487</v>
      </c>
      <c r="D30" s="212" t="n">
        <v>2</v>
      </c>
      <c r="E30" s="206"/>
      <c r="F30" s="206"/>
      <c r="G30" s="206" t="s">
        <v>457</v>
      </c>
      <c r="H30" s="206"/>
    </row>
    <row r="31" customFormat="false" ht="15" hidden="false" customHeight="false" outlineLevel="0" collapsed="false">
      <c r="A31" s="207" t="s">
        <v>510</v>
      </c>
      <c r="B31" s="223"/>
      <c r="C31" s="224"/>
      <c r="D31" s="224"/>
      <c r="E31" s="206"/>
      <c r="F31" s="206" t="n">
        <v>8140001</v>
      </c>
      <c r="G31" s="206"/>
      <c r="H31" s="206"/>
    </row>
    <row r="32" customFormat="false" ht="15" hidden="false" customHeight="false" outlineLevel="0" collapsed="false">
      <c r="A32" s="209" t="s">
        <v>511</v>
      </c>
      <c r="B32" s="206" t="s">
        <v>512</v>
      </c>
      <c r="C32" s="211" t="s">
        <v>465</v>
      </c>
      <c r="D32" s="216" t="n">
        <v>3</v>
      </c>
      <c r="E32" s="206"/>
      <c r="F32" s="206"/>
      <c r="G32" s="206" t="s">
        <v>513</v>
      </c>
      <c r="H32" s="206"/>
    </row>
    <row r="33" customFormat="false" ht="15" hidden="false" customHeight="false" outlineLevel="0" collapsed="false">
      <c r="A33" s="209" t="s">
        <v>514</v>
      </c>
      <c r="B33" s="206" t="n">
        <v>938</v>
      </c>
      <c r="C33" s="211" t="s">
        <v>465</v>
      </c>
      <c r="D33" s="216" t="n">
        <v>3</v>
      </c>
      <c r="E33" s="206"/>
      <c r="F33" s="206"/>
      <c r="G33" s="206" t="s">
        <v>457</v>
      </c>
      <c r="H33" s="206"/>
    </row>
    <row r="34" customFormat="false" ht="15" hidden="false" customHeight="false" outlineLevel="0" collapsed="false">
      <c r="A34" s="209" t="s">
        <v>515</v>
      </c>
      <c r="B34" s="206" t="s">
        <v>516</v>
      </c>
      <c r="C34" s="211" t="s">
        <v>456</v>
      </c>
      <c r="D34" s="216" t="n">
        <v>3</v>
      </c>
      <c r="E34" s="206"/>
      <c r="F34" s="206"/>
      <c r="G34" s="206" t="s">
        <v>457</v>
      </c>
      <c r="H34" s="206"/>
    </row>
    <row r="35" customFormat="false" ht="15" hidden="false" customHeight="false" outlineLevel="0" collapsed="false">
      <c r="A35" s="209" t="s">
        <v>517</v>
      </c>
      <c r="B35" s="206" t="s">
        <v>518</v>
      </c>
      <c r="C35" s="211" t="s">
        <v>456</v>
      </c>
      <c r="D35" s="216" t="n">
        <v>3</v>
      </c>
      <c r="E35" s="206"/>
      <c r="F35" s="206"/>
      <c r="G35" s="206" t="s">
        <v>492</v>
      </c>
      <c r="H35" s="206"/>
    </row>
    <row r="36" customFormat="false" ht="15" hidden="false" customHeight="false" outlineLevel="0" collapsed="false">
      <c r="A36" s="209" t="s">
        <v>519</v>
      </c>
      <c r="B36" s="206" t="s">
        <v>520</v>
      </c>
      <c r="C36" s="211" t="s">
        <v>456</v>
      </c>
      <c r="D36" s="216" t="n">
        <v>3</v>
      </c>
      <c r="E36" s="206"/>
      <c r="F36" s="206"/>
      <c r="G36" s="206" t="s">
        <v>492</v>
      </c>
      <c r="H36" s="206"/>
    </row>
    <row r="37" customFormat="false" ht="15" hidden="false" customHeight="false" outlineLevel="0" collapsed="false">
      <c r="A37" s="209" t="s">
        <v>521</v>
      </c>
      <c r="B37" s="206" t="s">
        <v>522</v>
      </c>
      <c r="C37" s="211" t="s">
        <v>462</v>
      </c>
      <c r="D37" s="216" t="n">
        <v>3</v>
      </c>
      <c r="E37" s="206"/>
      <c r="F37" s="206"/>
      <c r="G37" s="206" t="s">
        <v>492</v>
      </c>
      <c r="H37" s="206"/>
    </row>
    <row r="38" customFormat="false" ht="15" hidden="false" customHeight="false" outlineLevel="0" collapsed="false">
      <c r="A38" s="207" t="s">
        <v>523</v>
      </c>
      <c r="B38" s="223"/>
      <c r="C38" s="224"/>
      <c r="D38" s="224"/>
      <c r="E38" s="206"/>
      <c r="F38" s="206" t="n">
        <v>8100001</v>
      </c>
      <c r="G38" s="206"/>
      <c r="H38" s="206"/>
    </row>
    <row r="39" customFormat="false" ht="15" hidden="false" customHeight="false" outlineLevel="0" collapsed="false">
      <c r="A39" s="209" t="s">
        <v>524</v>
      </c>
      <c r="B39" s="206" t="s">
        <v>525</v>
      </c>
      <c r="C39" s="211" t="s">
        <v>456</v>
      </c>
      <c r="D39" s="216" t="n">
        <v>3</v>
      </c>
      <c r="E39" s="206"/>
      <c r="F39" s="206"/>
      <c r="G39" s="206" t="s">
        <v>460</v>
      </c>
      <c r="H39" s="206"/>
    </row>
    <row r="40" customFormat="false" ht="15" hidden="false" customHeight="false" outlineLevel="0" collapsed="false">
      <c r="A40" s="209" t="s">
        <v>526</v>
      </c>
      <c r="B40" s="206" t="s">
        <v>527</v>
      </c>
      <c r="C40" s="211" t="s">
        <v>456</v>
      </c>
      <c r="D40" s="216" t="n">
        <v>3</v>
      </c>
      <c r="E40" s="206"/>
      <c r="F40" s="206"/>
      <c r="G40" s="206" t="s">
        <v>457</v>
      </c>
      <c r="H40" s="206"/>
    </row>
    <row r="41" customFormat="false" ht="15" hidden="false" customHeight="false" outlineLevel="0" collapsed="false">
      <c r="A41" s="209" t="s">
        <v>528</v>
      </c>
      <c r="B41" s="206" t="s">
        <v>529</v>
      </c>
      <c r="C41" s="211" t="s">
        <v>456</v>
      </c>
      <c r="D41" s="216" t="n">
        <v>3</v>
      </c>
      <c r="E41" s="206"/>
      <c r="F41" s="206"/>
      <c r="G41" s="206" t="s">
        <v>457</v>
      </c>
      <c r="H41" s="206"/>
    </row>
    <row r="42" customFormat="false" ht="15" hidden="false" customHeight="false" outlineLevel="0" collapsed="false">
      <c r="A42" s="226" t="s">
        <v>530</v>
      </c>
      <c r="B42" s="227" t="s">
        <v>531</v>
      </c>
      <c r="C42" s="228" t="s">
        <v>456</v>
      </c>
      <c r="D42" s="216" t="n">
        <v>3</v>
      </c>
      <c r="E42" s="214"/>
      <c r="F42" s="206"/>
      <c r="G42" s="206" t="s">
        <v>457</v>
      </c>
      <c r="H42" s="226" t="s">
        <v>532</v>
      </c>
    </row>
    <row r="43" customFormat="false" ht="15" hidden="false" customHeight="false" outlineLevel="0" collapsed="false">
      <c r="A43" s="207" t="s">
        <v>533</v>
      </c>
      <c r="B43" s="223"/>
      <c r="C43" s="224"/>
      <c r="D43" s="224"/>
      <c r="E43" s="206"/>
      <c r="F43" s="206" t="n">
        <v>8100001</v>
      </c>
      <c r="G43" s="206"/>
      <c r="H43" s="206"/>
    </row>
    <row r="44" customFormat="false" ht="15" hidden="false" customHeight="false" outlineLevel="0" collapsed="false">
      <c r="A44" s="209" t="s">
        <v>534</v>
      </c>
      <c r="B44" s="206" t="s">
        <v>535</v>
      </c>
      <c r="C44" s="211" t="s">
        <v>456</v>
      </c>
      <c r="D44" s="216" t="n">
        <v>3</v>
      </c>
      <c r="E44" s="206"/>
      <c r="F44" s="206"/>
      <c r="G44" s="206" t="s">
        <v>457</v>
      </c>
      <c r="H44" s="206"/>
    </row>
    <row r="45" customFormat="false" ht="15" hidden="false" customHeight="false" outlineLevel="0" collapsed="false">
      <c r="A45" s="209" t="s">
        <v>536</v>
      </c>
      <c r="B45" s="206" t="s">
        <v>537</v>
      </c>
      <c r="C45" s="211" t="s">
        <v>456</v>
      </c>
      <c r="D45" s="216" t="n">
        <v>3</v>
      </c>
      <c r="E45" s="206"/>
      <c r="F45" s="206"/>
      <c r="G45" s="206" t="s">
        <v>492</v>
      </c>
      <c r="H45" s="206"/>
    </row>
    <row r="46" customFormat="false" ht="15" hidden="false" customHeight="false" outlineLevel="0" collapsed="false">
      <c r="A46" s="209" t="s">
        <v>538</v>
      </c>
      <c r="B46" s="206" t="s">
        <v>539</v>
      </c>
      <c r="C46" s="211" t="s">
        <v>462</v>
      </c>
      <c r="D46" s="216" t="n">
        <v>3</v>
      </c>
      <c r="E46" s="206"/>
      <c r="F46" s="206"/>
      <c r="G46" s="206" t="s">
        <v>492</v>
      </c>
      <c r="H46" s="206"/>
    </row>
    <row r="47" customFormat="false" ht="15" hidden="false" customHeight="false" outlineLevel="0" collapsed="false">
      <c r="A47" s="209" t="s">
        <v>540</v>
      </c>
      <c r="B47" s="206" t="s">
        <v>541</v>
      </c>
      <c r="C47" s="211" t="s">
        <v>456</v>
      </c>
      <c r="D47" s="216" t="n">
        <v>3</v>
      </c>
      <c r="E47" s="206"/>
      <c r="F47" s="206"/>
      <c r="G47" s="206" t="s">
        <v>492</v>
      </c>
      <c r="H47" s="206"/>
    </row>
    <row r="48" customFormat="false" ht="15" hidden="false" customHeight="false" outlineLevel="0" collapsed="false">
      <c r="A48" s="207" t="s">
        <v>542</v>
      </c>
      <c r="B48" s="223"/>
      <c r="C48" s="224"/>
      <c r="D48" s="224"/>
      <c r="E48" s="206"/>
      <c r="F48" s="206" t="n">
        <v>8100001</v>
      </c>
      <c r="G48" s="206"/>
      <c r="H48" s="206"/>
    </row>
    <row r="49" customFormat="false" ht="15" hidden="false" customHeight="false" outlineLevel="0" collapsed="false">
      <c r="A49" s="209" t="s">
        <v>515</v>
      </c>
      <c r="B49" s="206" t="s">
        <v>543</v>
      </c>
      <c r="C49" s="211" t="s">
        <v>456</v>
      </c>
      <c r="D49" s="216" t="n">
        <v>3</v>
      </c>
      <c r="E49" s="206"/>
      <c r="F49" s="206"/>
      <c r="G49" s="206" t="s">
        <v>457</v>
      </c>
      <c r="H49" s="206"/>
    </row>
    <row r="50" customFormat="false" ht="15" hidden="false" customHeight="false" outlineLevel="0" collapsed="false">
      <c r="A50" s="209" t="s">
        <v>544</v>
      </c>
      <c r="B50" s="206" t="s">
        <v>545</v>
      </c>
      <c r="C50" s="211" t="s">
        <v>456</v>
      </c>
      <c r="D50" s="216" t="n">
        <v>3</v>
      </c>
      <c r="E50" s="206"/>
      <c r="F50" s="206"/>
      <c r="G50" s="206" t="s">
        <v>492</v>
      </c>
      <c r="H50" s="206"/>
    </row>
    <row r="51" customFormat="false" ht="15" hidden="false" customHeight="false" outlineLevel="0" collapsed="false">
      <c r="A51" s="217" t="s">
        <v>546</v>
      </c>
      <c r="B51" s="218" t="s">
        <v>547</v>
      </c>
      <c r="C51" s="219" t="s">
        <v>456</v>
      </c>
      <c r="D51" s="220" t="n">
        <v>3</v>
      </c>
      <c r="E51" s="221"/>
      <c r="F51" s="222"/>
      <c r="G51" s="222" t="s">
        <v>457</v>
      </c>
      <c r="H51" s="217" t="s">
        <v>498</v>
      </c>
    </row>
    <row r="52" customFormat="false" ht="15" hidden="false" customHeight="false" outlineLevel="0" collapsed="false">
      <c r="A52" s="204" t="s">
        <v>548</v>
      </c>
      <c r="B52" s="204"/>
      <c r="C52" s="229"/>
      <c r="D52" s="205"/>
      <c r="E52" s="206"/>
      <c r="F52" s="206"/>
      <c r="G52" s="206"/>
      <c r="H52" s="206"/>
    </row>
    <row r="53" customFormat="false" ht="15" hidden="false" customHeight="false" outlineLevel="0" collapsed="false">
      <c r="A53" s="207" t="s">
        <v>549</v>
      </c>
      <c r="B53" s="223"/>
      <c r="C53" s="224"/>
      <c r="D53" s="224"/>
      <c r="E53" s="206"/>
      <c r="F53" s="206" t="n">
        <v>8290001</v>
      </c>
      <c r="G53" s="206"/>
      <c r="H53" s="206"/>
    </row>
    <row r="54" customFormat="false" ht="15" hidden="false" customHeight="false" outlineLevel="0" collapsed="false">
      <c r="A54" s="209" t="s">
        <v>550</v>
      </c>
      <c r="B54" s="206" t="s">
        <v>551</v>
      </c>
      <c r="C54" s="211" t="s">
        <v>456</v>
      </c>
      <c r="D54" s="212" t="n">
        <v>2</v>
      </c>
      <c r="E54" s="206"/>
      <c r="F54" s="206"/>
      <c r="G54" s="206" t="s">
        <v>505</v>
      </c>
      <c r="H54" s="206"/>
    </row>
    <row r="55" customFormat="false" ht="15" hidden="false" customHeight="false" outlineLevel="0" collapsed="false">
      <c r="A55" s="209" t="s">
        <v>552</v>
      </c>
      <c r="B55" s="206" t="n">
        <v>215</v>
      </c>
      <c r="C55" s="211" t="s">
        <v>456</v>
      </c>
      <c r="D55" s="212" t="n">
        <v>2</v>
      </c>
      <c r="E55" s="206"/>
      <c r="F55" s="206"/>
      <c r="G55" s="206" t="s">
        <v>460</v>
      </c>
      <c r="H55" s="206"/>
    </row>
    <row r="56" customFormat="false" ht="15" hidden="false" customHeight="false" outlineLevel="0" collapsed="false">
      <c r="A56" s="230" t="s">
        <v>553</v>
      </c>
      <c r="B56" s="206" t="s">
        <v>554</v>
      </c>
      <c r="C56" s="211" t="s">
        <v>456</v>
      </c>
      <c r="D56" s="212" t="n">
        <v>2</v>
      </c>
      <c r="E56" s="206"/>
      <c r="F56" s="206"/>
      <c r="G56" s="206" t="s">
        <v>555</v>
      </c>
      <c r="H56" s="206"/>
    </row>
    <row r="57" customFormat="false" ht="15" hidden="false" customHeight="false" outlineLevel="0" collapsed="false">
      <c r="A57" s="230" t="s">
        <v>556</v>
      </c>
      <c r="B57" s="206" t="n">
        <v>479</v>
      </c>
      <c r="C57" s="211" t="s">
        <v>456</v>
      </c>
      <c r="D57" s="212" t="n">
        <v>2</v>
      </c>
      <c r="E57" s="206"/>
      <c r="F57" s="206"/>
      <c r="G57" s="206" t="s">
        <v>460</v>
      </c>
      <c r="H57" s="206"/>
    </row>
    <row r="58" customFormat="false" ht="15" hidden="false" customHeight="false" outlineLevel="0" collapsed="false">
      <c r="A58" s="209" t="s">
        <v>557</v>
      </c>
      <c r="B58" s="206" t="n">
        <v>150</v>
      </c>
      <c r="C58" s="211" t="s">
        <v>487</v>
      </c>
      <c r="D58" s="212" t="n">
        <v>2</v>
      </c>
      <c r="E58" s="206"/>
      <c r="F58" s="206"/>
      <c r="G58" s="206" t="s">
        <v>457</v>
      </c>
      <c r="H58" s="206"/>
    </row>
    <row r="59" customFormat="false" ht="15" hidden="false" customHeight="false" outlineLevel="0" collapsed="false">
      <c r="A59" s="230" t="s">
        <v>558</v>
      </c>
      <c r="B59" s="206" t="s">
        <v>559</v>
      </c>
      <c r="C59" s="211" t="s">
        <v>456</v>
      </c>
      <c r="D59" s="212" t="n">
        <v>2</v>
      </c>
      <c r="E59" s="206"/>
      <c r="F59" s="206"/>
      <c r="G59" s="206" t="s">
        <v>457</v>
      </c>
      <c r="H59" s="206"/>
    </row>
    <row r="60" customFormat="false" ht="15" hidden="false" customHeight="false" outlineLevel="0" collapsed="false">
      <c r="A60" s="209" t="s">
        <v>560</v>
      </c>
      <c r="B60" s="206" t="s">
        <v>561</v>
      </c>
      <c r="C60" s="211" t="s">
        <v>456</v>
      </c>
      <c r="D60" s="212" t="n">
        <v>2</v>
      </c>
      <c r="E60" s="206"/>
      <c r="F60" s="206"/>
      <c r="G60" s="206" t="s">
        <v>457</v>
      </c>
      <c r="H60" s="206"/>
    </row>
    <row r="61" customFormat="false" ht="15" hidden="false" customHeight="false" outlineLevel="0" collapsed="false">
      <c r="A61" s="209" t="s">
        <v>562</v>
      </c>
      <c r="B61" s="206" t="s">
        <v>563</v>
      </c>
      <c r="C61" s="211" t="s">
        <v>462</v>
      </c>
      <c r="D61" s="212" t="n">
        <v>2</v>
      </c>
      <c r="E61" s="206"/>
      <c r="F61" s="206"/>
      <c r="G61" s="206" t="s">
        <v>460</v>
      </c>
      <c r="H61" s="206"/>
    </row>
    <row r="62" customFormat="false" ht="15" hidden="false" customHeight="false" outlineLevel="0" collapsed="false">
      <c r="A62" s="209" t="s">
        <v>564</v>
      </c>
      <c r="B62" s="206" t="s">
        <v>565</v>
      </c>
      <c r="C62" s="211" t="s">
        <v>462</v>
      </c>
      <c r="D62" s="212" t="n">
        <v>2</v>
      </c>
      <c r="E62" s="206"/>
      <c r="F62" s="206"/>
      <c r="G62" s="206" t="s">
        <v>460</v>
      </c>
      <c r="H62" s="206"/>
    </row>
    <row r="63" customFormat="false" ht="15" hidden="false" customHeight="false" outlineLevel="0" collapsed="false">
      <c r="A63" s="213" t="s">
        <v>566</v>
      </c>
      <c r="B63" s="214" t="s">
        <v>567</v>
      </c>
      <c r="C63" s="215" t="s">
        <v>484</v>
      </c>
      <c r="D63" s="212" t="n">
        <v>2</v>
      </c>
      <c r="E63" s="206"/>
      <c r="F63" s="206"/>
      <c r="G63" s="206" t="s">
        <v>457</v>
      </c>
      <c r="H63" s="206"/>
    </row>
    <row r="64" customFormat="false" ht="15" hidden="false" customHeight="false" outlineLevel="0" collapsed="false">
      <c r="A64" s="230" t="s">
        <v>568</v>
      </c>
      <c r="B64" s="214" t="s">
        <v>569</v>
      </c>
      <c r="C64" s="215" t="s">
        <v>484</v>
      </c>
      <c r="D64" s="212" t="n">
        <v>2</v>
      </c>
      <c r="E64" s="206"/>
      <c r="F64" s="206"/>
      <c r="G64" s="206" t="s">
        <v>457</v>
      </c>
      <c r="H64" s="206"/>
    </row>
    <row r="65" customFormat="false" ht="15" hidden="false" customHeight="false" outlineLevel="0" collapsed="false">
      <c r="A65" s="231" t="s">
        <v>485</v>
      </c>
      <c r="B65" s="206" t="s">
        <v>570</v>
      </c>
      <c r="C65" s="211" t="s">
        <v>487</v>
      </c>
      <c r="D65" s="216" t="n">
        <v>3</v>
      </c>
      <c r="E65" s="206"/>
      <c r="F65" s="206"/>
      <c r="G65" s="206" t="s">
        <v>457</v>
      </c>
      <c r="H65" s="206"/>
    </row>
    <row r="66" customFormat="false" ht="15" hidden="false" customHeight="false" outlineLevel="0" collapsed="false">
      <c r="A66" s="231" t="s">
        <v>571</v>
      </c>
      <c r="B66" s="206" t="s">
        <v>572</v>
      </c>
      <c r="C66" s="211" t="s">
        <v>487</v>
      </c>
      <c r="D66" s="216" t="n">
        <v>3</v>
      </c>
      <c r="E66" s="206"/>
      <c r="F66" s="206"/>
      <c r="G66" s="206" t="s">
        <v>457</v>
      </c>
      <c r="H66" s="206"/>
    </row>
    <row r="67" customFormat="false" ht="15" hidden="false" customHeight="false" outlineLevel="0" collapsed="false">
      <c r="A67" s="231" t="s">
        <v>573</v>
      </c>
      <c r="B67" s="206" t="s">
        <v>574</v>
      </c>
      <c r="C67" s="211" t="s">
        <v>456</v>
      </c>
      <c r="D67" s="216" t="n">
        <v>3</v>
      </c>
      <c r="E67" s="206"/>
      <c r="F67" s="206"/>
      <c r="G67" s="206" t="s">
        <v>575</v>
      </c>
      <c r="H67" s="206"/>
    </row>
    <row r="68" customFormat="false" ht="15" hidden="false" customHeight="false" outlineLevel="0" collapsed="false">
      <c r="A68" s="231" t="s">
        <v>576</v>
      </c>
      <c r="B68" s="206" t="s">
        <v>577</v>
      </c>
      <c r="C68" s="211" t="s">
        <v>456</v>
      </c>
      <c r="D68" s="216" t="n">
        <v>3</v>
      </c>
      <c r="E68" s="206"/>
      <c r="F68" s="206"/>
      <c r="G68" s="206" t="s">
        <v>460</v>
      </c>
      <c r="H68" s="206"/>
    </row>
    <row r="69" customFormat="false" ht="15" hidden="false" customHeight="false" outlineLevel="0" collapsed="false">
      <c r="A69" s="231" t="s">
        <v>578</v>
      </c>
      <c r="B69" s="206" t="s">
        <v>579</v>
      </c>
      <c r="C69" s="211" t="s">
        <v>484</v>
      </c>
      <c r="D69" s="216" t="n">
        <v>3</v>
      </c>
      <c r="E69" s="206"/>
      <c r="F69" s="206"/>
      <c r="G69" s="206" t="s">
        <v>457</v>
      </c>
      <c r="H69" s="206"/>
    </row>
    <row r="70" customFormat="false" ht="15" hidden="false" customHeight="false" outlineLevel="0" collapsed="false">
      <c r="A70" s="231" t="s">
        <v>580</v>
      </c>
      <c r="B70" s="206" t="s">
        <v>581</v>
      </c>
      <c r="C70" s="211" t="s">
        <v>484</v>
      </c>
      <c r="D70" s="216" t="n">
        <v>3</v>
      </c>
      <c r="E70" s="206"/>
      <c r="F70" s="206"/>
      <c r="G70" s="206" t="s">
        <v>457</v>
      </c>
      <c r="H70" s="206"/>
    </row>
    <row r="71" customFormat="false" ht="15" hidden="false" customHeight="false" outlineLevel="0" collapsed="false">
      <c r="A71" s="231" t="s">
        <v>582</v>
      </c>
      <c r="B71" s="206" t="s">
        <v>583</v>
      </c>
      <c r="C71" s="211" t="s">
        <v>484</v>
      </c>
      <c r="D71" s="216" t="n">
        <v>3</v>
      </c>
      <c r="E71" s="206"/>
      <c r="F71" s="206"/>
      <c r="G71" s="206" t="s">
        <v>457</v>
      </c>
      <c r="H71" s="206"/>
    </row>
    <row r="72" customFormat="false" ht="15" hidden="false" customHeight="false" outlineLevel="0" collapsed="false">
      <c r="A72" s="231" t="s">
        <v>584</v>
      </c>
      <c r="B72" s="206" t="s">
        <v>585</v>
      </c>
      <c r="C72" s="211" t="s">
        <v>484</v>
      </c>
      <c r="D72" s="216" t="n">
        <v>3</v>
      </c>
      <c r="E72" s="206"/>
      <c r="F72" s="206"/>
      <c r="G72" s="206" t="s">
        <v>457</v>
      </c>
      <c r="H72" s="206"/>
    </row>
    <row r="73" customFormat="false" ht="15" hidden="false" customHeight="false" outlineLevel="0" collapsed="false">
      <c r="A73" s="231" t="s">
        <v>586</v>
      </c>
      <c r="B73" s="206" t="s">
        <v>587</v>
      </c>
      <c r="C73" s="211" t="s">
        <v>456</v>
      </c>
      <c r="D73" s="216" t="n">
        <v>3</v>
      </c>
      <c r="E73" s="206"/>
      <c r="F73" s="206"/>
      <c r="G73" s="206" t="s">
        <v>457</v>
      </c>
      <c r="H73" s="206"/>
    </row>
    <row r="74" customFormat="false" ht="15" hidden="false" customHeight="false" outlineLevel="0" collapsed="false">
      <c r="A74" s="231" t="s">
        <v>588</v>
      </c>
      <c r="B74" s="206" t="s">
        <v>589</v>
      </c>
      <c r="C74" s="211" t="s">
        <v>456</v>
      </c>
      <c r="D74" s="216" t="n">
        <v>3</v>
      </c>
      <c r="E74" s="206"/>
      <c r="F74" s="206"/>
      <c r="G74" s="206" t="s">
        <v>505</v>
      </c>
      <c r="H74" s="206"/>
    </row>
    <row r="75" customFormat="false" ht="15" hidden="false" customHeight="false" outlineLevel="0" collapsed="false">
      <c r="A75" s="231" t="s">
        <v>590</v>
      </c>
      <c r="B75" s="206" t="s">
        <v>591</v>
      </c>
      <c r="C75" s="211" t="s">
        <v>456</v>
      </c>
      <c r="D75" s="216" t="n">
        <v>3</v>
      </c>
      <c r="E75" s="206"/>
      <c r="F75" s="206"/>
      <c r="G75" s="206" t="s">
        <v>505</v>
      </c>
      <c r="H75" s="206"/>
    </row>
    <row r="76" customFormat="false" ht="15" hidden="false" customHeight="false" outlineLevel="0" collapsed="false">
      <c r="A76" s="231" t="s">
        <v>592</v>
      </c>
      <c r="B76" s="206" t="s">
        <v>593</v>
      </c>
      <c r="C76" s="211" t="s">
        <v>462</v>
      </c>
      <c r="D76" s="216" t="n">
        <v>3</v>
      </c>
      <c r="E76" s="206"/>
      <c r="F76" s="206"/>
      <c r="G76" s="206" t="s">
        <v>457</v>
      </c>
      <c r="H76" s="206"/>
    </row>
    <row r="77" customFormat="false" ht="15" hidden="false" customHeight="false" outlineLevel="0" collapsed="false">
      <c r="A77" s="231" t="s">
        <v>594</v>
      </c>
      <c r="B77" s="206" t="s">
        <v>595</v>
      </c>
      <c r="C77" s="211" t="s">
        <v>462</v>
      </c>
      <c r="D77" s="216" t="n">
        <v>3</v>
      </c>
      <c r="E77" s="206"/>
      <c r="F77" s="206"/>
      <c r="G77" s="206" t="s">
        <v>457</v>
      </c>
      <c r="H77" s="206"/>
    </row>
    <row r="78" customFormat="false" ht="15" hidden="false" customHeight="false" outlineLevel="0" collapsed="false">
      <c r="A78" s="231" t="s">
        <v>596</v>
      </c>
      <c r="B78" s="206" t="s">
        <v>597</v>
      </c>
      <c r="C78" s="211" t="s">
        <v>462</v>
      </c>
      <c r="D78" s="216" t="n">
        <v>3</v>
      </c>
      <c r="E78" s="206"/>
      <c r="F78" s="206"/>
      <c r="G78" s="206" t="s">
        <v>457</v>
      </c>
      <c r="H78" s="206"/>
    </row>
    <row r="79" customFormat="false" ht="15" hidden="false" customHeight="false" outlineLevel="0" collapsed="false">
      <c r="A79" s="231" t="s">
        <v>598</v>
      </c>
      <c r="B79" s="206" t="s">
        <v>599</v>
      </c>
      <c r="C79" s="211" t="s">
        <v>462</v>
      </c>
      <c r="D79" s="216" t="n">
        <v>3</v>
      </c>
      <c r="E79" s="206"/>
      <c r="F79" s="206"/>
      <c r="G79" s="206" t="s">
        <v>457</v>
      </c>
      <c r="H79" s="206"/>
    </row>
    <row r="80" customFormat="false" ht="15" hidden="false" customHeight="false" outlineLevel="0" collapsed="false">
      <c r="A80" s="231" t="s">
        <v>600</v>
      </c>
      <c r="B80" s="206" t="s">
        <v>601</v>
      </c>
      <c r="C80" s="211" t="s">
        <v>462</v>
      </c>
      <c r="D80" s="216" t="n">
        <v>3</v>
      </c>
      <c r="E80" s="206"/>
      <c r="F80" s="206"/>
      <c r="G80" s="206" t="s">
        <v>457</v>
      </c>
      <c r="H80" s="206"/>
    </row>
    <row r="81" customFormat="false" ht="15" hidden="false" customHeight="false" outlineLevel="0" collapsed="false">
      <c r="A81" s="232" t="s">
        <v>602</v>
      </c>
      <c r="B81" s="206"/>
      <c r="C81" s="211"/>
      <c r="D81" s="211"/>
      <c r="E81" s="206" t="s">
        <v>603</v>
      </c>
      <c r="F81" s="206" t="s">
        <v>449</v>
      </c>
      <c r="G81" s="233"/>
      <c r="H81" s="206"/>
    </row>
    <row r="82" customFormat="false" ht="15" hidden="false" customHeight="false" outlineLevel="0" collapsed="false">
      <c r="A82" s="234" t="s">
        <v>604</v>
      </c>
      <c r="B82" s="206" t="s">
        <v>605</v>
      </c>
      <c r="C82" s="211" t="s">
        <v>471</v>
      </c>
      <c r="D82" s="212" t="n">
        <v>2</v>
      </c>
      <c r="E82" s="206" t="s">
        <v>606</v>
      </c>
      <c r="F82" s="206" t="n">
        <v>8260001</v>
      </c>
      <c r="G82" s="206" t="s">
        <v>607</v>
      </c>
      <c r="H82" s="206"/>
    </row>
    <row r="83" customFormat="false" ht="15" hidden="false" customHeight="false" outlineLevel="0" collapsed="false">
      <c r="A83" s="234" t="s">
        <v>608</v>
      </c>
      <c r="B83" s="206" t="s">
        <v>605</v>
      </c>
      <c r="C83" s="211" t="s">
        <v>471</v>
      </c>
      <c r="D83" s="212" t="n">
        <v>2</v>
      </c>
      <c r="E83" s="206" t="s">
        <v>609</v>
      </c>
      <c r="F83" s="206" t="n">
        <v>8280001</v>
      </c>
      <c r="G83" s="206" t="s">
        <v>607</v>
      </c>
      <c r="H83" s="206"/>
    </row>
    <row r="84" customFormat="false" ht="15" hidden="false" customHeight="false" outlineLevel="0" collapsed="false">
      <c r="A84" s="234" t="s">
        <v>610</v>
      </c>
      <c r="B84" s="206" t="s">
        <v>605</v>
      </c>
      <c r="C84" s="211" t="s">
        <v>471</v>
      </c>
      <c r="D84" s="212" t="n">
        <v>2</v>
      </c>
      <c r="E84" s="206" t="s">
        <v>611</v>
      </c>
      <c r="F84" s="206" t="n">
        <v>8710001</v>
      </c>
      <c r="G84" s="206" t="s">
        <v>607</v>
      </c>
      <c r="H84" s="206"/>
    </row>
    <row r="85" customFormat="false" ht="15" hidden="false" customHeight="false" outlineLevel="0" collapsed="false">
      <c r="A85" s="234" t="s">
        <v>612</v>
      </c>
      <c r="B85" s="206" t="s">
        <v>605</v>
      </c>
      <c r="C85" s="211" t="s">
        <v>471</v>
      </c>
      <c r="D85" s="212" t="n">
        <v>2</v>
      </c>
      <c r="E85" s="206" t="s">
        <v>613</v>
      </c>
      <c r="F85" s="206" t="n">
        <v>8720001</v>
      </c>
      <c r="G85" s="206" t="s">
        <v>607</v>
      </c>
      <c r="H85" s="206"/>
    </row>
    <row r="86" customFormat="false" ht="15" hidden="false" customHeight="false" outlineLevel="0" collapsed="false">
      <c r="A86" s="234" t="s">
        <v>614</v>
      </c>
      <c r="B86" s="206" t="s">
        <v>605</v>
      </c>
      <c r="C86" s="211" t="s">
        <v>471</v>
      </c>
      <c r="D86" s="212" t="n">
        <v>2</v>
      </c>
      <c r="E86" s="206" t="s">
        <v>615</v>
      </c>
      <c r="F86" s="206" t="n">
        <v>8770001</v>
      </c>
      <c r="G86" s="206" t="s">
        <v>607</v>
      </c>
      <c r="H86" s="206"/>
    </row>
    <row r="87" customFormat="false" ht="15" hidden="false" customHeight="false" outlineLevel="0" collapsed="false">
      <c r="A87" s="234" t="s">
        <v>616</v>
      </c>
      <c r="B87" s="206" t="s">
        <v>605</v>
      </c>
      <c r="C87" s="211" t="s">
        <v>471</v>
      </c>
      <c r="D87" s="212" t="n">
        <v>2</v>
      </c>
      <c r="E87" s="206" t="s">
        <v>617</v>
      </c>
      <c r="F87" s="206" t="n">
        <v>8900001</v>
      </c>
      <c r="G87" s="206" t="s">
        <v>607</v>
      </c>
      <c r="H87" s="206"/>
    </row>
    <row r="88" customFormat="false" ht="15" hidden="false" customHeight="false" outlineLevel="0" collapsed="false">
      <c r="A88" s="234" t="s">
        <v>618</v>
      </c>
      <c r="B88" s="206" t="s">
        <v>605</v>
      </c>
      <c r="C88" s="211" t="s">
        <v>471</v>
      </c>
      <c r="D88" s="212" t="n">
        <v>2</v>
      </c>
      <c r="E88" s="206" t="s">
        <v>619</v>
      </c>
      <c r="F88" s="206" t="n">
        <v>8930001</v>
      </c>
      <c r="G88" s="206" t="s">
        <v>607</v>
      </c>
      <c r="H88" s="206"/>
    </row>
    <row r="89" customFormat="false" ht="15" hidden="false" customHeight="false" outlineLevel="0" collapsed="false">
      <c r="A89" s="226" t="s">
        <v>620</v>
      </c>
      <c r="B89" s="227" t="s">
        <v>605</v>
      </c>
      <c r="C89" s="228" t="s">
        <v>471</v>
      </c>
      <c r="D89" s="216" t="n">
        <v>3</v>
      </c>
      <c r="E89" s="206" t="s">
        <v>621</v>
      </c>
      <c r="F89" s="206" t="n">
        <v>8950001</v>
      </c>
      <c r="G89" s="206" t="s">
        <v>607</v>
      </c>
      <c r="H89" s="226" t="s">
        <v>532</v>
      </c>
    </row>
    <row r="90" customFormat="false" ht="15" hidden="false" customHeight="false" outlineLevel="0" collapsed="false">
      <c r="A90" s="232" t="s">
        <v>622</v>
      </c>
      <c r="B90" s="206"/>
      <c r="C90" s="211"/>
      <c r="D90" s="211"/>
      <c r="E90" s="206"/>
      <c r="F90" s="206"/>
      <c r="G90" s="206"/>
      <c r="H90" s="206"/>
    </row>
    <row r="91" customFormat="false" ht="15" hidden="false" customHeight="false" outlineLevel="0" collapsed="false">
      <c r="A91" s="234" t="s">
        <v>623</v>
      </c>
      <c r="B91" s="206" t="s">
        <v>512</v>
      </c>
      <c r="C91" s="211" t="s">
        <v>465</v>
      </c>
      <c r="D91" s="212" t="n">
        <v>2</v>
      </c>
      <c r="E91" s="206" t="s">
        <v>624</v>
      </c>
      <c r="F91" s="206" t="n">
        <v>8250001</v>
      </c>
      <c r="G91" s="206" t="s">
        <v>607</v>
      </c>
      <c r="H91" s="206"/>
    </row>
    <row r="92" customFormat="false" ht="15" hidden="false" customHeight="false" outlineLevel="0" collapsed="false">
      <c r="A92" s="234" t="s">
        <v>625</v>
      </c>
      <c r="B92" s="206" t="s">
        <v>512</v>
      </c>
      <c r="C92" s="211" t="s">
        <v>465</v>
      </c>
      <c r="D92" s="212" t="n">
        <v>2</v>
      </c>
      <c r="E92" s="206" t="s">
        <v>626</v>
      </c>
      <c r="F92" s="206" t="n">
        <v>8210001</v>
      </c>
      <c r="G92" s="206" t="s">
        <v>607</v>
      </c>
      <c r="H92" s="206"/>
    </row>
    <row r="93" customFormat="false" ht="15" hidden="false" customHeight="false" outlineLevel="0" collapsed="false">
      <c r="A93" s="234" t="s">
        <v>618</v>
      </c>
      <c r="B93" s="206" t="s">
        <v>512</v>
      </c>
      <c r="C93" s="211" t="s">
        <v>465</v>
      </c>
      <c r="D93" s="212" t="n">
        <v>2</v>
      </c>
      <c r="E93" s="206" t="s">
        <v>627</v>
      </c>
      <c r="F93" s="206" t="n">
        <v>8930001</v>
      </c>
      <c r="G93" s="206" t="s">
        <v>607</v>
      </c>
      <c r="H93" s="206"/>
    </row>
    <row r="94" customFormat="false" ht="15" hidden="false" customHeight="false" outlineLevel="0" collapsed="false">
      <c r="A94" s="207" t="s">
        <v>628</v>
      </c>
      <c r="B94" s="223"/>
      <c r="C94" s="224"/>
      <c r="D94" s="224"/>
      <c r="E94" s="206"/>
      <c r="F94" s="206" t="n">
        <v>8890001</v>
      </c>
      <c r="G94" s="206"/>
      <c r="H94" s="206"/>
    </row>
    <row r="95" customFormat="false" ht="15" hidden="false" customHeight="false" outlineLevel="0" collapsed="false">
      <c r="A95" s="235" t="s">
        <v>629</v>
      </c>
      <c r="B95" s="206" t="s">
        <v>630</v>
      </c>
      <c r="C95" s="211" t="s">
        <v>487</v>
      </c>
      <c r="D95" s="216" t="n">
        <v>3</v>
      </c>
      <c r="E95" s="206"/>
      <c r="F95" s="206"/>
      <c r="G95" s="206" t="s">
        <v>457</v>
      </c>
      <c r="H95" s="206"/>
    </row>
    <row r="96" customFormat="false" ht="15" hidden="false" customHeight="false" outlineLevel="0" collapsed="false">
      <c r="A96" s="235" t="s">
        <v>560</v>
      </c>
      <c r="B96" s="206" t="s">
        <v>631</v>
      </c>
      <c r="C96" s="211" t="s">
        <v>456</v>
      </c>
      <c r="D96" s="216" t="n">
        <v>3</v>
      </c>
      <c r="E96" s="206"/>
      <c r="F96" s="206"/>
      <c r="G96" s="206" t="s">
        <v>457</v>
      </c>
      <c r="H96" s="206"/>
    </row>
    <row r="97" customFormat="false" ht="15" hidden="false" customHeight="false" outlineLevel="0" collapsed="false">
      <c r="A97" s="204" t="s">
        <v>632</v>
      </c>
      <c r="B97" s="204"/>
      <c r="C97" s="205"/>
      <c r="D97" s="205"/>
      <c r="E97" s="206"/>
      <c r="F97" s="206" t="n">
        <v>8500001</v>
      </c>
      <c r="G97" s="206"/>
      <c r="H97" s="206"/>
    </row>
    <row r="98" customFormat="false" ht="15" hidden="false" customHeight="false" outlineLevel="0" collapsed="false">
      <c r="A98" s="209" t="s">
        <v>629</v>
      </c>
      <c r="B98" s="206" t="n">
        <v>148</v>
      </c>
      <c r="C98" s="211" t="s">
        <v>487</v>
      </c>
      <c r="D98" s="212" t="n">
        <v>2</v>
      </c>
      <c r="E98" s="206"/>
      <c r="F98" s="206"/>
      <c r="G98" s="206" t="s">
        <v>457</v>
      </c>
      <c r="H98" s="206"/>
    </row>
    <row r="99" customFormat="false" ht="15" hidden="false" customHeight="false" outlineLevel="0" collapsed="false">
      <c r="A99" s="209" t="s">
        <v>526</v>
      </c>
      <c r="B99" s="206" t="s">
        <v>633</v>
      </c>
      <c r="C99" s="211" t="s">
        <v>456</v>
      </c>
      <c r="D99" s="212" t="n">
        <v>2</v>
      </c>
      <c r="E99" s="206"/>
      <c r="F99" s="206"/>
      <c r="G99" s="206" t="s">
        <v>457</v>
      </c>
      <c r="H99" s="206"/>
    </row>
    <row r="100" customFormat="false" ht="15" hidden="false" customHeight="false" outlineLevel="0" collapsed="false">
      <c r="A100" s="209" t="s">
        <v>560</v>
      </c>
      <c r="B100" s="206" t="s">
        <v>634</v>
      </c>
      <c r="C100" s="211" t="s">
        <v>456</v>
      </c>
      <c r="D100" s="212" t="n">
        <v>2</v>
      </c>
      <c r="E100" s="206"/>
      <c r="F100" s="206"/>
      <c r="G100" s="206" t="s">
        <v>457</v>
      </c>
      <c r="H100" s="206"/>
    </row>
    <row r="101" customFormat="false" ht="15" hidden="false" customHeight="false" outlineLevel="0" collapsed="false">
      <c r="A101" s="209" t="s">
        <v>556</v>
      </c>
      <c r="B101" s="206" t="n">
        <v>222</v>
      </c>
      <c r="C101" s="211" t="s">
        <v>456</v>
      </c>
      <c r="D101" s="212" t="n">
        <v>2</v>
      </c>
      <c r="E101" s="206"/>
      <c r="F101" s="206"/>
      <c r="G101" s="206" t="s">
        <v>460</v>
      </c>
      <c r="H101" s="206"/>
    </row>
    <row r="102" customFormat="false" ht="15" hidden="false" customHeight="false" outlineLevel="0" collapsed="false">
      <c r="A102" s="209" t="s">
        <v>635</v>
      </c>
      <c r="B102" s="206" t="s">
        <v>636</v>
      </c>
      <c r="C102" s="211" t="s">
        <v>456</v>
      </c>
      <c r="D102" s="212" t="n">
        <v>2</v>
      </c>
      <c r="E102" s="206"/>
      <c r="F102" s="236"/>
      <c r="G102" s="206" t="s">
        <v>575</v>
      </c>
      <c r="H102" s="206"/>
    </row>
    <row r="103" customFormat="false" ht="15" hidden="false" customHeight="false" outlineLevel="0" collapsed="false">
      <c r="A103" s="213" t="s">
        <v>637</v>
      </c>
      <c r="B103" s="225" t="s">
        <v>638</v>
      </c>
      <c r="C103" s="215" t="s">
        <v>484</v>
      </c>
      <c r="D103" s="212" t="n">
        <v>2</v>
      </c>
      <c r="E103" s="206"/>
      <c r="F103" s="236"/>
      <c r="G103" s="206" t="s">
        <v>457</v>
      </c>
      <c r="H103" s="206"/>
    </row>
    <row r="104" customFormat="false" ht="15" hidden="false" customHeight="false" outlineLevel="0" collapsed="false">
      <c r="A104" s="213" t="s">
        <v>639</v>
      </c>
      <c r="B104" s="214" t="s">
        <v>640</v>
      </c>
      <c r="C104" s="215" t="s">
        <v>484</v>
      </c>
      <c r="D104" s="212" t="n">
        <v>2</v>
      </c>
      <c r="E104" s="206"/>
      <c r="F104" s="236"/>
      <c r="G104" s="206" t="s">
        <v>457</v>
      </c>
      <c r="H104" s="206"/>
    </row>
    <row r="105" customFormat="false" ht="15" hidden="false" customHeight="false" outlineLevel="0" collapsed="false">
      <c r="A105" s="209" t="s">
        <v>571</v>
      </c>
      <c r="B105" s="206" t="n">
        <v>147</v>
      </c>
      <c r="C105" s="211" t="s">
        <v>487</v>
      </c>
      <c r="D105" s="216" t="n">
        <v>3</v>
      </c>
      <c r="E105" s="206"/>
      <c r="F105" s="236"/>
      <c r="G105" s="206" t="s">
        <v>457</v>
      </c>
      <c r="H105" s="206"/>
    </row>
    <row r="106" customFormat="false" ht="15" hidden="false" customHeight="false" outlineLevel="0" collapsed="false">
      <c r="A106" s="209" t="s">
        <v>641</v>
      </c>
      <c r="B106" s="206" t="n">
        <v>534</v>
      </c>
      <c r="C106" s="211" t="s">
        <v>456</v>
      </c>
      <c r="D106" s="216" t="n">
        <v>3</v>
      </c>
      <c r="E106" s="206"/>
      <c r="F106" s="236"/>
      <c r="G106" s="206" t="s">
        <v>460</v>
      </c>
      <c r="H106" s="206"/>
    </row>
    <row r="107" customFormat="false" ht="15" hidden="false" customHeight="false" outlineLevel="0" collapsed="false">
      <c r="A107" s="209" t="s">
        <v>642</v>
      </c>
      <c r="B107" s="206" t="n">
        <v>535</v>
      </c>
      <c r="C107" s="211" t="s">
        <v>456</v>
      </c>
      <c r="D107" s="216" t="n">
        <v>3</v>
      </c>
      <c r="E107" s="206"/>
      <c r="F107" s="236"/>
      <c r="G107" s="206" t="s">
        <v>460</v>
      </c>
      <c r="H107" s="206"/>
    </row>
    <row r="108" customFormat="false" ht="15" hidden="false" customHeight="false" outlineLevel="0" collapsed="false">
      <c r="A108" s="209" t="s">
        <v>643</v>
      </c>
      <c r="B108" s="206" t="n">
        <v>536</v>
      </c>
      <c r="C108" s="211" t="s">
        <v>456</v>
      </c>
      <c r="D108" s="216" t="n">
        <v>3</v>
      </c>
      <c r="E108" s="206"/>
      <c r="F108" s="236"/>
      <c r="G108" s="206" t="s">
        <v>460</v>
      </c>
      <c r="H108" s="206"/>
    </row>
    <row r="109" customFormat="false" ht="15" hidden="false" customHeight="false" outlineLevel="0" collapsed="false">
      <c r="A109" s="209" t="s">
        <v>644</v>
      </c>
      <c r="B109" s="206" t="n">
        <v>537</v>
      </c>
      <c r="C109" s="211" t="s">
        <v>456</v>
      </c>
      <c r="D109" s="216" t="n">
        <v>3</v>
      </c>
      <c r="E109" s="206"/>
      <c r="F109" s="236"/>
      <c r="G109" s="206" t="s">
        <v>460</v>
      </c>
      <c r="H109" s="206"/>
    </row>
    <row r="110" customFormat="false" ht="15" hidden="false" customHeight="false" outlineLevel="0" collapsed="false">
      <c r="A110" s="209" t="s">
        <v>645</v>
      </c>
      <c r="B110" s="206" t="n">
        <v>538</v>
      </c>
      <c r="C110" s="211" t="s">
        <v>456</v>
      </c>
      <c r="D110" s="216" t="n">
        <v>3</v>
      </c>
      <c r="E110" s="206"/>
      <c r="F110" s="236"/>
      <c r="G110" s="206" t="s">
        <v>460</v>
      </c>
      <c r="H110" s="206"/>
    </row>
    <row r="111" customFormat="false" ht="15" hidden="false" customHeight="false" outlineLevel="0" collapsed="false">
      <c r="A111" s="209" t="s">
        <v>588</v>
      </c>
      <c r="B111" s="206" t="s">
        <v>646</v>
      </c>
      <c r="C111" s="211" t="s">
        <v>456</v>
      </c>
      <c r="D111" s="216" t="n">
        <v>3</v>
      </c>
      <c r="E111" s="206"/>
      <c r="F111" s="236"/>
      <c r="G111" s="206" t="s">
        <v>505</v>
      </c>
      <c r="H111" s="206"/>
    </row>
    <row r="112" customFormat="false" ht="15" hidden="false" customHeight="false" outlineLevel="0" collapsed="false">
      <c r="A112" s="209" t="s">
        <v>590</v>
      </c>
      <c r="B112" s="206" t="s">
        <v>647</v>
      </c>
      <c r="C112" s="211" t="s">
        <v>456</v>
      </c>
      <c r="D112" s="216" t="n">
        <v>3</v>
      </c>
      <c r="E112" s="206"/>
      <c r="F112" s="236"/>
      <c r="G112" s="206" t="s">
        <v>505</v>
      </c>
      <c r="H112" s="206"/>
    </row>
    <row r="113" customFormat="false" ht="15" hidden="false" customHeight="false" outlineLevel="0" collapsed="false">
      <c r="A113" s="226" t="s">
        <v>530</v>
      </c>
      <c r="B113" s="227" t="s">
        <v>648</v>
      </c>
      <c r="C113" s="228" t="s">
        <v>456</v>
      </c>
      <c r="D113" s="216" t="n">
        <v>3</v>
      </c>
      <c r="E113" s="206"/>
      <c r="F113" s="236"/>
      <c r="G113" s="206" t="s">
        <v>457</v>
      </c>
      <c r="H113" s="226" t="s">
        <v>532</v>
      </c>
    </row>
    <row r="114" customFormat="false" ht="15" hidden="false" customHeight="false" outlineLevel="0" collapsed="false">
      <c r="A114" s="207" t="s">
        <v>649</v>
      </c>
      <c r="B114" s="237"/>
      <c r="C114" s="224"/>
      <c r="D114" s="224"/>
      <c r="E114" s="238" t="s">
        <v>650</v>
      </c>
      <c r="F114" s="238"/>
      <c r="G114" s="238"/>
      <c r="H114" s="239"/>
    </row>
    <row r="115" customFormat="false" ht="15" hidden="false" customHeight="false" outlineLevel="0" collapsed="false">
      <c r="A115" s="209" t="s">
        <v>651</v>
      </c>
      <c r="B115" s="206" t="n">
        <v>1</v>
      </c>
      <c r="C115" s="240"/>
      <c r="D115" s="212" t="n">
        <v>2</v>
      </c>
      <c r="E115" s="241" t="s">
        <v>10</v>
      </c>
      <c r="F115" s="242" t="s">
        <v>652</v>
      </c>
      <c r="G115" s="243" t="s">
        <v>653</v>
      </c>
      <c r="H115" s="244"/>
    </row>
    <row r="116" customFormat="false" ht="15" hidden="false" customHeight="false" outlineLevel="0" collapsed="false">
      <c r="A116" s="209" t="s">
        <v>654</v>
      </c>
      <c r="B116" s="206" t="n">
        <v>5</v>
      </c>
      <c r="C116" s="240"/>
      <c r="D116" s="212" t="n">
        <v>2</v>
      </c>
      <c r="E116" s="241" t="s">
        <v>655</v>
      </c>
      <c r="F116" s="242" t="s">
        <v>652</v>
      </c>
      <c r="G116" s="243" t="s">
        <v>653</v>
      </c>
      <c r="H116" s="244"/>
    </row>
    <row r="117" customFormat="false" ht="15" hidden="false" customHeight="false" outlineLevel="0" collapsed="false">
      <c r="A117" s="209" t="s">
        <v>656</v>
      </c>
      <c r="B117" s="206" t="n">
        <v>6</v>
      </c>
      <c r="C117" s="240"/>
      <c r="D117" s="212" t="n">
        <v>2</v>
      </c>
      <c r="E117" s="241" t="s">
        <v>657</v>
      </c>
      <c r="F117" s="241"/>
      <c r="G117" s="241"/>
      <c r="H117" s="245"/>
    </row>
    <row r="118" customFormat="false" ht="15" hidden="false" customHeight="false" outlineLevel="0" collapsed="false">
      <c r="A118" s="246" t="s">
        <v>658</v>
      </c>
      <c r="B118" s="206" t="n">
        <v>34</v>
      </c>
      <c r="C118" s="240" t="s">
        <v>659</v>
      </c>
      <c r="D118" s="212" t="n">
        <v>2</v>
      </c>
      <c r="E118" s="241" t="s">
        <v>10</v>
      </c>
      <c r="F118" s="242" t="s">
        <v>652</v>
      </c>
      <c r="G118" s="243" t="s">
        <v>653</v>
      </c>
      <c r="H118" s="244"/>
    </row>
    <row r="119" customFormat="false" ht="15" hidden="false" customHeight="false" outlineLevel="0" collapsed="false">
      <c r="A119" s="209" t="s">
        <v>660</v>
      </c>
      <c r="B119" s="206" t="n">
        <v>19</v>
      </c>
      <c r="C119" s="240"/>
      <c r="D119" s="212" t="n">
        <v>2</v>
      </c>
      <c r="E119" s="241" t="s">
        <v>10</v>
      </c>
      <c r="F119" s="242" t="s">
        <v>652</v>
      </c>
      <c r="G119" s="243" t="s">
        <v>653</v>
      </c>
      <c r="H119" s="244"/>
    </row>
    <row r="120" customFormat="false" ht="15" hidden="false" customHeight="false" outlineLevel="0" collapsed="false">
      <c r="A120" s="246" t="s">
        <v>661</v>
      </c>
      <c r="B120" s="206" t="n">
        <v>20</v>
      </c>
      <c r="C120" s="240"/>
      <c r="D120" s="212" t="n">
        <v>2</v>
      </c>
      <c r="E120" s="241" t="s">
        <v>655</v>
      </c>
      <c r="F120" s="242" t="s">
        <v>652</v>
      </c>
      <c r="G120" s="243" t="s">
        <v>653</v>
      </c>
      <c r="H120" s="244"/>
    </row>
    <row r="121" customFormat="false" ht="15" hidden="false" customHeight="false" outlineLevel="0" collapsed="false">
      <c r="A121" s="209" t="s">
        <v>662</v>
      </c>
      <c r="B121" s="206" t="n">
        <v>35</v>
      </c>
      <c r="C121" s="240" t="s">
        <v>663</v>
      </c>
      <c r="D121" s="212" t="n">
        <v>2</v>
      </c>
      <c r="E121" s="241" t="s">
        <v>655</v>
      </c>
      <c r="F121" s="242" t="s">
        <v>652</v>
      </c>
      <c r="G121" s="243" t="s">
        <v>653</v>
      </c>
      <c r="H121" s="244"/>
    </row>
    <row r="122" customFormat="false" ht="15" hidden="false" customHeight="false" outlineLevel="0" collapsed="false">
      <c r="A122" s="246" t="s">
        <v>664</v>
      </c>
      <c r="B122" s="206" t="n">
        <v>25</v>
      </c>
      <c r="C122" s="240"/>
      <c r="D122" s="212" t="n">
        <v>2</v>
      </c>
      <c r="E122" s="241" t="s">
        <v>655</v>
      </c>
      <c r="F122" s="242" t="s">
        <v>652</v>
      </c>
      <c r="G122" s="243" t="s">
        <v>653</v>
      </c>
      <c r="H122" s="244"/>
    </row>
    <row r="123" customFormat="false" ht="15" hidden="false" customHeight="false" outlineLevel="0" collapsed="false">
      <c r="A123" s="246" t="s">
        <v>665</v>
      </c>
      <c r="B123" s="206" t="n">
        <v>27</v>
      </c>
      <c r="C123" s="240"/>
      <c r="D123" s="212" t="n">
        <v>2</v>
      </c>
      <c r="E123" s="241" t="s">
        <v>10</v>
      </c>
      <c r="F123" s="242" t="s">
        <v>652</v>
      </c>
      <c r="G123" s="243" t="s">
        <v>653</v>
      </c>
      <c r="H123" s="244"/>
    </row>
    <row r="124" customFormat="false" ht="15" hidden="false" customHeight="false" outlineLevel="0" collapsed="false">
      <c r="A124" s="209" t="s">
        <v>666</v>
      </c>
      <c r="B124" s="206" t="s">
        <v>667</v>
      </c>
      <c r="C124" s="240" t="s">
        <v>668</v>
      </c>
      <c r="D124" s="212" t="n">
        <v>2</v>
      </c>
      <c r="E124" s="241" t="s">
        <v>10</v>
      </c>
      <c r="F124" s="242" t="s">
        <v>652</v>
      </c>
      <c r="G124" s="243" t="s">
        <v>653</v>
      </c>
      <c r="H124" s="244"/>
    </row>
    <row r="125" customFormat="false" ht="15" hidden="false" customHeight="false" outlineLevel="0" collapsed="false">
      <c r="A125" s="209" t="s">
        <v>669</v>
      </c>
      <c r="B125" s="206" t="n">
        <v>37</v>
      </c>
      <c r="C125" s="240"/>
      <c r="D125" s="216" t="n">
        <v>3</v>
      </c>
      <c r="E125" s="241" t="s">
        <v>10</v>
      </c>
      <c r="F125" s="242" t="s">
        <v>652</v>
      </c>
      <c r="G125" s="243" t="s">
        <v>653</v>
      </c>
      <c r="H125" s="244"/>
    </row>
    <row r="126" customFormat="false" ht="15" hidden="false" customHeight="false" outlineLevel="0" collapsed="false">
      <c r="A126" s="206"/>
      <c r="B126" s="206"/>
      <c r="C126" s="206"/>
      <c r="D126" s="206"/>
      <c r="E126" s="206"/>
      <c r="F126" s="206"/>
      <c r="G126" s="206"/>
      <c r="H126" s="206"/>
    </row>
    <row r="127" customFormat="false" ht="15" hidden="false" customHeight="false" outlineLevel="0" collapsed="false">
      <c r="A127" s="236" t="s">
        <v>670</v>
      </c>
      <c r="B127" s="247" t="s">
        <v>671</v>
      </c>
      <c r="C127" s="206"/>
      <c r="D127" s="206"/>
      <c r="E127" s="206"/>
      <c r="F127" s="206"/>
      <c r="G127" s="206"/>
      <c r="H127" s="206"/>
    </row>
    <row r="128" customFormat="false" ht="15" hidden="false" customHeight="false" outlineLevel="0" collapsed="false">
      <c r="A128" s="236" t="s">
        <v>672</v>
      </c>
      <c r="B128" s="247" t="s">
        <v>673</v>
      </c>
      <c r="C128" s="206"/>
      <c r="D128" s="206"/>
      <c r="E128" s="206"/>
      <c r="F128" s="206"/>
      <c r="G128" s="206"/>
      <c r="H128" s="206"/>
    </row>
  </sheetData>
  <autoFilter ref="A2:H125"/>
  <mergeCells count="2">
    <mergeCell ref="E114:G114"/>
    <mergeCell ref="E117:G117"/>
  </mergeCells>
  <hyperlinks>
    <hyperlink ref="B127" r:id="rId1" display="https://drive.google.com/drive/folders/1P-EQgqq24uEO-ZKHMcep9O5A7yCOKVXN"/>
    <hyperlink ref="B128" r:id="rId2" location="gid=949071283" display="https://docs.google.com/spreadsheets/d/1zmlY9EvYYaejzm3fkTCaTiqn_INxmU_K1whwHQtla_A/edit#gid=949071283"/>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sheetPr filterMode="false">
    <tabColor rgb="FFFF9900"/>
    <pageSetUpPr fitToPage="true"/>
  </sheetPr>
  <dimension ref="A1:R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4" activeCellId="0" sqref="B4"/>
    </sheetView>
  </sheetViews>
  <sheetFormatPr defaultRowHeight="15" zeroHeight="false" outlineLevelRow="0" outlineLevelCol="0"/>
  <cols>
    <col collapsed="false" customWidth="true" hidden="false" outlineLevel="0" max="1" min="1" style="0" width="7.88"/>
    <col collapsed="false" customWidth="true" hidden="false" outlineLevel="0" max="2" min="2" style="0" width="13.88"/>
    <col collapsed="false" customWidth="true" hidden="false" outlineLevel="0" max="3" min="3" style="0" width="15.75"/>
    <col collapsed="false" customWidth="true" hidden="false" outlineLevel="0" max="4" min="4" style="0" width="43.25"/>
    <col collapsed="false" customWidth="true" hidden="false" outlineLevel="0" max="5" min="5" style="0" width="18.5"/>
    <col collapsed="false" customWidth="true" hidden="false" outlineLevel="0" max="6" min="6" style="0" width="11"/>
    <col collapsed="false" customWidth="true" hidden="false" outlineLevel="0" max="8" min="7" style="0" width="11.25"/>
    <col collapsed="false" customWidth="true" hidden="false" outlineLevel="0" max="9" min="9" style="0" width="12.5"/>
    <col collapsed="false" customWidth="true" hidden="false" outlineLevel="0" max="10" min="10" style="0" width="9.89"/>
    <col collapsed="false" customWidth="true" hidden="false" outlineLevel="0" max="11" min="11" style="0" width="13.63"/>
    <col collapsed="false" customWidth="true" hidden="false" outlineLevel="0" max="12" min="12" style="0" width="10.5"/>
    <col collapsed="false" customWidth="true" hidden="false" outlineLevel="0" max="13" min="13" style="0" width="12.63"/>
    <col collapsed="false" customWidth="true" hidden="false" outlineLevel="0" max="14" min="14" style="0" width="32.38"/>
    <col collapsed="false" customWidth="true" hidden="false" outlineLevel="0" max="15" min="15" style="0" width="15"/>
    <col collapsed="false" customWidth="true" hidden="false" outlineLevel="0" max="17" min="16" style="0" width="11.13"/>
    <col collapsed="false" customWidth="true" hidden="false" outlineLevel="0" max="18" min="18" style="0" width="17.25"/>
    <col collapsed="false" customWidth="true" hidden="false" outlineLevel="0" max="1025" min="19" style="0" width="12.63"/>
  </cols>
  <sheetData>
    <row r="1" customFormat="false" ht="15" hidden="false" customHeight="false" outlineLevel="0" collapsed="false">
      <c r="A1" s="248" t="s">
        <v>674</v>
      </c>
      <c r="B1" s="249"/>
      <c r="C1" s="250"/>
      <c r="D1" s="250"/>
      <c r="E1" s="250"/>
      <c r="F1" s="251"/>
      <c r="G1" s="251"/>
      <c r="H1" s="251"/>
      <c r="I1" s="252"/>
      <c r="J1" s="250"/>
      <c r="K1" s="250"/>
      <c r="L1" s="250"/>
      <c r="M1" s="252"/>
      <c r="N1" s="251"/>
      <c r="O1" s="252"/>
      <c r="P1" s="250"/>
      <c r="Q1" s="250"/>
      <c r="R1" s="250"/>
    </row>
    <row r="2" customFormat="false" ht="18" hidden="false" customHeight="true" outlineLevel="0" collapsed="false">
      <c r="A2" s="253"/>
      <c r="B2" s="253"/>
      <c r="C2" s="254"/>
      <c r="D2" s="254"/>
      <c r="E2" s="254"/>
      <c r="F2" s="253"/>
      <c r="G2" s="253"/>
      <c r="H2" s="253"/>
      <c r="I2" s="255"/>
      <c r="J2" s="254"/>
      <c r="K2" s="254"/>
      <c r="L2" s="254"/>
      <c r="M2" s="255"/>
      <c r="N2" s="253"/>
      <c r="O2" s="255"/>
      <c r="P2" s="254"/>
      <c r="Q2" s="254"/>
      <c r="R2" s="254"/>
    </row>
    <row r="3" customFormat="false" ht="15" hidden="false" customHeight="false" outlineLevel="0" collapsed="false">
      <c r="A3" s="256" t="s">
        <v>225</v>
      </c>
      <c r="B3" s="256" t="s">
        <v>675</v>
      </c>
      <c r="C3" s="257" t="s">
        <v>676</v>
      </c>
      <c r="D3" s="257" t="s">
        <v>677</v>
      </c>
      <c r="E3" s="257" t="s">
        <v>678</v>
      </c>
      <c r="F3" s="257" t="s">
        <v>679</v>
      </c>
      <c r="G3" s="257" t="s">
        <v>20</v>
      </c>
      <c r="H3" s="257" t="s">
        <v>680</v>
      </c>
      <c r="I3" s="258" t="s">
        <v>56</v>
      </c>
      <c r="J3" s="258" t="s">
        <v>82</v>
      </c>
      <c r="K3" s="258" t="s">
        <v>681</v>
      </c>
      <c r="L3" s="258" t="s">
        <v>682</v>
      </c>
      <c r="M3" s="258" t="s">
        <v>683</v>
      </c>
      <c r="N3" s="259" t="s">
        <v>684</v>
      </c>
      <c r="O3" s="260" t="s">
        <v>678</v>
      </c>
      <c r="P3" s="259" t="s">
        <v>679</v>
      </c>
      <c r="Q3" s="259" t="s">
        <v>680</v>
      </c>
      <c r="R3" s="259" t="s">
        <v>685</v>
      </c>
    </row>
    <row r="4" customFormat="false" ht="15" hidden="false" customHeight="false" outlineLevel="0" collapsed="false">
      <c r="A4" s="261" t="n">
        <v>1</v>
      </c>
      <c r="B4" s="262" t="s">
        <v>686</v>
      </c>
      <c r="C4" s="254" t="s">
        <v>687</v>
      </c>
      <c r="D4" s="263" t="s">
        <v>688</v>
      </c>
      <c r="E4" s="264" t="str">
        <f aca="false">HYPERLINK("https://drive.google.com/file/d/1ayZe8n9vcMyenwC4nS6QZj6TvSfbOkye/view?usp=sharing","MRTA,MLTA_เบี้ยไม่ตรงอายุรับประกัน")</f>
        <v>MRTA,MLTA_เบี้ยไม่ตรงอายุรับประกัน</v>
      </c>
      <c r="F4" s="265" t="s">
        <v>689</v>
      </c>
      <c r="G4" s="254" t="s">
        <v>35</v>
      </c>
      <c r="H4" s="266" t="n">
        <v>43685</v>
      </c>
      <c r="I4" s="262" t="s">
        <v>58</v>
      </c>
      <c r="J4" s="253" t="s">
        <v>45</v>
      </c>
      <c r="K4" s="254" t="s">
        <v>47</v>
      </c>
      <c r="L4" s="266"/>
      <c r="M4" s="253" t="s">
        <v>690</v>
      </c>
      <c r="N4" s="253" t="s">
        <v>691</v>
      </c>
      <c r="O4" s="254" t="s">
        <v>692</v>
      </c>
      <c r="P4" s="267" t="s">
        <v>693</v>
      </c>
      <c r="Q4" s="268" t="n">
        <v>241951</v>
      </c>
      <c r="R4" s="269" t="s">
        <v>694</v>
      </c>
    </row>
    <row r="5" customFormat="false" ht="15" hidden="false" customHeight="false" outlineLevel="0" collapsed="false">
      <c r="A5" s="270" t="n">
        <v>2</v>
      </c>
      <c r="B5" s="262" t="s">
        <v>695</v>
      </c>
      <c r="C5" s="254" t="s">
        <v>687</v>
      </c>
      <c r="D5" s="271" t="s">
        <v>696</v>
      </c>
      <c r="E5" s="264" t="str">
        <f aca="false">HYPERLINK("https://drive.google.com/file/d/1Xfr-_M-1vZTCiJv18ZwmoUR6B1JQVT7j/view?usp=sharing","MRTA,MLTA แก้ข้อความ")</f>
        <v>MRTA,MLTA แก้ข้อความ</v>
      </c>
      <c r="F5" s="265" t="s">
        <v>689</v>
      </c>
      <c r="G5" s="254" t="s">
        <v>35</v>
      </c>
      <c r="H5" s="266" t="n">
        <v>43685</v>
      </c>
      <c r="I5" s="262" t="s">
        <v>697</v>
      </c>
      <c r="J5" s="253" t="s">
        <v>45</v>
      </c>
      <c r="K5" s="254" t="s">
        <v>51</v>
      </c>
      <c r="L5" s="266"/>
      <c r="M5" s="254" t="s">
        <v>698</v>
      </c>
      <c r="N5" s="254" t="s">
        <v>699</v>
      </c>
      <c r="O5" s="254" t="s">
        <v>692</v>
      </c>
      <c r="P5" s="267" t="s">
        <v>693</v>
      </c>
      <c r="Q5" s="268" t="n">
        <v>242043</v>
      </c>
      <c r="R5" s="272" t="s">
        <v>700</v>
      </c>
    </row>
    <row r="6" customFormat="false" ht="15" hidden="false" customHeight="false" outlineLevel="0" collapsed="false">
      <c r="A6" s="261" t="n">
        <v>3</v>
      </c>
      <c r="B6" s="262" t="s">
        <v>695</v>
      </c>
      <c r="C6" s="273" t="s">
        <v>701</v>
      </c>
      <c r="D6" s="271" t="s">
        <v>702</v>
      </c>
      <c r="E6" s="274" t="str">
        <f aca="false">HYPERLINK("https://drive.google.com/file/d/1qgTFcpbKI822BTeNb7TxUqT7qYOaZAdU/view?usp=sharing","MRTA,MLTA ตัด RPU ETI")</f>
        <v>MRTA,MLTA ตัด RPU ETI</v>
      </c>
      <c r="F6" s="265" t="s">
        <v>689</v>
      </c>
      <c r="G6" s="254" t="s">
        <v>35</v>
      </c>
      <c r="H6" s="266" t="n">
        <v>43685</v>
      </c>
      <c r="I6" s="262" t="s">
        <v>697</v>
      </c>
      <c r="J6" s="253" t="s">
        <v>45</v>
      </c>
      <c r="K6" s="254" t="s">
        <v>51</v>
      </c>
      <c r="L6" s="266"/>
      <c r="M6" s="254" t="s">
        <v>703</v>
      </c>
      <c r="N6" s="253" t="s">
        <v>704</v>
      </c>
      <c r="O6" s="254" t="s">
        <v>692</v>
      </c>
      <c r="P6" s="267" t="s">
        <v>693</v>
      </c>
      <c r="Q6" s="268" t="n">
        <v>242043</v>
      </c>
      <c r="R6" s="272" t="s">
        <v>700</v>
      </c>
    </row>
    <row r="7" customFormat="false" ht="15" hidden="false" customHeight="false" outlineLevel="0" collapsed="false">
      <c r="A7" s="261" t="n">
        <v>4</v>
      </c>
      <c r="B7" s="253" t="s">
        <v>705</v>
      </c>
      <c r="C7" s="254" t="s">
        <v>706</v>
      </c>
      <c r="D7" s="271" t="s">
        <v>707</v>
      </c>
      <c r="E7" s="274" t="str">
        <f aca="false">HYPERLINK("https://drive.google.com/file/d/1oVb_sLcSmHPRmq2KxjMjaH_LY1JJimMj/view?usp=sharing","Ind ตัด ETI")</f>
        <v>Ind ตัด ETI</v>
      </c>
      <c r="F7" s="265" t="s">
        <v>689</v>
      </c>
      <c r="G7" s="254" t="s">
        <v>35</v>
      </c>
      <c r="H7" s="266" t="n">
        <v>43685</v>
      </c>
      <c r="I7" s="262" t="s">
        <v>697</v>
      </c>
      <c r="J7" s="253" t="s">
        <v>45</v>
      </c>
      <c r="K7" s="254" t="s">
        <v>51</v>
      </c>
      <c r="L7" s="266"/>
      <c r="M7" s="253" t="s">
        <v>708</v>
      </c>
      <c r="N7" s="253" t="s">
        <v>709</v>
      </c>
      <c r="O7" s="254" t="s">
        <v>692</v>
      </c>
      <c r="P7" s="267" t="s">
        <v>693</v>
      </c>
      <c r="Q7" s="268" t="n">
        <v>242043</v>
      </c>
      <c r="R7" s="272" t="s">
        <v>700</v>
      </c>
    </row>
    <row r="8" customFormat="false" ht="15" hidden="false" customHeight="false" outlineLevel="0" collapsed="false">
      <c r="A8" s="261" t="n">
        <v>5</v>
      </c>
      <c r="B8" s="253" t="s">
        <v>705</v>
      </c>
      <c r="C8" s="254" t="s">
        <v>687</v>
      </c>
      <c r="D8" s="271" t="s">
        <v>710</v>
      </c>
      <c r="E8" s="274" t="str">
        <f aca="false">HYPERLINK("https://drive.google.com/file/d/1e8BhXTzlUlKE2rH3YbPV_-LgRGMdwlN7/view?usp=sharing","Ind แก้ข้อความ")</f>
        <v>Ind แก้ข้อความ</v>
      </c>
      <c r="F8" s="265" t="s">
        <v>689</v>
      </c>
      <c r="G8" s="254" t="s">
        <v>35</v>
      </c>
      <c r="H8" s="266" t="n">
        <v>43685</v>
      </c>
      <c r="I8" s="262" t="s">
        <v>697</v>
      </c>
      <c r="J8" s="253" t="s">
        <v>45</v>
      </c>
      <c r="K8" s="254" t="s">
        <v>51</v>
      </c>
      <c r="L8" s="266"/>
      <c r="M8" s="253" t="s">
        <v>711</v>
      </c>
      <c r="N8" s="253" t="s">
        <v>712</v>
      </c>
      <c r="O8" s="254" t="s">
        <v>692</v>
      </c>
      <c r="P8" s="267" t="s">
        <v>693</v>
      </c>
      <c r="Q8" s="268" t="n">
        <v>242043</v>
      </c>
      <c r="R8" s="272" t="s">
        <v>700</v>
      </c>
    </row>
    <row r="9" customFormat="false" ht="15" hidden="false" customHeight="false" outlineLevel="0" collapsed="false">
      <c r="A9" s="261" t="n">
        <v>6</v>
      </c>
      <c r="B9" s="275" t="s">
        <v>713</v>
      </c>
      <c r="C9" s="276" t="s">
        <v>701</v>
      </c>
      <c r="D9" s="276" t="s">
        <v>714</v>
      </c>
      <c r="E9" s="277" t="str">
        <f aca="false">HYPERLINK("https://drive.google.com/file/d/16tGYKVFduXm6pGJXE4TG97fpd_22vOCP/view?usp=sharing","All Plan ระบบล่าช้า")</f>
        <v>All Plan ระบบล่าช้า</v>
      </c>
      <c r="F9" s="265" t="s">
        <v>689</v>
      </c>
      <c r="G9" s="254" t="s">
        <v>35</v>
      </c>
      <c r="H9" s="266" t="n">
        <v>43685</v>
      </c>
      <c r="I9" s="262" t="s">
        <v>58</v>
      </c>
      <c r="J9" s="253" t="s">
        <v>45</v>
      </c>
      <c r="K9" s="254" t="s">
        <v>47</v>
      </c>
      <c r="L9" s="266"/>
      <c r="M9" s="253" t="s">
        <v>715</v>
      </c>
      <c r="N9" s="253" t="s">
        <v>716</v>
      </c>
      <c r="O9" s="274"/>
      <c r="P9" s="267" t="s">
        <v>693</v>
      </c>
      <c r="Q9" s="278" t="s">
        <v>717</v>
      </c>
      <c r="R9" s="269" t="s">
        <v>718</v>
      </c>
    </row>
    <row r="10" customFormat="false" ht="15" hidden="false" customHeight="false" outlineLevel="0" collapsed="false">
      <c r="A10" s="261" t="n">
        <v>7</v>
      </c>
      <c r="B10" s="253" t="s">
        <v>719</v>
      </c>
      <c r="C10" s="276" t="s">
        <v>701</v>
      </c>
      <c r="D10" s="279" t="s">
        <v>720</v>
      </c>
      <c r="E10" s="274" t="str">
        <f aca="false">HYPERLINK("https://drive.google.com/file/d/1fxjdU2xUUrfyOlDxqK-7b4BlMRRElQ48/view?usp=sharing","A33_ตาราง CV ผิด")</f>
        <v>A33_ตาราง CV ผิด</v>
      </c>
      <c r="F10" s="265" t="s">
        <v>689</v>
      </c>
      <c r="G10" s="254" t="s">
        <v>35</v>
      </c>
      <c r="H10" s="266" t="n">
        <v>43686</v>
      </c>
      <c r="I10" s="262" t="s">
        <v>58</v>
      </c>
      <c r="J10" s="253" t="s">
        <v>45</v>
      </c>
      <c r="K10" s="254" t="s">
        <v>47</v>
      </c>
      <c r="L10" s="266"/>
      <c r="M10" s="253" t="s">
        <v>721</v>
      </c>
      <c r="N10" s="253" t="s">
        <v>722</v>
      </c>
      <c r="O10" s="264" t="str">
        <f aca="false">HYPERLINK("https://drive.google.com/file/d/1DyQOWamSOEIDIEatLTi2-HKQ8WWpmWHK/view?usp=sharing","A33_ตาราง CV ผิด แก้แล้ว")</f>
        <v>A33_ตาราง CV ผิด แก้แล้ว</v>
      </c>
      <c r="P10" s="267" t="s">
        <v>693</v>
      </c>
      <c r="Q10" s="278" t="s">
        <v>717</v>
      </c>
      <c r="R10" s="269" t="s">
        <v>718</v>
      </c>
    </row>
    <row r="11" customFormat="false" ht="15" hidden="false" customHeight="false" outlineLevel="0" collapsed="false">
      <c r="A11" s="261" t="n">
        <v>8</v>
      </c>
      <c r="B11" s="253" t="s">
        <v>723</v>
      </c>
      <c r="C11" s="276" t="s">
        <v>701</v>
      </c>
      <c r="D11" s="271" t="s">
        <v>724</v>
      </c>
      <c r="E11" s="274" t="str">
        <f aca="false">HYPERLINK("https://drive.google.com/file/d/1L3fknFlxhuagMCvEUh0dX7Wa0KKga3sD/view?usp=sharing","Ann_ตัด ETI")</f>
        <v>Ann_ตัด ETI</v>
      </c>
      <c r="F11" s="265" t="s">
        <v>689</v>
      </c>
      <c r="G11" s="254" t="s">
        <v>35</v>
      </c>
      <c r="H11" s="266" t="n">
        <v>43686</v>
      </c>
      <c r="I11" s="262" t="s">
        <v>697</v>
      </c>
      <c r="J11" s="253" t="s">
        <v>45</v>
      </c>
      <c r="K11" s="254" t="s">
        <v>51</v>
      </c>
      <c r="L11" s="254"/>
      <c r="M11" s="253" t="s">
        <v>725</v>
      </c>
      <c r="N11" s="253" t="s">
        <v>709</v>
      </c>
      <c r="O11" s="254" t="s">
        <v>692</v>
      </c>
      <c r="P11" s="267" t="s">
        <v>693</v>
      </c>
      <c r="Q11" s="278" t="s">
        <v>717</v>
      </c>
      <c r="R11" s="269" t="s">
        <v>718</v>
      </c>
    </row>
    <row r="12" customFormat="false" ht="15" hidden="false" customHeight="false" outlineLevel="0" collapsed="false">
      <c r="A12" s="261" t="n">
        <v>9</v>
      </c>
      <c r="B12" s="253" t="s">
        <v>726</v>
      </c>
      <c r="C12" s="253" t="s">
        <v>727</v>
      </c>
      <c r="D12" s="279" t="s">
        <v>728</v>
      </c>
      <c r="E12" s="274" t="str">
        <f aca="false">HYPERLINK(" https://drive.google.com/file/d/1nJnwPen-amE87dBMpx2icldSioVbt33N/view?usp=sharing","E32_ชื่อการตลาดผิด")</f>
        <v>E32_ชื่อการตลาดผิด</v>
      </c>
      <c r="F12" s="265" t="s">
        <v>689</v>
      </c>
      <c r="G12" s="254" t="s">
        <v>35</v>
      </c>
      <c r="H12" s="266" t="n">
        <v>43690</v>
      </c>
      <c r="I12" s="262" t="s">
        <v>58</v>
      </c>
      <c r="J12" s="253" t="s">
        <v>45</v>
      </c>
      <c r="K12" s="254" t="s">
        <v>47</v>
      </c>
      <c r="L12" s="266"/>
      <c r="M12" s="254" t="s">
        <v>729</v>
      </c>
      <c r="N12" s="254" t="s">
        <v>730</v>
      </c>
      <c r="O12" s="264" t="str">
        <f aca="false">HYPERLINK("https://drive.google.com/file/d/1X3bqE3ZaHnZvvoINiPGppMS2rhTLXO7H/view?usp=sharing","E32_ชื่อการตลาด แก้แล้ว")</f>
        <v>E32_ชื่อการตลาด แก้แล้ว</v>
      </c>
      <c r="P12" s="267" t="s">
        <v>731</v>
      </c>
      <c r="Q12" s="278" t="s">
        <v>717</v>
      </c>
      <c r="R12" s="269" t="s">
        <v>732</v>
      </c>
    </row>
    <row r="13" customFormat="false" ht="15" hidden="false" customHeight="false" outlineLevel="0" collapsed="false">
      <c r="A13" s="261" t="n">
        <v>10</v>
      </c>
      <c r="B13" s="253" t="s">
        <v>733</v>
      </c>
      <c r="C13" s="253" t="s">
        <v>734</v>
      </c>
      <c r="D13" s="279" t="s">
        <v>735</v>
      </c>
      <c r="E13" s="264" t="str">
        <f aca="false">HYPERLINK("https://drive.google.com/file/d/1UehtKHMdBjzvkI0DyYlfkVp8wYCiw8aF/view?usp=sharing","E38_สรุปเงินบำนาญผิด")</f>
        <v>E38_สรุปเงินบำนาญผิด</v>
      </c>
      <c r="F13" s="265" t="s">
        <v>689</v>
      </c>
      <c r="G13" s="254" t="s">
        <v>35</v>
      </c>
      <c r="H13" s="266" t="n">
        <v>43690</v>
      </c>
      <c r="I13" s="262" t="s">
        <v>58</v>
      </c>
      <c r="J13" s="253" t="s">
        <v>45</v>
      </c>
      <c r="K13" s="254" t="s">
        <v>47</v>
      </c>
      <c r="L13" s="266"/>
      <c r="M13" s="254" t="s">
        <v>736</v>
      </c>
      <c r="N13" s="254" t="s">
        <v>737</v>
      </c>
      <c r="O13" s="254" t="s">
        <v>692</v>
      </c>
      <c r="P13" s="267" t="s">
        <v>693</v>
      </c>
      <c r="Q13" s="278" t="s">
        <v>717</v>
      </c>
      <c r="R13" s="269" t="s">
        <v>738</v>
      </c>
    </row>
    <row r="14" customFormat="false" ht="15" hidden="false" customHeight="false" outlineLevel="0" collapsed="false">
      <c r="A14" s="261" t="n">
        <v>11</v>
      </c>
      <c r="B14" s="253" t="s">
        <v>733</v>
      </c>
      <c r="C14" s="253" t="s">
        <v>727</v>
      </c>
      <c r="D14" s="279" t="s">
        <v>739</v>
      </c>
      <c r="E14" s="280" t="str">
        <f aca="false">HYPERLINK("https://drive.google.com/file/d/1EoL-068luniwElM-NtReQUaVWuxC2RZ6/view?usp=sharing","E38_สรุปเงินบำนาญไม่ครบ")</f>
        <v>E38_สรุปเงินบำนาญไม่ครบ</v>
      </c>
      <c r="F14" s="265" t="s">
        <v>689</v>
      </c>
      <c r="G14" s="254" t="s">
        <v>35</v>
      </c>
      <c r="H14" s="266" t="n">
        <v>43690</v>
      </c>
      <c r="I14" s="262" t="s">
        <v>58</v>
      </c>
      <c r="J14" s="253" t="s">
        <v>45</v>
      </c>
      <c r="K14" s="254" t="s">
        <v>47</v>
      </c>
      <c r="L14" s="266"/>
      <c r="M14" s="254" t="s">
        <v>740</v>
      </c>
      <c r="N14" s="281" t="s">
        <v>741</v>
      </c>
      <c r="O14" s="254" t="s">
        <v>692</v>
      </c>
      <c r="P14" s="267" t="s">
        <v>693</v>
      </c>
      <c r="Q14" s="278" t="s">
        <v>742</v>
      </c>
      <c r="R14" s="269" t="s">
        <v>743</v>
      </c>
    </row>
    <row r="15" customFormat="false" ht="15" hidden="false" customHeight="false" outlineLevel="0" collapsed="false">
      <c r="A15" s="270" t="n">
        <v>12</v>
      </c>
      <c r="B15" s="276" t="s">
        <v>744</v>
      </c>
      <c r="C15" s="276" t="s">
        <v>701</v>
      </c>
      <c r="D15" s="279" t="s">
        <v>745</v>
      </c>
      <c r="E15" s="264" t="str">
        <f aca="false">HYPERLINK("https://drive.google.com/file/d/1pcxjHyyyVMCiSuqAecVW2l9YF_PmVLAj/view?usp=sharing","199&amp;E23_PV หาย")</f>
        <v>199&amp;E23_PV หาย</v>
      </c>
      <c r="F15" s="265" t="s">
        <v>689</v>
      </c>
      <c r="G15" s="254" t="s">
        <v>35</v>
      </c>
      <c r="H15" s="266" t="n">
        <v>43692</v>
      </c>
      <c r="I15" s="262" t="s">
        <v>58</v>
      </c>
      <c r="J15" s="253" t="s">
        <v>45</v>
      </c>
      <c r="K15" s="254" t="s">
        <v>47</v>
      </c>
      <c r="L15" s="266"/>
      <c r="M15" s="254" t="s">
        <v>746</v>
      </c>
      <c r="N15" s="253" t="s">
        <v>747</v>
      </c>
      <c r="O15" s="254" t="s">
        <v>692</v>
      </c>
      <c r="P15" s="267" t="s">
        <v>693</v>
      </c>
      <c r="Q15" s="278" t="s">
        <v>742</v>
      </c>
      <c r="R15" s="269" t="s">
        <v>743</v>
      </c>
    </row>
    <row r="16" customFormat="false" ht="15" hidden="false" customHeight="false" outlineLevel="0" collapsed="false">
      <c r="A16" s="261" t="n">
        <v>13</v>
      </c>
      <c r="B16" s="276" t="s">
        <v>748</v>
      </c>
      <c r="C16" s="276" t="s">
        <v>701</v>
      </c>
      <c r="D16" s="279" t="s">
        <v>749</v>
      </c>
      <c r="E16" s="264" t="str">
        <f aca="false">HYPERLINK("https://drive.google.com/file/d/10C_2uSdLGzhSiSJ7PikDBfGtaezWDqnk/view?usp=sharing","205_เบี้ยผิด")</f>
        <v>205_เบี้ยผิด</v>
      </c>
      <c r="F16" s="265" t="s">
        <v>689</v>
      </c>
      <c r="G16" s="254" t="s">
        <v>35</v>
      </c>
      <c r="H16" s="266" t="n">
        <v>43692</v>
      </c>
      <c r="I16" s="262" t="s">
        <v>58</v>
      </c>
      <c r="J16" s="253" t="s">
        <v>45</v>
      </c>
      <c r="K16" s="254" t="s">
        <v>47</v>
      </c>
      <c r="L16" s="266"/>
      <c r="M16" s="254" t="s">
        <v>750</v>
      </c>
      <c r="N16" s="254" t="s">
        <v>751</v>
      </c>
      <c r="O16" s="282" t="str">
        <f aca="false">HYPERLINK("https://drive.google.com/file/d/1WV0Eq0HCrUKGt5JLYUwSrhehEODgBy0L/view?usp=sharing","205_เบี้ยผิด_แก้แล้ว")</f>
        <v>205_เบี้ยผิด_แก้แล้ว</v>
      </c>
      <c r="P16" s="267" t="s">
        <v>693</v>
      </c>
      <c r="Q16" s="278" t="s">
        <v>742</v>
      </c>
      <c r="R16" s="269" t="s">
        <v>743</v>
      </c>
    </row>
    <row r="17" customFormat="false" ht="15" hidden="false" customHeight="false" outlineLevel="0" collapsed="false">
      <c r="A17" s="270" t="n">
        <v>14</v>
      </c>
      <c r="B17" s="253" t="s">
        <v>726</v>
      </c>
      <c r="C17" s="253" t="s">
        <v>727</v>
      </c>
      <c r="D17" s="279" t="s">
        <v>752</v>
      </c>
      <c r="E17" s="274" t="str">
        <f aca="false">HYPERLINK("https://drive.google.com/file/d/19XVqBzo17kO5mOgUmJhpYfHJn1whDzKs/view?usp=sharing","E32_หมายเหตุบำนาญ")</f>
        <v>E32_หมายเหตุบำนาญ</v>
      </c>
      <c r="F17" s="265" t="s">
        <v>689</v>
      </c>
      <c r="G17" s="254" t="s">
        <v>35</v>
      </c>
      <c r="H17" s="266" t="n">
        <v>43692</v>
      </c>
      <c r="I17" s="262" t="s">
        <v>58</v>
      </c>
      <c r="J17" s="253" t="s">
        <v>45</v>
      </c>
      <c r="K17" s="254" t="s">
        <v>47</v>
      </c>
      <c r="L17" s="266"/>
      <c r="M17" s="283" t="s">
        <v>753</v>
      </c>
      <c r="N17" s="254" t="s">
        <v>754</v>
      </c>
      <c r="O17" s="284" t="s">
        <v>755</v>
      </c>
      <c r="P17" s="267" t="s">
        <v>756</v>
      </c>
      <c r="Q17" s="278" t="s">
        <v>742</v>
      </c>
      <c r="R17" s="272" t="s">
        <v>757</v>
      </c>
    </row>
    <row r="18" customFormat="false" ht="15" hidden="false" customHeight="false" outlineLevel="0" collapsed="false">
      <c r="A18" s="261" t="n">
        <v>15</v>
      </c>
      <c r="B18" s="271"/>
      <c r="C18" s="254" t="s">
        <v>758</v>
      </c>
      <c r="D18" s="285" t="s">
        <v>759</v>
      </c>
      <c r="E18" s="280" t="s">
        <v>760</v>
      </c>
      <c r="F18" s="265" t="s">
        <v>689</v>
      </c>
      <c r="G18" s="254" t="s">
        <v>30</v>
      </c>
      <c r="H18" s="266" t="n">
        <v>43692</v>
      </c>
      <c r="I18" s="253" t="s">
        <v>697</v>
      </c>
      <c r="J18" s="253" t="s">
        <v>45</v>
      </c>
      <c r="K18" s="254" t="s">
        <v>51</v>
      </c>
      <c r="L18" s="266"/>
      <c r="M18" s="254" t="s">
        <v>761</v>
      </c>
      <c r="N18" s="281" t="s">
        <v>762</v>
      </c>
      <c r="O18" s="255"/>
      <c r="P18" s="267" t="s">
        <v>693</v>
      </c>
      <c r="Q18" s="278" t="s">
        <v>742</v>
      </c>
      <c r="R18" s="269" t="s">
        <v>763</v>
      </c>
    </row>
    <row r="19" customFormat="false" ht="15" hidden="false" customHeight="false" outlineLevel="0" collapsed="false">
      <c r="A19" s="270" t="n">
        <v>16</v>
      </c>
      <c r="B19" s="271"/>
      <c r="C19" s="254" t="s">
        <v>764</v>
      </c>
      <c r="D19" s="285" t="s">
        <v>765</v>
      </c>
      <c r="E19" s="280" t="s">
        <v>766</v>
      </c>
      <c r="F19" s="265" t="s">
        <v>689</v>
      </c>
      <c r="G19" s="254" t="s">
        <v>30</v>
      </c>
      <c r="H19" s="266" t="n">
        <v>43692</v>
      </c>
      <c r="I19" s="253" t="s">
        <v>697</v>
      </c>
      <c r="J19" s="253" t="s">
        <v>45</v>
      </c>
      <c r="K19" s="254" t="s">
        <v>51</v>
      </c>
      <c r="L19" s="266"/>
      <c r="M19" s="286" t="s">
        <v>767</v>
      </c>
      <c r="N19" s="254" t="s">
        <v>768</v>
      </c>
      <c r="O19" s="255"/>
      <c r="P19" s="267" t="s">
        <v>693</v>
      </c>
      <c r="Q19" s="278" t="s">
        <v>742</v>
      </c>
      <c r="R19" s="269" t="s">
        <v>763</v>
      </c>
    </row>
    <row r="20" customFormat="false" ht="15" hidden="false" customHeight="false" outlineLevel="0" collapsed="false">
      <c r="A20" s="261" t="n">
        <v>17</v>
      </c>
      <c r="B20" s="271"/>
      <c r="C20" s="254" t="s">
        <v>769</v>
      </c>
      <c r="D20" s="285" t="s">
        <v>770</v>
      </c>
      <c r="E20" s="264" t="s">
        <v>771</v>
      </c>
      <c r="F20" s="265" t="s">
        <v>689</v>
      </c>
      <c r="G20" s="254" t="s">
        <v>30</v>
      </c>
      <c r="H20" s="266" t="n">
        <v>43692</v>
      </c>
      <c r="I20" s="253" t="s">
        <v>697</v>
      </c>
      <c r="J20" s="253" t="s">
        <v>45</v>
      </c>
      <c r="K20" s="254" t="s">
        <v>51</v>
      </c>
      <c r="L20" s="266"/>
      <c r="M20" s="254" t="s">
        <v>772</v>
      </c>
      <c r="N20" s="254" t="s">
        <v>773</v>
      </c>
      <c r="O20" s="255"/>
      <c r="P20" s="267" t="s">
        <v>731</v>
      </c>
      <c r="Q20" s="278" t="s">
        <v>742</v>
      </c>
      <c r="R20" s="269" t="s">
        <v>774</v>
      </c>
    </row>
    <row r="21" customFormat="false" ht="15" hidden="false" customHeight="false" outlineLevel="0" collapsed="false">
      <c r="A21" s="270" t="n">
        <v>18</v>
      </c>
      <c r="B21" s="271"/>
      <c r="C21" s="254" t="s">
        <v>775</v>
      </c>
      <c r="D21" s="253" t="s">
        <v>776</v>
      </c>
      <c r="E21" s="264" t="s">
        <v>777</v>
      </c>
      <c r="F21" s="265" t="s">
        <v>689</v>
      </c>
      <c r="G21" s="254" t="s">
        <v>53</v>
      </c>
      <c r="H21" s="266" t="n">
        <v>43692</v>
      </c>
      <c r="I21" s="253" t="s">
        <v>697</v>
      </c>
      <c r="J21" s="253" t="s">
        <v>45</v>
      </c>
      <c r="K21" s="254" t="s">
        <v>51</v>
      </c>
      <c r="L21" s="266"/>
      <c r="M21" s="287" t="s">
        <v>778</v>
      </c>
      <c r="N21" s="288" t="s">
        <v>779</v>
      </c>
      <c r="O21" s="255"/>
      <c r="P21" s="267" t="s">
        <v>731</v>
      </c>
      <c r="Q21" s="278" t="s">
        <v>780</v>
      </c>
      <c r="R21" s="269" t="s">
        <v>781</v>
      </c>
    </row>
    <row r="22" customFormat="false" ht="15" hidden="false" customHeight="false" outlineLevel="0" collapsed="false">
      <c r="A22" s="261" t="n">
        <v>19</v>
      </c>
      <c r="B22" s="276" t="s">
        <v>782</v>
      </c>
      <c r="C22" s="253" t="s">
        <v>727</v>
      </c>
      <c r="D22" s="289" t="s">
        <v>783</v>
      </c>
      <c r="E22" s="280" t="str">
        <f aca="false">HYPERLINK("https://drive.google.com/file/d/1dB36ko5yY7d2WduMv_4DEtp3rVI-Oq5f/view?usp=sharing","I152_ข้อควรทราบผิด")</f>
        <v>I152_ข้อควรทราบผิด</v>
      </c>
      <c r="F22" s="265" t="s">
        <v>689</v>
      </c>
      <c r="G22" s="254" t="s">
        <v>35</v>
      </c>
      <c r="H22" s="266" t="n">
        <v>43693</v>
      </c>
      <c r="I22" s="262" t="s">
        <v>65</v>
      </c>
      <c r="J22" s="253" t="s">
        <v>45</v>
      </c>
      <c r="K22" s="254" t="s">
        <v>51</v>
      </c>
      <c r="L22" s="290"/>
      <c r="M22" s="254" t="s">
        <v>784</v>
      </c>
      <c r="N22" s="254" t="s">
        <v>785</v>
      </c>
      <c r="O22" s="254" t="s">
        <v>692</v>
      </c>
      <c r="P22" s="267" t="s">
        <v>731</v>
      </c>
      <c r="Q22" s="278" t="s">
        <v>786</v>
      </c>
      <c r="R22" s="269" t="s">
        <v>787</v>
      </c>
    </row>
    <row r="23" customFormat="false" ht="15" hidden="false" customHeight="false" outlineLevel="0" collapsed="false">
      <c r="A23" s="270" t="n">
        <v>20</v>
      </c>
      <c r="B23" s="271"/>
      <c r="C23" s="254" t="s">
        <v>788</v>
      </c>
      <c r="D23" s="253" t="s">
        <v>789</v>
      </c>
      <c r="E23" s="280" t="s">
        <v>790</v>
      </c>
      <c r="F23" s="265" t="s">
        <v>689</v>
      </c>
      <c r="G23" s="254" t="s">
        <v>30</v>
      </c>
      <c r="H23" s="266" t="n">
        <v>43696</v>
      </c>
      <c r="I23" s="253" t="s">
        <v>65</v>
      </c>
      <c r="J23" s="253" t="s">
        <v>45</v>
      </c>
      <c r="K23" s="254" t="s">
        <v>51</v>
      </c>
      <c r="L23" s="266"/>
      <c r="M23" s="254" t="s">
        <v>791</v>
      </c>
      <c r="N23" s="254" t="s">
        <v>792</v>
      </c>
      <c r="O23" s="255"/>
      <c r="P23" s="267" t="s">
        <v>756</v>
      </c>
      <c r="Q23" s="278" t="s">
        <v>793</v>
      </c>
      <c r="R23" s="269" t="s">
        <v>794</v>
      </c>
    </row>
    <row r="24" customFormat="false" ht="15" hidden="false" customHeight="false" outlineLevel="0" collapsed="false">
      <c r="A24" s="261" t="n">
        <v>21</v>
      </c>
      <c r="B24" s="271"/>
      <c r="C24" s="254" t="s">
        <v>795</v>
      </c>
      <c r="D24" s="285" t="s">
        <v>796</v>
      </c>
      <c r="E24" s="280" t="s">
        <v>797</v>
      </c>
      <c r="F24" s="265" t="s">
        <v>689</v>
      </c>
      <c r="G24" s="254" t="s">
        <v>30</v>
      </c>
      <c r="H24" s="266" t="n">
        <v>43696</v>
      </c>
      <c r="I24" s="253" t="s">
        <v>697</v>
      </c>
      <c r="J24" s="253" t="s">
        <v>45</v>
      </c>
      <c r="K24" s="254" t="s">
        <v>51</v>
      </c>
      <c r="L24" s="266"/>
      <c r="M24" s="291" t="s">
        <v>798</v>
      </c>
      <c r="N24" s="292" t="s">
        <v>799</v>
      </c>
      <c r="O24" s="255"/>
      <c r="P24" s="267" t="s">
        <v>731</v>
      </c>
      <c r="Q24" s="278" t="s">
        <v>793</v>
      </c>
      <c r="R24" s="269" t="s">
        <v>800</v>
      </c>
    </row>
    <row r="25" customFormat="false" ht="15" hidden="false" customHeight="false" outlineLevel="0" collapsed="false">
      <c r="A25" s="270" t="n">
        <v>22</v>
      </c>
      <c r="B25" s="271"/>
      <c r="C25" s="254" t="s">
        <v>801</v>
      </c>
      <c r="D25" s="285" t="s">
        <v>802</v>
      </c>
      <c r="E25" s="280" t="s">
        <v>803</v>
      </c>
      <c r="F25" s="265" t="s">
        <v>689</v>
      </c>
      <c r="G25" s="254" t="s">
        <v>30</v>
      </c>
      <c r="H25" s="266" t="n">
        <v>43696</v>
      </c>
      <c r="I25" s="253" t="s">
        <v>697</v>
      </c>
      <c r="J25" s="253" t="s">
        <v>45</v>
      </c>
      <c r="K25" s="254" t="s">
        <v>51</v>
      </c>
      <c r="L25" s="266"/>
      <c r="M25" s="291" t="s">
        <v>804</v>
      </c>
      <c r="N25" s="292" t="s">
        <v>805</v>
      </c>
      <c r="O25" s="254"/>
      <c r="P25" s="267" t="s">
        <v>693</v>
      </c>
      <c r="Q25" s="278" t="s">
        <v>793</v>
      </c>
      <c r="R25" s="269" t="s">
        <v>806</v>
      </c>
    </row>
    <row r="26" customFormat="false" ht="15" hidden="false" customHeight="false" outlineLevel="0" collapsed="false">
      <c r="A26" s="261" t="n">
        <v>23</v>
      </c>
      <c r="B26" s="271"/>
      <c r="C26" s="254" t="s">
        <v>807</v>
      </c>
      <c r="D26" s="285" t="s">
        <v>808</v>
      </c>
      <c r="E26" s="280" t="s">
        <v>809</v>
      </c>
      <c r="F26" s="265" t="s">
        <v>689</v>
      </c>
      <c r="G26" s="254" t="s">
        <v>30</v>
      </c>
      <c r="H26" s="266" t="n">
        <v>43696</v>
      </c>
      <c r="I26" s="253" t="s">
        <v>697</v>
      </c>
      <c r="J26" s="253" t="s">
        <v>45</v>
      </c>
      <c r="K26" s="254" t="s">
        <v>51</v>
      </c>
      <c r="L26" s="266"/>
      <c r="M26" s="276" t="s">
        <v>810</v>
      </c>
      <c r="N26" s="253" t="s">
        <v>811</v>
      </c>
      <c r="O26" s="254"/>
      <c r="P26" s="267" t="s">
        <v>731</v>
      </c>
      <c r="Q26" s="278" t="s">
        <v>793</v>
      </c>
      <c r="R26" s="269" t="s">
        <v>812</v>
      </c>
    </row>
    <row r="27" customFormat="false" ht="15" hidden="false" customHeight="false" outlineLevel="0" collapsed="false">
      <c r="A27" s="270" t="n">
        <v>24</v>
      </c>
      <c r="B27" s="271"/>
      <c r="C27" s="254" t="s">
        <v>813</v>
      </c>
      <c r="D27" s="285" t="s">
        <v>814</v>
      </c>
      <c r="E27" s="280" t="s">
        <v>815</v>
      </c>
      <c r="F27" s="265" t="s">
        <v>689</v>
      </c>
      <c r="G27" s="254" t="s">
        <v>30</v>
      </c>
      <c r="H27" s="266" t="n">
        <v>43696</v>
      </c>
      <c r="I27" s="262" t="s">
        <v>697</v>
      </c>
      <c r="J27" s="253" t="s">
        <v>45</v>
      </c>
      <c r="K27" s="254" t="s">
        <v>51</v>
      </c>
      <c r="L27" s="266"/>
      <c r="M27" s="276" t="s">
        <v>810</v>
      </c>
      <c r="N27" s="253" t="s">
        <v>816</v>
      </c>
      <c r="O27" s="253"/>
      <c r="P27" s="267" t="s">
        <v>731</v>
      </c>
      <c r="Q27" s="278" t="s">
        <v>793</v>
      </c>
      <c r="R27" s="269" t="s">
        <v>812</v>
      </c>
    </row>
    <row r="28" customFormat="false" ht="15" hidden="false" customHeight="false" outlineLevel="0" collapsed="false">
      <c r="A28" s="261" t="n">
        <v>25</v>
      </c>
      <c r="B28" s="271"/>
      <c r="C28" s="254" t="s">
        <v>775</v>
      </c>
      <c r="D28" s="253" t="s">
        <v>817</v>
      </c>
      <c r="E28" s="293" t="s">
        <v>818</v>
      </c>
      <c r="F28" s="265"/>
      <c r="G28" s="254" t="s">
        <v>53</v>
      </c>
      <c r="H28" s="254" t="s">
        <v>793</v>
      </c>
      <c r="I28" s="253" t="s">
        <v>65</v>
      </c>
      <c r="J28" s="253" t="s">
        <v>46</v>
      </c>
      <c r="K28" s="254" t="s">
        <v>51</v>
      </c>
      <c r="L28" s="266"/>
      <c r="M28" s="254" t="s">
        <v>819</v>
      </c>
      <c r="N28" s="253" t="s">
        <v>820</v>
      </c>
      <c r="O28" s="254"/>
      <c r="P28" s="254"/>
      <c r="Q28" s="294"/>
      <c r="R28" s="254"/>
    </row>
    <row r="29" customFormat="false" ht="15" hidden="false" customHeight="false" outlineLevel="0" collapsed="false">
      <c r="A29" s="261" t="n">
        <v>26</v>
      </c>
      <c r="B29" s="271"/>
      <c r="C29" s="254" t="s">
        <v>821</v>
      </c>
      <c r="D29" s="285" t="s">
        <v>822</v>
      </c>
      <c r="E29" s="264" t="s">
        <v>823</v>
      </c>
      <c r="F29" s="265" t="s">
        <v>689</v>
      </c>
      <c r="G29" s="254" t="s">
        <v>30</v>
      </c>
      <c r="H29" s="266" t="n">
        <v>43697</v>
      </c>
      <c r="I29" s="262" t="s">
        <v>65</v>
      </c>
      <c r="J29" s="253" t="s">
        <v>45</v>
      </c>
      <c r="K29" s="254" t="s">
        <v>51</v>
      </c>
      <c r="L29" s="266"/>
      <c r="M29" s="295" t="s">
        <v>824</v>
      </c>
      <c r="N29" s="253" t="s">
        <v>825</v>
      </c>
      <c r="O29" s="253"/>
      <c r="P29" s="267" t="s">
        <v>826</v>
      </c>
      <c r="Q29" s="294" t="s">
        <v>827</v>
      </c>
      <c r="R29" s="269" t="s">
        <v>828</v>
      </c>
    </row>
    <row r="30" customFormat="false" ht="15" hidden="false" customHeight="false" outlineLevel="0" collapsed="false">
      <c r="A30" s="270" t="n">
        <v>27</v>
      </c>
      <c r="B30" s="109" t="s">
        <v>829</v>
      </c>
      <c r="C30" s="109" t="s">
        <v>221</v>
      </c>
      <c r="D30" s="254" t="s">
        <v>830</v>
      </c>
      <c r="E30" s="264" t="s">
        <v>831</v>
      </c>
      <c r="F30" s="265" t="s">
        <v>689</v>
      </c>
      <c r="G30" s="254" t="s">
        <v>30</v>
      </c>
      <c r="H30" s="266" t="n">
        <v>43698</v>
      </c>
      <c r="I30" s="262" t="s">
        <v>58</v>
      </c>
      <c r="J30" s="253" t="s">
        <v>45</v>
      </c>
      <c r="K30" s="254" t="s">
        <v>47</v>
      </c>
      <c r="L30" s="266"/>
      <c r="M30" s="295" t="s">
        <v>832</v>
      </c>
      <c r="N30" s="253" t="s">
        <v>833</v>
      </c>
      <c r="O30" s="253"/>
      <c r="P30" s="267" t="s">
        <v>826</v>
      </c>
      <c r="Q30" s="294" t="s">
        <v>827</v>
      </c>
      <c r="R30" s="269" t="s">
        <v>834</v>
      </c>
    </row>
    <row r="31" customFormat="false" ht="15" hidden="false" customHeight="false" outlineLevel="0" collapsed="false">
      <c r="A31" s="261" t="n">
        <v>28</v>
      </c>
      <c r="B31" s="271"/>
      <c r="C31" s="254" t="s">
        <v>835</v>
      </c>
      <c r="D31" s="285" t="s">
        <v>836</v>
      </c>
      <c r="E31" s="264" t="s">
        <v>837</v>
      </c>
      <c r="F31" s="265" t="s">
        <v>689</v>
      </c>
      <c r="G31" s="254" t="s">
        <v>30</v>
      </c>
      <c r="H31" s="266" t="n">
        <v>43698</v>
      </c>
      <c r="I31" s="262" t="s">
        <v>697</v>
      </c>
      <c r="J31" s="253" t="s">
        <v>45</v>
      </c>
      <c r="K31" s="254" t="s">
        <v>51</v>
      </c>
      <c r="L31" s="266"/>
      <c r="M31" s="295" t="s">
        <v>838</v>
      </c>
      <c r="N31" s="253" t="s">
        <v>839</v>
      </c>
      <c r="O31" s="255"/>
      <c r="P31" s="267" t="s">
        <v>826</v>
      </c>
      <c r="Q31" s="294" t="s">
        <v>827</v>
      </c>
      <c r="R31" s="269" t="s">
        <v>840</v>
      </c>
    </row>
    <row r="32" customFormat="false" ht="15" hidden="false" customHeight="false" outlineLevel="0" collapsed="false">
      <c r="A32" s="270" t="n">
        <v>29</v>
      </c>
      <c r="B32" s="253"/>
      <c r="C32" s="254" t="s">
        <v>841</v>
      </c>
      <c r="D32" s="285" t="s">
        <v>842</v>
      </c>
      <c r="E32" s="264" t="s">
        <v>843</v>
      </c>
      <c r="F32" s="265" t="s">
        <v>689</v>
      </c>
      <c r="G32" s="254" t="s">
        <v>30</v>
      </c>
      <c r="H32" s="266" t="n">
        <v>43699</v>
      </c>
      <c r="I32" s="253" t="s">
        <v>697</v>
      </c>
      <c r="J32" s="253" t="s">
        <v>45</v>
      </c>
      <c r="K32" s="254" t="s">
        <v>51</v>
      </c>
      <c r="L32" s="266"/>
      <c r="M32" s="287" t="s">
        <v>844</v>
      </c>
      <c r="N32" s="254" t="s">
        <v>845</v>
      </c>
      <c r="O32" s="255"/>
      <c r="P32" s="267" t="s">
        <v>693</v>
      </c>
      <c r="Q32" s="278" t="s">
        <v>780</v>
      </c>
      <c r="R32" s="269" t="s">
        <v>846</v>
      </c>
    </row>
    <row r="33" customFormat="false" ht="15" hidden="false" customHeight="false" outlineLevel="0" collapsed="false">
      <c r="A33" s="261" t="n">
        <v>30</v>
      </c>
      <c r="B33" s="253" t="s">
        <v>847</v>
      </c>
      <c r="C33" s="254" t="s">
        <v>220</v>
      </c>
      <c r="D33" s="285" t="s">
        <v>848</v>
      </c>
      <c r="E33" s="264" t="s">
        <v>849</v>
      </c>
      <c r="F33" s="265" t="s">
        <v>689</v>
      </c>
      <c r="G33" s="254" t="s">
        <v>30</v>
      </c>
      <c r="H33" s="266" t="n">
        <v>43699</v>
      </c>
      <c r="I33" s="254" t="s">
        <v>697</v>
      </c>
      <c r="J33" s="253" t="s">
        <v>45</v>
      </c>
      <c r="K33" s="254" t="s">
        <v>51</v>
      </c>
      <c r="L33" s="266"/>
      <c r="M33" s="287" t="s">
        <v>850</v>
      </c>
      <c r="N33" s="253" t="s">
        <v>851</v>
      </c>
      <c r="O33" s="254"/>
      <c r="P33" s="267" t="s">
        <v>693</v>
      </c>
      <c r="Q33" s="278" t="s">
        <v>780</v>
      </c>
      <c r="R33" s="269" t="s">
        <v>846</v>
      </c>
    </row>
    <row r="34" customFormat="false" ht="15" hidden="false" customHeight="false" outlineLevel="0" collapsed="false">
      <c r="A34" s="270" t="n">
        <v>31</v>
      </c>
      <c r="B34" s="253"/>
      <c r="C34" s="254" t="s">
        <v>852</v>
      </c>
      <c r="D34" s="285" t="s">
        <v>853</v>
      </c>
      <c r="E34" s="264" t="s">
        <v>854</v>
      </c>
      <c r="F34" s="265" t="s">
        <v>689</v>
      </c>
      <c r="G34" s="254" t="s">
        <v>30</v>
      </c>
      <c r="H34" s="266" t="n">
        <v>43700</v>
      </c>
      <c r="I34" s="254" t="s">
        <v>697</v>
      </c>
      <c r="J34" s="253" t="s">
        <v>45</v>
      </c>
      <c r="K34" s="254" t="s">
        <v>51</v>
      </c>
      <c r="L34" s="266"/>
      <c r="M34" s="287" t="s">
        <v>855</v>
      </c>
      <c r="N34" s="253" t="s">
        <v>856</v>
      </c>
      <c r="O34" s="254"/>
      <c r="P34" s="267" t="s">
        <v>693</v>
      </c>
      <c r="Q34" s="278" t="s">
        <v>780</v>
      </c>
      <c r="R34" s="269" t="s">
        <v>857</v>
      </c>
    </row>
    <row r="35" customFormat="false" ht="15" hidden="false" customHeight="false" outlineLevel="0" collapsed="false">
      <c r="A35" s="261" t="n">
        <v>32</v>
      </c>
      <c r="B35" s="253"/>
      <c r="C35" s="254" t="s">
        <v>858</v>
      </c>
      <c r="D35" s="285" t="s">
        <v>859</v>
      </c>
      <c r="E35" s="264" t="s">
        <v>860</v>
      </c>
      <c r="F35" s="265" t="s">
        <v>689</v>
      </c>
      <c r="G35" s="254" t="s">
        <v>30</v>
      </c>
      <c r="H35" s="266" t="n">
        <v>43700</v>
      </c>
      <c r="I35" s="254" t="s">
        <v>697</v>
      </c>
      <c r="J35" s="253" t="s">
        <v>45</v>
      </c>
      <c r="K35" s="254" t="s">
        <v>51</v>
      </c>
      <c r="L35" s="266"/>
      <c r="M35" s="287" t="s">
        <v>861</v>
      </c>
      <c r="N35" s="296" t="s">
        <v>862</v>
      </c>
      <c r="O35" s="254"/>
      <c r="P35" s="267" t="s">
        <v>693</v>
      </c>
      <c r="Q35" s="278" t="s">
        <v>780</v>
      </c>
      <c r="R35" s="269" t="s">
        <v>863</v>
      </c>
    </row>
    <row r="36" customFormat="false" ht="15" hidden="false" customHeight="false" outlineLevel="0" collapsed="false">
      <c r="A36" s="270" t="n">
        <v>33</v>
      </c>
      <c r="B36" s="253"/>
      <c r="C36" s="254" t="s">
        <v>864</v>
      </c>
      <c r="D36" s="254" t="s">
        <v>865</v>
      </c>
      <c r="E36" s="264" t="s">
        <v>866</v>
      </c>
      <c r="F36" s="265" t="s">
        <v>689</v>
      </c>
      <c r="G36" s="254" t="s">
        <v>30</v>
      </c>
      <c r="H36" s="266" t="n">
        <v>43700</v>
      </c>
      <c r="I36" s="254" t="s">
        <v>697</v>
      </c>
      <c r="J36" s="253" t="s">
        <v>45</v>
      </c>
      <c r="K36" s="254" t="s">
        <v>51</v>
      </c>
      <c r="L36" s="266"/>
      <c r="M36" s="287" t="s">
        <v>867</v>
      </c>
      <c r="N36" s="273" t="s">
        <v>868</v>
      </c>
      <c r="O36" s="254"/>
      <c r="P36" s="267" t="s">
        <v>693</v>
      </c>
      <c r="Q36" s="278" t="s">
        <v>780</v>
      </c>
      <c r="R36" s="269" t="s">
        <v>869</v>
      </c>
    </row>
    <row r="37" customFormat="false" ht="15" hidden="false" customHeight="false" outlineLevel="0" collapsed="false">
      <c r="A37" s="261" t="n">
        <v>34</v>
      </c>
      <c r="B37" s="253"/>
      <c r="C37" s="254" t="s">
        <v>870</v>
      </c>
      <c r="D37" s="285" t="s">
        <v>871</v>
      </c>
      <c r="E37" s="264" t="s">
        <v>872</v>
      </c>
      <c r="F37" s="265" t="s">
        <v>689</v>
      </c>
      <c r="G37" s="254" t="s">
        <v>30</v>
      </c>
      <c r="H37" s="266" t="n">
        <v>43700</v>
      </c>
      <c r="I37" s="254" t="s">
        <v>697</v>
      </c>
      <c r="J37" s="253" t="s">
        <v>45</v>
      </c>
      <c r="K37" s="254" t="s">
        <v>51</v>
      </c>
      <c r="L37" s="266"/>
      <c r="M37" s="295" t="s">
        <v>873</v>
      </c>
      <c r="N37" s="254" t="s">
        <v>874</v>
      </c>
      <c r="O37" s="254"/>
      <c r="P37" s="267" t="s">
        <v>693</v>
      </c>
      <c r="Q37" s="278" t="s">
        <v>780</v>
      </c>
      <c r="R37" s="269" t="s">
        <v>875</v>
      </c>
    </row>
    <row r="38" customFormat="false" ht="15" hidden="false" customHeight="false" outlineLevel="0" collapsed="false">
      <c r="A38" s="261" t="n">
        <v>35</v>
      </c>
      <c r="B38" s="253"/>
      <c r="C38" s="254" t="s">
        <v>876</v>
      </c>
      <c r="D38" s="285" t="s">
        <v>877</v>
      </c>
      <c r="E38" s="264" t="s">
        <v>878</v>
      </c>
      <c r="F38" s="265" t="s">
        <v>689</v>
      </c>
      <c r="G38" s="254" t="s">
        <v>30</v>
      </c>
      <c r="H38" s="266" t="n">
        <v>43704</v>
      </c>
      <c r="I38" s="254" t="s">
        <v>697</v>
      </c>
      <c r="J38" s="253" t="s">
        <v>45</v>
      </c>
      <c r="K38" s="254" t="s">
        <v>51</v>
      </c>
      <c r="L38" s="266"/>
      <c r="M38" s="297" t="s">
        <v>879</v>
      </c>
      <c r="N38" s="253" t="s">
        <v>880</v>
      </c>
      <c r="O38" s="254"/>
      <c r="P38" s="267" t="s">
        <v>693</v>
      </c>
      <c r="Q38" s="278" t="s">
        <v>780</v>
      </c>
      <c r="R38" s="298" t="s">
        <v>881</v>
      </c>
    </row>
    <row r="39" customFormat="false" ht="15" hidden="false" customHeight="false" outlineLevel="0" collapsed="false">
      <c r="A39" s="270" t="n">
        <v>36</v>
      </c>
      <c r="B39" s="253" t="s">
        <v>882</v>
      </c>
      <c r="C39" s="254" t="s">
        <v>219</v>
      </c>
      <c r="D39" s="254" t="s">
        <v>883</v>
      </c>
      <c r="E39" s="264" t="s">
        <v>884</v>
      </c>
      <c r="F39" s="265" t="s">
        <v>689</v>
      </c>
      <c r="G39" s="254" t="s">
        <v>30</v>
      </c>
      <c r="H39" s="266" t="n">
        <v>43705</v>
      </c>
      <c r="I39" s="254" t="s">
        <v>65</v>
      </c>
      <c r="J39" s="253" t="s">
        <v>45</v>
      </c>
      <c r="K39" s="254" t="s">
        <v>51</v>
      </c>
      <c r="L39" s="266"/>
      <c r="M39" s="299" t="s">
        <v>885</v>
      </c>
      <c r="N39" s="253" t="s">
        <v>886</v>
      </c>
      <c r="O39" s="254"/>
      <c r="P39" s="267" t="s">
        <v>693</v>
      </c>
      <c r="Q39" s="278" t="s">
        <v>780</v>
      </c>
      <c r="R39" s="298" t="s">
        <v>887</v>
      </c>
    </row>
    <row r="40" customFormat="false" ht="15" hidden="false" customHeight="false" outlineLevel="0" collapsed="false">
      <c r="A40" s="270" t="n">
        <v>37</v>
      </c>
      <c r="B40" s="300" t="s">
        <v>888</v>
      </c>
      <c r="C40" s="254" t="s">
        <v>189</v>
      </c>
      <c r="D40" s="109" t="s">
        <v>889</v>
      </c>
      <c r="E40" s="301" t="s">
        <v>890</v>
      </c>
      <c r="F40" s="265" t="s">
        <v>689</v>
      </c>
      <c r="G40" s="254" t="s">
        <v>30</v>
      </c>
      <c r="H40" s="266" t="n">
        <v>43707</v>
      </c>
      <c r="I40" s="254" t="s">
        <v>697</v>
      </c>
      <c r="J40" s="253" t="s">
        <v>45</v>
      </c>
      <c r="K40" s="254" t="s">
        <v>51</v>
      </c>
      <c r="L40" s="266"/>
      <c r="M40" s="254" t="s">
        <v>891</v>
      </c>
      <c r="N40" s="253" t="s">
        <v>892</v>
      </c>
      <c r="O40" s="254"/>
      <c r="P40" s="254" t="s">
        <v>826</v>
      </c>
      <c r="Q40" s="302" t="n">
        <v>241832</v>
      </c>
      <c r="R40" s="303" t="s">
        <v>893</v>
      </c>
    </row>
    <row r="41" customFormat="false" ht="15" hidden="false" customHeight="false" outlineLevel="0" collapsed="false">
      <c r="A41" s="270" t="n">
        <v>38</v>
      </c>
      <c r="B41" s="304" t="s">
        <v>894</v>
      </c>
      <c r="C41" s="109" t="s">
        <v>195</v>
      </c>
      <c r="D41" s="305" t="s">
        <v>895</v>
      </c>
      <c r="E41" s="301" t="s">
        <v>890</v>
      </c>
      <c r="F41" s="265" t="s">
        <v>689</v>
      </c>
      <c r="G41" s="254" t="s">
        <v>30</v>
      </c>
      <c r="H41" s="266" t="n">
        <v>43707</v>
      </c>
      <c r="I41" s="254" t="s">
        <v>697</v>
      </c>
      <c r="J41" s="253" t="s">
        <v>45</v>
      </c>
      <c r="K41" s="254" t="s">
        <v>51</v>
      </c>
      <c r="L41" s="266"/>
      <c r="M41" s="254" t="s">
        <v>896</v>
      </c>
      <c r="N41" s="253" t="s">
        <v>897</v>
      </c>
      <c r="O41" s="255"/>
      <c r="P41" s="254" t="s">
        <v>826</v>
      </c>
      <c r="Q41" s="302" t="n">
        <v>241832</v>
      </c>
      <c r="R41" s="303" t="s">
        <v>898</v>
      </c>
    </row>
    <row r="42" customFormat="false" ht="15" hidden="false" customHeight="false" outlineLevel="0" collapsed="false">
      <c r="A42" s="270" t="n">
        <v>39</v>
      </c>
      <c r="B42" s="306"/>
      <c r="C42" s="254" t="s">
        <v>899</v>
      </c>
      <c r="D42" s="285" t="s">
        <v>900</v>
      </c>
      <c r="E42" s="301" t="s">
        <v>901</v>
      </c>
      <c r="F42" s="265" t="s">
        <v>689</v>
      </c>
      <c r="G42" s="254" t="s">
        <v>30</v>
      </c>
      <c r="H42" s="266" t="n">
        <v>43710</v>
      </c>
      <c r="I42" s="253" t="s">
        <v>65</v>
      </c>
      <c r="J42" s="253" t="s">
        <v>45</v>
      </c>
      <c r="K42" s="254" t="s">
        <v>51</v>
      </c>
      <c r="L42" s="266"/>
      <c r="M42" s="254" t="s">
        <v>902</v>
      </c>
      <c r="N42" s="253" t="s">
        <v>903</v>
      </c>
      <c r="O42" s="255"/>
      <c r="P42" s="267" t="s">
        <v>693</v>
      </c>
      <c r="Q42" s="302" t="n">
        <v>241832</v>
      </c>
      <c r="R42" s="269" t="s">
        <v>904</v>
      </c>
    </row>
    <row r="43" customFormat="false" ht="15" hidden="false" customHeight="false" outlineLevel="0" collapsed="false">
      <c r="A43" s="270" t="n">
        <v>40</v>
      </c>
      <c r="B43" s="300" t="s">
        <v>905</v>
      </c>
      <c r="C43" s="307" t="s">
        <v>220</v>
      </c>
      <c r="D43" s="109" t="s">
        <v>906</v>
      </c>
      <c r="E43" s="301" t="s">
        <v>907</v>
      </c>
      <c r="F43" s="265" t="s">
        <v>689</v>
      </c>
      <c r="G43" s="254" t="s">
        <v>30</v>
      </c>
      <c r="H43" s="266" t="n">
        <v>43710</v>
      </c>
      <c r="I43" s="254" t="s">
        <v>697</v>
      </c>
      <c r="J43" s="253" t="s">
        <v>45</v>
      </c>
      <c r="K43" s="254" t="s">
        <v>51</v>
      </c>
      <c r="L43" s="254"/>
      <c r="M43" s="254" t="s">
        <v>908</v>
      </c>
      <c r="N43" s="253" t="s">
        <v>909</v>
      </c>
      <c r="O43" s="255"/>
      <c r="P43" s="267" t="s">
        <v>693</v>
      </c>
      <c r="Q43" s="302" t="n">
        <v>241832</v>
      </c>
      <c r="R43" s="269" t="s">
        <v>904</v>
      </c>
    </row>
    <row r="44" customFormat="false" ht="15" hidden="false" customHeight="false" outlineLevel="0" collapsed="false">
      <c r="A44" s="270" t="n">
        <v>41</v>
      </c>
      <c r="B44" s="253"/>
      <c r="C44" s="254" t="s">
        <v>910</v>
      </c>
      <c r="D44" s="285" t="s">
        <v>911</v>
      </c>
      <c r="E44" s="264" t="s">
        <v>912</v>
      </c>
      <c r="F44" s="265" t="s">
        <v>689</v>
      </c>
      <c r="G44" s="254" t="s">
        <v>30</v>
      </c>
      <c r="H44" s="266" t="n">
        <v>43710</v>
      </c>
      <c r="I44" s="253" t="s">
        <v>65</v>
      </c>
      <c r="J44" s="253" t="s">
        <v>45</v>
      </c>
      <c r="K44" s="254" t="s">
        <v>50</v>
      </c>
      <c r="L44" s="266"/>
      <c r="M44" s="254" t="s">
        <v>913</v>
      </c>
      <c r="N44" s="253" t="s">
        <v>914</v>
      </c>
      <c r="O44" s="255"/>
      <c r="P44" s="254" t="s">
        <v>826</v>
      </c>
      <c r="Q44" s="302" t="n">
        <v>241832</v>
      </c>
      <c r="R44" s="269" t="s">
        <v>915</v>
      </c>
    </row>
    <row r="45" customFormat="false" ht="15" hidden="false" customHeight="false" outlineLevel="0" collapsed="false">
      <c r="A45" s="270" t="n">
        <v>42</v>
      </c>
      <c r="B45" s="253" t="s">
        <v>916</v>
      </c>
      <c r="C45" s="254" t="s">
        <v>220</v>
      </c>
      <c r="D45" s="308" t="s">
        <v>917</v>
      </c>
      <c r="E45" s="264" t="s">
        <v>918</v>
      </c>
      <c r="F45" s="265" t="s">
        <v>689</v>
      </c>
      <c r="G45" s="254" t="s">
        <v>30</v>
      </c>
      <c r="H45" s="266" t="n">
        <v>43710</v>
      </c>
      <c r="I45" s="254" t="s">
        <v>697</v>
      </c>
      <c r="J45" s="253" t="s">
        <v>45</v>
      </c>
      <c r="K45" s="254" t="s">
        <v>51</v>
      </c>
      <c r="L45" s="266"/>
      <c r="M45" s="254" t="s">
        <v>919</v>
      </c>
      <c r="N45" s="253" t="s">
        <v>920</v>
      </c>
      <c r="O45" s="255"/>
      <c r="P45" s="254" t="s">
        <v>826</v>
      </c>
      <c r="Q45" s="302" t="n">
        <v>241832</v>
      </c>
      <c r="R45" s="269" t="s">
        <v>915</v>
      </c>
    </row>
    <row r="46" customFormat="false" ht="15" hidden="false" customHeight="false" outlineLevel="0" collapsed="false">
      <c r="A46" s="270" t="n">
        <v>43</v>
      </c>
      <c r="B46" s="253" t="s">
        <v>921</v>
      </c>
      <c r="C46" s="254" t="s">
        <v>197</v>
      </c>
      <c r="D46" s="308" t="s">
        <v>922</v>
      </c>
      <c r="E46" s="264" t="s">
        <v>923</v>
      </c>
      <c r="F46" s="265" t="s">
        <v>689</v>
      </c>
      <c r="G46" s="254" t="s">
        <v>30</v>
      </c>
      <c r="H46" s="266" t="n">
        <v>43711</v>
      </c>
      <c r="I46" s="253" t="s">
        <v>65</v>
      </c>
      <c r="J46" s="253" t="s">
        <v>45</v>
      </c>
      <c r="K46" s="254" t="s">
        <v>51</v>
      </c>
      <c r="L46" s="266"/>
      <c r="M46" s="254" t="s">
        <v>924</v>
      </c>
      <c r="N46" s="253" t="s">
        <v>925</v>
      </c>
      <c r="O46" s="255"/>
      <c r="P46" s="267" t="s">
        <v>693</v>
      </c>
      <c r="Q46" s="302" t="n">
        <v>241860</v>
      </c>
      <c r="R46" s="269" t="s">
        <v>926</v>
      </c>
    </row>
    <row r="47" customFormat="false" ht="15" hidden="false" customHeight="false" outlineLevel="0" collapsed="false">
      <c r="A47" s="270" t="n">
        <v>44</v>
      </c>
      <c r="B47" s="253"/>
      <c r="C47" s="254" t="s">
        <v>927</v>
      </c>
      <c r="D47" s="254" t="s">
        <v>928</v>
      </c>
      <c r="E47" s="264" t="s">
        <v>929</v>
      </c>
      <c r="F47" s="265" t="s">
        <v>689</v>
      </c>
      <c r="G47" s="254" t="s">
        <v>30</v>
      </c>
      <c r="H47" s="266" t="n">
        <v>43711</v>
      </c>
      <c r="I47" s="253" t="s">
        <v>65</v>
      </c>
      <c r="J47" s="253" t="s">
        <v>45</v>
      </c>
      <c r="K47" s="254" t="s">
        <v>51</v>
      </c>
      <c r="L47" s="266"/>
      <c r="M47" s="254" t="s">
        <v>930</v>
      </c>
      <c r="N47" s="253" t="s">
        <v>931</v>
      </c>
      <c r="O47" s="255"/>
      <c r="P47" s="267" t="s">
        <v>693</v>
      </c>
      <c r="Q47" s="302" t="n">
        <v>241860</v>
      </c>
      <c r="R47" s="269" t="s">
        <v>932</v>
      </c>
    </row>
    <row r="48" customFormat="false" ht="15" hidden="false" customHeight="false" outlineLevel="0" collapsed="false">
      <c r="A48" s="270" t="n">
        <v>45</v>
      </c>
      <c r="B48" s="253"/>
      <c r="C48" s="254" t="s">
        <v>933</v>
      </c>
      <c r="D48" s="285" t="s">
        <v>934</v>
      </c>
      <c r="E48" s="264" t="s">
        <v>935</v>
      </c>
      <c r="F48" s="265" t="s">
        <v>689</v>
      </c>
      <c r="G48" s="254" t="s">
        <v>30</v>
      </c>
      <c r="H48" s="266" t="n">
        <v>43712</v>
      </c>
      <c r="I48" s="253" t="s">
        <v>65</v>
      </c>
      <c r="J48" s="253" t="s">
        <v>45</v>
      </c>
      <c r="K48" s="254" t="s">
        <v>51</v>
      </c>
      <c r="L48" s="266"/>
      <c r="M48" s="254" t="s">
        <v>936</v>
      </c>
      <c r="N48" s="253" t="s">
        <v>937</v>
      </c>
      <c r="O48" s="255"/>
      <c r="P48" s="267" t="s">
        <v>693</v>
      </c>
      <c r="Q48" s="302" t="n">
        <v>241921</v>
      </c>
      <c r="R48" s="269" t="s">
        <v>938</v>
      </c>
    </row>
    <row r="49" customFormat="false" ht="15" hidden="false" customHeight="false" outlineLevel="0" collapsed="false">
      <c r="A49" s="270" t="n">
        <v>46</v>
      </c>
      <c r="B49" s="253" t="s">
        <v>939</v>
      </c>
      <c r="C49" s="254" t="s">
        <v>182</v>
      </c>
      <c r="D49" s="254" t="s">
        <v>940</v>
      </c>
      <c r="E49" s="264" t="s">
        <v>941</v>
      </c>
      <c r="F49" s="265" t="s">
        <v>689</v>
      </c>
      <c r="G49" s="254" t="s">
        <v>30</v>
      </c>
      <c r="H49" s="266" t="n">
        <v>43717</v>
      </c>
      <c r="I49" s="253" t="s">
        <v>65</v>
      </c>
      <c r="J49" s="253" t="s">
        <v>45</v>
      </c>
      <c r="K49" s="254" t="s">
        <v>51</v>
      </c>
      <c r="L49" s="266"/>
      <c r="M49" s="254" t="s">
        <v>942</v>
      </c>
      <c r="N49" s="253" t="s">
        <v>943</v>
      </c>
      <c r="O49" s="255"/>
      <c r="P49" s="254" t="s">
        <v>826</v>
      </c>
      <c r="Q49" s="268" t="n">
        <v>242044</v>
      </c>
      <c r="R49" s="269" t="s">
        <v>944</v>
      </c>
    </row>
    <row r="50" customFormat="false" ht="15" hidden="false" customHeight="false" outlineLevel="0" collapsed="false">
      <c r="A50" s="270" t="n">
        <v>47</v>
      </c>
      <c r="B50" s="306" t="s">
        <v>945</v>
      </c>
      <c r="C50" s="254" t="s">
        <v>218</v>
      </c>
      <c r="D50" s="305" t="s">
        <v>946</v>
      </c>
      <c r="E50" s="301" t="s">
        <v>947</v>
      </c>
      <c r="F50" s="265" t="s">
        <v>689</v>
      </c>
      <c r="G50" s="254" t="s">
        <v>30</v>
      </c>
      <c r="H50" s="266" t="n">
        <v>43717</v>
      </c>
      <c r="I50" s="253" t="s">
        <v>65</v>
      </c>
      <c r="J50" s="253" t="s">
        <v>45</v>
      </c>
      <c r="K50" s="254" t="s">
        <v>51</v>
      </c>
      <c r="L50" s="266"/>
      <c r="M50" s="254" t="s">
        <v>948</v>
      </c>
      <c r="N50" s="253" t="s">
        <v>949</v>
      </c>
      <c r="O50" s="255"/>
      <c r="P50" s="254" t="s">
        <v>826</v>
      </c>
      <c r="Q50" s="268" t="n">
        <v>242074</v>
      </c>
      <c r="R50" s="269" t="s">
        <v>944</v>
      </c>
    </row>
    <row r="51" customFormat="false" ht="15" hidden="false" customHeight="false" outlineLevel="0" collapsed="false">
      <c r="A51" s="270" t="n">
        <v>48</v>
      </c>
      <c r="B51" s="253" t="s">
        <v>950</v>
      </c>
      <c r="C51" s="254" t="s">
        <v>184</v>
      </c>
      <c r="D51" s="254" t="s">
        <v>951</v>
      </c>
      <c r="E51" s="280" t="s">
        <v>952</v>
      </c>
      <c r="F51" s="265" t="s">
        <v>689</v>
      </c>
      <c r="G51" s="254" t="s">
        <v>30</v>
      </c>
      <c r="H51" s="266" t="n">
        <v>43719</v>
      </c>
      <c r="I51" s="253" t="s">
        <v>58</v>
      </c>
      <c r="J51" s="253" t="s">
        <v>45</v>
      </c>
      <c r="K51" s="254" t="s">
        <v>47</v>
      </c>
      <c r="L51" s="266"/>
      <c r="M51" s="254" t="s">
        <v>953</v>
      </c>
      <c r="N51" s="253" t="s">
        <v>954</v>
      </c>
      <c r="O51" s="255"/>
      <c r="P51" s="267" t="s">
        <v>693</v>
      </c>
      <c r="Q51" s="268" t="n">
        <v>242135</v>
      </c>
      <c r="R51" s="269" t="s">
        <v>955</v>
      </c>
    </row>
    <row r="52" customFormat="false" ht="15" hidden="false" customHeight="false" outlineLevel="0" collapsed="false">
      <c r="A52" s="270" t="n">
        <v>49</v>
      </c>
      <c r="B52" s="253" t="s">
        <v>956</v>
      </c>
      <c r="C52" s="254" t="s">
        <v>218</v>
      </c>
      <c r="D52" s="265" t="s">
        <v>957</v>
      </c>
      <c r="E52" s="280" t="s">
        <v>958</v>
      </c>
      <c r="F52" s="265" t="s">
        <v>689</v>
      </c>
      <c r="G52" s="254" t="s">
        <v>30</v>
      </c>
      <c r="H52" s="266" t="n">
        <v>43719</v>
      </c>
      <c r="I52" s="253" t="s">
        <v>58</v>
      </c>
      <c r="J52" s="253" t="s">
        <v>45</v>
      </c>
      <c r="K52" s="254" t="s">
        <v>47</v>
      </c>
      <c r="M52" s="254" t="s">
        <v>959</v>
      </c>
      <c r="N52" s="253" t="s">
        <v>960</v>
      </c>
      <c r="O52" s="255"/>
      <c r="P52" s="254" t="s">
        <v>826</v>
      </c>
      <c r="Q52" s="268" t="n">
        <v>242135</v>
      </c>
      <c r="R52" s="269" t="s">
        <v>961</v>
      </c>
    </row>
    <row r="53" customFormat="false" ht="15" hidden="false" customHeight="false" outlineLevel="0" collapsed="false">
      <c r="A53" s="270" t="n">
        <v>50</v>
      </c>
      <c r="B53" s="253"/>
      <c r="C53" s="254"/>
      <c r="D53" s="254"/>
      <c r="E53" s="254"/>
      <c r="F53" s="265"/>
      <c r="G53" s="254"/>
      <c r="H53" s="266"/>
      <c r="I53" s="253"/>
      <c r="J53" s="253"/>
      <c r="K53" s="254"/>
      <c r="L53" s="266"/>
      <c r="M53" s="254"/>
      <c r="N53" s="253"/>
      <c r="O53" s="255"/>
      <c r="P53" s="254"/>
      <c r="Q53" s="254"/>
      <c r="R53" s="254"/>
    </row>
    <row r="54" customFormat="false" ht="15" hidden="false" customHeight="false" outlineLevel="0" collapsed="false">
      <c r="A54" s="270"/>
      <c r="B54" s="253"/>
      <c r="C54" s="254"/>
      <c r="D54" s="254"/>
      <c r="E54" s="254"/>
      <c r="F54" s="265"/>
      <c r="G54" s="254"/>
      <c r="H54" s="266"/>
      <c r="I54" s="253"/>
      <c r="J54" s="253"/>
      <c r="K54" s="254"/>
      <c r="L54" s="266"/>
      <c r="M54" s="254"/>
      <c r="N54" s="253"/>
      <c r="O54" s="255"/>
      <c r="P54" s="254"/>
      <c r="Q54" s="254"/>
      <c r="R54" s="254"/>
    </row>
    <row r="55" customFormat="false" ht="15" hidden="false" customHeight="false" outlineLevel="0" collapsed="false">
      <c r="A55" s="270"/>
      <c r="B55" s="253"/>
      <c r="C55" s="254"/>
      <c r="D55" s="254"/>
      <c r="E55" s="254"/>
      <c r="F55" s="265"/>
      <c r="G55" s="254"/>
      <c r="H55" s="266"/>
      <c r="I55" s="253"/>
      <c r="J55" s="253"/>
      <c r="K55" s="254"/>
      <c r="L55" s="266"/>
      <c r="M55" s="254"/>
      <c r="N55" s="253"/>
      <c r="O55" s="255"/>
      <c r="P55" s="254"/>
      <c r="Q55" s="254"/>
      <c r="R55" s="254"/>
    </row>
    <row r="56" customFormat="false" ht="15" hidden="false" customHeight="false" outlineLevel="0" collapsed="false">
      <c r="A56" s="270"/>
      <c r="B56" s="253"/>
      <c r="C56" s="254"/>
      <c r="D56" s="254"/>
      <c r="E56" s="296"/>
      <c r="F56" s="265"/>
      <c r="G56" s="254"/>
      <c r="H56" s="266"/>
      <c r="I56" s="253"/>
      <c r="J56" s="253"/>
      <c r="K56" s="254"/>
      <c r="L56" s="266"/>
      <c r="M56" s="254"/>
      <c r="N56" s="253"/>
      <c r="O56" s="255"/>
      <c r="P56" s="254"/>
      <c r="Q56" s="254"/>
      <c r="R56" s="254"/>
    </row>
    <row r="57" customFormat="false" ht="15" hidden="false" customHeight="false" outlineLevel="0" collapsed="false">
      <c r="A57" s="270"/>
      <c r="B57" s="253"/>
      <c r="C57" s="254"/>
      <c r="D57" s="253"/>
      <c r="E57" s="254"/>
      <c r="F57" s="254"/>
      <c r="G57" s="254"/>
      <c r="H57" s="266"/>
      <c r="I57" s="253"/>
      <c r="J57" s="253"/>
      <c r="K57" s="254"/>
      <c r="L57" s="266"/>
      <c r="M57" s="254"/>
      <c r="N57" s="253"/>
      <c r="O57" s="255"/>
      <c r="P57" s="254"/>
      <c r="Q57" s="254"/>
      <c r="R57" s="254"/>
    </row>
    <row r="58" customFormat="false" ht="15" hidden="false" customHeight="false" outlineLevel="0" collapsed="false">
      <c r="A58" s="270"/>
      <c r="B58" s="253"/>
      <c r="C58" s="254"/>
      <c r="D58" s="254"/>
      <c r="E58" s="254"/>
      <c r="F58" s="265"/>
      <c r="G58" s="254"/>
      <c r="H58" s="266"/>
      <c r="I58" s="253"/>
      <c r="J58" s="253"/>
      <c r="K58" s="254"/>
      <c r="L58" s="266"/>
      <c r="M58" s="254"/>
      <c r="N58" s="254"/>
      <c r="O58" s="255"/>
      <c r="P58" s="254"/>
      <c r="Q58" s="254"/>
      <c r="R58" s="254"/>
    </row>
    <row r="59" customFormat="false" ht="15" hidden="false" customHeight="false" outlineLevel="0" collapsed="false">
      <c r="A59" s="270"/>
      <c r="B59" s="253"/>
      <c r="C59" s="254"/>
      <c r="D59" s="254"/>
      <c r="E59" s="254"/>
      <c r="F59" s="254"/>
      <c r="G59" s="254"/>
      <c r="H59" s="266"/>
      <c r="I59" s="253"/>
      <c r="J59" s="253"/>
      <c r="K59" s="254"/>
      <c r="L59" s="266"/>
      <c r="M59" s="254"/>
      <c r="N59" s="253"/>
      <c r="O59" s="255"/>
      <c r="P59" s="254"/>
      <c r="Q59" s="254"/>
      <c r="R59" s="254"/>
    </row>
    <row r="60" customFormat="false" ht="15" hidden="false" customHeight="false" outlineLevel="0" collapsed="false">
      <c r="A60" s="270"/>
      <c r="B60" s="253"/>
      <c r="C60" s="254"/>
      <c r="D60" s="263"/>
      <c r="E60" s="254"/>
      <c r="F60" s="254"/>
      <c r="G60" s="254"/>
      <c r="H60" s="266"/>
      <c r="I60" s="253"/>
      <c r="J60" s="253"/>
      <c r="K60" s="254"/>
      <c r="L60" s="266"/>
      <c r="M60" s="309"/>
      <c r="N60" s="253"/>
      <c r="O60" s="255"/>
      <c r="P60" s="254"/>
      <c r="Q60" s="254"/>
      <c r="R60" s="254"/>
    </row>
    <row r="61" customFormat="false" ht="15" hidden="false" customHeight="false" outlineLevel="0" collapsed="false">
      <c r="A61" s="270"/>
      <c r="B61" s="253"/>
      <c r="C61" s="254"/>
      <c r="D61" s="254"/>
      <c r="E61" s="254"/>
      <c r="F61" s="265"/>
      <c r="G61" s="254"/>
      <c r="H61" s="266"/>
      <c r="I61" s="253"/>
      <c r="J61" s="253"/>
      <c r="K61" s="254"/>
      <c r="L61" s="266"/>
      <c r="M61" s="254"/>
      <c r="N61" s="253"/>
      <c r="O61" s="255"/>
      <c r="P61" s="254"/>
      <c r="Q61" s="254"/>
      <c r="R61" s="254"/>
    </row>
    <row r="62" customFormat="false" ht="15" hidden="false" customHeight="false" outlineLevel="0" collapsed="false">
      <c r="A62" s="270"/>
      <c r="B62" s="253"/>
      <c r="C62" s="254"/>
      <c r="D62" s="254"/>
      <c r="E62" s="254"/>
      <c r="F62" s="265"/>
      <c r="G62" s="254"/>
      <c r="H62" s="266"/>
      <c r="I62" s="253"/>
      <c r="J62" s="253"/>
      <c r="K62" s="254"/>
      <c r="L62" s="254"/>
      <c r="M62" s="254"/>
      <c r="N62" s="253"/>
      <c r="O62" s="255"/>
      <c r="P62" s="254"/>
      <c r="Q62" s="254"/>
      <c r="R62" s="254"/>
    </row>
    <row r="63" customFormat="false" ht="15" hidden="false" customHeight="false" outlineLevel="0" collapsed="false">
      <c r="A63" s="270"/>
      <c r="B63" s="253"/>
      <c r="C63" s="254"/>
      <c r="D63" s="254"/>
      <c r="E63" s="254"/>
      <c r="F63" s="265"/>
      <c r="G63" s="254"/>
      <c r="H63" s="266"/>
      <c r="I63" s="253"/>
      <c r="J63" s="253"/>
      <c r="K63" s="254"/>
      <c r="L63" s="254"/>
      <c r="M63" s="254"/>
      <c r="N63" s="253"/>
      <c r="O63" s="255"/>
      <c r="P63" s="254"/>
      <c r="Q63" s="254"/>
      <c r="R63" s="254"/>
    </row>
    <row r="64" customFormat="false" ht="15" hidden="false" customHeight="false" outlineLevel="0" collapsed="false">
      <c r="A64" s="270"/>
      <c r="B64" s="253"/>
      <c r="C64" s="254"/>
      <c r="D64" s="254"/>
      <c r="E64" s="254"/>
      <c r="F64" s="265"/>
      <c r="G64" s="254"/>
      <c r="H64" s="266"/>
      <c r="I64" s="253"/>
      <c r="J64" s="253"/>
      <c r="K64" s="254"/>
      <c r="L64" s="254"/>
      <c r="M64" s="254"/>
      <c r="N64" s="253"/>
      <c r="O64" s="255"/>
      <c r="P64" s="254"/>
      <c r="Q64" s="254"/>
      <c r="R64" s="254"/>
    </row>
    <row r="65" customFormat="false" ht="15" hidden="false" customHeight="false" outlineLevel="0" collapsed="false">
      <c r="A65" s="270"/>
      <c r="B65" s="253"/>
      <c r="C65" s="254"/>
      <c r="D65" s="254"/>
      <c r="E65" s="254"/>
      <c r="F65" s="265"/>
      <c r="G65" s="254"/>
      <c r="H65" s="266"/>
      <c r="I65" s="253"/>
      <c r="J65" s="253"/>
      <c r="K65" s="254"/>
      <c r="L65" s="254"/>
      <c r="M65" s="254"/>
      <c r="N65" s="253"/>
      <c r="O65" s="255"/>
      <c r="P65" s="254"/>
      <c r="Q65" s="254"/>
      <c r="R65" s="254"/>
    </row>
    <row r="66" customFormat="false" ht="15" hidden="false" customHeight="false" outlineLevel="0" collapsed="false">
      <c r="A66" s="270"/>
      <c r="B66" s="253"/>
      <c r="C66" s="254"/>
      <c r="D66" s="254"/>
      <c r="E66" s="254"/>
      <c r="F66" s="265"/>
      <c r="G66" s="254"/>
      <c r="H66" s="266"/>
      <c r="I66" s="253"/>
      <c r="J66" s="253"/>
      <c r="K66" s="254"/>
      <c r="L66" s="254"/>
      <c r="M66" s="254"/>
      <c r="N66" s="253"/>
      <c r="O66" s="255"/>
      <c r="P66" s="254"/>
      <c r="Q66" s="254"/>
      <c r="R66" s="254"/>
    </row>
    <row r="67" customFormat="false" ht="15" hidden="false" customHeight="false" outlineLevel="0" collapsed="false">
      <c r="A67" s="270"/>
      <c r="B67" s="253"/>
      <c r="C67" s="254"/>
      <c r="D67" s="254"/>
      <c r="E67" s="254"/>
      <c r="F67" s="265"/>
      <c r="G67" s="254"/>
      <c r="H67" s="266"/>
      <c r="I67" s="253"/>
      <c r="J67" s="253"/>
      <c r="K67" s="254"/>
      <c r="L67" s="254"/>
      <c r="M67" s="254"/>
      <c r="N67" s="253"/>
      <c r="O67" s="255"/>
      <c r="P67" s="254"/>
      <c r="Q67" s="254"/>
      <c r="R67" s="254"/>
    </row>
    <row r="68" customFormat="false" ht="15" hidden="false" customHeight="false" outlineLevel="0" collapsed="false">
      <c r="A68" s="270"/>
      <c r="B68" s="253"/>
      <c r="C68" s="254"/>
      <c r="D68" s="254"/>
      <c r="E68" s="254"/>
      <c r="F68" s="265"/>
      <c r="G68" s="254"/>
      <c r="H68" s="266"/>
      <c r="I68" s="253"/>
      <c r="J68" s="253"/>
      <c r="K68" s="254"/>
      <c r="L68" s="254"/>
      <c r="M68" s="254"/>
      <c r="N68" s="253"/>
      <c r="O68" s="255"/>
      <c r="P68" s="254"/>
      <c r="Q68" s="254"/>
      <c r="R68" s="254"/>
    </row>
    <row r="69" customFormat="false" ht="15" hidden="false" customHeight="false" outlineLevel="0" collapsed="false">
      <c r="A69" s="270"/>
      <c r="B69" s="253"/>
      <c r="C69" s="254"/>
      <c r="D69" s="254"/>
      <c r="E69" s="254"/>
      <c r="F69" s="265"/>
      <c r="G69" s="254"/>
      <c r="H69" s="266"/>
      <c r="I69" s="253"/>
      <c r="J69" s="253"/>
      <c r="K69" s="254"/>
      <c r="L69" s="254"/>
      <c r="M69" s="254"/>
      <c r="N69" s="253"/>
      <c r="O69" s="255"/>
      <c r="P69" s="254"/>
      <c r="Q69" s="254"/>
      <c r="R69" s="254"/>
    </row>
    <row r="70" customFormat="false" ht="15" hidden="false" customHeight="false" outlineLevel="0" collapsed="false">
      <c r="A70" s="270"/>
      <c r="B70" s="253"/>
      <c r="C70" s="254"/>
      <c r="D70" s="254"/>
      <c r="E70" s="254"/>
      <c r="F70" s="254"/>
      <c r="G70" s="254"/>
      <c r="H70" s="266"/>
      <c r="I70" s="253"/>
      <c r="J70" s="253"/>
      <c r="K70" s="254"/>
      <c r="L70" s="254"/>
      <c r="M70" s="254"/>
      <c r="N70" s="253"/>
      <c r="O70" s="255"/>
      <c r="P70" s="254"/>
      <c r="Q70" s="254"/>
      <c r="R70" s="254"/>
    </row>
    <row r="71" customFormat="false" ht="15" hidden="false" customHeight="false" outlineLevel="0" collapsed="false">
      <c r="A71" s="270"/>
      <c r="C71" s="254"/>
      <c r="D71" s="310"/>
      <c r="G71" s="254"/>
      <c r="H71" s="266"/>
      <c r="I71" s="253"/>
      <c r="J71" s="253"/>
      <c r="K71" s="254"/>
      <c r="M71" s="310"/>
      <c r="N71" s="310"/>
      <c r="P71" s="254"/>
      <c r="Q71" s="254"/>
      <c r="R71" s="254"/>
    </row>
    <row r="72" customFormat="false" ht="15" hidden="false" customHeight="false" outlineLevel="0" collapsed="false">
      <c r="A72" s="270"/>
      <c r="B72" s="253"/>
      <c r="C72" s="254"/>
      <c r="D72" s="254"/>
      <c r="E72" s="254"/>
      <c r="F72" s="254"/>
      <c r="G72" s="254"/>
      <c r="H72" s="266"/>
      <c r="I72" s="253"/>
      <c r="J72" s="253"/>
      <c r="K72" s="254"/>
      <c r="L72" s="254"/>
      <c r="M72" s="254"/>
      <c r="N72" s="253"/>
      <c r="O72" s="255"/>
      <c r="P72" s="254"/>
      <c r="Q72" s="254"/>
      <c r="R72" s="254"/>
    </row>
    <row r="73" customFormat="false" ht="15" hidden="false" customHeight="false" outlineLevel="0" collapsed="false">
      <c r="A73" s="270"/>
      <c r="B73" s="253"/>
      <c r="C73" s="254"/>
      <c r="D73" s="254"/>
      <c r="E73" s="254"/>
      <c r="F73" s="265"/>
      <c r="G73" s="254"/>
      <c r="H73" s="266"/>
      <c r="I73" s="253"/>
      <c r="J73" s="253"/>
      <c r="K73" s="254"/>
      <c r="L73" s="254"/>
      <c r="M73" s="254"/>
      <c r="N73" s="253"/>
      <c r="O73" s="255"/>
      <c r="P73" s="254"/>
      <c r="Q73" s="254"/>
      <c r="R73" s="254"/>
    </row>
    <row r="74" customFormat="false" ht="15" hidden="false" customHeight="false" outlineLevel="0" collapsed="false">
      <c r="A74" s="270"/>
      <c r="B74" s="253"/>
      <c r="C74" s="254"/>
      <c r="D74" s="254"/>
      <c r="E74" s="254"/>
      <c r="F74" s="265"/>
      <c r="G74" s="254"/>
      <c r="H74" s="266"/>
      <c r="I74" s="253"/>
      <c r="J74" s="253"/>
      <c r="K74" s="254"/>
      <c r="L74" s="254"/>
      <c r="M74" s="254"/>
      <c r="N74" s="253"/>
      <c r="O74" s="255"/>
      <c r="P74" s="254"/>
      <c r="Q74" s="254"/>
      <c r="R74" s="254"/>
    </row>
    <row r="75" customFormat="false" ht="15" hidden="false" customHeight="false" outlineLevel="0" collapsed="false">
      <c r="A75" s="270"/>
      <c r="B75" s="253"/>
      <c r="C75" s="254"/>
      <c r="D75" s="254"/>
      <c r="E75" s="254"/>
      <c r="F75" s="265"/>
      <c r="G75" s="254"/>
      <c r="H75" s="266"/>
      <c r="I75" s="253"/>
      <c r="J75" s="253"/>
      <c r="K75" s="254"/>
      <c r="L75" s="254"/>
      <c r="M75" s="254"/>
      <c r="N75" s="253"/>
      <c r="O75" s="255"/>
      <c r="P75" s="254"/>
      <c r="Q75" s="254"/>
      <c r="R75" s="254"/>
    </row>
    <row r="76" customFormat="false" ht="15" hidden="false" customHeight="false" outlineLevel="0" collapsed="false">
      <c r="A76" s="270"/>
      <c r="B76" s="253"/>
      <c r="C76" s="254"/>
      <c r="D76" s="254"/>
      <c r="E76" s="254"/>
      <c r="F76" s="265"/>
      <c r="G76" s="254"/>
      <c r="H76" s="266"/>
      <c r="I76" s="253"/>
      <c r="J76" s="253"/>
      <c r="K76" s="254"/>
      <c r="L76" s="254"/>
      <c r="M76" s="254"/>
      <c r="N76" s="253"/>
      <c r="O76" s="255"/>
      <c r="P76" s="254"/>
      <c r="Q76" s="254"/>
      <c r="R76" s="269"/>
    </row>
    <row r="77" customFormat="false" ht="15" hidden="false" customHeight="false" outlineLevel="0" collapsed="false">
      <c r="A77" s="265"/>
      <c r="B77" s="253"/>
      <c r="C77" s="254"/>
      <c r="D77" s="254"/>
      <c r="E77" s="254"/>
      <c r="F77" s="265"/>
      <c r="G77" s="254"/>
      <c r="H77" s="266"/>
      <c r="I77" s="253"/>
      <c r="J77" s="253"/>
      <c r="K77" s="254"/>
      <c r="L77" s="254"/>
      <c r="M77" s="254"/>
      <c r="N77" s="253"/>
      <c r="O77" s="255"/>
      <c r="P77" s="254"/>
      <c r="Q77" s="254"/>
      <c r="R77" s="269"/>
    </row>
    <row r="78" customFormat="false" ht="15" hidden="false" customHeight="false" outlineLevel="0" collapsed="false">
      <c r="A78" s="270"/>
      <c r="B78" s="253"/>
      <c r="C78" s="254"/>
      <c r="D78" s="254"/>
      <c r="F78" s="265"/>
      <c r="G78" s="254"/>
      <c r="H78" s="266"/>
      <c r="I78" s="253"/>
      <c r="J78" s="253"/>
      <c r="K78" s="254"/>
      <c r="L78" s="254"/>
      <c r="M78" s="254"/>
      <c r="N78" s="253"/>
      <c r="O78" s="255"/>
      <c r="P78" s="254"/>
      <c r="Q78" s="254"/>
      <c r="R78" s="269"/>
    </row>
    <row r="79" customFormat="false" ht="15" hidden="false" customHeight="false" outlineLevel="0" collapsed="false">
      <c r="A79" s="270"/>
      <c r="B79" s="253"/>
      <c r="C79" s="254"/>
      <c r="D79" s="254"/>
      <c r="E79" s="254"/>
      <c r="F79" s="265"/>
      <c r="G79" s="254"/>
      <c r="H79" s="266"/>
      <c r="I79" s="253"/>
      <c r="J79" s="253"/>
      <c r="K79" s="254"/>
      <c r="L79" s="254"/>
      <c r="M79" s="254"/>
      <c r="N79" s="253"/>
      <c r="O79" s="255"/>
      <c r="P79" s="254"/>
      <c r="Q79" s="254"/>
      <c r="R79" s="269"/>
    </row>
    <row r="80" customFormat="false" ht="15" hidden="false" customHeight="false" outlineLevel="0" collapsed="false">
      <c r="A80" s="270"/>
      <c r="B80" s="311"/>
      <c r="C80" s="254"/>
      <c r="D80" s="254"/>
      <c r="E80" s="254"/>
      <c r="F80" s="265"/>
      <c r="G80" s="254"/>
      <c r="H80" s="266"/>
      <c r="I80" s="253"/>
      <c r="J80" s="253"/>
      <c r="K80" s="254"/>
      <c r="L80" s="254"/>
      <c r="M80" s="254"/>
      <c r="N80" s="253"/>
      <c r="O80" s="255"/>
      <c r="P80" s="254"/>
      <c r="Q80" s="254"/>
      <c r="R80" s="269"/>
    </row>
    <row r="81" customFormat="false" ht="15" hidden="false" customHeight="false" outlineLevel="0" collapsed="false">
      <c r="A81" s="270"/>
      <c r="B81" s="253"/>
      <c r="C81" s="254"/>
      <c r="D81" s="312"/>
      <c r="E81" s="254"/>
      <c r="F81" s="265"/>
      <c r="G81" s="254"/>
      <c r="H81" s="266"/>
      <c r="I81" s="253"/>
      <c r="J81" s="253"/>
      <c r="K81" s="254"/>
      <c r="L81" s="254"/>
      <c r="M81" s="254"/>
      <c r="N81" s="263"/>
      <c r="O81" s="255"/>
      <c r="P81" s="254"/>
      <c r="Q81" s="254"/>
      <c r="R81" s="269"/>
    </row>
    <row r="82" customFormat="false" ht="15" hidden="false" customHeight="false" outlineLevel="0" collapsed="false">
      <c r="A82" s="270"/>
      <c r="B82" s="313"/>
      <c r="C82" s="254"/>
      <c r="D82" s="254"/>
      <c r="E82" s="254"/>
      <c r="F82" s="265"/>
      <c r="G82" s="254"/>
      <c r="H82" s="266"/>
      <c r="I82" s="253"/>
      <c r="J82" s="253"/>
      <c r="K82" s="254"/>
      <c r="L82" s="254"/>
      <c r="M82" s="254"/>
      <c r="N82" s="275"/>
      <c r="O82" s="255"/>
      <c r="P82" s="254"/>
      <c r="Q82" s="254"/>
      <c r="R82" s="269"/>
    </row>
    <row r="83" customFormat="false" ht="15" hidden="false" customHeight="false" outlineLevel="0" collapsed="false">
      <c r="A83" s="270"/>
      <c r="B83" s="253"/>
      <c r="C83" s="254"/>
      <c r="D83" s="254"/>
      <c r="E83" s="254"/>
      <c r="F83" s="254"/>
      <c r="G83" s="254"/>
      <c r="H83" s="266"/>
      <c r="I83" s="253"/>
      <c r="J83" s="253"/>
      <c r="K83" s="254"/>
      <c r="L83" s="254"/>
      <c r="M83" s="254"/>
      <c r="N83" s="253"/>
      <c r="O83" s="255"/>
      <c r="P83" s="254"/>
      <c r="Q83" s="254"/>
      <c r="R83" s="269"/>
    </row>
    <row r="84" customFormat="false" ht="15" hidden="false" customHeight="false" outlineLevel="0" collapsed="false">
      <c r="A84" s="255"/>
      <c r="B84" s="253"/>
      <c r="C84" s="254"/>
      <c r="D84" s="254"/>
      <c r="E84" s="254"/>
      <c r="F84" s="265"/>
      <c r="G84" s="254"/>
      <c r="H84" s="266"/>
      <c r="I84" s="253"/>
      <c r="J84" s="253"/>
      <c r="K84" s="254"/>
      <c r="L84" s="254"/>
      <c r="M84" s="254"/>
      <c r="N84" s="253"/>
      <c r="O84" s="255"/>
      <c r="P84" s="254"/>
      <c r="Q84" s="268"/>
      <c r="R84" s="269"/>
    </row>
    <row r="85" customFormat="false" ht="15" hidden="false" customHeight="false" outlineLevel="0" collapsed="false">
      <c r="A85" s="255"/>
      <c r="B85" s="253"/>
      <c r="C85" s="254"/>
      <c r="D85" s="254"/>
      <c r="E85" s="254"/>
      <c r="F85" s="265"/>
      <c r="G85" s="254"/>
      <c r="H85" s="266"/>
      <c r="I85" s="253"/>
      <c r="J85" s="253"/>
      <c r="K85" s="254"/>
      <c r="L85" s="254"/>
      <c r="M85" s="254"/>
      <c r="N85" s="253"/>
      <c r="O85" s="255"/>
      <c r="P85" s="254"/>
      <c r="Q85" s="268"/>
      <c r="R85" s="269"/>
    </row>
    <row r="86" customFormat="false" ht="15" hidden="false" customHeight="false" outlineLevel="0" collapsed="false">
      <c r="A86" s="255"/>
      <c r="B86" s="253"/>
      <c r="C86" s="254"/>
      <c r="D86" s="254"/>
      <c r="E86" s="254"/>
      <c r="F86" s="254"/>
      <c r="G86" s="254"/>
      <c r="H86" s="266"/>
      <c r="I86" s="253"/>
      <c r="J86" s="253"/>
      <c r="K86" s="254"/>
      <c r="L86" s="254"/>
      <c r="M86" s="254"/>
      <c r="N86" s="253"/>
      <c r="O86" s="255"/>
      <c r="P86" s="254"/>
      <c r="Q86" s="268"/>
      <c r="R86" s="269"/>
    </row>
    <row r="87" customFormat="false" ht="15" hidden="false" customHeight="false" outlineLevel="0" collapsed="false">
      <c r="A87" s="255"/>
      <c r="B87" s="253"/>
      <c r="C87" s="254"/>
      <c r="D87" s="254"/>
      <c r="E87" s="254"/>
      <c r="F87" s="265"/>
      <c r="G87" s="254"/>
      <c r="H87" s="266"/>
      <c r="I87" s="253"/>
      <c r="J87" s="253"/>
      <c r="K87" s="254"/>
      <c r="L87" s="254"/>
      <c r="M87" s="254"/>
      <c r="N87" s="253"/>
      <c r="O87" s="255"/>
      <c r="P87" s="254"/>
      <c r="Q87" s="268"/>
      <c r="R87" s="269"/>
    </row>
    <row r="88" customFormat="false" ht="15" hidden="false" customHeight="false" outlineLevel="0" collapsed="false">
      <c r="A88" s="255"/>
      <c r="B88" s="253"/>
      <c r="C88" s="254"/>
      <c r="D88" s="254"/>
      <c r="E88" s="254"/>
      <c r="F88" s="254"/>
      <c r="G88" s="254"/>
      <c r="H88" s="266"/>
      <c r="I88" s="253"/>
      <c r="J88" s="253"/>
      <c r="K88" s="254"/>
      <c r="L88" s="254"/>
      <c r="M88" s="254"/>
      <c r="N88" s="253"/>
      <c r="O88" s="255"/>
      <c r="P88" s="254"/>
      <c r="Q88" s="268"/>
      <c r="R88" s="269"/>
    </row>
    <row r="89" customFormat="false" ht="15" hidden="false" customHeight="false" outlineLevel="0" collapsed="false">
      <c r="A89" s="255"/>
      <c r="B89" s="253"/>
      <c r="C89" s="254"/>
      <c r="D89" s="254"/>
      <c r="E89" s="254"/>
      <c r="F89" s="254"/>
      <c r="G89" s="254"/>
      <c r="H89" s="266"/>
      <c r="I89" s="253"/>
      <c r="J89" s="253"/>
      <c r="K89" s="254"/>
      <c r="L89" s="254"/>
      <c r="M89" s="254"/>
      <c r="N89" s="253"/>
      <c r="O89" s="255"/>
      <c r="P89" s="254"/>
      <c r="Q89" s="268"/>
      <c r="R89" s="269"/>
    </row>
    <row r="90" customFormat="false" ht="15" hidden="false" customHeight="false" outlineLevel="0" collapsed="false">
      <c r="A90" s="255"/>
      <c r="B90" s="253"/>
      <c r="C90" s="254"/>
      <c r="D90" s="254"/>
      <c r="E90" s="254"/>
      <c r="F90" s="254"/>
      <c r="G90" s="254"/>
      <c r="H90" s="266"/>
      <c r="I90" s="253"/>
      <c r="J90" s="253"/>
      <c r="K90" s="254"/>
      <c r="L90" s="254"/>
      <c r="M90" s="254"/>
      <c r="N90" s="253"/>
      <c r="O90" s="255"/>
      <c r="P90" s="254"/>
      <c r="Q90" s="268"/>
      <c r="R90" s="269"/>
    </row>
    <row r="91" customFormat="false" ht="15" hidden="false" customHeight="false" outlineLevel="0" collapsed="false">
      <c r="A91" s="255"/>
      <c r="B91" s="271"/>
      <c r="C91" s="254"/>
      <c r="D91" s="254"/>
      <c r="E91" s="254"/>
      <c r="F91" s="254"/>
      <c r="G91" s="254"/>
      <c r="H91" s="266"/>
      <c r="I91" s="253"/>
      <c r="J91" s="253"/>
      <c r="K91" s="254"/>
      <c r="L91" s="254"/>
      <c r="M91" s="254"/>
      <c r="N91" s="253"/>
      <c r="O91" s="255"/>
      <c r="P91" s="254"/>
      <c r="Q91" s="268"/>
      <c r="R91" s="298"/>
    </row>
    <row r="92" customFormat="false" ht="15" hidden="false" customHeight="false" outlineLevel="0" collapsed="false">
      <c r="A92" s="255"/>
      <c r="B92" s="253"/>
      <c r="C92" s="254"/>
      <c r="D92" s="254"/>
      <c r="E92" s="254"/>
      <c r="F92" s="254"/>
      <c r="G92" s="254"/>
      <c r="H92" s="266"/>
      <c r="I92" s="253"/>
      <c r="J92" s="253"/>
      <c r="K92" s="254"/>
      <c r="L92" s="254"/>
      <c r="M92" s="254"/>
      <c r="N92" s="109"/>
      <c r="O92" s="255"/>
      <c r="P92" s="254"/>
      <c r="Q92" s="268"/>
      <c r="R92" s="314"/>
    </row>
    <row r="93" customFormat="false" ht="15" hidden="false" customHeight="false" outlineLevel="0" collapsed="false">
      <c r="A93" s="255"/>
      <c r="B93" s="253"/>
      <c r="C93" s="254"/>
      <c r="D93" s="254"/>
      <c r="E93" s="254"/>
      <c r="F93" s="254"/>
      <c r="G93" s="254"/>
      <c r="H93" s="266"/>
      <c r="I93" s="253"/>
      <c r="J93" s="253"/>
      <c r="K93" s="254"/>
      <c r="L93" s="254"/>
      <c r="M93" s="254"/>
      <c r="N93" s="109"/>
      <c r="O93" s="255"/>
      <c r="P93" s="254"/>
      <c r="Q93" s="268"/>
      <c r="R93" s="314"/>
    </row>
    <row r="94" customFormat="false" ht="15" hidden="false" customHeight="false" outlineLevel="0" collapsed="false">
      <c r="A94" s="254"/>
      <c r="B94" s="253"/>
      <c r="C94" s="254"/>
      <c r="D94" s="254"/>
      <c r="E94" s="254"/>
      <c r="F94" s="254"/>
      <c r="G94" s="254"/>
      <c r="H94" s="254"/>
      <c r="I94" s="253"/>
      <c r="J94" s="253"/>
      <c r="K94" s="254"/>
      <c r="L94" s="254"/>
      <c r="M94" s="109"/>
      <c r="N94" s="109"/>
      <c r="O94" s="255"/>
      <c r="P94" s="109"/>
      <c r="Q94" s="315"/>
      <c r="R94" s="269"/>
    </row>
    <row r="95" customFormat="false" ht="15" hidden="false" customHeight="false" outlineLevel="0" collapsed="false">
      <c r="A95" s="254"/>
      <c r="B95" s="253"/>
      <c r="C95" s="254"/>
      <c r="D95" s="254"/>
      <c r="E95" s="254"/>
      <c r="F95" s="254"/>
      <c r="G95" s="254"/>
      <c r="H95" s="254"/>
      <c r="I95" s="253"/>
      <c r="J95" s="253"/>
      <c r="K95" s="254"/>
      <c r="L95" s="254"/>
      <c r="M95" s="254"/>
      <c r="N95" s="253"/>
      <c r="O95" s="255"/>
      <c r="P95" s="254"/>
      <c r="Q95" s="254"/>
      <c r="R95" s="254"/>
    </row>
    <row r="96" customFormat="false" ht="15" hidden="false" customHeight="false" outlineLevel="0" collapsed="false">
      <c r="A96" s="254"/>
      <c r="B96" s="253"/>
      <c r="C96" s="254"/>
      <c r="D96" s="254"/>
      <c r="E96" s="254"/>
      <c r="F96" s="254"/>
      <c r="G96" s="254"/>
      <c r="H96" s="254"/>
      <c r="I96" s="253"/>
      <c r="J96" s="253"/>
      <c r="K96" s="254"/>
      <c r="L96" s="254"/>
      <c r="M96" s="254"/>
      <c r="N96" s="253"/>
      <c r="O96" s="255"/>
      <c r="P96" s="254"/>
      <c r="Q96" s="254"/>
      <c r="R96" s="254"/>
    </row>
    <row r="97" customFormat="false" ht="15" hidden="false" customHeight="false" outlineLevel="0" collapsed="false">
      <c r="A97" s="254"/>
      <c r="B97" s="253"/>
      <c r="C97" s="254"/>
      <c r="D97" s="254"/>
      <c r="E97" s="254"/>
      <c r="F97" s="254"/>
      <c r="G97" s="254"/>
      <c r="H97" s="254"/>
      <c r="I97" s="253"/>
      <c r="J97" s="253"/>
      <c r="K97" s="254"/>
      <c r="L97" s="254"/>
      <c r="M97" s="254"/>
      <c r="N97" s="253"/>
      <c r="O97" s="255"/>
      <c r="P97" s="254"/>
      <c r="Q97" s="254"/>
      <c r="R97" s="254"/>
    </row>
    <row r="98" customFormat="false" ht="15" hidden="false" customHeight="false" outlineLevel="0" collapsed="false">
      <c r="A98" s="254"/>
      <c r="B98" s="253"/>
      <c r="C98" s="254"/>
      <c r="D98" s="254"/>
      <c r="E98" s="254"/>
      <c r="F98" s="254"/>
      <c r="G98" s="254"/>
      <c r="H98" s="254"/>
      <c r="I98" s="253"/>
      <c r="J98" s="253"/>
      <c r="K98" s="254"/>
      <c r="L98" s="254"/>
      <c r="M98" s="254"/>
      <c r="N98" s="253"/>
      <c r="O98" s="255"/>
      <c r="P98" s="254"/>
      <c r="Q98" s="254"/>
      <c r="R98" s="254"/>
    </row>
    <row r="99" customFormat="false" ht="15" hidden="false" customHeight="false" outlineLevel="0" collapsed="false">
      <c r="A99" s="254"/>
      <c r="B99" s="253"/>
      <c r="C99" s="254"/>
      <c r="D99" s="254"/>
      <c r="E99" s="254"/>
      <c r="F99" s="254"/>
      <c r="G99" s="254"/>
      <c r="H99" s="254"/>
      <c r="I99" s="253"/>
      <c r="J99" s="253"/>
      <c r="K99" s="254"/>
      <c r="L99" s="254"/>
      <c r="M99" s="254"/>
      <c r="N99" s="253"/>
      <c r="O99" s="255"/>
      <c r="P99" s="254"/>
      <c r="Q99" s="254"/>
      <c r="R99" s="254"/>
    </row>
    <row r="100" customFormat="false" ht="15" hidden="false" customHeight="false" outlineLevel="0" collapsed="false">
      <c r="A100" s="254"/>
      <c r="B100" s="253"/>
      <c r="C100" s="254"/>
      <c r="D100" s="254"/>
      <c r="E100" s="254"/>
      <c r="F100" s="254"/>
      <c r="G100" s="254"/>
      <c r="H100" s="254"/>
      <c r="I100" s="253"/>
      <c r="J100" s="253"/>
      <c r="K100" s="254"/>
      <c r="L100" s="254"/>
      <c r="M100" s="254"/>
      <c r="N100" s="253"/>
      <c r="O100" s="255"/>
      <c r="P100" s="254"/>
      <c r="Q100" s="254"/>
      <c r="R100" s="254"/>
    </row>
    <row r="101" customFormat="false" ht="15" hidden="false" customHeight="false" outlineLevel="0" collapsed="false">
      <c r="A101" s="254"/>
      <c r="B101" s="253"/>
      <c r="C101" s="254"/>
      <c r="D101" s="254"/>
      <c r="E101" s="254"/>
      <c r="F101" s="254"/>
      <c r="G101" s="254"/>
      <c r="H101" s="254"/>
      <c r="I101" s="253"/>
      <c r="J101" s="253"/>
      <c r="K101" s="254"/>
      <c r="L101" s="254"/>
      <c r="M101" s="254"/>
      <c r="N101" s="253"/>
      <c r="O101" s="255"/>
      <c r="P101" s="254"/>
      <c r="Q101" s="254"/>
      <c r="R101" s="254"/>
    </row>
    <row r="102" customFormat="false" ht="15" hidden="false" customHeight="false" outlineLevel="0" collapsed="false">
      <c r="A102" s="254"/>
      <c r="B102" s="253"/>
      <c r="C102" s="254"/>
      <c r="D102" s="254"/>
      <c r="E102" s="254"/>
      <c r="F102" s="254"/>
      <c r="G102" s="254"/>
      <c r="H102" s="254"/>
      <c r="I102" s="253"/>
      <c r="J102" s="253"/>
      <c r="K102" s="254"/>
      <c r="L102" s="254"/>
      <c r="M102" s="254"/>
      <c r="N102" s="253"/>
      <c r="O102" s="255"/>
      <c r="P102" s="254"/>
      <c r="Q102" s="254"/>
      <c r="R102" s="254"/>
    </row>
    <row r="103" customFormat="false" ht="15" hidden="false" customHeight="false" outlineLevel="0" collapsed="false">
      <c r="A103" s="254"/>
      <c r="B103" s="253"/>
      <c r="C103" s="254"/>
      <c r="D103" s="254"/>
      <c r="E103" s="254"/>
      <c r="F103" s="254"/>
      <c r="G103" s="254"/>
      <c r="H103" s="254"/>
      <c r="I103" s="253"/>
      <c r="J103" s="253"/>
      <c r="K103" s="254"/>
      <c r="L103" s="254"/>
      <c r="M103" s="254"/>
      <c r="N103" s="253"/>
      <c r="O103" s="255"/>
      <c r="P103" s="254"/>
      <c r="Q103" s="254"/>
      <c r="R103" s="254"/>
    </row>
    <row r="104" customFormat="false" ht="15" hidden="false" customHeight="false" outlineLevel="0" collapsed="false">
      <c r="A104" s="254"/>
      <c r="B104" s="253"/>
      <c r="C104" s="254"/>
      <c r="D104" s="254"/>
      <c r="E104" s="254"/>
      <c r="F104" s="254"/>
      <c r="G104" s="254"/>
      <c r="H104" s="254"/>
      <c r="I104" s="253"/>
      <c r="J104" s="253"/>
      <c r="K104" s="254"/>
      <c r="L104" s="254"/>
      <c r="M104" s="254"/>
      <c r="N104" s="253"/>
      <c r="O104" s="255"/>
      <c r="P104" s="254"/>
      <c r="Q104" s="254"/>
      <c r="R104" s="254"/>
    </row>
    <row r="105" customFormat="false" ht="15" hidden="false" customHeight="false" outlineLevel="0" collapsed="false">
      <c r="A105" s="254"/>
      <c r="B105" s="253"/>
      <c r="C105" s="254"/>
      <c r="D105" s="254"/>
      <c r="E105" s="254"/>
      <c r="F105" s="254"/>
      <c r="G105" s="254"/>
      <c r="H105" s="254"/>
      <c r="I105" s="253"/>
      <c r="J105" s="253"/>
      <c r="K105" s="254"/>
      <c r="L105" s="254"/>
      <c r="M105" s="254"/>
      <c r="N105" s="253"/>
      <c r="O105" s="255"/>
      <c r="P105" s="254"/>
      <c r="Q105" s="254"/>
      <c r="R105" s="254"/>
    </row>
    <row r="106" customFormat="false" ht="15" hidden="false" customHeight="false" outlineLevel="0" collapsed="false">
      <c r="A106" s="254"/>
      <c r="B106" s="253"/>
      <c r="C106" s="254"/>
      <c r="D106" s="254"/>
      <c r="E106" s="254"/>
      <c r="F106" s="254"/>
      <c r="G106" s="254"/>
      <c r="H106" s="254"/>
      <c r="I106" s="253"/>
      <c r="J106" s="253"/>
      <c r="K106" s="254"/>
      <c r="L106" s="254"/>
      <c r="M106" s="254"/>
      <c r="N106" s="253"/>
      <c r="O106" s="255"/>
      <c r="P106" s="254"/>
      <c r="Q106" s="254"/>
      <c r="R106" s="254"/>
    </row>
    <row r="107" customFormat="false" ht="15" hidden="false" customHeight="false" outlineLevel="0" collapsed="false">
      <c r="A107" s="254"/>
      <c r="B107" s="253"/>
      <c r="C107" s="254"/>
      <c r="D107" s="254"/>
      <c r="E107" s="254"/>
      <c r="F107" s="254"/>
      <c r="G107" s="254"/>
      <c r="H107" s="254"/>
      <c r="I107" s="253"/>
      <c r="J107" s="253"/>
      <c r="K107" s="254"/>
      <c r="L107" s="254"/>
      <c r="M107" s="254"/>
      <c r="N107" s="253"/>
      <c r="O107" s="255"/>
      <c r="P107" s="254"/>
      <c r="Q107" s="254"/>
      <c r="R107" s="254"/>
    </row>
    <row r="108" customFormat="false" ht="15" hidden="false" customHeight="false" outlineLevel="0" collapsed="false">
      <c r="A108" s="254"/>
      <c r="B108" s="253"/>
      <c r="C108" s="254"/>
      <c r="D108" s="254"/>
      <c r="E108" s="254"/>
      <c r="F108" s="254"/>
      <c r="G108" s="254"/>
      <c r="H108" s="254"/>
      <c r="I108" s="253"/>
      <c r="J108" s="253"/>
      <c r="K108" s="254"/>
      <c r="L108" s="254"/>
      <c r="M108" s="254"/>
      <c r="N108" s="253"/>
      <c r="O108" s="255"/>
      <c r="P108" s="254"/>
      <c r="Q108" s="254"/>
      <c r="R108" s="254"/>
    </row>
    <row r="109" customFormat="false" ht="15" hidden="false" customHeight="false" outlineLevel="0" collapsed="false">
      <c r="A109" s="254"/>
      <c r="B109" s="253"/>
      <c r="C109" s="254"/>
      <c r="D109" s="254"/>
      <c r="E109" s="254"/>
      <c r="F109" s="254"/>
      <c r="G109" s="254"/>
      <c r="H109" s="254"/>
      <c r="I109" s="253"/>
      <c r="J109" s="253"/>
      <c r="K109" s="254"/>
      <c r="L109" s="254"/>
      <c r="M109" s="254"/>
      <c r="N109" s="253"/>
      <c r="O109" s="255"/>
      <c r="P109" s="254"/>
      <c r="Q109" s="254"/>
      <c r="R109" s="254"/>
    </row>
    <row r="110" customFormat="false" ht="15" hidden="false" customHeight="false" outlineLevel="0" collapsed="false">
      <c r="A110" s="254"/>
      <c r="B110" s="253"/>
      <c r="C110" s="254"/>
      <c r="D110" s="254"/>
      <c r="E110" s="254"/>
      <c r="F110" s="254"/>
      <c r="G110" s="254"/>
      <c r="H110" s="254"/>
      <c r="I110" s="253"/>
      <c r="J110" s="253"/>
      <c r="K110" s="254"/>
      <c r="L110" s="254"/>
      <c r="M110" s="254"/>
      <c r="N110" s="253"/>
      <c r="O110" s="255"/>
      <c r="P110" s="254"/>
      <c r="Q110" s="254"/>
      <c r="R110" s="254"/>
    </row>
    <row r="111" customFormat="false" ht="15" hidden="false" customHeight="false" outlineLevel="0" collapsed="false">
      <c r="A111" s="254"/>
      <c r="B111" s="253"/>
      <c r="C111" s="254"/>
      <c r="D111" s="254"/>
      <c r="E111" s="254"/>
      <c r="F111" s="254"/>
      <c r="G111" s="254"/>
      <c r="H111" s="254"/>
      <c r="I111" s="253"/>
      <c r="J111" s="253"/>
      <c r="K111" s="254"/>
      <c r="L111" s="254"/>
      <c r="M111" s="254"/>
      <c r="N111" s="253"/>
      <c r="O111" s="255"/>
      <c r="P111" s="254"/>
      <c r="Q111" s="254"/>
      <c r="R111" s="254"/>
    </row>
    <row r="112" customFormat="false" ht="15" hidden="false" customHeight="false" outlineLevel="0" collapsed="false">
      <c r="A112" s="254"/>
      <c r="B112" s="253"/>
      <c r="C112" s="254"/>
      <c r="D112" s="254"/>
      <c r="E112" s="254"/>
      <c r="F112" s="254"/>
      <c r="G112" s="254"/>
      <c r="H112" s="254"/>
      <c r="I112" s="253"/>
      <c r="J112" s="253"/>
      <c r="K112" s="254"/>
      <c r="L112" s="254"/>
      <c r="M112" s="254"/>
      <c r="N112" s="253"/>
      <c r="O112" s="255"/>
      <c r="P112" s="254"/>
      <c r="Q112" s="254"/>
      <c r="R112" s="254"/>
    </row>
    <row r="113" customFormat="false" ht="15" hidden="false" customHeight="false" outlineLevel="0" collapsed="false">
      <c r="A113" s="254"/>
      <c r="B113" s="253"/>
      <c r="C113" s="254"/>
      <c r="D113" s="254"/>
      <c r="E113" s="254"/>
      <c r="F113" s="254"/>
      <c r="G113" s="254"/>
      <c r="H113" s="254"/>
      <c r="I113" s="253"/>
      <c r="J113" s="253"/>
      <c r="K113" s="254"/>
      <c r="L113" s="254"/>
      <c r="M113" s="254"/>
      <c r="N113" s="253"/>
      <c r="O113" s="255"/>
      <c r="P113" s="254"/>
      <c r="Q113" s="254"/>
      <c r="R113" s="254"/>
    </row>
    <row r="114" customFormat="false" ht="15" hidden="false" customHeight="false" outlineLevel="0" collapsed="false">
      <c r="A114" s="254"/>
      <c r="B114" s="253"/>
      <c r="C114" s="254"/>
      <c r="D114" s="254"/>
      <c r="E114" s="254"/>
      <c r="F114" s="254"/>
      <c r="G114" s="254"/>
      <c r="H114" s="254"/>
      <c r="I114" s="253"/>
      <c r="J114" s="253"/>
      <c r="K114" s="254"/>
      <c r="L114" s="254"/>
      <c r="M114" s="254"/>
      <c r="N114" s="253"/>
      <c r="O114" s="255"/>
      <c r="P114" s="254"/>
      <c r="Q114" s="254"/>
      <c r="R114" s="254"/>
    </row>
    <row r="115" customFormat="false" ht="15" hidden="false" customHeight="false" outlineLevel="0" collapsed="false">
      <c r="A115" s="254"/>
      <c r="B115" s="253"/>
      <c r="C115" s="254"/>
      <c r="D115" s="254"/>
      <c r="E115" s="254"/>
      <c r="F115" s="254"/>
      <c r="G115" s="254"/>
      <c r="H115" s="254"/>
      <c r="I115" s="253"/>
      <c r="J115" s="253"/>
      <c r="K115" s="254"/>
      <c r="L115" s="254"/>
      <c r="M115" s="254"/>
      <c r="N115" s="253"/>
      <c r="O115" s="255"/>
      <c r="P115" s="254"/>
      <c r="Q115" s="254"/>
      <c r="R115" s="254"/>
    </row>
    <row r="116" customFormat="false" ht="15" hidden="false" customHeight="false" outlineLevel="0" collapsed="false">
      <c r="A116" s="254"/>
      <c r="B116" s="253"/>
      <c r="C116" s="254"/>
      <c r="D116" s="254"/>
      <c r="E116" s="254"/>
      <c r="F116" s="254"/>
      <c r="G116" s="254"/>
      <c r="H116" s="254"/>
      <c r="I116" s="253"/>
      <c r="J116" s="253"/>
      <c r="K116" s="254"/>
      <c r="L116" s="254"/>
      <c r="M116" s="254"/>
      <c r="N116" s="253"/>
      <c r="O116" s="255"/>
      <c r="P116" s="254"/>
      <c r="Q116" s="254"/>
      <c r="R116" s="254"/>
    </row>
    <row r="117" customFormat="false" ht="15" hidden="false" customHeight="false" outlineLevel="0" collapsed="false">
      <c r="A117" s="254"/>
      <c r="B117" s="253"/>
      <c r="C117" s="254"/>
      <c r="D117" s="254"/>
      <c r="E117" s="254"/>
      <c r="F117" s="254"/>
      <c r="G117" s="254"/>
      <c r="H117" s="254"/>
      <c r="I117" s="253"/>
      <c r="J117" s="253"/>
      <c r="K117" s="254"/>
      <c r="L117" s="254"/>
      <c r="M117" s="254"/>
      <c r="N117" s="253"/>
      <c r="O117" s="255"/>
      <c r="P117" s="254"/>
      <c r="Q117" s="254"/>
      <c r="R117" s="254"/>
    </row>
    <row r="118" customFormat="false" ht="15" hidden="false" customHeight="false" outlineLevel="0" collapsed="false">
      <c r="A118" s="254"/>
      <c r="B118" s="253"/>
      <c r="C118" s="254"/>
      <c r="D118" s="254"/>
      <c r="E118" s="254"/>
      <c r="F118" s="254"/>
      <c r="G118" s="254"/>
      <c r="H118" s="254"/>
      <c r="I118" s="253"/>
      <c r="J118" s="253"/>
      <c r="K118" s="254"/>
      <c r="L118" s="254"/>
      <c r="M118" s="254"/>
      <c r="N118" s="253"/>
      <c r="O118" s="255"/>
      <c r="P118" s="254"/>
      <c r="Q118" s="254"/>
      <c r="R118" s="254"/>
    </row>
    <row r="119" customFormat="false" ht="15" hidden="false" customHeight="false" outlineLevel="0" collapsed="false">
      <c r="A119" s="254"/>
      <c r="B119" s="253"/>
      <c r="C119" s="254"/>
      <c r="D119" s="254"/>
      <c r="E119" s="254"/>
      <c r="F119" s="254"/>
      <c r="G119" s="254"/>
      <c r="H119" s="254"/>
      <c r="I119" s="253"/>
      <c r="J119" s="253"/>
      <c r="K119" s="254"/>
      <c r="L119" s="254"/>
      <c r="M119" s="254"/>
      <c r="N119" s="253"/>
      <c r="O119" s="255"/>
      <c r="P119" s="254"/>
      <c r="Q119" s="254"/>
      <c r="R119" s="254"/>
    </row>
    <row r="120" customFormat="false" ht="15" hidden="false" customHeight="false" outlineLevel="0" collapsed="false">
      <c r="A120" s="254"/>
      <c r="B120" s="253"/>
      <c r="C120" s="254"/>
      <c r="D120" s="254"/>
      <c r="E120" s="254"/>
      <c r="F120" s="254"/>
      <c r="G120" s="254"/>
      <c r="H120" s="254"/>
      <c r="I120" s="253"/>
      <c r="J120" s="253"/>
      <c r="K120" s="254"/>
      <c r="L120" s="254"/>
      <c r="M120" s="254"/>
      <c r="N120" s="253"/>
      <c r="O120" s="255"/>
      <c r="P120" s="254"/>
      <c r="Q120" s="254"/>
      <c r="R120" s="254"/>
    </row>
    <row r="121" customFormat="false" ht="15" hidden="false" customHeight="false" outlineLevel="0" collapsed="false">
      <c r="A121" s="254"/>
      <c r="B121" s="253"/>
      <c r="C121" s="254"/>
      <c r="D121" s="254"/>
      <c r="E121" s="254"/>
      <c r="F121" s="254"/>
      <c r="G121" s="254"/>
      <c r="H121" s="254"/>
      <c r="I121" s="253"/>
      <c r="J121" s="253"/>
      <c r="K121" s="254"/>
      <c r="L121" s="254"/>
      <c r="M121" s="254"/>
      <c r="N121" s="253"/>
      <c r="O121" s="255"/>
      <c r="P121" s="254"/>
      <c r="Q121" s="254"/>
      <c r="R121" s="254"/>
    </row>
    <row r="122" customFormat="false" ht="15" hidden="false" customHeight="false" outlineLevel="0" collapsed="false">
      <c r="A122" s="254"/>
      <c r="B122" s="253"/>
      <c r="C122" s="254"/>
      <c r="D122" s="254"/>
      <c r="E122" s="254"/>
      <c r="F122" s="254"/>
      <c r="G122" s="254"/>
      <c r="H122" s="254"/>
      <c r="I122" s="253"/>
      <c r="J122" s="253"/>
      <c r="K122" s="254"/>
      <c r="L122" s="254"/>
      <c r="M122" s="254"/>
      <c r="N122" s="253"/>
      <c r="O122" s="255"/>
      <c r="P122" s="254"/>
      <c r="Q122" s="254"/>
      <c r="R122" s="254"/>
    </row>
    <row r="123" customFormat="false" ht="15" hidden="false" customHeight="false" outlineLevel="0" collapsed="false">
      <c r="A123" s="254"/>
      <c r="B123" s="253"/>
      <c r="C123" s="254"/>
      <c r="D123" s="254"/>
      <c r="E123" s="254"/>
      <c r="F123" s="254"/>
      <c r="G123" s="254"/>
      <c r="H123" s="254"/>
      <c r="I123" s="253"/>
      <c r="J123" s="253"/>
      <c r="K123" s="254"/>
      <c r="L123" s="254"/>
      <c r="M123" s="254"/>
      <c r="N123" s="253"/>
      <c r="O123" s="255"/>
      <c r="P123" s="254"/>
      <c r="Q123" s="254"/>
      <c r="R123" s="254"/>
    </row>
    <row r="124" customFormat="false" ht="15" hidden="false" customHeight="false" outlineLevel="0" collapsed="false">
      <c r="A124" s="254"/>
      <c r="B124" s="253"/>
      <c r="C124" s="254"/>
      <c r="D124" s="254"/>
      <c r="E124" s="254"/>
      <c r="F124" s="254"/>
      <c r="G124" s="254"/>
      <c r="H124" s="254"/>
      <c r="I124" s="253"/>
      <c r="J124" s="253"/>
      <c r="K124" s="254"/>
      <c r="L124" s="254"/>
      <c r="M124" s="254"/>
      <c r="N124" s="253"/>
      <c r="O124" s="255"/>
      <c r="P124" s="254"/>
      <c r="Q124" s="254"/>
      <c r="R124" s="254"/>
    </row>
    <row r="125" customFormat="false" ht="15" hidden="false" customHeight="false" outlineLevel="0" collapsed="false">
      <c r="A125" s="254"/>
      <c r="B125" s="253"/>
      <c r="C125" s="254"/>
      <c r="D125" s="254"/>
      <c r="E125" s="254"/>
      <c r="F125" s="254"/>
      <c r="G125" s="254"/>
      <c r="H125" s="254"/>
      <c r="I125" s="253"/>
      <c r="J125" s="253"/>
      <c r="K125" s="254"/>
      <c r="L125" s="254"/>
      <c r="M125" s="254"/>
      <c r="N125" s="253"/>
      <c r="O125" s="255"/>
      <c r="P125" s="254"/>
      <c r="Q125" s="254"/>
      <c r="R125" s="254"/>
    </row>
    <row r="126" customFormat="false" ht="15" hidden="false" customHeight="false" outlineLevel="0" collapsed="false">
      <c r="A126" s="254"/>
      <c r="B126" s="253"/>
      <c r="C126" s="254"/>
      <c r="D126" s="254"/>
      <c r="E126" s="254"/>
      <c r="F126" s="254"/>
      <c r="G126" s="254"/>
      <c r="H126" s="254"/>
      <c r="I126" s="253"/>
      <c r="J126" s="253"/>
      <c r="K126" s="254"/>
      <c r="L126" s="254"/>
      <c r="M126" s="254"/>
      <c r="N126" s="253"/>
      <c r="O126" s="255"/>
      <c r="P126" s="254"/>
      <c r="Q126" s="254"/>
      <c r="R126" s="254"/>
    </row>
    <row r="127" customFormat="false" ht="15" hidden="false" customHeight="false" outlineLevel="0" collapsed="false">
      <c r="A127" s="254"/>
      <c r="B127" s="253"/>
      <c r="C127" s="254"/>
      <c r="D127" s="254"/>
      <c r="E127" s="254"/>
      <c r="F127" s="254"/>
      <c r="G127" s="254"/>
      <c r="H127" s="254"/>
      <c r="I127" s="253"/>
      <c r="J127" s="253"/>
      <c r="K127" s="254"/>
      <c r="L127" s="254"/>
      <c r="M127" s="254"/>
      <c r="N127" s="253"/>
      <c r="O127" s="255"/>
      <c r="P127" s="254"/>
      <c r="Q127" s="254"/>
      <c r="R127" s="254"/>
    </row>
    <row r="128" customFormat="false" ht="15" hidden="false" customHeight="false" outlineLevel="0" collapsed="false">
      <c r="A128" s="254"/>
      <c r="B128" s="253"/>
      <c r="C128" s="254"/>
      <c r="D128" s="254"/>
      <c r="E128" s="254"/>
      <c r="F128" s="254"/>
      <c r="G128" s="254"/>
      <c r="H128" s="254"/>
      <c r="I128" s="253"/>
      <c r="J128" s="253"/>
      <c r="K128" s="254"/>
      <c r="L128" s="254"/>
      <c r="M128" s="254"/>
      <c r="N128" s="253"/>
      <c r="O128" s="255"/>
      <c r="P128" s="254"/>
      <c r="Q128" s="254"/>
      <c r="R128" s="254"/>
    </row>
    <row r="129" customFormat="false" ht="15" hidden="false" customHeight="false" outlineLevel="0" collapsed="false">
      <c r="A129" s="254"/>
      <c r="B129" s="253"/>
      <c r="C129" s="254"/>
      <c r="D129" s="254"/>
      <c r="E129" s="254"/>
      <c r="F129" s="254"/>
      <c r="G129" s="254"/>
      <c r="H129" s="254"/>
      <c r="I129" s="253"/>
      <c r="J129" s="253"/>
      <c r="K129" s="254"/>
      <c r="L129" s="254"/>
      <c r="M129" s="254"/>
      <c r="N129" s="253"/>
      <c r="O129" s="255"/>
      <c r="P129" s="254"/>
      <c r="Q129" s="254"/>
      <c r="R129" s="254"/>
    </row>
    <row r="130" customFormat="false" ht="15" hidden="false" customHeight="false" outlineLevel="0" collapsed="false">
      <c r="A130" s="254"/>
      <c r="B130" s="253"/>
      <c r="C130" s="254"/>
      <c r="D130" s="254"/>
      <c r="E130" s="254"/>
      <c r="F130" s="254"/>
      <c r="G130" s="254"/>
      <c r="H130" s="254"/>
      <c r="I130" s="253"/>
      <c r="J130" s="253"/>
      <c r="K130" s="254"/>
      <c r="L130" s="254"/>
      <c r="M130" s="254"/>
      <c r="N130" s="253"/>
      <c r="O130" s="255"/>
      <c r="P130" s="254"/>
      <c r="Q130" s="254"/>
      <c r="R130" s="254"/>
    </row>
    <row r="131" customFormat="false" ht="15" hidden="false" customHeight="false" outlineLevel="0" collapsed="false">
      <c r="A131" s="254"/>
      <c r="B131" s="253"/>
      <c r="C131" s="254"/>
      <c r="D131" s="254"/>
      <c r="E131" s="254"/>
      <c r="F131" s="254"/>
      <c r="G131" s="254"/>
      <c r="H131" s="254"/>
      <c r="I131" s="253"/>
      <c r="J131" s="253"/>
      <c r="K131" s="254"/>
      <c r="L131" s="254"/>
      <c r="M131" s="254"/>
      <c r="N131" s="253"/>
      <c r="O131" s="255"/>
      <c r="P131" s="254"/>
      <c r="Q131" s="254"/>
      <c r="R131" s="254"/>
    </row>
    <row r="132" customFormat="false" ht="15" hidden="false" customHeight="false" outlineLevel="0" collapsed="false">
      <c r="A132" s="254"/>
      <c r="B132" s="253"/>
      <c r="C132" s="254"/>
      <c r="D132" s="254"/>
      <c r="E132" s="254"/>
      <c r="F132" s="254"/>
      <c r="G132" s="254"/>
      <c r="H132" s="254"/>
      <c r="I132" s="253"/>
      <c r="J132" s="253"/>
      <c r="K132" s="254"/>
      <c r="L132" s="254"/>
      <c r="M132" s="254"/>
      <c r="N132" s="253"/>
      <c r="O132" s="255"/>
      <c r="P132" s="254"/>
      <c r="Q132" s="254"/>
      <c r="R132" s="254"/>
    </row>
    <row r="133" customFormat="false" ht="15" hidden="false" customHeight="false" outlineLevel="0" collapsed="false">
      <c r="A133" s="254"/>
      <c r="B133" s="253"/>
      <c r="C133" s="254"/>
      <c r="D133" s="254"/>
      <c r="E133" s="254"/>
      <c r="F133" s="254"/>
      <c r="G133" s="254"/>
      <c r="H133" s="254"/>
      <c r="I133" s="253"/>
      <c r="J133" s="253"/>
      <c r="K133" s="254"/>
      <c r="L133" s="254"/>
      <c r="M133" s="254"/>
      <c r="N133" s="253"/>
      <c r="O133" s="255"/>
      <c r="P133" s="254"/>
      <c r="Q133" s="254"/>
      <c r="R133" s="254"/>
    </row>
    <row r="134" customFormat="false" ht="15" hidden="false" customHeight="false" outlineLevel="0" collapsed="false">
      <c r="A134" s="254"/>
      <c r="B134" s="253"/>
      <c r="C134" s="254"/>
      <c r="D134" s="254"/>
      <c r="E134" s="254"/>
      <c r="F134" s="254"/>
      <c r="G134" s="254"/>
      <c r="H134" s="254"/>
      <c r="I134" s="253"/>
      <c r="J134" s="253"/>
      <c r="K134" s="254"/>
      <c r="L134" s="254"/>
      <c r="M134" s="254"/>
      <c r="N134" s="253"/>
      <c r="O134" s="255"/>
      <c r="P134" s="254"/>
      <c r="Q134" s="254"/>
      <c r="R134" s="254"/>
    </row>
    <row r="135" customFormat="false" ht="15" hidden="false" customHeight="false" outlineLevel="0" collapsed="false">
      <c r="A135" s="254"/>
      <c r="B135" s="253"/>
      <c r="C135" s="254"/>
      <c r="D135" s="254"/>
      <c r="E135" s="254"/>
      <c r="F135" s="254"/>
      <c r="G135" s="254"/>
      <c r="H135" s="254"/>
      <c r="I135" s="253"/>
      <c r="J135" s="253"/>
      <c r="K135" s="254"/>
      <c r="L135" s="254"/>
      <c r="M135" s="254"/>
      <c r="N135" s="253"/>
      <c r="O135" s="255"/>
      <c r="P135" s="254"/>
      <c r="Q135" s="254"/>
      <c r="R135" s="254"/>
    </row>
    <row r="136" customFormat="false" ht="15" hidden="false" customHeight="false" outlineLevel="0" collapsed="false">
      <c r="A136" s="254"/>
      <c r="B136" s="253"/>
      <c r="C136" s="254"/>
      <c r="D136" s="254"/>
      <c r="E136" s="254"/>
      <c r="F136" s="254"/>
      <c r="G136" s="254"/>
      <c r="H136" s="254"/>
      <c r="I136" s="253"/>
      <c r="J136" s="253"/>
      <c r="K136" s="254"/>
      <c r="L136" s="254"/>
      <c r="M136" s="254"/>
      <c r="N136" s="253"/>
      <c r="O136" s="255"/>
      <c r="P136" s="254"/>
      <c r="Q136" s="254"/>
      <c r="R136" s="254"/>
    </row>
    <row r="137" customFormat="false" ht="15" hidden="false" customHeight="false" outlineLevel="0" collapsed="false">
      <c r="A137" s="254"/>
      <c r="B137" s="253"/>
      <c r="C137" s="254"/>
      <c r="D137" s="254"/>
      <c r="E137" s="254"/>
      <c r="F137" s="254"/>
      <c r="G137" s="254"/>
      <c r="H137" s="254"/>
      <c r="I137" s="253"/>
      <c r="J137" s="253"/>
      <c r="K137" s="254"/>
      <c r="L137" s="254"/>
      <c r="M137" s="254"/>
      <c r="N137" s="253"/>
      <c r="O137" s="255"/>
      <c r="P137" s="254"/>
      <c r="Q137" s="254"/>
      <c r="R137" s="254"/>
    </row>
    <row r="138" customFormat="false" ht="15" hidden="false" customHeight="false" outlineLevel="0" collapsed="false">
      <c r="A138" s="254"/>
      <c r="B138" s="253"/>
      <c r="C138" s="254"/>
      <c r="D138" s="254"/>
      <c r="E138" s="254"/>
      <c r="F138" s="254"/>
      <c r="G138" s="254"/>
      <c r="H138" s="254"/>
      <c r="I138" s="253"/>
      <c r="J138" s="253"/>
      <c r="K138" s="254"/>
      <c r="L138" s="254"/>
      <c r="M138" s="254"/>
      <c r="N138" s="253"/>
      <c r="O138" s="255"/>
      <c r="P138" s="254"/>
      <c r="Q138" s="254"/>
      <c r="R138" s="254"/>
    </row>
    <row r="139" customFormat="false" ht="15" hidden="false" customHeight="false" outlineLevel="0" collapsed="false">
      <c r="A139" s="254"/>
      <c r="B139" s="253"/>
      <c r="C139" s="254"/>
      <c r="D139" s="254"/>
      <c r="E139" s="254"/>
      <c r="F139" s="254"/>
      <c r="G139" s="254"/>
      <c r="H139" s="254"/>
      <c r="I139" s="253"/>
      <c r="J139" s="253"/>
      <c r="K139" s="254"/>
      <c r="L139" s="254"/>
      <c r="M139" s="254"/>
      <c r="N139" s="253"/>
      <c r="O139" s="255"/>
      <c r="P139" s="254"/>
      <c r="Q139" s="254"/>
      <c r="R139" s="254"/>
    </row>
    <row r="140" customFormat="false" ht="15" hidden="false" customHeight="false" outlineLevel="0" collapsed="false">
      <c r="A140" s="254"/>
      <c r="B140" s="253"/>
      <c r="C140" s="254"/>
      <c r="D140" s="254"/>
      <c r="E140" s="254"/>
      <c r="F140" s="254"/>
      <c r="G140" s="254"/>
      <c r="H140" s="254"/>
      <c r="I140" s="253"/>
      <c r="J140" s="253"/>
      <c r="K140" s="254"/>
      <c r="L140" s="254"/>
      <c r="M140" s="254"/>
      <c r="N140" s="253"/>
      <c r="O140" s="255"/>
      <c r="P140" s="254"/>
      <c r="Q140" s="254"/>
      <c r="R140" s="254"/>
    </row>
    <row r="141" customFormat="false" ht="15" hidden="false" customHeight="false" outlineLevel="0" collapsed="false">
      <c r="A141" s="254"/>
      <c r="B141" s="253"/>
      <c r="C141" s="254"/>
      <c r="D141" s="254"/>
      <c r="E141" s="254"/>
      <c r="F141" s="254"/>
      <c r="G141" s="254"/>
      <c r="H141" s="254"/>
      <c r="I141" s="253"/>
      <c r="J141" s="253"/>
      <c r="K141" s="254"/>
      <c r="L141" s="254"/>
      <c r="M141" s="254"/>
      <c r="N141" s="253"/>
      <c r="O141" s="255"/>
      <c r="P141" s="254"/>
      <c r="Q141" s="254"/>
      <c r="R141" s="254"/>
    </row>
    <row r="142" customFormat="false" ht="15" hidden="false" customHeight="false" outlineLevel="0" collapsed="false">
      <c r="A142" s="254"/>
      <c r="B142" s="253"/>
      <c r="C142" s="254"/>
      <c r="D142" s="254"/>
      <c r="E142" s="254"/>
      <c r="F142" s="254"/>
      <c r="G142" s="254"/>
      <c r="H142" s="254"/>
      <c r="I142" s="253"/>
      <c r="J142" s="253"/>
      <c r="K142" s="254"/>
      <c r="L142" s="254"/>
      <c r="M142" s="254"/>
      <c r="N142" s="253"/>
      <c r="O142" s="255"/>
      <c r="P142" s="254"/>
      <c r="Q142" s="254"/>
      <c r="R142" s="254"/>
    </row>
    <row r="143" customFormat="false" ht="15" hidden="false" customHeight="false" outlineLevel="0" collapsed="false">
      <c r="A143" s="254"/>
      <c r="B143" s="253"/>
      <c r="C143" s="254"/>
      <c r="D143" s="254"/>
      <c r="E143" s="254"/>
      <c r="F143" s="254"/>
      <c r="G143" s="254"/>
      <c r="H143" s="254"/>
      <c r="I143" s="253"/>
      <c r="J143" s="253"/>
      <c r="K143" s="254"/>
      <c r="L143" s="254"/>
      <c r="M143" s="254"/>
      <c r="N143" s="253"/>
      <c r="O143" s="255"/>
      <c r="P143" s="254"/>
      <c r="Q143" s="254"/>
      <c r="R143" s="254"/>
    </row>
    <row r="144" customFormat="false" ht="15" hidden="false" customHeight="false" outlineLevel="0" collapsed="false">
      <c r="A144" s="254"/>
      <c r="B144" s="253"/>
      <c r="C144" s="254"/>
      <c r="D144" s="254"/>
      <c r="E144" s="254"/>
      <c r="F144" s="254"/>
      <c r="G144" s="254"/>
      <c r="H144" s="254"/>
      <c r="I144" s="253"/>
      <c r="J144" s="253"/>
      <c r="K144" s="254"/>
      <c r="L144" s="254"/>
      <c r="M144" s="254"/>
      <c r="N144" s="253"/>
      <c r="O144" s="255"/>
      <c r="P144" s="254"/>
      <c r="Q144" s="254"/>
      <c r="R144" s="254"/>
    </row>
    <row r="145" customFormat="false" ht="15" hidden="false" customHeight="false" outlineLevel="0" collapsed="false">
      <c r="A145" s="254"/>
      <c r="B145" s="253"/>
      <c r="C145" s="254"/>
      <c r="D145" s="254"/>
      <c r="E145" s="254"/>
      <c r="F145" s="254"/>
      <c r="G145" s="254"/>
      <c r="H145" s="254"/>
      <c r="I145" s="253"/>
      <c r="J145" s="253"/>
      <c r="K145" s="254"/>
      <c r="L145" s="254"/>
      <c r="M145" s="254"/>
      <c r="N145" s="253"/>
      <c r="O145" s="255"/>
      <c r="P145" s="254"/>
      <c r="Q145" s="254"/>
      <c r="R145" s="254"/>
    </row>
    <row r="146" customFormat="false" ht="15" hidden="false" customHeight="false" outlineLevel="0" collapsed="false">
      <c r="A146" s="254"/>
      <c r="B146" s="253"/>
      <c r="C146" s="254"/>
      <c r="D146" s="254"/>
      <c r="E146" s="254"/>
      <c r="F146" s="254"/>
      <c r="G146" s="254"/>
      <c r="H146" s="254"/>
      <c r="I146" s="253"/>
      <c r="J146" s="253"/>
      <c r="K146" s="254"/>
      <c r="L146" s="254"/>
      <c r="M146" s="254"/>
      <c r="N146" s="253"/>
      <c r="O146" s="255"/>
      <c r="P146" s="254"/>
      <c r="Q146" s="254"/>
      <c r="R146" s="254"/>
    </row>
    <row r="147" customFormat="false" ht="15" hidden="false" customHeight="false" outlineLevel="0" collapsed="false">
      <c r="A147" s="254"/>
      <c r="B147" s="253"/>
      <c r="C147" s="254"/>
      <c r="D147" s="254"/>
      <c r="E147" s="254"/>
      <c r="F147" s="254"/>
      <c r="G147" s="254"/>
      <c r="H147" s="254"/>
      <c r="I147" s="253"/>
      <c r="J147" s="253"/>
      <c r="K147" s="254"/>
      <c r="L147" s="254"/>
      <c r="M147" s="254"/>
      <c r="N147" s="253"/>
      <c r="O147" s="255"/>
      <c r="P147" s="254"/>
      <c r="Q147" s="254"/>
      <c r="R147" s="254"/>
    </row>
    <row r="148" customFormat="false" ht="15" hidden="false" customHeight="false" outlineLevel="0" collapsed="false">
      <c r="A148" s="254"/>
      <c r="B148" s="253"/>
      <c r="C148" s="254"/>
      <c r="D148" s="254"/>
      <c r="E148" s="254"/>
      <c r="F148" s="254"/>
      <c r="G148" s="254"/>
      <c r="H148" s="254"/>
      <c r="I148" s="253"/>
      <c r="J148" s="253"/>
      <c r="K148" s="254"/>
      <c r="L148" s="254"/>
      <c r="M148" s="254"/>
      <c r="N148" s="253"/>
      <c r="O148" s="255"/>
      <c r="P148" s="254"/>
      <c r="Q148" s="254"/>
      <c r="R148" s="254"/>
    </row>
    <row r="149" customFormat="false" ht="15" hidden="false" customHeight="false" outlineLevel="0" collapsed="false">
      <c r="A149" s="254"/>
      <c r="B149" s="253"/>
      <c r="C149" s="254"/>
      <c r="D149" s="254"/>
      <c r="E149" s="254"/>
      <c r="F149" s="254"/>
      <c r="G149" s="254"/>
      <c r="H149" s="254"/>
      <c r="I149" s="253"/>
      <c r="J149" s="253"/>
      <c r="K149" s="254"/>
      <c r="L149" s="254"/>
      <c r="M149" s="254"/>
      <c r="N149" s="253"/>
      <c r="O149" s="255"/>
      <c r="P149" s="254"/>
      <c r="Q149" s="254"/>
      <c r="R149" s="254"/>
    </row>
    <row r="150" customFormat="false" ht="15" hidden="false" customHeight="false" outlineLevel="0" collapsed="false">
      <c r="A150" s="254"/>
      <c r="B150" s="253"/>
      <c r="C150" s="254"/>
      <c r="D150" s="254"/>
      <c r="E150" s="254"/>
      <c r="F150" s="254"/>
      <c r="G150" s="254"/>
      <c r="H150" s="254"/>
      <c r="I150" s="253"/>
      <c r="J150" s="253"/>
      <c r="K150" s="254"/>
      <c r="L150" s="254"/>
      <c r="M150" s="254"/>
      <c r="N150" s="253"/>
      <c r="O150" s="255"/>
      <c r="P150" s="254"/>
      <c r="Q150" s="254"/>
      <c r="R150" s="254"/>
    </row>
    <row r="151" customFormat="false" ht="15" hidden="false" customHeight="false" outlineLevel="0" collapsed="false">
      <c r="A151" s="254"/>
      <c r="B151" s="253"/>
      <c r="C151" s="254"/>
      <c r="D151" s="254"/>
      <c r="E151" s="254"/>
      <c r="F151" s="254"/>
      <c r="G151" s="254"/>
      <c r="H151" s="254"/>
      <c r="I151" s="253"/>
      <c r="J151" s="253"/>
      <c r="K151" s="254"/>
      <c r="L151" s="254"/>
      <c r="M151" s="254"/>
      <c r="N151" s="253"/>
      <c r="O151" s="255"/>
      <c r="P151" s="254"/>
      <c r="Q151" s="254"/>
      <c r="R151" s="254"/>
    </row>
    <row r="152" customFormat="false" ht="15" hidden="false" customHeight="false" outlineLevel="0" collapsed="false">
      <c r="A152" s="254"/>
      <c r="B152" s="253"/>
      <c r="C152" s="254"/>
      <c r="D152" s="254"/>
      <c r="E152" s="254"/>
      <c r="F152" s="254"/>
      <c r="G152" s="254"/>
      <c r="H152" s="254"/>
      <c r="I152" s="253"/>
      <c r="J152" s="253"/>
      <c r="K152" s="254"/>
      <c r="L152" s="254"/>
      <c r="M152" s="254"/>
      <c r="N152" s="253"/>
      <c r="O152" s="255"/>
      <c r="P152" s="254"/>
      <c r="Q152" s="254"/>
      <c r="R152" s="254"/>
    </row>
    <row r="153" customFormat="false" ht="15" hidden="false" customHeight="false" outlineLevel="0" collapsed="false">
      <c r="A153" s="254"/>
      <c r="B153" s="253"/>
      <c r="C153" s="254"/>
      <c r="D153" s="254"/>
      <c r="E153" s="254"/>
      <c r="F153" s="254"/>
      <c r="G153" s="254"/>
      <c r="H153" s="254"/>
      <c r="I153" s="253"/>
      <c r="J153" s="253"/>
      <c r="K153" s="254"/>
      <c r="L153" s="254"/>
      <c r="M153" s="254"/>
      <c r="N153" s="253"/>
      <c r="O153" s="255"/>
      <c r="P153" s="254"/>
      <c r="Q153" s="254"/>
      <c r="R153" s="254"/>
    </row>
    <row r="154" customFormat="false" ht="15" hidden="false" customHeight="false" outlineLevel="0" collapsed="false">
      <c r="A154" s="254"/>
      <c r="B154" s="253"/>
      <c r="C154" s="254"/>
      <c r="D154" s="254"/>
      <c r="E154" s="254"/>
      <c r="F154" s="254"/>
      <c r="G154" s="254"/>
      <c r="H154" s="254"/>
      <c r="I154" s="253"/>
      <c r="J154" s="253"/>
      <c r="K154" s="254"/>
      <c r="L154" s="254"/>
      <c r="M154" s="254"/>
      <c r="N154" s="253"/>
      <c r="O154" s="255"/>
      <c r="P154" s="254"/>
      <c r="Q154" s="254"/>
      <c r="R154" s="254"/>
    </row>
    <row r="155" customFormat="false" ht="15" hidden="false" customHeight="false" outlineLevel="0" collapsed="false">
      <c r="A155" s="254"/>
      <c r="B155" s="253"/>
      <c r="C155" s="254"/>
      <c r="D155" s="254"/>
      <c r="E155" s="254"/>
      <c r="F155" s="254"/>
      <c r="G155" s="254"/>
      <c r="H155" s="254"/>
      <c r="I155" s="253"/>
      <c r="J155" s="253"/>
      <c r="K155" s="254"/>
      <c r="L155" s="254"/>
      <c r="M155" s="254"/>
      <c r="N155" s="253"/>
      <c r="O155" s="255"/>
      <c r="P155" s="254"/>
      <c r="Q155" s="254"/>
      <c r="R155" s="254"/>
    </row>
    <row r="156" customFormat="false" ht="15" hidden="false" customHeight="false" outlineLevel="0" collapsed="false">
      <c r="A156" s="254"/>
      <c r="B156" s="253"/>
      <c r="C156" s="254"/>
      <c r="D156" s="254"/>
      <c r="E156" s="254"/>
      <c r="F156" s="254"/>
      <c r="G156" s="254"/>
      <c r="H156" s="254"/>
      <c r="I156" s="253"/>
      <c r="J156" s="253"/>
      <c r="K156" s="254"/>
      <c r="L156" s="254"/>
      <c r="M156" s="254"/>
      <c r="N156" s="253"/>
      <c r="O156" s="255"/>
      <c r="P156" s="254"/>
      <c r="Q156" s="254"/>
      <c r="R156" s="254"/>
    </row>
    <row r="157" customFormat="false" ht="15" hidden="false" customHeight="false" outlineLevel="0" collapsed="false">
      <c r="A157" s="254"/>
      <c r="B157" s="253"/>
      <c r="C157" s="254"/>
      <c r="D157" s="254"/>
      <c r="E157" s="254"/>
      <c r="F157" s="254"/>
      <c r="G157" s="254"/>
      <c r="H157" s="254"/>
      <c r="I157" s="253"/>
      <c r="J157" s="253"/>
      <c r="K157" s="254"/>
      <c r="L157" s="254"/>
      <c r="M157" s="254"/>
      <c r="N157" s="253"/>
      <c r="O157" s="255"/>
      <c r="P157" s="254"/>
      <c r="Q157" s="254"/>
      <c r="R157" s="254"/>
    </row>
    <row r="158" customFormat="false" ht="15" hidden="false" customHeight="false" outlineLevel="0" collapsed="false">
      <c r="A158" s="254"/>
      <c r="B158" s="253"/>
      <c r="C158" s="254"/>
      <c r="D158" s="254"/>
      <c r="E158" s="254"/>
      <c r="F158" s="254"/>
      <c r="G158" s="254"/>
      <c r="H158" s="254"/>
      <c r="I158" s="253"/>
      <c r="J158" s="253"/>
      <c r="K158" s="254"/>
      <c r="L158" s="254"/>
      <c r="M158" s="254"/>
      <c r="N158" s="253"/>
      <c r="O158" s="255"/>
      <c r="P158" s="254"/>
      <c r="Q158" s="254"/>
      <c r="R158" s="254"/>
    </row>
    <row r="159" customFormat="false" ht="15" hidden="false" customHeight="false" outlineLevel="0" collapsed="false">
      <c r="A159" s="254"/>
      <c r="B159" s="253"/>
      <c r="C159" s="254"/>
      <c r="D159" s="254"/>
      <c r="E159" s="254"/>
      <c r="F159" s="254"/>
      <c r="G159" s="254"/>
      <c r="H159" s="254"/>
      <c r="I159" s="253"/>
      <c r="J159" s="253"/>
      <c r="K159" s="254"/>
      <c r="L159" s="254"/>
      <c r="M159" s="254"/>
      <c r="N159" s="253"/>
      <c r="O159" s="255"/>
      <c r="P159" s="254"/>
      <c r="Q159" s="254"/>
      <c r="R159" s="254"/>
    </row>
    <row r="160" customFormat="false" ht="15" hidden="false" customHeight="false" outlineLevel="0" collapsed="false">
      <c r="A160" s="254"/>
      <c r="B160" s="253"/>
      <c r="C160" s="254"/>
      <c r="D160" s="254"/>
      <c r="E160" s="254"/>
      <c r="F160" s="254"/>
      <c r="G160" s="254"/>
      <c r="H160" s="254"/>
      <c r="I160" s="253"/>
      <c r="J160" s="253"/>
      <c r="K160" s="254"/>
      <c r="L160" s="254"/>
      <c r="M160" s="254"/>
      <c r="N160" s="253"/>
      <c r="O160" s="255"/>
      <c r="P160" s="254"/>
      <c r="Q160" s="254"/>
      <c r="R160" s="254"/>
    </row>
    <row r="161" customFormat="false" ht="15" hidden="false" customHeight="false" outlineLevel="0" collapsed="false">
      <c r="A161" s="254"/>
      <c r="B161" s="253"/>
      <c r="C161" s="254"/>
      <c r="D161" s="254"/>
      <c r="E161" s="254"/>
      <c r="F161" s="254"/>
      <c r="G161" s="254"/>
      <c r="H161" s="254"/>
      <c r="I161" s="253"/>
      <c r="J161" s="253"/>
      <c r="K161" s="254"/>
      <c r="L161" s="254"/>
      <c r="M161" s="254"/>
      <c r="N161" s="253"/>
      <c r="O161" s="255"/>
      <c r="P161" s="254"/>
      <c r="Q161" s="254"/>
      <c r="R161" s="254"/>
    </row>
    <row r="162" customFormat="false" ht="15" hidden="false" customHeight="false" outlineLevel="0" collapsed="false">
      <c r="A162" s="254"/>
      <c r="B162" s="253"/>
      <c r="C162" s="254"/>
      <c r="D162" s="254"/>
      <c r="E162" s="254"/>
      <c r="F162" s="254"/>
      <c r="G162" s="254"/>
      <c r="H162" s="254"/>
      <c r="I162" s="253"/>
      <c r="J162" s="253"/>
      <c r="K162" s="254"/>
      <c r="L162" s="254"/>
      <c r="M162" s="254"/>
      <c r="N162" s="253"/>
      <c r="O162" s="255"/>
      <c r="P162" s="254"/>
      <c r="Q162" s="254"/>
      <c r="R162" s="254"/>
    </row>
    <row r="163" customFormat="false" ht="15" hidden="false" customHeight="false" outlineLevel="0" collapsed="false">
      <c r="A163" s="254"/>
      <c r="B163" s="253"/>
      <c r="C163" s="254"/>
      <c r="D163" s="254"/>
      <c r="E163" s="254"/>
      <c r="F163" s="254"/>
      <c r="G163" s="254"/>
      <c r="H163" s="254"/>
      <c r="I163" s="253"/>
      <c r="J163" s="253"/>
      <c r="K163" s="254"/>
      <c r="L163" s="254"/>
      <c r="M163" s="254"/>
      <c r="N163" s="253"/>
      <c r="O163" s="255"/>
      <c r="P163" s="254"/>
      <c r="Q163" s="254"/>
      <c r="R163" s="254"/>
    </row>
    <row r="164" customFormat="false" ht="15" hidden="false" customHeight="false" outlineLevel="0" collapsed="false">
      <c r="A164" s="254"/>
      <c r="B164" s="253"/>
      <c r="C164" s="254"/>
      <c r="D164" s="254"/>
      <c r="E164" s="254"/>
      <c r="F164" s="254"/>
      <c r="G164" s="254"/>
      <c r="H164" s="254"/>
      <c r="I164" s="253"/>
      <c r="J164" s="253"/>
      <c r="K164" s="254"/>
      <c r="L164" s="254"/>
      <c r="M164" s="254"/>
      <c r="N164" s="253"/>
      <c r="O164" s="255"/>
      <c r="P164" s="254"/>
      <c r="Q164" s="254"/>
      <c r="R164" s="254"/>
    </row>
    <row r="165" customFormat="false" ht="15" hidden="false" customHeight="false" outlineLevel="0" collapsed="false">
      <c r="A165" s="254"/>
      <c r="B165" s="253"/>
      <c r="C165" s="254"/>
      <c r="D165" s="254"/>
      <c r="E165" s="254"/>
      <c r="F165" s="254"/>
      <c r="G165" s="254"/>
      <c r="H165" s="254"/>
      <c r="I165" s="253"/>
      <c r="J165" s="253"/>
      <c r="K165" s="254"/>
      <c r="L165" s="254"/>
      <c r="M165" s="254"/>
      <c r="N165" s="253"/>
      <c r="O165" s="255"/>
      <c r="P165" s="254"/>
      <c r="Q165" s="254"/>
      <c r="R165" s="254"/>
    </row>
    <row r="166" customFormat="false" ht="15" hidden="false" customHeight="false" outlineLevel="0" collapsed="false">
      <c r="A166" s="254"/>
      <c r="B166" s="253"/>
      <c r="C166" s="254"/>
      <c r="D166" s="254"/>
      <c r="E166" s="254"/>
      <c r="F166" s="254"/>
      <c r="G166" s="254"/>
      <c r="H166" s="254"/>
      <c r="I166" s="253"/>
      <c r="J166" s="253"/>
      <c r="K166" s="254"/>
      <c r="L166" s="254"/>
      <c r="M166" s="254"/>
      <c r="N166" s="253"/>
      <c r="O166" s="255"/>
      <c r="P166" s="254"/>
      <c r="Q166" s="254"/>
      <c r="R166" s="254"/>
    </row>
    <row r="167" customFormat="false" ht="15" hidden="false" customHeight="false" outlineLevel="0" collapsed="false">
      <c r="A167" s="254"/>
      <c r="B167" s="253"/>
      <c r="C167" s="254"/>
      <c r="D167" s="254"/>
      <c r="E167" s="254"/>
      <c r="F167" s="254"/>
      <c r="G167" s="254"/>
      <c r="H167" s="254"/>
      <c r="I167" s="253"/>
      <c r="J167" s="253"/>
      <c r="K167" s="254"/>
      <c r="L167" s="254"/>
      <c r="M167" s="254"/>
      <c r="N167" s="253"/>
      <c r="O167" s="255"/>
      <c r="P167" s="254"/>
      <c r="Q167" s="254"/>
      <c r="R167" s="254"/>
    </row>
    <row r="168" customFormat="false" ht="15" hidden="false" customHeight="false" outlineLevel="0" collapsed="false">
      <c r="A168" s="254"/>
      <c r="B168" s="253"/>
      <c r="C168" s="254"/>
      <c r="D168" s="254"/>
      <c r="E168" s="254"/>
      <c r="F168" s="254"/>
      <c r="G168" s="254"/>
      <c r="H168" s="254"/>
      <c r="I168" s="253"/>
      <c r="J168" s="253"/>
      <c r="K168" s="254"/>
      <c r="L168" s="254"/>
      <c r="M168" s="254"/>
      <c r="N168" s="253"/>
      <c r="O168" s="255"/>
      <c r="P168" s="254"/>
      <c r="Q168" s="254"/>
      <c r="R168" s="254"/>
    </row>
    <row r="169" customFormat="false" ht="15" hidden="false" customHeight="false" outlineLevel="0" collapsed="false">
      <c r="A169" s="254"/>
      <c r="B169" s="253"/>
      <c r="C169" s="254"/>
      <c r="D169" s="254"/>
      <c r="E169" s="254"/>
      <c r="F169" s="254"/>
      <c r="G169" s="254"/>
      <c r="H169" s="254"/>
      <c r="I169" s="253"/>
      <c r="J169" s="253"/>
      <c r="K169" s="254"/>
      <c r="L169" s="254"/>
      <c r="M169" s="254"/>
      <c r="N169" s="253"/>
      <c r="O169" s="255"/>
      <c r="P169" s="254"/>
      <c r="Q169" s="254"/>
      <c r="R169" s="254"/>
    </row>
    <row r="170" customFormat="false" ht="15" hidden="false" customHeight="false" outlineLevel="0" collapsed="false">
      <c r="A170" s="254"/>
      <c r="B170" s="253"/>
      <c r="C170" s="254"/>
      <c r="D170" s="254"/>
      <c r="E170" s="254"/>
      <c r="F170" s="254"/>
      <c r="G170" s="254"/>
      <c r="H170" s="254"/>
      <c r="I170" s="253"/>
      <c r="J170" s="253"/>
      <c r="K170" s="254"/>
      <c r="L170" s="254"/>
      <c r="M170" s="254"/>
      <c r="N170" s="253"/>
      <c r="O170" s="255"/>
      <c r="P170" s="254"/>
      <c r="Q170" s="254"/>
      <c r="R170" s="254"/>
    </row>
    <row r="171" customFormat="false" ht="15" hidden="false" customHeight="false" outlineLevel="0" collapsed="false">
      <c r="A171" s="254"/>
      <c r="B171" s="253"/>
      <c r="C171" s="254"/>
      <c r="D171" s="254"/>
      <c r="E171" s="254"/>
      <c r="F171" s="254"/>
      <c r="G171" s="254"/>
      <c r="H171" s="254"/>
      <c r="I171" s="253"/>
      <c r="J171" s="253"/>
      <c r="K171" s="254"/>
      <c r="L171" s="254"/>
      <c r="M171" s="254"/>
      <c r="N171" s="253"/>
      <c r="O171" s="255"/>
      <c r="P171" s="254"/>
      <c r="Q171" s="254"/>
      <c r="R171" s="254"/>
    </row>
    <row r="172" customFormat="false" ht="15" hidden="false" customHeight="false" outlineLevel="0" collapsed="false">
      <c r="A172" s="254"/>
      <c r="B172" s="253"/>
      <c r="C172" s="254"/>
      <c r="D172" s="254"/>
      <c r="E172" s="254"/>
      <c r="F172" s="254"/>
      <c r="G172" s="254"/>
      <c r="H172" s="254"/>
      <c r="I172" s="253"/>
      <c r="J172" s="253"/>
      <c r="K172" s="254"/>
      <c r="L172" s="254"/>
      <c r="M172" s="254"/>
      <c r="N172" s="253"/>
      <c r="O172" s="255"/>
      <c r="P172" s="254"/>
      <c r="Q172" s="254"/>
      <c r="R172" s="254"/>
    </row>
    <row r="173" customFormat="false" ht="15" hidden="false" customHeight="false" outlineLevel="0" collapsed="false">
      <c r="A173" s="254"/>
      <c r="B173" s="253"/>
      <c r="C173" s="254"/>
      <c r="D173" s="254"/>
      <c r="E173" s="254"/>
      <c r="F173" s="254"/>
      <c r="G173" s="254"/>
      <c r="H173" s="254"/>
      <c r="I173" s="253"/>
      <c r="J173" s="253"/>
      <c r="K173" s="254"/>
      <c r="L173" s="254"/>
      <c r="M173" s="254"/>
      <c r="N173" s="253"/>
      <c r="O173" s="255"/>
      <c r="P173" s="254"/>
      <c r="Q173" s="254"/>
      <c r="R173" s="254"/>
    </row>
    <row r="174" customFormat="false" ht="15" hidden="false" customHeight="false" outlineLevel="0" collapsed="false">
      <c r="A174" s="254"/>
      <c r="B174" s="253"/>
      <c r="C174" s="254"/>
      <c r="D174" s="254"/>
      <c r="E174" s="254"/>
      <c r="F174" s="254"/>
      <c r="G174" s="254"/>
      <c r="H174" s="254"/>
      <c r="I174" s="253"/>
      <c r="J174" s="253"/>
      <c r="K174" s="254"/>
      <c r="L174" s="254"/>
      <c r="M174" s="254"/>
      <c r="N174" s="253"/>
      <c r="O174" s="255"/>
      <c r="P174" s="254"/>
      <c r="Q174" s="254"/>
      <c r="R174" s="254"/>
    </row>
    <row r="175" customFormat="false" ht="15" hidden="false" customHeight="false" outlineLevel="0" collapsed="false">
      <c r="A175" s="254"/>
      <c r="B175" s="253"/>
      <c r="C175" s="254"/>
      <c r="D175" s="254"/>
      <c r="E175" s="254"/>
      <c r="F175" s="254"/>
      <c r="G175" s="254"/>
      <c r="H175" s="254"/>
      <c r="I175" s="253"/>
      <c r="J175" s="253"/>
      <c r="K175" s="254"/>
      <c r="L175" s="254"/>
      <c r="M175" s="254"/>
      <c r="N175" s="253"/>
      <c r="O175" s="255"/>
      <c r="P175" s="254"/>
      <c r="Q175" s="254"/>
      <c r="R175" s="254"/>
    </row>
    <row r="176" customFormat="false" ht="15" hidden="false" customHeight="false" outlineLevel="0" collapsed="false">
      <c r="A176" s="254"/>
      <c r="B176" s="253"/>
      <c r="C176" s="254"/>
      <c r="D176" s="254"/>
      <c r="E176" s="254"/>
      <c r="F176" s="254"/>
      <c r="G176" s="254"/>
      <c r="H176" s="254"/>
      <c r="I176" s="253"/>
      <c r="J176" s="253"/>
      <c r="K176" s="254"/>
      <c r="L176" s="254"/>
      <c r="M176" s="254"/>
      <c r="N176" s="253"/>
      <c r="O176" s="255"/>
      <c r="P176" s="254"/>
      <c r="Q176" s="254"/>
      <c r="R176" s="254"/>
    </row>
    <row r="177" customFormat="false" ht="15" hidden="false" customHeight="false" outlineLevel="0" collapsed="false">
      <c r="A177" s="254"/>
      <c r="B177" s="253"/>
      <c r="C177" s="254"/>
      <c r="D177" s="254"/>
      <c r="E177" s="254"/>
      <c r="F177" s="254"/>
      <c r="G177" s="254"/>
      <c r="H177" s="254"/>
      <c r="I177" s="253"/>
      <c r="J177" s="253"/>
      <c r="K177" s="254"/>
      <c r="L177" s="254"/>
      <c r="M177" s="254"/>
      <c r="N177" s="253"/>
      <c r="O177" s="255"/>
      <c r="P177" s="254"/>
      <c r="Q177" s="254"/>
      <c r="R177" s="254"/>
    </row>
    <row r="178" customFormat="false" ht="15" hidden="false" customHeight="false" outlineLevel="0" collapsed="false">
      <c r="A178" s="254"/>
      <c r="B178" s="253"/>
      <c r="C178" s="254"/>
      <c r="D178" s="254"/>
      <c r="E178" s="254"/>
      <c r="F178" s="254"/>
      <c r="G178" s="254"/>
      <c r="H178" s="254"/>
      <c r="I178" s="253"/>
      <c r="J178" s="253"/>
      <c r="K178" s="254"/>
      <c r="L178" s="254"/>
      <c r="M178" s="254"/>
      <c r="N178" s="253"/>
      <c r="O178" s="255"/>
      <c r="P178" s="254"/>
      <c r="Q178" s="254"/>
      <c r="R178" s="254"/>
    </row>
    <row r="179" customFormat="false" ht="15" hidden="false" customHeight="false" outlineLevel="0" collapsed="false">
      <c r="A179" s="254"/>
      <c r="B179" s="253"/>
      <c r="C179" s="254"/>
      <c r="D179" s="254"/>
      <c r="E179" s="254"/>
      <c r="F179" s="254"/>
      <c r="G179" s="254"/>
      <c r="H179" s="254"/>
      <c r="I179" s="253"/>
      <c r="J179" s="253"/>
      <c r="K179" s="254"/>
      <c r="L179" s="254"/>
      <c r="M179" s="254"/>
      <c r="N179" s="253"/>
      <c r="O179" s="255"/>
      <c r="P179" s="254"/>
      <c r="Q179" s="254"/>
      <c r="R179" s="254"/>
    </row>
    <row r="180" customFormat="false" ht="15" hidden="false" customHeight="false" outlineLevel="0" collapsed="false">
      <c r="A180" s="254"/>
      <c r="B180" s="253"/>
      <c r="C180" s="254"/>
      <c r="D180" s="254"/>
      <c r="E180" s="254"/>
      <c r="F180" s="254"/>
      <c r="G180" s="254"/>
      <c r="H180" s="254"/>
      <c r="I180" s="253"/>
      <c r="J180" s="253"/>
      <c r="K180" s="254"/>
      <c r="L180" s="254"/>
      <c r="M180" s="254"/>
      <c r="N180" s="253"/>
      <c r="O180" s="255"/>
      <c r="P180" s="254"/>
      <c r="Q180" s="254"/>
      <c r="R180" s="254"/>
    </row>
    <row r="181" customFormat="false" ht="15" hidden="false" customHeight="false" outlineLevel="0" collapsed="false">
      <c r="A181" s="254"/>
      <c r="B181" s="253"/>
      <c r="C181" s="254"/>
      <c r="D181" s="254"/>
      <c r="E181" s="254"/>
      <c r="F181" s="254"/>
      <c r="G181" s="254"/>
      <c r="H181" s="254"/>
      <c r="I181" s="253"/>
      <c r="J181" s="253"/>
      <c r="K181" s="254"/>
      <c r="L181" s="254"/>
      <c r="M181" s="254"/>
      <c r="N181" s="253"/>
      <c r="O181" s="255"/>
      <c r="P181" s="254"/>
      <c r="Q181" s="254"/>
      <c r="R181" s="254"/>
    </row>
    <row r="182" customFormat="false" ht="15" hidden="false" customHeight="false" outlineLevel="0" collapsed="false">
      <c r="A182" s="254"/>
      <c r="B182" s="253"/>
      <c r="C182" s="254"/>
      <c r="D182" s="254"/>
      <c r="E182" s="254"/>
      <c r="F182" s="254"/>
      <c r="G182" s="254"/>
      <c r="H182" s="254"/>
      <c r="I182" s="253"/>
      <c r="J182" s="253"/>
      <c r="K182" s="254"/>
      <c r="L182" s="254"/>
      <c r="M182" s="254"/>
      <c r="N182" s="253"/>
      <c r="O182" s="255"/>
      <c r="P182" s="254"/>
      <c r="Q182" s="254"/>
      <c r="R182" s="254"/>
    </row>
    <row r="183" customFormat="false" ht="15" hidden="false" customHeight="false" outlineLevel="0" collapsed="false">
      <c r="A183" s="254"/>
      <c r="B183" s="253"/>
      <c r="C183" s="254"/>
      <c r="D183" s="254"/>
      <c r="E183" s="254"/>
      <c r="F183" s="254"/>
      <c r="G183" s="254"/>
      <c r="H183" s="254"/>
      <c r="I183" s="253"/>
      <c r="J183" s="253"/>
      <c r="K183" s="254"/>
      <c r="L183" s="254"/>
      <c r="M183" s="254"/>
      <c r="N183" s="253"/>
      <c r="O183" s="255"/>
      <c r="P183" s="254"/>
      <c r="Q183" s="254"/>
      <c r="R183" s="254"/>
    </row>
    <row r="184" customFormat="false" ht="15" hidden="false" customHeight="false" outlineLevel="0" collapsed="false">
      <c r="A184" s="254"/>
      <c r="B184" s="253"/>
      <c r="C184" s="254"/>
      <c r="D184" s="254"/>
      <c r="E184" s="254"/>
      <c r="F184" s="254"/>
      <c r="G184" s="254"/>
      <c r="H184" s="254"/>
      <c r="I184" s="253"/>
      <c r="J184" s="253"/>
      <c r="K184" s="254"/>
      <c r="L184" s="254"/>
      <c r="M184" s="254"/>
      <c r="N184" s="253"/>
      <c r="O184" s="255"/>
      <c r="P184" s="254"/>
      <c r="Q184" s="254"/>
      <c r="R184" s="254"/>
    </row>
    <row r="185" customFormat="false" ht="15" hidden="false" customHeight="false" outlineLevel="0" collapsed="false">
      <c r="A185" s="254"/>
      <c r="B185" s="253"/>
      <c r="C185" s="254"/>
      <c r="D185" s="254"/>
      <c r="E185" s="254"/>
      <c r="F185" s="254"/>
      <c r="G185" s="254"/>
      <c r="H185" s="254"/>
      <c r="I185" s="253"/>
      <c r="J185" s="253"/>
      <c r="K185" s="254"/>
      <c r="L185" s="254"/>
      <c r="M185" s="254"/>
      <c r="N185" s="253"/>
      <c r="O185" s="255"/>
      <c r="P185" s="254"/>
      <c r="Q185" s="254"/>
      <c r="R185" s="254"/>
    </row>
    <row r="186" customFormat="false" ht="15" hidden="false" customHeight="false" outlineLevel="0" collapsed="false">
      <c r="A186" s="254"/>
      <c r="B186" s="253"/>
      <c r="C186" s="254"/>
      <c r="D186" s="254"/>
      <c r="E186" s="254"/>
      <c r="F186" s="254"/>
      <c r="G186" s="254"/>
      <c r="H186" s="254"/>
      <c r="I186" s="253"/>
      <c r="J186" s="253"/>
      <c r="K186" s="254"/>
      <c r="L186" s="254"/>
      <c r="M186" s="254"/>
      <c r="N186" s="253"/>
      <c r="O186" s="255"/>
      <c r="P186" s="254"/>
      <c r="Q186" s="254"/>
      <c r="R186" s="254"/>
    </row>
    <row r="187" customFormat="false" ht="15" hidden="false" customHeight="false" outlineLevel="0" collapsed="false">
      <c r="A187" s="254"/>
      <c r="B187" s="253"/>
      <c r="C187" s="254"/>
      <c r="D187" s="254"/>
      <c r="E187" s="254"/>
      <c r="F187" s="254"/>
      <c r="G187" s="254"/>
      <c r="H187" s="254"/>
      <c r="I187" s="253"/>
      <c r="J187" s="253"/>
      <c r="K187" s="254"/>
      <c r="L187" s="254"/>
      <c r="M187" s="254"/>
      <c r="N187" s="253"/>
      <c r="O187" s="255"/>
      <c r="P187" s="254"/>
      <c r="Q187" s="254"/>
      <c r="R187" s="254"/>
    </row>
    <row r="188" customFormat="false" ht="15" hidden="false" customHeight="false" outlineLevel="0" collapsed="false">
      <c r="A188" s="254"/>
      <c r="B188" s="253"/>
      <c r="C188" s="254"/>
      <c r="D188" s="254"/>
      <c r="E188" s="254"/>
      <c r="F188" s="254"/>
      <c r="G188" s="254"/>
      <c r="H188" s="254"/>
      <c r="I188" s="253"/>
      <c r="J188" s="253"/>
      <c r="K188" s="254"/>
      <c r="L188" s="254"/>
      <c r="M188" s="254"/>
      <c r="N188" s="253"/>
      <c r="O188" s="255"/>
      <c r="P188" s="254"/>
      <c r="Q188" s="254"/>
      <c r="R188" s="254"/>
    </row>
    <row r="189" customFormat="false" ht="15" hidden="false" customHeight="false" outlineLevel="0" collapsed="false">
      <c r="A189" s="254"/>
      <c r="B189" s="253"/>
      <c r="C189" s="254"/>
      <c r="D189" s="254"/>
      <c r="E189" s="254"/>
      <c r="F189" s="254"/>
      <c r="G189" s="254"/>
      <c r="H189" s="254"/>
      <c r="I189" s="253"/>
      <c r="J189" s="253"/>
      <c r="K189" s="254"/>
      <c r="L189" s="254"/>
      <c r="M189" s="254"/>
      <c r="N189" s="253"/>
      <c r="O189" s="255"/>
      <c r="P189" s="254"/>
      <c r="Q189" s="254"/>
      <c r="R189" s="254"/>
    </row>
    <row r="190" customFormat="false" ht="15" hidden="false" customHeight="false" outlineLevel="0" collapsed="false">
      <c r="A190" s="254"/>
      <c r="B190" s="253"/>
      <c r="C190" s="254"/>
      <c r="D190" s="254"/>
      <c r="E190" s="254"/>
      <c r="F190" s="254"/>
      <c r="G190" s="254"/>
      <c r="H190" s="254"/>
      <c r="I190" s="253"/>
      <c r="J190" s="253"/>
      <c r="K190" s="254"/>
      <c r="L190" s="254"/>
      <c r="M190" s="254"/>
      <c r="N190" s="253"/>
      <c r="O190" s="255"/>
      <c r="P190" s="254"/>
      <c r="Q190" s="254"/>
      <c r="R190" s="254"/>
    </row>
    <row r="191" customFormat="false" ht="15" hidden="false" customHeight="false" outlineLevel="0" collapsed="false">
      <c r="A191" s="254"/>
      <c r="B191" s="253"/>
      <c r="C191" s="254"/>
      <c r="D191" s="254"/>
      <c r="E191" s="254"/>
      <c r="F191" s="254"/>
      <c r="G191" s="254"/>
      <c r="H191" s="254"/>
      <c r="I191" s="253"/>
      <c r="J191" s="253"/>
      <c r="K191" s="254"/>
      <c r="L191" s="254"/>
      <c r="M191" s="254"/>
      <c r="N191" s="253"/>
      <c r="O191" s="255"/>
      <c r="P191" s="254"/>
      <c r="Q191" s="254"/>
      <c r="R191" s="254"/>
    </row>
    <row r="192" customFormat="false" ht="15" hidden="false" customHeight="false" outlineLevel="0" collapsed="false">
      <c r="A192" s="254"/>
      <c r="B192" s="253"/>
      <c r="C192" s="254"/>
      <c r="D192" s="254"/>
      <c r="E192" s="254"/>
      <c r="F192" s="254"/>
      <c r="G192" s="254"/>
      <c r="H192" s="254"/>
      <c r="I192" s="253"/>
      <c r="J192" s="253"/>
      <c r="K192" s="254"/>
      <c r="L192" s="254"/>
      <c r="M192" s="254"/>
      <c r="N192" s="253"/>
      <c r="O192" s="255"/>
      <c r="P192" s="254"/>
      <c r="Q192" s="254"/>
      <c r="R192" s="254"/>
    </row>
    <row r="193" customFormat="false" ht="15" hidden="false" customHeight="false" outlineLevel="0" collapsed="false">
      <c r="A193" s="254"/>
      <c r="B193" s="253"/>
      <c r="C193" s="254"/>
      <c r="D193" s="254"/>
      <c r="E193" s="254"/>
      <c r="F193" s="254"/>
      <c r="G193" s="254"/>
      <c r="H193" s="254"/>
      <c r="I193" s="253"/>
      <c r="J193" s="253"/>
      <c r="K193" s="254"/>
      <c r="L193" s="254"/>
      <c r="M193" s="254"/>
      <c r="N193" s="253"/>
      <c r="O193" s="255"/>
      <c r="P193" s="254"/>
      <c r="Q193" s="254"/>
      <c r="R193" s="254"/>
    </row>
    <row r="194" customFormat="false" ht="15" hidden="false" customHeight="false" outlineLevel="0" collapsed="false">
      <c r="A194" s="254"/>
      <c r="B194" s="253"/>
      <c r="C194" s="254"/>
      <c r="D194" s="254"/>
      <c r="E194" s="254"/>
      <c r="F194" s="254"/>
      <c r="G194" s="254"/>
      <c r="H194" s="254"/>
      <c r="I194" s="253"/>
      <c r="J194" s="253"/>
      <c r="K194" s="254"/>
      <c r="L194" s="254"/>
      <c r="M194" s="254"/>
      <c r="N194" s="253"/>
      <c r="O194" s="255"/>
      <c r="P194" s="254"/>
      <c r="Q194" s="254"/>
      <c r="R194" s="254"/>
    </row>
    <row r="195" customFormat="false" ht="15" hidden="false" customHeight="false" outlineLevel="0" collapsed="false">
      <c r="A195" s="254"/>
      <c r="B195" s="253"/>
      <c r="C195" s="254"/>
      <c r="D195" s="254"/>
      <c r="E195" s="254"/>
      <c r="F195" s="254"/>
      <c r="G195" s="254"/>
      <c r="H195" s="254"/>
      <c r="I195" s="253"/>
      <c r="J195" s="253"/>
      <c r="K195" s="254"/>
      <c r="L195" s="254"/>
      <c r="M195" s="254"/>
      <c r="N195" s="253"/>
      <c r="O195" s="255"/>
      <c r="P195" s="254"/>
      <c r="Q195" s="254"/>
      <c r="R195" s="254"/>
    </row>
    <row r="196" customFormat="false" ht="15" hidden="false" customHeight="false" outlineLevel="0" collapsed="false">
      <c r="A196" s="254"/>
      <c r="B196" s="253"/>
      <c r="C196" s="254"/>
      <c r="D196" s="254"/>
      <c r="E196" s="254"/>
      <c r="F196" s="254"/>
      <c r="G196" s="254"/>
      <c r="H196" s="254"/>
      <c r="I196" s="253"/>
      <c r="J196" s="253"/>
      <c r="K196" s="254"/>
      <c r="L196" s="254"/>
      <c r="M196" s="254"/>
      <c r="N196" s="253"/>
      <c r="O196" s="255"/>
      <c r="P196" s="254"/>
      <c r="Q196" s="254"/>
      <c r="R196" s="254"/>
    </row>
    <row r="197" customFormat="false" ht="15" hidden="false" customHeight="false" outlineLevel="0" collapsed="false">
      <c r="A197" s="254"/>
      <c r="B197" s="253"/>
      <c r="C197" s="254"/>
      <c r="D197" s="254"/>
      <c r="E197" s="254"/>
      <c r="F197" s="254"/>
      <c r="G197" s="254"/>
      <c r="H197" s="254"/>
      <c r="I197" s="253"/>
      <c r="J197" s="253"/>
      <c r="K197" s="254"/>
      <c r="L197" s="254"/>
      <c r="M197" s="254"/>
      <c r="N197" s="253"/>
      <c r="O197" s="255"/>
      <c r="P197" s="254"/>
      <c r="Q197" s="254"/>
      <c r="R197" s="254"/>
    </row>
    <row r="198" customFormat="false" ht="15" hidden="false" customHeight="false" outlineLevel="0" collapsed="false">
      <c r="A198" s="254"/>
      <c r="B198" s="253"/>
      <c r="C198" s="254"/>
      <c r="D198" s="254"/>
      <c r="E198" s="254"/>
      <c r="F198" s="254"/>
      <c r="G198" s="254"/>
      <c r="H198" s="254"/>
      <c r="I198" s="253"/>
      <c r="J198" s="253"/>
      <c r="K198" s="254"/>
      <c r="L198" s="254"/>
      <c r="M198" s="254"/>
      <c r="N198" s="253"/>
      <c r="O198" s="255"/>
      <c r="P198" s="254"/>
      <c r="Q198" s="254"/>
      <c r="R198" s="254"/>
    </row>
    <row r="199" customFormat="false" ht="15" hidden="false" customHeight="false" outlineLevel="0" collapsed="false">
      <c r="A199" s="254"/>
      <c r="B199" s="253"/>
      <c r="C199" s="254"/>
      <c r="D199" s="254"/>
      <c r="E199" s="254"/>
      <c r="F199" s="254"/>
      <c r="G199" s="254"/>
      <c r="H199" s="254"/>
      <c r="I199" s="253"/>
      <c r="J199" s="253"/>
      <c r="K199" s="254"/>
      <c r="L199" s="254"/>
      <c r="M199" s="254"/>
      <c r="N199" s="253"/>
      <c r="O199" s="255"/>
      <c r="P199" s="254"/>
      <c r="Q199" s="254"/>
      <c r="R199" s="254"/>
    </row>
    <row r="200" customFormat="false" ht="15" hidden="false" customHeight="false" outlineLevel="0" collapsed="false">
      <c r="A200" s="254"/>
      <c r="B200" s="253"/>
      <c r="C200" s="254"/>
      <c r="D200" s="254"/>
      <c r="E200" s="254"/>
      <c r="F200" s="254"/>
      <c r="G200" s="254"/>
      <c r="H200" s="254"/>
      <c r="I200" s="253"/>
      <c r="J200" s="253"/>
      <c r="K200" s="254"/>
      <c r="L200" s="254"/>
      <c r="M200" s="254"/>
      <c r="N200" s="253"/>
      <c r="O200" s="255"/>
      <c r="P200" s="254"/>
      <c r="Q200" s="254"/>
      <c r="R200" s="254"/>
    </row>
    <row r="201" customFormat="false" ht="15" hidden="false" customHeight="false" outlineLevel="0" collapsed="false">
      <c r="A201" s="254"/>
      <c r="B201" s="253"/>
      <c r="C201" s="254"/>
      <c r="D201" s="254"/>
      <c r="E201" s="254"/>
      <c r="F201" s="254"/>
      <c r="G201" s="254"/>
      <c r="H201" s="254"/>
      <c r="I201" s="253"/>
      <c r="J201" s="253"/>
      <c r="K201" s="254"/>
      <c r="L201" s="254"/>
      <c r="M201" s="254"/>
      <c r="N201" s="253"/>
      <c r="O201" s="255"/>
      <c r="P201" s="254"/>
      <c r="Q201" s="254"/>
      <c r="R201" s="254"/>
    </row>
    <row r="202" customFormat="false" ht="15" hidden="false" customHeight="false" outlineLevel="0" collapsed="false">
      <c r="A202" s="254"/>
      <c r="B202" s="253"/>
      <c r="C202" s="254"/>
      <c r="D202" s="254"/>
      <c r="E202" s="254"/>
      <c r="F202" s="254"/>
      <c r="G202" s="254"/>
      <c r="H202" s="254"/>
      <c r="I202" s="253"/>
      <c r="J202" s="253"/>
      <c r="K202" s="254"/>
      <c r="L202" s="254"/>
      <c r="M202" s="254"/>
      <c r="N202" s="253"/>
      <c r="O202" s="255"/>
      <c r="P202" s="254"/>
      <c r="Q202" s="254"/>
      <c r="R202" s="254"/>
    </row>
    <row r="203" customFormat="false" ht="15" hidden="false" customHeight="false" outlineLevel="0" collapsed="false">
      <c r="A203" s="254"/>
      <c r="B203" s="253"/>
      <c r="C203" s="254"/>
      <c r="D203" s="254"/>
      <c r="E203" s="254"/>
      <c r="F203" s="254"/>
      <c r="G203" s="254"/>
      <c r="H203" s="254"/>
      <c r="I203" s="253"/>
      <c r="J203" s="253"/>
      <c r="K203" s="254"/>
      <c r="L203" s="254"/>
      <c r="M203" s="254"/>
      <c r="N203" s="253"/>
      <c r="O203" s="255"/>
      <c r="P203" s="254"/>
      <c r="Q203" s="254"/>
      <c r="R203" s="254"/>
    </row>
    <row r="204" customFormat="false" ht="15" hidden="false" customHeight="false" outlineLevel="0" collapsed="false">
      <c r="A204" s="254"/>
      <c r="B204" s="253"/>
      <c r="C204" s="254"/>
      <c r="D204" s="254"/>
      <c r="E204" s="254"/>
      <c r="F204" s="254"/>
      <c r="G204" s="254"/>
      <c r="H204" s="254"/>
      <c r="I204" s="253"/>
      <c r="J204" s="253"/>
      <c r="K204" s="254"/>
      <c r="L204" s="254"/>
      <c r="M204" s="254"/>
      <c r="N204" s="253"/>
      <c r="O204" s="255"/>
      <c r="P204" s="254"/>
      <c r="Q204" s="254"/>
      <c r="R204" s="254"/>
    </row>
    <row r="205" customFormat="false" ht="15" hidden="false" customHeight="false" outlineLevel="0" collapsed="false">
      <c r="A205" s="254"/>
      <c r="B205" s="253"/>
      <c r="C205" s="254"/>
      <c r="D205" s="254"/>
      <c r="E205" s="254"/>
      <c r="F205" s="254"/>
      <c r="G205" s="254"/>
      <c r="H205" s="254"/>
      <c r="I205" s="253"/>
      <c r="J205" s="253"/>
      <c r="K205" s="254"/>
      <c r="L205" s="254"/>
      <c r="M205" s="254"/>
      <c r="N205" s="253"/>
      <c r="O205" s="255"/>
      <c r="P205" s="254"/>
      <c r="Q205" s="254"/>
      <c r="R205" s="254"/>
    </row>
    <row r="206" customFormat="false" ht="15" hidden="false" customHeight="false" outlineLevel="0" collapsed="false">
      <c r="A206" s="254"/>
      <c r="B206" s="253"/>
      <c r="C206" s="254"/>
      <c r="D206" s="254"/>
      <c r="E206" s="254"/>
      <c r="F206" s="254"/>
      <c r="G206" s="254"/>
      <c r="H206" s="254"/>
      <c r="I206" s="253"/>
      <c r="J206" s="253"/>
      <c r="K206" s="254"/>
      <c r="L206" s="254"/>
      <c r="M206" s="254"/>
      <c r="N206" s="253"/>
      <c r="O206" s="255"/>
      <c r="P206" s="254"/>
      <c r="Q206" s="254"/>
      <c r="R206" s="254"/>
    </row>
    <row r="207" customFormat="false" ht="15" hidden="false" customHeight="false" outlineLevel="0" collapsed="false">
      <c r="A207" s="254"/>
      <c r="B207" s="253"/>
      <c r="C207" s="254"/>
      <c r="D207" s="254"/>
      <c r="E207" s="254"/>
      <c r="F207" s="254"/>
      <c r="G207" s="254"/>
      <c r="H207" s="254"/>
      <c r="I207" s="253"/>
      <c r="J207" s="253"/>
      <c r="K207" s="254"/>
      <c r="L207" s="254"/>
      <c r="M207" s="254"/>
      <c r="N207" s="253"/>
      <c r="O207" s="255"/>
      <c r="P207" s="254"/>
      <c r="Q207" s="254"/>
      <c r="R207" s="254"/>
    </row>
    <row r="208" customFormat="false" ht="15" hidden="false" customHeight="false" outlineLevel="0" collapsed="false">
      <c r="A208" s="254"/>
      <c r="B208" s="253"/>
      <c r="C208" s="254"/>
      <c r="D208" s="254"/>
      <c r="E208" s="254"/>
      <c r="F208" s="254"/>
      <c r="G208" s="254"/>
      <c r="H208" s="254"/>
      <c r="I208" s="253"/>
      <c r="J208" s="253"/>
      <c r="K208" s="254"/>
      <c r="L208" s="254"/>
      <c r="M208" s="254"/>
      <c r="N208" s="253"/>
      <c r="O208" s="255"/>
      <c r="P208" s="254"/>
      <c r="Q208" s="254"/>
      <c r="R208" s="254"/>
    </row>
    <row r="209" customFormat="false" ht="15" hidden="false" customHeight="false" outlineLevel="0" collapsed="false">
      <c r="A209" s="254"/>
      <c r="B209" s="253"/>
      <c r="C209" s="254"/>
      <c r="D209" s="254"/>
      <c r="E209" s="254"/>
      <c r="F209" s="254"/>
      <c r="G209" s="254"/>
      <c r="H209" s="254"/>
      <c r="I209" s="253"/>
      <c r="J209" s="253"/>
      <c r="K209" s="254"/>
      <c r="L209" s="254"/>
      <c r="M209" s="254"/>
      <c r="N209" s="253"/>
      <c r="O209" s="255"/>
      <c r="P209" s="254"/>
      <c r="Q209" s="254"/>
      <c r="R209" s="254"/>
    </row>
    <row r="210" customFormat="false" ht="15" hidden="false" customHeight="false" outlineLevel="0" collapsed="false">
      <c r="A210" s="254"/>
      <c r="B210" s="253"/>
      <c r="C210" s="254"/>
      <c r="D210" s="254"/>
      <c r="E210" s="254"/>
      <c r="F210" s="254"/>
      <c r="G210" s="254"/>
      <c r="H210" s="254"/>
      <c r="I210" s="253"/>
      <c r="J210" s="253"/>
      <c r="K210" s="254"/>
      <c r="L210" s="254"/>
      <c r="M210" s="254"/>
      <c r="N210" s="253"/>
      <c r="O210" s="255"/>
      <c r="P210" s="254"/>
      <c r="Q210" s="254"/>
      <c r="R210" s="254"/>
    </row>
    <row r="211" customFormat="false" ht="15" hidden="false" customHeight="false" outlineLevel="0" collapsed="false">
      <c r="A211" s="254"/>
      <c r="B211" s="253"/>
      <c r="C211" s="254"/>
      <c r="D211" s="254"/>
      <c r="E211" s="254"/>
      <c r="F211" s="254"/>
      <c r="G211" s="254"/>
      <c r="H211" s="254"/>
      <c r="I211" s="253"/>
      <c r="J211" s="253"/>
      <c r="K211" s="254"/>
      <c r="L211" s="254"/>
      <c r="M211" s="254"/>
      <c r="N211" s="253"/>
      <c r="O211" s="255"/>
      <c r="P211" s="254"/>
      <c r="Q211" s="254"/>
      <c r="R211" s="254"/>
    </row>
    <row r="212" customFormat="false" ht="15" hidden="false" customHeight="false" outlineLevel="0" collapsed="false">
      <c r="A212" s="254"/>
      <c r="B212" s="253"/>
      <c r="C212" s="254"/>
      <c r="D212" s="254"/>
      <c r="E212" s="254"/>
      <c r="F212" s="254"/>
      <c r="G212" s="254"/>
      <c r="H212" s="254"/>
      <c r="I212" s="253"/>
      <c r="J212" s="253"/>
      <c r="K212" s="254"/>
      <c r="L212" s="254"/>
      <c r="M212" s="254"/>
      <c r="N212" s="253"/>
      <c r="O212" s="255"/>
      <c r="P212" s="254"/>
      <c r="Q212" s="254"/>
      <c r="R212" s="254"/>
    </row>
    <row r="213" customFormat="false" ht="15" hidden="false" customHeight="false" outlineLevel="0" collapsed="false">
      <c r="A213" s="254"/>
      <c r="B213" s="253"/>
      <c r="C213" s="254"/>
      <c r="D213" s="254"/>
      <c r="E213" s="254"/>
      <c r="F213" s="254"/>
      <c r="G213" s="254"/>
      <c r="H213" s="254"/>
      <c r="I213" s="253"/>
      <c r="J213" s="253"/>
      <c r="K213" s="254"/>
      <c r="L213" s="254"/>
      <c r="M213" s="254"/>
      <c r="N213" s="253"/>
      <c r="O213" s="255"/>
      <c r="P213" s="254"/>
      <c r="Q213" s="254"/>
      <c r="R213" s="254"/>
    </row>
    <row r="214" customFormat="false" ht="15" hidden="false" customHeight="false" outlineLevel="0" collapsed="false">
      <c r="A214" s="254"/>
      <c r="B214" s="253"/>
      <c r="C214" s="254"/>
      <c r="D214" s="254"/>
      <c r="E214" s="254"/>
      <c r="F214" s="254"/>
      <c r="G214" s="254"/>
      <c r="H214" s="254"/>
      <c r="I214" s="253"/>
      <c r="J214" s="253"/>
      <c r="K214" s="254"/>
      <c r="L214" s="254"/>
      <c r="M214" s="254"/>
      <c r="N214" s="253"/>
      <c r="O214" s="255"/>
      <c r="P214" s="254"/>
      <c r="Q214" s="254"/>
      <c r="R214" s="254"/>
    </row>
    <row r="215" customFormat="false" ht="15" hidden="false" customHeight="false" outlineLevel="0" collapsed="false">
      <c r="A215" s="254"/>
      <c r="B215" s="253"/>
      <c r="C215" s="254"/>
      <c r="D215" s="254"/>
      <c r="E215" s="254"/>
      <c r="F215" s="254"/>
      <c r="G215" s="254"/>
      <c r="H215" s="254"/>
      <c r="I215" s="253"/>
      <c r="J215" s="253"/>
      <c r="K215" s="254"/>
      <c r="L215" s="254"/>
      <c r="M215" s="254"/>
      <c r="N215" s="253"/>
      <c r="O215" s="255"/>
      <c r="P215" s="254"/>
      <c r="Q215" s="254"/>
      <c r="R215" s="254"/>
    </row>
    <row r="216" customFormat="false" ht="15" hidden="false" customHeight="false" outlineLevel="0" collapsed="false">
      <c r="A216" s="254"/>
      <c r="B216" s="253"/>
      <c r="C216" s="254"/>
      <c r="D216" s="254"/>
      <c r="E216" s="254"/>
      <c r="F216" s="254"/>
      <c r="G216" s="254"/>
      <c r="H216" s="254"/>
      <c r="I216" s="253"/>
      <c r="J216" s="253"/>
      <c r="K216" s="254"/>
      <c r="L216" s="254"/>
      <c r="M216" s="254"/>
      <c r="N216" s="253"/>
      <c r="O216" s="255"/>
      <c r="P216" s="254"/>
      <c r="Q216" s="254"/>
      <c r="R216" s="254"/>
    </row>
    <row r="217" customFormat="false" ht="15" hidden="false" customHeight="false" outlineLevel="0" collapsed="false">
      <c r="A217" s="254"/>
      <c r="B217" s="253"/>
      <c r="C217" s="254"/>
      <c r="D217" s="254"/>
      <c r="E217" s="254"/>
      <c r="F217" s="254"/>
      <c r="G217" s="254"/>
      <c r="H217" s="254"/>
      <c r="I217" s="253"/>
      <c r="J217" s="253"/>
      <c r="K217" s="254"/>
      <c r="L217" s="254"/>
      <c r="M217" s="254"/>
      <c r="N217" s="253"/>
      <c r="O217" s="255"/>
      <c r="P217" s="254"/>
      <c r="Q217" s="254"/>
      <c r="R217" s="254"/>
    </row>
    <row r="218" customFormat="false" ht="15" hidden="false" customHeight="false" outlineLevel="0" collapsed="false">
      <c r="A218" s="254"/>
      <c r="B218" s="253"/>
      <c r="C218" s="254"/>
      <c r="D218" s="254"/>
      <c r="E218" s="254"/>
      <c r="F218" s="254"/>
      <c r="G218" s="254"/>
      <c r="H218" s="254"/>
      <c r="I218" s="253"/>
      <c r="J218" s="253"/>
      <c r="K218" s="254"/>
      <c r="L218" s="254"/>
      <c r="M218" s="254"/>
      <c r="N218" s="253"/>
      <c r="O218" s="255"/>
      <c r="P218" s="254"/>
      <c r="Q218" s="254"/>
      <c r="R218" s="254"/>
    </row>
    <row r="219" customFormat="false" ht="15" hidden="false" customHeight="false" outlineLevel="0" collapsed="false">
      <c r="A219" s="254"/>
      <c r="B219" s="253"/>
      <c r="C219" s="254"/>
      <c r="D219" s="254"/>
      <c r="E219" s="254"/>
      <c r="F219" s="254"/>
      <c r="G219" s="254"/>
      <c r="H219" s="254"/>
      <c r="I219" s="253"/>
      <c r="J219" s="253"/>
      <c r="K219" s="254"/>
      <c r="L219" s="254"/>
      <c r="M219" s="254"/>
      <c r="N219" s="253"/>
      <c r="O219" s="255"/>
      <c r="P219" s="254"/>
      <c r="Q219" s="254"/>
      <c r="R219" s="254"/>
    </row>
    <row r="220" customFormat="false" ht="15" hidden="false" customHeight="false" outlineLevel="0" collapsed="false">
      <c r="A220" s="254"/>
      <c r="B220" s="253"/>
      <c r="C220" s="254"/>
      <c r="D220" s="254"/>
      <c r="E220" s="254"/>
      <c r="F220" s="254"/>
      <c r="G220" s="254"/>
      <c r="H220" s="254"/>
      <c r="I220" s="253"/>
      <c r="J220" s="253"/>
      <c r="K220" s="254"/>
      <c r="L220" s="254"/>
      <c r="M220" s="254"/>
      <c r="N220" s="253"/>
      <c r="O220" s="255"/>
      <c r="P220" s="254"/>
      <c r="Q220" s="254"/>
      <c r="R220" s="254"/>
    </row>
    <row r="221" customFormat="false" ht="15" hidden="false" customHeight="false" outlineLevel="0" collapsed="false">
      <c r="A221" s="254"/>
      <c r="B221" s="253"/>
      <c r="C221" s="254"/>
      <c r="D221" s="254"/>
      <c r="E221" s="254"/>
      <c r="F221" s="254"/>
      <c r="G221" s="254"/>
      <c r="H221" s="254"/>
      <c r="I221" s="253"/>
      <c r="J221" s="253"/>
      <c r="K221" s="254"/>
      <c r="L221" s="254"/>
      <c r="M221" s="254"/>
      <c r="N221" s="253"/>
      <c r="O221" s="255"/>
      <c r="P221" s="254"/>
      <c r="Q221" s="254"/>
      <c r="R221" s="254"/>
    </row>
    <row r="222" customFormat="false" ht="15" hidden="false" customHeight="false" outlineLevel="0" collapsed="false">
      <c r="A222" s="254"/>
      <c r="B222" s="253"/>
      <c r="C222" s="254"/>
      <c r="D222" s="254"/>
      <c r="E222" s="254"/>
      <c r="F222" s="254"/>
      <c r="G222" s="254"/>
      <c r="H222" s="254"/>
      <c r="I222" s="253"/>
      <c r="J222" s="253"/>
      <c r="K222" s="254"/>
      <c r="L222" s="254"/>
      <c r="M222" s="254"/>
      <c r="N222" s="253"/>
      <c r="O222" s="255"/>
      <c r="P222" s="254"/>
      <c r="Q222" s="254"/>
      <c r="R222" s="254"/>
    </row>
    <row r="223" customFormat="false" ht="15" hidden="false" customHeight="false" outlineLevel="0" collapsed="false">
      <c r="A223" s="254"/>
      <c r="B223" s="253"/>
      <c r="C223" s="254"/>
      <c r="D223" s="254"/>
      <c r="E223" s="254"/>
      <c r="F223" s="254"/>
      <c r="G223" s="254"/>
      <c r="H223" s="254"/>
      <c r="I223" s="253"/>
      <c r="J223" s="253"/>
      <c r="K223" s="254"/>
      <c r="L223" s="254"/>
      <c r="M223" s="254"/>
      <c r="N223" s="253"/>
      <c r="O223" s="255"/>
      <c r="P223" s="254"/>
      <c r="Q223" s="254"/>
      <c r="R223" s="254"/>
    </row>
    <row r="224" customFormat="false" ht="15" hidden="false" customHeight="false" outlineLevel="0" collapsed="false">
      <c r="A224" s="254"/>
      <c r="B224" s="253"/>
      <c r="C224" s="254"/>
      <c r="D224" s="254"/>
      <c r="E224" s="254"/>
      <c r="F224" s="254"/>
      <c r="G224" s="254"/>
      <c r="H224" s="254"/>
      <c r="I224" s="253"/>
      <c r="J224" s="253"/>
      <c r="K224" s="254"/>
      <c r="L224" s="254"/>
      <c r="M224" s="254"/>
      <c r="N224" s="253"/>
      <c r="O224" s="255"/>
      <c r="P224" s="254"/>
      <c r="Q224" s="254"/>
      <c r="R224" s="254"/>
    </row>
    <row r="225" customFormat="false" ht="15" hidden="false" customHeight="false" outlineLevel="0" collapsed="false">
      <c r="A225" s="254"/>
      <c r="B225" s="253"/>
      <c r="C225" s="254"/>
      <c r="D225" s="254"/>
      <c r="E225" s="254"/>
      <c r="F225" s="254"/>
      <c r="G225" s="254"/>
      <c r="H225" s="254"/>
      <c r="I225" s="253"/>
      <c r="J225" s="253"/>
      <c r="K225" s="254"/>
      <c r="L225" s="254"/>
      <c r="M225" s="254"/>
      <c r="N225" s="253"/>
      <c r="O225" s="255"/>
      <c r="P225" s="254"/>
      <c r="Q225" s="254"/>
      <c r="R225" s="254"/>
    </row>
    <row r="226" customFormat="false" ht="15" hidden="false" customHeight="false" outlineLevel="0" collapsed="false">
      <c r="A226" s="254"/>
      <c r="B226" s="253"/>
      <c r="C226" s="254"/>
      <c r="D226" s="254"/>
      <c r="E226" s="254"/>
      <c r="F226" s="254"/>
      <c r="G226" s="254"/>
      <c r="H226" s="254"/>
      <c r="I226" s="253"/>
      <c r="J226" s="253"/>
      <c r="K226" s="254"/>
      <c r="L226" s="254"/>
      <c r="M226" s="254"/>
      <c r="N226" s="253"/>
      <c r="O226" s="255"/>
      <c r="P226" s="254"/>
      <c r="Q226" s="254"/>
      <c r="R226" s="254"/>
    </row>
    <row r="227" customFormat="false" ht="15" hidden="false" customHeight="false" outlineLevel="0" collapsed="false">
      <c r="A227" s="254"/>
      <c r="B227" s="253"/>
      <c r="C227" s="254"/>
      <c r="D227" s="254"/>
      <c r="E227" s="254"/>
      <c r="F227" s="254"/>
      <c r="G227" s="254"/>
      <c r="H227" s="254"/>
      <c r="I227" s="253"/>
      <c r="J227" s="253"/>
      <c r="K227" s="254"/>
      <c r="L227" s="254"/>
      <c r="M227" s="254"/>
      <c r="N227" s="253"/>
      <c r="O227" s="255"/>
      <c r="P227" s="254"/>
      <c r="Q227" s="254"/>
      <c r="R227" s="254"/>
    </row>
    <row r="228" customFormat="false" ht="15" hidden="false" customHeight="false" outlineLevel="0" collapsed="false">
      <c r="A228" s="254"/>
      <c r="B228" s="253"/>
      <c r="C228" s="254"/>
      <c r="D228" s="254"/>
      <c r="E228" s="254"/>
      <c r="F228" s="254"/>
      <c r="G228" s="254"/>
      <c r="H228" s="254"/>
      <c r="I228" s="253"/>
      <c r="J228" s="253"/>
      <c r="K228" s="254"/>
      <c r="L228" s="254"/>
      <c r="M228" s="254"/>
      <c r="N228" s="253"/>
      <c r="O228" s="255"/>
      <c r="P228" s="254"/>
      <c r="Q228" s="254"/>
      <c r="R228" s="254"/>
    </row>
    <row r="229" customFormat="false" ht="15" hidden="false" customHeight="false" outlineLevel="0" collapsed="false">
      <c r="A229" s="254"/>
      <c r="B229" s="253"/>
      <c r="C229" s="254"/>
      <c r="D229" s="254"/>
      <c r="E229" s="254"/>
      <c r="F229" s="254"/>
      <c r="G229" s="254"/>
      <c r="H229" s="254"/>
      <c r="I229" s="253"/>
      <c r="J229" s="253"/>
      <c r="K229" s="254"/>
      <c r="L229" s="254"/>
      <c r="M229" s="254"/>
      <c r="N229" s="253"/>
      <c r="O229" s="255"/>
      <c r="P229" s="254"/>
      <c r="Q229" s="254"/>
      <c r="R229" s="254"/>
    </row>
    <row r="230" customFormat="false" ht="15" hidden="false" customHeight="false" outlineLevel="0" collapsed="false">
      <c r="A230" s="254"/>
      <c r="B230" s="253"/>
      <c r="C230" s="254"/>
      <c r="D230" s="254"/>
      <c r="E230" s="254"/>
      <c r="F230" s="254"/>
      <c r="G230" s="254"/>
      <c r="H230" s="254"/>
      <c r="I230" s="253"/>
      <c r="J230" s="253"/>
      <c r="K230" s="254"/>
      <c r="L230" s="254"/>
      <c r="M230" s="254"/>
      <c r="N230" s="253"/>
      <c r="O230" s="255"/>
      <c r="P230" s="254"/>
      <c r="Q230" s="254"/>
      <c r="R230" s="254"/>
    </row>
    <row r="231" customFormat="false" ht="15" hidden="false" customHeight="false" outlineLevel="0" collapsed="false">
      <c r="A231" s="254"/>
      <c r="B231" s="253"/>
      <c r="C231" s="254"/>
      <c r="D231" s="254"/>
      <c r="E231" s="254"/>
      <c r="F231" s="254"/>
      <c r="G231" s="254"/>
      <c r="H231" s="254"/>
      <c r="I231" s="253"/>
      <c r="J231" s="253"/>
      <c r="K231" s="254"/>
      <c r="L231" s="254"/>
      <c r="M231" s="254"/>
      <c r="N231" s="253"/>
      <c r="O231" s="255"/>
      <c r="P231" s="254"/>
      <c r="Q231" s="254"/>
      <c r="R231" s="254"/>
    </row>
    <row r="232" customFormat="false" ht="15" hidden="false" customHeight="false" outlineLevel="0" collapsed="false">
      <c r="A232" s="254"/>
      <c r="B232" s="253"/>
      <c r="C232" s="254"/>
      <c r="D232" s="254"/>
      <c r="E232" s="254"/>
      <c r="F232" s="254"/>
      <c r="G232" s="254"/>
      <c r="H232" s="254"/>
      <c r="I232" s="253"/>
      <c r="J232" s="253"/>
      <c r="K232" s="254"/>
      <c r="L232" s="254"/>
      <c r="M232" s="254"/>
      <c r="N232" s="253"/>
      <c r="O232" s="255"/>
      <c r="P232" s="254"/>
      <c r="Q232" s="254"/>
      <c r="R232" s="254"/>
    </row>
    <row r="233" customFormat="false" ht="15" hidden="false" customHeight="false" outlineLevel="0" collapsed="false">
      <c r="A233" s="254"/>
      <c r="B233" s="253"/>
      <c r="C233" s="254"/>
      <c r="D233" s="254"/>
      <c r="E233" s="254"/>
      <c r="F233" s="254"/>
      <c r="G233" s="254"/>
      <c r="H233" s="254"/>
      <c r="I233" s="253"/>
      <c r="J233" s="253"/>
      <c r="K233" s="254"/>
      <c r="L233" s="254"/>
      <c r="M233" s="254"/>
      <c r="N233" s="253"/>
      <c r="O233" s="255"/>
      <c r="P233" s="254"/>
      <c r="Q233" s="254"/>
      <c r="R233" s="254"/>
    </row>
    <row r="234" customFormat="false" ht="15" hidden="false" customHeight="false" outlineLevel="0" collapsed="false">
      <c r="A234" s="254"/>
      <c r="B234" s="253"/>
      <c r="C234" s="254"/>
      <c r="D234" s="254"/>
      <c r="E234" s="254"/>
      <c r="F234" s="254"/>
      <c r="G234" s="254"/>
      <c r="H234" s="254"/>
      <c r="I234" s="253"/>
      <c r="J234" s="253"/>
      <c r="K234" s="254"/>
      <c r="L234" s="254"/>
      <c r="M234" s="254"/>
      <c r="N234" s="253"/>
      <c r="O234" s="255"/>
      <c r="P234" s="254"/>
      <c r="Q234" s="254"/>
      <c r="R234" s="254"/>
    </row>
    <row r="235" customFormat="false" ht="15" hidden="false" customHeight="false" outlineLevel="0" collapsed="false">
      <c r="A235" s="254"/>
      <c r="B235" s="253"/>
      <c r="C235" s="254"/>
      <c r="D235" s="254"/>
      <c r="E235" s="254"/>
      <c r="F235" s="254"/>
      <c r="G235" s="254"/>
      <c r="H235" s="254"/>
      <c r="I235" s="253"/>
      <c r="J235" s="253"/>
      <c r="K235" s="254"/>
      <c r="L235" s="254"/>
      <c r="M235" s="254"/>
      <c r="N235" s="253"/>
      <c r="O235" s="255"/>
      <c r="P235" s="254"/>
      <c r="Q235" s="254"/>
      <c r="R235" s="254"/>
    </row>
    <row r="236" customFormat="false" ht="15" hidden="false" customHeight="false" outlineLevel="0" collapsed="false">
      <c r="A236" s="254"/>
      <c r="B236" s="253"/>
      <c r="C236" s="254"/>
      <c r="D236" s="254"/>
      <c r="E236" s="254"/>
      <c r="F236" s="254"/>
      <c r="G236" s="254"/>
      <c r="H236" s="254"/>
      <c r="I236" s="253"/>
      <c r="J236" s="253"/>
      <c r="K236" s="254"/>
      <c r="L236" s="254"/>
      <c r="M236" s="254"/>
      <c r="N236" s="253"/>
      <c r="O236" s="255"/>
      <c r="P236" s="254"/>
      <c r="Q236" s="254"/>
      <c r="R236" s="254"/>
    </row>
    <row r="237" customFormat="false" ht="15" hidden="false" customHeight="false" outlineLevel="0" collapsed="false">
      <c r="A237" s="254"/>
      <c r="B237" s="253"/>
      <c r="C237" s="254"/>
      <c r="D237" s="254"/>
      <c r="E237" s="254"/>
      <c r="F237" s="254"/>
      <c r="G237" s="254"/>
      <c r="H237" s="254"/>
      <c r="I237" s="253"/>
      <c r="J237" s="253"/>
      <c r="K237" s="254"/>
      <c r="L237" s="254"/>
      <c r="M237" s="254"/>
      <c r="N237" s="253"/>
      <c r="O237" s="255"/>
      <c r="P237" s="254"/>
      <c r="Q237" s="254"/>
      <c r="R237" s="254"/>
    </row>
    <row r="238" customFormat="false" ht="15" hidden="false" customHeight="false" outlineLevel="0" collapsed="false">
      <c r="A238" s="254"/>
      <c r="B238" s="253"/>
      <c r="C238" s="254"/>
      <c r="D238" s="254"/>
      <c r="E238" s="254"/>
      <c r="F238" s="254"/>
      <c r="G238" s="254"/>
      <c r="H238" s="254"/>
      <c r="I238" s="253"/>
      <c r="J238" s="253"/>
      <c r="K238" s="254"/>
      <c r="L238" s="254"/>
      <c r="M238" s="254"/>
      <c r="N238" s="253"/>
      <c r="O238" s="255"/>
      <c r="P238" s="254"/>
      <c r="Q238" s="254"/>
      <c r="R238" s="254"/>
    </row>
    <row r="239" customFormat="false" ht="15" hidden="false" customHeight="false" outlineLevel="0" collapsed="false">
      <c r="A239" s="254"/>
      <c r="B239" s="253"/>
      <c r="C239" s="254"/>
      <c r="D239" s="254"/>
      <c r="E239" s="254"/>
      <c r="F239" s="254"/>
      <c r="G239" s="254"/>
      <c r="H239" s="254"/>
      <c r="I239" s="253"/>
      <c r="J239" s="253"/>
      <c r="K239" s="254"/>
      <c r="L239" s="254"/>
      <c r="M239" s="254"/>
      <c r="N239" s="253"/>
      <c r="O239" s="255"/>
      <c r="P239" s="254"/>
      <c r="Q239" s="254"/>
      <c r="R239" s="254"/>
    </row>
    <row r="240" customFormat="false" ht="15" hidden="false" customHeight="false" outlineLevel="0" collapsed="false">
      <c r="A240" s="254"/>
      <c r="B240" s="253"/>
      <c r="C240" s="254"/>
      <c r="D240" s="254"/>
      <c r="E240" s="254"/>
      <c r="F240" s="254"/>
      <c r="G240" s="254"/>
      <c r="H240" s="254"/>
      <c r="I240" s="253"/>
      <c r="J240" s="253"/>
      <c r="K240" s="254"/>
      <c r="L240" s="254"/>
      <c r="M240" s="254"/>
      <c r="N240" s="253"/>
      <c r="O240" s="255"/>
      <c r="P240" s="254"/>
      <c r="Q240" s="254"/>
      <c r="R240" s="254"/>
    </row>
    <row r="241" customFormat="false" ht="15" hidden="false" customHeight="false" outlineLevel="0" collapsed="false">
      <c r="A241" s="254"/>
      <c r="B241" s="253"/>
      <c r="C241" s="254"/>
      <c r="D241" s="254"/>
      <c r="E241" s="254"/>
      <c r="F241" s="254"/>
      <c r="G241" s="254"/>
      <c r="H241" s="254"/>
      <c r="I241" s="253"/>
      <c r="J241" s="253"/>
      <c r="K241" s="254"/>
      <c r="L241" s="254"/>
      <c r="M241" s="254"/>
      <c r="N241" s="253"/>
      <c r="O241" s="255"/>
      <c r="P241" s="254"/>
      <c r="Q241" s="254"/>
      <c r="R241" s="254"/>
    </row>
    <row r="242" customFormat="false" ht="15" hidden="false" customHeight="false" outlineLevel="0" collapsed="false">
      <c r="A242" s="254"/>
      <c r="B242" s="253"/>
      <c r="C242" s="254"/>
      <c r="D242" s="254"/>
      <c r="E242" s="254"/>
      <c r="F242" s="254"/>
      <c r="G242" s="254"/>
      <c r="H242" s="254"/>
      <c r="I242" s="253"/>
      <c r="J242" s="253"/>
      <c r="K242" s="254"/>
      <c r="L242" s="254"/>
      <c r="M242" s="254"/>
      <c r="N242" s="253"/>
      <c r="O242" s="255"/>
      <c r="P242" s="254"/>
      <c r="Q242" s="254"/>
      <c r="R242" s="254"/>
    </row>
    <row r="243" customFormat="false" ht="15" hidden="false" customHeight="false" outlineLevel="0" collapsed="false">
      <c r="A243" s="254"/>
      <c r="B243" s="253"/>
      <c r="C243" s="254"/>
      <c r="D243" s="254"/>
      <c r="E243" s="254"/>
      <c r="F243" s="254"/>
      <c r="G243" s="254"/>
      <c r="H243" s="254"/>
      <c r="I243" s="253"/>
      <c r="J243" s="253"/>
      <c r="K243" s="254"/>
      <c r="L243" s="254"/>
      <c r="M243" s="254"/>
      <c r="N243" s="253"/>
      <c r="O243" s="255"/>
      <c r="P243" s="254"/>
      <c r="Q243" s="254"/>
      <c r="R243" s="254"/>
    </row>
    <row r="244" customFormat="false" ht="15" hidden="false" customHeight="false" outlineLevel="0" collapsed="false">
      <c r="A244" s="254"/>
      <c r="B244" s="253"/>
      <c r="C244" s="254"/>
      <c r="D244" s="254"/>
      <c r="E244" s="254"/>
      <c r="F244" s="254"/>
      <c r="G244" s="254"/>
      <c r="H244" s="254"/>
      <c r="I244" s="253"/>
      <c r="J244" s="253"/>
      <c r="K244" s="254"/>
      <c r="L244" s="254"/>
      <c r="M244" s="254"/>
      <c r="N244" s="253"/>
      <c r="O244" s="255"/>
      <c r="P244" s="254"/>
      <c r="Q244" s="254"/>
      <c r="R244" s="254"/>
    </row>
    <row r="245" customFormat="false" ht="15" hidden="false" customHeight="false" outlineLevel="0" collapsed="false">
      <c r="A245" s="254"/>
      <c r="B245" s="253"/>
      <c r="C245" s="254"/>
      <c r="D245" s="254"/>
      <c r="E245" s="254"/>
      <c r="F245" s="254"/>
      <c r="G245" s="254"/>
      <c r="H245" s="254"/>
      <c r="I245" s="253"/>
      <c r="J245" s="253"/>
      <c r="K245" s="254"/>
      <c r="L245" s="254"/>
      <c r="M245" s="254"/>
      <c r="N245" s="253"/>
      <c r="O245" s="255"/>
      <c r="P245" s="254"/>
      <c r="Q245" s="254"/>
      <c r="R245" s="254"/>
    </row>
    <row r="246" customFormat="false" ht="15" hidden="false" customHeight="false" outlineLevel="0" collapsed="false">
      <c r="A246" s="254"/>
      <c r="B246" s="253"/>
      <c r="C246" s="254"/>
      <c r="D246" s="254"/>
      <c r="E246" s="254"/>
      <c r="F246" s="254"/>
      <c r="G246" s="254"/>
      <c r="H246" s="254"/>
      <c r="I246" s="253"/>
      <c r="J246" s="253"/>
      <c r="K246" s="254"/>
      <c r="L246" s="254"/>
      <c r="M246" s="254"/>
      <c r="N246" s="253"/>
      <c r="O246" s="255"/>
      <c r="P246" s="254"/>
      <c r="Q246" s="254"/>
      <c r="R246" s="254"/>
    </row>
    <row r="247" customFormat="false" ht="15" hidden="false" customHeight="false" outlineLevel="0" collapsed="false">
      <c r="A247" s="254"/>
      <c r="B247" s="253"/>
      <c r="C247" s="254"/>
      <c r="D247" s="254"/>
      <c r="E247" s="254"/>
      <c r="F247" s="254"/>
      <c r="G247" s="254"/>
      <c r="H247" s="254"/>
      <c r="I247" s="253"/>
      <c r="J247" s="253"/>
      <c r="K247" s="254"/>
      <c r="L247" s="254"/>
      <c r="M247" s="254"/>
      <c r="N247" s="253"/>
      <c r="O247" s="255"/>
      <c r="P247" s="254"/>
      <c r="Q247" s="254"/>
      <c r="R247" s="254"/>
    </row>
    <row r="248" customFormat="false" ht="15" hidden="false" customHeight="false" outlineLevel="0" collapsed="false">
      <c r="A248" s="254"/>
      <c r="B248" s="253"/>
      <c r="C248" s="254"/>
      <c r="D248" s="254"/>
      <c r="E248" s="254"/>
      <c r="F248" s="254"/>
      <c r="G248" s="254"/>
      <c r="H248" s="254"/>
      <c r="I248" s="253"/>
      <c r="J248" s="253"/>
      <c r="K248" s="254"/>
      <c r="L248" s="254"/>
      <c r="M248" s="254"/>
      <c r="N248" s="253"/>
      <c r="O248" s="255"/>
      <c r="P248" s="254"/>
      <c r="Q248" s="254"/>
      <c r="R248" s="254"/>
    </row>
    <row r="249" customFormat="false" ht="15" hidden="false" customHeight="false" outlineLevel="0" collapsed="false">
      <c r="A249" s="254"/>
      <c r="B249" s="253"/>
      <c r="C249" s="254"/>
      <c r="D249" s="254"/>
      <c r="E249" s="254"/>
      <c r="F249" s="254"/>
      <c r="G249" s="254"/>
      <c r="H249" s="254"/>
      <c r="I249" s="253"/>
      <c r="J249" s="253"/>
      <c r="K249" s="254"/>
      <c r="L249" s="254"/>
      <c r="M249" s="254"/>
      <c r="N249" s="253"/>
      <c r="O249" s="255"/>
      <c r="P249" s="254"/>
      <c r="Q249" s="254"/>
      <c r="R249" s="254"/>
    </row>
    <row r="250" customFormat="false" ht="15" hidden="false" customHeight="false" outlineLevel="0" collapsed="false">
      <c r="A250" s="254"/>
      <c r="B250" s="253"/>
      <c r="C250" s="254"/>
      <c r="D250" s="254"/>
      <c r="E250" s="254"/>
      <c r="F250" s="254"/>
      <c r="G250" s="254"/>
      <c r="H250" s="254"/>
      <c r="I250" s="253"/>
      <c r="J250" s="253"/>
      <c r="K250" s="254"/>
      <c r="L250" s="254"/>
      <c r="M250" s="254"/>
      <c r="N250" s="253"/>
      <c r="O250" s="255"/>
      <c r="P250" s="254"/>
      <c r="Q250" s="254"/>
      <c r="R250" s="254"/>
    </row>
    <row r="251" customFormat="false" ht="15" hidden="false" customHeight="false" outlineLevel="0" collapsed="false">
      <c r="A251" s="254"/>
      <c r="B251" s="253"/>
      <c r="C251" s="254"/>
      <c r="D251" s="254"/>
      <c r="E251" s="254"/>
      <c r="F251" s="254"/>
      <c r="G251" s="254"/>
      <c r="H251" s="254"/>
      <c r="I251" s="253"/>
      <c r="J251" s="253"/>
      <c r="K251" s="254"/>
      <c r="L251" s="254"/>
      <c r="M251" s="254"/>
      <c r="N251" s="253"/>
      <c r="O251" s="255"/>
      <c r="P251" s="254"/>
      <c r="Q251" s="254"/>
      <c r="R251" s="254"/>
    </row>
    <row r="252" customFormat="false" ht="15" hidden="false" customHeight="false" outlineLevel="0" collapsed="false">
      <c r="A252" s="254"/>
      <c r="B252" s="253"/>
      <c r="C252" s="254"/>
      <c r="D252" s="254"/>
      <c r="E252" s="254"/>
      <c r="F252" s="254"/>
      <c r="G252" s="254"/>
      <c r="H252" s="254"/>
      <c r="I252" s="253"/>
      <c r="J252" s="253"/>
      <c r="K252" s="254"/>
      <c r="L252" s="254"/>
      <c r="M252" s="254"/>
      <c r="N252" s="253"/>
      <c r="O252" s="255"/>
      <c r="P252" s="254"/>
      <c r="Q252" s="254"/>
      <c r="R252" s="254"/>
    </row>
    <row r="253" customFormat="false" ht="15" hidden="false" customHeight="false" outlineLevel="0" collapsed="false">
      <c r="A253" s="254"/>
      <c r="B253" s="253"/>
      <c r="C253" s="254"/>
      <c r="D253" s="254"/>
      <c r="E253" s="254"/>
      <c r="F253" s="254"/>
      <c r="G253" s="254"/>
      <c r="H253" s="254"/>
      <c r="I253" s="253"/>
      <c r="J253" s="253"/>
      <c r="K253" s="254"/>
      <c r="L253" s="254"/>
      <c r="M253" s="254"/>
      <c r="N253" s="253"/>
      <c r="O253" s="255"/>
      <c r="P253" s="254"/>
      <c r="Q253" s="254"/>
      <c r="R253" s="254"/>
    </row>
    <row r="254" customFormat="false" ht="15" hidden="false" customHeight="false" outlineLevel="0" collapsed="false">
      <c r="A254" s="254"/>
      <c r="B254" s="253"/>
      <c r="C254" s="254"/>
      <c r="D254" s="254"/>
      <c r="E254" s="254"/>
      <c r="F254" s="254"/>
      <c r="G254" s="254"/>
      <c r="H254" s="254"/>
      <c r="I254" s="253"/>
      <c r="J254" s="253"/>
      <c r="K254" s="254"/>
      <c r="L254" s="254"/>
      <c r="M254" s="254"/>
      <c r="N254" s="253"/>
      <c r="O254" s="255"/>
      <c r="P254" s="254"/>
      <c r="Q254" s="254"/>
      <c r="R254" s="254"/>
    </row>
    <row r="255" customFormat="false" ht="15" hidden="false" customHeight="false" outlineLevel="0" collapsed="false">
      <c r="A255" s="254"/>
      <c r="B255" s="253"/>
      <c r="C255" s="254"/>
      <c r="D255" s="254"/>
      <c r="E255" s="254"/>
      <c r="F255" s="254"/>
      <c r="G255" s="254"/>
      <c r="H255" s="254"/>
      <c r="I255" s="253"/>
      <c r="J255" s="253"/>
      <c r="K255" s="254"/>
      <c r="L255" s="254"/>
      <c r="M255" s="254"/>
      <c r="N255" s="253"/>
      <c r="O255" s="255"/>
      <c r="P255" s="254"/>
      <c r="Q255" s="254"/>
      <c r="R255" s="254"/>
    </row>
    <row r="256" customFormat="false" ht="15" hidden="false" customHeight="false" outlineLevel="0" collapsed="false">
      <c r="A256" s="254"/>
      <c r="B256" s="253"/>
      <c r="C256" s="254"/>
      <c r="D256" s="254"/>
      <c r="E256" s="254"/>
      <c r="F256" s="254"/>
      <c r="G256" s="254"/>
      <c r="H256" s="254"/>
      <c r="I256" s="253"/>
      <c r="J256" s="253"/>
      <c r="K256" s="254"/>
      <c r="L256" s="254"/>
      <c r="M256" s="254"/>
      <c r="N256" s="253"/>
      <c r="O256" s="255"/>
      <c r="P256" s="254"/>
      <c r="Q256" s="254"/>
      <c r="R256" s="254"/>
    </row>
    <row r="257" customFormat="false" ht="15" hidden="false" customHeight="false" outlineLevel="0" collapsed="false">
      <c r="A257" s="254"/>
      <c r="B257" s="253"/>
      <c r="C257" s="254"/>
      <c r="D257" s="254"/>
      <c r="E257" s="254"/>
      <c r="F257" s="254"/>
      <c r="G257" s="254"/>
      <c r="H257" s="254"/>
      <c r="I257" s="253"/>
      <c r="J257" s="253"/>
      <c r="K257" s="254"/>
      <c r="L257" s="254"/>
      <c r="M257" s="254"/>
      <c r="N257" s="253"/>
      <c r="O257" s="255"/>
      <c r="P257" s="254"/>
      <c r="Q257" s="254"/>
      <c r="R257" s="254"/>
    </row>
    <row r="258" customFormat="false" ht="15" hidden="false" customHeight="false" outlineLevel="0" collapsed="false">
      <c r="A258" s="254"/>
      <c r="B258" s="253"/>
      <c r="C258" s="254"/>
      <c r="D258" s="254"/>
      <c r="E258" s="254"/>
      <c r="F258" s="254"/>
      <c r="G258" s="254"/>
      <c r="H258" s="254"/>
      <c r="I258" s="253"/>
      <c r="J258" s="253"/>
      <c r="K258" s="254"/>
      <c r="L258" s="254"/>
      <c r="M258" s="254"/>
      <c r="N258" s="253"/>
      <c r="O258" s="255"/>
      <c r="P258" s="254"/>
      <c r="Q258" s="254"/>
      <c r="R258" s="254"/>
    </row>
    <row r="259" customFormat="false" ht="15" hidden="false" customHeight="false" outlineLevel="0" collapsed="false">
      <c r="A259" s="254"/>
      <c r="B259" s="253"/>
      <c r="C259" s="254"/>
      <c r="D259" s="254"/>
      <c r="E259" s="254"/>
      <c r="F259" s="254"/>
      <c r="G259" s="254"/>
      <c r="H259" s="254"/>
      <c r="I259" s="253"/>
      <c r="J259" s="253"/>
      <c r="K259" s="254"/>
      <c r="L259" s="254"/>
      <c r="M259" s="254"/>
      <c r="N259" s="253"/>
      <c r="O259" s="255"/>
      <c r="P259" s="254"/>
      <c r="Q259" s="254"/>
      <c r="R259" s="254"/>
    </row>
    <row r="260" customFormat="false" ht="15" hidden="false" customHeight="false" outlineLevel="0" collapsed="false">
      <c r="A260" s="254"/>
      <c r="B260" s="253"/>
      <c r="C260" s="254"/>
      <c r="D260" s="254"/>
      <c r="E260" s="254"/>
      <c r="F260" s="254"/>
      <c r="G260" s="254"/>
      <c r="H260" s="254"/>
      <c r="I260" s="253"/>
      <c r="J260" s="253"/>
      <c r="K260" s="254"/>
      <c r="L260" s="254"/>
      <c r="M260" s="254"/>
      <c r="N260" s="253"/>
      <c r="O260" s="255"/>
      <c r="P260" s="254"/>
      <c r="Q260" s="254"/>
      <c r="R260" s="254"/>
    </row>
    <row r="261" customFormat="false" ht="15" hidden="false" customHeight="false" outlineLevel="0" collapsed="false">
      <c r="A261" s="254"/>
      <c r="B261" s="253"/>
      <c r="C261" s="254"/>
      <c r="D261" s="254"/>
      <c r="E261" s="254"/>
      <c r="F261" s="254"/>
      <c r="G261" s="254"/>
      <c r="H261" s="254"/>
      <c r="I261" s="253"/>
      <c r="J261" s="253"/>
      <c r="K261" s="254"/>
      <c r="L261" s="254"/>
      <c r="M261" s="254"/>
      <c r="N261" s="253"/>
      <c r="O261" s="255"/>
      <c r="P261" s="254"/>
      <c r="Q261" s="254"/>
      <c r="R261" s="254"/>
    </row>
    <row r="262" customFormat="false" ht="15" hidden="false" customHeight="false" outlineLevel="0" collapsed="false">
      <c r="A262" s="254"/>
      <c r="B262" s="253"/>
      <c r="C262" s="254"/>
      <c r="D262" s="254"/>
      <c r="E262" s="254"/>
      <c r="F262" s="254"/>
      <c r="G262" s="254"/>
      <c r="H262" s="254"/>
      <c r="I262" s="253"/>
      <c r="J262" s="253"/>
      <c r="K262" s="254"/>
      <c r="L262" s="254"/>
      <c r="M262" s="254"/>
      <c r="N262" s="253"/>
      <c r="O262" s="255"/>
      <c r="P262" s="254"/>
      <c r="Q262" s="254"/>
      <c r="R262" s="254"/>
    </row>
    <row r="263" customFormat="false" ht="15" hidden="false" customHeight="false" outlineLevel="0" collapsed="false">
      <c r="A263" s="254"/>
      <c r="B263" s="253"/>
      <c r="C263" s="254"/>
      <c r="D263" s="254"/>
      <c r="E263" s="254"/>
      <c r="F263" s="254"/>
      <c r="G263" s="254"/>
      <c r="H263" s="254"/>
      <c r="I263" s="253"/>
      <c r="J263" s="253"/>
      <c r="K263" s="254"/>
      <c r="L263" s="254"/>
      <c r="M263" s="254"/>
      <c r="N263" s="253"/>
      <c r="O263" s="255"/>
      <c r="P263" s="254"/>
      <c r="Q263" s="254"/>
      <c r="R263" s="254"/>
    </row>
    <row r="264" customFormat="false" ht="15" hidden="false" customHeight="false" outlineLevel="0" collapsed="false">
      <c r="A264" s="254"/>
      <c r="B264" s="253"/>
      <c r="C264" s="254"/>
      <c r="D264" s="254"/>
      <c r="E264" s="254"/>
      <c r="F264" s="254"/>
      <c r="G264" s="254"/>
      <c r="H264" s="254"/>
      <c r="I264" s="253"/>
      <c r="J264" s="253"/>
      <c r="K264" s="254"/>
      <c r="L264" s="254"/>
      <c r="M264" s="254"/>
      <c r="N264" s="253"/>
      <c r="O264" s="255"/>
      <c r="P264" s="254"/>
      <c r="Q264" s="254"/>
      <c r="R264" s="254"/>
    </row>
    <row r="265" customFormat="false" ht="15" hidden="false" customHeight="false" outlineLevel="0" collapsed="false">
      <c r="A265" s="254"/>
      <c r="B265" s="253"/>
      <c r="C265" s="254"/>
      <c r="D265" s="254"/>
      <c r="E265" s="254"/>
      <c r="F265" s="254"/>
      <c r="G265" s="254"/>
      <c r="H265" s="254"/>
      <c r="I265" s="253"/>
      <c r="J265" s="253"/>
      <c r="K265" s="254"/>
      <c r="L265" s="254"/>
      <c r="M265" s="254"/>
      <c r="N265" s="253"/>
      <c r="O265" s="255"/>
      <c r="P265" s="254"/>
      <c r="Q265" s="254"/>
      <c r="R265" s="254"/>
    </row>
    <row r="266" customFormat="false" ht="15" hidden="false" customHeight="false" outlineLevel="0" collapsed="false">
      <c r="A266" s="254"/>
      <c r="B266" s="253"/>
      <c r="C266" s="254"/>
      <c r="D266" s="254"/>
      <c r="E266" s="254"/>
      <c r="F266" s="254"/>
      <c r="G266" s="254"/>
      <c r="H266" s="254"/>
      <c r="I266" s="253"/>
      <c r="J266" s="253"/>
      <c r="K266" s="254"/>
      <c r="L266" s="254"/>
      <c r="M266" s="254"/>
      <c r="N266" s="253"/>
      <c r="O266" s="255"/>
      <c r="P266" s="254"/>
      <c r="Q266" s="254"/>
      <c r="R266" s="254"/>
    </row>
    <row r="267" customFormat="false" ht="15" hidden="false" customHeight="false" outlineLevel="0" collapsed="false">
      <c r="A267" s="254"/>
      <c r="B267" s="253"/>
      <c r="C267" s="254"/>
      <c r="D267" s="254"/>
      <c r="E267" s="254"/>
      <c r="F267" s="254"/>
      <c r="G267" s="254"/>
      <c r="H267" s="254"/>
      <c r="I267" s="253"/>
      <c r="J267" s="253"/>
      <c r="K267" s="254"/>
      <c r="L267" s="254"/>
      <c r="M267" s="254"/>
      <c r="N267" s="253"/>
      <c r="O267" s="255"/>
      <c r="P267" s="254"/>
      <c r="Q267" s="254"/>
      <c r="R267" s="254"/>
    </row>
    <row r="268" customFormat="false" ht="15" hidden="false" customHeight="false" outlineLevel="0" collapsed="false">
      <c r="A268" s="254"/>
      <c r="B268" s="253"/>
      <c r="C268" s="254"/>
      <c r="D268" s="254"/>
      <c r="E268" s="254"/>
      <c r="F268" s="254"/>
      <c r="G268" s="254"/>
      <c r="H268" s="254"/>
      <c r="I268" s="253"/>
      <c r="J268" s="253"/>
      <c r="K268" s="254"/>
      <c r="L268" s="254"/>
      <c r="M268" s="254"/>
      <c r="N268" s="253"/>
      <c r="O268" s="255"/>
      <c r="P268" s="254"/>
      <c r="Q268" s="254"/>
      <c r="R268" s="254"/>
    </row>
    <row r="269" customFormat="false" ht="15" hidden="false" customHeight="false" outlineLevel="0" collapsed="false">
      <c r="A269" s="254"/>
      <c r="B269" s="253"/>
      <c r="C269" s="254"/>
      <c r="D269" s="254"/>
      <c r="E269" s="254"/>
      <c r="F269" s="254"/>
      <c r="G269" s="254"/>
      <c r="H269" s="254"/>
      <c r="I269" s="253"/>
      <c r="J269" s="253"/>
      <c r="K269" s="254"/>
      <c r="L269" s="254"/>
      <c r="M269" s="254"/>
      <c r="N269" s="253"/>
      <c r="O269" s="255"/>
      <c r="P269" s="254"/>
      <c r="Q269" s="254"/>
      <c r="R269" s="254"/>
    </row>
    <row r="270" customFormat="false" ht="15" hidden="false" customHeight="false" outlineLevel="0" collapsed="false">
      <c r="A270" s="254"/>
      <c r="B270" s="253"/>
      <c r="C270" s="254"/>
      <c r="D270" s="254"/>
      <c r="E270" s="254"/>
      <c r="F270" s="254"/>
      <c r="G270" s="254"/>
      <c r="H270" s="254"/>
      <c r="I270" s="253"/>
      <c r="J270" s="253"/>
      <c r="K270" s="254"/>
      <c r="L270" s="254"/>
      <c r="M270" s="254"/>
      <c r="N270" s="253"/>
      <c r="O270" s="255"/>
      <c r="P270" s="254"/>
      <c r="Q270" s="254"/>
      <c r="R270" s="254"/>
    </row>
    <row r="271" customFormat="false" ht="15" hidden="false" customHeight="false" outlineLevel="0" collapsed="false">
      <c r="A271" s="254"/>
      <c r="B271" s="253"/>
      <c r="C271" s="254"/>
      <c r="D271" s="254"/>
      <c r="E271" s="254"/>
      <c r="F271" s="254"/>
      <c r="G271" s="254"/>
      <c r="H271" s="254"/>
      <c r="I271" s="253"/>
      <c r="J271" s="253"/>
      <c r="K271" s="254"/>
      <c r="L271" s="254"/>
      <c r="M271" s="254"/>
      <c r="N271" s="253"/>
      <c r="O271" s="255"/>
      <c r="P271" s="254"/>
      <c r="Q271" s="254"/>
      <c r="R271" s="254"/>
    </row>
    <row r="272" customFormat="false" ht="15" hidden="false" customHeight="false" outlineLevel="0" collapsed="false">
      <c r="A272" s="254"/>
      <c r="B272" s="253"/>
      <c r="C272" s="254"/>
      <c r="D272" s="254"/>
      <c r="E272" s="254"/>
      <c r="F272" s="254"/>
      <c r="G272" s="254"/>
      <c r="H272" s="254"/>
      <c r="I272" s="253"/>
      <c r="J272" s="253"/>
      <c r="K272" s="254"/>
      <c r="L272" s="254"/>
      <c r="M272" s="254"/>
      <c r="N272" s="253"/>
      <c r="O272" s="255"/>
      <c r="P272" s="254"/>
      <c r="Q272" s="254"/>
      <c r="R272" s="254"/>
    </row>
    <row r="273" customFormat="false" ht="15" hidden="false" customHeight="false" outlineLevel="0" collapsed="false">
      <c r="A273" s="254"/>
      <c r="B273" s="253"/>
      <c r="C273" s="254"/>
      <c r="D273" s="254"/>
      <c r="E273" s="254"/>
      <c r="F273" s="254"/>
      <c r="G273" s="254"/>
      <c r="H273" s="254"/>
      <c r="I273" s="253"/>
      <c r="J273" s="253"/>
      <c r="K273" s="254"/>
      <c r="L273" s="254"/>
      <c r="M273" s="254"/>
      <c r="N273" s="253"/>
      <c r="O273" s="255"/>
      <c r="P273" s="254"/>
      <c r="Q273" s="254"/>
      <c r="R273" s="254"/>
    </row>
    <row r="274" customFormat="false" ht="15" hidden="false" customHeight="false" outlineLevel="0" collapsed="false">
      <c r="A274" s="254"/>
      <c r="B274" s="253"/>
      <c r="C274" s="254"/>
      <c r="D274" s="254"/>
      <c r="E274" s="254"/>
      <c r="F274" s="254"/>
      <c r="G274" s="254"/>
      <c r="H274" s="254"/>
      <c r="I274" s="253"/>
      <c r="J274" s="253"/>
      <c r="K274" s="254"/>
      <c r="L274" s="254"/>
      <c r="M274" s="254"/>
      <c r="N274" s="253"/>
      <c r="O274" s="255"/>
      <c r="P274" s="254"/>
      <c r="Q274" s="254"/>
      <c r="R274" s="254"/>
    </row>
    <row r="275" customFormat="false" ht="15" hidden="false" customHeight="false" outlineLevel="0" collapsed="false">
      <c r="A275" s="254"/>
      <c r="B275" s="253"/>
      <c r="C275" s="254"/>
      <c r="D275" s="254"/>
      <c r="E275" s="254"/>
      <c r="F275" s="254"/>
      <c r="G275" s="254"/>
      <c r="H275" s="254"/>
      <c r="I275" s="253"/>
      <c r="J275" s="253"/>
      <c r="K275" s="254"/>
      <c r="L275" s="254"/>
      <c r="M275" s="254"/>
      <c r="N275" s="253"/>
      <c r="O275" s="255"/>
      <c r="P275" s="254"/>
      <c r="Q275" s="254"/>
      <c r="R275" s="254"/>
    </row>
    <row r="276" customFormat="false" ht="15" hidden="false" customHeight="false" outlineLevel="0" collapsed="false">
      <c r="A276" s="254"/>
      <c r="B276" s="253"/>
      <c r="C276" s="254"/>
      <c r="D276" s="254"/>
      <c r="E276" s="254"/>
      <c r="F276" s="254"/>
      <c r="G276" s="254"/>
      <c r="H276" s="254"/>
      <c r="I276" s="253"/>
      <c r="J276" s="253"/>
      <c r="K276" s="254"/>
      <c r="L276" s="254"/>
      <c r="M276" s="254"/>
      <c r="N276" s="253"/>
      <c r="O276" s="255"/>
      <c r="P276" s="254"/>
      <c r="Q276" s="254"/>
      <c r="R276" s="254"/>
    </row>
    <row r="277" customFormat="false" ht="15" hidden="false" customHeight="false" outlineLevel="0" collapsed="false">
      <c r="A277" s="254"/>
      <c r="B277" s="253"/>
      <c r="C277" s="254"/>
      <c r="D277" s="254"/>
      <c r="E277" s="254"/>
      <c r="F277" s="254"/>
      <c r="G277" s="254"/>
      <c r="H277" s="254"/>
      <c r="I277" s="253"/>
      <c r="J277" s="253"/>
      <c r="K277" s="254"/>
      <c r="L277" s="254"/>
      <c r="M277" s="254"/>
      <c r="N277" s="253"/>
      <c r="O277" s="255"/>
      <c r="P277" s="254"/>
      <c r="Q277" s="254"/>
      <c r="R277" s="254"/>
    </row>
    <row r="278" customFormat="false" ht="15" hidden="false" customHeight="false" outlineLevel="0" collapsed="false">
      <c r="A278" s="254"/>
      <c r="B278" s="253"/>
      <c r="C278" s="254"/>
      <c r="D278" s="254"/>
      <c r="E278" s="254"/>
      <c r="F278" s="254"/>
      <c r="G278" s="254"/>
      <c r="H278" s="254"/>
      <c r="I278" s="253"/>
      <c r="J278" s="253"/>
      <c r="K278" s="254"/>
      <c r="L278" s="254"/>
      <c r="M278" s="254"/>
      <c r="N278" s="253"/>
      <c r="O278" s="255"/>
      <c r="P278" s="254"/>
      <c r="Q278" s="254"/>
      <c r="R278" s="254"/>
    </row>
    <row r="279" customFormat="false" ht="15" hidden="false" customHeight="false" outlineLevel="0" collapsed="false">
      <c r="A279" s="254"/>
      <c r="B279" s="253"/>
      <c r="C279" s="254"/>
      <c r="D279" s="254"/>
      <c r="E279" s="254"/>
      <c r="F279" s="254"/>
      <c r="G279" s="254"/>
      <c r="H279" s="254"/>
      <c r="I279" s="253"/>
      <c r="J279" s="253"/>
      <c r="K279" s="254"/>
      <c r="L279" s="254"/>
      <c r="M279" s="254"/>
      <c r="N279" s="253"/>
      <c r="O279" s="255"/>
      <c r="P279" s="254"/>
      <c r="Q279" s="254"/>
      <c r="R279" s="254"/>
    </row>
    <row r="280" customFormat="false" ht="15" hidden="false" customHeight="false" outlineLevel="0" collapsed="false">
      <c r="A280" s="254"/>
      <c r="B280" s="253"/>
      <c r="C280" s="254"/>
      <c r="D280" s="254"/>
      <c r="E280" s="254"/>
      <c r="F280" s="254"/>
      <c r="G280" s="254"/>
      <c r="H280" s="254"/>
      <c r="I280" s="253"/>
      <c r="J280" s="253"/>
      <c r="K280" s="254"/>
      <c r="L280" s="254"/>
      <c r="M280" s="254"/>
      <c r="N280" s="253"/>
      <c r="O280" s="255"/>
      <c r="P280" s="254"/>
      <c r="Q280" s="254"/>
      <c r="R280" s="254"/>
    </row>
    <row r="281" customFormat="false" ht="15" hidden="false" customHeight="false" outlineLevel="0" collapsed="false">
      <c r="A281" s="254"/>
      <c r="B281" s="253"/>
      <c r="C281" s="254"/>
      <c r="D281" s="254"/>
      <c r="E281" s="254"/>
      <c r="F281" s="254"/>
      <c r="G281" s="254"/>
      <c r="H281" s="254"/>
      <c r="I281" s="253"/>
      <c r="J281" s="253"/>
      <c r="K281" s="254"/>
      <c r="L281" s="254"/>
      <c r="M281" s="254"/>
      <c r="N281" s="253"/>
      <c r="O281" s="255"/>
      <c r="P281" s="254"/>
      <c r="Q281" s="254"/>
      <c r="R281" s="254"/>
    </row>
    <row r="282" customFormat="false" ht="15" hidden="false" customHeight="false" outlineLevel="0" collapsed="false">
      <c r="A282" s="254"/>
      <c r="B282" s="253"/>
      <c r="C282" s="254"/>
      <c r="D282" s="254"/>
      <c r="E282" s="254"/>
      <c r="F282" s="254"/>
      <c r="G282" s="254"/>
      <c r="H282" s="254"/>
      <c r="I282" s="253"/>
      <c r="J282" s="253"/>
      <c r="K282" s="254"/>
      <c r="L282" s="254"/>
      <c r="M282" s="254"/>
      <c r="N282" s="253"/>
      <c r="O282" s="255"/>
      <c r="P282" s="254"/>
      <c r="Q282" s="254"/>
      <c r="R282" s="254"/>
    </row>
    <row r="283" customFormat="false" ht="15" hidden="false" customHeight="false" outlineLevel="0" collapsed="false">
      <c r="A283" s="254"/>
      <c r="B283" s="253"/>
      <c r="C283" s="254"/>
      <c r="D283" s="254"/>
      <c r="E283" s="254"/>
      <c r="F283" s="254"/>
      <c r="G283" s="254"/>
      <c r="H283" s="254"/>
      <c r="I283" s="253"/>
      <c r="J283" s="253"/>
      <c r="K283" s="254"/>
      <c r="L283" s="254"/>
      <c r="M283" s="254"/>
      <c r="N283" s="253"/>
      <c r="O283" s="255"/>
      <c r="P283" s="254"/>
      <c r="Q283" s="254"/>
      <c r="R283" s="254"/>
    </row>
    <row r="284" customFormat="false" ht="15" hidden="false" customHeight="false" outlineLevel="0" collapsed="false">
      <c r="A284" s="254"/>
      <c r="B284" s="253"/>
      <c r="C284" s="254"/>
      <c r="D284" s="254"/>
      <c r="E284" s="254"/>
      <c r="F284" s="254"/>
      <c r="G284" s="254"/>
      <c r="H284" s="254"/>
      <c r="I284" s="253"/>
      <c r="J284" s="253"/>
      <c r="K284" s="254"/>
      <c r="L284" s="254"/>
      <c r="M284" s="254"/>
      <c r="N284" s="253"/>
      <c r="O284" s="255"/>
      <c r="P284" s="254"/>
      <c r="Q284" s="254"/>
      <c r="R284" s="254"/>
    </row>
    <row r="285" customFormat="false" ht="15" hidden="false" customHeight="false" outlineLevel="0" collapsed="false">
      <c r="A285" s="254"/>
      <c r="B285" s="253"/>
      <c r="C285" s="254"/>
      <c r="D285" s="254"/>
      <c r="E285" s="254"/>
      <c r="F285" s="254"/>
      <c r="G285" s="254"/>
      <c r="H285" s="254"/>
      <c r="I285" s="253"/>
      <c r="J285" s="253"/>
      <c r="K285" s="254"/>
      <c r="L285" s="254"/>
      <c r="M285" s="254"/>
      <c r="N285" s="253"/>
      <c r="O285" s="255"/>
      <c r="P285" s="254"/>
      <c r="Q285" s="254"/>
      <c r="R285" s="254"/>
    </row>
    <row r="286" customFormat="false" ht="15" hidden="false" customHeight="false" outlineLevel="0" collapsed="false">
      <c r="A286" s="254"/>
      <c r="B286" s="253"/>
      <c r="C286" s="254"/>
      <c r="D286" s="254"/>
      <c r="E286" s="254"/>
      <c r="F286" s="254"/>
      <c r="G286" s="254"/>
      <c r="H286" s="254"/>
      <c r="I286" s="253"/>
      <c r="J286" s="253"/>
      <c r="K286" s="254"/>
      <c r="L286" s="254"/>
      <c r="M286" s="254"/>
      <c r="N286" s="253"/>
      <c r="O286" s="255"/>
      <c r="P286" s="254"/>
      <c r="Q286" s="254"/>
      <c r="R286" s="254"/>
    </row>
    <row r="287" customFormat="false" ht="15" hidden="false" customHeight="false" outlineLevel="0" collapsed="false">
      <c r="A287" s="254"/>
      <c r="B287" s="253"/>
      <c r="C287" s="254"/>
      <c r="D287" s="254"/>
      <c r="E287" s="254"/>
      <c r="F287" s="254"/>
      <c r="G287" s="254"/>
      <c r="H287" s="254"/>
      <c r="I287" s="253"/>
      <c r="J287" s="253"/>
      <c r="K287" s="254"/>
      <c r="L287" s="254"/>
      <c r="M287" s="254"/>
      <c r="N287" s="253"/>
      <c r="O287" s="255"/>
      <c r="P287" s="254"/>
      <c r="Q287" s="254"/>
      <c r="R287" s="254"/>
    </row>
    <row r="288" customFormat="false" ht="15" hidden="false" customHeight="false" outlineLevel="0" collapsed="false">
      <c r="A288" s="254"/>
      <c r="B288" s="253"/>
      <c r="C288" s="254"/>
      <c r="D288" s="254"/>
      <c r="E288" s="254"/>
      <c r="F288" s="254"/>
      <c r="G288" s="254"/>
      <c r="H288" s="254"/>
      <c r="I288" s="253"/>
      <c r="J288" s="253"/>
      <c r="K288" s="254"/>
      <c r="L288" s="254"/>
      <c r="M288" s="254"/>
      <c r="N288" s="253"/>
      <c r="O288" s="255"/>
      <c r="P288" s="254"/>
      <c r="Q288" s="254"/>
      <c r="R288" s="254"/>
    </row>
    <row r="289" customFormat="false" ht="15" hidden="false" customHeight="false" outlineLevel="0" collapsed="false">
      <c r="A289" s="254"/>
      <c r="B289" s="253"/>
      <c r="C289" s="254"/>
      <c r="D289" s="254"/>
      <c r="E289" s="254"/>
      <c r="F289" s="254"/>
      <c r="G289" s="254"/>
      <c r="H289" s="254"/>
      <c r="I289" s="253"/>
      <c r="J289" s="253"/>
      <c r="K289" s="254"/>
      <c r="L289" s="254"/>
      <c r="M289" s="254"/>
      <c r="N289" s="253"/>
      <c r="O289" s="255"/>
      <c r="P289" s="254"/>
      <c r="Q289" s="254"/>
      <c r="R289" s="254"/>
    </row>
    <row r="290" customFormat="false" ht="15" hidden="false" customHeight="false" outlineLevel="0" collapsed="false">
      <c r="A290" s="254"/>
      <c r="B290" s="253"/>
      <c r="C290" s="254"/>
      <c r="D290" s="254"/>
      <c r="E290" s="254"/>
      <c r="F290" s="254"/>
      <c r="G290" s="254"/>
      <c r="H290" s="254"/>
      <c r="I290" s="253"/>
      <c r="J290" s="253"/>
      <c r="K290" s="254"/>
      <c r="L290" s="254"/>
      <c r="M290" s="254"/>
      <c r="N290" s="253"/>
      <c r="O290" s="255"/>
      <c r="P290" s="254"/>
      <c r="Q290" s="254"/>
      <c r="R290" s="254"/>
    </row>
    <row r="291" customFormat="false" ht="15" hidden="false" customHeight="false" outlineLevel="0" collapsed="false">
      <c r="A291" s="254"/>
      <c r="B291" s="253"/>
      <c r="C291" s="254"/>
      <c r="D291" s="254"/>
      <c r="E291" s="254"/>
      <c r="F291" s="254"/>
      <c r="G291" s="254"/>
      <c r="H291" s="254"/>
      <c r="I291" s="253"/>
      <c r="J291" s="253"/>
      <c r="K291" s="254"/>
      <c r="L291" s="254"/>
      <c r="M291" s="254"/>
      <c r="N291" s="253"/>
      <c r="O291" s="255"/>
      <c r="P291" s="254"/>
      <c r="Q291" s="254"/>
      <c r="R291" s="254"/>
    </row>
    <row r="292" customFormat="false" ht="15" hidden="false" customHeight="false" outlineLevel="0" collapsed="false">
      <c r="A292" s="254"/>
      <c r="B292" s="253"/>
      <c r="C292" s="254"/>
      <c r="D292" s="254"/>
      <c r="E292" s="254"/>
      <c r="F292" s="254"/>
      <c r="G292" s="254"/>
      <c r="H292" s="254"/>
      <c r="I292" s="253"/>
      <c r="J292" s="253"/>
      <c r="K292" s="254"/>
      <c r="L292" s="254"/>
      <c r="M292" s="254"/>
      <c r="N292" s="253"/>
      <c r="O292" s="255"/>
      <c r="P292" s="254"/>
      <c r="Q292" s="254"/>
      <c r="R292" s="254"/>
    </row>
    <row r="293" customFormat="false" ht="15" hidden="false" customHeight="false" outlineLevel="0" collapsed="false">
      <c r="A293" s="254"/>
      <c r="B293" s="253"/>
      <c r="C293" s="254"/>
      <c r="D293" s="254"/>
      <c r="E293" s="254"/>
      <c r="F293" s="254"/>
      <c r="G293" s="254"/>
      <c r="H293" s="254"/>
      <c r="I293" s="253"/>
      <c r="J293" s="253"/>
      <c r="K293" s="254"/>
      <c r="L293" s="254"/>
      <c r="M293" s="254"/>
      <c r="N293" s="253"/>
      <c r="O293" s="255"/>
      <c r="P293" s="254"/>
      <c r="Q293" s="254"/>
      <c r="R293" s="254"/>
    </row>
    <row r="294" customFormat="false" ht="15" hidden="false" customHeight="false" outlineLevel="0" collapsed="false">
      <c r="A294" s="254"/>
      <c r="B294" s="253"/>
      <c r="C294" s="254"/>
      <c r="D294" s="254"/>
      <c r="E294" s="254"/>
      <c r="F294" s="254"/>
      <c r="G294" s="254"/>
      <c r="H294" s="254"/>
      <c r="I294" s="253"/>
      <c r="J294" s="253"/>
      <c r="K294" s="254"/>
      <c r="L294" s="254"/>
      <c r="M294" s="254"/>
      <c r="N294" s="253"/>
      <c r="O294" s="255"/>
      <c r="P294" s="254"/>
      <c r="Q294" s="254"/>
      <c r="R294" s="254"/>
    </row>
    <row r="295" customFormat="false" ht="15" hidden="false" customHeight="false" outlineLevel="0" collapsed="false">
      <c r="A295" s="254"/>
      <c r="B295" s="253"/>
      <c r="C295" s="254"/>
      <c r="D295" s="254"/>
      <c r="E295" s="254"/>
      <c r="F295" s="254"/>
      <c r="G295" s="254"/>
      <c r="H295" s="254"/>
      <c r="I295" s="253"/>
      <c r="J295" s="253"/>
      <c r="K295" s="254"/>
      <c r="L295" s="254"/>
      <c r="M295" s="254"/>
      <c r="N295" s="253"/>
      <c r="O295" s="255"/>
      <c r="P295" s="254"/>
      <c r="Q295" s="254"/>
      <c r="R295" s="254"/>
    </row>
    <row r="296" customFormat="false" ht="15" hidden="false" customHeight="false" outlineLevel="0" collapsed="false">
      <c r="A296" s="254"/>
      <c r="B296" s="253"/>
      <c r="C296" s="254"/>
      <c r="D296" s="254"/>
      <c r="E296" s="254"/>
      <c r="F296" s="254"/>
      <c r="G296" s="254"/>
      <c r="H296" s="254"/>
      <c r="I296" s="253"/>
      <c r="J296" s="253"/>
      <c r="K296" s="254"/>
      <c r="L296" s="254"/>
      <c r="M296" s="254"/>
      <c r="N296" s="253"/>
      <c r="O296" s="255"/>
      <c r="P296" s="254"/>
      <c r="Q296" s="254"/>
      <c r="R296" s="254"/>
    </row>
    <row r="297" customFormat="false" ht="15" hidden="false" customHeight="false" outlineLevel="0" collapsed="false">
      <c r="A297" s="254"/>
      <c r="B297" s="253"/>
      <c r="C297" s="254"/>
      <c r="D297" s="254"/>
      <c r="E297" s="254"/>
      <c r="F297" s="254"/>
      <c r="G297" s="254"/>
      <c r="H297" s="254"/>
      <c r="I297" s="253"/>
      <c r="J297" s="253"/>
      <c r="K297" s="254"/>
      <c r="L297" s="254"/>
      <c r="M297" s="254"/>
      <c r="N297" s="253"/>
      <c r="O297" s="255"/>
      <c r="P297" s="254"/>
      <c r="Q297" s="254"/>
      <c r="R297" s="254"/>
    </row>
    <row r="298" customFormat="false" ht="15" hidden="false" customHeight="false" outlineLevel="0" collapsed="false">
      <c r="A298" s="254"/>
      <c r="B298" s="253"/>
      <c r="C298" s="254"/>
      <c r="D298" s="254"/>
      <c r="E298" s="254"/>
      <c r="F298" s="254"/>
      <c r="G298" s="254"/>
      <c r="H298" s="254"/>
      <c r="I298" s="253"/>
      <c r="J298" s="253"/>
      <c r="K298" s="254"/>
      <c r="L298" s="254"/>
      <c r="M298" s="254"/>
      <c r="N298" s="253"/>
      <c r="O298" s="255"/>
      <c r="P298" s="254"/>
      <c r="Q298" s="254"/>
      <c r="R298" s="254"/>
    </row>
    <row r="299" customFormat="false" ht="15" hidden="false" customHeight="false" outlineLevel="0" collapsed="false">
      <c r="A299" s="254"/>
      <c r="B299" s="253"/>
      <c r="C299" s="254"/>
      <c r="D299" s="254"/>
      <c r="E299" s="254"/>
      <c r="F299" s="254"/>
      <c r="G299" s="254"/>
      <c r="H299" s="254"/>
      <c r="I299" s="253"/>
      <c r="J299" s="253"/>
      <c r="K299" s="254"/>
      <c r="L299" s="254"/>
      <c r="M299" s="254"/>
      <c r="N299" s="253"/>
      <c r="O299" s="255"/>
      <c r="P299" s="254"/>
      <c r="Q299" s="254"/>
      <c r="R299" s="254"/>
    </row>
    <row r="300" customFormat="false" ht="15" hidden="false" customHeight="false" outlineLevel="0" collapsed="false">
      <c r="A300" s="254"/>
      <c r="B300" s="253"/>
      <c r="C300" s="254"/>
      <c r="D300" s="254"/>
      <c r="E300" s="254"/>
      <c r="F300" s="254"/>
      <c r="G300" s="254"/>
      <c r="H300" s="254"/>
      <c r="I300" s="253"/>
      <c r="J300" s="253"/>
      <c r="K300" s="254"/>
      <c r="L300" s="254"/>
      <c r="M300" s="254"/>
      <c r="N300" s="253"/>
      <c r="O300" s="255"/>
      <c r="P300" s="254"/>
      <c r="Q300" s="254"/>
      <c r="R300" s="254"/>
    </row>
    <row r="301" customFormat="false" ht="15" hidden="false" customHeight="false" outlineLevel="0" collapsed="false">
      <c r="A301" s="254"/>
      <c r="B301" s="253"/>
      <c r="C301" s="254"/>
      <c r="D301" s="254"/>
      <c r="E301" s="254"/>
      <c r="F301" s="254"/>
      <c r="G301" s="254"/>
      <c r="H301" s="254"/>
      <c r="I301" s="253"/>
      <c r="J301" s="253"/>
      <c r="K301" s="254"/>
      <c r="L301" s="254"/>
      <c r="M301" s="254"/>
      <c r="N301" s="253"/>
      <c r="O301" s="255"/>
      <c r="P301" s="254"/>
      <c r="Q301" s="254"/>
      <c r="R301" s="254"/>
    </row>
    <row r="302" customFormat="false" ht="15" hidden="false" customHeight="false" outlineLevel="0" collapsed="false">
      <c r="A302" s="254"/>
      <c r="B302" s="253"/>
      <c r="C302" s="254"/>
      <c r="D302" s="254"/>
      <c r="E302" s="254"/>
      <c r="F302" s="254"/>
      <c r="G302" s="254"/>
      <c r="H302" s="254"/>
      <c r="I302" s="253"/>
      <c r="J302" s="253"/>
      <c r="K302" s="254"/>
      <c r="L302" s="254"/>
      <c r="M302" s="254"/>
      <c r="N302" s="253"/>
      <c r="O302" s="255"/>
      <c r="P302" s="254"/>
      <c r="Q302" s="254"/>
      <c r="R302" s="254"/>
    </row>
    <row r="303" customFormat="false" ht="15" hidden="false" customHeight="false" outlineLevel="0" collapsed="false">
      <c r="A303" s="254"/>
      <c r="B303" s="253"/>
      <c r="C303" s="254"/>
      <c r="D303" s="254"/>
      <c r="E303" s="254"/>
      <c r="F303" s="254"/>
      <c r="G303" s="254"/>
      <c r="H303" s="254"/>
      <c r="I303" s="253"/>
      <c r="J303" s="253"/>
      <c r="K303" s="254"/>
      <c r="L303" s="254"/>
      <c r="M303" s="254"/>
      <c r="N303" s="253"/>
      <c r="O303" s="255"/>
      <c r="P303" s="254"/>
      <c r="Q303" s="254"/>
      <c r="R303" s="254"/>
    </row>
    <row r="304" customFormat="false" ht="15" hidden="false" customHeight="false" outlineLevel="0" collapsed="false">
      <c r="A304" s="254"/>
      <c r="B304" s="253"/>
      <c r="C304" s="254"/>
      <c r="D304" s="254"/>
      <c r="E304" s="254"/>
      <c r="F304" s="254"/>
      <c r="G304" s="254"/>
      <c r="H304" s="254"/>
      <c r="I304" s="253"/>
      <c r="J304" s="253"/>
      <c r="K304" s="254"/>
      <c r="L304" s="254"/>
      <c r="M304" s="254"/>
      <c r="N304" s="253"/>
      <c r="O304" s="255"/>
      <c r="P304" s="254"/>
      <c r="Q304" s="254"/>
      <c r="R304" s="254"/>
    </row>
    <row r="305" customFormat="false" ht="15" hidden="false" customHeight="false" outlineLevel="0" collapsed="false">
      <c r="A305" s="254"/>
      <c r="B305" s="253"/>
      <c r="C305" s="254"/>
      <c r="D305" s="254"/>
      <c r="E305" s="254"/>
      <c r="F305" s="254"/>
      <c r="G305" s="254"/>
      <c r="H305" s="254"/>
      <c r="I305" s="253"/>
      <c r="J305" s="253"/>
      <c r="K305" s="254"/>
      <c r="L305" s="254"/>
      <c r="M305" s="254"/>
      <c r="N305" s="253"/>
      <c r="O305" s="255"/>
      <c r="P305" s="254"/>
      <c r="Q305" s="254"/>
      <c r="R305" s="254"/>
    </row>
    <row r="306" customFormat="false" ht="15" hidden="false" customHeight="false" outlineLevel="0" collapsed="false">
      <c r="A306" s="254"/>
      <c r="B306" s="253"/>
      <c r="C306" s="254"/>
      <c r="D306" s="254"/>
      <c r="E306" s="254"/>
      <c r="F306" s="254"/>
      <c r="G306" s="254"/>
      <c r="H306" s="254"/>
      <c r="I306" s="253"/>
      <c r="J306" s="253"/>
      <c r="K306" s="254"/>
      <c r="L306" s="254"/>
      <c r="M306" s="254"/>
      <c r="N306" s="253"/>
      <c r="O306" s="255"/>
      <c r="P306" s="254"/>
      <c r="Q306" s="254"/>
      <c r="R306" s="254"/>
    </row>
    <row r="307" customFormat="false" ht="15" hidden="false" customHeight="false" outlineLevel="0" collapsed="false">
      <c r="A307" s="254"/>
      <c r="B307" s="253"/>
      <c r="C307" s="254"/>
      <c r="D307" s="254"/>
      <c r="E307" s="254"/>
      <c r="F307" s="254"/>
      <c r="G307" s="254"/>
      <c r="H307" s="254"/>
      <c r="I307" s="253"/>
      <c r="J307" s="253"/>
      <c r="K307" s="254"/>
      <c r="L307" s="254"/>
      <c r="M307" s="254"/>
      <c r="N307" s="253"/>
      <c r="O307" s="255"/>
      <c r="P307" s="254"/>
      <c r="Q307" s="254"/>
      <c r="R307" s="254"/>
    </row>
    <row r="308" customFormat="false" ht="15" hidden="false" customHeight="false" outlineLevel="0" collapsed="false">
      <c r="A308" s="254"/>
      <c r="B308" s="253"/>
      <c r="C308" s="254"/>
      <c r="D308" s="254"/>
      <c r="E308" s="254"/>
      <c r="F308" s="254"/>
      <c r="G308" s="254"/>
      <c r="H308" s="254"/>
      <c r="I308" s="253"/>
      <c r="J308" s="253"/>
      <c r="K308" s="254"/>
      <c r="L308" s="254"/>
      <c r="M308" s="254"/>
      <c r="N308" s="253"/>
      <c r="O308" s="255"/>
      <c r="P308" s="254"/>
      <c r="Q308" s="254"/>
      <c r="R308" s="254"/>
    </row>
    <row r="309" customFormat="false" ht="15" hidden="false" customHeight="false" outlineLevel="0" collapsed="false">
      <c r="A309" s="254"/>
      <c r="B309" s="253"/>
      <c r="C309" s="254"/>
      <c r="D309" s="254"/>
      <c r="E309" s="254"/>
      <c r="F309" s="254"/>
      <c r="G309" s="254"/>
      <c r="H309" s="254"/>
      <c r="I309" s="253"/>
      <c r="J309" s="253"/>
      <c r="K309" s="254"/>
      <c r="L309" s="254"/>
      <c r="M309" s="254"/>
      <c r="N309" s="253"/>
      <c r="O309" s="255"/>
      <c r="P309" s="254"/>
      <c r="Q309" s="254"/>
      <c r="R309" s="254"/>
    </row>
    <row r="310" customFormat="false" ht="15" hidden="false" customHeight="false" outlineLevel="0" collapsed="false">
      <c r="A310" s="254"/>
      <c r="B310" s="253"/>
      <c r="C310" s="254"/>
      <c r="D310" s="254"/>
      <c r="E310" s="254"/>
      <c r="F310" s="254"/>
      <c r="G310" s="254"/>
      <c r="H310" s="254"/>
      <c r="I310" s="253"/>
      <c r="J310" s="253"/>
      <c r="K310" s="254"/>
      <c r="L310" s="254"/>
      <c r="M310" s="254"/>
      <c r="N310" s="253"/>
      <c r="O310" s="255"/>
      <c r="P310" s="254"/>
      <c r="Q310" s="254"/>
      <c r="R310" s="254"/>
    </row>
    <row r="311" customFormat="false" ht="15" hidden="false" customHeight="false" outlineLevel="0" collapsed="false">
      <c r="A311" s="254"/>
      <c r="B311" s="253"/>
      <c r="C311" s="254"/>
      <c r="D311" s="254"/>
      <c r="E311" s="254"/>
      <c r="F311" s="254"/>
      <c r="G311" s="254"/>
      <c r="H311" s="254"/>
      <c r="I311" s="253"/>
      <c r="J311" s="253"/>
      <c r="K311" s="254"/>
      <c r="L311" s="254"/>
      <c r="M311" s="254"/>
      <c r="N311" s="253"/>
      <c r="O311" s="255"/>
      <c r="P311" s="254"/>
      <c r="Q311" s="254"/>
      <c r="R311" s="254"/>
    </row>
    <row r="312" customFormat="false" ht="15" hidden="false" customHeight="false" outlineLevel="0" collapsed="false">
      <c r="A312" s="254"/>
      <c r="B312" s="253"/>
      <c r="C312" s="254"/>
      <c r="D312" s="254"/>
      <c r="E312" s="254"/>
      <c r="F312" s="254"/>
      <c r="G312" s="254"/>
      <c r="H312" s="254"/>
      <c r="I312" s="253"/>
      <c r="J312" s="253"/>
      <c r="K312" s="254"/>
      <c r="L312" s="254"/>
      <c r="M312" s="254"/>
      <c r="N312" s="253"/>
      <c r="O312" s="255"/>
      <c r="P312" s="254"/>
      <c r="Q312" s="254"/>
      <c r="R312" s="254"/>
    </row>
    <row r="313" customFormat="false" ht="15" hidden="false" customHeight="false" outlineLevel="0" collapsed="false">
      <c r="A313" s="254"/>
      <c r="B313" s="253"/>
      <c r="C313" s="254"/>
      <c r="D313" s="254"/>
      <c r="E313" s="254"/>
      <c r="F313" s="254"/>
      <c r="G313" s="254"/>
      <c r="H313" s="254"/>
      <c r="I313" s="253"/>
      <c r="J313" s="253"/>
      <c r="K313" s="254"/>
      <c r="L313" s="254"/>
      <c r="M313" s="254"/>
      <c r="N313" s="253"/>
      <c r="O313" s="255"/>
      <c r="P313" s="254"/>
      <c r="Q313" s="254"/>
      <c r="R313" s="254"/>
    </row>
    <row r="314" customFormat="false" ht="15" hidden="false" customHeight="false" outlineLevel="0" collapsed="false">
      <c r="A314" s="254"/>
      <c r="B314" s="253"/>
      <c r="C314" s="254"/>
      <c r="D314" s="254"/>
      <c r="E314" s="254"/>
      <c r="F314" s="254"/>
      <c r="G314" s="254"/>
      <c r="H314" s="254"/>
      <c r="I314" s="253"/>
      <c r="J314" s="253"/>
      <c r="K314" s="254"/>
      <c r="L314" s="254"/>
      <c r="M314" s="254"/>
      <c r="N314" s="253"/>
      <c r="O314" s="255"/>
      <c r="P314" s="254"/>
      <c r="Q314" s="254"/>
      <c r="R314" s="254"/>
    </row>
    <row r="315" customFormat="false" ht="15" hidden="false" customHeight="false" outlineLevel="0" collapsed="false">
      <c r="A315" s="254"/>
      <c r="B315" s="253"/>
      <c r="C315" s="254"/>
      <c r="D315" s="254"/>
      <c r="E315" s="254"/>
      <c r="F315" s="254"/>
      <c r="G315" s="254"/>
      <c r="H315" s="254"/>
      <c r="I315" s="253"/>
      <c r="J315" s="253"/>
      <c r="K315" s="254"/>
      <c r="L315" s="254"/>
      <c r="M315" s="254"/>
      <c r="N315" s="253"/>
      <c r="O315" s="255"/>
      <c r="P315" s="254"/>
      <c r="Q315" s="254"/>
      <c r="R315" s="254"/>
    </row>
    <row r="316" customFormat="false" ht="15" hidden="false" customHeight="false" outlineLevel="0" collapsed="false">
      <c r="A316" s="254"/>
      <c r="B316" s="253"/>
      <c r="C316" s="254"/>
      <c r="D316" s="254"/>
      <c r="E316" s="254"/>
      <c r="F316" s="254"/>
      <c r="G316" s="254"/>
      <c r="H316" s="254"/>
      <c r="I316" s="253"/>
      <c r="J316" s="253"/>
      <c r="K316" s="254"/>
      <c r="L316" s="254"/>
      <c r="M316" s="254"/>
      <c r="N316" s="253"/>
      <c r="O316" s="255"/>
      <c r="P316" s="254"/>
      <c r="Q316" s="254"/>
      <c r="R316" s="254"/>
    </row>
    <row r="317" customFormat="false" ht="15" hidden="false" customHeight="false" outlineLevel="0" collapsed="false">
      <c r="A317" s="254"/>
      <c r="B317" s="253"/>
      <c r="C317" s="254"/>
      <c r="D317" s="254"/>
      <c r="E317" s="254"/>
      <c r="F317" s="254"/>
      <c r="G317" s="254"/>
      <c r="H317" s="254"/>
      <c r="I317" s="253"/>
      <c r="J317" s="253"/>
      <c r="K317" s="254"/>
      <c r="L317" s="254"/>
      <c r="M317" s="254"/>
      <c r="N317" s="253"/>
      <c r="O317" s="255"/>
      <c r="P317" s="254"/>
      <c r="Q317" s="254"/>
      <c r="R317" s="254"/>
    </row>
    <row r="318" customFormat="false" ht="15" hidden="false" customHeight="false" outlineLevel="0" collapsed="false">
      <c r="A318" s="254"/>
      <c r="B318" s="253"/>
      <c r="C318" s="254"/>
      <c r="D318" s="254"/>
      <c r="E318" s="254"/>
      <c r="F318" s="254"/>
      <c r="G318" s="254"/>
      <c r="H318" s="254"/>
      <c r="I318" s="253"/>
      <c r="J318" s="253"/>
      <c r="K318" s="254"/>
      <c r="L318" s="254"/>
      <c r="M318" s="254"/>
      <c r="N318" s="253"/>
      <c r="O318" s="255"/>
      <c r="P318" s="254"/>
      <c r="Q318" s="254"/>
      <c r="R318" s="254"/>
    </row>
    <row r="319" customFormat="false" ht="15" hidden="false" customHeight="false" outlineLevel="0" collapsed="false">
      <c r="A319" s="254"/>
      <c r="B319" s="253"/>
      <c r="C319" s="254"/>
      <c r="D319" s="254"/>
      <c r="E319" s="254"/>
      <c r="F319" s="254"/>
      <c r="G319" s="254"/>
      <c r="H319" s="254"/>
      <c r="I319" s="253"/>
      <c r="J319" s="253"/>
      <c r="K319" s="254"/>
      <c r="L319" s="254"/>
      <c r="M319" s="254"/>
      <c r="N319" s="253"/>
      <c r="O319" s="255"/>
      <c r="P319" s="254"/>
      <c r="Q319" s="254"/>
      <c r="R319" s="254"/>
    </row>
    <row r="320" customFormat="false" ht="15" hidden="false" customHeight="false" outlineLevel="0" collapsed="false">
      <c r="A320" s="254"/>
      <c r="B320" s="253"/>
      <c r="C320" s="254"/>
      <c r="D320" s="254"/>
      <c r="E320" s="254"/>
      <c r="F320" s="254"/>
      <c r="G320" s="254"/>
      <c r="H320" s="254"/>
      <c r="I320" s="253"/>
      <c r="J320" s="253"/>
      <c r="K320" s="254"/>
      <c r="L320" s="254"/>
      <c r="M320" s="254"/>
      <c r="N320" s="253"/>
      <c r="O320" s="255"/>
      <c r="P320" s="254"/>
      <c r="Q320" s="254"/>
      <c r="R320" s="254"/>
    </row>
    <row r="321" customFormat="false" ht="15" hidden="false" customHeight="false" outlineLevel="0" collapsed="false">
      <c r="A321" s="254"/>
      <c r="B321" s="253"/>
      <c r="C321" s="254"/>
      <c r="D321" s="254"/>
      <c r="E321" s="254"/>
      <c r="F321" s="254"/>
      <c r="G321" s="254"/>
      <c r="H321" s="254"/>
      <c r="I321" s="253"/>
      <c r="J321" s="253"/>
      <c r="K321" s="254"/>
      <c r="L321" s="254"/>
      <c r="M321" s="254"/>
      <c r="N321" s="253"/>
      <c r="O321" s="255"/>
      <c r="P321" s="254"/>
      <c r="Q321" s="254"/>
      <c r="R321" s="254"/>
    </row>
    <row r="322" customFormat="false" ht="15" hidden="false" customHeight="false" outlineLevel="0" collapsed="false">
      <c r="A322" s="254"/>
      <c r="B322" s="253"/>
      <c r="C322" s="254"/>
      <c r="D322" s="254"/>
      <c r="E322" s="254"/>
      <c r="F322" s="254"/>
      <c r="G322" s="254"/>
      <c r="H322" s="254"/>
      <c r="I322" s="253"/>
      <c r="J322" s="253"/>
      <c r="K322" s="254"/>
      <c r="L322" s="254"/>
      <c r="M322" s="254"/>
      <c r="N322" s="253"/>
      <c r="O322" s="255"/>
      <c r="P322" s="254"/>
      <c r="Q322" s="254"/>
      <c r="R322" s="254"/>
    </row>
    <row r="323" customFormat="false" ht="15" hidden="false" customHeight="false" outlineLevel="0" collapsed="false">
      <c r="A323" s="254"/>
      <c r="B323" s="253"/>
      <c r="C323" s="254"/>
      <c r="D323" s="254"/>
      <c r="E323" s="254"/>
      <c r="F323" s="254"/>
      <c r="G323" s="254"/>
      <c r="H323" s="254"/>
      <c r="I323" s="253"/>
      <c r="J323" s="253"/>
      <c r="K323" s="254"/>
      <c r="L323" s="254"/>
      <c r="M323" s="254"/>
      <c r="N323" s="253"/>
      <c r="O323" s="255"/>
      <c r="P323" s="254"/>
      <c r="Q323" s="254"/>
      <c r="R323" s="254"/>
    </row>
    <row r="324" customFormat="false" ht="15" hidden="false" customHeight="false" outlineLevel="0" collapsed="false">
      <c r="A324" s="254"/>
      <c r="B324" s="253"/>
      <c r="C324" s="254"/>
      <c r="D324" s="254"/>
      <c r="E324" s="254"/>
      <c r="F324" s="254"/>
      <c r="G324" s="254"/>
      <c r="H324" s="254"/>
      <c r="I324" s="253"/>
      <c r="J324" s="253"/>
      <c r="K324" s="254"/>
      <c r="L324" s="254"/>
      <c r="M324" s="254"/>
      <c r="N324" s="253"/>
      <c r="O324" s="255"/>
      <c r="P324" s="254"/>
      <c r="Q324" s="254"/>
      <c r="R324" s="254"/>
    </row>
    <row r="325" customFormat="false" ht="15" hidden="false" customHeight="false" outlineLevel="0" collapsed="false">
      <c r="A325" s="254"/>
      <c r="B325" s="253"/>
      <c r="C325" s="254"/>
      <c r="D325" s="254"/>
      <c r="E325" s="254"/>
      <c r="F325" s="254"/>
      <c r="G325" s="254"/>
      <c r="H325" s="254"/>
      <c r="I325" s="253"/>
      <c r="J325" s="253"/>
      <c r="K325" s="254"/>
      <c r="L325" s="254"/>
      <c r="M325" s="254"/>
      <c r="N325" s="253"/>
      <c r="O325" s="255"/>
      <c r="P325" s="254"/>
      <c r="Q325" s="254"/>
      <c r="R325" s="254"/>
    </row>
    <row r="326" customFormat="false" ht="15" hidden="false" customHeight="false" outlineLevel="0" collapsed="false">
      <c r="A326" s="254"/>
      <c r="B326" s="253"/>
      <c r="C326" s="254"/>
      <c r="D326" s="254"/>
      <c r="E326" s="254"/>
      <c r="F326" s="254"/>
      <c r="G326" s="254"/>
      <c r="H326" s="254"/>
      <c r="I326" s="253"/>
      <c r="J326" s="253"/>
      <c r="K326" s="254"/>
      <c r="L326" s="254"/>
      <c r="M326" s="254"/>
      <c r="N326" s="253"/>
      <c r="O326" s="255"/>
      <c r="P326" s="254"/>
      <c r="Q326" s="254"/>
      <c r="R326" s="254"/>
    </row>
    <row r="327" customFormat="false" ht="15" hidden="false" customHeight="false" outlineLevel="0" collapsed="false">
      <c r="A327" s="254"/>
      <c r="B327" s="253"/>
      <c r="C327" s="254"/>
      <c r="D327" s="254"/>
      <c r="E327" s="254"/>
      <c r="F327" s="254"/>
      <c r="G327" s="254"/>
      <c r="H327" s="254"/>
      <c r="I327" s="253"/>
      <c r="J327" s="253"/>
      <c r="K327" s="254"/>
      <c r="L327" s="254"/>
      <c r="M327" s="254"/>
      <c r="N327" s="253"/>
      <c r="O327" s="255"/>
      <c r="P327" s="254"/>
      <c r="Q327" s="254"/>
      <c r="R327" s="254"/>
    </row>
    <row r="328" customFormat="false" ht="15" hidden="false" customHeight="false" outlineLevel="0" collapsed="false">
      <c r="A328" s="254"/>
      <c r="B328" s="253"/>
      <c r="C328" s="254"/>
      <c r="D328" s="254"/>
      <c r="E328" s="254"/>
      <c r="F328" s="254"/>
      <c r="G328" s="254"/>
      <c r="H328" s="254"/>
      <c r="I328" s="253"/>
      <c r="J328" s="253"/>
      <c r="K328" s="254"/>
      <c r="L328" s="254"/>
      <c r="M328" s="254"/>
      <c r="N328" s="253"/>
      <c r="O328" s="255"/>
      <c r="P328" s="254"/>
      <c r="Q328" s="254"/>
      <c r="R328" s="254"/>
    </row>
    <row r="329" customFormat="false" ht="15" hidden="false" customHeight="false" outlineLevel="0" collapsed="false">
      <c r="A329" s="254"/>
      <c r="B329" s="253"/>
      <c r="C329" s="254"/>
      <c r="D329" s="254"/>
      <c r="E329" s="254"/>
      <c r="F329" s="254"/>
      <c r="G329" s="254"/>
      <c r="H329" s="254"/>
      <c r="I329" s="253"/>
      <c r="J329" s="253"/>
      <c r="K329" s="254"/>
      <c r="L329" s="254"/>
      <c r="M329" s="254"/>
      <c r="N329" s="253"/>
      <c r="O329" s="255"/>
      <c r="P329" s="254"/>
      <c r="Q329" s="254"/>
      <c r="R329" s="254"/>
    </row>
    <row r="330" customFormat="false" ht="15" hidden="false" customHeight="false" outlineLevel="0" collapsed="false">
      <c r="A330" s="254"/>
      <c r="B330" s="253"/>
      <c r="C330" s="254"/>
      <c r="D330" s="254"/>
      <c r="E330" s="254"/>
      <c r="F330" s="254"/>
      <c r="G330" s="254"/>
      <c r="H330" s="254"/>
      <c r="I330" s="253"/>
      <c r="J330" s="253"/>
      <c r="K330" s="254"/>
      <c r="L330" s="254"/>
      <c r="M330" s="254"/>
      <c r="N330" s="253"/>
      <c r="O330" s="255"/>
      <c r="P330" s="254"/>
      <c r="Q330" s="254"/>
      <c r="R330" s="254"/>
    </row>
    <row r="331" customFormat="false" ht="15" hidden="false" customHeight="false" outlineLevel="0" collapsed="false">
      <c r="A331" s="254"/>
      <c r="B331" s="253"/>
      <c r="C331" s="254"/>
      <c r="D331" s="254"/>
      <c r="E331" s="254"/>
      <c r="F331" s="254"/>
      <c r="G331" s="254"/>
      <c r="H331" s="254"/>
      <c r="I331" s="253"/>
      <c r="J331" s="253"/>
      <c r="K331" s="254"/>
      <c r="L331" s="254"/>
      <c r="M331" s="254"/>
      <c r="N331" s="253"/>
      <c r="O331" s="255"/>
      <c r="P331" s="254"/>
      <c r="Q331" s="254"/>
      <c r="R331" s="254"/>
    </row>
    <row r="332" customFormat="false" ht="15" hidden="false" customHeight="false" outlineLevel="0" collapsed="false">
      <c r="A332" s="254"/>
      <c r="B332" s="253"/>
      <c r="C332" s="254"/>
      <c r="D332" s="254"/>
      <c r="E332" s="254"/>
      <c r="F332" s="254"/>
      <c r="G332" s="254"/>
      <c r="H332" s="254"/>
      <c r="I332" s="253"/>
      <c r="J332" s="253"/>
      <c r="K332" s="254"/>
      <c r="L332" s="254"/>
      <c r="M332" s="254"/>
      <c r="N332" s="253"/>
      <c r="O332" s="255"/>
      <c r="P332" s="254"/>
      <c r="Q332" s="254"/>
      <c r="R332" s="254"/>
    </row>
    <row r="333" customFormat="false" ht="15" hidden="false" customHeight="false" outlineLevel="0" collapsed="false">
      <c r="A333" s="254"/>
      <c r="B333" s="253"/>
      <c r="C333" s="254"/>
      <c r="D333" s="254"/>
      <c r="E333" s="254"/>
      <c r="F333" s="254"/>
      <c r="G333" s="254"/>
      <c r="H333" s="254"/>
      <c r="I333" s="253"/>
      <c r="J333" s="253"/>
      <c r="K333" s="254"/>
      <c r="L333" s="254"/>
      <c r="M333" s="254"/>
      <c r="N333" s="253"/>
      <c r="O333" s="255"/>
      <c r="P333" s="254"/>
      <c r="Q333" s="254"/>
      <c r="R333" s="254"/>
    </row>
    <row r="334" customFormat="false" ht="15" hidden="false" customHeight="false" outlineLevel="0" collapsed="false">
      <c r="A334" s="254"/>
      <c r="B334" s="253"/>
      <c r="C334" s="254"/>
      <c r="D334" s="254"/>
      <c r="E334" s="254"/>
      <c r="F334" s="254"/>
      <c r="G334" s="254"/>
      <c r="H334" s="254"/>
      <c r="I334" s="253"/>
      <c r="J334" s="253"/>
      <c r="K334" s="254"/>
      <c r="L334" s="254"/>
      <c r="M334" s="254"/>
      <c r="N334" s="253"/>
      <c r="O334" s="255"/>
      <c r="P334" s="254"/>
      <c r="Q334" s="254"/>
      <c r="R334" s="254"/>
    </row>
    <row r="335" customFormat="false" ht="15" hidden="false" customHeight="false" outlineLevel="0" collapsed="false">
      <c r="A335" s="254"/>
      <c r="B335" s="253"/>
      <c r="C335" s="254"/>
      <c r="D335" s="254"/>
      <c r="E335" s="254"/>
      <c r="F335" s="254"/>
      <c r="G335" s="254"/>
      <c r="H335" s="254"/>
      <c r="I335" s="253"/>
      <c r="J335" s="253"/>
      <c r="K335" s="254"/>
      <c r="L335" s="254"/>
      <c r="M335" s="254"/>
      <c r="N335" s="253"/>
      <c r="O335" s="255"/>
      <c r="P335" s="254"/>
      <c r="Q335" s="254"/>
      <c r="R335" s="254"/>
    </row>
    <row r="336" customFormat="false" ht="15" hidden="false" customHeight="false" outlineLevel="0" collapsed="false">
      <c r="A336" s="254"/>
      <c r="B336" s="253"/>
      <c r="C336" s="254"/>
      <c r="D336" s="254"/>
      <c r="E336" s="254"/>
      <c r="F336" s="254"/>
      <c r="G336" s="254"/>
      <c r="H336" s="254"/>
      <c r="I336" s="253"/>
      <c r="J336" s="253"/>
      <c r="K336" s="254"/>
      <c r="L336" s="254"/>
      <c r="M336" s="254"/>
      <c r="N336" s="253"/>
      <c r="O336" s="255"/>
      <c r="P336" s="254"/>
      <c r="Q336" s="254"/>
      <c r="R336" s="254"/>
    </row>
    <row r="337" customFormat="false" ht="15" hidden="false" customHeight="false" outlineLevel="0" collapsed="false">
      <c r="A337" s="254"/>
      <c r="B337" s="253"/>
      <c r="C337" s="254"/>
      <c r="D337" s="254"/>
      <c r="E337" s="254"/>
      <c r="F337" s="254"/>
      <c r="G337" s="254"/>
      <c r="H337" s="254"/>
      <c r="I337" s="253"/>
      <c r="J337" s="253"/>
      <c r="K337" s="254"/>
      <c r="L337" s="254"/>
      <c r="M337" s="254"/>
      <c r="N337" s="253"/>
      <c r="O337" s="255"/>
      <c r="P337" s="254"/>
      <c r="Q337" s="254"/>
      <c r="R337" s="254"/>
    </row>
    <row r="338" customFormat="false" ht="15" hidden="false" customHeight="false" outlineLevel="0" collapsed="false">
      <c r="A338" s="254"/>
      <c r="B338" s="253"/>
      <c r="C338" s="254"/>
      <c r="D338" s="254"/>
      <c r="E338" s="254"/>
      <c r="F338" s="254"/>
      <c r="G338" s="254"/>
      <c r="H338" s="254"/>
      <c r="I338" s="253"/>
      <c r="J338" s="253"/>
      <c r="K338" s="254"/>
      <c r="L338" s="254"/>
      <c r="M338" s="254"/>
      <c r="N338" s="253"/>
      <c r="O338" s="255"/>
      <c r="P338" s="254"/>
      <c r="Q338" s="254"/>
      <c r="R338" s="254"/>
    </row>
    <row r="339" customFormat="false" ht="15" hidden="false" customHeight="false" outlineLevel="0" collapsed="false">
      <c r="A339" s="254"/>
      <c r="B339" s="253"/>
      <c r="C339" s="254"/>
      <c r="D339" s="254"/>
      <c r="E339" s="254"/>
      <c r="F339" s="254"/>
      <c r="G339" s="254"/>
      <c r="H339" s="254"/>
      <c r="I339" s="253"/>
      <c r="J339" s="253"/>
      <c r="K339" s="254"/>
      <c r="L339" s="254"/>
      <c r="M339" s="254"/>
      <c r="N339" s="253"/>
      <c r="O339" s="255"/>
      <c r="P339" s="254"/>
      <c r="Q339" s="254"/>
      <c r="R339" s="254"/>
    </row>
    <row r="340" customFormat="false" ht="15" hidden="false" customHeight="false" outlineLevel="0" collapsed="false">
      <c r="A340" s="254"/>
      <c r="B340" s="253"/>
      <c r="C340" s="254"/>
      <c r="D340" s="254"/>
      <c r="E340" s="254"/>
      <c r="F340" s="254"/>
      <c r="G340" s="254"/>
      <c r="H340" s="254"/>
      <c r="I340" s="253"/>
      <c r="J340" s="253"/>
      <c r="K340" s="254"/>
      <c r="L340" s="254"/>
      <c r="M340" s="254"/>
      <c r="N340" s="253"/>
      <c r="O340" s="255"/>
      <c r="P340" s="254"/>
      <c r="Q340" s="254"/>
      <c r="R340" s="254"/>
    </row>
    <row r="341" customFormat="false" ht="15" hidden="false" customHeight="false" outlineLevel="0" collapsed="false">
      <c r="A341" s="254"/>
      <c r="B341" s="253"/>
      <c r="C341" s="254"/>
      <c r="D341" s="254"/>
      <c r="E341" s="254"/>
      <c r="F341" s="254"/>
      <c r="G341" s="254"/>
      <c r="H341" s="254"/>
      <c r="I341" s="253"/>
      <c r="J341" s="253"/>
      <c r="K341" s="254"/>
      <c r="L341" s="254"/>
      <c r="M341" s="254"/>
      <c r="N341" s="253"/>
      <c r="O341" s="255"/>
      <c r="P341" s="254"/>
      <c r="Q341" s="254"/>
      <c r="R341" s="254"/>
    </row>
    <row r="342" customFormat="false" ht="15" hidden="false" customHeight="false" outlineLevel="0" collapsed="false">
      <c r="A342" s="254"/>
      <c r="B342" s="253"/>
      <c r="C342" s="254"/>
      <c r="D342" s="254"/>
      <c r="E342" s="254"/>
      <c r="F342" s="254"/>
      <c r="G342" s="254"/>
      <c r="H342" s="254"/>
      <c r="I342" s="253"/>
      <c r="J342" s="253"/>
      <c r="K342" s="254"/>
      <c r="L342" s="254"/>
      <c r="M342" s="254"/>
      <c r="N342" s="253"/>
      <c r="O342" s="255"/>
      <c r="P342" s="254"/>
      <c r="Q342" s="254"/>
      <c r="R342" s="254"/>
    </row>
    <row r="343" customFormat="false" ht="15" hidden="false" customHeight="false" outlineLevel="0" collapsed="false">
      <c r="A343" s="254"/>
      <c r="B343" s="253"/>
      <c r="C343" s="254"/>
      <c r="D343" s="254"/>
      <c r="E343" s="254"/>
      <c r="F343" s="254"/>
      <c r="G343" s="254"/>
      <c r="H343" s="254"/>
      <c r="I343" s="253"/>
      <c r="J343" s="253"/>
      <c r="K343" s="254"/>
      <c r="L343" s="254"/>
      <c r="M343" s="254"/>
      <c r="N343" s="253"/>
      <c r="O343" s="255"/>
      <c r="P343" s="254"/>
      <c r="Q343" s="254"/>
      <c r="R343" s="254"/>
    </row>
    <row r="344" customFormat="false" ht="15" hidden="false" customHeight="false" outlineLevel="0" collapsed="false">
      <c r="A344" s="254"/>
      <c r="B344" s="253"/>
      <c r="C344" s="254"/>
      <c r="D344" s="254"/>
      <c r="E344" s="254"/>
      <c r="F344" s="254"/>
      <c r="G344" s="254"/>
      <c r="H344" s="254"/>
      <c r="I344" s="253"/>
      <c r="J344" s="253"/>
      <c r="K344" s="254"/>
      <c r="L344" s="254"/>
      <c r="M344" s="254"/>
      <c r="N344" s="253"/>
      <c r="O344" s="255"/>
      <c r="P344" s="254"/>
      <c r="Q344" s="254"/>
      <c r="R344" s="254"/>
    </row>
    <row r="345" customFormat="false" ht="15" hidden="false" customHeight="false" outlineLevel="0" collapsed="false">
      <c r="A345" s="254"/>
      <c r="B345" s="253"/>
      <c r="C345" s="254"/>
      <c r="D345" s="254"/>
      <c r="E345" s="254"/>
      <c r="F345" s="254"/>
      <c r="G345" s="254"/>
      <c r="H345" s="254"/>
      <c r="I345" s="253"/>
      <c r="J345" s="253"/>
      <c r="K345" s="254"/>
      <c r="L345" s="254"/>
      <c r="M345" s="254"/>
      <c r="N345" s="253"/>
      <c r="O345" s="255"/>
      <c r="P345" s="254"/>
      <c r="Q345" s="254"/>
      <c r="R345" s="254"/>
    </row>
    <row r="346" customFormat="false" ht="15" hidden="false" customHeight="false" outlineLevel="0" collapsed="false">
      <c r="A346" s="254"/>
      <c r="B346" s="253"/>
      <c r="C346" s="254"/>
      <c r="D346" s="254"/>
      <c r="E346" s="254"/>
      <c r="F346" s="254"/>
      <c r="G346" s="254"/>
      <c r="H346" s="254"/>
      <c r="I346" s="253"/>
      <c r="J346" s="253"/>
      <c r="K346" s="254"/>
      <c r="L346" s="254"/>
      <c r="M346" s="254"/>
      <c r="N346" s="253"/>
      <c r="O346" s="255"/>
      <c r="P346" s="254"/>
      <c r="Q346" s="254"/>
      <c r="R346" s="254"/>
    </row>
    <row r="347" customFormat="false" ht="15" hidden="false" customHeight="false" outlineLevel="0" collapsed="false">
      <c r="A347" s="254"/>
      <c r="B347" s="253"/>
      <c r="C347" s="254"/>
      <c r="D347" s="254"/>
      <c r="E347" s="254"/>
      <c r="F347" s="254"/>
      <c r="G347" s="254"/>
      <c r="H347" s="254"/>
      <c r="I347" s="253"/>
      <c r="J347" s="253"/>
      <c r="K347" s="254"/>
      <c r="L347" s="254"/>
      <c r="M347" s="254"/>
      <c r="N347" s="253"/>
      <c r="O347" s="255"/>
      <c r="P347" s="254"/>
      <c r="Q347" s="254"/>
      <c r="R347" s="254"/>
    </row>
    <row r="348" customFormat="false" ht="15" hidden="false" customHeight="false" outlineLevel="0" collapsed="false">
      <c r="A348" s="254"/>
      <c r="B348" s="253"/>
      <c r="C348" s="254"/>
      <c r="D348" s="254"/>
      <c r="E348" s="254"/>
      <c r="F348" s="254"/>
      <c r="G348" s="254"/>
      <c r="H348" s="254"/>
      <c r="I348" s="253"/>
      <c r="J348" s="253"/>
      <c r="K348" s="254"/>
      <c r="L348" s="254"/>
      <c r="M348" s="254"/>
      <c r="N348" s="253"/>
      <c r="O348" s="255"/>
      <c r="P348" s="254"/>
      <c r="Q348" s="254"/>
      <c r="R348" s="254"/>
    </row>
    <row r="349" customFormat="false" ht="15" hidden="false" customHeight="false" outlineLevel="0" collapsed="false">
      <c r="A349" s="254"/>
      <c r="B349" s="253"/>
      <c r="C349" s="254"/>
      <c r="D349" s="254"/>
      <c r="E349" s="254"/>
      <c r="F349" s="254"/>
      <c r="G349" s="254"/>
      <c r="H349" s="254"/>
      <c r="I349" s="253"/>
      <c r="J349" s="253"/>
      <c r="K349" s="254"/>
      <c r="L349" s="254"/>
      <c r="M349" s="254"/>
      <c r="N349" s="253"/>
      <c r="O349" s="255"/>
      <c r="P349" s="254"/>
      <c r="Q349" s="254"/>
      <c r="R349" s="254"/>
    </row>
    <row r="350" customFormat="false" ht="15" hidden="false" customHeight="false" outlineLevel="0" collapsed="false">
      <c r="A350" s="254"/>
      <c r="B350" s="253"/>
      <c r="C350" s="254"/>
      <c r="D350" s="254"/>
      <c r="E350" s="254"/>
      <c r="F350" s="254"/>
      <c r="G350" s="254"/>
      <c r="H350" s="254"/>
      <c r="I350" s="253"/>
      <c r="J350" s="253"/>
      <c r="K350" s="254"/>
      <c r="L350" s="254"/>
      <c r="M350" s="254"/>
      <c r="N350" s="253"/>
      <c r="O350" s="255"/>
      <c r="P350" s="254"/>
      <c r="Q350" s="254"/>
      <c r="R350" s="254"/>
    </row>
    <row r="351" customFormat="false" ht="15" hidden="false" customHeight="false" outlineLevel="0" collapsed="false">
      <c r="A351" s="254"/>
      <c r="B351" s="253"/>
      <c r="C351" s="254"/>
      <c r="D351" s="254"/>
      <c r="E351" s="254"/>
      <c r="F351" s="254"/>
      <c r="G351" s="254"/>
      <c r="H351" s="254"/>
      <c r="I351" s="253"/>
      <c r="J351" s="253"/>
      <c r="K351" s="254"/>
      <c r="L351" s="254"/>
      <c r="M351" s="254"/>
      <c r="N351" s="253"/>
      <c r="O351" s="255"/>
      <c r="P351" s="254"/>
      <c r="Q351" s="254"/>
      <c r="R351" s="254"/>
    </row>
    <row r="352" customFormat="false" ht="15" hidden="false" customHeight="false" outlineLevel="0" collapsed="false">
      <c r="A352" s="254"/>
      <c r="B352" s="253"/>
      <c r="C352" s="254"/>
      <c r="D352" s="254"/>
      <c r="E352" s="254"/>
      <c r="F352" s="254"/>
      <c r="G352" s="254"/>
      <c r="H352" s="254"/>
      <c r="I352" s="253"/>
      <c r="J352" s="253"/>
      <c r="K352" s="254"/>
      <c r="L352" s="254"/>
      <c r="M352" s="254"/>
      <c r="N352" s="253"/>
      <c r="O352" s="255"/>
      <c r="P352" s="254"/>
      <c r="Q352" s="254"/>
      <c r="R352" s="254"/>
    </row>
    <row r="353" customFormat="false" ht="15" hidden="false" customHeight="false" outlineLevel="0" collapsed="false">
      <c r="A353" s="254"/>
      <c r="B353" s="253"/>
      <c r="C353" s="254"/>
      <c r="D353" s="254"/>
      <c r="E353" s="254"/>
      <c r="F353" s="254"/>
      <c r="G353" s="254"/>
      <c r="H353" s="254"/>
      <c r="I353" s="253"/>
      <c r="J353" s="253"/>
      <c r="K353" s="254"/>
      <c r="L353" s="254"/>
      <c r="M353" s="254"/>
      <c r="N353" s="253"/>
      <c r="O353" s="255"/>
      <c r="P353" s="254"/>
      <c r="Q353" s="254"/>
      <c r="R353" s="254"/>
    </row>
    <row r="354" customFormat="false" ht="15" hidden="false" customHeight="false" outlineLevel="0" collapsed="false">
      <c r="A354" s="254"/>
      <c r="B354" s="253"/>
      <c r="C354" s="254"/>
      <c r="D354" s="254"/>
      <c r="E354" s="254"/>
      <c r="F354" s="254"/>
      <c r="G354" s="254"/>
      <c r="H354" s="254"/>
      <c r="I354" s="253"/>
      <c r="J354" s="253"/>
      <c r="K354" s="254"/>
      <c r="L354" s="254"/>
      <c r="M354" s="254"/>
      <c r="N354" s="253"/>
      <c r="O354" s="255"/>
      <c r="P354" s="254"/>
      <c r="Q354" s="254"/>
      <c r="R354" s="254"/>
    </row>
    <row r="355" customFormat="false" ht="15" hidden="false" customHeight="false" outlineLevel="0" collapsed="false">
      <c r="A355" s="254"/>
      <c r="B355" s="253"/>
      <c r="C355" s="254"/>
      <c r="D355" s="254"/>
      <c r="E355" s="254"/>
      <c r="F355" s="254"/>
      <c r="G355" s="254"/>
      <c r="H355" s="254"/>
      <c r="I355" s="253"/>
      <c r="J355" s="253"/>
      <c r="K355" s="254"/>
      <c r="L355" s="254"/>
      <c r="M355" s="254"/>
      <c r="N355" s="253"/>
      <c r="O355" s="255"/>
      <c r="P355" s="254"/>
      <c r="Q355" s="254"/>
      <c r="R355" s="254"/>
    </row>
    <row r="356" customFormat="false" ht="15" hidden="false" customHeight="false" outlineLevel="0" collapsed="false">
      <c r="A356" s="254"/>
      <c r="B356" s="253"/>
      <c r="C356" s="254"/>
      <c r="D356" s="254"/>
      <c r="E356" s="254"/>
      <c r="F356" s="254"/>
      <c r="G356" s="254"/>
      <c r="H356" s="254"/>
      <c r="I356" s="253"/>
      <c r="J356" s="253"/>
      <c r="K356" s="254"/>
      <c r="L356" s="254"/>
      <c r="M356" s="254"/>
      <c r="N356" s="253"/>
      <c r="O356" s="255"/>
      <c r="P356" s="254"/>
      <c r="Q356" s="254"/>
      <c r="R356" s="254"/>
    </row>
    <row r="357" customFormat="false" ht="15" hidden="false" customHeight="false" outlineLevel="0" collapsed="false">
      <c r="A357" s="254"/>
      <c r="B357" s="253"/>
      <c r="C357" s="254"/>
      <c r="D357" s="254"/>
      <c r="E357" s="254"/>
      <c r="F357" s="254"/>
      <c r="G357" s="254"/>
      <c r="H357" s="254"/>
      <c r="I357" s="253"/>
      <c r="J357" s="253"/>
      <c r="K357" s="254"/>
      <c r="L357" s="254"/>
      <c r="M357" s="254"/>
      <c r="N357" s="253"/>
      <c r="O357" s="255"/>
      <c r="P357" s="254"/>
      <c r="Q357" s="254"/>
      <c r="R357" s="254"/>
    </row>
    <row r="358" customFormat="false" ht="15" hidden="false" customHeight="false" outlineLevel="0" collapsed="false">
      <c r="A358" s="254"/>
      <c r="B358" s="253"/>
      <c r="C358" s="254"/>
      <c r="D358" s="254"/>
      <c r="E358" s="254"/>
      <c r="F358" s="254"/>
      <c r="G358" s="254"/>
      <c r="H358" s="254"/>
      <c r="I358" s="253"/>
      <c r="J358" s="253"/>
      <c r="K358" s="254"/>
      <c r="L358" s="254"/>
      <c r="M358" s="254"/>
      <c r="N358" s="253"/>
      <c r="O358" s="255"/>
      <c r="P358" s="254"/>
      <c r="Q358" s="254"/>
      <c r="R358" s="254"/>
    </row>
    <row r="359" customFormat="false" ht="15" hidden="false" customHeight="false" outlineLevel="0" collapsed="false">
      <c r="A359" s="254"/>
      <c r="B359" s="253"/>
      <c r="C359" s="254"/>
      <c r="D359" s="254"/>
      <c r="E359" s="254"/>
      <c r="F359" s="254"/>
      <c r="G359" s="254"/>
      <c r="H359" s="254"/>
      <c r="I359" s="253"/>
      <c r="J359" s="253"/>
      <c r="K359" s="254"/>
      <c r="L359" s="254"/>
      <c r="M359" s="254"/>
      <c r="N359" s="253"/>
      <c r="O359" s="255"/>
      <c r="P359" s="254"/>
      <c r="Q359" s="254"/>
      <c r="R359" s="254"/>
    </row>
    <row r="360" customFormat="false" ht="15" hidden="false" customHeight="false" outlineLevel="0" collapsed="false">
      <c r="A360" s="254"/>
      <c r="B360" s="253"/>
      <c r="C360" s="254"/>
      <c r="D360" s="254"/>
      <c r="E360" s="254"/>
      <c r="F360" s="254"/>
      <c r="G360" s="254"/>
      <c r="H360" s="254"/>
      <c r="I360" s="253"/>
      <c r="J360" s="253"/>
      <c r="K360" s="254"/>
      <c r="L360" s="254"/>
      <c r="M360" s="254"/>
      <c r="N360" s="253"/>
      <c r="O360" s="255"/>
      <c r="P360" s="254"/>
      <c r="Q360" s="254"/>
      <c r="R360" s="254"/>
    </row>
    <row r="361" customFormat="false" ht="15" hidden="false" customHeight="false" outlineLevel="0" collapsed="false">
      <c r="A361" s="254"/>
      <c r="B361" s="253"/>
      <c r="C361" s="254"/>
      <c r="D361" s="254"/>
      <c r="E361" s="254"/>
      <c r="F361" s="254"/>
      <c r="G361" s="254"/>
      <c r="H361" s="254"/>
      <c r="I361" s="253"/>
      <c r="J361" s="253"/>
      <c r="K361" s="254"/>
      <c r="L361" s="254"/>
      <c r="M361" s="254"/>
      <c r="N361" s="253"/>
      <c r="O361" s="255"/>
      <c r="P361" s="254"/>
      <c r="Q361" s="254"/>
      <c r="R361" s="254"/>
    </row>
    <row r="362" customFormat="false" ht="15" hidden="false" customHeight="false" outlineLevel="0" collapsed="false">
      <c r="A362" s="254"/>
      <c r="B362" s="253"/>
      <c r="C362" s="254"/>
      <c r="D362" s="254"/>
      <c r="E362" s="254"/>
      <c r="F362" s="254"/>
      <c r="G362" s="254"/>
      <c r="H362" s="254"/>
      <c r="I362" s="253"/>
      <c r="J362" s="253"/>
      <c r="K362" s="254"/>
      <c r="L362" s="254"/>
      <c r="M362" s="254"/>
      <c r="N362" s="253"/>
      <c r="O362" s="255"/>
      <c r="P362" s="254"/>
      <c r="Q362" s="254"/>
      <c r="R362" s="254"/>
    </row>
    <row r="363" customFormat="false" ht="15" hidden="false" customHeight="false" outlineLevel="0" collapsed="false">
      <c r="A363" s="254"/>
      <c r="B363" s="253"/>
      <c r="C363" s="254"/>
      <c r="D363" s="254"/>
      <c r="E363" s="254"/>
      <c r="F363" s="254"/>
      <c r="G363" s="254"/>
      <c r="H363" s="254"/>
      <c r="I363" s="253"/>
      <c r="J363" s="253"/>
      <c r="K363" s="254"/>
      <c r="L363" s="254"/>
      <c r="M363" s="254"/>
      <c r="N363" s="253"/>
      <c r="O363" s="255"/>
      <c r="P363" s="254"/>
      <c r="Q363" s="254"/>
      <c r="R363" s="254"/>
    </row>
    <row r="364" customFormat="false" ht="15" hidden="false" customHeight="false" outlineLevel="0" collapsed="false">
      <c r="A364" s="254"/>
      <c r="B364" s="253"/>
      <c r="C364" s="254"/>
      <c r="D364" s="254"/>
      <c r="E364" s="254"/>
      <c r="F364" s="254"/>
      <c r="G364" s="254"/>
      <c r="H364" s="254"/>
      <c r="I364" s="253"/>
      <c r="J364" s="253"/>
      <c r="K364" s="254"/>
      <c r="L364" s="254"/>
      <c r="M364" s="254"/>
      <c r="N364" s="253"/>
      <c r="O364" s="255"/>
      <c r="P364" s="254"/>
      <c r="Q364" s="254"/>
      <c r="R364" s="254"/>
    </row>
    <row r="365" customFormat="false" ht="15" hidden="false" customHeight="false" outlineLevel="0" collapsed="false">
      <c r="A365" s="254"/>
      <c r="B365" s="253"/>
      <c r="C365" s="254"/>
      <c r="D365" s="254"/>
      <c r="E365" s="254"/>
      <c r="F365" s="254"/>
      <c r="G365" s="254"/>
      <c r="H365" s="254"/>
      <c r="I365" s="253"/>
      <c r="J365" s="253"/>
      <c r="K365" s="254"/>
      <c r="L365" s="254"/>
      <c r="M365" s="254"/>
      <c r="N365" s="253"/>
      <c r="O365" s="255"/>
      <c r="P365" s="254"/>
      <c r="Q365" s="254"/>
      <c r="R365" s="254"/>
    </row>
    <row r="366" customFormat="false" ht="15" hidden="false" customHeight="false" outlineLevel="0" collapsed="false">
      <c r="A366" s="254"/>
      <c r="B366" s="253"/>
      <c r="C366" s="254"/>
      <c r="D366" s="254"/>
      <c r="E366" s="254"/>
      <c r="F366" s="254"/>
      <c r="G366" s="254"/>
      <c r="H366" s="254"/>
      <c r="I366" s="253"/>
      <c r="J366" s="253"/>
      <c r="K366" s="254"/>
      <c r="L366" s="254"/>
      <c r="M366" s="254"/>
      <c r="N366" s="253"/>
      <c r="O366" s="255"/>
      <c r="P366" s="254"/>
      <c r="Q366" s="254"/>
      <c r="R366" s="254"/>
    </row>
    <row r="367" customFormat="false" ht="15" hidden="false" customHeight="false" outlineLevel="0" collapsed="false">
      <c r="A367" s="254"/>
      <c r="B367" s="253"/>
      <c r="C367" s="254"/>
      <c r="D367" s="254"/>
      <c r="E367" s="254"/>
      <c r="F367" s="254"/>
      <c r="G367" s="254"/>
      <c r="H367" s="254"/>
      <c r="I367" s="253"/>
      <c r="J367" s="253"/>
      <c r="K367" s="254"/>
      <c r="L367" s="254"/>
      <c r="M367" s="254"/>
      <c r="N367" s="253"/>
      <c r="O367" s="255"/>
      <c r="P367" s="254"/>
      <c r="Q367" s="254"/>
      <c r="R367" s="254"/>
    </row>
    <row r="368" customFormat="false" ht="15" hidden="false" customHeight="false" outlineLevel="0" collapsed="false">
      <c r="A368" s="254"/>
      <c r="B368" s="253"/>
      <c r="C368" s="254"/>
      <c r="D368" s="254"/>
      <c r="E368" s="254"/>
      <c r="F368" s="254"/>
      <c r="G368" s="254"/>
      <c r="H368" s="254"/>
      <c r="I368" s="253"/>
      <c r="J368" s="253"/>
      <c r="K368" s="254"/>
      <c r="L368" s="254"/>
      <c r="M368" s="254"/>
      <c r="N368" s="253"/>
      <c r="O368" s="255"/>
      <c r="P368" s="254"/>
      <c r="Q368" s="254"/>
      <c r="R368" s="254"/>
    </row>
    <row r="369" customFormat="false" ht="15" hidden="false" customHeight="false" outlineLevel="0" collapsed="false">
      <c r="A369" s="254"/>
      <c r="B369" s="253"/>
      <c r="C369" s="254"/>
      <c r="D369" s="254"/>
      <c r="E369" s="254"/>
      <c r="F369" s="254"/>
      <c r="G369" s="254"/>
      <c r="H369" s="254"/>
      <c r="I369" s="253"/>
      <c r="J369" s="253"/>
      <c r="K369" s="254"/>
      <c r="L369" s="254"/>
      <c r="M369" s="254"/>
      <c r="N369" s="253"/>
      <c r="O369" s="255"/>
      <c r="P369" s="254"/>
      <c r="Q369" s="254"/>
      <c r="R369" s="254"/>
    </row>
    <row r="370" customFormat="false" ht="15" hidden="false" customHeight="false" outlineLevel="0" collapsed="false">
      <c r="A370" s="254"/>
      <c r="B370" s="253"/>
      <c r="C370" s="254"/>
      <c r="D370" s="254"/>
      <c r="E370" s="254"/>
      <c r="F370" s="254"/>
      <c r="G370" s="254"/>
      <c r="H370" s="254"/>
      <c r="I370" s="253"/>
      <c r="J370" s="253"/>
      <c r="K370" s="254"/>
      <c r="L370" s="254"/>
      <c r="M370" s="254"/>
      <c r="N370" s="253"/>
      <c r="O370" s="255"/>
      <c r="P370" s="254"/>
      <c r="Q370" s="254"/>
      <c r="R370" s="254"/>
    </row>
    <row r="371" customFormat="false" ht="15" hidden="false" customHeight="false" outlineLevel="0" collapsed="false">
      <c r="A371" s="254"/>
      <c r="B371" s="253"/>
      <c r="C371" s="254"/>
      <c r="D371" s="254"/>
      <c r="E371" s="254"/>
      <c r="F371" s="254"/>
      <c r="G371" s="254"/>
      <c r="H371" s="254"/>
      <c r="I371" s="253"/>
      <c r="J371" s="253"/>
      <c r="K371" s="254"/>
      <c r="L371" s="254"/>
      <c r="M371" s="254"/>
      <c r="N371" s="253"/>
      <c r="O371" s="255"/>
      <c r="P371" s="254"/>
      <c r="Q371" s="254"/>
      <c r="R371" s="254"/>
    </row>
    <row r="372" customFormat="false" ht="15" hidden="false" customHeight="false" outlineLevel="0" collapsed="false">
      <c r="A372" s="254"/>
      <c r="B372" s="253"/>
      <c r="C372" s="254"/>
      <c r="D372" s="254"/>
      <c r="E372" s="254"/>
      <c r="F372" s="254"/>
      <c r="G372" s="254"/>
      <c r="H372" s="254"/>
      <c r="I372" s="253"/>
      <c r="J372" s="253"/>
      <c r="K372" s="254"/>
      <c r="L372" s="254"/>
      <c r="M372" s="254"/>
      <c r="N372" s="253"/>
      <c r="O372" s="255"/>
      <c r="P372" s="254"/>
      <c r="Q372" s="254"/>
      <c r="R372" s="254"/>
    </row>
    <row r="373" customFormat="false" ht="15" hidden="false" customHeight="false" outlineLevel="0" collapsed="false">
      <c r="A373" s="254"/>
      <c r="B373" s="253"/>
      <c r="C373" s="254"/>
      <c r="D373" s="254"/>
      <c r="E373" s="254"/>
      <c r="F373" s="254"/>
      <c r="G373" s="254"/>
      <c r="H373" s="254"/>
      <c r="I373" s="253"/>
      <c r="J373" s="253"/>
      <c r="K373" s="254"/>
      <c r="L373" s="254"/>
      <c r="M373" s="254"/>
      <c r="N373" s="253"/>
      <c r="O373" s="255"/>
      <c r="P373" s="254"/>
      <c r="Q373" s="254"/>
      <c r="R373" s="254"/>
    </row>
    <row r="374" customFormat="false" ht="15" hidden="false" customHeight="false" outlineLevel="0" collapsed="false">
      <c r="A374" s="254"/>
      <c r="B374" s="253"/>
      <c r="C374" s="254"/>
      <c r="D374" s="254"/>
      <c r="E374" s="254"/>
      <c r="F374" s="254"/>
      <c r="G374" s="254"/>
      <c r="H374" s="254"/>
      <c r="I374" s="253"/>
      <c r="J374" s="253"/>
      <c r="K374" s="254"/>
      <c r="L374" s="254"/>
      <c r="M374" s="254"/>
      <c r="N374" s="253"/>
      <c r="O374" s="255"/>
      <c r="P374" s="254"/>
      <c r="Q374" s="254"/>
      <c r="R374" s="254"/>
    </row>
    <row r="375" customFormat="false" ht="15" hidden="false" customHeight="false" outlineLevel="0" collapsed="false">
      <c r="A375" s="254"/>
      <c r="B375" s="253"/>
      <c r="C375" s="254"/>
      <c r="D375" s="254"/>
      <c r="E375" s="254"/>
      <c r="F375" s="254"/>
      <c r="G375" s="254"/>
      <c r="H375" s="254"/>
      <c r="I375" s="253"/>
      <c r="J375" s="253"/>
      <c r="K375" s="254"/>
      <c r="L375" s="254"/>
      <c r="M375" s="254"/>
      <c r="N375" s="253"/>
      <c r="O375" s="255"/>
      <c r="P375" s="254"/>
      <c r="Q375" s="254"/>
      <c r="R375" s="254"/>
    </row>
    <row r="376" customFormat="false" ht="15" hidden="false" customHeight="false" outlineLevel="0" collapsed="false">
      <c r="A376" s="254"/>
      <c r="B376" s="253"/>
      <c r="C376" s="254"/>
      <c r="D376" s="254"/>
      <c r="E376" s="254"/>
      <c r="F376" s="254"/>
      <c r="G376" s="254"/>
      <c r="H376" s="254"/>
      <c r="I376" s="253"/>
      <c r="J376" s="253"/>
      <c r="K376" s="254"/>
      <c r="L376" s="254"/>
      <c r="M376" s="254"/>
      <c r="N376" s="253"/>
      <c r="O376" s="255"/>
      <c r="P376" s="254"/>
      <c r="Q376" s="254"/>
      <c r="R376" s="254"/>
    </row>
    <row r="377" customFormat="false" ht="15" hidden="false" customHeight="false" outlineLevel="0" collapsed="false">
      <c r="A377" s="254"/>
      <c r="B377" s="253"/>
      <c r="C377" s="254"/>
      <c r="D377" s="254"/>
      <c r="E377" s="254"/>
      <c r="F377" s="254"/>
      <c r="G377" s="254"/>
      <c r="H377" s="254"/>
      <c r="I377" s="253"/>
      <c r="J377" s="253"/>
      <c r="K377" s="254"/>
      <c r="L377" s="254"/>
      <c r="M377" s="254"/>
      <c r="N377" s="253"/>
      <c r="O377" s="255"/>
      <c r="P377" s="254"/>
      <c r="Q377" s="254"/>
      <c r="R377" s="254"/>
    </row>
    <row r="378" customFormat="false" ht="15" hidden="false" customHeight="false" outlineLevel="0" collapsed="false">
      <c r="A378" s="254"/>
      <c r="B378" s="253"/>
      <c r="C378" s="254"/>
      <c r="D378" s="254"/>
      <c r="E378" s="254"/>
      <c r="F378" s="254"/>
      <c r="G378" s="254"/>
      <c r="H378" s="254"/>
      <c r="I378" s="253"/>
      <c r="J378" s="253"/>
      <c r="K378" s="254"/>
      <c r="L378" s="254"/>
      <c r="M378" s="254"/>
      <c r="N378" s="253"/>
      <c r="O378" s="255"/>
      <c r="P378" s="254"/>
      <c r="Q378" s="254"/>
      <c r="R378" s="254"/>
    </row>
    <row r="379" customFormat="false" ht="15" hidden="false" customHeight="false" outlineLevel="0" collapsed="false">
      <c r="A379" s="254"/>
      <c r="B379" s="253"/>
      <c r="C379" s="254"/>
      <c r="D379" s="254"/>
      <c r="E379" s="254"/>
      <c r="F379" s="254"/>
      <c r="G379" s="254"/>
      <c r="H379" s="254"/>
      <c r="I379" s="253"/>
      <c r="J379" s="253"/>
      <c r="K379" s="254"/>
      <c r="L379" s="254"/>
      <c r="M379" s="254"/>
      <c r="N379" s="253"/>
      <c r="O379" s="255"/>
      <c r="P379" s="254"/>
      <c r="Q379" s="254"/>
      <c r="R379" s="254"/>
    </row>
    <row r="380" customFormat="false" ht="15" hidden="false" customHeight="false" outlineLevel="0" collapsed="false">
      <c r="A380" s="254"/>
      <c r="B380" s="253"/>
      <c r="C380" s="254"/>
      <c r="D380" s="254"/>
      <c r="E380" s="254"/>
      <c r="F380" s="254"/>
      <c r="G380" s="254"/>
      <c r="H380" s="254"/>
      <c r="I380" s="253"/>
      <c r="J380" s="253"/>
      <c r="K380" s="254"/>
      <c r="L380" s="254"/>
      <c r="M380" s="254"/>
      <c r="N380" s="253"/>
      <c r="O380" s="255"/>
      <c r="P380" s="254"/>
      <c r="Q380" s="254"/>
      <c r="R380" s="254"/>
    </row>
    <row r="381" customFormat="false" ht="15" hidden="false" customHeight="false" outlineLevel="0" collapsed="false">
      <c r="A381" s="254"/>
      <c r="B381" s="253"/>
      <c r="C381" s="254"/>
      <c r="D381" s="254"/>
      <c r="E381" s="254"/>
      <c r="F381" s="254"/>
      <c r="G381" s="254"/>
      <c r="H381" s="254"/>
      <c r="I381" s="253"/>
      <c r="J381" s="253"/>
      <c r="K381" s="254"/>
      <c r="L381" s="254"/>
      <c r="M381" s="254"/>
      <c r="N381" s="253"/>
      <c r="O381" s="255"/>
      <c r="P381" s="254"/>
      <c r="Q381" s="254"/>
      <c r="R381" s="254"/>
    </row>
    <row r="382" customFormat="false" ht="15" hidden="false" customHeight="false" outlineLevel="0" collapsed="false">
      <c r="A382" s="254"/>
      <c r="B382" s="253"/>
      <c r="C382" s="254"/>
      <c r="D382" s="254"/>
      <c r="E382" s="254"/>
      <c r="F382" s="254"/>
      <c r="G382" s="254"/>
      <c r="H382" s="254"/>
      <c r="I382" s="253"/>
      <c r="J382" s="253"/>
      <c r="K382" s="254"/>
      <c r="L382" s="254"/>
      <c r="M382" s="254"/>
      <c r="N382" s="253"/>
      <c r="O382" s="255"/>
      <c r="P382" s="254"/>
      <c r="Q382" s="254"/>
      <c r="R382" s="254"/>
    </row>
    <row r="383" customFormat="false" ht="15" hidden="false" customHeight="false" outlineLevel="0" collapsed="false">
      <c r="A383" s="254"/>
      <c r="B383" s="253"/>
      <c r="C383" s="254"/>
      <c r="D383" s="254"/>
      <c r="E383" s="254"/>
      <c r="F383" s="254"/>
      <c r="G383" s="254"/>
      <c r="H383" s="254"/>
      <c r="I383" s="253"/>
      <c r="J383" s="253"/>
      <c r="K383" s="254"/>
      <c r="L383" s="254"/>
      <c r="M383" s="254"/>
      <c r="N383" s="253"/>
      <c r="O383" s="255"/>
      <c r="P383" s="254"/>
      <c r="Q383" s="254"/>
      <c r="R383" s="254"/>
    </row>
    <row r="384" customFormat="false" ht="15" hidden="false" customHeight="false" outlineLevel="0" collapsed="false">
      <c r="A384" s="254"/>
      <c r="B384" s="253"/>
      <c r="C384" s="254"/>
      <c r="D384" s="254"/>
      <c r="E384" s="254"/>
      <c r="F384" s="254"/>
      <c r="G384" s="254"/>
      <c r="H384" s="254"/>
      <c r="I384" s="253"/>
      <c r="J384" s="253"/>
      <c r="K384" s="254"/>
      <c r="L384" s="254"/>
      <c r="M384" s="254"/>
      <c r="N384" s="253"/>
      <c r="O384" s="255"/>
      <c r="P384" s="254"/>
      <c r="Q384" s="254"/>
      <c r="R384" s="254"/>
    </row>
    <row r="385" customFormat="false" ht="15" hidden="false" customHeight="false" outlineLevel="0" collapsed="false">
      <c r="A385" s="254"/>
      <c r="B385" s="253"/>
      <c r="C385" s="254"/>
      <c r="D385" s="254"/>
      <c r="E385" s="254"/>
      <c r="F385" s="254"/>
      <c r="G385" s="254"/>
      <c r="H385" s="254"/>
      <c r="I385" s="253"/>
      <c r="J385" s="253"/>
      <c r="K385" s="254"/>
      <c r="L385" s="254"/>
      <c r="M385" s="254"/>
      <c r="N385" s="253"/>
      <c r="O385" s="255"/>
      <c r="P385" s="254"/>
      <c r="Q385" s="254"/>
      <c r="R385" s="254"/>
    </row>
    <row r="386" customFormat="false" ht="15" hidden="false" customHeight="false" outlineLevel="0" collapsed="false">
      <c r="A386" s="254"/>
      <c r="B386" s="253"/>
      <c r="C386" s="254"/>
      <c r="D386" s="254"/>
      <c r="E386" s="254"/>
      <c r="F386" s="254"/>
      <c r="G386" s="254"/>
      <c r="H386" s="254"/>
      <c r="I386" s="253"/>
      <c r="J386" s="253"/>
      <c r="K386" s="254"/>
      <c r="L386" s="254"/>
      <c r="M386" s="254"/>
      <c r="N386" s="253"/>
      <c r="O386" s="255"/>
      <c r="P386" s="254"/>
      <c r="Q386" s="254"/>
      <c r="R386" s="254"/>
    </row>
    <row r="387" customFormat="false" ht="15" hidden="false" customHeight="false" outlineLevel="0" collapsed="false">
      <c r="A387" s="254"/>
      <c r="B387" s="253"/>
      <c r="C387" s="254"/>
      <c r="D387" s="254"/>
      <c r="E387" s="254"/>
      <c r="F387" s="254"/>
      <c r="G387" s="254"/>
      <c r="H387" s="254"/>
      <c r="I387" s="253"/>
      <c r="J387" s="253"/>
      <c r="K387" s="254"/>
      <c r="L387" s="254"/>
      <c r="M387" s="254"/>
      <c r="N387" s="253"/>
      <c r="O387" s="255"/>
      <c r="P387" s="254"/>
      <c r="Q387" s="254"/>
      <c r="R387" s="254"/>
    </row>
    <row r="388" customFormat="false" ht="15" hidden="false" customHeight="false" outlineLevel="0" collapsed="false">
      <c r="A388" s="254"/>
      <c r="B388" s="253"/>
      <c r="C388" s="254"/>
      <c r="D388" s="254"/>
      <c r="E388" s="254"/>
      <c r="F388" s="254"/>
      <c r="G388" s="254"/>
      <c r="H388" s="254"/>
      <c r="I388" s="253"/>
      <c r="J388" s="253"/>
      <c r="K388" s="254"/>
      <c r="L388" s="254"/>
      <c r="M388" s="254"/>
      <c r="N388" s="253"/>
      <c r="O388" s="255"/>
      <c r="P388" s="254"/>
      <c r="Q388" s="254"/>
      <c r="R388" s="254"/>
    </row>
    <row r="389" customFormat="false" ht="15" hidden="false" customHeight="false" outlineLevel="0" collapsed="false">
      <c r="A389" s="254"/>
      <c r="B389" s="253"/>
      <c r="C389" s="254"/>
      <c r="D389" s="254"/>
      <c r="E389" s="254"/>
      <c r="F389" s="254"/>
      <c r="G389" s="254"/>
      <c r="H389" s="254"/>
      <c r="I389" s="253"/>
      <c r="J389" s="253"/>
      <c r="K389" s="254"/>
      <c r="L389" s="254"/>
      <c r="M389" s="254"/>
      <c r="N389" s="253"/>
      <c r="O389" s="255"/>
      <c r="P389" s="254"/>
      <c r="Q389" s="254"/>
      <c r="R389" s="254"/>
    </row>
    <row r="390" customFormat="false" ht="15" hidden="false" customHeight="false" outlineLevel="0" collapsed="false">
      <c r="A390" s="254"/>
      <c r="B390" s="253"/>
      <c r="C390" s="254"/>
      <c r="D390" s="254"/>
      <c r="E390" s="254"/>
      <c r="F390" s="254"/>
      <c r="G390" s="254"/>
      <c r="H390" s="254"/>
      <c r="I390" s="253"/>
      <c r="J390" s="253"/>
      <c r="K390" s="254"/>
      <c r="L390" s="254"/>
      <c r="M390" s="254"/>
      <c r="N390" s="253"/>
      <c r="O390" s="255"/>
      <c r="P390" s="254"/>
      <c r="Q390" s="254"/>
      <c r="R390" s="254"/>
    </row>
    <row r="391" customFormat="false" ht="15" hidden="false" customHeight="false" outlineLevel="0" collapsed="false">
      <c r="A391" s="254"/>
      <c r="B391" s="253"/>
      <c r="C391" s="254"/>
      <c r="D391" s="254"/>
      <c r="E391" s="254"/>
      <c r="F391" s="254"/>
      <c r="G391" s="254"/>
      <c r="H391" s="254"/>
      <c r="I391" s="253"/>
      <c r="J391" s="253"/>
      <c r="K391" s="254"/>
      <c r="L391" s="254"/>
      <c r="M391" s="254"/>
      <c r="N391" s="253"/>
      <c r="O391" s="255"/>
      <c r="P391" s="254"/>
      <c r="Q391" s="254"/>
      <c r="R391" s="254"/>
    </row>
    <row r="392" customFormat="false" ht="15" hidden="false" customHeight="false" outlineLevel="0" collapsed="false">
      <c r="A392" s="254"/>
      <c r="B392" s="253"/>
      <c r="C392" s="254"/>
      <c r="D392" s="254"/>
      <c r="E392" s="254"/>
      <c r="F392" s="254"/>
      <c r="G392" s="254"/>
      <c r="H392" s="254"/>
      <c r="I392" s="253"/>
      <c r="J392" s="253"/>
      <c r="K392" s="254"/>
      <c r="L392" s="254"/>
      <c r="M392" s="254"/>
      <c r="N392" s="253"/>
      <c r="O392" s="255"/>
      <c r="P392" s="254"/>
      <c r="Q392" s="254"/>
      <c r="R392" s="254"/>
    </row>
    <row r="393" customFormat="false" ht="15" hidden="false" customHeight="false" outlineLevel="0" collapsed="false">
      <c r="A393" s="254"/>
      <c r="B393" s="253"/>
      <c r="C393" s="254"/>
      <c r="D393" s="254"/>
      <c r="E393" s="254"/>
      <c r="F393" s="254"/>
      <c r="G393" s="254"/>
      <c r="H393" s="254"/>
      <c r="I393" s="253"/>
      <c r="J393" s="253"/>
      <c r="K393" s="254"/>
      <c r="L393" s="254"/>
      <c r="M393" s="254"/>
      <c r="N393" s="253"/>
      <c r="O393" s="255"/>
      <c r="P393" s="254"/>
      <c r="Q393" s="254"/>
      <c r="R393" s="254"/>
    </row>
    <row r="394" customFormat="false" ht="15" hidden="false" customHeight="false" outlineLevel="0" collapsed="false">
      <c r="A394" s="254"/>
      <c r="B394" s="253"/>
      <c r="C394" s="254"/>
      <c r="D394" s="254"/>
      <c r="E394" s="254"/>
      <c r="F394" s="254"/>
      <c r="G394" s="254"/>
      <c r="H394" s="254"/>
      <c r="I394" s="253"/>
      <c r="J394" s="253"/>
      <c r="K394" s="254"/>
      <c r="L394" s="254"/>
      <c r="M394" s="254"/>
      <c r="N394" s="253"/>
      <c r="O394" s="255"/>
      <c r="P394" s="254"/>
      <c r="Q394" s="254"/>
      <c r="R394" s="254"/>
    </row>
    <row r="395" customFormat="false" ht="15" hidden="false" customHeight="false" outlineLevel="0" collapsed="false">
      <c r="A395" s="254"/>
      <c r="B395" s="253"/>
      <c r="C395" s="254"/>
      <c r="D395" s="254"/>
      <c r="E395" s="254"/>
      <c r="F395" s="254"/>
      <c r="G395" s="254"/>
      <c r="H395" s="254"/>
      <c r="I395" s="253"/>
      <c r="J395" s="253"/>
      <c r="K395" s="254"/>
      <c r="L395" s="254"/>
      <c r="M395" s="254"/>
      <c r="N395" s="253"/>
      <c r="O395" s="255"/>
      <c r="P395" s="254"/>
      <c r="Q395" s="254"/>
      <c r="R395" s="254"/>
    </row>
    <row r="396" customFormat="false" ht="15" hidden="false" customHeight="false" outlineLevel="0" collapsed="false">
      <c r="A396" s="254"/>
      <c r="B396" s="253"/>
      <c r="C396" s="254"/>
      <c r="D396" s="254"/>
      <c r="E396" s="254"/>
      <c r="F396" s="254"/>
      <c r="G396" s="254"/>
      <c r="H396" s="254"/>
      <c r="I396" s="253"/>
      <c r="J396" s="253"/>
      <c r="K396" s="254"/>
      <c r="L396" s="254"/>
      <c r="M396" s="254"/>
      <c r="N396" s="253"/>
      <c r="O396" s="255"/>
      <c r="P396" s="254"/>
      <c r="Q396" s="254"/>
      <c r="R396" s="254"/>
    </row>
    <row r="397" customFormat="false" ht="15" hidden="false" customHeight="false" outlineLevel="0" collapsed="false">
      <c r="A397" s="254"/>
      <c r="B397" s="253"/>
      <c r="C397" s="254"/>
      <c r="D397" s="254"/>
      <c r="E397" s="254"/>
      <c r="F397" s="254"/>
      <c r="G397" s="254"/>
      <c r="H397" s="254"/>
      <c r="I397" s="253"/>
      <c r="J397" s="253"/>
      <c r="K397" s="254"/>
      <c r="L397" s="254"/>
      <c r="M397" s="254"/>
      <c r="N397" s="253"/>
      <c r="O397" s="255"/>
      <c r="P397" s="254"/>
      <c r="Q397" s="254"/>
      <c r="R397" s="254"/>
    </row>
    <row r="398" customFormat="false" ht="15" hidden="false" customHeight="false" outlineLevel="0" collapsed="false">
      <c r="A398" s="254"/>
      <c r="B398" s="253"/>
      <c r="C398" s="254"/>
      <c r="D398" s="254"/>
      <c r="E398" s="254"/>
      <c r="F398" s="254"/>
      <c r="G398" s="254"/>
      <c r="H398" s="254"/>
      <c r="I398" s="253"/>
      <c r="J398" s="253"/>
      <c r="K398" s="254"/>
      <c r="L398" s="254"/>
      <c r="M398" s="254"/>
      <c r="N398" s="253"/>
      <c r="O398" s="255"/>
      <c r="P398" s="254"/>
      <c r="Q398" s="254"/>
      <c r="R398" s="254"/>
    </row>
    <row r="399" customFormat="false" ht="15" hidden="false" customHeight="false" outlineLevel="0" collapsed="false">
      <c r="A399" s="254"/>
      <c r="B399" s="253"/>
      <c r="C399" s="254"/>
      <c r="D399" s="254"/>
      <c r="E399" s="254"/>
      <c r="F399" s="254"/>
      <c r="G399" s="254"/>
      <c r="H399" s="254"/>
      <c r="I399" s="253"/>
      <c r="J399" s="253"/>
      <c r="K399" s="254"/>
      <c r="L399" s="254"/>
      <c r="M399" s="254"/>
      <c r="N399" s="253"/>
      <c r="O399" s="255"/>
      <c r="P399" s="254"/>
      <c r="Q399" s="254"/>
      <c r="R399" s="254"/>
    </row>
    <row r="400" customFormat="false" ht="15" hidden="false" customHeight="false" outlineLevel="0" collapsed="false">
      <c r="A400" s="254"/>
      <c r="B400" s="253"/>
      <c r="C400" s="254"/>
      <c r="D400" s="254"/>
      <c r="E400" s="254"/>
      <c r="F400" s="254"/>
      <c r="G400" s="254"/>
      <c r="H400" s="254"/>
      <c r="I400" s="253"/>
      <c r="J400" s="253"/>
      <c r="K400" s="254"/>
      <c r="L400" s="254"/>
      <c r="M400" s="254"/>
      <c r="N400" s="253"/>
      <c r="O400" s="255"/>
      <c r="P400" s="254"/>
      <c r="Q400" s="254"/>
      <c r="R400" s="254"/>
    </row>
    <row r="401" customFormat="false" ht="15" hidden="false" customHeight="false" outlineLevel="0" collapsed="false">
      <c r="A401" s="254"/>
      <c r="B401" s="253"/>
      <c r="C401" s="254"/>
      <c r="D401" s="254"/>
      <c r="E401" s="254"/>
      <c r="F401" s="254"/>
      <c r="G401" s="254"/>
      <c r="H401" s="254"/>
      <c r="I401" s="253"/>
      <c r="J401" s="253"/>
      <c r="K401" s="254"/>
      <c r="L401" s="254"/>
      <c r="M401" s="254"/>
      <c r="N401" s="253"/>
      <c r="O401" s="255"/>
      <c r="P401" s="254"/>
      <c r="Q401" s="254"/>
      <c r="R401" s="254"/>
    </row>
    <row r="402" customFormat="false" ht="15" hidden="false" customHeight="false" outlineLevel="0" collapsed="false">
      <c r="A402" s="254"/>
      <c r="B402" s="253"/>
      <c r="C402" s="254"/>
      <c r="D402" s="254"/>
      <c r="E402" s="254"/>
      <c r="F402" s="254"/>
      <c r="G402" s="254"/>
      <c r="H402" s="254"/>
      <c r="I402" s="253"/>
      <c r="J402" s="253"/>
      <c r="K402" s="254"/>
      <c r="L402" s="254"/>
      <c r="M402" s="254"/>
      <c r="N402" s="253"/>
      <c r="O402" s="255"/>
      <c r="P402" s="254"/>
      <c r="Q402" s="254"/>
      <c r="R402" s="254"/>
    </row>
    <row r="403" customFormat="false" ht="15" hidden="false" customHeight="false" outlineLevel="0" collapsed="false">
      <c r="A403" s="254"/>
      <c r="B403" s="253"/>
      <c r="C403" s="254"/>
      <c r="D403" s="254"/>
      <c r="E403" s="254"/>
      <c r="F403" s="254"/>
      <c r="G403" s="254"/>
      <c r="H403" s="254"/>
      <c r="I403" s="253"/>
      <c r="J403" s="253"/>
      <c r="K403" s="254"/>
      <c r="L403" s="254"/>
      <c r="M403" s="254"/>
      <c r="N403" s="253"/>
      <c r="O403" s="255"/>
      <c r="P403" s="254"/>
      <c r="Q403" s="254"/>
      <c r="R403" s="254"/>
    </row>
    <row r="404" customFormat="false" ht="15" hidden="false" customHeight="false" outlineLevel="0" collapsed="false">
      <c r="A404" s="254"/>
      <c r="B404" s="253"/>
      <c r="C404" s="254"/>
      <c r="D404" s="254"/>
      <c r="E404" s="254"/>
      <c r="F404" s="254"/>
      <c r="G404" s="254"/>
      <c r="H404" s="254"/>
      <c r="I404" s="253"/>
      <c r="J404" s="253"/>
      <c r="K404" s="254"/>
      <c r="L404" s="254"/>
      <c r="M404" s="254"/>
      <c r="N404" s="253"/>
      <c r="O404" s="255"/>
      <c r="P404" s="254"/>
      <c r="Q404" s="254"/>
      <c r="R404" s="254"/>
    </row>
    <row r="405" customFormat="false" ht="15" hidden="false" customHeight="false" outlineLevel="0" collapsed="false">
      <c r="A405" s="254"/>
      <c r="B405" s="253"/>
      <c r="C405" s="254"/>
      <c r="D405" s="254"/>
      <c r="E405" s="254"/>
      <c r="F405" s="254"/>
      <c r="G405" s="254"/>
      <c r="H405" s="254"/>
      <c r="I405" s="253"/>
      <c r="J405" s="253"/>
      <c r="K405" s="254"/>
      <c r="L405" s="254"/>
      <c r="M405" s="254"/>
      <c r="N405" s="253"/>
      <c r="O405" s="255"/>
      <c r="P405" s="254"/>
      <c r="Q405" s="254"/>
      <c r="R405" s="254"/>
    </row>
    <row r="406" customFormat="false" ht="15" hidden="false" customHeight="false" outlineLevel="0" collapsed="false">
      <c r="A406" s="254"/>
      <c r="B406" s="253"/>
      <c r="C406" s="254"/>
      <c r="D406" s="254"/>
      <c r="E406" s="254"/>
      <c r="F406" s="254"/>
      <c r="G406" s="254"/>
      <c r="H406" s="254"/>
      <c r="I406" s="253"/>
      <c r="J406" s="253"/>
      <c r="K406" s="254"/>
      <c r="L406" s="254"/>
      <c r="M406" s="254"/>
      <c r="N406" s="253"/>
      <c r="O406" s="255"/>
      <c r="P406" s="254"/>
      <c r="Q406" s="254"/>
      <c r="R406" s="254"/>
    </row>
    <row r="407" customFormat="false" ht="15" hidden="false" customHeight="false" outlineLevel="0" collapsed="false">
      <c r="A407" s="254"/>
      <c r="B407" s="253"/>
      <c r="C407" s="254"/>
      <c r="D407" s="254"/>
      <c r="E407" s="254"/>
      <c r="F407" s="254"/>
      <c r="G407" s="254"/>
      <c r="H407" s="254"/>
      <c r="I407" s="253"/>
      <c r="J407" s="253"/>
      <c r="K407" s="254"/>
      <c r="L407" s="254"/>
      <c r="M407" s="254"/>
      <c r="N407" s="253"/>
      <c r="O407" s="255"/>
      <c r="P407" s="254"/>
      <c r="Q407" s="254"/>
      <c r="R407" s="254"/>
    </row>
    <row r="408" customFormat="false" ht="15" hidden="false" customHeight="false" outlineLevel="0" collapsed="false">
      <c r="A408" s="254"/>
      <c r="B408" s="253"/>
      <c r="C408" s="254"/>
      <c r="D408" s="254"/>
      <c r="E408" s="254"/>
      <c r="F408" s="254"/>
      <c r="G408" s="254"/>
      <c r="H408" s="254"/>
      <c r="I408" s="253"/>
      <c r="J408" s="253"/>
      <c r="K408" s="254"/>
      <c r="L408" s="254"/>
      <c r="M408" s="254"/>
      <c r="N408" s="253"/>
      <c r="O408" s="255"/>
      <c r="P408" s="254"/>
      <c r="Q408" s="254"/>
      <c r="R408" s="254"/>
    </row>
    <row r="409" customFormat="false" ht="15" hidden="false" customHeight="false" outlineLevel="0" collapsed="false">
      <c r="A409" s="254"/>
      <c r="B409" s="253"/>
      <c r="C409" s="254"/>
      <c r="D409" s="254"/>
      <c r="E409" s="254"/>
      <c r="F409" s="254"/>
      <c r="G409" s="254"/>
      <c r="H409" s="254"/>
      <c r="I409" s="253"/>
      <c r="J409" s="253"/>
      <c r="K409" s="254"/>
      <c r="L409" s="254"/>
      <c r="M409" s="254"/>
      <c r="N409" s="253"/>
      <c r="O409" s="255"/>
      <c r="P409" s="254"/>
      <c r="Q409" s="254"/>
      <c r="R409" s="254"/>
    </row>
    <row r="410" customFormat="false" ht="15" hidden="false" customHeight="false" outlineLevel="0" collapsed="false">
      <c r="A410" s="254"/>
      <c r="B410" s="253"/>
      <c r="C410" s="254"/>
      <c r="D410" s="254"/>
      <c r="E410" s="254"/>
      <c r="F410" s="254"/>
      <c r="G410" s="254"/>
      <c r="H410" s="254"/>
      <c r="I410" s="253"/>
      <c r="J410" s="253"/>
      <c r="K410" s="254"/>
      <c r="L410" s="254"/>
      <c r="M410" s="254"/>
      <c r="N410" s="253"/>
      <c r="O410" s="255"/>
      <c r="P410" s="254"/>
      <c r="Q410" s="254"/>
      <c r="R410" s="254"/>
    </row>
    <row r="411" customFormat="false" ht="15" hidden="false" customHeight="false" outlineLevel="0" collapsed="false">
      <c r="A411" s="254"/>
      <c r="B411" s="253"/>
      <c r="C411" s="254"/>
      <c r="D411" s="254"/>
      <c r="E411" s="254"/>
      <c r="F411" s="254"/>
      <c r="G411" s="254"/>
      <c r="H411" s="254"/>
      <c r="I411" s="253"/>
      <c r="J411" s="253"/>
      <c r="K411" s="254"/>
      <c r="L411" s="254"/>
      <c r="M411" s="254"/>
      <c r="N411" s="253"/>
      <c r="O411" s="255"/>
      <c r="P411" s="254"/>
      <c r="Q411" s="254"/>
      <c r="R411" s="254"/>
    </row>
    <row r="412" customFormat="false" ht="15" hidden="false" customHeight="false" outlineLevel="0" collapsed="false">
      <c r="A412" s="254"/>
      <c r="B412" s="253"/>
      <c r="C412" s="254"/>
      <c r="D412" s="254"/>
      <c r="E412" s="254"/>
      <c r="F412" s="254"/>
      <c r="G412" s="254"/>
      <c r="H412" s="254"/>
      <c r="I412" s="253"/>
      <c r="J412" s="253"/>
      <c r="K412" s="254"/>
      <c r="L412" s="254"/>
      <c r="M412" s="254"/>
      <c r="N412" s="253"/>
      <c r="O412" s="255"/>
      <c r="P412" s="254"/>
      <c r="Q412" s="254"/>
      <c r="R412" s="254"/>
    </row>
    <row r="413" customFormat="false" ht="15" hidden="false" customHeight="false" outlineLevel="0" collapsed="false">
      <c r="A413" s="254"/>
      <c r="B413" s="253"/>
      <c r="C413" s="254"/>
      <c r="D413" s="254"/>
      <c r="E413" s="254"/>
      <c r="F413" s="254"/>
      <c r="G413" s="254"/>
      <c r="H413" s="254"/>
      <c r="I413" s="253"/>
      <c r="J413" s="253"/>
      <c r="K413" s="254"/>
      <c r="L413" s="254"/>
      <c r="M413" s="254"/>
      <c r="N413" s="253"/>
      <c r="O413" s="255"/>
      <c r="P413" s="254"/>
      <c r="Q413" s="254"/>
      <c r="R413" s="254"/>
    </row>
    <row r="414" customFormat="false" ht="15" hidden="false" customHeight="false" outlineLevel="0" collapsed="false">
      <c r="A414" s="254"/>
      <c r="B414" s="253"/>
      <c r="C414" s="254"/>
      <c r="D414" s="254"/>
      <c r="E414" s="254"/>
      <c r="F414" s="254"/>
      <c r="G414" s="254"/>
      <c r="H414" s="254"/>
      <c r="I414" s="253"/>
      <c r="J414" s="253"/>
      <c r="K414" s="254"/>
      <c r="L414" s="254"/>
      <c r="M414" s="254"/>
      <c r="N414" s="253"/>
      <c r="O414" s="255"/>
      <c r="P414" s="254"/>
      <c r="Q414" s="254"/>
      <c r="R414" s="254"/>
    </row>
    <row r="415" customFormat="false" ht="15" hidden="false" customHeight="false" outlineLevel="0" collapsed="false">
      <c r="A415" s="254"/>
      <c r="B415" s="253"/>
      <c r="C415" s="254"/>
      <c r="D415" s="254"/>
      <c r="E415" s="254"/>
      <c r="F415" s="254"/>
      <c r="G415" s="254"/>
      <c r="H415" s="254"/>
      <c r="I415" s="253"/>
      <c r="J415" s="253"/>
      <c r="K415" s="254"/>
      <c r="L415" s="254"/>
      <c r="M415" s="254"/>
      <c r="N415" s="253"/>
      <c r="O415" s="255"/>
      <c r="P415" s="254"/>
      <c r="Q415" s="254"/>
      <c r="R415" s="254"/>
    </row>
    <row r="416" customFormat="false" ht="15" hidden="false" customHeight="false" outlineLevel="0" collapsed="false">
      <c r="A416" s="254"/>
      <c r="B416" s="253"/>
      <c r="C416" s="254"/>
      <c r="D416" s="254"/>
      <c r="E416" s="254"/>
      <c r="F416" s="254"/>
      <c r="G416" s="254"/>
      <c r="H416" s="254"/>
      <c r="I416" s="253"/>
      <c r="J416" s="253"/>
      <c r="K416" s="254"/>
      <c r="L416" s="254"/>
      <c r="M416" s="254"/>
      <c r="N416" s="253"/>
      <c r="O416" s="255"/>
      <c r="P416" s="254"/>
      <c r="Q416" s="254"/>
      <c r="R416" s="254"/>
    </row>
    <row r="417" customFormat="false" ht="15" hidden="false" customHeight="false" outlineLevel="0" collapsed="false">
      <c r="A417" s="254"/>
      <c r="B417" s="253"/>
      <c r="C417" s="254"/>
      <c r="D417" s="254"/>
      <c r="E417" s="254"/>
      <c r="F417" s="254"/>
      <c r="G417" s="254"/>
      <c r="H417" s="254"/>
      <c r="I417" s="253"/>
      <c r="J417" s="253"/>
      <c r="K417" s="254"/>
      <c r="L417" s="254"/>
      <c r="M417" s="254"/>
      <c r="N417" s="253"/>
      <c r="O417" s="255"/>
      <c r="P417" s="254"/>
      <c r="Q417" s="254"/>
      <c r="R417" s="254"/>
    </row>
    <row r="418" customFormat="false" ht="15" hidden="false" customHeight="false" outlineLevel="0" collapsed="false">
      <c r="A418" s="254"/>
      <c r="B418" s="253"/>
      <c r="C418" s="254"/>
      <c r="D418" s="254"/>
      <c r="E418" s="254"/>
      <c r="F418" s="254"/>
      <c r="G418" s="254"/>
      <c r="H418" s="254"/>
      <c r="I418" s="253"/>
      <c r="J418" s="253"/>
      <c r="K418" s="254"/>
      <c r="L418" s="254"/>
      <c r="M418" s="254"/>
      <c r="N418" s="253"/>
      <c r="O418" s="255"/>
      <c r="P418" s="254"/>
      <c r="Q418" s="254"/>
      <c r="R418" s="254"/>
    </row>
    <row r="419" customFormat="false" ht="15" hidden="false" customHeight="false" outlineLevel="0" collapsed="false">
      <c r="A419" s="254"/>
      <c r="B419" s="253"/>
      <c r="C419" s="254"/>
      <c r="D419" s="254"/>
      <c r="E419" s="254"/>
      <c r="F419" s="254"/>
      <c r="G419" s="254"/>
      <c r="H419" s="254"/>
      <c r="I419" s="253"/>
      <c r="J419" s="253"/>
      <c r="K419" s="254"/>
      <c r="L419" s="254"/>
      <c r="M419" s="254"/>
      <c r="N419" s="253"/>
      <c r="O419" s="255"/>
      <c r="P419" s="254"/>
      <c r="Q419" s="254"/>
      <c r="R419" s="254"/>
    </row>
    <row r="420" customFormat="false" ht="15" hidden="false" customHeight="false" outlineLevel="0" collapsed="false">
      <c r="A420" s="254"/>
      <c r="B420" s="253"/>
      <c r="C420" s="254"/>
      <c r="D420" s="254"/>
      <c r="E420" s="254"/>
      <c r="F420" s="254"/>
      <c r="G420" s="254"/>
      <c r="H420" s="254"/>
      <c r="I420" s="253"/>
      <c r="J420" s="253"/>
      <c r="K420" s="254"/>
      <c r="L420" s="254"/>
      <c r="M420" s="254"/>
      <c r="N420" s="253"/>
      <c r="O420" s="255"/>
      <c r="P420" s="254"/>
      <c r="Q420" s="254"/>
      <c r="R420" s="254"/>
    </row>
    <row r="421" customFormat="false" ht="15" hidden="false" customHeight="false" outlineLevel="0" collapsed="false">
      <c r="A421" s="254"/>
      <c r="B421" s="253"/>
      <c r="C421" s="254"/>
      <c r="D421" s="254"/>
      <c r="E421" s="254"/>
      <c r="F421" s="254"/>
      <c r="G421" s="254"/>
      <c r="H421" s="254"/>
      <c r="I421" s="253"/>
      <c r="J421" s="253"/>
      <c r="K421" s="254"/>
      <c r="L421" s="254"/>
      <c r="M421" s="254"/>
      <c r="N421" s="253"/>
      <c r="O421" s="255"/>
      <c r="P421" s="254"/>
      <c r="Q421" s="254"/>
      <c r="R421" s="254"/>
    </row>
    <row r="422" customFormat="false" ht="15" hidden="false" customHeight="false" outlineLevel="0" collapsed="false">
      <c r="A422" s="254"/>
      <c r="B422" s="253"/>
      <c r="C422" s="254"/>
      <c r="D422" s="254"/>
      <c r="E422" s="254"/>
      <c r="F422" s="254"/>
      <c r="G422" s="254"/>
      <c r="H422" s="254"/>
      <c r="I422" s="253"/>
      <c r="J422" s="253"/>
      <c r="K422" s="254"/>
      <c r="L422" s="254"/>
      <c r="M422" s="254"/>
      <c r="N422" s="253"/>
      <c r="O422" s="255"/>
      <c r="P422" s="254"/>
      <c r="Q422" s="254"/>
      <c r="R422" s="254"/>
    </row>
    <row r="423" customFormat="false" ht="15" hidden="false" customHeight="false" outlineLevel="0" collapsed="false">
      <c r="A423" s="254"/>
      <c r="B423" s="253"/>
      <c r="C423" s="254"/>
      <c r="D423" s="254"/>
      <c r="E423" s="254"/>
      <c r="F423" s="254"/>
      <c r="G423" s="254"/>
      <c r="H423" s="254"/>
      <c r="I423" s="253"/>
      <c r="J423" s="253"/>
      <c r="K423" s="254"/>
      <c r="L423" s="254"/>
      <c r="M423" s="254"/>
      <c r="N423" s="253"/>
      <c r="O423" s="255"/>
      <c r="P423" s="254"/>
      <c r="Q423" s="254"/>
      <c r="R423" s="254"/>
    </row>
    <row r="424" customFormat="false" ht="15" hidden="false" customHeight="false" outlineLevel="0" collapsed="false">
      <c r="A424" s="254"/>
      <c r="B424" s="253"/>
      <c r="C424" s="254"/>
      <c r="D424" s="254"/>
      <c r="E424" s="254"/>
      <c r="F424" s="254"/>
      <c r="G424" s="254"/>
      <c r="H424" s="254"/>
      <c r="I424" s="253"/>
      <c r="J424" s="253"/>
      <c r="K424" s="254"/>
      <c r="L424" s="254"/>
      <c r="M424" s="254"/>
      <c r="N424" s="253"/>
      <c r="O424" s="255"/>
      <c r="P424" s="254"/>
      <c r="Q424" s="254"/>
      <c r="R424" s="254"/>
    </row>
    <row r="425" customFormat="false" ht="15" hidden="false" customHeight="false" outlineLevel="0" collapsed="false">
      <c r="A425" s="254"/>
      <c r="B425" s="253"/>
      <c r="C425" s="254"/>
      <c r="D425" s="254"/>
      <c r="E425" s="254"/>
      <c r="F425" s="254"/>
      <c r="G425" s="254"/>
      <c r="H425" s="254"/>
      <c r="I425" s="253"/>
      <c r="J425" s="253"/>
      <c r="K425" s="254"/>
      <c r="L425" s="254"/>
      <c r="M425" s="254"/>
      <c r="N425" s="253"/>
      <c r="O425" s="255"/>
      <c r="P425" s="254"/>
      <c r="Q425" s="254"/>
      <c r="R425" s="254"/>
    </row>
    <row r="426" customFormat="false" ht="15" hidden="false" customHeight="false" outlineLevel="0" collapsed="false">
      <c r="A426" s="254"/>
      <c r="B426" s="253"/>
      <c r="C426" s="254"/>
      <c r="D426" s="254"/>
      <c r="E426" s="254"/>
      <c r="F426" s="254"/>
      <c r="G426" s="254"/>
      <c r="H426" s="254"/>
      <c r="I426" s="253"/>
      <c r="J426" s="253"/>
      <c r="K426" s="254"/>
      <c r="L426" s="254"/>
      <c r="M426" s="254"/>
      <c r="N426" s="253"/>
      <c r="O426" s="255"/>
      <c r="P426" s="254"/>
      <c r="Q426" s="254"/>
      <c r="R426" s="254"/>
    </row>
    <row r="427" customFormat="false" ht="15" hidden="false" customHeight="false" outlineLevel="0" collapsed="false">
      <c r="A427" s="254"/>
      <c r="B427" s="253"/>
      <c r="C427" s="254"/>
      <c r="D427" s="254"/>
      <c r="E427" s="254"/>
      <c r="F427" s="254"/>
      <c r="G427" s="254"/>
      <c r="H427" s="254"/>
      <c r="I427" s="253"/>
      <c r="J427" s="253"/>
      <c r="K427" s="254"/>
      <c r="L427" s="254"/>
      <c r="M427" s="254"/>
      <c r="N427" s="253"/>
      <c r="O427" s="255"/>
      <c r="P427" s="254"/>
      <c r="Q427" s="254"/>
      <c r="R427" s="254"/>
    </row>
    <row r="428" customFormat="false" ht="15" hidden="false" customHeight="false" outlineLevel="0" collapsed="false">
      <c r="A428" s="254"/>
      <c r="B428" s="253"/>
      <c r="C428" s="254"/>
      <c r="D428" s="254"/>
      <c r="E428" s="254"/>
      <c r="F428" s="254"/>
      <c r="G428" s="254"/>
      <c r="H428" s="254"/>
      <c r="I428" s="253"/>
      <c r="J428" s="253"/>
      <c r="K428" s="254"/>
      <c r="L428" s="254"/>
      <c r="M428" s="254"/>
      <c r="N428" s="253"/>
      <c r="O428" s="255"/>
      <c r="P428" s="254"/>
      <c r="Q428" s="254"/>
      <c r="R428" s="254"/>
    </row>
    <row r="429" customFormat="false" ht="15" hidden="false" customHeight="false" outlineLevel="0" collapsed="false">
      <c r="A429" s="254"/>
      <c r="B429" s="253"/>
      <c r="C429" s="254"/>
      <c r="D429" s="254"/>
      <c r="E429" s="254"/>
      <c r="F429" s="254"/>
      <c r="G429" s="254"/>
      <c r="H429" s="254"/>
      <c r="I429" s="253"/>
      <c r="J429" s="253"/>
      <c r="K429" s="254"/>
      <c r="L429" s="254"/>
      <c r="M429" s="254"/>
      <c r="N429" s="253"/>
      <c r="O429" s="255"/>
      <c r="P429" s="254"/>
      <c r="Q429" s="254"/>
      <c r="R429" s="254"/>
    </row>
    <row r="430" customFormat="false" ht="15" hidden="false" customHeight="false" outlineLevel="0" collapsed="false">
      <c r="A430" s="254"/>
      <c r="B430" s="253"/>
      <c r="C430" s="254"/>
      <c r="D430" s="254"/>
      <c r="E430" s="254"/>
      <c r="F430" s="254"/>
      <c r="G430" s="254"/>
      <c r="H430" s="254"/>
      <c r="I430" s="253"/>
      <c r="J430" s="253"/>
      <c r="K430" s="254"/>
      <c r="L430" s="254"/>
      <c r="M430" s="254"/>
      <c r="N430" s="253"/>
      <c r="O430" s="255"/>
      <c r="P430" s="254"/>
      <c r="Q430" s="254"/>
      <c r="R430" s="254"/>
    </row>
    <row r="431" customFormat="false" ht="15" hidden="false" customHeight="false" outlineLevel="0" collapsed="false">
      <c r="A431" s="254"/>
      <c r="B431" s="253"/>
      <c r="C431" s="254"/>
      <c r="D431" s="254"/>
      <c r="E431" s="254"/>
      <c r="F431" s="254"/>
      <c r="G431" s="254"/>
      <c r="H431" s="254"/>
      <c r="I431" s="253"/>
      <c r="J431" s="253"/>
      <c r="K431" s="254"/>
      <c r="L431" s="254"/>
      <c r="M431" s="254"/>
      <c r="N431" s="253"/>
      <c r="O431" s="255"/>
      <c r="P431" s="254"/>
      <c r="Q431" s="254"/>
      <c r="R431" s="254"/>
    </row>
    <row r="432" customFormat="false" ht="15" hidden="false" customHeight="false" outlineLevel="0" collapsed="false">
      <c r="A432" s="254"/>
      <c r="B432" s="253"/>
      <c r="C432" s="254"/>
      <c r="D432" s="254"/>
      <c r="E432" s="254"/>
      <c r="F432" s="254"/>
      <c r="G432" s="254"/>
      <c r="H432" s="254"/>
      <c r="I432" s="253"/>
      <c r="J432" s="253"/>
      <c r="K432" s="254"/>
      <c r="L432" s="254"/>
      <c r="M432" s="254"/>
      <c r="N432" s="253"/>
      <c r="O432" s="255"/>
      <c r="P432" s="254"/>
      <c r="Q432" s="254"/>
      <c r="R432" s="254"/>
    </row>
    <row r="433" customFormat="false" ht="15" hidden="false" customHeight="false" outlineLevel="0" collapsed="false">
      <c r="A433" s="254"/>
      <c r="B433" s="253"/>
      <c r="C433" s="254"/>
      <c r="D433" s="254"/>
      <c r="E433" s="254"/>
      <c r="F433" s="254"/>
      <c r="G433" s="254"/>
      <c r="H433" s="254"/>
      <c r="I433" s="253"/>
      <c r="J433" s="253"/>
      <c r="K433" s="254"/>
      <c r="L433" s="254"/>
      <c r="M433" s="254"/>
      <c r="N433" s="253"/>
      <c r="O433" s="255"/>
      <c r="P433" s="254"/>
      <c r="Q433" s="254"/>
      <c r="R433" s="254"/>
    </row>
    <row r="434" customFormat="false" ht="15" hidden="false" customHeight="false" outlineLevel="0" collapsed="false">
      <c r="A434" s="254"/>
      <c r="B434" s="253"/>
      <c r="C434" s="254"/>
      <c r="D434" s="254"/>
      <c r="E434" s="254"/>
      <c r="F434" s="254"/>
      <c r="G434" s="254"/>
      <c r="H434" s="254"/>
      <c r="I434" s="253"/>
      <c r="J434" s="253"/>
      <c r="K434" s="254"/>
      <c r="L434" s="254"/>
      <c r="M434" s="254"/>
      <c r="N434" s="253"/>
      <c r="O434" s="255"/>
      <c r="P434" s="254"/>
      <c r="Q434" s="254"/>
      <c r="R434" s="254"/>
    </row>
    <row r="435" customFormat="false" ht="15" hidden="false" customHeight="false" outlineLevel="0" collapsed="false">
      <c r="A435" s="254"/>
      <c r="B435" s="253"/>
      <c r="C435" s="254"/>
      <c r="D435" s="254"/>
      <c r="E435" s="254"/>
      <c r="F435" s="254"/>
      <c r="G435" s="254"/>
      <c r="H435" s="254"/>
      <c r="I435" s="253"/>
      <c r="J435" s="253"/>
      <c r="K435" s="254"/>
      <c r="L435" s="254"/>
      <c r="M435" s="254"/>
      <c r="N435" s="253"/>
      <c r="O435" s="255"/>
      <c r="P435" s="254"/>
      <c r="Q435" s="254"/>
      <c r="R435" s="254"/>
    </row>
    <row r="436" customFormat="false" ht="15" hidden="false" customHeight="false" outlineLevel="0" collapsed="false">
      <c r="A436" s="254"/>
      <c r="B436" s="253"/>
      <c r="C436" s="254"/>
      <c r="D436" s="254"/>
      <c r="E436" s="254"/>
      <c r="F436" s="254"/>
      <c r="G436" s="254"/>
      <c r="H436" s="254"/>
      <c r="I436" s="253"/>
      <c r="J436" s="253"/>
      <c r="K436" s="254"/>
      <c r="L436" s="254"/>
      <c r="M436" s="254"/>
      <c r="N436" s="253"/>
      <c r="O436" s="255"/>
      <c r="P436" s="254"/>
      <c r="Q436" s="254"/>
      <c r="R436" s="254"/>
    </row>
    <row r="437" customFormat="false" ht="15" hidden="false" customHeight="false" outlineLevel="0" collapsed="false">
      <c r="A437" s="254"/>
      <c r="B437" s="253"/>
      <c r="C437" s="254"/>
      <c r="D437" s="254"/>
      <c r="E437" s="254"/>
      <c r="F437" s="254"/>
      <c r="G437" s="254"/>
      <c r="H437" s="254"/>
      <c r="I437" s="253"/>
      <c r="J437" s="253"/>
      <c r="K437" s="254"/>
      <c r="L437" s="254"/>
      <c r="M437" s="254"/>
      <c r="N437" s="253"/>
      <c r="O437" s="255"/>
      <c r="P437" s="254"/>
      <c r="Q437" s="254"/>
      <c r="R437" s="254"/>
    </row>
    <row r="438" customFormat="false" ht="15" hidden="false" customHeight="false" outlineLevel="0" collapsed="false">
      <c r="A438" s="254"/>
      <c r="B438" s="253"/>
      <c r="C438" s="254"/>
      <c r="D438" s="254"/>
      <c r="E438" s="254"/>
      <c r="F438" s="254"/>
      <c r="G438" s="254"/>
      <c r="H438" s="254"/>
      <c r="I438" s="253"/>
      <c r="J438" s="253"/>
      <c r="K438" s="254"/>
      <c r="L438" s="254"/>
      <c r="M438" s="254"/>
      <c r="N438" s="253"/>
      <c r="O438" s="255"/>
      <c r="P438" s="254"/>
      <c r="Q438" s="254"/>
      <c r="R438" s="254"/>
    </row>
    <row r="439" customFormat="false" ht="15" hidden="false" customHeight="false" outlineLevel="0" collapsed="false">
      <c r="A439" s="254"/>
      <c r="B439" s="253"/>
      <c r="C439" s="254"/>
      <c r="D439" s="254"/>
      <c r="E439" s="254"/>
      <c r="F439" s="254"/>
      <c r="G439" s="254"/>
      <c r="H439" s="254"/>
      <c r="I439" s="253"/>
      <c r="J439" s="253"/>
      <c r="K439" s="254"/>
      <c r="L439" s="254"/>
      <c r="M439" s="254"/>
      <c r="N439" s="253"/>
      <c r="O439" s="255"/>
      <c r="P439" s="254"/>
      <c r="Q439" s="254"/>
      <c r="R439" s="254"/>
    </row>
    <row r="440" customFormat="false" ht="15" hidden="false" customHeight="false" outlineLevel="0" collapsed="false">
      <c r="A440" s="254"/>
      <c r="B440" s="253"/>
      <c r="C440" s="254"/>
      <c r="D440" s="254"/>
      <c r="E440" s="254"/>
      <c r="F440" s="254"/>
      <c r="G440" s="254"/>
      <c r="H440" s="254"/>
      <c r="I440" s="253"/>
      <c r="J440" s="253"/>
      <c r="K440" s="254"/>
      <c r="L440" s="254"/>
      <c r="M440" s="254"/>
      <c r="N440" s="253"/>
      <c r="O440" s="255"/>
      <c r="P440" s="254"/>
      <c r="Q440" s="254"/>
      <c r="R440" s="254"/>
    </row>
    <row r="441" customFormat="false" ht="15" hidden="false" customHeight="false" outlineLevel="0" collapsed="false">
      <c r="A441" s="254"/>
      <c r="B441" s="253"/>
      <c r="C441" s="254"/>
      <c r="D441" s="254"/>
      <c r="E441" s="254"/>
      <c r="F441" s="254"/>
      <c r="G441" s="254"/>
      <c r="H441" s="254"/>
      <c r="I441" s="253"/>
      <c r="J441" s="253"/>
      <c r="K441" s="254"/>
      <c r="L441" s="254"/>
      <c r="M441" s="254"/>
      <c r="N441" s="253"/>
      <c r="O441" s="255"/>
      <c r="P441" s="254"/>
      <c r="Q441" s="254"/>
      <c r="R441" s="254"/>
    </row>
    <row r="442" customFormat="false" ht="15" hidden="false" customHeight="false" outlineLevel="0" collapsed="false">
      <c r="A442" s="254"/>
      <c r="B442" s="253"/>
      <c r="C442" s="254"/>
      <c r="D442" s="254"/>
      <c r="E442" s="254"/>
      <c r="F442" s="254"/>
      <c r="G442" s="254"/>
      <c r="H442" s="254"/>
      <c r="I442" s="253"/>
      <c r="J442" s="253"/>
      <c r="K442" s="254"/>
      <c r="L442" s="254"/>
      <c r="M442" s="254"/>
      <c r="N442" s="253"/>
      <c r="O442" s="255"/>
      <c r="P442" s="254"/>
      <c r="Q442" s="254"/>
      <c r="R442" s="254"/>
    </row>
    <row r="443" customFormat="false" ht="15" hidden="false" customHeight="false" outlineLevel="0" collapsed="false">
      <c r="A443" s="254"/>
      <c r="B443" s="253"/>
      <c r="C443" s="254"/>
      <c r="D443" s="254"/>
      <c r="E443" s="254"/>
      <c r="F443" s="254"/>
      <c r="G443" s="254"/>
      <c r="H443" s="254"/>
      <c r="I443" s="253"/>
      <c r="J443" s="253"/>
      <c r="K443" s="254"/>
      <c r="L443" s="254"/>
      <c r="M443" s="254"/>
      <c r="N443" s="253"/>
      <c r="O443" s="255"/>
      <c r="P443" s="254"/>
      <c r="Q443" s="254"/>
      <c r="R443" s="254"/>
    </row>
    <row r="444" customFormat="false" ht="15" hidden="false" customHeight="false" outlineLevel="0" collapsed="false">
      <c r="A444" s="254"/>
      <c r="B444" s="253"/>
      <c r="C444" s="254"/>
      <c r="D444" s="254"/>
      <c r="E444" s="254"/>
      <c r="F444" s="254"/>
      <c r="G444" s="254"/>
      <c r="H444" s="254"/>
      <c r="I444" s="253"/>
      <c r="J444" s="253"/>
      <c r="K444" s="254"/>
      <c r="L444" s="254"/>
      <c r="M444" s="254"/>
      <c r="N444" s="253"/>
      <c r="O444" s="255"/>
      <c r="P444" s="254"/>
      <c r="Q444" s="254"/>
      <c r="R444" s="254"/>
    </row>
    <row r="445" customFormat="false" ht="15" hidden="false" customHeight="false" outlineLevel="0" collapsed="false">
      <c r="A445" s="254"/>
      <c r="B445" s="253"/>
      <c r="C445" s="254"/>
      <c r="D445" s="254"/>
      <c r="E445" s="254"/>
      <c r="F445" s="254"/>
      <c r="G445" s="254"/>
      <c r="H445" s="254"/>
      <c r="I445" s="253"/>
      <c r="J445" s="253"/>
      <c r="K445" s="254"/>
      <c r="L445" s="254"/>
      <c r="M445" s="254"/>
      <c r="N445" s="253"/>
      <c r="O445" s="255"/>
      <c r="P445" s="254"/>
      <c r="Q445" s="254"/>
      <c r="R445" s="254"/>
    </row>
    <row r="446" customFormat="false" ht="15" hidden="false" customHeight="false" outlineLevel="0" collapsed="false">
      <c r="A446" s="254"/>
      <c r="B446" s="253"/>
      <c r="C446" s="254"/>
      <c r="D446" s="254"/>
      <c r="E446" s="254"/>
      <c r="F446" s="254"/>
      <c r="G446" s="254"/>
      <c r="H446" s="254"/>
      <c r="I446" s="253"/>
      <c r="J446" s="253"/>
      <c r="K446" s="254"/>
      <c r="L446" s="254"/>
      <c r="M446" s="254"/>
      <c r="N446" s="253"/>
      <c r="O446" s="255"/>
      <c r="P446" s="254"/>
      <c r="Q446" s="254"/>
      <c r="R446" s="254"/>
    </row>
    <row r="447" customFormat="false" ht="15" hidden="false" customHeight="false" outlineLevel="0" collapsed="false">
      <c r="A447" s="254"/>
      <c r="B447" s="253"/>
      <c r="C447" s="254"/>
      <c r="D447" s="254"/>
      <c r="E447" s="254"/>
      <c r="F447" s="254"/>
      <c r="G447" s="254"/>
      <c r="H447" s="254"/>
      <c r="I447" s="253"/>
      <c r="J447" s="253"/>
      <c r="K447" s="254"/>
      <c r="L447" s="254"/>
      <c r="M447" s="254"/>
      <c r="N447" s="253"/>
      <c r="O447" s="255"/>
      <c r="P447" s="254"/>
      <c r="Q447" s="254"/>
      <c r="R447" s="254"/>
    </row>
    <row r="448" customFormat="false" ht="15" hidden="false" customHeight="false" outlineLevel="0" collapsed="false">
      <c r="A448" s="254"/>
      <c r="B448" s="253"/>
      <c r="C448" s="254"/>
      <c r="D448" s="254"/>
      <c r="E448" s="254"/>
      <c r="F448" s="254"/>
      <c r="G448" s="254"/>
      <c r="H448" s="254"/>
      <c r="I448" s="253"/>
      <c r="J448" s="253"/>
      <c r="K448" s="254"/>
      <c r="L448" s="254"/>
      <c r="M448" s="254"/>
      <c r="N448" s="253"/>
      <c r="O448" s="255"/>
      <c r="P448" s="254"/>
      <c r="Q448" s="254"/>
      <c r="R448" s="254"/>
    </row>
    <row r="449" customFormat="false" ht="15" hidden="false" customHeight="false" outlineLevel="0" collapsed="false">
      <c r="A449" s="254"/>
      <c r="B449" s="253"/>
      <c r="C449" s="254"/>
      <c r="D449" s="254"/>
      <c r="E449" s="254"/>
      <c r="F449" s="254"/>
      <c r="G449" s="254"/>
      <c r="H449" s="254"/>
      <c r="I449" s="253"/>
      <c r="J449" s="253"/>
      <c r="K449" s="254"/>
      <c r="L449" s="254"/>
      <c r="M449" s="254"/>
      <c r="N449" s="253"/>
      <c r="O449" s="255"/>
      <c r="P449" s="254"/>
      <c r="Q449" s="254"/>
      <c r="R449" s="254"/>
    </row>
    <row r="450" customFormat="false" ht="15" hidden="false" customHeight="false" outlineLevel="0" collapsed="false">
      <c r="A450" s="254"/>
      <c r="B450" s="253"/>
      <c r="C450" s="254"/>
      <c r="D450" s="254"/>
      <c r="E450" s="254"/>
      <c r="F450" s="254"/>
      <c r="G450" s="254"/>
      <c r="H450" s="254"/>
      <c r="I450" s="253"/>
      <c r="J450" s="253"/>
      <c r="K450" s="254"/>
      <c r="L450" s="254"/>
      <c r="M450" s="254"/>
      <c r="N450" s="253"/>
      <c r="O450" s="255"/>
      <c r="P450" s="254"/>
      <c r="Q450" s="254"/>
      <c r="R450" s="254"/>
    </row>
    <row r="451" customFormat="false" ht="15" hidden="false" customHeight="false" outlineLevel="0" collapsed="false">
      <c r="A451" s="254"/>
      <c r="B451" s="253"/>
      <c r="C451" s="254"/>
      <c r="D451" s="254"/>
      <c r="E451" s="254"/>
      <c r="F451" s="254"/>
      <c r="G451" s="254"/>
      <c r="H451" s="254"/>
      <c r="I451" s="253"/>
      <c r="J451" s="253"/>
      <c r="K451" s="254"/>
      <c r="L451" s="254"/>
      <c r="M451" s="254"/>
      <c r="N451" s="253"/>
      <c r="O451" s="255"/>
      <c r="P451" s="254"/>
      <c r="Q451" s="254"/>
      <c r="R451" s="254"/>
    </row>
    <row r="452" customFormat="false" ht="15" hidden="false" customHeight="false" outlineLevel="0" collapsed="false">
      <c r="A452" s="254"/>
      <c r="B452" s="253"/>
      <c r="C452" s="254"/>
      <c r="D452" s="254"/>
      <c r="E452" s="254"/>
      <c r="F452" s="254"/>
      <c r="G452" s="254"/>
      <c r="H452" s="254"/>
      <c r="I452" s="253"/>
      <c r="J452" s="253"/>
      <c r="K452" s="254"/>
      <c r="L452" s="254"/>
      <c r="M452" s="254"/>
      <c r="N452" s="253"/>
      <c r="O452" s="255"/>
      <c r="P452" s="254"/>
      <c r="Q452" s="254"/>
      <c r="R452" s="254"/>
    </row>
    <row r="453" customFormat="false" ht="15" hidden="false" customHeight="false" outlineLevel="0" collapsed="false">
      <c r="A453" s="254"/>
      <c r="B453" s="253"/>
      <c r="C453" s="254"/>
      <c r="D453" s="254"/>
      <c r="E453" s="254"/>
      <c r="F453" s="254"/>
      <c r="G453" s="254"/>
      <c r="H453" s="254"/>
      <c r="I453" s="253"/>
      <c r="J453" s="253"/>
      <c r="K453" s="254"/>
      <c r="L453" s="254"/>
      <c r="M453" s="254"/>
      <c r="N453" s="253"/>
      <c r="O453" s="255"/>
      <c r="P453" s="254"/>
      <c r="Q453" s="254"/>
      <c r="R453" s="254"/>
    </row>
    <row r="454" customFormat="false" ht="15" hidden="false" customHeight="false" outlineLevel="0" collapsed="false">
      <c r="A454" s="254"/>
      <c r="B454" s="253"/>
      <c r="C454" s="254"/>
      <c r="D454" s="254"/>
      <c r="E454" s="254"/>
      <c r="F454" s="254"/>
      <c r="G454" s="254"/>
      <c r="H454" s="254"/>
      <c r="I454" s="253"/>
      <c r="J454" s="253"/>
      <c r="K454" s="254"/>
      <c r="L454" s="254"/>
      <c r="M454" s="254"/>
      <c r="N454" s="253"/>
      <c r="O454" s="255"/>
      <c r="P454" s="254"/>
      <c r="Q454" s="254"/>
      <c r="R454" s="254"/>
    </row>
    <row r="455" customFormat="false" ht="15" hidden="false" customHeight="false" outlineLevel="0" collapsed="false">
      <c r="A455" s="254"/>
      <c r="B455" s="253"/>
      <c r="C455" s="254"/>
      <c r="D455" s="254"/>
      <c r="E455" s="254"/>
      <c r="F455" s="254"/>
      <c r="G455" s="254"/>
      <c r="H455" s="254"/>
      <c r="I455" s="253"/>
      <c r="J455" s="253"/>
      <c r="K455" s="254"/>
      <c r="L455" s="254"/>
      <c r="M455" s="254"/>
      <c r="N455" s="253"/>
      <c r="O455" s="255"/>
      <c r="P455" s="254"/>
      <c r="Q455" s="254"/>
      <c r="R455" s="254"/>
    </row>
    <row r="456" customFormat="false" ht="15" hidden="false" customHeight="false" outlineLevel="0" collapsed="false">
      <c r="A456" s="254"/>
      <c r="B456" s="253"/>
      <c r="C456" s="254"/>
      <c r="D456" s="254"/>
      <c r="E456" s="254"/>
      <c r="F456" s="254"/>
      <c r="G456" s="254"/>
      <c r="H456" s="254"/>
      <c r="I456" s="253"/>
      <c r="J456" s="253"/>
      <c r="K456" s="254"/>
      <c r="L456" s="254"/>
      <c r="M456" s="254"/>
      <c r="N456" s="253"/>
      <c r="O456" s="255"/>
      <c r="P456" s="254"/>
      <c r="Q456" s="254"/>
      <c r="R456" s="254"/>
    </row>
    <row r="457" customFormat="false" ht="15" hidden="false" customHeight="false" outlineLevel="0" collapsed="false">
      <c r="A457" s="254"/>
      <c r="B457" s="253"/>
      <c r="C457" s="254"/>
      <c r="D457" s="254"/>
      <c r="E457" s="254"/>
      <c r="F457" s="254"/>
      <c r="G457" s="254"/>
      <c r="H457" s="254"/>
      <c r="I457" s="253"/>
      <c r="J457" s="253"/>
      <c r="K457" s="254"/>
      <c r="L457" s="254"/>
      <c r="M457" s="254"/>
      <c r="N457" s="253"/>
      <c r="O457" s="255"/>
      <c r="P457" s="254"/>
      <c r="Q457" s="254"/>
      <c r="R457" s="254"/>
    </row>
    <row r="458" customFormat="false" ht="15" hidden="false" customHeight="false" outlineLevel="0" collapsed="false">
      <c r="A458" s="254"/>
      <c r="B458" s="253"/>
      <c r="C458" s="254"/>
      <c r="D458" s="254"/>
      <c r="E458" s="254"/>
      <c r="F458" s="254"/>
      <c r="G458" s="254"/>
      <c r="H458" s="254"/>
      <c r="I458" s="253"/>
      <c r="J458" s="253"/>
      <c r="K458" s="254"/>
      <c r="L458" s="254"/>
      <c r="M458" s="254"/>
      <c r="N458" s="253"/>
      <c r="O458" s="255"/>
      <c r="P458" s="254"/>
      <c r="Q458" s="254"/>
      <c r="R458" s="254"/>
    </row>
    <row r="459" customFormat="false" ht="15" hidden="false" customHeight="false" outlineLevel="0" collapsed="false">
      <c r="A459" s="254"/>
      <c r="B459" s="253"/>
      <c r="C459" s="254"/>
      <c r="D459" s="254"/>
      <c r="E459" s="254"/>
      <c r="F459" s="254"/>
      <c r="G459" s="254"/>
      <c r="H459" s="254"/>
      <c r="I459" s="253"/>
      <c r="J459" s="253"/>
      <c r="K459" s="254"/>
      <c r="L459" s="254"/>
      <c r="M459" s="254"/>
      <c r="N459" s="253"/>
      <c r="O459" s="255"/>
      <c r="P459" s="254"/>
      <c r="Q459" s="254"/>
      <c r="R459" s="254"/>
    </row>
    <row r="460" customFormat="false" ht="15" hidden="false" customHeight="false" outlineLevel="0" collapsed="false">
      <c r="A460" s="254"/>
      <c r="B460" s="253"/>
      <c r="C460" s="254"/>
      <c r="D460" s="254"/>
      <c r="E460" s="254"/>
      <c r="F460" s="254"/>
      <c r="G460" s="254"/>
      <c r="H460" s="254"/>
      <c r="I460" s="253"/>
      <c r="J460" s="253"/>
      <c r="K460" s="254"/>
      <c r="L460" s="254"/>
      <c r="M460" s="254"/>
      <c r="N460" s="253"/>
      <c r="O460" s="255"/>
      <c r="P460" s="254"/>
      <c r="Q460" s="254"/>
      <c r="R460" s="254"/>
    </row>
    <row r="461" customFormat="false" ht="15" hidden="false" customHeight="false" outlineLevel="0" collapsed="false">
      <c r="A461" s="254"/>
      <c r="B461" s="253"/>
      <c r="C461" s="254"/>
      <c r="D461" s="254"/>
      <c r="E461" s="254"/>
      <c r="F461" s="254"/>
      <c r="G461" s="254"/>
      <c r="H461" s="254"/>
      <c r="I461" s="253"/>
      <c r="J461" s="253"/>
      <c r="K461" s="254"/>
      <c r="L461" s="254"/>
      <c r="M461" s="254"/>
      <c r="N461" s="253"/>
      <c r="O461" s="255"/>
      <c r="P461" s="254"/>
      <c r="Q461" s="254"/>
      <c r="R461" s="254"/>
    </row>
    <row r="462" customFormat="false" ht="15" hidden="false" customHeight="false" outlineLevel="0" collapsed="false">
      <c r="A462" s="254"/>
      <c r="B462" s="253"/>
      <c r="C462" s="254"/>
      <c r="D462" s="254"/>
      <c r="E462" s="254"/>
      <c r="F462" s="254"/>
      <c r="G462" s="254"/>
      <c r="H462" s="254"/>
      <c r="I462" s="253"/>
      <c r="J462" s="253"/>
      <c r="K462" s="254"/>
      <c r="L462" s="254"/>
      <c r="M462" s="254"/>
      <c r="N462" s="253"/>
      <c r="O462" s="255"/>
      <c r="P462" s="254"/>
      <c r="Q462" s="254"/>
      <c r="R462" s="254"/>
    </row>
    <row r="463" customFormat="false" ht="15" hidden="false" customHeight="false" outlineLevel="0" collapsed="false">
      <c r="A463" s="254"/>
      <c r="B463" s="253"/>
      <c r="C463" s="254"/>
      <c r="D463" s="254"/>
      <c r="E463" s="254"/>
      <c r="F463" s="254"/>
      <c r="G463" s="254"/>
      <c r="H463" s="254"/>
      <c r="I463" s="253"/>
      <c r="J463" s="253"/>
      <c r="K463" s="254"/>
      <c r="L463" s="254"/>
      <c r="M463" s="254"/>
      <c r="N463" s="253"/>
      <c r="O463" s="255"/>
      <c r="P463" s="254"/>
      <c r="Q463" s="254"/>
      <c r="R463" s="254"/>
    </row>
    <row r="464" customFormat="false" ht="15" hidden="false" customHeight="false" outlineLevel="0" collapsed="false">
      <c r="A464" s="254"/>
      <c r="B464" s="253"/>
      <c r="C464" s="254"/>
      <c r="D464" s="254"/>
      <c r="E464" s="254"/>
      <c r="F464" s="254"/>
      <c r="G464" s="254"/>
      <c r="H464" s="254"/>
      <c r="I464" s="253"/>
      <c r="J464" s="253"/>
      <c r="K464" s="254"/>
      <c r="L464" s="254"/>
      <c r="M464" s="254"/>
      <c r="N464" s="253"/>
      <c r="O464" s="255"/>
      <c r="P464" s="254"/>
      <c r="Q464" s="254"/>
      <c r="R464" s="254"/>
    </row>
    <row r="465" customFormat="false" ht="15" hidden="false" customHeight="false" outlineLevel="0" collapsed="false">
      <c r="A465" s="254"/>
      <c r="B465" s="253"/>
      <c r="C465" s="254"/>
      <c r="D465" s="254"/>
      <c r="E465" s="254"/>
      <c r="F465" s="254"/>
      <c r="G465" s="254"/>
      <c r="H465" s="254"/>
      <c r="I465" s="253"/>
      <c r="J465" s="253"/>
      <c r="K465" s="254"/>
      <c r="L465" s="254"/>
      <c r="M465" s="254"/>
      <c r="N465" s="253"/>
      <c r="O465" s="255"/>
      <c r="P465" s="254"/>
      <c r="Q465" s="254"/>
      <c r="R465" s="254"/>
    </row>
    <row r="466" customFormat="false" ht="15" hidden="false" customHeight="false" outlineLevel="0" collapsed="false">
      <c r="A466" s="254"/>
      <c r="B466" s="253"/>
      <c r="C466" s="254"/>
      <c r="D466" s="254"/>
      <c r="E466" s="254"/>
      <c r="F466" s="254"/>
      <c r="G466" s="254"/>
      <c r="H466" s="254"/>
      <c r="I466" s="253"/>
      <c r="J466" s="253"/>
      <c r="K466" s="254"/>
      <c r="L466" s="254"/>
      <c r="M466" s="254"/>
      <c r="N466" s="253"/>
      <c r="O466" s="255"/>
      <c r="P466" s="254"/>
      <c r="Q466" s="254"/>
      <c r="R466" s="254"/>
    </row>
    <row r="467" customFormat="false" ht="15" hidden="false" customHeight="false" outlineLevel="0" collapsed="false">
      <c r="A467" s="254"/>
      <c r="B467" s="253"/>
      <c r="C467" s="254"/>
      <c r="D467" s="254"/>
      <c r="E467" s="254"/>
      <c r="F467" s="254"/>
      <c r="G467" s="254"/>
      <c r="H467" s="254"/>
      <c r="I467" s="253"/>
      <c r="J467" s="253"/>
      <c r="K467" s="254"/>
      <c r="L467" s="254"/>
      <c r="M467" s="254"/>
      <c r="N467" s="253"/>
      <c r="O467" s="255"/>
      <c r="P467" s="254"/>
      <c r="Q467" s="254"/>
      <c r="R467" s="254"/>
    </row>
    <row r="468" customFormat="false" ht="15" hidden="false" customHeight="false" outlineLevel="0" collapsed="false">
      <c r="A468" s="254"/>
      <c r="B468" s="253"/>
      <c r="C468" s="254"/>
      <c r="D468" s="254"/>
      <c r="E468" s="254"/>
      <c r="F468" s="254"/>
      <c r="G468" s="254"/>
      <c r="H468" s="254"/>
      <c r="I468" s="253"/>
      <c r="J468" s="253"/>
      <c r="K468" s="254"/>
      <c r="L468" s="254"/>
      <c r="M468" s="254"/>
      <c r="N468" s="253"/>
      <c r="O468" s="255"/>
      <c r="P468" s="254"/>
      <c r="Q468" s="254"/>
      <c r="R468" s="254"/>
    </row>
    <row r="469" customFormat="false" ht="15" hidden="false" customHeight="false" outlineLevel="0" collapsed="false">
      <c r="A469" s="254"/>
      <c r="B469" s="253"/>
      <c r="C469" s="254"/>
      <c r="D469" s="254"/>
      <c r="E469" s="254"/>
      <c r="F469" s="254"/>
      <c r="G469" s="254"/>
      <c r="H469" s="254"/>
      <c r="I469" s="253"/>
      <c r="J469" s="253"/>
      <c r="K469" s="254"/>
      <c r="L469" s="254"/>
      <c r="M469" s="254"/>
      <c r="N469" s="253"/>
      <c r="O469" s="255"/>
      <c r="P469" s="254"/>
      <c r="Q469" s="254"/>
      <c r="R469" s="254"/>
    </row>
    <row r="470" customFormat="false" ht="15" hidden="false" customHeight="false" outlineLevel="0" collapsed="false">
      <c r="A470" s="254"/>
      <c r="B470" s="253"/>
      <c r="C470" s="254"/>
      <c r="D470" s="254"/>
      <c r="E470" s="254"/>
      <c r="F470" s="254"/>
      <c r="G470" s="254"/>
      <c r="H470" s="254"/>
      <c r="I470" s="253"/>
      <c r="J470" s="253"/>
      <c r="K470" s="254"/>
      <c r="L470" s="254"/>
      <c r="M470" s="254"/>
      <c r="N470" s="253"/>
      <c r="O470" s="255"/>
      <c r="P470" s="254"/>
      <c r="Q470" s="254"/>
      <c r="R470" s="254"/>
    </row>
    <row r="471" customFormat="false" ht="15" hidden="false" customHeight="false" outlineLevel="0" collapsed="false">
      <c r="A471" s="254"/>
      <c r="B471" s="253"/>
      <c r="C471" s="254"/>
      <c r="D471" s="254"/>
      <c r="E471" s="254"/>
      <c r="F471" s="254"/>
      <c r="G471" s="254"/>
      <c r="H471" s="254"/>
      <c r="I471" s="253"/>
      <c r="J471" s="253"/>
      <c r="K471" s="254"/>
      <c r="L471" s="254"/>
      <c r="M471" s="254"/>
      <c r="N471" s="253"/>
      <c r="O471" s="255"/>
      <c r="P471" s="254"/>
      <c r="Q471" s="254"/>
      <c r="R471" s="254"/>
    </row>
    <row r="472" customFormat="false" ht="15" hidden="false" customHeight="false" outlineLevel="0" collapsed="false">
      <c r="A472" s="254"/>
      <c r="B472" s="253"/>
      <c r="C472" s="254"/>
      <c r="D472" s="254"/>
      <c r="E472" s="254"/>
      <c r="F472" s="254"/>
      <c r="G472" s="254"/>
      <c r="H472" s="254"/>
      <c r="I472" s="253"/>
      <c r="J472" s="253"/>
      <c r="K472" s="254"/>
      <c r="L472" s="254"/>
      <c r="M472" s="254"/>
      <c r="N472" s="253"/>
      <c r="O472" s="255"/>
      <c r="P472" s="254"/>
      <c r="Q472" s="254"/>
      <c r="R472" s="254"/>
    </row>
    <row r="473" customFormat="false" ht="15" hidden="false" customHeight="false" outlineLevel="0" collapsed="false">
      <c r="A473" s="254"/>
      <c r="B473" s="253"/>
      <c r="C473" s="254"/>
      <c r="D473" s="254"/>
      <c r="E473" s="254"/>
      <c r="F473" s="254"/>
      <c r="G473" s="254"/>
      <c r="H473" s="254"/>
      <c r="I473" s="253"/>
      <c r="J473" s="253"/>
      <c r="K473" s="254"/>
      <c r="L473" s="254"/>
      <c r="M473" s="254"/>
      <c r="N473" s="253"/>
      <c r="O473" s="255"/>
      <c r="P473" s="254"/>
      <c r="Q473" s="254"/>
      <c r="R473" s="254"/>
    </row>
    <row r="474" customFormat="false" ht="15" hidden="false" customHeight="false" outlineLevel="0" collapsed="false">
      <c r="A474" s="254"/>
      <c r="B474" s="253"/>
      <c r="C474" s="254"/>
      <c r="D474" s="254"/>
      <c r="E474" s="254"/>
      <c r="F474" s="254"/>
      <c r="G474" s="254"/>
      <c r="H474" s="254"/>
      <c r="I474" s="253"/>
      <c r="J474" s="253"/>
      <c r="K474" s="254"/>
      <c r="L474" s="254"/>
      <c r="M474" s="254"/>
      <c r="N474" s="253"/>
      <c r="O474" s="255"/>
      <c r="P474" s="254"/>
      <c r="Q474" s="254"/>
      <c r="R474" s="254"/>
    </row>
    <row r="475" customFormat="false" ht="15" hidden="false" customHeight="false" outlineLevel="0" collapsed="false">
      <c r="A475" s="254"/>
      <c r="B475" s="253"/>
      <c r="C475" s="254"/>
      <c r="D475" s="254"/>
      <c r="E475" s="254"/>
      <c r="F475" s="254"/>
      <c r="G475" s="254"/>
      <c r="H475" s="254"/>
      <c r="I475" s="253"/>
      <c r="J475" s="253"/>
      <c r="K475" s="254"/>
      <c r="L475" s="254"/>
      <c r="M475" s="254"/>
      <c r="N475" s="253"/>
      <c r="O475" s="255"/>
      <c r="P475" s="254"/>
      <c r="Q475" s="254"/>
      <c r="R475" s="254"/>
    </row>
    <row r="476" customFormat="false" ht="15" hidden="false" customHeight="false" outlineLevel="0" collapsed="false">
      <c r="A476" s="254"/>
      <c r="B476" s="253"/>
      <c r="C476" s="254"/>
      <c r="D476" s="254"/>
      <c r="E476" s="254"/>
      <c r="F476" s="254"/>
      <c r="G476" s="254"/>
      <c r="H476" s="254"/>
      <c r="I476" s="253"/>
      <c r="J476" s="253"/>
      <c r="K476" s="254"/>
      <c r="L476" s="254"/>
      <c r="M476" s="254"/>
      <c r="N476" s="253"/>
      <c r="O476" s="255"/>
      <c r="P476" s="254"/>
      <c r="Q476" s="254"/>
      <c r="R476" s="254"/>
    </row>
    <row r="477" customFormat="false" ht="15" hidden="false" customHeight="false" outlineLevel="0" collapsed="false">
      <c r="A477" s="254"/>
      <c r="B477" s="253"/>
      <c r="C477" s="254"/>
      <c r="D477" s="254"/>
      <c r="E477" s="254"/>
      <c r="F477" s="254"/>
      <c r="G477" s="254"/>
      <c r="H477" s="254"/>
      <c r="I477" s="253"/>
      <c r="J477" s="253"/>
      <c r="K477" s="254"/>
      <c r="L477" s="254"/>
      <c r="M477" s="254"/>
      <c r="N477" s="253"/>
      <c r="O477" s="255"/>
      <c r="P477" s="254"/>
      <c r="Q477" s="254"/>
      <c r="R477" s="254"/>
    </row>
    <row r="478" customFormat="false" ht="15" hidden="false" customHeight="false" outlineLevel="0" collapsed="false">
      <c r="A478" s="254"/>
      <c r="B478" s="253"/>
      <c r="C478" s="254"/>
      <c r="D478" s="254"/>
      <c r="E478" s="254"/>
      <c r="F478" s="254"/>
      <c r="G478" s="254"/>
      <c r="H478" s="254"/>
      <c r="I478" s="253"/>
      <c r="J478" s="253"/>
      <c r="K478" s="254"/>
      <c r="L478" s="254"/>
      <c r="M478" s="254"/>
      <c r="N478" s="253"/>
      <c r="O478" s="255"/>
      <c r="P478" s="254"/>
      <c r="Q478" s="254"/>
      <c r="R478" s="254"/>
    </row>
    <row r="479" customFormat="false" ht="15" hidden="false" customHeight="false" outlineLevel="0" collapsed="false">
      <c r="A479" s="254"/>
      <c r="B479" s="253"/>
      <c r="C479" s="254"/>
      <c r="D479" s="254"/>
      <c r="E479" s="254"/>
      <c r="F479" s="254"/>
      <c r="G479" s="254"/>
      <c r="H479" s="254"/>
      <c r="I479" s="253"/>
      <c r="J479" s="253"/>
      <c r="K479" s="254"/>
      <c r="L479" s="254"/>
      <c r="M479" s="254"/>
      <c r="N479" s="253"/>
      <c r="O479" s="255"/>
      <c r="P479" s="254"/>
      <c r="Q479" s="254"/>
      <c r="R479" s="254"/>
    </row>
    <row r="480" customFormat="false" ht="15" hidden="false" customHeight="false" outlineLevel="0" collapsed="false">
      <c r="A480" s="254"/>
      <c r="B480" s="253"/>
      <c r="C480" s="254"/>
      <c r="D480" s="254"/>
      <c r="E480" s="254"/>
      <c r="F480" s="254"/>
      <c r="G480" s="254"/>
      <c r="H480" s="254"/>
      <c r="I480" s="253"/>
      <c r="J480" s="253"/>
      <c r="K480" s="254"/>
      <c r="L480" s="254"/>
      <c r="M480" s="254"/>
      <c r="N480" s="253"/>
      <c r="O480" s="255"/>
      <c r="P480" s="254"/>
      <c r="Q480" s="254"/>
      <c r="R480" s="254"/>
    </row>
    <row r="481" customFormat="false" ht="15" hidden="false" customHeight="false" outlineLevel="0" collapsed="false">
      <c r="A481" s="254"/>
      <c r="B481" s="253"/>
      <c r="C481" s="254"/>
      <c r="D481" s="254"/>
      <c r="E481" s="254"/>
      <c r="F481" s="254"/>
      <c r="G481" s="254"/>
      <c r="H481" s="254"/>
      <c r="I481" s="253"/>
      <c r="J481" s="253"/>
      <c r="K481" s="254"/>
      <c r="L481" s="254"/>
      <c r="M481" s="254"/>
      <c r="N481" s="253"/>
      <c r="O481" s="255"/>
      <c r="P481" s="254"/>
      <c r="Q481" s="254"/>
      <c r="R481" s="254"/>
    </row>
    <row r="482" customFormat="false" ht="15" hidden="false" customHeight="false" outlineLevel="0" collapsed="false">
      <c r="A482" s="254"/>
      <c r="B482" s="253"/>
      <c r="C482" s="254"/>
      <c r="D482" s="254"/>
      <c r="E482" s="254"/>
      <c r="F482" s="254"/>
      <c r="G482" s="254"/>
      <c r="H482" s="254"/>
      <c r="I482" s="253"/>
      <c r="J482" s="253"/>
      <c r="K482" s="254"/>
      <c r="L482" s="254"/>
      <c r="M482" s="254"/>
      <c r="N482" s="253"/>
      <c r="O482" s="255"/>
      <c r="P482" s="254"/>
      <c r="Q482" s="254"/>
      <c r="R482" s="254"/>
    </row>
    <row r="483" customFormat="false" ht="15" hidden="false" customHeight="false" outlineLevel="0" collapsed="false">
      <c r="A483" s="254"/>
      <c r="B483" s="253"/>
      <c r="C483" s="254"/>
      <c r="D483" s="254"/>
      <c r="E483" s="254"/>
      <c r="F483" s="254"/>
      <c r="G483" s="254"/>
      <c r="H483" s="254"/>
      <c r="I483" s="253"/>
      <c r="J483" s="253"/>
      <c r="K483" s="254"/>
      <c r="L483" s="254"/>
      <c r="M483" s="254"/>
      <c r="N483" s="253"/>
      <c r="O483" s="255"/>
      <c r="P483" s="254"/>
      <c r="Q483" s="254"/>
      <c r="R483" s="254"/>
    </row>
    <row r="484" customFormat="false" ht="15" hidden="false" customHeight="false" outlineLevel="0" collapsed="false">
      <c r="A484" s="254"/>
      <c r="B484" s="253"/>
      <c r="C484" s="254"/>
      <c r="D484" s="254"/>
      <c r="E484" s="254"/>
      <c r="F484" s="254"/>
      <c r="G484" s="254"/>
      <c r="H484" s="254"/>
      <c r="I484" s="253"/>
      <c r="J484" s="253"/>
      <c r="K484" s="254"/>
      <c r="L484" s="254"/>
      <c r="M484" s="254"/>
      <c r="N484" s="253"/>
      <c r="O484" s="255"/>
      <c r="P484" s="254"/>
      <c r="Q484" s="254"/>
      <c r="R484" s="254"/>
    </row>
    <row r="485" customFormat="false" ht="15" hidden="false" customHeight="false" outlineLevel="0" collapsed="false">
      <c r="A485" s="254"/>
      <c r="B485" s="253"/>
      <c r="C485" s="254"/>
      <c r="D485" s="254"/>
      <c r="E485" s="254"/>
      <c r="F485" s="254"/>
      <c r="G485" s="254"/>
      <c r="H485" s="254"/>
      <c r="I485" s="253"/>
      <c r="J485" s="253"/>
      <c r="K485" s="254"/>
      <c r="L485" s="254"/>
      <c r="M485" s="254"/>
      <c r="N485" s="253"/>
      <c r="O485" s="255"/>
      <c r="P485" s="254"/>
      <c r="Q485" s="254"/>
      <c r="R485" s="254"/>
    </row>
    <row r="486" customFormat="false" ht="15" hidden="false" customHeight="false" outlineLevel="0" collapsed="false">
      <c r="A486" s="254"/>
      <c r="B486" s="253"/>
      <c r="C486" s="254"/>
      <c r="D486" s="254"/>
      <c r="E486" s="254"/>
      <c r="F486" s="254"/>
      <c r="G486" s="254"/>
      <c r="H486" s="254"/>
      <c r="I486" s="253"/>
      <c r="J486" s="253"/>
      <c r="K486" s="254"/>
      <c r="L486" s="254"/>
      <c r="M486" s="254"/>
      <c r="N486" s="253"/>
      <c r="O486" s="255"/>
      <c r="P486" s="254"/>
      <c r="Q486" s="254"/>
      <c r="R486" s="254"/>
    </row>
    <row r="487" customFormat="false" ht="15" hidden="false" customHeight="false" outlineLevel="0" collapsed="false">
      <c r="A487" s="254"/>
      <c r="B487" s="253"/>
      <c r="C487" s="254"/>
      <c r="D487" s="254"/>
      <c r="E487" s="254"/>
      <c r="F487" s="254"/>
      <c r="G487" s="254"/>
      <c r="H487" s="254"/>
      <c r="I487" s="253"/>
      <c r="J487" s="253"/>
      <c r="K487" s="254"/>
      <c r="L487" s="254"/>
      <c r="M487" s="254"/>
      <c r="N487" s="253"/>
      <c r="O487" s="255"/>
      <c r="P487" s="254"/>
      <c r="Q487" s="254"/>
      <c r="R487" s="254"/>
    </row>
    <row r="488" customFormat="false" ht="15" hidden="false" customHeight="false" outlineLevel="0" collapsed="false">
      <c r="A488" s="254"/>
      <c r="B488" s="253"/>
      <c r="C488" s="254"/>
      <c r="D488" s="254"/>
      <c r="E488" s="254"/>
      <c r="F488" s="254"/>
      <c r="G488" s="254"/>
      <c r="H488" s="254"/>
      <c r="I488" s="253"/>
      <c r="J488" s="253"/>
      <c r="K488" s="254"/>
      <c r="L488" s="254"/>
      <c r="M488" s="254"/>
      <c r="N488" s="253"/>
      <c r="O488" s="255"/>
      <c r="P488" s="254"/>
      <c r="Q488" s="254"/>
      <c r="R488" s="254"/>
    </row>
    <row r="489" customFormat="false" ht="15" hidden="false" customHeight="false" outlineLevel="0" collapsed="false">
      <c r="A489" s="254"/>
      <c r="B489" s="253"/>
      <c r="C489" s="254"/>
      <c r="D489" s="254"/>
      <c r="E489" s="254"/>
      <c r="F489" s="254"/>
      <c r="G489" s="254"/>
      <c r="H489" s="254"/>
      <c r="I489" s="253"/>
      <c r="J489" s="253"/>
      <c r="K489" s="254"/>
      <c r="L489" s="254"/>
      <c r="M489" s="254"/>
      <c r="N489" s="253"/>
      <c r="O489" s="255"/>
      <c r="P489" s="254"/>
      <c r="Q489" s="254"/>
      <c r="R489" s="254"/>
    </row>
    <row r="490" customFormat="false" ht="15" hidden="false" customHeight="false" outlineLevel="0" collapsed="false">
      <c r="A490" s="254"/>
      <c r="B490" s="253"/>
      <c r="C490" s="254"/>
      <c r="D490" s="254"/>
      <c r="E490" s="254"/>
      <c r="F490" s="254"/>
      <c r="G490" s="254"/>
      <c r="H490" s="254"/>
      <c r="I490" s="253"/>
      <c r="J490" s="253"/>
      <c r="K490" s="254"/>
      <c r="L490" s="254"/>
      <c r="M490" s="254"/>
      <c r="N490" s="253"/>
      <c r="O490" s="255"/>
      <c r="P490" s="254"/>
      <c r="Q490" s="254"/>
      <c r="R490" s="254"/>
    </row>
    <row r="491" customFormat="false" ht="15" hidden="false" customHeight="false" outlineLevel="0" collapsed="false">
      <c r="A491" s="254"/>
      <c r="B491" s="253"/>
      <c r="C491" s="254"/>
      <c r="D491" s="254"/>
      <c r="E491" s="254"/>
      <c r="F491" s="254"/>
      <c r="G491" s="254"/>
      <c r="H491" s="254"/>
      <c r="I491" s="253"/>
      <c r="J491" s="253"/>
      <c r="K491" s="254"/>
      <c r="L491" s="254"/>
      <c r="M491" s="254"/>
      <c r="N491" s="253"/>
      <c r="O491" s="255"/>
      <c r="P491" s="254"/>
      <c r="Q491" s="254"/>
      <c r="R491" s="254"/>
    </row>
    <row r="492" customFormat="false" ht="15" hidden="false" customHeight="false" outlineLevel="0" collapsed="false">
      <c r="A492" s="254"/>
      <c r="B492" s="253"/>
      <c r="C492" s="254"/>
      <c r="D492" s="254"/>
      <c r="E492" s="254"/>
      <c r="F492" s="254"/>
      <c r="G492" s="254"/>
      <c r="H492" s="254"/>
      <c r="I492" s="253"/>
      <c r="J492" s="253"/>
      <c r="K492" s="254"/>
      <c r="L492" s="254"/>
      <c r="M492" s="254"/>
      <c r="N492" s="253"/>
      <c r="O492" s="255"/>
      <c r="P492" s="254"/>
      <c r="Q492" s="254"/>
      <c r="R492" s="254"/>
    </row>
    <row r="493" customFormat="false" ht="15" hidden="false" customHeight="false" outlineLevel="0" collapsed="false">
      <c r="A493" s="254"/>
      <c r="B493" s="253"/>
      <c r="C493" s="254"/>
      <c r="D493" s="254"/>
      <c r="E493" s="254"/>
      <c r="F493" s="254"/>
      <c r="G493" s="254"/>
      <c r="H493" s="254"/>
      <c r="I493" s="253"/>
      <c r="J493" s="253"/>
      <c r="K493" s="254"/>
      <c r="L493" s="254"/>
      <c r="M493" s="254"/>
      <c r="N493" s="253"/>
      <c r="O493" s="255"/>
      <c r="P493" s="254"/>
      <c r="Q493" s="254"/>
      <c r="R493" s="254"/>
    </row>
    <row r="494" customFormat="false" ht="15" hidden="false" customHeight="false" outlineLevel="0" collapsed="false">
      <c r="A494" s="254"/>
      <c r="B494" s="253"/>
      <c r="C494" s="254"/>
      <c r="D494" s="254"/>
      <c r="E494" s="254"/>
      <c r="F494" s="254"/>
      <c r="G494" s="254"/>
      <c r="H494" s="254"/>
      <c r="I494" s="253"/>
      <c r="J494" s="253"/>
      <c r="K494" s="254"/>
      <c r="L494" s="254"/>
      <c r="M494" s="254"/>
      <c r="N494" s="253"/>
      <c r="O494" s="255"/>
      <c r="P494" s="254"/>
      <c r="Q494" s="254"/>
      <c r="R494" s="254"/>
    </row>
    <row r="495" customFormat="false" ht="15" hidden="false" customHeight="false" outlineLevel="0" collapsed="false">
      <c r="A495" s="254"/>
      <c r="B495" s="253"/>
      <c r="C495" s="254"/>
      <c r="D495" s="254"/>
      <c r="E495" s="254"/>
      <c r="F495" s="254"/>
      <c r="G495" s="254"/>
      <c r="H495" s="254"/>
      <c r="I495" s="253"/>
      <c r="J495" s="253"/>
      <c r="K495" s="254"/>
      <c r="L495" s="254"/>
      <c r="M495" s="254"/>
      <c r="N495" s="253"/>
      <c r="O495" s="255"/>
      <c r="P495" s="254"/>
      <c r="Q495" s="254"/>
      <c r="R495" s="254"/>
    </row>
    <row r="496" customFormat="false" ht="15" hidden="false" customHeight="false" outlineLevel="0" collapsed="false">
      <c r="A496" s="254"/>
      <c r="B496" s="253"/>
      <c r="C496" s="254"/>
      <c r="D496" s="254"/>
      <c r="E496" s="254"/>
      <c r="F496" s="254"/>
      <c r="G496" s="254"/>
      <c r="H496" s="254"/>
      <c r="I496" s="253"/>
      <c r="J496" s="253"/>
      <c r="K496" s="254"/>
      <c r="L496" s="254"/>
      <c r="M496" s="254"/>
      <c r="N496" s="253"/>
      <c r="O496" s="255"/>
      <c r="P496" s="254"/>
      <c r="Q496" s="254"/>
      <c r="R496" s="254"/>
    </row>
    <row r="497" customFormat="false" ht="15" hidden="false" customHeight="false" outlineLevel="0" collapsed="false">
      <c r="A497" s="254"/>
      <c r="B497" s="253"/>
      <c r="C497" s="254"/>
      <c r="D497" s="254"/>
      <c r="E497" s="254"/>
      <c r="F497" s="254"/>
      <c r="G497" s="254"/>
      <c r="H497" s="254"/>
      <c r="I497" s="253"/>
      <c r="J497" s="253"/>
      <c r="K497" s="254"/>
      <c r="L497" s="254"/>
      <c r="M497" s="254"/>
      <c r="N497" s="253"/>
      <c r="O497" s="255"/>
      <c r="P497" s="254"/>
      <c r="Q497" s="254"/>
      <c r="R497" s="254"/>
    </row>
    <row r="498" customFormat="false" ht="15" hidden="false" customHeight="false" outlineLevel="0" collapsed="false">
      <c r="A498" s="254"/>
      <c r="B498" s="253"/>
      <c r="C498" s="254"/>
      <c r="D498" s="254"/>
      <c r="E498" s="254"/>
      <c r="F498" s="254"/>
      <c r="G498" s="254"/>
      <c r="H498" s="254"/>
      <c r="I498" s="253"/>
      <c r="J498" s="253"/>
      <c r="K498" s="254"/>
      <c r="L498" s="254"/>
      <c r="M498" s="254"/>
      <c r="N498" s="253"/>
      <c r="O498" s="255"/>
      <c r="P498" s="254"/>
      <c r="Q498" s="254"/>
      <c r="R498" s="254"/>
    </row>
    <row r="499" customFormat="false" ht="15" hidden="false" customHeight="false" outlineLevel="0" collapsed="false">
      <c r="A499" s="254"/>
      <c r="B499" s="253"/>
      <c r="C499" s="254"/>
      <c r="D499" s="254"/>
      <c r="E499" s="254"/>
      <c r="F499" s="254"/>
      <c r="G499" s="254"/>
      <c r="H499" s="254"/>
      <c r="I499" s="253"/>
      <c r="J499" s="253"/>
      <c r="K499" s="254"/>
      <c r="L499" s="254"/>
      <c r="M499" s="254"/>
      <c r="N499" s="253"/>
      <c r="O499" s="255"/>
      <c r="P499" s="254"/>
      <c r="Q499" s="254"/>
      <c r="R499" s="254"/>
    </row>
    <row r="500" customFormat="false" ht="15" hidden="false" customHeight="false" outlineLevel="0" collapsed="false">
      <c r="A500" s="254"/>
      <c r="B500" s="253"/>
      <c r="C500" s="254"/>
      <c r="D500" s="254"/>
      <c r="E500" s="254"/>
      <c r="F500" s="254"/>
      <c r="G500" s="254"/>
      <c r="H500" s="254"/>
      <c r="I500" s="253"/>
      <c r="J500" s="253"/>
      <c r="K500" s="254"/>
      <c r="L500" s="254"/>
      <c r="M500" s="254"/>
      <c r="N500" s="253"/>
      <c r="O500" s="255"/>
      <c r="P500" s="254"/>
      <c r="Q500" s="254"/>
      <c r="R500" s="254"/>
    </row>
    <row r="501" customFormat="false" ht="15" hidden="false" customHeight="false" outlineLevel="0" collapsed="false">
      <c r="A501" s="254"/>
      <c r="B501" s="253"/>
      <c r="C501" s="254"/>
      <c r="D501" s="254"/>
      <c r="E501" s="254"/>
      <c r="F501" s="254"/>
      <c r="G501" s="254"/>
      <c r="H501" s="254"/>
      <c r="I501" s="253"/>
      <c r="J501" s="253"/>
      <c r="K501" s="254"/>
      <c r="L501" s="254"/>
      <c r="M501" s="254"/>
      <c r="N501" s="253"/>
      <c r="O501" s="255"/>
      <c r="P501" s="254"/>
      <c r="Q501" s="254"/>
      <c r="R501" s="254"/>
    </row>
    <row r="502" customFormat="false" ht="15" hidden="false" customHeight="false" outlineLevel="0" collapsed="false">
      <c r="A502" s="254"/>
      <c r="B502" s="253"/>
      <c r="C502" s="254"/>
      <c r="D502" s="254"/>
      <c r="E502" s="254"/>
      <c r="F502" s="254"/>
      <c r="G502" s="254"/>
      <c r="H502" s="254"/>
      <c r="I502" s="253"/>
      <c r="J502" s="253"/>
      <c r="K502" s="254"/>
      <c r="L502" s="254"/>
      <c r="M502" s="254"/>
      <c r="N502" s="253"/>
      <c r="O502" s="255"/>
      <c r="P502" s="254"/>
      <c r="Q502" s="254"/>
      <c r="R502" s="254"/>
    </row>
    <row r="503" customFormat="false" ht="15" hidden="false" customHeight="false" outlineLevel="0" collapsed="false">
      <c r="A503" s="254"/>
      <c r="B503" s="253"/>
      <c r="C503" s="254"/>
      <c r="D503" s="254"/>
      <c r="E503" s="254"/>
      <c r="F503" s="254"/>
      <c r="G503" s="254"/>
      <c r="H503" s="254"/>
      <c r="I503" s="253"/>
      <c r="J503" s="253"/>
      <c r="K503" s="254"/>
      <c r="L503" s="254"/>
      <c r="M503" s="254"/>
      <c r="N503" s="253"/>
      <c r="O503" s="255"/>
      <c r="P503" s="254"/>
      <c r="Q503" s="254"/>
      <c r="R503" s="254"/>
    </row>
    <row r="504" customFormat="false" ht="15" hidden="false" customHeight="false" outlineLevel="0" collapsed="false">
      <c r="A504" s="254"/>
      <c r="B504" s="253"/>
      <c r="C504" s="254"/>
      <c r="D504" s="254"/>
      <c r="E504" s="254"/>
      <c r="F504" s="254"/>
      <c r="G504" s="254"/>
      <c r="H504" s="254"/>
      <c r="I504" s="253"/>
      <c r="J504" s="253"/>
      <c r="K504" s="254"/>
      <c r="L504" s="254"/>
      <c r="M504" s="254"/>
      <c r="N504" s="253"/>
      <c r="O504" s="255"/>
      <c r="P504" s="254"/>
      <c r="Q504" s="254"/>
      <c r="R504" s="254"/>
    </row>
    <row r="505" customFormat="false" ht="15" hidden="false" customHeight="false" outlineLevel="0" collapsed="false">
      <c r="A505" s="254"/>
      <c r="B505" s="253"/>
      <c r="C505" s="254"/>
      <c r="D505" s="254"/>
      <c r="E505" s="254"/>
      <c r="F505" s="254"/>
      <c r="G505" s="254"/>
      <c r="H505" s="254"/>
      <c r="I505" s="253"/>
      <c r="J505" s="253"/>
      <c r="K505" s="254"/>
      <c r="L505" s="254"/>
      <c r="M505" s="254"/>
      <c r="N505" s="253"/>
      <c r="O505" s="255"/>
      <c r="P505" s="254"/>
      <c r="Q505" s="254"/>
      <c r="R505" s="254"/>
    </row>
    <row r="506" customFormat="false" ht="15" hidden="false" customHeight="false" outlineLevel="0" collapsed="false">
      <c r="A506" s="254"/>
      <c r="B506" s="253"/>
      <c r="C506" s="254"/>
      <c r="D506" s="254"/>
      <c r="E506" s="254"/>
      <c r="F506" s="254"/>
      <c r="G506" s="254"/>
      <c r="H506" s="254"/>
      <c r="I506" s="253"/>
      <c r="J506" s="253"/>
      <c r="K506" s="254"/>
      <c r="L506" s="254"/>
      <c r="M506" s="254"/>
      <c r="N506" s="253"/>
      <c r="O506" s="255"/>
      <c r="P506" s="254"/>
      <c r="Q506" s="254"/>
      <c r="R506" s="254"/>
    </row>
    <row r="507" customFormat="false" ht="15" hidden="false" customHeight="false" outlineLevel="0" collapsed="false">
      <c r="A507" s="254"/>
      <c r="B507" s="253"/>
      <c r="C507" s="254"/>
      <c r="D507" s="254"/>
      <c r="E507" s="254"/>
      <c r="F507" s="254"/>
      <c r="G507" s="254"/>
      <c r="H507" s="254"/>
      <c r="I507" s="253"/>
      <c r="J507" s="253"/>
      <c r="K507" s="254"/>
      <c r="L507" s="254"/>
      <c r="M507" s="254"/>
      <c r="N507" s="253"/>
      <c r="O507" s="255"/>
      <c r="P507" s="254"/>
      <c r="Q507" s="254"/>
      <c r="R507" s="254"/>
    </row>
    <row r="508" customFormat="false" ht="15" hidden="false" customHeight="false" outlineLevel="0" collapsed="false">
      <c r="A508" s="254"/>
      <c r="B508" s="253"/>
      <c r="C508" s="254"/>
      <c r="D508" s="254"/>
      <c r="E508" s="254"/>
      <c r="F508" s="254"/>
      <c r="G508" s="254"/>
      <c r="H508" s="254"/>
      <c r="I508" s="253"/>
      <c r="J508" s="253"/>
      <c r="K508" s="254"/>
      <c r="L508" s="254"/>
      <c r="M508" s="254"/>
      <c r="N508" s="253"/>
      <c r="O508" s="255"/>
      <c r="P508" s="254"/>
      <c r="Q508" s="254"/>
      <c r="R508" s="254"/>
    </row>
    <row r="509" customFormat="false" ht="15" hidden="false" customHeight="false" outlineLevel="0" collapsed="false">
      <c r="A509" s="254"/>
      <c r="B509" s="253"/>
      <c r="C509" s="254"/>
      <c r="D509" s="254"/>
      <c r="E509" s="254"/>
      <c r="F509" s="254"/>
      <c r="G509" s="254"/>
      <c r="H509" s="254"/>
      <c r="I509" s="253"/>
      <c r="J509" s="253"/>
      <c r="K509" s="254"/>
      <c r="L509" s="254"/>
      <c r="M509" s="254"/>
      <c r="N509" s="253"/>
      <c r="O509" s="255"/>
      <c r="P509" s="254"/>
      <c r="Q509" s="254"/>
      <c r="R509" s="254"/>
    </row>
    <row r="510" customFormat="false" ht="15" hidden="false" customHeight="false" outlineLevel="0" collapsed="false">
      <c r="A510" s="254"/>
      <c r="B510" s="253"/>
      <c r="C510" s="254"/>
      <c r="D510" s="254"/>
      <c r="E510" s="254"/>
      <c r="F510" s="254"/>
      <c r="G510" s="254"/>
      <c r="H510" s="254"/>
      <c r="I510" s="253"/>
      <c r="J510" s="253"/>
      <c r="K510" s="254"/>
      <c r="L510" s="254"/>
      <c r="M510" s="254"/>
      <c r="N510" s="253"/>
      <c r="O510" s="255"/>
      <c r="P510" s="254"/>
      <c r="Q510" s="254"/>
      <c r="R510" s="254"/>
    </row>
    <row r="511" customFormat="false" ht="15" hidden="false" customHeight="false" outlineLevel="0" collapsed="false">
      <c r="A511" s="254"/>
      <c r="B511" s="253"/>
      <c r="C511" s="254"/>
      <c r="D511" s="254"/>
      <c r="E511" s="254"/>
      <c r="F511" s="254"/>
      <c r="G511" s="254"/>
      <c r="H511" s="254"/>
      <c r="I511" s="253"/>
      <c r="J511" s="253"/>
      <c r="K511" s="254"/>
      <c r="L511" s="254"/>
      <c r="M511" s="254"/>
      <c r="N511" s="253"/>
      <c r="O511" s="255"/>
      <c r="P511" s="254"/>
      <c r="Q511" s="254"/>
      <c r="R511" s="254"/>
    </row>
    <row r="512" customFormat="false" ht="15" hidden="false" customHeight="false" outlineLevel="0" collapsed="false">
      <c r="A512" s="254"/>
      <c r="B512" s="253"/>
      <c r="C512" s="254"/>
      <c r="D512" s="254"/>
      <c r="E512" s="254"/>
      <c r="F512" s="254"/>
      <c r="G512" s="254"/>
      <c r="H512" s="254"/>
      <c r="I512" s="253"/>
      <c r="J512" s="253"/>
      <c r="K512" s="254"/>
      <c r="L512" s="254"/>
      <c r="M512" s="254"/>
      <c r="N512" s="253"/>
      <c r="O512" s="255"/>
      <c r="P512" s="254"/>
      <c r="Q512" s="254"/>
      <c r="R512" s="254"/>
    </row>
    <row r="513" customFormat="false" ht="15" hidden="false" customHeight="false" outlineLevel="0" collapsed="false">
      <c r="A513" s="254"/>
      <c r="B513" s="253"/>
      <c r="C513" s="254"/>
      <c r="D513" s="254"/>
      <c r="E513" s="254"/>
      <c r="F513" s="254"/>
      <c r="G513" s="254"/>
      <c r="H513" s="254"/>
      <c r="I513" s="253"/>
      <c r="J513" s="253"/>
      <c r="K513" s="254"/>
      <c r="L513" s="254"/>
      <c r="M513" s="254"/>
      <c r="N513" s="253"/>
      <c r="O513" s="255"/>
      <c r="P513" s="254"/>
      <c r="Q513" s="254"/>
      <c r="R513" s="254"/>
    </row>
    <row r="514" customFormat="false" ht="15" hidden="false" customHeight="false" outlineLevel="0" collapsed="false">
      <c r="A514" s="254"/>
      <c r="B514" s="253"/>
      <c r="C514" s="254"/>
      <c r="D514" s="254"/>
      <c r="E514" s="254"/>
      <c r="F514" s="254"/>
      <c r="G514" s="254"/>
      <c r="H514" s="254"/>
      <c r="I514" s="253"/>
      <c r="J514" s="253"/>
      <c r="K514" s="254"/>
      <c r="L514" s="254"/>
      <c r="M514" s="254"/>
      <c r="N514" s="253"/>
      <c r="O514" s="255"/>
      <c r="P514" s="254"/>
      <c r="Q514" s="254"/>
      <c r="R514" s="254"/>
    </row>
    <row r="515" customFormat="false" ht="15" hidden="false" customHeight="false" outlineLevel="0" collapsed="false">
      <c r="A515" s="254"/>
      <c r="B515" s="253"/>
      <c r="C515" s="254"/>
      <c r="D515" s="254"/>
      <c r="E515" s="254"/>
      <c r="F515" s="254"/>
      <c r="G515" s="254"/>
      <c r="H515" s="254"/>
      <c r="I515" s="253"/>
      <c r="J515" s="253"/>
      <c r="K515" s="254"/>
      <c r="L515" s="254"/>
      <c r="M515" s="254"/>
      <c r="N515" s="253"/>
      <c r="O515" s="255"/>
      <c r="P515" s="254"/>
      <c r="Q515" s="254"/>
      <c r="R515" s="254"/>
    </row>
    <row r="516" customFormat="false" ht="15" hidden="false" customHeight="false" outlineLevel="0" collapsed="false">
      <c r="A516" s="254"/>
      <c r="B516" s="253"/>
      <c r="C516" s="254"/>
      <c r="D516" s="254"/>
      <c r="E516" s="254"/>
      <c r="F516" s="254"/>
      <c r="G516" s="254"/>
      <c r="H516" s="254"/>
      <c r="I516" s="253"/>
      <c r="J516" s="253"/>
      <c r="K516" s="254"/>
      <c r="L516" s="254"/>
      <c r="M516" s="254"/>
      <c r="N516" s="253"/>
      <c r="O516" s="255"/>
      <c r="P516" s="254"/>
      <c r="Q516" s="254"/>
      <c r="R516" s="254"/>
    </row>
    <row r="517" customFormat="false" ht="15" hidden="false" customHeight="false" outlineLevel="0" collapsed="false">
      <c r="A517" s="254"/>
      <c r="B517" s="253"/>
      <c r="C517" s="254"/>
      <c r="D517" s="254"/>
      <c r="E517" s="254"/>
      <c r="F517" s="254"/>
      <c r="G517" s="254"/>
      <c r="H517" s="254"/>
      <c r="I517" s="253"/>
      <c r="J517" s="253"/>
      <c r="K517" s="254"/>
      <c r="L517" s="254"/>
      <c r="M517" s="254"/>
      <c r="N517" s="253"/>
      <c r="O517" s="255"/>
      <c r="P517" s="254"/>
      <c r="Q517" s="254"/>
      <c r="R517" s="254"/>
    </row>
    <row r="518" customFormat="false" ht="15" hidden="false" customHeight="false" outlineLevel="0" collapsed="false">
      <c r="A518" s="254"/>
      <c r="B518" s="253"/>
      <c r="C518" s="254"/>
      <c r="D518" s="254"/>
      <c r="E518" s="254"/>
      <c r="F518" s="254"/>
      <c r="G518" s="254"/>
      <c r="H518" s="254"/>
      <c r="I518" s="253"/>
      <c r="J518" s="253"/>
      <c r="K518" s="254"/>
      <c r="L518" s="254"/>
      <c r="M518" s="254"/>
      <c r="N518" s="253"/>
      <c r="O518" s="255"/>
      <c r="P518" s="254"/>
      <c r="Q518" s="254"/>
      <c r="R518" s="254"/>
    </row>
    <row r="519" customFormat="false" ht="15" hidden="false" customHeight="false" outlineLevel="0" collapsed="false">
      <c r="A519" s="254"/>
      <c r="B519" s="253"/>
      <c r="C519" s="254"/>
      <c r="D519" s="254"/>
      <c r="E519" s="254"/>
      <c r="F519" s="254"/>
      <c r="G519" s="254"/>
      <c r="H519" s="254"/>
      <c r="I519" s="253"/>
      <c r="J519" s="253"/>
      <c r="K519" s="254"/>
      <c r="L519" s="254"/>
      <c r="M519" s="254"/>
      <c r="N519" s="253"/>
      <c r="O519" s="255"/>
      <c r="P519" s="254"/>
      <c r="Q519" s="254"/>
      <c r="R519" s="254"/>
    </row>
    <row r="520" customFormat="false" ht="15" hidden="false" customHeight="false" outlineLevel="0" collapsed="false">
      <c r="A520" s="254"/>
      <c r="B520" s="253"/>
      <c r="C520" s="254"/>
      <c r="D520" s="254"/>
      <c r="E520" s="254"/>
      <c r="F520" s="254"/>
      <c r="G520" s="254"/>
      <c r="H520" s="254"/>
      <c r="I520" s="253"/>
      <c r="J520" s="253"/>
      <c r="K520" s="254"/>
      <c r="L520" s="254"/>
      <c r="M520" s="254"/>
      <c r="N520" s="253"/>
      <c r="O520" s="255"/>
      <c r="P520" s="254"/>
      <c r="Q520" s="254"/>
      <c r="R520" s="254"/>
    </row>
    <row r="521" customFormat="false" ht="15" hidden="false" customHeight="false" outlineLevel="0" collapsed="false">
      <c r="A521" s="254"/>
      <c r="B521" s="253"/>
      <c r="C521" s="254"/>
      <c r="D521" s="254"/>
      <c r="E521" s="254"/>
      <c r="F521" s="254"/>
      <c r="G521" s="254"/>
      <c r="H521" s="254"/>
      <c r="I521" s="253"/>
      <c r="J521" s="253"/>
      <c r="K521" s="254"/>
      <c r="L521" s="254"/>
      <c r="M521" s="254"/>
      <c r="N521" s="253"/>
      <c r="O521" s="255"/>
      <c r="P521" s="254"/>
      <c r="Q521" s="254"/>
      <c r="R521" s="254"/>
    </row>
    <row r="522" customFormat="false" ht="15" hidden="false" customHeight="false" outlineLevel="0" collapsed="false">
      <c r="A522" s="254"/>
      <c r="B522" s="253"/>
      <c r="C522" s="254"/>
      <c r="D522" s="254"/>
      <c r="E522" s="254"/>
      <c r="F522" s="254"/>
      <c r="G522" s="254"/>
      <c r="H522" s="254"/>
      <c r="I522" s="253"/>
      <c r="J522" s="253"/>
      <c r="K522" s="254"/>
      <c r="L522" s="254"/>
      <c r="M522" s="254"/>
      <c r="N522" s="253"/>
      <c r="O522" s="255"/>
      <c r="P522" s="254"/>
      <c r="Q522" s="254"/>
      <c r="R522" s="254"/>
    </row>
    <row r="523" customFormat="false" ht="15" hidden="false" customHeight="false" outlineLevel="0" collapsed="false">
      <c r="A523" s="254"/>
      <c r="B523" s="253"/>
      <c r="C523" s="254"/>
      <c r="D523" s="254"/>
      <c r="E523" s="254"/>
      <c r="F523" s="254"/>
      <c r="G523" s="254"/>
      <c r="H523" s="254"/>
      <c r="I523" s="253"/>
      <c r="J523" s="253"/>
      <c r="K523" s="254"/>
      <c r="L523" s="254"/>
      <c r="M523" s="254"/>
      <c r="N523" s="253"/>
      <c r="O523" s="255"/>
      <c r="P523" s="254"/>
      <c r="Q523" s="254"/>
      <c r="R523" s="254"/>
    </row>
    <row r="524" customFormat="false" ht="15" hidden="false" customHeight="false" outlineLevel="0" collapsed="false">
      <c r="A524" s="254"/>
      <c r="B524" s="253"/>
      <c r="C524" s="254"/>
      <c r="D524" s="254"/>
      <c r="E524" s="254"/>
      <c r="F524" s="254"/>
      <c r="G524" s="254"/>
      <c r="H524" s="254"/>
      <c r="I524" s="253"/>
      <c r="J524" s="253"/>
      <c r="K524" s="254"/>
      <c r="L524" s="254"/>
      <c r="M524" s="254"/>
      <c r="N524" s="253"/>
      <c r="O524" s="255"/>
      <c r="P524" s="254"/>
      <c r="Q524" s="254"/>
      <c r="R524" s="254"/>
    </row>
    <row r="525" customFormat="false" ht="15" hidden="false" customHeight="false" outlineLevel="0" collapsed="false">
      <c r="A525" s="254"/>
      <c r="B525" s="253"/>
      <c r="C525" s="254"/>
      <c r="D525" s="254"/>
      <c r="E525" s="254"/>
      <c r="F525" s="254"/>
      <c r="G525" s="254"/>
      <c r="H525" s="254"/>
      <c r="I525" s="253"/>
      <c r="J525" s="253"/>
      <c r="K525" s="254"/>
      <c r="L525" s="254"/>
      <c r="M525" s="254"/>
      <c r="N525" s="253"/>
      <c r="O525" s="255"/>
      <c r="P525" s="254"/>
      <c r="Q525" s="254"/>
      <c r="R525" s="254"/>
    </row>
    <row r="526" customFormat="false" ht="15" hidden="false" customHeight="false" outlineLevel="0" collapsed="false">
      <c r="A526" s="254"/>
      <c r="B526" s="253"/>
      <c r="C526" s="254"/>
      <c r="D526" s="254"/>
      <c r="E526" s="254"/>
      <c r="F526" s="254"/>
      <c r="G526" s="254"/>
      <c r="H526" s="254"/>
      <c r="I526" s="253"/>
      <c r="J526" s="253"/>
      <c r="K526" s="254"/>
      <c r="L526" s="254"/>
      <c r="M526" s="254"/>
      <c r="N526" s="253"/>
      <c r="O526" s="255"/>
      <c r="P526" s="254"/>
      <c r="Q526" s="254"/>
      <c r="R526" s="254"/>
    </row>
    <row r="527" customFormat="false" ht="15" hidden="false" customHeight="false" outlineLevel="0" collapsed="false">
      <c r="A527" s="254"/>
      <c r="B527" s="253"/>
      <c r="C527" s="254"/>
      <c r="D527" s="254"/>
      <c r="E527" s="254"/>
      <c r="F527" s="254"/>
      <c r="G527" s="254"/>
      <c r="H527" s="254"/>
      <c r="I527" s="253"/>
      <c r="J527" s="253"/>
      <c r="K527" s="254"/>
      <c r="L527" s="254"/>
      <c r="M527" s="254"/>
      <c r="N527" s="253"/>
      <c r="O527" s="255"/>
      <c r="P527" s="254"/>
      <c r="Q527" s="254"/>
      <c r="R527" s="254"/>
    </row>
    <row r="528" customFormat="false" ht="15" hidden="false" customHeight="false" outlineLevel="0" collapsed="false">
      <c r="A528" s="254"/>
      <c r="B528" s="253"/>
      <c r="C528" s="254"/>
      <c r="D528" s="254"/>
      <c r="E528" s="254"/>
      <c r="F528" s="254"/>
      <c r="G528" s="254"/>
      <c r="H528" s="254"/>
      <c r="I528" s="253"/>
      <c r="J528" s="253"/>
      <c r="K528" s="254"/>
      <c r="L528" s="254"/>
      <c r="M528" s="254"/>
      <c r="N528" s="253"/>
      <c r="O528" s="255"/>
      <c r="P528" s="254"/>
      <c r="Q528" s="254"/>
      <c r="R528" s="254"/>
    </row>
    <row r="529" customFormat="false" ht="15" hidden="false" customHeight="false" outlineLevel="0" collapsed="false">
      <c r="A529" s="254"/>
      <c r="B529" s="253"/>
      <c r="C529" s="254"/>
      <c r="D529" s="254"/>
      <c r="E529" s="254"/>
      <c r="F529" s="254"/>
      <c r="G529" s="254"/>
      <c r="H529" s="254"/>
      <c r="I529" s="253"/>
      <c r="J529" s="253"/>
      <c r="K529" s="254"/>
      <c r="L529" s="254"/>
      <c r="M529" s="254"/>
      <c r="N529" s="253"/>
      <c r="O529" s="255"/>
      <c r="P529" s="254"/>
      <c r="Q529" s="254"/>
      <c r="R529" s="254"/>
    </row>
    <row r="530" customFormat="false" ht="15" hidden="false" customHeight="false" outlineLevel="0" collapsed="false">
      <c r="A530" s="254"/>
      <c r="B530" s="253"/>
      <c r="C530" s="254"/>
      <c r="D530" s="254"/>
      <c r="E530" s="254"/>
      <c r="F530" s="254"/>
      <c r="G530" s="254"/>
      <c r="H530" s="254"/>
      <c r="I530" s="253"/>
      <c r="J530" s="253"/>
      <c r="K530" s="254"/>
      <c r="L530" s="254"/>
      <c r="M530" s="254"/>
      <c r="N530" s="253"/>
      <c r="O530" s="255"/>
      <c r="P530" s="254"/>
      <c r="Q530" s="254"/>
      <c r="R530" s="254"/>
    </row>
    <row r="531" customFormat="false" ht="15" hidden="false" customHeight="false" outlineLevel="0" collapsed="false">
      <c r="A531" s="254"/>
      <c r="B531" s="253"/>
      <c r="C531" s="254"/>
      <c r="D531" s="254"/>
      <c r="E531" s="254"/>
      <c r="F531" s="254"/>
      <c r="G531" s="254"/>
      <c r="H531" s="254"/>
      <c r="I531" s="253"/>
      <c r="J531" s="253"/>
      <c r="K531" s="254"/>
      <c r="L531" s="254"/>
      <c r="M531" s="254"/>
      <c r="N531" s="253"/>
      <c r="O531" s="255"/>
      <c r="P531" s="254"/>
      <c r="Q531" s="254"/>
      <c r="R531" s="254"/>
    </row>
    <row r="532" customFormat="false" ht="15" hidden="false" customHeight="false" outlineLevel="0" collapsed="false">
      <c r="A532" s="254"/>
      <c r="B532" s="253"/>
      <c r="C532" s="254"/>
      <c r="D532" s="254"/>
      <c r="E532" s="254"/>
      <c r="F532" s="254"/>
      <c r="G532" s="254"/>
      <c r="H532" s="254"/>
      <c r="I532" s="253"/>
      <c r="J532" s="253"/>
      <c r="K532" s="254"/>
      <c r="L532" s="254"/>
      <c r="M532" s="254"/>
      <c r="N532" s="253"/>
      <c r="O532" s="255"/>
      <c r="P532" s="254"/>
      <c r="Q532" s="254"/>
      <c r="R532" s="254"/>
    </row>
    <row r="533" customFormat="false" ht="15" hidden="false" customHeight="false" outlineLevel="0" collapsed="false">
      <c r="A533" s="254"/>
      <c r="B533" s="253"/>
      <c r="C533" s="254"/>
      <c r="D533" s="254"/>
      <c r="E533" s="254"/>
      <c r="F533" s="254"/>
      <c r="G533" s="254"/>
      <c r="H533" s="254"/>
      <c r="I533" s="253"/>
      <c r="J533" s="253"/>
      <c r="K533" s="254"/>
      <c r="L533" s="254"/>
      <c r="M533" s="254"/>
      <c r="N533" s="253"/>
      <c r="O533" s="255"/>
      <c r="P533" s="254"/>
      <c r="Q533" s="254"/>
      <c r="R533" s="254"/>
    </row>
    <row r="534" customFormat="false" ht="15" hidden="false" customHeight="false" outlineLevel="0" collapsed="false">
      <c r="A534" s="254"/>
      <c r="B534" s="253"/>
      <c r="C534" s="254"/>
      <c r="D534" s="254"/>
      <c r="E534" s="254"/>
      <c r="F534" s="254"/>
      <c r="G534" s="254"/>
      <c r="H534" s="254"/>
      <c r="I534" s="253"/>
      <c r="J534" s="253"/>
      <c r="K534" s="254"/>
      <c r="L534" s="254"/>
      <c r="M534" s="254"/>
      <c r="N534" s="253"/>
      <c r="O534" s="255"/>
      <c r="P534" s="254"/>
      <c r="Q534" s="254"/>
      <c r="R534" s="254"/>
    </row>
    <row r="535" customFormat="false" ht="15" hidden="false" customHeight="false" outlineLevel="0" collapsed="false">
      <c r="A535" s="254"/>
      <c r="B535" s="253"/>
      <c r="C535" s="254"/>
      <c r="D535" s="254"/>
      <c r="E535" s="254"/>
      <c r="F535" s="254"/>
      <c r="G535" s="254"/>
      <c r="H535" s="254"/>
      <c r="I535" s="253"/>
      <c r="J535" s="253"/>
      <c r="K535" s="254"/>
      <c r="L535" s="254"/>
      <c r="M535" s="254"/>
      <c r="N535" s="253"/>
      <c r="O535" s="255"/>
      <c r="P535" s="254"/>
      <c r="Q535" s="254"/>
      <c r="R535" s="254"/>
    </row>
    <row r="536" customFormat="false" ht="15" hidden="false" customHeight="false" outlineLevel="0" collapsed="false">
      <c r="A536" s="254"/>
      <c r="B536" s="253"/>
      <c r="C536" s="254"/>
      <c r="D536" s="254"/>
      <c r="E536" s="254"/>
      <c r="F536" s="254"/>
      <c r="G536" s="254"/>
      <c r="H536" s="254"/>
      <c r="I536" s="253"/>
      <c r="J536" s="253"/>
      <c r="K536" s="254"/>
      <c r="L536" s="254"/>
      <c r="M536" s="254"/>
      <c r="N536" s="253"/>
      <c r="O536" s="255"/>
      <c r="P536" s="254"/>
      <c r="Q536" s="254"/>
      <c r="R536" s="254"/>
    </row>
    <row r="537" customFormat="false" ht="15" hidden="false" customHeight="false" outlineLevel="0" collapsed="false">
      <c r="A537" s="254"/>
      <c r="B537" s="253"/>
      <c r="C537" s="254"/>
      <c r="D537" s="254"/>
      <c r="E537" s="254"/>
      <c r="F537" s="254"/>
      <c r="G537" s="254"/>
      <c r="H537" s="254"/>
      <c r="I537" s="253"/>
      <c r="J537" s="253"/>
      <c r="K537" s="254"/>
      <c r="L537" s="254"/>
      <c r="M537" s="254"/>
      <c r="N537" s="253"/>
      <c r="O537" s="255"/>
      <c r="P537" s="254"/>
      <c r="Q537" s="254"/>
      <c r="R537" s="254"/>
    </row>
    <row r="538" customFormat="false" ht="15" hidden="false" customHeight="false" outlineLevel="0" collapsed="false">
      <c r="A538" s="254"/>
      <c r="B538" s="253"/>
      <c r="C538" s="254"/>
      <c r="D538" s="254"/>
      <c r="E538" s="254"/>
      <c r="F538" s="254"/>
      <c r="G538" s="254"/>
      <c r="H538" s="254"/>
      <c r="I538" s="253"/>
      <c r="J538" s="253"/>
      <c r="K538" s="254"/>
      <c r="L538" s="254"/>
      <c r="M538" s="254"/>
      <c r="N538" s="253"/>
      <c r="O538" s="255"/>
      <c r="P538" s="254"/>
      <c r="Q538" s="254"/>
      <c r="R538" s="254"/>
    </row>
    <row r="539" customFormat="false" ht="15" hidden="false" customHeight="false" outlineLevel="0" collapsed="false">
      <c r="A539" s="254"/>
      <c r="B539" s="253"/>
      <c r="C539" s="254"/>
      <c r="D539" s="254"/>
      <c r="E539" s="254"/>
      <c r="F539" s="254"/>
      <c r="G539" s="254"/>
      <c r="H539" s="254"/>
      <c r="I539" s="253"/>
      <c r="J539" s="253"/>
      <c r="K539" s="254"/>
      <c r="L539" s="254"/>
      <c r="M539" s="254"/>
      <c r="N539" s="253"/>
      <c r="O539" s="255"/>
      <c r="P539" s="254"/>
      <c r="Q539" s="254"/>
      <c r="R539" s="254"/>
    </row>
    <row r="540" customFormat="false" ht="15" hidden="false" customHeight="false" outlineLevel="0" collapsed="false">
      <c r="A540" s="254"/>
      <c r="B540" s="253"/>
      <c r="C540" s="254"/>
      <c r="D540" s="254"/>
      <c r="E540" s="254"/>
      <c r="F540" s="254"/>
      <c r="G540" s="254"/>
      <c r="H540" s="254"/>
      <c r="I540" s="253"/>
      <c r="J540" s="253"/>
      <c r="K540" s="254"/>
      <c r="L540" s="254"/>
      <c r="M540" s="254"/>
      <c r="N540" s="253"/>
      <c r="O540" s="255"/>
      <c r="P540" s="254"/>
      <c r="Q540" s="254"/>
      <c r="R540" s="254"/>
    </row>
    <row r="541" customFormat="false" ht="15" hidden="false" customHeight="false" outlineLevel="0" collapsed="false">
      <c r="A541" s="254"/>
      <c r="B541" s="253"/>
      <c r="C541" s="254"/>
      <c r="D541" s="254"/>
      <c r="E541" s="254"/>
      <c r="F541" s="254"/>
      <c r="G541" s="254"/>
      <c r="H541" s="254"/>
      <c r="I541" s="253"/>
      <c r="J541" s="253"/>
      <c r="K541" s="254"/>
      <c r="L541" s="254"/>
      <c r="M541" s="254"/>
      <c r="N541" s="253"/>
      <c r="O541" s="255"/>
      <c r="P541" s="254"/>
      <c r="Q541" s="254"/>
      <c r="R541" s="254"/>
    </row>
    <row r="542" customFormat="false" ht="15" hidden="false" customHeight="false" outlineLevel="0" collapsed="false">
      <c r="A542" s="254"/>
      <c r="B542" s="253"/>
      <c r="C542" s="254"/>
      <c r="D542" s="254"/>
      <c r="E542" s="254"/>
      <c r="F542" s="254"/>
      <c r="G542" s="254"/>
      <c r="H542" s="254"/>
      <c r="I542" s="253"/>
      <c r="J542" s="253"/>
      <c r="K542" s="254"/>
      <c r="L542" s="254"/>
      <c r="M542" s="254"/>
      <c r="N542" s="253"/>
      <c r="O542" s="255"/>
      <c r="P542" s="254"/>
      <c r="Q542" s="254"/>
      <c r="R542" s="254"/>
    </row>
    <row r="543" customFormat="false" ht="15" hidden="false" customHeight="false" outlineLevel="0" collapsed="false">
      <c r="A543" s="254"/>
      <c r="B543" s="253"/>
      <c r="C543" s="254"/>
      <c r="D543" s="254"/>
      <c r="E543" s="254"/>
      <c r="F543" s="254"/>
      <c r="G543" s="254"/>
      <c r="H543" s="254"/>
      <c r="I543" s="253"/>
      <c r="J543" s="253"/>
      <c r="K543" s="254"/>
      <c r="L543" s="254"/>
      <c r="M543" s="254"/>
      <c r="N543" s="253"/>
      <c r="O543" s="255"/>
      <c r="P543" s="254"/>
      <c r="Q543" s="254"/>
      <c r="R543" s="254"/>
    </row>
    <row r="544" customFormat="false" ht="15" hidden="false" customHeight="false" outlineLevel="0" collapsed="false">
      <c r="A544" s="254"/>
      <c r="B544" s="253"/>
      <c r="C544" s="254"/>
      <c r="D544" s="254"/>
      <c r="E544" s="254"/>
      <c r="F544" s="254"/>
      <c r="G544" s="254"/>
      <c r="H544" s="254"/>
      <c r="I544" s="253"/>
      <c r="J544" s="253"/>
      <c r="K544" s="254"/>
      <c r="L544" s="254"/>
      <c r="M544" s="254"/>
      <c r="N544" s="253"/>
      <c r="O544" s="255"/>
      <c r="P544" s="254"/>
      <c r="Q544" s="254"/>
      <c r="R544" s="254"/>
    </row>
    <row r="545" customFormat="false" ht="15" hidden="false" customHeight="false" outlineLevel="0" collapsed="false">
      <c r="A545" s="254"/>
      <c r="B545" s="253"/>
      <c r="C545" s="254"/>
      <c r="D545" s="254"/>
      <c r="E545" s="254"/>
      <c r="F545" s="254"/>
      <c r="G545" s="254"/>
      <c r="H545" s="254"/>
      <c r="I545" s="253"/>
      <c r="J545" s="253"/>
      <c r="K545" s="254"/>
      <c r="L545" s="254"/>
      <c r="M545" s="254"/>
      <c r="N545" s="253"/>
      <c r="O545" s="255"/>
      <c r="P545" s="254"/>
      <c r="Q545" s="254"/>
      <c r="R545" s="254"/>
    </row>
    <row r="546" customFormat="false" ht="15" hidden="false" customHeight="false" outlineLevel="0" collapsed="false">
      <c r="A546" s="254"/>
      <c r="B546" s="253"/>
      <c r="C546" s="254"/>
      <c r="D546" s="254"/>
      <c r="E546" s="254"/>
      <c r="F546" s="254"/>
      <c r="G546" s="254"/>
      <c r="H546" s="254"/>
      <c r="I546" s="253"/>
      <c r="J546" s="253"/>
      <c r="K546" s="254"/>
      <c r="L546" s="254"/>
      <c r="M546" s="254"/>
      <c r="N546" s="253"/>
      <c r="O546" s="255"/>
      <c r="P546" s="254"/>
      <c r="Q546" s="254"/>
      <c r="R546" s="254"/>
    </row>
    <row r="547" customFormat="false" ht="15" hidden="false" customHeight="false" outlineLevel="0" collapsed="false">
      <c r="A547" s="254"/>
      <c r="B547" s="253"/>
      <c r="C547" s="254"/>
      <c r="D547" s="254"/>
      <c r="E547" s="254"/>
      <c r="F547" s="254"/>
      <c r="G547" s="254"/>
      <c r="H547" s="254"/>
      <c r="I547" s="253"/>
      <c r="J547" s="253"/>
      <c r="K547" s="254"/>
      <c r="L547" s="254"/>
      <c r="M547" s="254"/>
      <c r="N547" s="253"/>
      <c r="O547" s="255"/>
      <c r="P547" s="254"/>
      <c r="Q547" s="254"/>
      <c r="R547" s="254"/>
    </row>
    <row r="548" customFormat="false" ht="15" hidden="false" customHeight="false" outlineLevel="0" collapsed="false">
      <c r="A548" s="254"/>
      <c r="B548" s="253"/>
      <c r="C548" s="254"/>
      <c r="D548" s="254"/>
      <c r="E548" s="254"/>
      <c r="F548" s="254"/>
      <c r="G548" s="254"/>
      <c r="H548" s="254"/>
      <c r="I548" s="253"/>
      <c r="J548" s="253"/>
      <c r="K548" s="254"/>
      <c r="L548" s="254"/>
      <c r="M548" s="254"/>
      <c r="N548" s="253"/>
      <c r="O548" s="255"/>
      <c r="P548" s="254"/>
      <c r="Q548" s="254"/>
      <c r="R548" s="254"/>
    </row>
    <row r="549" customFormat="false" ht="15" hidden="false" customHeight="false" outlineLevel="0" collapsed="false">
      <c r="A549" s="254"/>
      <c r="B549" s="253"/>
      <c r="C549" s="254"/>
      <c r="D549" s="254"/>
      <c r="E549" s="254"/>
      <c r="F549" s="254"/>
      <c r="G549" s="254"/>
      <c r="H549" s="254"/>
      <c r="I549" s="253"/>
      <c r="J549" s="253"/>
      <c r="K549" s="254"/>
      <c r="L549" s="254"/>
      <c r="M549" s="254"/>
      <c r="N549" s="253"/>
      <c r="O549" s="255"/>
      <c r="P549" s="254"/>
      <c r="Q549" s="254"/>
      <c r="R549" s="254"/>
    </row>
    <row r="550" customFormat="false" ht="15" hidden="false" customHeight="false" outlineLevel="0" collapsed="false">
      <c r="A550" s="254"/>
      <c r="B550" s="253"/>
      <c r="C550" s="254"/>
      <c r="D550" s="254"/>
      <c r="E550" s="254"/>
      <c r="F550" s="254"/>
      <c r="G550" s="254"/>
      <c r="H550" s="254"/>
      <c r="I550" s="253"/>
      <c r="J550" s="253"/>
      <c r="K550" s="254"/>
      <c r="L550" s="254"/>
      <c r="M550" s="254"/>
      <c r="N550" s="253"/>
      <c r="O550" s="255"/>
      <c r="P550" s="254"/>
      <c r="Q550" s="254"/>
      <c r="R550" s="254"/>
    </row>
    <row r="551" customFormat="false" ht="15" hidden="false" customHeight="false" outlineLevel="0" collapsed="false">
      <c r="A551" s="254"/>
      <c r="B551" s="253"/>
      <c r="C551" s="254"/>
      <c r="D551" s="254"/>
      <c r="E551" s="254"/>
      <c r="F551" s="254"/>
      <c r="G551" s="254"/>
      <c r="H551" s="254"/>
      <c r="I551" s="253"/>
      <c r="J551" s="253"/>
      <c r="K551" s="254"/>
      <c r="L551" s="254"/>
      <c r="M551" s="254"/>
      <c r="N551" s="253"/>
      <c r="O551" s="255"/>
      <c r="P551" s="254"/>
      <c r="Q551" s="254"/>
      <c r="R551" s="254"/>
    </row>
    <row r="552" customFormat="false" ht="15" hidden="false" customHeight="false" outlineLevel="0" collapsed="false">
      <c r="A552" s="254"/>
      <c r="B552" s="253"/>
      <c r="C552" s="254"/>
      <c r="D552" s="254"/>
      <c r="E552" s="254"/>
      <c r="F552" s="254"/>
      <c r="G552" s="254"/>
      <c r="H552" s="254"/>
      <c r="I552" s="253"/>
      <c r="J552" s="253"/>
      <c r="K552" s="254"/>
      <c r="L552" s="254"/>
      <c r="M552" s="254"/>
      <c r="N552" s="253"/>
      <c r="O552" s="255"/>
      <c r="P552" s="254"/>
      <c r="Q552" s="254"/>
      <c r="R552" s="254"/>
    </row>
    <row r="553" customFormat="false" ht="15" hidden="false" customHeight="false" outlineLevel="0" collapsed="false">
      <c r="A553" s="254"/>
      <c r="B553" s="253"/>
      <c r="C553" s="254"/>
      <c r="D553" s="254"/>
      <c r="E553" s="254"/>
      <c r="F553" s="254"/>
      <c r="G553" s="254"/>
      <c r="H553" s="254"/>
      <c r="I553" s="253"/>
      <c r="J553" s="253"/>
      <c r="K553" s="254"/>
      <c r="L553" s="254"/>
      <c r="M553" s="254"/>
      <c r="N553" s="253"/>
      <c r="O553" s="255"/>
      <c r="P553" s="254"/>
      <c r="Q553" s="254"/>
      <c r="R553" s="254"/>
    </row>
    <row r="554" customFormat="false" ht="15" hidden="false" customHeight="false" outlineLevel="0" collapsed="false">
      <c r="A554" s="254"/>
      <c r="B554" s="253"/>
      <c r="C554" s="254"/>
      <c r="D554" s="254"/>
      <c r="E554" s="254"/>
      <c r="F554" s="254"/>
      <c r="G554" s="254"/>
      <c r="H554" s="254"/>
      <c r="I554" s="253"/>
      <c r="J554" s="253"/>
      <c r="K554" s="254"/>
      <c r="L554" s="254"/>
      <c r="M554" s="254"/>
      <c r="N554" s="253"/>
      <c r="O554" s="255"/>
      <c r="P554" s="254"/>
      <c r="Q554" s="254"/>
      <c r="R554" s="254"/>
    </row>
    <row r="555" customFormat="false" ht="15" hidden="false" customHeight="false" outlineLevel="0" collapsed="false">
      <c r="A555" s="254"/>
      <c r="B555" s="253"/>
      <c r="C555" s="254"/>
      <c r="D555" s="254"/>
      <c r="E555" s="254"/>
      <c r="F555" s="254"/>
      <c r="G555" s="254"/>
      <c r="H555" s="254"/>
      <c r="I555" s="253"/>
      <c r="J555" s="253"/>
      <c r="K555" s="254"/>
      <c r="L555" s="254"/>
      <c r="M555" s="254"/>
      <c r="N555" s="253"/>
      <c r="O555" s="255"/>
      <c r="P555" s="254"/>
      <c r="Q555" s="254"/>
      <c r="R555" s="254"/>
    </row>
    <row r="556" customFormat="false" ht="15" hidden="false" customHeight="false" outlineLevel="0" collapsed="false">
      <c r="A556" s="254"/>
      <c r="B556" s="253"/>
      <c r="C556" s="254"/>
      <c r="D556" s="254"/>
      <c r="E556" s="254"/>
      <c r="F556" s="254"/>
      <c r="G556" s="254"/>
      <c r="H556" s="254"/>
      <c r="I556" s="253"/>
      <c r="J556" s="253"/>
      <c r="K556" s="254"/>
      <c r="L556" s="254"/>
      <c r="M556" s="254"/>
      <c r="N556" s="253"/>
      <c r="O556" s="255"/>
      <c r="P556" s="254"/>
      <c r="Q556" s="254"/>
      <c r="R556" s="254"/>
    </row>
    <row r="557" customFormat="false" ht="15" hidden="false" customHeight="false" outlineLevel="0" collapsed="false">
      <c r="A557" s="254"/>
      <c r="B557" s="253"/>
      <c r="C557" s="254"/>
      <c r="D557" s="254"/>
      <c r="E557" s="254"/>
      <c r="F557" s="254"/>
      <c r="G557" s="254"/>
      <c r="H557" s="254"/>
      <c r="I557" s="253"/>
      <c r="J557" s="253"/>
      <c r="K557" s="254"/>
      <c r="L557" s="254"/>
      <c r="M557" s="254"/>
      <c r="N557" s="253"/>
      <c r="O557" s="255"/>
      <c r="P557" s="254"/>
      <c r="Q557" s="254"/>
      <c r="R557" s="254"/>
    </row>
    <row r="558" customFormat="false" ht="15" hidden="false" customHeight="false" outlineLevel="0" collapsed="false">
      <c r="A558" s="254"/>
      <c r="B558" s="253"/>
      <c r="C558" s="254"/>
      <c r="D558" s="254"/>
      <c r="E558" s="254"/>
      <c r="F558" s="254"/>
      <c r="G558" s="254"/>
      <c r="H558" s="254"/>
      <c r="I558" s="253"/>
      <c r="J558" s="253"/>
      <c r="K558" s="254"/>
      <c r="L558" s="254"/>
      <c r="M558" s="254"/>
      <c r="N558" s="253"/>
      <c r="O558" s="255"/>
      <c r="P558" s="254"/>
      <c r="Q558" s="254"/>
      <c r="R558" s="254"/>
    </row>
    <row r="559" customFormat="false" ht="15" hidden="false" customHeight="false" outlineLevel="0" collapsed="false">
      <c r="A559" s="254"/>
      <c r="B559" s="253"/>
      <c r="C559" s="254"/>
      <c r="D559" s="254"/>
      <c r="E559" s="254"/>
      <c r="F559" s="254"/>
      <c r="G559" s="254"/>
      <c r="H559" s="254"/>
      <c r="I559" s="253"/>
      <c r="J559" s="253"/>
      <c r="K559" s="254"/>
      <c r="L559" s="254"/>
      <c r="M559" s="254"/>
      <c r="N559" s="253"/>
      <c r="O559" s="255"/>
      <c r="P559" s="254"/>
      <c r="Q559" s="254"/>
      <c r="R559" s="254"/>
    </row>
    <row r="560" customFormat="false" ht="15" hidden="false" customHeight="false" outlineLevel="0" collapsed="false">
      <c r="A560" s="254"/>
      <c r="B560" s="253"/>
      <c r="C560" s="254"/>
      <c r="D560" s="254"/>
      <c r="E560" s="254"/>
      <c r="F560" s="254"/>
      <c r="G560" s="254"/>
      <c r="H560" s="254"/>
      <c r="I560" s="253"/>
      <c r="J560" s="253"/>
      <c r="K560" s="254"/>
      <c r="L560" s="254"/>
      <c r="M560" s="254"/>
      <c r="N560" s="253"/>
      <c r="O560" s="255"/>
      <c r="P560" s="254"/>
      <c r="Q560" s="254"/>
      <c r="R560" s="254"/>
    </row>
    <row r="561" customFormat="false" ht="15" hidden="false" customHeight="false" outlineLevel="0" collapsed="false">
      <c r="A561" s="254"/>
      <c r="B561" s="253"/>
      <c r="C561" s="254"/>
      <c r="D561" s="254"/>
      <c r="E561" s="254"/>
      <c r="F561" s="254"/>
      <c r="G561" s="254"/>
      <c r="H561" s="254"/>
      <c r="I561" s="253"/>
      <c r="J561" s="253"/>
      <c r="K561" s="254"/>
      <c r="L561" s="254"/>
      <c r="M561" s="254"/>
      <c r="N561" s="253"/>
      <c r="O561" s="255"/>
      <c r="P561" s="254"/>
      <c r="Q561" s="254"/>
      <c r="R561" s="254"/>
    </row>
    <row r="562" customFormat="false" ht="15" hidden="false" customHeight="false" outlineLevel="0" collapsed="false">
      <c r="A562" s="254"/>
      <c r="B562" s="253"/>
      <c r="C562" s="254"/>
      <c r="D562" s="254"/>
      <c r="E562" s="254"/>
      <c r="F562" s="254"/>
      <c r="G562" s="254"/>
      <c r="H562" s="254"/>
      <c r="I562" s="253"/>
      <c r="J562" s="253"/>
      <c r="K562" s="254"/>
      <c r="L562" s="254"/>
      <c r="M562" s="254"/>
      <c r="N562" s="253"/>
      <c r="O562" s="255"/>
      <c r="P562" s="254"/>
      <c r="Q562" s="254"/>
      <c r="R562" s="254"/>
    </row>
    <row r="563" customFormat="false" ht="15" hidden="false" customHeight="false" outlineLevel="0" collapsed="false">
      <c r="A563" s="254"/>
      <c r="B563" s="253"/>
      <c r="C563" s="254"/>
      <c r="D563" s="254"/>
      <c r="E563" s="254"/>
      <c r="F563" s="254"/>
      <c r="G563" s="254"/>
      <c r="H563" s="254"/>
      <c r="I563" s="253"/>
      <c r="J563" s="253"/>
      <c r="K563" s="254"/>
      <c r="L563" s="254"/>
      <c r="M563" s="254"/>
      <c r="N563" s="253"/>
      <c r="O563" s="255"/>
      <c r="P563" s="254"/>
      <c r="Q563" s="254"/>
      <c r="R563" s="254"/>
    </row>
    <row r="564" customFormat="false" ht="15" hidden="false" customHeight="false" outlineLevel="0" collapsed="false">
      <c r="A564" s="254"/>
      <c r="B564" s="253"/>
      <c r="C564" s="254"/>
      <c r="D564" s="254"/>
      <c r="E564" s="254"/>
      <c r="F564" s="254"/>
      <c r="G564" s="254"/>
      <c r="H564" s="254"/>
      <c r="I564" s="253"/>
      <c r="J564" s="253"/>
      <c r="K564" s="254"/>
      <c r="L564" s="254"/>
      <c r="M564" s="254"/>
      <c r="N564" s="253"/>
      <c r="O564" s="255"/>
      <c r="P564" s="254"/>
      <c r="Q564" s="254"/>
      <c r="R564" s="254"/>
    </row>
    <row r="565" customFormat="false" ht="15" hidden="false" customHeight="false" outlineLevel="0" collapsed="false">
      <c r="A565" s="254"/>
      <c r="B565" s="253"/>
      <c r="C565" s="254"/>
      <c r="D565" s="254"/>
      <c r="E565" s="254"/>
      <c r="F565" s="254"/>
      <c r="G565" s="254"/>
      <c r="H565" s="254"/>
      <c r="I565" s="253"/>
      <c r="J565" s="253"/>
      <c r="K565" s="254"/>
      <c r="L565" s="254"/>
      <c r="M565" s="254"/>
      <c r="N565" s="253"/>
      <c r="O565" s="255"/>
      <c r="P565" s="254"/>
      <c r="Q565" s="254"/>
      <c r="R565" s="254"/>
    </row>
    <row r="566" customFormat="false" ht="15" hidden="false" customHeight="false" outlineLevel="0" collapsed="false">
      <c r="A566" s="254"/>
      <c r="B566" s="253"/>
      <c r="C566" s="254"/>
      <c r="D566" s="254"/>
      <c r="E566" s="254"/>
      <c r="F566" s="254"/>
      <c r="G566" s="254"/>
      <c r="H566" s="254"/>
      <c r="I566" s="253"/>
      <c r="J566" s="253"/>
      <c r="K566" s="254"/>
      <c r="L566" s="254"/>
      <c r="M566" s="254"/>
      <c r="N566" s="253"/>
      <c r="O566" s="255"/>
      <c r="P566" s="254"/>
      <c r="Q566" s="254"/>
      <c r="R566" s="254"/>
    </row>
    <row r="567" customFormat="false" ht="15" hidden="false" customHeight="false" outlineLevel="0" collapsed="false">
      <c r="A567" s="254"/>
      <c r="B567" s="253"/>
      <c r="C567" s="254"/>
      <c r="D567" s="254"/>
      <c r="E567" s="254"/>
      <c r="F567" s="254"/>
      <c r="G567" s="254"/>
      <c r="H567" s="254"/>
      <c r="I567" s="253"/>
      <c r="J567" s="253"/>
      <c r="K567" s="254"/>
      <c r="L567" s="254"/>
      <c r="M567" s="254"/>
      <c r="N567" s="253"/>
      <c r="O567" s="255"/>
      <c r="P567" s="254"/>
      <c r="Q567" s="254"/>
      <c r="R567" s="254"/>
    </row>
    <row r="568" customFormat="false" ht="15" hidden="false" customHeight="false" outlineLevel="0" collapsed="false">
      <c r="A568" s="254"/>
      <c r="B568" s="253"/>
      <c r="C568" s="254"/>
      <c r="D568" s="254"/>
      <c r="E568" s="254"/>
      <c r="F568" s="254"/>
      <c r="G568" s="254"/>
      <c r="H568" s="254"/>
      <c r="I568" s="253"/>
      <c r="J568" s="253"/>
      <c r="K568" s="254"/>
      <c r="L568" s="254"/>
      <c r="M568" s="254"/>
      <c r="N568" s="253"/>
      <c r="O568" s="255"/>
      <c r="P568" s="254"/>
      <c r="Q568" s="254"/>
      <c r="R568" s="254"/>
    </row>
    <row r="569" customFormat="false" ht="15" hidden="false" customHeight="false" outlineLevel="0" collapsed="false">
      <c r="A569" s="254"/>
      <c r="B569" s="253"/>
      <c r="C569" s="254"/>
      <c r="D569" s="254"/>
      <c r="E569" s="254"/>
      <c r="F569" s="254"/>
      <c r="G569" s="254"/>
      <c r="H569" s="254"/>
      <c r="I569" s="253"/>
      <c r="J569" s="253"/>
      <c r="K569" s="254"/>
      <c r="L569" s="254"/>
      <c r="M569" s="254"/>
      <c r="N569" s="253"/>
      <c r="O569" s="255"/>
      <c r="P569" s="254"/>
      <c r="Q569" s="254"/>
      <c r="R569" s="254"/>
    </row>
    <row r="570" customFormat="false" ht="15" hidden="false" customHeight="false" outlineLevel="0" collapsed="false">
      <c r="A570" s="254"/>
      <c r="B570" s="253"/>
      <c r="C570" s="254"/>
      <c r="D570" s="254"/>
      <c r="E570" s="254"/>
      <c r="F570" s="254"/>
      <c r="G570" s="254"/>
      <c r="H570" s="254"/>
      <c r="I570" s="253"/>
      <c r="J570" s="253"/>
      <c r="K570" s="254"/>
      <c r="L570" s="254"/>
      <c r="M570" s="254"/>
      <c r="N570" s="253"/>
      <c r="O570" s="255"/>
      <c r="P570" s="254"/>
      <c r="Q570" s="254"/>
      <c r="R570" s="254"/>
    </row>
    <row r="571" customFormat="false" ht="15" hidden="false" customHeight="false" outlineLevel="0" collapsed="false">
      <c r="A571" s="254"/>
      <c r="B571" s="253"/>
      <c r="C571" s="254"/>
      <c r="D571" s="254"/>
      <c r="E571" s="254"/>
      <c r="F571" s="254"/>
      <c r="G571" s="254"/>
      <c r="H571" s="254"/>
      <c r="I571" s="253"/>
      <c r="J571" s="253"/>
      <c r="K571" s="254"/>
      <c r="L571" s="254"/>
      <c r="M571" s="254"/>
      <c r="N571" s="253"/>
      <c r="O571" s="255"/>
      <c r="P571" s="254"/>
      <c r="Q571" s="254"/>
      <c r="R571" s="254"/>
    </row>
    <row r="572" customFormat="false" ht="15" hidden="false" customHeight="false" outlineLevel="0" collapsed="false">
      <c r="A572" s="254"/>
      <c r="B572" s="253"/>
      <c r="C572" s="254"/>
      <c r="D572" s="254"/>
      <c r="E572" s="254"/>
      <c r="F572" s="254"/>
      <c r="G572" s="254"/>
      <c r="H572" s="254"/>
      <c r="I572" s="253"/>
      <c r="J572" s="253"/>
      <c r="K572" s="254"/>
      <c r="L572" s="254"/>
      <c r="M572" s="254"/>
      <c r="N572" s="253"/>
      <c r="O572" s="255"/>
      <c r="P572" s="254"/>
      <c r="Q572" s="254"/>
      <c r="R572" s="254"/>
    </row>
    <row r="573" customFormat="false" ht="15" hidden="false" customHeight="false" outlineLevel="0" collapsed="false">
      <c r="A573" s="254"/>
      <c r="B573" s="253"/>
      <c r="C573" s="254"/>
      <c r="D573" s="254"/>
      <c r="E573" s="254"/>
      <c r="F573" s="254"/>
      <c r="G573" s="254"/>
      <c r="H573" s="254"/>
      <c r="I573" s="253"/>
      <c r="J573" s="253"/>
      <c r="K573" s="254"/>
      <c r="L573" s="254"/>
      <c r="M573" s="254"/>
      <c r="N573" s="253"/>
      <c r="O573" s="255"/>
      <c r="P573" s="254"/>
      <c r="Q573" s="254"/>
      <c r="R573" s="254"/>
    </row>
    <row r="574" customFormat="false" ht="15" hidden="false" customHeight="false" outlineLevel="0" collapsed="false">
      <c r="A574" s="254"/>
      <c r="B574" s="253"/>
      <c r="C574" s="254"/>
      <c r="D574" s="254"/>
      <c r="E574" s="254"/>
      <c r="F574" s="254"/>
      <c r="G574" s="254"/>
      <c r="H574" s="254"/>
      <c r="I574" s="253"/>
      <c r="J574" s="253"/>
      <c r="K574" s="254"/>
      <c r="L574" s="254"/>
      <c r="M574" s="254"/>
      <c r="N574" s="253"/>
      <c r="O574" s="255"/>
      <c r="P574" s="254"/>
      <c r="Q574" s="254"/>
      <c r="R574" s="254"/>
    </row>
    <row r="575" customFormat="false" ht="15" hidden="false" customHeight="false" outlineLevel="0" collapsed="false">
      <c r="A575" s="254"/>
      <c r="B575" s="253"/>
      <c r="C575" s="254"/>
      <c r="D575" s="254"/>
      <c r="E575" s="254"/>
      <c r="F575" s="254"/>
      <c r="G575" s="254"/>
      <c r="H575" s="254"/>
      <c r="I575" s="253"/>
      <c r="J575" s="253"/>
      <c r="K575" s="254"/>
      <c r="L575" s="254"/>
      <c r="M575" s="254"/>
      <c r="N575" s="253"/>
      <c r="O575" s="255"/>
      <c r="P575" s="254"/>
      <c r="Q575" s="254"/>
      <c r="R575" s="254"/>
    </row>
    <row r="576" customFormat="false" ht="15" hidden="false" customHeight="false" outlineLevel="0" collapsed="false">
      <c r="A576" s="254"/>
      <c r="B576" s="253"/>
      <c r="C576" s="254"/>
      <c r="D576" s="254"/>
      <c r="E576" s="254"/>
      <c r="F576" s="254"/>
      <c r="G576" s="254"/>
      <c r="H576" s="254"/>
      <c r="I576" s="253"/>
      <c r="J576" s="253"/>
      <c r="K576" s="254"/>
      <c r="L576" s="254"/>
      <c r="M576" s="254"/>
      <c r="N576" s="253"/>
      <c r="O576" s="255"/>
      <c r="P576" s="254"/>
      <c r="Q576" s="254"/>
      <c r="R576" s="254"/>
    </row>
    <row r="577" customFormat="false" ht="15" hidden="false" customHeight="false" outlineLevel="0" collapsed="false">
      <c r="A577" s="254"/>
      <c r="B577" s="253"/>
      <c r="C577" s="254"/>
      <c r="D577" s="254"/>
      <c r="E577" s="254"/>
      <c r="F577" s="254"/>
      <c r="G577" s="254"/>
      <c r="H577" s="254"/>
      <c r="I577" s="253"/>
      <c r="J577" s="253"/>
      <c r="K577" s="254"/>
      <c r="L577" s="254"/>
      <c r="M577" s="254"/>
      <c r="N577" s="253"/>
      <c r="O577" s="255"/>
      <c r="P577" s="254"/>
      <c r="Q577" s="254"/>
      <c r="R577" s="254"/>
    </row>
    <row r="578" customFormat="false" ht="15" hidden="false" customHeight="false" outlineLevel="0" collapsed="false">
      <c r="A578" s="254"/>
      <c r="B578" s="253"/>
      <c r="C578" s="254"/>
      <c r="D578" s="254"/>
      <c r="E578" s="254"/>
      <c r="F578" s="254"/>
      <c r="G578" s="254"/>
      <c r="H578" s="254"/>
      <c r="I578" s="253"/>
      <c r="J578" s="253"/>
      <c r="K578" s="254"/>
      <c r="L578" s="254"/>
      <c r="M578" s="254"/>
      <c r="N578" s="253"/>
      <c r="O578" s="255"/>
      <c r="P578" s="254"/>
      <c r="Q578" s="254"/>
      <c r="R578" s="254"/>
    </row>
    <row r="579" customFormat="false" ht="15" hidden="false" customHeight="false" outlineLevel="0" collapsed="false">
      <c r="A579" s="254"/>
      <c r="B579" s="253"/>
      <c r="C579" s="254"/>
      <c r="D579" s="254"/>
      <c r="E579" s="254"/>
      <c r="F579" s="254"/>
      <c r="G579" s="254"/>
      <c r="H579" s="254"/>
      <c r="I579" s="253"/>
      <c r="J579" s="253"/>
      <c r="K579" s="254"/>
      <c r="L579" s="254"/>
      <c r="M579" s="254"/>
      <c r="N579" s="253"/>
      <c r="O579" s="255"/>
      <c r="P579" s="254"/>
      <c r="Q579" s="254"/>
      <c r="R579" s="254"/>
    </row>
    <row r="580" customFormat="false" ht="15" hidden="false" customHeight="false" outlineLevel="0" collapsed="false">
      <c r="A580" s="254"/>
      <c r="B580" s="253"/>
      <c r="C580" s="254"/>
      <c r="D580" s="254"/>
      <c r="E580" s="254"/>
      <c r="F580" s="254"/>
      <c r="G580" s="254"/>
      <c r="H580" s="254"/>
      <c r="I580" s="253"/>
      <c r="J580" s="253"/>
      <c r="K580" s="254"/>
      <c r="L580" s="254"/>
      <c r="M580" s="254"/>
      <c r="N580" s="253"/>
      <c r="O580" s="255"/>
      <c r="P580" s="254"/>
      <c r="Q580" s="254"/>
      <c r="R580" s="254"/>
    </row>
    <row r="581" customFormat="false" ht="15" hidden="false" customHeight="false" outlineLevel="0" collapsed="false">
      <c r="A581" s="254"/>
      <c r="B581" s="253"/>
      <c r="C581" s="254"/>
      <c r="D581" s="254"/>
      <c r="E581" s="254"/>
      <c r="F581" s="254"/>
      <c r="G581" s="254"/>
      <c r="H581" s="254"/>
      <c r="I581" s="253"/>
      <c r="J581" s="253"/>
      <c r="K581" s="254"/>
      <c r="L581" s="254"/>
      <c r="M581" s="254"/>
      <c r="N581" s="253"/>
      <c r="O581" s="255"/>
      <c r="P581" s="254"/>
      <c r="Q581" s="254"/>
      <c r="R581" s="254"/>
    </row>
    <row r="582" customFormat="false" ht="15" hidden="false" customHeight="false" outlineLevel="0" collapsed="false">
      <c r="A582" s="254"/>
      <c r="B582" s="253"/>
      <c r="C582" s="254"/>
      <c r="D582" s="254"/>
      <c r="E582" s="254"/>
      <c r="F582" s="254"/>
      <c r="G582" s="254"/>
      <c r="H582" s="254"/>
      <c r="I582" s="253"/>
      <c r="J582" s="253"/>
      <c r="K582" s="254"/>
      <c r="L582" s="254"/>
      <c r="M582" s="254"/>
      <c r="N582" s="253"/>
      <c r="O582" s="255"/>
      <c r="P582" s="254"/>
      <c r="Q582" s="254"/>
      <c r="R582" s="254"/>
    </row>
    <row r="583" customFormat="false" ht="15" hidden="false" customHeight="false" outlineLevel="0" collapsed="false">
      <c r="A583" s="254"/>
      <c r="B583" s="253"/>
      <c r="C583" s="254"/>
      <c r="D583" s="254"/>
      <c r="E583" s="254"/>
      <c r="F583" s="254"/>
      <c r="G583" s="254"/>
      <c r="H583" s="254"/>
      <c r="I583" s="253"/>
      <c r="J583" s="253"/>
      <c r="K583" s="254"/>
      <c r="L583" s="254"/>
      <c r="M583" s="254"/>
      <c r="N583" s="253"/>
      <c r="O583" s="255"/>
      <c r="P583" s="254"/>
      <c r="Q583" s="254"/>
      <c r="R583" s="254"/>
    </row>
    <row r="584" customFormat="false" ht="15" hidden="false" customHeight="false" outlineLevel="0" collapsed="false">
      <c r="A584" s="254"/>
      <c r="B584" s="253"/>
      <c r="C584" s="254"/>
      <c r="D584" s="254"/>
      <c r="E584" s="254"/>
      <c r="F584" s="254"/>
      <c r="G584" s="254"/>
      <c r="H584" s="254"/>
      <c r="I584" s="253"/>
      <c r="J584" s="253"/>
      <c r="K584" s="254"/>
      <c r="L584" s="254"/>
      <c r="M584" s="254"/>
      <c r="N584" s="253"/>
      <c r="O584" s="255"/>
      <c r="P584" s="254"/>
      <c r="Q584" s="254"/>
      <c r="R584" s="254"/>
    </row>
    <row r="585" customFormat="false" ht="15" hidden="false" customHeight="false" outlineLevel="0" collapsed="false">
      <c r="A585" s="254"/>
      <c r="B585" s="253"/>
      <c r="C585" s="254"/>
      <c r="D585" s="254"/>
      <c r="E585" s="254"/>
      <c r="F585" s="254"/>
      <c r="G585" s="254"/>
      <c r="H585" s="254"/>
      <c r="I585" s="253"/>
      <c r="J585" s="253"/>
      <c r="K585" s="254"/>
      <c r="L585" s="254"/>
      <c r="M585" s="254"/>
      <c r="N585" s="253"/>
      <c r="O585" s="255"/>
      <c r="P585" s="254"/>
      <c r="Q585" s="254"/>
      <c r="R585" s="254"/>
    </row>
    <row r="586" customFormat="false" ht="15" hidden="false" customHeight="false" outlineLevel="0" collapsed="false">
      <c r="A586" s="254"/>
      <c r="B586" s="253"/>
      <c r="C586" s="254"/>
      <c r="D586" s="254"/>
      <c r="E586" s="254"/>
      <c r="F586" s="254"/>
      <c r="G586" s="254"/>
      <c r="H586" s="254"/>
      <c r="I586" s="253"/>
      <c r="J586" s="253"/>
      <c r="K586" s="254"/>
      <c r="L586" s="254"/>
      <c r="M586" s="254"/>
      <c r="N586" s="253"/>
      <c r="O586" s="255"/>
      <c r="P586" s="254"/>
      <c r="Q586" s="254"/>
      <c r="R586" s="254"/>
    </row>
    <row r="587" customFormat="false" ht="15" hidden="false" customHeight="false" outlineLevel="0" collapsed="false">
      <c r="A587" s="254"/>
      <c r="B587" s="253"/>
      <c r="C587" s="254"/>
      <c r="D587" s="254"/>
      <c r="E587" s="254"/>
      <c r="F587" s="254"/>
      <c r="G587" s="254"/>
      <c r="H587" s="254"/>
      <c r="I587" s="253"/>
      <c r="J587" s="253"/>
      <c r="K587" s="254"/>
      <c r="L587" s="254"/>
      <c r="M587" s="254"/>
      <c r="N587" s="253"/>
      <c r="O587" s="255"/>
      <c r="P587" s="254"/>
      <c r="Q587" s="254"/>
      <c r="R587" s="254"/>
    </row>
    <row r="588" customFormat="false" ht="15" hidden="false" customHeight="false" outlineLevel="0" collapsed="false">
      <c r="A588" s="254"/>
      <c r="B588" s="253"/>
      <c r="C588" s="254"/>
      <c r="D588" s="254"/>
      <c r="E588" s="254"/>
      <c r="F588" s="254"/>
      <c r="G588" s="254"/>
      <c r="H588" s="254"/>
      <c r="I588" s="253"/>
      <c r="J588" s="253"/>
      <c r="K588" s="254"/>
      <c r="L588" s="254"/>
      <c r="M588" s="254"/>
      <c r="N588" s="253"/>
      <c r="O588" s="255"/>
      <c r="P588" s="254"/>
      <c r="Q588" s="254"/>
      <c r="R588" s="254"/>
    </row>
    <row r="589" customFormat="false" ht="15" hidden="false" customHeight="false" outlineLevel="0" collapsed="false">
      <c r="A589" s="254"/>
      <c r="B589" s="253"/>
      <c r="C589" s="254"/>
      <c r="D589" s="254"/>
      <c r="E589" s="254"/>
      <c r="F589" s="254"/>
      <c r="G589" s="254"/>
      <c r="H589" s="254"/>
      <c r="I589" s="253"/>
      <c r="J589" s="253"/>
      <c r="K589" s="254"/>
      <c r="L589" s="254"/>
      <c r="M589" s="254"/>
      <c r="N589" s="253"/>
      <c r="O589" s="255"/>
      <c r="P589" s="254"/>
      <c r="Q589" s="254"/>
      <c r="R589" s="254"/>
    </row>
    <row r="590" customFormat="false" ht="15" hidden="false" customHeight="false" outlineLevel="0" collapsed="false">
      <c r="A590" s="254"/>
      <c r="B590" s="253"/>
      <c r="C590" s="254"/>
      <c r="D590" s="254"/>
      <c r="E590" s="254"/>
      <c r="F590" s="254"/>
      <c r="G590" s="254"/>
      <c r="H590" s="254"/>
      <c r="I590" s="253"/>
      <c r="J590" s="253"/>
      <c r="K590" s="254"/>
      <c r="L590" s="254"/>
      <c r="M590" s="254"/>
      <c r="N590" s="253"/>
      <c r="O590" s="255"/>
      <c r="P590" s="254"/>
      <c r="Q590" s="254"/>
      <c r="R590" s="254"/>
    </row>
    <row r="591" customFormat="false" ht="15" hidden="false" customHeight="false" outlineLevel="0" collapsed="false">
      <c r="A591" s="254"/>
      <c r="B591" s="253"/>
      <c r="C591" s="254"/>
      <c r="D591" s="254"/>
      <c r="E591" s="254"/>
      <c r="F591" s="254"/>
      <c r="G591" s="254"/>
      <c r="H591" s="254"/>
      <c r="I591" s="253"/>
      <c r="J591" s="253"/>
      <c r="K591" s="254"/>
      <c r="L591" s="254"/>
      <c r="M591" s="254"/>
      <c r="N591" s="253"/>
      <c r="O591" s="255"/>
      <c r="P591" s="254"/>
      <c r="Q591" s="254"/>
      <c r="R591" s="254"/>
    </row>
    <row r="592" customFormat="false" ht="15" hidden="false" customHeight="false" outlineLevel="0" collapsed="false">
      <c r="A592" s="254"/>
      <c r="B592" s="253"/>
      <c r="C592" s="254"/>
      <c r="D592" s="254"/>
      <c r="E592" s="254"/>
      <c r="F592" s="254"/>
      <c r="G592" s="254"/>
      <c r="H592" s="254"/>
      <c r="I592" s="253"/>
      <c r="J592" s="253"/>
      <c r="K592" s="254"/>
      <c r="L592" s="254"/>
      <c r="M592" s="254"/>
      <c r="N592" s="253"/>
      <c r="O592" s="255"/>
      <c r="P592" s="254"/>
      <c r="Q592" s="254"/>
      <c r="R592" s="254"/>
    </row>
    <row r="593" customFormat="false" ht="15" hidden="false" customHeight="false" outlineLevel="0" collapsed="false">
      <c r="A593" s="254"/>
      <c r="B593" s="253"/>
      <c r="C593" s="254"/>
      <c r="D593" s="254"/>
      <c r="E593" s="254"/>
      <c r="F593" s="254"/>
      <c r="G593" s="254"/>
      <c r="H593" s="254"/>
      <c r="I593" s="253"/>
      <c r="J593" s="253"/>
      <c r="K593" s="254"/>
      <c r="L593" s="254"/>
      <c r="M593" s="254"/>
      <c r="N593" s="253"/>
      <c r="O593" s="255"/>
      <c r="P593" s="254"/>
      <c r="Q593" s="254"/>
      <c r="R593" s="254"/>
    </row>
    <row r="594" customFormat="false" ht="15" hidden="false" customHeight="false" outlineLevel="0" collapsed="false">
      <c r="A594" s="254"/>
      <c r="B594" s="253"/>
      <c r="C594" s="254"/>
      <c r="D594" s="254"/>
      <c r="E594" s="254"/>
      <c r="F594" s="254"/>
      <c r="G594" s="254"/>
      <c r="H594" s="254"/>
      <c r="I594" s="253"/>
      <c r="J594" s="253"/>
      <c r="K594" s="254"/>
      <c r="L594" s="254"/>
      <c r="M594" s="254"/>
      <c r="N594" s="253"/>
      <c r="O594" s="255"/>
      <c r="P594" s="254"/>
      <c r="Q594" s="254"/>
      <c r="R594" s="254"/>
    </row>
    <row r="595" customFormat="false" ht="15" hidden="false" customHeight="false" outlineLevel="0" collapsed="false">
      <c r="A595" s="254"/>
      <c r="B595" s="253"/>
      <c r="C595" s="254"/>
      <c r="D595" s="254"/>
      <c r="E595" s="254"/>
      <c r="F595" s="254"/>
      <c r="G595" s="254"/>
      <c r="H595" s="254"/>
      <c r="I595" s="253"/>
      <c r="J595" s="253"/>
      <c r="K595" s="254"/>
      <c r="L595" s="254"/>
      <c r="M595" s="254"/>
      <c r="N595" s="253"/>
      <c r="O595" s="255"/>
      <c r="P595" s="254"/>
      <c r="Q595" s="254"/>
      <c r="R595" s="254"/>
    </row>
    <row r="596" customFormat="false" ht="15" hidden="false" customHeight="false" outlineLevel="0" collapsed="false">
      <c r="A596" s="254"/>
      <c r="B596" s="253"/>
      <c r="C596" s="254"/>
      <c r="D596" s="254"/>
      <c r="E596" s="254"/>
      <c r="F596" s="254"/>
      <c r="G596" s="254"/>
      <c r="H596" s="254"/>
      <c r="I596" s="253"/>
      <c r="J596" s="253"/>
      <c r="K596" s="254"/>
      <c r="L596" s="254"/>
      <c r="M596" s="254"/>
      <c r="N596" s="253"/>
      <c r="O596" s="255"/>
      <c r="P596" s="254"/>
      <c r="Q596" s="254"/>
      <c r="R596" s="254"/>
    </row>
    <row r="597" customFormat="false" ht="15" hidden="false" customHeight="false" outlineLevel="0" collapsed="false">
      <c r="A597" s="254"/>
      <c r="B597" s="253"/>
      <c r="C597" s="254"/>
      <c r="D597" s="254"/>
      <c r="E597" s="254"/>
      <c r="F597" s="254"/>
      <c r="G597" s="254"/>
      <c r="H597" s="254"/>
      <c r="I597" s="253"/>
      <c r="J597" s="253"/>
      <c r="K597" s="254"/>
      <c r="L597" s="254"/>
      <c r="M597" s="254"/>
      <c r="N597" s="253"/>
      <c r="O597" s="255"/>
      <c r="P597" s="254"/>
      <c r="Q597" s="254"/>
      <c r="R597" s="254"/>
    </row>
    <row r="598" customFormat="false" ht="15" hidden="false" customHeight="false" outlineLevel="0" collapsed="false">
      <c r="A598" s="254"/>
      <c r="B598" s="253"/>
      <c r="C598" s="254"/>
      <c r="D598" s="254"/>
      <c r="E598" s="254"/>
      <c r="F598" s="254"/>
      <c r="G598" s="254"/>
      <c r="H598" s="254"/>
      <c r="I598" s="253"/>
      <c r="J598" s="253"/>
      <c r="K598" s="254"/>
      <c r="L598" s="254"/>
      <c r="M598" s="254"/>
      <c r="N598" s="253"/>
      <c r="O598" s="255"/>
      <c r="P598" s="254"/>
      <c r="Q598" s="254"/>
      <c r="R598" s="254"/>
    </row>
    <row r="599" customFormat="false" ht="15" hidden="false" customHeight="false" outlineLevel="0" collapsed="false">
      <c r="A599" s="254"/>
      <c r="B599" s="253"/>
      <c r="C599" s="254"/>
      <c r="D599" s="254"/>
      <c r="E599" s="254"/>
      <c r="F599" s="254"/>
      <c r="G599" s="254"/>
      <c r="H599" s="254"/>
      <c r="I599" s="253"/>
      <c r="J599" s="253"/>
      <c r="K599" s="254"/>
      <c r="L599" s="254"/>
      <c r="M599" s="254"/>
      <c r="N599" s="253"/>
      <c r="O599" s="255"/>
      <c r="P599" s="254"/>
      <c r="Q599" s="254"/>
      <c r="R599" s="254"/>
    </row>
    <row r="600" customFormat="false" ht="15" hidden="false" customHeight="false" outlineLevel="0" collapsed="false">
      <c r="A600" s="254"/>
      <c r="B600" s="253"/>
      <c r="C600" s="254"/>
      <c r="D600" s="254"/>
      <c r="E600" s="254"/>
      <c r="F600" s="254"/>
      <c r="G600" s="254"/>
      <c r="H600" s="254"/>
      <c r="I600" s="253"/>
      <c r="J600" s="253"/>
      <c r="K600" s="254"/>
      <c r="L600" s="254"/>
      <c r="M600" s="254"/>
      <c r="N600" s="253"/>
      <c r="O600" s="255"/>
      <c r="P600" s="254"/>
      <c r="Q600" s="254"/>
      <c r="R600" s="254"/>
    </row>
    <row r="601" customFormat="false" ht="15" hidden="false" customHeight="false" outlineLevel="0" collapsed="false">
      <c r="A601" s="254"/>
      <c r="B601" s="253"/>
      <c r="C601" s="254"/>
      <c r="D601" s="254"/>
      <c r="E601" s="254"/>
      <c r="F601" s="254"/>
      <c r="G601" s="254"/>
      <c r="H601" s="254"/>
      <c r="I601" s="253"/>
      <c r="J601" s="253"/>
      <c r="K601" s="254"/>
      <c r="L601" s="254"/>
      <c r="M601" s="254"/>
      <c r="N601" s="253"/>
      <c r="O601" s="255"/>
      <c r="P601" s="254"/>
      <c r="Q601" s="254"/>
      <c r="R601" s="254"/>
    </row>
    <row r="602" customFormat="false" ht="15" hidden="false" customHeight="false" outlineLevel="0" collapsed="false">
      <c r="A602" s="254"/>
      <c r="B602" s="253"/>
      <c r="C602" s="254"/>
      <c r="D602" s="254"/>
      <c r="E602" s="254"/>
      <c r="F602" s="254"/>
      <c r="G602" s="254"/>
      <c r="H602" s="254"/>
      <c r="I602" s="253"/>
      <c r="J602" s="253"/>
      <c r="K602" s="254"/>
      <c r="L602" s="254"/>
      <c r="M602" s="254"/>
      <c r="N602" s="253"/>
      <c r="O602" s="255"/>
      <c r="P602" s="254"/>
      <c r="Q602" s="254"/>
      <c r="R602" s="254"/>
    </row>
    <row r="603" customFormat="false" ht="15" hidden="false" customHeight="false" outlineLevel="0" collapsed="false">
      <c r="A603" s="254"/>
      <c r="B603" s="253"/>
      <c r="C603" s="254"/>
      <c r="D603" s="254"/>
      <c r="E603" s="254"/>
      <c r="F603" s="254"/>
      <c r="G603" s="254"/>
      <c r="H603" s="254"/>
      <c r="I603" s="253"/>
      <c r="J603" s="253"/>
      <c r="K603" s="254"/>
      <c r="L603" s="254"/>
      <c r="M603" s="254"/>
      <c r="N603" s="253"/>
      <c r="O603" s="255"/>
      <c r="P603" s="254"/>
      <c r="Q603" s="254"/>
      <c r="R603" s="254"/>
    </row>
    <row r="604" customFormat="false" ht="15" hidden="false" customHeight="false" outlineLevel="0" collapsed="false">
      <c r="A604" s="254"/>
      <c r="B604" s="253"/>
      <c r="C604" s="254"/>
      <c r="D604" s="254"/>
      <c r="E604" s="254"/>
      <c r="F604" s="254"/>
      <c r="G604" s="254"/>
      <c r="H604" s="254"/>
      <c r="I604" s="253"/>
      <c r="J604" s="253"/>
      <c r="K604" s="254"/>
      <c r="L604" s="254"/>
      <c r="M604" s="254"/>
      <c r="N604" s="253"/>
      <c r="O604" s="255"/>
      <c r="P604" s="254"/>
      <c r="Q604" s="254"/>
      <c r="R604" s="254"/>
    </row>
    <row r="605" customFormat="false" ht="15" hidden="false" customHeight="false" outlineLevel="0" collapsed="false">
      <c r="A605" s="254"/>
      <c r="B605" s="253"/>
      <c r="C605" s="254"/>
      <c r="D605" s="254"/>
      <c r="E605" s="254"/>
      <c r="F605" s="254"/>
      <c r="G605" s="254"/>
      <c r="H605" s="254"/>
      <c r="I605" s="253"/>
      <c r="J605" s="253"/>
      <c r="K605" s="254"/>
      <c r="L605" s="254"/>
      <c r="M605" s="254"/>
      <c r="N605" s="253"/>
      <c r="O605" s="255"/>
      <c r="P605" s="254"/>
      <c r="Q605" s="254"/>
      <c r="R605" s="254"/>
    </row>
    <row r="606" customFormat="false" ht="15" hidden="false" customHeight="false" outlineLevel="0" collapsed="false">
      <c r="A606" s="254"/>
      <c r="B606" s="253"/>
      <c r="C606" s="254"/>
      <c r="D606" s="254"/>
      <c r="E606" s="254"/>
      <c r="F606" s="254"/>
      <c r="G606" s="254"/>
      <c r="H606" s="254"/>
      <c r="I606" s="253"/>
      <c r="J606" s="253"/>
      <c r="K606" s="254"/>
      <c r="L606" s="254"/>
      <c r="M606" s="254"/>
      <c r="N606" s="253"/>
      <c r="O606" s="255"/>
      <c r="P606" s="254"/>
      <c r="Q606" s="254"/>
      <c r="R606" s="254"/>
    </row>
    <row r="607" customFormat="false" ht="15" hidden="false" customHeight="false" outlineLevel="0" collapsed="false">
      <c r="A607" s="254"/>
      <c r="B607" s="253"/>
      <c r="C607" s="254"/>
      <c r="D607" s="254"/>
      <c r="E607" s="254"/>
      <c r="F607" s="254"/>
      <c r="G607" s="254"/>
      <c r="H607" s="254"/>
      <c r="I607" s="253"/>
      <c r="J607" s="253"/>
      <c r="K607" s="254"/>
      <c r="L607" s="254"/>
      <c r="M607" s="254"/>
      <c r="N607" s="253"/>
      <c r="O607" s="255"/>
      <c r="P607" s="254"/>
      <c r="Q607" s="254"/>
      <c r="R607" s="254"/>
    </row>
    <row r="608" customFormat="false" ht="15" hidden="false" customHeight="false" outlineLevel="0" collapsed="false">
      <c r="A608" s="254"/>
      <c r="B608" s="253"/>
      <c r="C608" s="254"/>
      <c r="D608" s="254"/>
      <c r="E608" s="254"/>
      <c r="F608" s="254"/>
      <c r="G608" s="254"/>
      <c r="H608" s="254"/>
      <c r="I608" s="253"/>
      <c r="J608" s="253"/>
      <c r="K608" s="254"/>
      <c r="L608" s="254"/>
      <c r="M608" s="254"/>
      <c r="N608" s="253"/>
      <c r="O608" s="255"/>
      <c r="P608" s="254"/>
      <c r="Q608" s="254"/>
      <c r="R608" s="254"/>
    </row>
    <row r="609" customFormat="false" ht="15" hidden="false" customHeight="false" outlineLevel="0" collapsed="false">
      <c r="A609" s="254"/>
      <c r="B609" s="253"/>
      <c r="C609" s="254"/>
      <c r="D609" s="254"/>
      <c r="E609" s="254"/>
      <c r="F609" s="254"/>
      <c r="G609" s="254"/>
      <c r="H609" s="254"/>
      <c r="I609" s="253"/>
      <c r="J609" s="253"/>
      <c r="K609" s="254"/>
      <c r="L609" s="254"/>
      <c r="M609" s="254"/>
      <c r="N609" s="253"/>
      <c r="O609" s="255"/>
      <c r="P609" s="254"/>
      <c r="Q609" s="254"/>
      <c r="R609" s="254"/>
    </row>
    <row r="610" customFormat="false" ht="15" hidden="false" customHeight="false" outlineLevel="0" collapsed="false">
      <c r="A610" s="254"/>
      <c r="B610" s="253"/>
      <c r="C610" s="254"/>
      <c r="D610" s="254"/>
      <c r="E610" s="254"/>
      <c r="F610" s="254"/>
      <c r="G610" s="254"/>
      <c r="H610" s="254"/>
      <c r="I610" s="253"/>
      <c r="J610" s="253"/>
      <c r="K610" s="254"/>
      <c r="L610" s="254"/>
      <c r="M610" s="254"/>
      <c r="N610" s="253"/>
      <c r="O610" s="255"/>
      <c r="P610" s="254"/>
      <c r="Q610" s="254"/>
      <c r="R610" s="254"/>
    </row>
    <row r="611" customFormat="false" ht="15" hidden="false" customHeight="false" outlineLevel="0" collapsed="false">
      <c r="A611" s="254"/>
      <c r="B611" s="253"/>
      <c r="C611" s="254"/>
      <c r="D611" s="254"/>
      <c r="E611" s="254"/>
      <c r="F611" s="254"/>
      <c r="G611" s="254"/>
      <c r="H611" s="254"/>
      <c r="I611" s="253"/>
      <c r="J611" s="253"/>
      <c r="K611" s="254"/>
      <c r="L611" s="254"/>
      <c r="M611" s="254"/>
      <c r="N611" s="253"/>
      <c r="O611" s="255"/>
      <c r="P611" s="254"/>
      <c r="Q611" s="254"/>
      <c r="R611" s="254"/>
    </row>
    <row r="612" customFormat="false" ht="15" hidden="false" customHeight="false" outlineLevel="0" collapsed="false">
      <c r="A612" s="254"/>
      <c r="B612" s="253"/>
      <c r="C612" s="254"/>
      <c r="D612" s="254"/>
      <c r="E612" s="254"/>
      <c r="F612" s="254"/>
      <c r="G612" s="254"/>
      <c r="H612" s="254"/>
      <c r="I612" s="253"/>
      <c r="J612" s="253"/>
      <c r="K612" s="254"/>
      <c r="L612" s="254"/>
      <c r="M612" s="254"/>
      <c r="N612" s="253"/>
      <c r="O612" s="255"/>
      <c r="P612" s="254"/>
      <c r="Q612" s="254"/>
      <c r="R612" s="254"/>
    </row>
    <row r="613" customFormat="false" ht="15" hidden="false" customHeight="false" outlineLevel="0" collapsed="false">
      <c r="A613" s="254"/>
      <c r="B613" s="253"/>
      <c r="C613" s="254"/>
      <c r="D613" s="254"/>
      <c r="E613" s="254"/>
      <c r="F613" s="254"/>
      <c r="G613" s="254"/>
      <c r="H613" s="254"/>
      <c r="I613" s="253"/>
      <c r="J613" s="253"/>
      <c r="K613" s="254"/>
      <c r="L613" s="254"/>
      <c r="M613" s="254"/>
      <c r="N613" s="253"/>
      <c r="O613" s="255"/>
      <c r="P613" s="254"/>
      <c r="Q613" s="254"/>
      <c r="R613" s="254"/>
    </row>
    <row r="614" customFormat="false" ht="15" hidden="false" customHeight="false" outlineLevel="0" collapsed="false">
      <c r="A614" s="254"/>
      <c r="B614" s="253"/>
      <c r="C614" s="254"/>
      <c r="D614" s="254"/>
      <c r="E614" s="254"/>
      <c r="F614" s="254"/>
      <c r="G614" s="254"/>
      <c r="H614" s="254"/>
      <c r="I614" s="253"/>
      <c r="J614" s="253"/>
      <c r="K614" s="254"/>
      <c r="L614" s="254"/>
      <c r="M614" s="254"/>
      <c r="N614" s="253"/>
      <c r="O614" s="255"/>
      <c r="P614" s="254"/>
      <c r="Q614" s="254"/>
      <c r="R614" s="254"/>
    </row>
    <row r="615" customFormat="false" ht="15" hidden="false" customHeight="false" outlineLevel="0" collapsed="false">
      <c r="A615" s="254"/>
      <c r="B615" s="253"/>
      <c r="C615" s="254"/>
      <c r="D615" s="254"/>
      <c r="E615" s="254"/>
      <c r="F615" s="254"/>
      <c r="G615" s="254"/>
      <c r="H615" s="254"/>
      <c r="I615" s="253"/>
      <c r="J615" s="253"/>
      <c r="K615" s="254"/>
      <c r="L615" s="254"/>
      <c r="M615" s="254"/>
      <c r="N615" s="253"/>
      <c r="O615" s="255"/>
      <c r="P615" s="254"/>
      <c r="Q615" s="254"/>
      <c r="R615" s="254"/>
    </row>
    <row r="616" customFormat="false" ht="15" hidden="false" customHeight="false" outlineLevel="0" collapsed="false">
      <c r="A616" s="254"/>
      <c r="B616" s="253"/>
      <c r="C616" s="254"/>
      <c r="D616" s="254"/>
      <c r="E616" s="254"/>
      <c r="F616" s="254"/>
      <c r="G616" s="254"/>
      <c r="H616" s="254"/>
      <c r="I616" s="253"/>
      <c r="J616" s="253"/>
      <c r="K616" s="254"/>
      <c r="L616" s="254"/>
      <c r="M616" s="254"/>
      <c r="N616" s="253"/>
      <c r="O616" s="255"/>
      <c r="P616" s="254"/>
      <c r="Q616" s="254"/>
      <c r="R616" s="254"/>
    </row>
    <row r="617" customFormat="false" ht="15" hidden="false" customHeight="false" outlineLevel="0" collapsed="false">
      <c r="A617" s="254"/>
      <c r="B617" s="253"/>
      <c r="C617" s="254"/>
      <c r="D617" s="254"/>
      <c r="E617" s="254"/>
      <c r="F617" s="254"/>
      <c r="G617" s="254"/>
      <c r="H617" s="254"/>
      <c r="I617" s="253"/>
      <c r="J617" s="253"/>
      <c r="K617" s="254"/>
      <c r="L617" s="254"/>
      <c r="M617" s="254"/>
      <c r="N617" s="253"/>
      <c r="O617" s="255"/>
      <c r="P617" s="254"/>
      <c r="Q617" s="254"/>
      <c r="R617" s="254"/>
    </row>
    <row r="618" customFormat="false" ht="15" hidden="false" customHeight="false" outlineLevel="0" collapsed="false">
      <c r="A618" s="254"/>
      <c r="B618" s="253"/>
      <c r="C618" s="254"/>
      <c r="D618" s="254"/>
      <c r="E618" s="254"/>
      <c r="F618" s="254"/>
      <c r="G618" s="254"/>
      <c r="H618" s="254"/>
      <c r="I618" s="253"/>
      <c r="J618" s="253"/>
      <c r="K618" s="254"/>
      <c r="L618" s="254"/>
      <c r="M618" s="254"/>
      <c r="N618" s="253"/>
      <c r="O618" s="255"/>
      <c r="P618" s="254"/>
      <c r="Q618" s="254"/>
      <c r="R618" s="254"/>
    </row>
    <row r="619" customFormat="false" ht="15" hidden="false" customHeight="false" outlineLevel="0" collapsed="false">
      <c r="A619" s="254"/>
      <c r="B619" s="253"/>
      <c r="C619" s="254"/>
      <c r="D619" s="254"/>
      <c r="E619" s="254"/>
      <c r="F619" s="254"/>
      <c r="G619" s="254"/>
      <c r="H619" s="254"/>
      <c r="I619" s="253"/>
      <c r="J619" s="253"/>
      <c r="K619" s="254"/>
      <c r="L619" s="254"/>
      <c r="M619" s="254"/>
      <c r="N619" s="253"/>
      <c r="O619" s="255"/>
      <c r="P619" s="254"/>
      <c r="Q619" s="254"/>
      <c r="R619" s="254"/>
    </row>
    <row r="620" customFormat="false" ht="15" hidden="false" customHeight="false" outlineLevel="0" collapsed="false">
      <c r="A620" s="254"/>
      <c r="B620" s="253"/>
      <c r="C620" s="254"/>
      <c r="D620" s="254"/>
      <c r="E620" s="254"/>
      <c r="F620" s="254"/>
      <c r="G620" s="254"/>
      <c r="H620" s="254"/>
      <c r="I620" s="253"/>
      <c r="J620" s="253"/>
      <c r="K620" s="254"/>
      <c r="L620" s="254"/>
      <c r="M620" s="254"/>
      <c r="N620" s="253"/>
      <c r="O620" s="255"/>
      <c r="P620" s="254"/>
      <c r="Q620" s="254"/>
      <c r="R620" s="254"/>
    </row>
    <row r="621" customFormat="false" ht="15" hidden="false" customHeight="false" outlineLevel="0" collapsed="false">
      <c r="A621" s="254"/>
      <c r="B621" s="253"/>
      <c r="C621" s="254"/>
      <c r="D621" s="254"/>
      <c r="E621" s="254"/>
      <c r="F621" s="254"/>
      <c r="G621" s="254"/>
      <c r="H621" s="254"/>
      <c r="I621" s="253"/>
      <c r="J621" s="253"/>
      <c r="K621" s="254"/>
      <c r="L621" s="254"/>
      <c r="M621" s="254"/>
      <c r="N621" s="253"/>
      <c r="O621" s="255"/>
      <c r="P621" s="254"/>
      <c r="Q621" s="254"/>
      <c r="R621" s="254"/>
    </row>
    <row r="622" customFormat="false" ht="15" hidden="false" customHeight="false" outlineLevel="0" collapsed="false">
      <c r="A622" s="254"/>
      <c r="B622" s="253"/>
      <c r="C622" s="254"/>
      <c r="D622" s="254"/>
      <c r="E622" s="254"/>
      <c r="F622" s="254"/>
      <c r="G622" s="254"/>
      <c r="H622" s="254"/>
      <c r="I622" s="253"/>
      <c r="J622" s="253"/>
      <c r="K622" s="254"/>
      <c r="L622" s="254"/>
      <c r="M622" s="254"/>
      <c r="N622" s="253"/>
      <c r="O622" s="255"/>
      <c r="P622" s="254"/>
      <c r="Q622" s="254"/>
      <c r="R622" s="254"/>
    </row>
    <row r="623" customFormat="false" ht="15" hidden="false" customHeight="false" outlineLevel="0" collapsed="false">
      <c r="A623" s="254"/>
      <c r="B623" s="253"/>
      <c r="C623" s="254"/>
      <c r="D623" s="254"/>
      <c r="E623" s="254"/>
      <c r="F623" s="254"/>
      <c r="G623" s="254"/>
      <c r="H623" s="254"/>
      <c r="I623" s="253"/>
      <c r="J623" s="253"/>
      <c r="K623" s="254"/>
      <c r="L623" s="254"/>
      <c r="M623" s="254"/>
      <c r="N623" s="253"/>
      <c r="O623" s="255"/>
      <c r="P623" s="254"/>
      <c r="Q623" s="254"/>
      <c r="R623" s="254"/>
    </row>
    <row r="624" customFormat="false" ht="15" hidden="false" customHeight="false" outlineLevel="0" collapsed="false">
      <c r="A624" s="254"/>
      <c r="B624" s="253"/>
      <c r="C624" s="254"/>
      <c r="D624" s="254"/>
      <c r="E624" s="254"/>
      <c r="F624" s="254"/>
      <c r="G624" s="254"/>
      <c r="H624" s="254"/>
      <c r="I624" s="253"/>
      <c r="J624" s="253"/>
      <c r="K624" s="254"/>
      <c r="L624" s="254"/>
      <c r="M624" s="254"/>
      <c r="N624" s="253"/>
      <c r="O624" s="255"/>
      <c r="P624" s="254"/>
      <c r="Q624" s="254"/>
      <c r="R624" s="254"/>
    </row>
    <row r="625" customFormat="false" ht="15" hidden="false" customHeight="false" outlineLevel="0" collapsed="false">
      <c r="A625" s="254"/>
      <c r="B625" s="253"/>
      <c r="C625" s="254"/>
      <c r="D625" s="254"/>
      <c r="E625" s="254"/>
      <c r="F625" s="254"/>
      <c r="G625" s="254"/>
      <c r="H625" s="254"/>
      <c r="I625" s="253"/>
      <c r="J625" s="253"/>
      <c r="K625" s="254"/>
      <c r="L625" s="254"/>
      <c r="M625" s="254"/>
      <c r="N625" s="253"/>
      <c r="O625" s="255"/>
      <c r="P625" s="254"/>
      <c r="Q625" s="254"/>
      <c r="R625" s="254"/>
    </row>
    <row r="626" customFormat="false" ht="15" hidden="false" customHeight="false" outlineLevel="0" collapsed="false">
      <c r="A626" s="254"/>
      <c r="B626" s="253"/>
      <c r="C626" s="254"/>
      <c r="D626" s="254"/>
      <c r="E626" s="254"/>
      <c r="F626" s="254"/>
      <c r="G626" s="254"/>
      <c r="H626" s="254"/>
      <c r="I626" s="253"/>
      <c r="J626" s="253"/>
      <c r="K626" s="254"/>
      <c r="L626" s="254"/>
      <c r="M626" s="254"/>
      <c r="N626" s="253"/>
      <c r="O626" s="255"/>
      <c r="P626" s="254"/>
      <c r="Q626" s="254"/>
      <c r="R626" s="254"/>
    </row>
    <row r="627" customFormat="false" ht="15" hidden="false" customHeight="false" outlineLevel="0" collapsed="false">
      <c r="A627" s="254"/>
      <c r="B627" s="253"/>
      <c r="C627" s="254"/>
      <c r="D627" s="254"/>
      <c r="E627" s="254"/>
      <c r="F627" s="254"/>
      <c r="G627" s="254"/>
      <c r="H627" s="254"/>
      <c r="I627" s="253"/>
      <c r="J627" s="253"/>
      <c r="K627" s="254"/>
      <c r="L627" s="254"/>
      <c r="M627" s="254"/>
      <c r="N627" s="253"/>
      <c r="O627" s="255"/>
      <c r="P627" s="254"/>
      <c r="Q627" s="254"/>
      <c r="R627" s="254"/>
    </row>
    <row r="628" customFormat="false" ht="15" hidden="false" customHeight="false" outlineLevel="0" collapsed="false">
      <c r="A628" s="254"/>
      <c r="B628" s="253"/>
      <c r="C628" s="254"/>
      <c r="D628" s="254"/>
      <c r="E628" s="254"/>
      <c r="F628" s="254"/>
      <c r="G628" s="254"/>
      <c r="H628" s="254"/>
      <c r="I628" s="253"/>
      <c r="J628" s="253"/>
      <c r="K628" s="254"/>
      <c r="L628" s="254"/>
      <c r="M628" s="254"/>
      <c r="N628" s="253"/>
      <c r="O628" s="255"/>
      <c r="P628" s="254"/>
      <c r="Q628" s="254"/>
      <c r="R628" s="254"/>
    </row>
    <row r="629" customFormat="false" ht="15" hidden="false" customHeight="false" outlineLevel="0" collapsed="false">
      <c r="A629" s="254"/>
      <c r="B629" s="253"/>
      <c r="C629" s="254"/>
      <c r="D629" s="254"/>
      <c r="E629" s="254"/>
      <c r="F629" s="254"/>
      <c r="G629" s="254"/>
      <c r="H629" s="254"/>
      <c r="I629" s="253"/>
      <c r="J629" s="253"/>
      <c r="K629" s="254"/>
      <c r="L629" s="254"/>
      <c r="M629" s="254"/>
      <c r="N629" s="253"/>
      <c r="O629" s="255"/>
      <c r="P629" s="254"/>
      <c r="Q629" s="254"/>
      <c r="R629" s="254"/>
    </row>
    <row r="630" customFormat="false" ht="15" hidden="false" customHeight="false" outlineLevel="0" collapsed="false">
      <c r="A630" s="254"/>
      <c r="B630" s="253"/>
      <c r="C630" s="254"/>
      <c r="D630" s="254"/>
      <c r="E630" s="254"/>
      <c r="F630" s="254"/>
      <c r="G630" s="254"/>
      <c r="H630" s="254"/>
      <c r="I630" s="253"/>
      <c r="J630" s="253"/>
      <c r="K630" s="254"/>
      <c r="L630" s="254"/>
      <c r="M630" s="254"/>
      <c r="N630" s="253"/>
      <c r="O630" s="255"/>
      <c r="P630" s="254"/>
      <c r="Q630" s="254"/>
      <c r="R630" s="254"/>
    </row>
    <row r="631" customFormat="false" ht="15" hidden="false" customHeight="false" outlineLevel="0" collapsed="false">
      <c r="A631" s="254"/>
      <c r="B631" s="253"/>
      <c r="C631" s="254"/>
      <c r="D631" s="254"/>
      <c r="E631" s="254"/>
      <c r="F631" s="254"/>
      <c r="G631" s="254"/>
      <c r="H631" s="254"/>
      <c r="I631" s="253"/>
      <c r="J631" s="253"/>
      <c r="K631" s="254"/>
      <c r="L631" s="254"/>
      <c r="M631" s="254"/>
      <c r="N631" s="253"/>
      <c r="O631" s="255"/>
      <c r="P631" s="254"/>
      <c r="Q631" s="254"/>
      <c r="R631" s="254"/>
    </row>
    <row r="632" customFormat="false" ht="15" hidden="false" customHeight="false" outlineLevel="0" collapsed="false">
      <c r="A632" s="254"/>
      <c r="B632" s="253"/>
      <c r="C632" s="254"/>
      <c r="D632" s="254"/>
      <c r="E632" s="254"/>
      <c r="F632" s="254"/>
      <c r="G632" s="254"/>
      <c r="H632" s="254"/>
      <c r="I632" s="253"/>
      <c r="J632" s="253"/>
      <c r="K632" s="254"/>
      <c r="L632" s="254"/>
      <c r="M632" s="254"/>
      <c r="N632" s="253"/>
      <c r="O632" s="255"/>
      <c r="P632" s="254"/>
      <c r="Q632" s="254"/>
      <c r="R632" s="254"/>
    </row>
    <row r="633" customFormat="false" ht="15" hidden="false" customHeight="false" outlineLevel="0" collapsed="false">
      <c r="A633" s="254"/>
      <c r="B633" s="253"/>
      <c r="C633" s="254"/>
      <c r="D633" s="254"/>
      <c r="E633" s="254"/>
      <c r="F633" s="254"/>
      <c r="G633" s="254"/>
      <c r="H633" s="254"/>
      <c r="I633" s="253"/>
      <c r="J633" s="253"/>
      <c r="K633" s="254"/>
      <c r="L633" s="254"/>
      <c r="M633" s="254"/>
      <c r="N633" s="253"/>
      <c r="O633" s="255"/>
      <c r="P633" s="254"/>
      <c r="Q633" s="254"/>
      <c r="R633" s="254"/>
    </row>
    <row r="634" customFormat="false" ht="15" hidden="false" customHeight="false" outlineLevel="0" collapsed="false">
      <c r="A634" s="254"/>
      <c r="B634" s="253"/>
      <c r="C634" s="254"/>
      <c r="D634" s="254"/>
      <c r="E634" s="254"/>
      <c r="F634" s="254"/>
      <c r="G634" s="254"/>
      <c r="H634" s="254"/>
      <c r="I634" s="253"/>
      <c r="J634" s="253"/>
      <c r="K634" s="254"/>
      <c r="L634" s="254"/>
      <c r="M634" s="254"/>
      <c r="N634" s="253"/>
      <c r="O634" s="255"/>
      <c r="P634" s="254"/>
      <c r="Q634" s="254"/>
      <c r="R634" s="254"/>
    </row>
    <row r="635" customFormat="false" ht="15" hidden="false" customHeight="false" outlineLevel="0" collapsed="false">
      <c r="A635" s="254"/>
      <c r="B635" s="253"/>
      <c r="C635" s="254"/>
      <c r="D635" s="254"/>
      <c r="E635" s="254"/>
      <c r="F635" s="254"/>
      <c r="G635" s="254"/>
      <c r="H635" s="254"/>
      <c r="I635" s="253"/>
      <c r="J635" s="253"/>
      <c r="K635" s="254"/>
      <c r="L635" s="254"/>
      <c r="M635" s="254"/>
      <c r="N635" s="253"/>
      <c r="O635" s="255"/>
      <c r="P635" s="254"/>
      <c r="Q635" s="254"/>
      <c r="R635" s="254"/>
    </row>
    <row r="636" customFormat="false" ht="15" hidden="false" customHeight="false" outlineLevel="0" collapsed="false">
      <c r="A636" s="254"/>
      <c r="B636" s="253"/>
      <c r="C636" s="254"/>
      <c r="D636" s="254"/>
      <c r="E636" s="254"/>
      <c r="F636" s="254"/>
      <c r="G636" s="254"/>
      <c r="H636" s="254"/>
      <c r="I636" s="253"/>
      <c r="J636" s="253"/>
      <c r="K636" s="254"/>
      <c r="L636" s="254"/>
      <c r="M636" s="254"/>
      <c r="N636" s="253"/>
      <c r="O636" s="255"/>
      <c r="P636" s="254"/>
      <c r="Q636" s="254"/>
      <c r="R636" s="254"/>
    </row>
    <row r="637" customFormat="false" ht="15" hidden="false" customHeight="false" outlineLevel="0" collapsed="false">
      <c r="A637" s="254"/>
      <c r="B637" s="253"/>
      <c r="C637" s="254"/>
      <c r="D637" s="254"/>
      <c r="E637" s="254"/>
      <c r="F637" s="254"/>
      <c r="G637" s="254"/>
      <c r="H637" s="254"/>
      <c r="I637" s="253"/>
      <c r="J637" s="253"/>
      <c r="K637" s="254"/>
      <c r="L637" s="254"/>
      <c r="M637" s="254"/>
      <c r="N637" s="253"/>
      <c r="O637" s="255"/>
      <c r="P637" s="254"/>
      <c r="Q637" s="254"/>
      <c r="R637" s="254"/>
    </row>
    <row r="638" customFormat="false" ht="15" hidden="false" customHeight="false" outlineLevel="0" collapsed="false">
      <c r="A638" s="254"/>
      <c r="B638" s="253"/>
      <c r="C638" s="254"/>
      <c r="D638" s="254"/>
      <c r="E638" s="254"/>
      <c r="F638" s="254"/>
      <c r="G638" s="254"/>
      <c r="H638" s="254"/>
      <c r="I638" s="253"/>
      <c r="J638" s="253"/>
      <c r="K638" s="254"/>
      <c r="L638" s="254"/>
      <c r="M638" s="254"/>
      <c r="N638" s="253"/>
      <c r="O638" s="255"/>
      <c r="P638" s="254"/>
      <c r="Q638" s="254"/>
      <c r="R638" s="254"/>
    </row>
    <row r="639" customFormat="false" ht="15" hidden="false" customHeight="false" outlineLevel="0" collapsed="false">
      <c r="A639" s="254"/>
      <c r="B639" s="253"/>
      <c r="C639" s="254"/>
      <c r="D639" s="254"/>
      <c r="E639" s="254"/>
      <c r="F639" s="254"/>
      <c r="G639" s="254"/>
      <c r="H639" s="254"/>
      <c r="I639" s="253"/>
      <c r="J639" s="253"/>
      <c r="K639" s="254"/>
      <c r="L639" s="254"/>
      <c r="M639" s="254"/>
      <c r="N639" s="253"/>
      <c r="O639" s="255"/>
      <c r="P639" s="254"/>
      <c r="Q639" s="254"/>
      <c r="R639" s="254"/>
    </row>
    <row r="640" customFormat="false" ht="15" hidden="false" customHeight="false" outlineLevel="0" collapsed="false">
      <c r="A640" s="254"/>
      <c r="B640" s="253"/>
      <c r="C640" s="254"/>
      <c r="D640" s="254"/>
      <c r="E640" s="254"/>
      <c r="F640" s="254"/>
      <c r="G640" s="254"/>
      <c r="H640" s="254"/>
      <c r="I640" s="253"/>
      <c r="J640" s="253"/>
      <c r="K640" s="254"/>
      <c r="L640" s="254"/>
      <c r="M640" s="254"/>
      <c r="N640" s="253"/>
      <c r="O640" s="255"/>
      <c r="P640" s="254"/>
      <c r="Q640" s="254"/>
      <c r="R640" s="254"/>
    </row>
    <row r="641" customFormat="false" ht="15" hidden="false" customHeight="false" outlineLevel="0" collapsed="false">
      <c r="A641" s="254"/>
      <c r="B641" s="253"/>
      <c r="C641" s="254"/>
      <c r="D641" s="254"/>
      <c r="E641" s="254"/>
      <c r="F641" s="254"/>
      <c r="G641" s="254"/>
      <c r="H641" s="254"/>
      <c r="I641" s="253"/>
      <c r="J641" s="253"/>
      <c r="K641" s="254"/>
      <c r="L641" s="254"/>
      <c r="M641" s="254"/>
      <c r="N641" s="253"/>
      <c r="O641" s="255"/>
      <c r="P641" s="254"/>
      <c r="Q641" s="254"/>
      <c r="R641" s="254"/>
    </row>
    <row r="642" customFormat="false" ht="15" hidden="false" customHeight="false" outlineLevel="0" collapsed="false">
      <c r="A642" s="254"/>
      <c r="B642" s="253"/>
      <c r="C642" s="254"/>
      <c r="D642" s="254"/>
      <c r="E642" s="254"/>
      <c r="F642" s="254"/>
      <c r="G642" s="254"/>
      <c r="H642" s="254"/>
      <c r="I642" s="253"/>
      <c r="J642" s="253"/>
      <c r="K642" s="254"/>
      <c r="L642" s="254"/>
      <c r="M642" s="254"/>
      <c r="N642" s="253"/>
      <c r="O642" s="255"/>
      <c r="P642" s="254"/>
      <c r="Q642" s="254"/>
      <c r="R642" s="254"/>
    </row>
    <row r="643" customFormat="false" ht="15" hidden="false" customHeight="false" outlineLevel="0" collapsed="false">
      <c r="A643" s="254"/>
      <c r="B643" s="253"/>
      <c r="C643" s="254"/>
      <c r="D643" s="254"/>
      <c r="E643" s="254"/>
      <c r="F643" s="254"/>
      <c r="G643" s="254"/>
      <c r="H643" s="254"/>
      <c r="I643" s="253"/>
      <c r="J643" s="253"/>
      <c r="K643" s="254"/>
      <c r="L643" s="254"/>
      <c r="M643" s="254"/>
      <c r="N643" s="253"/>
      <c r="O643" s="255"/>
      <c r="P643" s="254"/>
      <c r="Q643" s="254"/>
      <c r="R643" s="254"/>
    </row>
    <row r="644" customFormat="false" ht="15" hidden="false" customHeight="false" outlineLevel="0" collapsed="false">
      <c r="A644" s="254"/>
      <c r="B644" s="253"/>
      <c r="C644" s="254"/>
      <c r="D644" s="254"/>
      <c r="E644" s="254"/>
      <c r="F644" s="254"/>
      <c r="G644" s="254"/>
      <c r="H644" s="254"/>
      <c r="I644" s="253"/>
      <c r="J644" s="253"/>
      <c r="K644" s="254"/>
      <c r="L644" s="254"/>
      <c r="M644" s="254"/>
      <c r="N644" s="253"/>
      <c r="O644" s="255"/>
      <c r="P644" s="254"/>
      <c r="Q644" s="254"/>
      <c r="R644" s="254"/>
    </row>
    <row r="645" customFormat="false" ht="15" hidden="false" customHeight="false" outlineLevel="0" collapsed="false">
      <c r="A645" s="254"/>
      <c r="B645" s="253"/>
      <c r="C645" s="254"/>
      <c r="D645" s="254"/>
      <c r="E645" s="254"/>
      <c r="F645" s="254"/>
      <c r="G645" s="254"/>
      <c r="H645" s="254"/>
      <c r="I645" s="253"/>
      <c r="J645" s="253"/>
      <c r="K645" s="254"/>
      <c r="L645" s="254"/>
      <c r="M645" s="254"/>
      <c r="N645" s="253"/>
      <c r="O645" s="255"/>
      <c r="P645" s="254"/>
      <c r="Q645" s="254"/>
      <c r="R645" s="254"/>
    </row>
    <row r="646" customFormat="false" ht="15" hidden="false" customHeight="false" outlineLevel="0" collapsed="false">
      <c r="A646" s="254"/>
      <c r="B646" s="253"/>
      <c r="C646" s="254"/>
      <c r="D646" s="254"/>
      <c r="E646" s="254"/>
      <c r="F646" s="254"/>
      <c r="G646" s="254"/>
      <c r="H646" s="254"/>
      <c r="I646" s="253"/>
      <c r="J646" s="253"/>
      <c r="K646" s="254"/>
      <c r="L646" s="254"/>
      <c r="M646" s="254"/>
      <c r="N646" s="253"/>
      <c r="O646" s="255"/>
      <c r="P646" s="254"/>
      <c r="Q646" s="254"/>
      <c r="R646" s="254"/>
    </row>
    <row r="647" customFormat="false" ht="15" hidden="false" customHeight="false" outlineLevel="0" collapsed="false">
      <c r="A647" s="254"/>
      <c r="B647" s="253"/>
      <c r="C647" s="254"/>
      <c r="D647" s="254"/>
      <c r="E647" s="254"/>
      <c r="F647" s="254"/>
      <c r="G647" s="254"/>
      <c r="H647" s="254"/>
      <c r="I647" s="253"/>
      <c r="J647" s="253"/>
      <c r="K647" s="254"/>
      <c r="L647" s="254"/>
      <c r="M647" s="254"/>
      <c r="N647" s="253"/>
      <c r="O647" s="255"/>
      <c r="P647" s="254"/>
      <c r="Q647" s="254"/>
      <c r="R647" s="254"/>
    </row>
    <row r="648" customFormat="false" ht="15" hidden="false" customHeight="false" outlineLevel="0" collapsed="false">
      <c r="A648" s="254"/>
      <c r="B648" s="253"/>
      <c r="C648" s="254"/>
      <c r="D648" s="254"/>
      <c r="E648" s="254"/>
      <c r="F648" s="254"/>
      <c r="G648" s="254"/>
      <c r="H648" s="254"/>
      <c r="I648" s="253"/>
      <c r="J648" s="253"/>
      <c r="K648" s="254"/>
      <c r="L648" s="254"/>
      <c r="M648" s="254"/>
      <c r="N648" s="253"/>
      <c r="O648" s="255"/>
      <c r="P648" s="254"/>
      <c r="Q648" s="254"/>
      <c r="R648" s="254"/>
    </row>
    <row r="649" customFormat="false" ht="15" hidden="false" customHeight="false" outlineLevel="0" collapsed="false">
      <c r="A649" s="254"/>
      <c r="B649" s="253"/>
      <c r="C649" s="254"/>
      <c r="D649" s="254"/>
      <c r="E649" s="254"/>
      <c r="F649" s="254"/>
      <c r="G649" s="254"/>
      <c r="H649" s="254"/>
      <c r="I649" s="253"/>
      <c r="J649" s="253"/>
      <c r="K649" s="254"/>
      <c r="L649" s="254"/>
      <c r="M649" s="254"/>
      <c r="N649" s="253"/>
      <c r="O649" s="255"/>
      <c r="P649" s="254"/>
      <c r="Q649" s="254"/>
      <c r="R649" s="254"/>
    </row>
    <row r="650" customFormat="false" ht="15" hidden="false" customHeight="false" outlineLevel="0" collapsed="false">
      <c r="A650" s="254"/>
      <c r="B650" s="253"/>
      <c r="C650" s="254"/>
      <c r="D650" s="254"/>
      <c r="E650" s="254"/>
      <c r="F650" s="254"/>
      <c r="G650" s="254"/>
      <c r="H650" s="254"/>
      <c r="I650" s="253"/>
      <c r="J650" s="253"/>
      <c r="K650" s="254"/>
      <c r="L650" s="254"/>
      <c r="M650" s="254"/>
      <c r="N650" s="253"/>
      <c r="O650" s="255"/>
      <c r="P650" s="254"/>
      <c r="Q650" s="254"/>
      <c r="R650" s="254"/>
    </row>
    <row r="651" customFormat="false" ht="15" hidden="false" customHeight="false" outlineLevel="0" collapsed="false">
      <c r="A651" s="254"/>
      <c r="B651" s="253"/>
      <c r="C651" s="254"/>
      <c r="D651" s="254"/>
      <c r="E651" s="254"/>
      <c r="F651" s="254"/>
      <c r="G651" s="254"/>
      <c r="H651" s="254"/>
      <c r="I651" s="253"/>
      <c r="J651" s="253"/>
      <c r="K651" s="254"/>
      <c r="L651" s="254"/>
      <c r="M651" s="254"/>
      <c r="N651" s="253"/>
      <c r="O651" s="255"/>
      <c r="P651" s="254"/>
      <c r="Q651" s="254"/>
      <c r="R651" s="254"/>
    </row>
    <row r="652" customFormat="false" ht="15" hidden="false" customHeight="false" outlineLevel="0" collapsed="false">
      <c r="A652" s="254"/>
      <c r="B652" s="253"/>
      <c r="C652" s="254"/>
      <c r="D652" s="254"/>
      <c r="E652" s="254"/>
      <c r="F652" s="254"/>
      <c r="G652" s="254"/>
      <c r="H652" s="254"/>
      <c r="I652" s="253"/>
      <c r="J652" s="253"/>
      <c r="K652" s="254"/>
      <c r="L652" s="254"/>
      <c r="M652" s="254"/>
      <c r="N652" s="253"/>
      <c r="O652" s="255"/>
      <c r="P652" s="254"/>
      <c r="Q652" s="254"/>
      <c r="R652" s="254"/>
    </row>
    <row r="653" customFormat="false" ht="15" hidden="false" customHeight="false" outlineLevel="0" collapsed="false">
      <c r="A653" s="254"/>
      <c r="B653" s="253"/>
      <c r="C653" s="254"/>
      <c r="D653" s="254"/>
      <c r="E653" s="254"/>
      <c r="F653" s="254"/>
      <c r="G653" s="254"/>
      <c r="H653" s="254"/>
      <c r="I653" s="253"/>
      <c r="J653" s="253"/>
      <c r="K653" s="254"/>
      <c r="L653" s="254"/>
      <c r="M653" s="254"/>
      <c r="N653" s="253"/>
      <c r="O653" s="255"/>
      <c r="P653" s="254"/>
      <c r="Q653" s="254"/>
      <c r="R653" s="254"/>
    </row>
    <row r="654" customFormat="false" ht="15" hidden="false" customHeight="false" outlineLevel="0" collapsed="false">
      <c r="A654" s="254"/>
      <c r="B654" s="253"/>
      <c r="C654" s="254"/>
      <c r="D654" s="254"/>
      <c r="E654" s="254"/>
      <c r="F654" s="254"/>
      <c r="G654" s="254"/>
      <c r="H654" s="254"/>
      <c r="I654" s="253"/>
      <c r="J654" s="253"/>
      <c r="K654" s="254"/>
      <c r="L654" s="254"/>
      <c r="M654" s="254"/>
      <c r="N654" s="253"/>
      <c r="O654" s="255"/>
      <c r="P654" s="254"/>
      <c r="Q654" s="254"/>
      <c r="R654" s="254"/>
    </row>
    <row r="655" customFormat="false" ht="15" hidden="false" customHeight="false" outlineLevel="0" collapsed="false">
      <c r="A655" s="254"/>
      <c r="B655" s="253"/>
      <c r="C655" s="254"/>
      <c r="D655" s="254"/>
      <c r="E655" s="254"/>
      <c r="F655" s="254"/>
      <c r="G655" s="254"/>
      <c r="H655" s="254"/>
      <c r="I655" s="253"/>
      <c r="J655" s="253"/>
      <c r="K655" s="254"/>
      <c r="L655" s="254"/>
      <c r="M655" s="254"/>
      <c r="N655" s="253"/>
      <c r="O655" s="255"/>
      <c r="P655" s="254"/>
      <c r="Q655" s="254"/>
      <c r="R655" s="254"/>
    </row>
    <row r="656" customFormat="false" ht="15" hidden="false" customHeight="false" outlineLevel="0" collapsed="false">
      <c r="A656" s="254"/>
      <c r="B656" s="253"/>
      <c r="C656" s="254"/>
      <c r="D656" s="254"/>
      <c r="E656" s="254"/>
      <c r="F656" s="254"/>
      <c r="G656" s="254"/>
      <c r="H656" s="254"/>
      <c r="I656" s="253"/>
      <c r="J656" s="253"/>
      <c r="K656" s="254"/>
      <c r="L656" s="254"/>
      <c r="M656" s="254"/>
      <c r="N656" s="253"/>
      <c r="O656" s="255"/>
      <c r="P656" s="254"/>
      <c r="Q656" s="254"/>
      <c r="R656" s="254"/>
    </row>
    <row r="657" customFormat="false" ht="15" hidden="false" customHeight="false" outlineLevel="0" collapsed="false">
      <c r="A657" s="254"/>
      <c r="B657" s="253"/>
      <c r="C657" s="254"/>
      <c r="D657" s="254"/>
      <c r="E657" s="254"/>
      <c r="F657" s="254"/>
      <c r="G657" s="254"/>
      <c r="H657" s="254"/>
      <c r="I657" s="253"/>
      <c r="J657" s="253"/>
      <c r="K657" s="254"/>
      <c r="L657" s="254"/>
      <c r="M657" s="254"/>
      <c r="N657" s="253"/>
      <c r="O657" s="255"/>
      <c r="P657" s="254"/>
      <c r="Q657" s="254"/>
      <c r="R657" s="254"/>
    </row>
    <row r="658" customFormat="false" ht="15" hidden="false" customHeight="false" outlineLevel="0" collapsed="false">
      <c r="A658" s="254"/>
      <c r="B658" s="253"/>
      <c r="C658" s="254"/>
      <c r="D658" s="254"/>
      <c r="E658" s="254"/>
      <c r="F658" s="254"/>
      <c r="G658" s="254"/>
      <c r="H658" s="254"/>
      <c r="I658" s="253"/>
      <c r="J658" s="253"/>
      <c r="K658" s="254"/>
      <c r="L658" s="254"/>
      <c r="M658" s="254"/>
      <c r="N658" s="253"/>
      <c r="O658" s="255"/>
      <c r="P658" s="254"/>
      <c r="Q658" s="254"/>
      <c r="R658" s="254"/>
    </row>
    <row r="659" customFormat="false" ht="15" hidden="false" customHeight="false" outlineLevel="0" collapsed="false">
      <c r="A659" s="254"/>
      <c r="B659" s="253"/>
      <c r="C659" s="254"/>
      <c r="D659" s="254"/>
      <c r="E659" s="254"/>
      <c r="F659" s="254"/>
      <c r="G659" s="254"/>
      <c r="H659" s="254"/>
      <c r="I659" s="253"/>
      <c r="J659" s="253"/>
      <c r="K659" s="254"/>
      <c r="L659" s="254"/>
      <c r="M659" s="254"/>
      <c r="N659" s="253"/>
      <c r="O659" s="255"/>
      <c r="P659" s="254"/>
      <c r="Q659" s="254"/>
      <c r="R659" s="254"/>
    </row>
    <row r="660" customFormat="false" ht="15" hidden="false" customHeight="false" outlineLevel="0" collapsed="false">
      <c r="A660" s="254"/>
      <c r="B660" s="253"/>
      <c r="C660" s="254"/>
      <c r="D660" s="254"/>
      <c r="E660" s="254"/>
      <c r="F660" s="254"/>
      <c r="G660" s="254"/>
      <c r="H660" s="254"/>
      <c r="I660" s="253"/>
      <c r="J660" s="253"/>
      <c r="K660" s="254"/>
      <c r="L660" s="254"/>
      <c r="M660" s="254"/>
      <c r="N660" s="253"/>
      <c r="O660" s="255"/>
      <c r="P660" s="254"/>
      <c r="Q660" s="254"/>
      <c r="R660" s="254"/>
    </row>
    <row r="661" customFormat="false" ht="15" hidden="false" customHeight="false" outlineLevel="0" collapsed="false">
      <c r="A661" s="254"/>
      <c r="B661" s="253"/>
      <c r="C661" s="254"/>
      <c r="D661" s="254"/>
      <c r="E661" s="254"/>
      <c r="F661" s="254"/>
      <c r="G661" s="254"/>
      <c r="H661" s="254"/>
      <c r="I661" s="253"/>
      <c r="J661" s="253"/>
      <c r="K661" s="254"/>
      <c r="L661" s="254"/>
      <c r="M661" s="254"/>
      <c r="N661" s="253"/>
      <c r="O661" s="255"/>
      <c r="P661" s="254"/>
      <c r="Q661" s="254"/>
      <c r="R661" s="254"/>
    </row>
    <row r="662" customFormat="false" ht="15" hidden="false" customHeight="false" outlineLevel="0" collapsed="false">
      <c r="A662" s="254"/>
      <c r="B662" s="253"/>
      <c r="C662" s="254"/>
      <c r="D662" s="254"/>
      <c r="E662" s="254"/>
      <c r="F662" s="254"/>
      <c r="G662" s="254"/>
      <c r="H662" s="254"/>
      <c r="I662" s="253"/>
      <c r="J662" s="253"/>
      <c r="K662" s="254"/>
      <c r="L662" s="254"/>
      <c r="M662" s="254"/>
      <c r="N662" s="253"/>
      <c r="O662" s="255"/>
      <c r="P662" s="254"/>
      <c r="Q662" s="254"/>
      <c r="R662" s="254"/>
    </row>
    <row r="663" customFormat="false" ht="15" hidden="false" customHeight="false" outlineLevel="0" collapsed="false">
      <c r="A663" s="254"/>
      <c r="B663" s="253"/>
      <c r="C663" s="254"/>
      <c r="D663" s="254"/>
      <c r="E663" s="254"/>
      <c r="F663" s="254"/>
      <c r="G663" s="254"/>
      <c r="H663" s="254"/>
      <c r="I663" s="253"/>
      <c r="J663" s="253"/>
      <c r="K663" s="254"/>
      <c r="L663" s="254"/>
      <c r="M663" s="254"/>
      <c r="N663" s="253"/>
      <c r="O663" s="255"/>
      <c r="P663" s="254"/>
      <c r="Q663" s="254"/>
      <c r="R663" s="254"/>
    </row>
    <row r="664" customFormat="false" ht="15" hidden="false" customHeight="false" outlineLevel="0" collapsed="false">
      <c r="A664" s="254"/>
      <c r="B664" s="253"/>
      <c r="C664" s="254"/>
      <c r="D664" s="254"/>
      <c r="E664" s="254"/>
      <c r="F664" s="254"/>
      <c r="G664" s="254"/>
      <c r="H664" s="254"/>
      <c r="I664" s="253"/>
      <c r="J664" s="253"/>
      <c r="K664" s="254"/>
      <c r="L664" s="254"/>
      <c r="M664" s="254"/>
      <c r="N664" s="253"/>
      <c r="O664" s="255"/>
      <c r="P664" s="254"/>
      <c r="Q664" s="254"/>
      <c r="R664" s="254"/>
    </row>
    <row r="665" customFormat="false" ht="15" hidden="false" customHeight="false" outlineLevel="0" collapsed="false">
      <c r="A665" s="254"/>
      <c r="B665" s="253"/>
      <c r="C665" s="254"/>
      <c r="D665" s="254"/>
      <c r="E665" s="254"/>
      <c r="F665" s="254"/>
      <c r="G665" s="254"/>
      <c r="H665" s="254"/>
      <c r="I665" s="253"/>
      <c r="J665" s="253"/>
      <c r="K665" s="254"/>
      <c r="L665" s="254"/>
      <c r="M665" s="254"/>
      <c r="N665" s="253"/>
      <c r="O665" s="255"/>
      <c r="P665" s="254"/>
      <c r="Q665" s="254"/>
      <c r="R665" s="254"/>
    </row>
    <row r="666" customFormat="false" ht="15" hidden="false" customHeight="false" outlineLevel="0" collapsed="false">
      <c r="A666" s="254"/>
      <c r="B666" s="253"/>
      <c r="C666" s="254"/>
      <c r="D666" s="254"/>
      <c r="E666" s="254"/>
      <c r="F666" s="254"/>
      <c r="G666" s="254"/>
      <c r="H666" s="254"/>
      <c r="I666" s="253"/>
      <c r="J666" s="253"/>
      <c r="K666" s="254"/>
      <c r="L666" s="254"/>
      <c r="M666" s="254"/>
      <c r="N666" s="253"/>
      <c r="O666" s="255"/>
      <c r="P666" s="254"/>
      <c r="Q666" s="254"/>
      <c r="R666" s="254"/>
    </row>
    <row r="667" customFormat="false" ht="15" hidden="false" customHeight="false" outlineLevel="0" collapsed="false">
      <c r="A667" s="254"/>
      <c r="B667" s="253"/>
      <c r="C667" s="254"/>
      <c r="D667" s="254"/>
      <c r="E667" s="254"/>
      <c r="F667" s="254"/>
      <c r="G667" s="254"/>
      <c r="H667" s="254"/>
      <c r="I667" s="253"/>
      <c r="J667" s="253"/>
      <c r="K667" s="254"/>
      <c r="L667" s="254"/>
      <c r="M667" s="254"/>
      <c r="N667" s="253"/>
      <c r="O667" s="255"/>
      <c r="P667" s="254"/>
      <c r="Q667" s="254"/>
      <c r="R667" s="254"/>
    </row>
    <row r="668" customFormat="false" ht="15" hidden="false" customHeight="false" outlineLevel="0" collapsed="false">
      <c r="A668" s="254"/>
      <c r="B668" s="253"/>
      <c r="C668" s="254"/>
      <c r="D668" s="254"/>
      <c r="E668" s="254"/>
      <c r="F668" s="254"/>
      <c r="G668" s="254"/>
      <c r="H668" s="254"/>
      <c r="I668" s="253"/>
      <c r="J668" s="253"/>
      <c r="K668" s="254"/>
      <c r="L668" s="254"/>
      <c r="M668" s="254"/>
      <c r="N668" s="253"/>
      <c r="O668" s="255"/>
      <c r="P668" s="254"/>
      <c r="Q668" s="254"/>
      <c r="R668" s="254"/>
    </row>
    <row r="669" customFormat="false" ht="15" hidden="false" customHeight="false" outlineLevel="0" collapsed="false">
      <c r="A669" s="254"/>
      <c r="B669" s="253"/>
      <c r="C669" s="254"/>
      <c r="D669" s="254"/>
      <c r="E669" s="254"/>
      <c r="F669" s="254"/>
      <c r="G669" s="254"/>
      <c r="H669" s="254"/>
      <c r="I669" s="253"/>
      <c r="J669" s="253"/>
      <c r="K669" s="254"/>
      <c r="L669" s="254"/>
      <c r="M669" s="254"/>
      <c r="N669" s="253"/>
      <c r="O669" s="255"/>
      <c r="P669" s="254"/>
      <c r="Q669" s="254"/>
      <c r="R669" s="254"/>
    </row>
    <row r="670" customFormat="false" ht="15" hidden="false" customHeight="false" outlineLevel="0" collapsed="false">
      <c r="A670" s="254"/>
      <c r="B670" s="253"/>
      <c r="C670" s="254"/>
      <c r="D670" s="254"/>
      <c r="E670" s="254"/>
      <c r="F670" s="254"/>
      <c r="G670" s="254"/>
      <c r="H670" s="254"/>
      <c r="I670" s="253"/>
      <c r="J670" s="253"/>
      <c r="K670" s="254"/>
      <c r="L670" s="254"/>
      <c r="M670" s="254"/>
      <c r="N670" s="253"/>
      <c r="O670" s="255"/>
      <c r="P670" s="254"/>
      <c r="Q670" s="254"/>
      <c r="R670" s="254"/>
    </row>
    <row r="671" customFormat="false" ht="15" hidden="false" customHeight="false" outlineLevel="0" collapsed="false">
      <c r="A671" s="254"/>
      <c r="B671" s="253"/>
      <c r="C671" s="254"/>
      <c r="D671" s="254"/>
      <c r="E671" s="254"/>
      <c r="F671" s="254"/>
      <c r="G671" s="254"/>
      <c r="H671" s="254"/>
      <c r="I671" s="253"/>
      <c r="J671" s="253"/>
      <c r="K671" s="254"/>
      <c r="L671" s="254"/>
      <c r="M671" s="254"/>
      <c r="N671" s="253"/>
      <c r="O671" s="255"/>
      <c r="P671" s="254"/>
      <c r="Q671" s="254"/>
      <c r="R671" s="254"/>
    </row>
    <row r="672" customFormat="false" ht="15" hidden="false" customHeight="false" outlineLevel="0" collapsed="false">
      <c r="A672" s="254"/>
      <c r="B672" s="253"/>
      <c r="C672" s="254"/>
      <c r="D672" s="254"/>
      <c r="E672" s="254"/>
      <c r="F672" s="254"/>
      <c r="G672" s="254"/>
      <c r="H672" s="254"/>
      <c r="I672" s="253"/>
      <c r="J672" s="253"/>
      <c r="K672" s="254"/>
      <c r="L672" s="254"/>
      <c r="M672" s="254"/>
      <c r="N672" s="253"/>
      <c r="O672" s="255"/>
      <c r="P672" s="254"/>
      <c r="Q672" s="254"/>
      <c r="R672" s="254"/>
    </row>
    <row r="673" customFormat="false" ht="15" hidden="false" customHeight="false" outlineLevel="0" collapsed="false">
      <c r="A673" s="254"/>
      <c r="B673" s="253"/>
      <c r="C673" s="254"/>
      <c r="D673" s="254"/>
      <c r="E673" s="254"/>
      <c r="F673" s="254"/>
      <c r="G673" s="254"/>
      <c r="H673" s="254"/>
      <c r="I673" s="253"/>
      <c r="J673" s="253"/>
      <c r="K673" s="254"/>
      <c r="L673" s="254"/>
      <c r="M673" s="254"/>
      <c r="N673" s="253"/>
      <c r="O673" s="255"/>
      <c r="P673" s="254"/>
      <c r="Q673" s="254"/>
      <c r="R673" s="254"/>
    </row>
    <row r="674" customFormat="false" ht="15" hidden="false" customHeight="false" outlineLevel="0" collapsed="false">
      <c r="A674" s="254"/>
      <c r="B674" s="253"/>
      <c r="C674" s="254"/>
      <c r="D674" s="254"/>
      <c r="E674" s="254"/>
      <c r="F674" s="254"/>
      <c r="G674" s="254"/>
      <c r="H674" s="254"/>
      <c r="I674" s="253"/>
      <c r="J674" s="253"/>
      <c r="K674" s="254"/>
      <c r="L674" s="254"/>
      <c r="M674" s="254"/>
      <c r="N674" s="253"/>
      <c r="O674" s="255"/>
      <c r="P674" s="254"/>
      <c r="Q674" s="254"/>
      <c r="R674" s="254"/>
    </row>
    <row r="675" customFormat="false" ht="15" hidden="false" customHeight="false" outlineLevel="0" collapsed="false">
      <c r="A675" s="254"/>
      <c r="B675" s="253"/>
      <c r="C675" s="254"/>
      <c r="D675" s="254"/>
      <c r="E675" s="254"/>
      <c r="F675" s="254"/>
      <c r="G675" s="254"/>
      <c r="H675" s="254"/>
      <c r="I675" s="253"/>
      <c r="J675" s="253"/>
      <c r="K675" s="254"/>
      <c r="L675" s="254"/>
      <c r="M675" s="254"/>
      <c r="N675" s="253"/>
      <c r="O675" s="255"/>
      <c r="P675" s="254"/>
      <c r="Q675" s="254"/>
      <c r="R675" s="254"/>
    </row>
    <row r="676" customFormat="false" ht="15" hidden="false" customHeight="false" outlineLevel="0" collapsed="false">
      <c r="A676" s="254"/>
      <c r="B676" s="253"/>
      <c r="C676" s="254"/>
      <c r="D676" s="254"/>
      <c r="E676" s="254"/>
      <c r="F676" s="254"/>
      <c r="G676" s="254"/>
      <c r="H676" s="254"/>
      <c r="I676" s="253"/>
      <c r="J676" s="253"/>
      <c r="K676" s="254"/>
      <c r="L676" s="254"/>
      <c r="M676" s="254"/>
      <c r="N676" s="253"/>
      <c r="O676" s="255"/>
      <c r="P676" s="254"/>
      <c r="Q676" s="254"/>
      <c r="R676" s="254"/>
    </row>
    <row r="677" customFormat="false" ht="15" hidden="false" customHeight="false" outlineLevel="0" collapsed="false">
      <c r="A677" s="254"/>
      <c r="B677" s="253"/>
      <c r="C677" s="254"/>
      <c r="D677" s="254"/>
      <c r="E677" s="254"/>
      <c r="F677" s="254"/>
      <c r="G677" s="254"/>
      <c r="H677" s="254"/>
      <c r="I677" s="253"/>
      <c r="J677" s="253"/>
      <c r="K677" s="254"/>
      <c r="L677" s="254"/>
      <c r="M677" s="254"/>
      <c r="N677" s="253"/>
      <c r="O677" s="255"/>
      <c r="P677" s="254"/>
      <c r="Q677" s="254"/>
      <c r="R677" s="254"/>
    </row>
    <row r="678" customFormat="false" ht="15" hidden="false" customHeight="false" outlineLevel="0" collapsed="false">
      <c r="A678" s="254"/>
      <c r="B678" s="253"/>
      <c r="C678" s="254"/>
      <c r="D678" s="254"/>
      <c r="E678" s="254"/>
      <c r="F678" s="254"/>
      <c r="G678" s="254"/>
      <c r="H678" s="254"/>
      <c r="I678" s="253"/>
      <c r="J678" s="253"/>
      <c r="K678" s="254"/>
      <c r="L678" s="254"/>
      <c r="M678" s="254"/>
      <c r="N678" s="253"/>
      <c r="O678" s="255"/>
      <c r="P678" s="254"/>
      <c r="Q678" s="254"/>
      <c r="R678" s="254"/>
    </row>
    <row r="679" customFormat="false" ht="15" hidden="false" customHeight="false" outlineLevel="0" collapsed="false">
      <c r="A679" s="254"/>
      <c r="B679" s="253"/>
      <c r="C679" s="254"/>
      <c r="D679" s="254"/>
      <c r="E679" s="254"/>
      <c r="F679" s="254"/>
      <c r="G679" s="254"/>
      <c r="H679" s="254"/>
      <c r="I679" s="253"/>
      <c r="J679" s="253"/>
      <c r="K679" s="254"/>
      <c r="L679" s="254"/>
      <c r="M679" s="254"/>
      <c r="N679" s="253"/>
      <c r="O679" s="255"/>
      <c r="P679" s="254"/>
      <c r="Q679" s="254"/>
      <c r="R679" s="254"/>
    </row>
    <row r="680" customFormat="false" ht="15" hidden="false" customHeight="false" outlineLevel="0" collapsed="false">
      <c r="A680" s="254"/>
      <c r="B680" s="253"/>
      <c r="C680" s="254"/>
      <c r="D680" s="254"/>
      <c r="E680" s="254"/>
      <c r="F680" s="254"/>
      <c r="G680" s="254"/>
      <c r="H680" s="254"/>
      <c r="I680" s="253"/>
      <c r="J680" s="253"/>
      <c r="K680" s="254"/>
      <c r="L680" s="254"/>
      <c r="M680" s="254"/>
      <c r="N680" s="253"/>
      <c r="O680" s="255"/>
      <c r="P680" s="254"/>
      <c r="Q680" s="254"/>
      <c r="R680" s="254"/>
    </row>
    <row r="681" customFormat="false" ht="15" hidden="false" customHeight="false" outlineLevel="0" collapsed="false">
      <c r="A681" s="254"/>
      <c r="B681" s="253"/>
      <c r="C681" s="254"/>
      <c r="D681" s="254"/>
      <c r="E681" s="254"/>
      <c r="F681" s="254"/>
      <c r="G681" s="254"/>
      <c r="H681" s="254"/>
      <c r="I681" s="253"/>
      <c r="J681" s="253"/>
      <c r="K681" s="254"/>
      <c r="L681" s="254"/>
      <c r="M681" s="254"/>
      <c r="N681" s="253"/>
      <c r="O681" s="255"/>
      <c r="P681" s="254"/>
      <c r="Q681" s="254"/>
      <c r="R681" s="254"/>
    </row>
    <row r="682" customFormat="false" ht="15" hidden="false" customHeight="false" outlineLevel="0" collapsed="false">
      <c r="A682" s="254"/>
      <c r="B682" s="253"/>
      <c r="C682" s="254"/>
      <c r="D682" s="254"/>
      <c r="E682" s="254"/>
      <c r="F682" s="254"/>
      <c r="G682" s="254"/>
      <c r="H682" s="254"/>
      <c r="I682" s="253"/>
      <c r="J682" s="253"/>
      <c r="K682" s="254"/>
      <c r="L682" s="254"/>
      <c r="M682" s="254"/>
      <c r="N682" s="253"/>
      <c r="O682" s="255"/>
      <c r="P682" s="254"/>
      <c r="Q682" s="254"/>
      <c r="R682" s="254"/>
    </row>
    <row r="683" customFormat="false" ht="15" hidden="false" customHeight="false" outlineLevel="0" collapsed="false">
      <c r="A683" s="254"/>
      <c r="B683" s="253"/>
      <c r="C683" s="254"/>
      <c r="D683" s="254"/>
      <c r="E683" s="254"/>
      <c r="F683" s="254"/>
      <c r="G683" s="254"/>
      <c r="H683" s="254"/>
      <c r="I683" s="253"/>
      <c r="J683" s="253"/>
      <c r="K683" s="254"/>
      <c r="L683" s="254"/>
      <c r="M683" s="254"/>
      <c r="N683" s="253"/>
      <c r="O683" s="255"/>
      <c r="P683" s="254"/>
      <c r="Q683" s="254"/>
      <c r="R683" s="254"/>
    </row>
    <row r="684" customFormat="false" ht="15" hidden="false" customHeight="false" outlineLevel="0" collapsed="false">
      <c r="A684" s="254"/>
      <c r="B684" s="253"/>
      <c r="C684" s="254"/>
      <c r="D684" s="254"/>
      <c r="E684" s="254"/>
      <c r="F684" s="254"/>
      <c r="G684" s="254"/>
      <c r="H684" s="254"/>
      <c r="I684" s="253"/>
      <c r="J684" s="253"/>
      <c r="K684" s="254"/>
      <c r="L684" s="254"/>
      <c r="M684" s="254"/>
      <c r="N684" s="253"/>
      <c r="O684" s="255"/>
      <c r="P684" s="254"/>
      <c r="Q684" s="254"/>
      <c r="R684" s="254"/>
    </row>
    <row r="685" customFormat="false" ht="15" hidden="false" customHeight="false" outlineLevel="0" collapsed="false">
      <c r="A685" s="254"/>
      <c r="B685" s="253"/>
      <c r="C685" s="254"/>
      <c r="D685" s="254"/>
      <c r="E685" s="254"/>
      <c r="F685" s="254"/>
      <c r="G685" s="254"/>
      <c r="H685" s="254"/>
      <c r="I685" s="253"/>
      <c r="J685" s="253"/>
      <c r="K685" s="254"/>
      <c r="L685" s="254"/>
      <c r="M685" s="254"/>
      <c r="N685" s="253"/>
      <c r="O685" s="255"/>
      <c r="P685" s="254"/>
      <c r="Q685" s="254"/>
      <c r="R685" s="254"/>
    </row>
    <row r="686" customFormat="false" ht="15" hidden="false" customHeight="false" outlineLevel="0" collapsed="false">
      <c r="A686" s="254"/>
      <c r="B686" s="253"/>
      <c r="C686" s="254"/>
      <c r="D686" s="254"/>
      <c r="E686" s="254"/>
      <c r="F686" s="254"/>
      <c r="G686" s="254"/>
      <c r="H686" s="254"/>
      <c r="I686" s="253"/>
      <c r="J686" s="253"/>
      <c r="K686" s="254"/>
      <c r="L686" s="254"/>
      <c r="M686" s="254"/>
      <c r="N686" s="253"/>
      <c r="O686" s="255"/>
      <c r="P686" s="254"/>
      <c r="Q686" s="254"/>
      <c r="R686" s="254"/>
    </row>
    <row r="687" customFormat="false" ht="15" hidden="false" customHeight="false" outlineLevel="0" collapsed="false">
      <c r="A687" s="254"/>
      <c r="B687" s="253"/>
      <c r="C687" s="254"/>
      <c r="D687" s="254"/>
      <c r="E687" s="254"/>
      <c r="F687" s="254"/>
      <c r="G687" s="254"/>
      <c r="H687" s="254"/>
      <c r="I687" s="253"/>
      <c r="J687" s="253"/>
      <c r="K687" s="254"/>
      <c r="L687" s="254"/>
      <c r="M687" s="254"/>
      <c r="N687" s="253"/>
      <c r="O687" s="255"/>
      <c r="P687" s="254"/>
      <c r="Q687" s="254"/>
      <c r="R687" s="254"/>
    </row>
    <row r="688" customFormat="false" ht="15" hidden="false" customHeight="false" outlineLevel="0" collapsed="false">
      <c r="A688" s="254"/>
      <c r="B688" s="253"/>
      <c r="C688" s="254"/>
      <c r="D688" s="254"/>
      <c r="E688" s="254"/>
      <c r="F688" s="254"/>
      <c r="G688" s="254"/>
      <c r="H688" s="254"/>
      <c r="I688" s="253"/>
      <c r="J688" s="253"/>
      <c r="K688" s="254"/>
      <c r="L688" s="254"/>
      <c r="M688" s="254"/>
      <c r="N688" s="253"/>
      <c r="O688" s="255"/>
      <c r="P688" s="254"/>
      <c r="Q688" s="254"/>
      <c r="R688" s="254"/>
    </row>
    <row r="689" customFormat="false" ht="15" hidden="false" customHeight="false" outlineLevel="0" collapsed="false">
      <c r="A689" s="254"/>
      <c r="B689" s="253"/>
      <c r="C689" s="254"/>
      <c r="D689" s="254"/>
      <c r="E689" s="254"/>
      <c r="F689" s="254"/>
      <c r="G689" s="254"/>
      <c r="H689" s="254"/>
      <c r="I689" s="253"/>
      <c r="J689" s="253"/>
      <c r="K689" s="254"/>
      <c r="L689" s="254"/>
      <c r="M689" s="254"/>
      <c r="N689" s="253"/>
      <c r="O689" s="255"/>
      <c r="P689" s="254"/>
      <c r="Q689" s="254"/>
      <c r="R689" s="254"/>
    </row>
    <row r="690" customFormat="false" ht="15" hidden="false" customHeight="false" outlineLevel="0" collapsed="false">
      <c r="A690" s="254"/>
      <c r="B690" s="253"/>
      <c r="C690" s="254"/>
      <c r="D690" s="254"/>
      <c r="E690" s="254"/>
      <c r="F690" s="254"/>
      <c r="G690" s="254"/>
      <c r="H690" s="254"/>
      <c r="I690" s="253"/>
      <c r="J690" s="253"/>
      <c r="K690" s="254"/>
      <c r="L690" s="254"/>
      <c r="M690" s="254"/>
      <c r="N690" s="253"/>
      <c r="O690" s="255"/>
      <c r="P690" s="254"/>
      <c r="Q690" s="254"/>
      <c r="R690" s="254"/>
    </row>
    <row r="691" customFormat="false" ht="15" hidden="false" customHeight="false" outlineLevel="0" collapsed="false">
      <c r="A691" s="254"/>
      <c r="B691" s="253"/>
      <c r="C691" s="254"/>
      <c r="D691" s="254"/>
      <c r="E691" s="254"/>
      <c r="F691" s="254"/>
      <c r="G691" s="254"/>
      <c r="H691" s="254"/>
      <c r="I691" s="253"/>
      <c r="J691" s="253"/>
      <c r="K691" s="254"/>
      <c r="L691" s="254"/>
      <c r="M691" s="254"/>
      <c r="N691" s="253"/>
      <c r="O691" s="255"/>
      <c r="P691" s="254"/>
      <c r="Q691" s="254"/>
      <c r="R691" s="254"/>
    </row>
    <row r="692" customFormat="false" ht="15" hidden="false" customHeight="false" outlineLevel="0" collapsed="false">
      <c r="A692" s="254"/>
      <c r="B692" s="253"/>
      <c r="C692" s="254"/>
      <c r="D692" s="254"/>
      <c r="E692" s="254"/>
      <c r="F692" s="254"/>
      <c r="G692" s="254"/>
      <c r="H692" s="254"/>
      <c r="I692" s="253"/>
      <c r="J692" s="253"/>
      <c r="K692" s="254"/>
      <c r="L692" s="254"/>
      <c r="M692" s="254"/>
      <c r="N692" s="253"/>
      <c r="O692" s="255"/>
      <c r="P692" s="254"/>
      <c r="Q692" s="254"/>
      <c r="R692" s="254"/>
    </row>
    <row r="693" customFormat="false" ht="15" hidden="false" customHeight="false" outlineLevel="0" collapsed="false">
      <c r="A693" s="254"/>
      <c r="B693" s="253"/>
      <c r="C693" s="254"/>
      <c r="D693" s="254"/>
      <c r="E693" s="254"/>
      <c r="F693" s="254"/>
      <c r="G693" s="254"/>
      <c r="H693" s="254"/>
      <c r="I693" s="253"/>
      <c r="J693" s="253"/>
      <c r="K693" s="254"/>
      <c r="L693" s="254"/>
      <c r="M693" s="254"/>
      <c r="N693" s="253"/>
      <c r="O693" s="255"/>
      <c r="P693" s="254"/>
      <c r="Q693" s="254"/>
      <c r="R693" s="254"/>
    </row>
    <row r="694" customFormat="false" ht="15" hidden="false" customHeight="false" outlineLevel="0" collapsed="false">
      <c r="A694" s="254"/>
      <c r="B694" s="253"/>
      <c r="C694" s="254"/>
      <c r="D694" s="254"/>
      <c r="E694" s="254"/>
      <c r="F694" s="254"/>
      <c r="G694" s="254"/>
      <c r="H694" s="254"/>
      <c r="I694" s="253"/>
      <c r="J694" s="253"/>
      <c r="K694" s="254"/>
      <c r="L694" s="254"/>
      <c r="M694" s="254"/>
      <c r="N694" s="253"/>
      <c r="O694" s="255"/>
      <c r="P694" s="254"/>
      <c r="Q694" s="254"/>
      <c r="R694" s="254"/>
    </row>
    <row r="695" customFormat="false" ht="15" hidden="false" customHeight="false" outlineLevel="0" collapsed="false">
      <c r="A695" s="254"/>
      <c r="B695" s="253"/>
      <c r="C695" s="254"/>
      <c r="D695" s="254"/>
      <c r="E695" s="254"/>
      <c r="F695" s="254"/>
      <c r="G695" s="254"/>
      <c r="H695" s="254"/>
      <c r="I695" s="253"/>
      <c r="J695" s="253"/>
      <c r="K695" s="254"/>
      <c r="L695" s="254"/>
      <c r="M695" s="254"/>
      <c r="N695" s="253"/>
      <c r="O695" s="255"/>
      <c r="P695" s="254"/>
      <c r="Q695" s="254"/>
      <c r="R695" s="254"/>
    </row>
    <row r="696" customFormat="false" ht="15" hidden="false" customHeight="false" outlineLevel="0" collapsed="false">
      <c r="A696" s="254"/>
      <c r="B696" s="253"/>
      <c r="C696" s="254"/>
      <c r="D696" s="254"/>
      <c r="E696" s="254"/>
      <c r="F696" s="254"/>
      <c r="G696" s="254"/>
      <c r="H696" s="254"/>
      <c r="I696" s="253"/>
      <c r="J696" s="253"/>
      <c r="K696" s="254"/>
      <c r="L696" s="254"/>
      <c r="M696" s="254"/>
      <c r="N696" s="253"/>
      <c r="O696" s="255"/>
      <c r="P696" s="254"/>
      <c r="Q696" s="254"/>
      <c r="R696" s="254"/>
    </row>
    <row r="697" customFormat="false" ht="15" hidden="false" customHeight="false" outlineLevel="0" collapsed="false">
      <c r="A697" s="254"/>
      <c r="B697" s="253"/>
      <c r="C697" s="254"/>
      <c r="D697" s="254"/>
      <c r="E697" s="254"/>
      <c r="F697" s="254"/>
      <c r="G697" s="254"/>
      <c r="H697" s="254"/>
      <c r="I697" s="253"/>
      <c r="J697" s="253"/>
      <c r="K697" s="254"/>
      <c r="L697" s="254"/>
      <c r="M697" s="254"/>
      <c r="N697" s="253"/>
      <c r="O697" s="255"/>
      <c r="P697" s="254"/>
      <c r="Q697" s="254"/>
      <c r="R697" s="254"/>
    </row>
    <row r="698" customFormat="false" ht="15" hidden="false" customHeight="false" outlineLevel="0" collapsed="false">
      <c r="A698" s="254"/>
      <c r="B698" s="253"/>
      <c r="C698" s="254"/>
      <c r="D698" s="254"/>
      <c r="E698" s="254"/>
      <c r="F698" s="254"/>
      <c r="G698" s="254"/>
      <c r="H698" s="254"/>
      <c r="I698" s="253"/>
      <c r="J698" s="253"/>
      <c r="K698" s="254"/>
      <c r="L698" s="254"/>
      <c r="M698" s="254"/>
      <c r="N698" s="253"/>
      <c r="O698" s="255"/>
      <c r="P698" s="254"/>
      <c r="Q698" s="254"/>
      <c r="R698" s="254"/>
    </row>
    <row r="699" customFormat="false" ht="15" hidden="false" customHeight="false" outlineLevel="0" collapsed="false">
      <c r="A699" s="254"/>
      <c r="B699" s="253"/>
      <c r="C699" s="254"/>
      <c r="D699" s="254"/>
      <c r="E699" s="254"/>
      <c r="F699" s="254"/>
      <c r="G699" s="254"/>
      <c r="H699" s="254"/>
      <c r="I699" s="253"/>
      <c r="J699" s="253"/>
      <c r="K699" s="254"/>
      <c r="L699" s="254"/>
      <c r="M699" s="254"/>
      <c r="N699" s="253"/>
      <c r="O699" s="255"/>
      <c r="P699" s="254"/>
      <c r="Q699" s="254"/>
      <c r="R699" s="254"/>
    </row>
    <row r="700" customFormat="false" ht="15" hidden="false" customHeight="false" outlineLevel="0" collapsed="false">
      <c r="A700" s="254"/>
      <c r="B700" s="253"/>
      <c r="C700" s="254"/>
      <c r="D700" s="254"/>
      <c r="E700" s="254"/>
      <c r="F700" s="254"/>
      <c r="G700" s="254"/>
      <c r="H700" s="254"/>
      <c r="I700" s="253"/>
      <c r="J700" s="253"/>
      <c r="K700" s="254"/>
      <c r="L700" s="254"/>
      <c r="M700" s="254"/>
      <c r="N700" s="253"/>
      <c r="O700" s="255"/>
      <c r="P700" s="254"/>
      <c r="Q700" s="254"/>
      <c r="R700" s="254"/>
    </row>
    <row r="701" customFormat="false" ht="15" hidden="false" customHeight="false" outlineLevel="0" collapsed="false">
      <c r="A701" s="254"/>
      <c r="B701" s="253"/>
      <c r="C701" s="254"/>
      <c r="D701" s="254"/>
      <c r="E701" s="254"/>
      <c r="F701" s="254"/>
      <c r="G701" s="254"/>
      <c r="H701" s="254"/>
      <c r="I701" s="253"/>
      <c r="J701" s="253"/>
      <c r="K701" s="254"/>
      <c r="L701" s="254"/>
      <c r="M701" s="254"/>
      <c r="N701" s="253"/>
      <c r="O701" s="255"/>
      <c r="P701" s="254"/>
      <c r="Q701" s="254"/>
      <c r="R701" s="254"/>
    </row>
    <row r="702" customFormat="false" ht="15" hidden="false" customHeight="false" outlineLevel="0" collapsed="false">
      <c r="A702" s="254"/>
      <c r="B702" s="253"/>
      <c r="C702" s="254"/>
      <c r="D702" s="254"/>
      <c r="E702" s="254"/>
      <c r="F702" s="254"/>
      <c r="G702" s="254"/>
      <c r="H702" s="254"/>
      <c r="I702" s="253"/>
      <c r="J702" s="253"/>
      <c r="K702" s="254"/>
      <c r="L702" s="254"/>
      <c r="M702" s="254"/>
      <c r="N702" s="253"/>
      <c r="O702" s="255"/>
      <c r="P702" s="254"/>
      <c r="Q702" s="254"/>
      <c r="R702" s="254"/>
    </row>
    <row r="703" customFormat="false" ht="15" hidden="false" customHeight="false" outlineLevel="0" collapsed="false">
      <c r="A703" s="254"/>
      <c r="B703" s="253"/>
      <c r="C703" s="254"/>
      <c r="D703" s="254"/>
      <c r="E703" s="254"/>
      <c r="F703" s="254"/>
      <c r="G703" s="254"/>
      <c r="H703" s="254"/>
      <c r="I703" s="253"/>
      <c r="J703" s="253"/>
      <c r="K703" s="254"/>
      <c r="L703" s="254"/>
      <c r="M703" s="254"/>
      <c r="N703" s="253"/>
      <c r="O703" s="255"/>
      <c r="P703" s="254"/>
      <c r="Q703" s="254"/>
      <c r="R703" s="254"/>
    </row>
    <row r="704" customFormat="false" ht="15" hidden="false" customHeight="false" outlineLevel="0" collapsed="false">
      <c r="A704" s="254"/>
      <c r="B704" s="253"/>
      <c r="C704" s="254"/>
      <c r="D704" s="254"/>
      <c r="E704" s="254"/>
      <c r="F704" s="254"/>
      <c r="G704" s="254"/>
      <c r="H704" s="254"/>
      <c r="I704" s="253"/>
      <c r="J704" s="253"/>
      <c r="K704" s="254"/>
      <c r="L704" s="254"/>
      <c r="M704" s="254"/>
      <c r="N704" s="253"/>
      <c r="O704" s="255"/>
      <c r="P704" s="254"/>
      <c r="Q704" s="254"/>
      <c r="R704" s="254"/>
    </row>
    <row r="705" customFormat="false" ht="15" hidden="false" customHeight="false" outlineLevel="0" collapsed="false">
      <c r="A705" s="254"/>
      <c r="B705" s="253"/>
      <c r="C705" s="254"/>
      <c r="D705" s="254"/>
      <c r="E705" s="254"/>
      <c r="F705" s="254"/>
      <c r="G705" s="254"/>
      <c r="H705" s="254"/>
      <c r="I705" s="253"/>
      <c r="J705" s="253"/>
      <c r="K705" s="254"/>
      <c r="L705" s="254"/>
      <c r="M705" s="254"/>
      <c r="N705" s="253"/>
      <c r="O705" s="255"/>
      <c r="P705" s="254"/>
      <c r="Q705" s="254"/>
      <c r="R705" s="254"/>
    </row>
    <row r="706" customFormat="false" ht="15" hidden="false" customHeight="false" outlineLevel="0" collapsed="false">
      <c r="A706" s="254"/>
      <c r="B706" s="253"/>
      <c r="C706" s="254"/>
      <c r="D706" s="254"/>
      <c r="E706" s="254"/>
      <c r="F706" s="254"/>
      <c r="G706" s="254"/>
      <c r="H706" s="254"/>
      <c r="I706" s="253"/>
      <c r="J706" s="253"/>
      <c r="K706" s="254"/>
      <c r="L706" s="254"/>
      <c r="M706" s="254"/>
      <c r="N706" s="253"/>
      <c r="O706" s="255"/>
      <c r="P706" s="254"/>
      <c r="Q706" s="254"/>
      <c r="R706" s="254"/>
    </row>
    <row r="707" customFormat="false" ht="15" hidden="false" customHeight="false" outlineLevel="0" collapsed="false">
      <c r="A707" s="254"/>
      <c r="B707" s="253"/>
      <c r="C707" s="254"/>
      <c r="D707" s="254"/>
      <c r="E707" s="254"/>
      <c r="F707" s="254"/>
      <c r="G707" s="254"/>
      <c r="H707" s="254"/>
      <c r="I707" s="253"/>
      <c r="J707" s="253"/>
      <c r="K707" s="254"/>
      <c r="L707" s="254"/>
      <c r="M707" s="254"/>
      <c r="N707" s="253"/>
      <c r="O707" s="255"/>
      <c r="P707" s="254"/>
      <c r="Q707" s="254"/>
      <c r="R707" s="254"/>
    </row>
    <row r="708" customFormat="false" ht="15" hidden="false" customHeight="false" outlineLevel="0" collapsed="false">
      <c r="A708" s="254"/>
      <c r="B708" s="253"/>
      <c r="C708" s="254"/>
      <c r="D708" s="254"/>
      <c r="E708" s="254"/>
      <c r="F708" s="254"/>
      <c r="G708" s="254"/>
      <c r="H708" s="254"/>
      <c r="I708" s="253"/>
      <c r="J708" s="253"/>
      <c r="K708" s="254"/>
      <c r="L708" s="254"/>
      <c r="M708" s="254"/>
      <c r="N708" s="253"/>
      <c r="O708" s="255"/>
      <c r="P708" s="254"/>
      <c r="Q708" s="254"/>
      <c r="R708" s="254"/>
    </row>
    <row r="709" customFormat="false" ht="15" hidden="false" customHeight="false" outlineLevel="0" collapsed="false">
      <c r="A709" s="254"/>
      <c r="B709" s="253"/>
      <c r="C709" s="254"/>
      <c r="D709" s="254"/>
      <c r="E709" s="254"/>
      <c r="F709" s="254"/>
      <c r="G709" s="254"/>
      <c r="H709" s="254"/>
      <c r="I709" s="253"/>
      <c r="J709" s="253"/>
      <c r="K709" s="254"/>
      <c r="L709" s="254"/>
      <c r="M709" s="254"/>
      <c r="N709" s="253"/>
      <c r="O709" s="255"/>
      <c r="P709" s="254"/>
      <c r="Q709" s="254"/>
      <c r="R709" s="254"/>
    </row>
    <row r="710" customFormat="false" ht="15" hidden="false" customHeight="false" outlineLevel="0" collapsed="false">
      <c r="A710" s="254"/>
      <c r="B710" s="253"/>
      <c r="C710" s="254"/>
      <c r="D710" s="254"/>
      <c r="E710" s="254"/>
      <c r="F710" s="254"/>
      <c r="G710" s="254"/>
      <c r="H710" s="254"/>
      <c r="I710" s="253"/>
      <c r="J710" s="253"/>
      <c r="K710" s="254"/>
      <c r="L710" s="254"/>
      <c r="M710" s="254"/>
      <c r="N710" s="253"/>
      <c r="O710" s="255"/>
      <c r="P710" s="254"/>
      <c r="Q710" s="254"/>
      <c r="R710" s="254"/>
    </row>
    <row r="711" customFormat="false" ht="15" hidden="false" customHeight="false" outlineLevel="0" collapsed="false">
      <c r="A711" s="254"/>
      <c r="B711" s="253"/>
      <c r="C711" s="254"/>
      <c r="D711" s="254"/>
      <c r="E711" s="254"/>
      <c r="F711" s="254"/>
      <c r="G711" s="254"/>
      <c r="H711" s="254"/>
      <c r="I711" s="253"/>
      <c r="J711" s="253"/>
      <c r="K711" s="254"/>
      <c r="L711" s="254"/>
      <c r="M711" s="254"/>
      <c r="N711" s="253"/>
      <c r="O711" s="255"/>
      <c r="P711" s="254"/>
      <c r="Q711" s="254"/>
      <c r="R711" s="254"/>
    </row>
    <row r="712" customFormat="false" ht="15" hidden="false" customHeight="false" outlineLevel="0" collapsed="false">
      <c r="A712" s="254"/>
      <c r="B712" s="253"/>
      <c r="C712" s="254"/>
      <c r="D712" s="254"/>
      <c r="E712" s="254"/>
      <c r="F712" s="254"/>
      <c r="G712" s="254"/>
      <c r="H712" s="254"/>
      <c r="I712" s="253"/>
      <c r="J712" s="253"/>
      <c r="K712" s="254"/>
      <c r="L712" s="254"/>
      <c r="M712" s="254"/>
      <c r="N712" s="253"/>
      <c r="O712" s="255"/>
      <c r="P712" s="254"/>
      <c r="Q712" s="254"/>
      <c r="R712" s="254"/>
    </row>
    <row r="713" customFormat="false" ht="15" hidden="false" customHeight="false" outlineLevel="0" collapsed="false">
      <c r="A713" s="254"/>
      <c r="B713" s="253"/>
      <c r="C713" s="254"/>
      <c r="D713" s="254"/>
      <c r="E713" s="254"/>
      <c r="F713" s="254"/>
      <c r="G713" s="254"/>
      <c r="H713" s="254"/>
      <c r="I713" s="253"/>
      <c r="J713" s="253"/>
      <c r="K713" s="254"/>
      <c r="L713" s="254"/>
      <c r="M713" s="254"/>
      <c r="N713" s="253"/>
      <c r="O713" s="255"/>
      <c r="P713" s="254"/>
      <c r="Q713" s="254"/>
      <c r="R713" s="254"/>
    </row>
    <row r="714" customFormat="false" ht="15" hidden="false" customHeight="false" outlineLevel="0" collapsed="false">
      <c r="A714" s="254"/>
      <c r="B714" s="253"/>
      <c r="C714" s="254"/>
      <c r="D714" s="254"/>
      <c r="E714" s="254"/>
      <c r="F714" s="254"/>
      <c r="G714" s="254"/>
      <c r="H714" s="254"/>
      <c r="I714" s="253"/>
      <c r="J714" s="253"/>
      <c r="K714" s="254"/>
      <c r="L714" s="254"/>
      <c r="M714" s="254"/>
      <c r="N714" s="253"/>
      <c r="O714" s="255"/>
      <c r="P714" s="254"/>
      <c r="Q714" s="254"/>
      <c r="R714" s="254"/>
    </row>
    <row r="715" customFormat="false" ht="15" hidden="false" customHeight="false" outlineLevel="0" collapsed="false">
      <c r="A715" s="254"/>
      <c r="B715" s="253"/>
      <c r="C715" s="254"/>
      <c r="D715" s="254"/>
      <c r="E715" s="254"/>
      <c r="F715" s="254"/>
      <c r="G715" s="254"/>
      <c r="H715" s="254"/>
      <c r="I715" s="253"/>
      <c r="J715" s="253"/>
      <c r="K715" s="254"/>
      <c r="L715" s="254"/>
      <c r="M715" s="254"/>
      <c r="N715" s="253"/>
      <c r="O715" s="255"/>
      <c r="P715" s="254"/>
      <c r="Q715" s="254"/>
      <c r="R715" s="254"/>
    </row>
    <row r="716" customFormat="false" ht="15" hidden="false" customHeight="false" outlineLevel="0" collapsed="false">
      <c r="A716" s="254"/>
      <c r="B716" s="253"/>
      <c r="C716" s="254"/>
      <c r="D716" s="254"/>
      <c r="E716" s="254"/>
      <c r="F716" s="254"/>
      <c r="G716" s="254"/>
      <c r="H716" s="254"/>
      <c r="I716" s="253"/>
      <c r="J716" s="253"/>
      <c r="K716" s="254"/>
      <c r="L716" s="254"/>
      <c r="M716" s="254"/>
      <c r="N716" s="253"/>
      <c r="O716" s="255"/>
      <c r="P716" s="254"/>
      <c r="Q716" s="254"/>
      <c r="R716" s="254"/>
    </row>
    <row r="717" customFormat="false" ht="15" hidden="false" customHeight="false" outlineLevel="0" collapsed="false">
      <c r="A717" s="254"/>
      <c r="B717" s="253"/>
      <c r="C717" s="254"/>
      <c r="D717" s="254"/>
      <c r="E717" s="254"/>
      <c r="F717" s="254"/>
      <c r="G717" s="254"/>
      <c r="H717" s="254"/>
      <c r="I717" s="253"/>
      <c r="J717" s="253"/>
      <c r="K717" s="254"/>
      <c r="L717" s="254"/>
      <c r="M717" s="254"/>
      <c r="N717" s="253"/>
      <c r="O717" s="255"/>
      <c r="P717" s="254"/>
      <c r="Q717" s="254"/>
      <c r="R717" s="254"/>
    </row>
    <row r="718" customFormat="false" ht="15" hidden="false" customHeight="false" outlineLevel="0" collapsed="false">
      <c r="A718" s="254"/>
      <c r="B718" s="253"/>
      <c r="C718" s="254"/>
      <c r="D718" s="254"/>
      <c r="E718" s="254"/>
      <c r="F718" s="254"/>
      <c r="G718" s="254"/>
      <c r="H718" s="254"/>
      <c r="I718" s="253"/>
      <c r="J718" s="253"/>
      <c r="K718" s="254"/>
      <c r="L718" s="254"/>
      <c r="M718" s="254"/>
      <c r="N718" s="253"/>
      <c r="O718" s="255"/>
      <c r="P718" s="254"/>
      <c r="Q718" s="254"/>
      <c r="R718" s="254"/>
    </row>
    <row r="719" customFormat="false" ht="15" hidden="false" customHeight="false" outlineLevel="0" collapsed="false">
      <c r="A719" s="254"/>
      <c r="B719" s="253"/>
      <c r="C719" s="254"/>
      <c r="D719" s="254"/>
      <c r="E719" s="254"/>
      <c r="F719" s="254"/>
      <c r="G719" s="254"/>
      <c r="H719" s="254"/>
      <c r="I719" s="253"/>
      <c r="J719" s="253"/>
      <c r="K719" s="254"/>
      <c r="L719" s="254"/>
      <c r="M719" s="254"/>
      <c r="N719" s="253"/>
      <c r="O719" s="255"/>
      <c r="P719" s="254"/>
      <c r="Q719" s="254"/>
      <c r="R719" s="254"/>
    </row>
    <row r="720" customFormat="false" ht="15" hidden="false" customHeight="false" outlineLevel="0" collapsed="false">
      <c r="A720" s="254"/>
      <c r="B720" s="253"/>
      <c r="C720" s="254"/>
      <c r="D720" s="254"/>
      <c r="E720" s="254"/>
      <c r="F720" s="254"/>
      <c r="G720" s="254"/>
      <c r="H720" s="254"/>
      <c r="I720" s="253"/>
      <c r="J720" s="253"/>
      <c r="K720" s="254"/>
      <c r="L720" s="254"/>
      <c r="M720" s="254"/>
      <c r="N720" s="253"/>
      <c r="O720" s="255"/>
      <c r="P720" s="254"/>
      <c r="Q720" s="254"/>
      <c r="R720" s="254"/>
    </row>
    <row r="721" customFormat="false" ht="15" hidden="false" customHeight="false" outlineLevel="0" collapsed="false">
      <c r="A721" s="254"/>
      <c r="B721" s="253"/>
      <c r="C721" s="254"/>
      <c r="D721" s="254"/>
      <c r="E721" s="254"/>
      <c r="F721" s="254"/>
      <c r="G721" s="254"/>
      <c r="H721" s="254"/>
      <c r="I721" s="253"/>
      <c r="J721" s="253"/>
      <c r="K721" s="254"/>
      <c r="L721" s="254"/>
      <c r="M721" s="254"/>
      <c r="N721" s="253"/>
      <c r="O721" s="255"/>
      <c r="P721" s="254"/>
      <c r="Q721" s="254"/>
      <c r="R721" s="254"/>
    </row>
    <row r="722" customFormat="false" ht="15" hidden="false" customHeight="false" outlineLevel="0" collapsed="false">
      <c r="A722" s="254"/>
      <c r="B722" s="253"/>
      <c r="C722" s="254"/>
      <c r="D722" s="254"/>
      <c r="E722" s="254"/>
      <c r="F722" s="254"/>
      <c r="G722" s="254"/>
      <c r="H722" s="254"/>
      <c r="I722" s="253"/>
      <c r="J722" s="253"/>
      <c r="K722" s="254"/>
      <c r="L722" s="254"/>
      <c r="M722" s="254"/>
      <c r="N722" s="253"/>
      <c r="O722" s="255"/>
      <c r="P722" s="254"/>
      <c r="Q722" s="254"/>
      <c r="R722" s="254"/>
    </row>
    <row r="723" customFormat="false" ht="15" hidden="false" customHeight="false" outlineLevel="0" collapsed="false">
      <c r="A723" s="254"/>
      <c r="B723" s="253"/>
      <c r="C723" s="254"/>
      <c r="D723" s="254"/>
      <c r="E723" s="254"/>
      <c r="F723" s="254"/>
      <c r="G723" s="254"/>
      <c r="H723" s="254"/>
      <c r="I723" s="253"/>
      <c r="J723" s="253"/>
      <c r="K723" s="254"/>
      <c r="L723" s="254"/>
      <c r="M723" s="254"/>
      <c r="N723" s="253"/>
      <c r="O723" s="255"/>
      <c r="P723" s="254"/>
      <c r="Q723" s="254"/>
      <c r="R723" s="254"/>
    </row>
    <row r="724" customFormat="false" ht="15" hidden="false" customHeight="false" outlineLevel="0" collapsed="false">
      <c r="A724" s="254"/>
      <c r="B724" s="253"/>
      <c r="C724" s="254"/>
      <c r="D724" s="254"/>
      <c r="E724" s="254"/>
      <c r="F724" s="254"/>
      <c r="G724" s="254"/>
      <c r="H724" s="254"/>
      <c r="I724" s="253"/>
      <c r="J724" s="253"/>
      <c r="K724" s="254"/>
      <c r="L724" s="254"/>
      <c r="M724" s="254"/>
      <c r="N724" s="253"/>
      <c r="O724" s="255"/>
      <c r="P724" s="254"/>
      <c r="Q724" s="254"/>
      <c r="R724" s="254"/>
    </row>
    <row r="725" customFormat="false" ht="15" hidden="false" customHeight="false" outlineLevel="0" collapsed="false">
      <c r="A725" s="254"/>
      <c r="B725" s="253"/>
      <c r="C725" s="254"/>
      <c r="D725" s="254"/>
      <c r="E725" s="254"/>
      <c r="F725" s="254"/>
      <c r="G725" s="254"/>
      <c r="H725" s="254"/>
      <c r="I725" s="253"/>
      <c r="J725" s="253"/>
      <c r="K725" s="254"/>
      <c r="L725" s="254"/>
      <c r="M725" s="254"/>
      <c r="N725" s="253"/>
      <c r="O725" s="255"/>
      <c r="P725" s="254"/>
      <c r="Q725" s="254"/>
      <c r="R725" s="254"/>
    </row>
    <row r="726" customFormat="false" ht="15" hidden="false" customHeight="false" outlineLevel="0" collapsed="false">
      <c r="A726" s="254"/>
      <c r="B726" s="253"/>
      <c r="C726" s="254"/>
      <c r="D726" s="254"/>
      <c r="E726" s="254"/>
      <c r="F726" s="254"/>
      <c r="G726" s="254"/>
      <c r="H726" s="254"/>
      <c r="I726" s="253"/>
      <c r="J726" s="253"/>
      <c r="K726" s="254"/>
      <c r="L726" s="254"/>
      <c r="M726" s="254"/>
      <c r="N726" s="253"/>
      <c r="O726" s="255"/>
      <c r="P726" s="254"/>
      <c r="Q726" s="254"/>
      <c r="R726" s="254"/>
    </row>
    <row r="727" customFormat="false" ht="15" hidden="false" customHeight="false" outlineLevel="0" collapsed="false">
      <c r="A727" s="254"/>
      <c r="B727" s="253"/>
      <c r="C727" s="254"/>
      <c r="D727" s="254"/>
      <c r="E727" s="254"/>
      <c r="F727" s="254"/>
      <c r="G727" s="254"/>
      <c r="H727" s="254"/>
      <c r="I727" s="253"/>
      <c r="J727" s="253"/>
      <c r="K727" s="254"/>
      <c r="L727" s="254"/>
      <c r="M727" s="254"/>
      <c r="N727" s="253"/>
      <c r="O727" s="255"/>
      <c r="P727" s="254"/>
      <c r="Q727" s="254"/>
      <c r="R727" s="254"/>
    </row>
    <row r="728" customFormat="false" ht="15" hidden="false" customHeight="false" outlineLevel="0" collapsed="false">
      <c r="A728" s="254"/>
      <c r="B728" s="253"/>
      <c r="C728" s="254"/>
      <c r="D728" s="254"/>
      <c r="E728" s="254"/>
      <c r="F728" s="254"/>
      <c r="G728" s="254"/>
      <c r="H728" s="254"/>
      <c r="I728" s="253"/>
      <c r="J728" s="253"/>
      <c r="K728" s="254"/>
      <c r="L728" s="254"/>
      <c r="M728" s="254"/>
      <c r="N728" s="253"/>
      <c r="O728" s="255"/>
      <c r="P728" s="254"/>
      <c r="Q728" s="254"/>
      <c r="R728" s="254"/>
    </row>
    <row r="729" customFormat="false" ht="15" hidden="false" customHeight="false" outlineLevel="0" collapsed="false">
      <c r="A729" s="254"/>
      <c r="B729" s="253"/>
      <c r="C729" s="254"/>
      <c r="D729" s="254"/>
      <c r="E729" s="254"/>
      <c r="F729" s="254"/>
      <c r="G729" s="254"/>
      <c r="H729" s="254"/>
      <c r="I729" s="253"/>
      <c r="J729" s="253"/>
      <c r="K729" s="254"/>
      <c r="L729" s="254"/>
      <c r="M729" s="254"/>
      <c r="N729" s="253"/>
      <c r="O729" s="255"/>
      <c r="P729" s="254"/>
      <c r="Q729" s="254"/>
      <c r="R729" s="254"/>
    </row>
    <row r="730" customFormat="false" ht="15" hidden="false" customHeight="false" outlineLevel="0" collapsed="false">
      <c r="A730" s="254"/>
      <c r="B730" s="253"/>
      <c r="C730" s="254"/>
      <c r="D730" s="254"/>
      <c r="E730" s="254"/>
      <c r="F730" s="254"/>
      <c r="G730" s="254"/>
      <c r="H730" s="254"/>
      <c r="I730" s="253"/>
      <c r="J730" s="253"/>
      <c r="K730" s="254"/>
      <c r="L730" s="254"/>
      <c r="M730" s="254"/>
      <c r="N730" s="253"/>
      <c r="O730" s="255"/>
      <c r="P730" s="254"/>
      <c r="Q730" s="254"/>
      <c r="R730" s="254"/>
    </row>
    <row r="731" customFormat="false" ht="15" hidden="false" customHeight="false" outlineLevel="0" collapsed="false">
      <c r="A731" s="254"/>
      <c r="B731" s="253"/>
      <c r="C731" s="254"/>
      <c r="D731" s="254"/>
      <c r="E731" s="254"/>
      <c r="F731" s="254"/>
      <c r="G731" s="254"/>
      <c r="H731" s="254"/>
      <c r="I731" s="253"/>
      <c r="J731" s="253"/>
      <c r="K731" s="254"/>
      <c r="L731" s="254"/>
      <c r="M731" s="254"/>
      <c r="N731" s="253"/>
      <c r="O731" s="255"/>
      <c r="P731" s="254"/>
      <c r="Q731" s="254"/>
      <c r="R731" s="254"/>
    </row>
    <row r="732" customFormat="false" ht="15" hidden="false" customHeight="false" outlineLevel="0" collapsed="false">
      <c r="A732" s="254"/>
      <c r="B732" s="253"/>
      <c r="C732" s="254"/>
      <c r="D732" s="254"/>
      <c r="E732" s="254"/>
      <c r="F732" s="254"/>
      <c r="G732" s="254"/>
      <c r="H732" s="254"/>
      <c r="I732" s="253"/>
      <c r="J732" s="253"/>
      <c r="K732" s="254"/>
      <c r="L732" s="254"/>
      <c r="M732" s="254"/>
      <c r="N732" s="253"/>
      <c r="O732" s="255"/>
      <c r="P732" s="254"/>
      <c r="Q732" s="254"/>
      <c r="R732" s="254"/>
    </row>
    <row r="733" customFormat="false" ht="15" hidden="false" customHeight="false" outlineLevel="0" collapsed="false">
      <c r="A733" s="254"/>
      <c r="B733" s="253"/>
      <c r="C733" s="254"/>
      <c r="D733" s="254"/>
      <c r="E733" s="254"/>
      <c r="F733" s="254"/>
      <c r="G733" s="254"/>
      <c r="H733" s="254"/>
      <c r="I733" s="253"/>
      <c r="J733" s="253"/>
      <c r="K733" s="254"/>
      <c r="L733" s="254"/>
      <c r="M733" s="254"/>
      <c r="N733" s="253"/>
      <c r="O733" s="255"/>
      <c r="P733" s="254"/>
      <c r="Q733" s="254"/>
      <c r="R733" s="254"/>
    </row>
    <row r="734" customFormat="false" ht="15" hidden="false" customHeight="false" outlineLevel="0" collapsed="false">
      <c r="A734" s="254"/>
      <c r="B734" s="253"/>
      <c r="C734" s="254"/>
      <c r="D734" s="254"/>
      <c r="E734" s="254"/>
      <c r="F734" s="254"/>
      <c r="G734" s="254"/>
      <c r="H734" s="254"/>
      <c r="I734" s="253"/>
      <c r="J734" s="253"/>
      <c r="K734" s="254"/>
      <c r="L734" s="254"/>
      <c r="M734" s="254"/>
      <c r="N734" s="253"/>
      <c r="O734" s="255"/>
      <c r="P734" s="254"/>
      <c r="Q734" s="254"/>
      <c r="R734" s="254"/>
    </row>
    <row r="735" customFormat="false" ht="15" hidden="false" customHeight="false" outlineLevel="0" collapsed="false">
      <c r="A735" s="254"/>
      <c r="B735" s="253"/>
      <c r="C735" s="254"/>
      <c r="D735" s="254"/>
      <c r="E735" s="254"/>
      <c r="F735" s="254"/>
      <c r="G735" s="254"/>
      <c r="H735" s="254"/>
      <c r="I735" s="253"/>
      <c r="J735" s="253"/>
      <c r="K735" s="254"/>
      <c r="L735" s="254"/>
      <c r="M735" s="254"/>
      <c r="N735" s="253"/>
      <c r="O735" s="255"/>
      <c r="P735" s="254"/>
      <c r="Q735" s="254"/>
      <c r="R735" s="254"/>
    </row>
    <row r="736" customFormat="false" ht="15" hidden="false" customHeight="false" outlineLevel="0" collapsed="false">
      <c r="A736" s="254"/>
      <c r="B736" s="253"/>
      <c r="C736" s="254"/>
      <c r="D736" s="254"/>
      <c r="E736" s="254"/>
      <c r="F736" s="254"/>
      <c r="G736" s="254"/>
      <c r="H736" s="254"/>
      <c r="I736" s="253"/>
      <c r="J736" s="253"/>
      <c r="K736" s="254"/>
      <c r="L736" s="254"/>
      <c r="M736" s="254"/>
      <c r="N736" s="253"/>
      <c r="O736" s="255"/>
      <c r="P736" s="254"/>
      <c r="Q736" s="254"/>
      <c r="R736" s="254"/>
    </row>
    <row r="737" customFormat="false" ht="15" hidden="false" customHeight="false" outlineLevel="0" collapsed="false">
      <c r="A737" s="254"/>
      <c r="B737" s="253"/>
      <c r="C737" s="254"/>
      <c r="D737" s="254"/>
      <c r="E737" s="254"/>
      <c r="F737" s="254"/>
      <c r="G737" s="254"/>
      <c r="H737" s="254"/>
      <c r="I737" s="253"/>
      <c r="J737" s="253"/>
      <c r="K737" s="254"/>
      <c r="L737" s="254"/>
      <c r="M737" s="254"/>
      <c r="N737" s="253"/>
      <c r="O737" s="255"/>
      <c r="P737" s="254"/>
      <c r="Q737" s="254"/>
      <c r="R737" s="254"/>
    </row>
    <row r="738" customFormat="false" ht="15" hidden="false" customHeight="false" outlineLevel="0" collapsed="false">
      <c r="A738" s="254"/>
      <c r="B738" s="253"/>
      <c r="C738" s="254"/>
      <c r="D738" s="254"/>
      <c r="E738" s="254"/>
      <c r="F738" s="254"/>
      <c r="G738" s="254"/>
      <c r="H738" s="254"/>
      <c r="I738" s="253"/>
      <c r="J738" s="253"/>
      <c r="K738" s="254"/>
      <c r="L738" s="254"/>
      <c r="M738" s="254"/>
      <c r="N738" s="253"/>
      <c r="O738" s="255"/>
      <c r="P738" s="254"/>
      <c r="Q738" s="254"/>
      <c r="R738" s="254"/>
    </row>
    <row r="739" customFormat="false" ht="15" hidden="false" customHeight="false" outlineLevel="0" collapsed="false">
      <c r="A739" s="254"/>
      <c r="B739" s="253"/>
      <c r="C739" s="254"/>
      <c r="D739" s="254"/>
      <c r="E739" s="254"/>
      <c r="F739" s="254"/>
      <c r="G739" s="254"/>
      <c r="H739" s="254"/>
      <c r="I739" s="253"/>
      <c r="J739" s="253"/>
      <c r="K739" s="254"/>
      <c r="L739" s="254"/>
      <c r="M739" s="254"/>
      <c r="N739" s="253"/>
      <c r="O739" s="255"/>
      <c r="P739" s="254"/>
      <c r="Q739" s="254"/>
      <c r="R739" s="254"/>
    </row>
    <row r="740" customFormat="false" ht="15" hidden="false" customHeight="false" outlineLevel="0" collapsed="false">
      <c r="A740" s="254"/>
      <c r="B740" s="253"/>
      <c r="C740" s="254"/>
      <c r="D740" s="254"/>
      <c r="E740" s="254"/>
      <c r="F740" s="254"/>
      <c r="G740" s="254"/>
      <c r="H740" s="254"/>
      <c r="I740" s="253"/>
      <c r="J740" s="253"/>
      <c r="K740" s="254"/>
      <c r="L740" s="254"/>
      <c r="M740" s="254"/>
      <c r="N740" s="253"/>
      <c r="O740" s="255"/>
      <c r="P740" s="254"/>
      <c r="Q740" s="254"/>
      <c r="R740" s="254"/>
    </row>
    <row r="741" customFormat="false" ht="15" hidden="false" customHeight="false" outlineLevel="0" collapsed="false">
      <c r="A741" s="254"/>
      <c r="B741" s="253"/>
      <c r="C741" s="254"/>
      <c r="D741" s="254"/>
      <c r="E741" s="254"/>
      <c r="F741" s="254"/>
      <c r="G741" s="254"/>
      <c r="H741" s="254"/>
      <c r="I741" s="253"/>
      <c r="J741" s="253"/>
      <c r="K741" s="254"/>
      <c r="L741" s="254"/>
      <c r="M741" s="254"/>
      <c r="N741" s="253"/>
      <c r="O741" s="255"/>
      <c r="P741" s="254"/>
      <c r="Q741" s="254"/>
      <c r="R741" s="254"/>
    </row>
    <row r="742" customFormat="false" ht="15" hidden="false" customHeight="false" outlineLevel="0" collapsed="false">
      <c r="A742" s="254"/>
      <c r="B742" s="253"/>
      <c r="C742" s="254"/>
      <c r="D742" s="254"/>
      <c r="E742" s="254"/>
      <c r="F742" s="254"/>
      <c r="G742" s="254"/>
      <c r="H742" s="254"/>
      <c r="I742" s="253"/>
      <c r="J742" s="253"/>
      <c r="K742" s="254"/>
      <c r="L742" s="254"/>
      <c r="M742" s="254"/>
      <c r="N742" s="253"/>
      <c r="O742" s="255"/>
      <c r="P742" s="254"/>
      <c r="Q742" s="254"/>
      <c r="R742" s="254"/>
    </row>
    <row r="743" customFormat="false" ht="15" hidden="false" customHeight="false" outlineLevel="0" collapsed="false">
      <c r="A743" s="254"/>
      <c r="B743" s="253"/>
      <c r="C743" s="254"/>
      <c r="D743" s="254"/>
      <c r="E743" s="254"/>
      <c r="F743" s="254"/>
      <c r="G743" s="254"/>
      <c r="H743" s="254"/>
      <c r="I743" s="253"/>
      <c r="J743" s="253"/>
      <c r="K743" s="254"/>
      <c r="L743" s="254"/>
      <c r="M743" s="254"/>
      <c r="N743" s="253"/>
      <c r="O743" s="255"/>
      <c r="P743" s="254"/>
      <c r="Q743" s="254"/>
      <c r="R743" s="254"/>
    </row>
    <row r="744" customFormat="false" ht="15" hidden="false" customHeight="false" outlineLevel="0" collapsed="false">
      <c r="A744" s="254"/>
      <c r="B744" s="253"/>
      <c r="C744" s="254"/>
      <c r="D744" s="254"/>
      <c r="E744" s="254"/>
      <c r="F744" s="254"/>
      <c r="G744" s="254"/>
      <c r="H744" s="254"/>
      <c r="I744" s="253"/>
      <c r="J744" s="253"/>
      <c r="K744" s="254"/>
      <c r="L744" s="254"/>
      <c r="M744" s="254"/>
      <c r="N744" s="253"/>
      <c r="O744" s="255"/>
      <c r="P744" s="254"/>
      <c r="Q744" s="254"/>
      <c r="R744" s="254"/>
    </row>
    <row r="745" customFormat="false" ht="15" hidden="false" customHeight="false" outlineLevel="0" collapsed="false">
      <c r="A745" s="254"/>
      <c r="B745" s="253"/>
      <c r="C745" s="254"/>
      <c r="D745" s="254"/>
      <c r="E745" s="254"/>
      <c r="F745" s="254"/>
      <c r="G745" s="254"/>
      <c r="H745" s="254"/>
      <c r="I745" s="253"/>
      <c r="J745" s="253"/>
      <c r="K745" s="254"/>
      <c r="L745" s="254"/>
      <c r="M745" s="254"/>
      <c r="N745" s="253"/>
      <c r="O745" s="255"/>
      <c r="P745" s="254"/>
      <c r="Q745" s="254"/>
      <c r="R745" s="254"/>
    </row>
    <row r="746" customFormat="false" ht="15" hidden="false" customHeight="false" outlineLevel="0" collapsed="false">
      <c r="A746" s="254"/>
      <c r="B746" s="253"/>
      <c r="C746" s="254"/>
      <c r="D746" s="254"/>
      <c r="E746" s="254"/>
      <c r="F746" s="254"/>
      <c r="G746" s="254"/>
      <c r="H746" s="254"/>
      <c r="I746" s="253"/>
      <c r="J746" s="253"/>
      <c r="K746" s="254"/>
      <c r="L746" s="254"/>
      <c r="M746" s="254"/>
      <c r="N746" s="253"/>
      <c r="O746" s="255"/>
      <c r="P746" s="254"/>
      <c r="Q746" s="254"/>
      <c r="R746" s="254"/>
    </row>
    <row r="747" customFormat="false" ht="15" hidden="false" customHeight="false" outlineLevel="0" collapsed="false">
      <c r="A747" s="254"/>
      <c r="B747" s="253"/>
      <c r="C747" s="254"/>
      <c r="D747" s="254"/>
      <c r="E747" s="254"/>
      <c r="F747" s="254"/>
      <c r="G747" s="254"/>
      <c r="H747" s="254"/>
      <c r="I747" s="253"/>
      <c r="J747" s="253"/>
      <c r="K747" s="254"/>
      <c r="L747" s="254"/>
      <c r="M747" s="254"/>
      <c r="N747" s="253"/>
      <c r="O747" s="255"/>
      <c r="P747" s="254"/>
      <c r="Q747" s="254"/>
      <c r="R747" s="254"/>
    </row>
    <row r="748" customFormat="false" ht="15" hidden="false" customHeight="false" outlineLevel="0" collapsed="false">
      <c r="A748" s="254"/>
      <c r="B748" s="253"/>
      <c r="C748" s="254"/>
      <c r="D748" s="254"/>
      <c r="E748" s="254"/>
      <c r="F748" s="254"/>
      <c r="G748" s="254"/>
      <c r="H748" s="254"/>
      <c r="I748" s="253"/>
      <c r="J748" s="253"/>
      <c r="K748" s="254"/>
      <c r="L748" s="254"/>
      <c r="M748" s="254"/>
      <c r="N748" s="253"/>
      <c r="O748" s="255"/>
      <c r="P748" s="254"/>
      <c r="Q748" s="254"/>
      <c r="R748" s="254"/>
    </row>
    <row r="749" customFormat="false" ht="15" hidden="false" customHeight="false" outlineLevel="0" collapsed="false">
      <c r="A749" s="254"/>
      <c r="B749" s="253"/>
      <c r="C749" s="254"/>
      <c r="D749" s="254"/>
      <c r="E749" s="254"/>
      <c r="F749" s="254"/>
      <c r="G749" s="254"/>
      <c r="H749" s="254"/>
      <c r="I749" s="253"/>
      <c r="J749" s="253"/>
      <c r="K749" s="254"/>
      <c r="L749" s="254"/>
      <c r="M749" s="254"/>
      <c r="N749" s="253"/>
      <c r="O749" s="255"/>
      <c r="P749" s="254"/>
      <c r="Q749" s="254"/>
      <c r="R749" s="254"/>
    </row>
    <row r="750" customFormat="false" ht="15" hidden="false" customHeight="false" outlineLevel="0" collapsed="false">
      <c r="A750" s="254"/>
      <c r="B750" s="253"/>
      <c r="C750" s="254"/>
      <c r="D750" s="254"/>
      <c r="E750" s="254"/>
      <c r="F750" s="254"/>
      <c r="G750" s="254"/>
      <c r="H750" s="254"/>
      <c r="I750" s="253"/>
      <c r="J750" s="253"/>
      <c r="K750" s="254"/>
      <c r="L750" s="254"/>
      <c r="M750" s="254"/>
      <c r="N750" s="253"/>
      <c r="O750" s="255"/>
      <c r="P750" s="254"/>
      <c r="Q750" s="254"/>
      <c r="R750" s="254"/>
    </row>
    <row r="751" customFormat="false" ht="15" hidden="false" customHeight="false" outlineLevel="0" collapsed="false">
      <c r="A751" s="254"/>
      <c r="B751" s="253"/>
      <c r="C751" s="254"/>
      <c r="D751" s="254"/>
      <c r="E751" s="254"/>
      <c r="F751" s="254"/>
      <c r="G751" s="254"/>
      <c r="H751" s="254"/>
      <c r="I751" s="253"/>
      <c r="J751" s="253"/>
      <c r="K751" s="254"/>
      <c r="L751" s="254"/>
      <c r="M751" s="254"/>
      <c r="N751" s="253"/>
      <c r="O751" s="255"/>
      <c r="P751" s="254"/>
      <c r="Q751" s="254"/>
      <c r="R751" s="254"/>
    </row>
    <row r="752" customFormat="false" ht="15" hidden="false" customHeight="false" outlineLevel="0" collapsed="false">
      <c r="A752" s="254"/>
      <c r="B752" s="253"/>
      <c r="C752" s="254"/>
      <c r="D752" s="254"/>
      <c r="E752" s="254"/>
      <c r="F752" s="254"/>
      <c r="G752" s="254"/>
      <c r="H752" s="254"/>
      <c r="I752" s="253"/>
      <c r="J752" s="253"/>
      <c r="K752" s="254"/>
      <c r="L752" s="254"/>
      <c r="M752" s="254"/>
      <c r="N752" s="253"/>
      <c r="O752" s="255"/>
      <c r="P752" s="254"/>
      <c r="Q752" s="254"/>
      <c r="R752" s="254"/>
    </row>
    <row r="753" customFormat="false" ht="15" hidden="false" customHeight="false" outlineLevel="0" collapsed="false">
      <c r="A753" s="254"/>
      <c r="B753" s="253"/>
      <c r="C753" s="254"/>
      <c r="D753" s="254"/>
      <c r="E753" s="254"/>
      <c r="F753" s="254"/>
      <c r="G753" s="254"/>
      <c r="H753" s="254"/>
      <c r="I753" s="253"/>
      <c r="J753" s="253"/>
      <c r="K753" s="254"/>
      <c r="L753" s="254"/>
      <c r="M753" s="254"/>
      <c r="N753" s="253"/>
      <c r="O753" s="255"/>
      <c r="P753" s="254"/>
      <c r="Q753" s="254"/>
      <c r="R753" s="254"/>
    </row>
    <row r="754" customFormat="false" ht="15" hidden="false" customHeight="false" outlineLevel="0" collapsed="false">
      <c r="A754" s="254"/>
      <c r="B754" s="253"/>
      <c r="C754" s="254"/>
      <c r="D754" s="254"/>
      <c r="E754" s="254"/>
      <c r="F754" s="254"/>
      <c r="G754" s="254"/>
      <c r="H754" s="254"/>
      <c r="I754" s="253"/>
      <c r="J754" s="253"/>
      <c r="K754" s="254"/>
      <c r="L754" s="254"/>
      <c r="M754" s="254"/>
      <c r="N754" s="253"/>
      <c r="O754" s="255"/>
      <c r="P754" s="254"/>
      <c r="Q754" s="254"/>
      <c r="R754" s="254"/>
    </row>
    <row r="755" customFormat="false" ht="15" hidden="false" customHeight="false" outlineLevel="0" collapsed="false">
      <c r="A755" s="254"/>
      <c r="B755" s="253"/>
      <c r="C755" s="254"/>
      <c r="D755" s="254"/>
      <c r="E755" s="254"/>
      <c r="F755" s="254"/>
      <c r="G755" s="254"/>
      <c r="H755" s="254"/>
      <c r="I755" s="253"/>
      <c r="J755" s="253"/>
      <c r="K755" s="254"/>
      <c r="L755" s="254"/>
      <c r="M755" s="254"/>
      <c r="N755" s="253"/>
      <c r="O755" s="255"/>
      <c r="P755" s="254"/>
      <c r="Q755" s="254"/>
      <c r="R755" s="254"/>
    </row>
    <row r="756" customFormat="false" ht="15" hidden="false" customHeight="false" outlineLevel="0" collapsed="false">
      <c r="A756" s="254"/>
      <c r="B756" s="253"/>
      <c r="C756" s="254"/>
      <c r="D756" s="254"/>
      <c r="E756" s="254"/>
      <c r="F756" s="254"/>
      <c r="G756" s="254"/>
      <c r="H756" s="254"/>
      <c r="I756" s="253"/>
      <c r="J756" s="253"/>
      <c r="K756" s="254"/>
      <c r="L756" s="254"/>
      <c r="M756" s="254"/>
      <c r="N756" s="253"/>
      <c r="O756" s="255"/>
      <c r="P756" s="254"/>
      <c r="Q756" s="254"/>
      <c r="R756" s="254"/>
    </row>
    <row r="757" customFormat="false" ht="15" hidden="false" customHeight="false" outlineLevel="0" collapsed="false">
      <c r="A757" s="254"/>
      <c r="B757" s="253"/>
      <c r="C757" s="254"/>
      <c r="D757" s="254"/>
      <c r="E757" s="254"/>
      <c r="F757" s="254"/>
      <c r="G757" s="254"/>
      <c r="H757" s="254"/>
      <c r="I757" s="253"/>
      <c r="J757" s="253"/>
      <c r="K757" s="254"/>
      <c r="L757" s="254"/>
      <c r="M757" s="254"/>
      <c r="N757" s="253"/>
      <c r="O757" s="255"/>
      <c r="P757" s="254"/>
      <c r="Q757" s="254"/>
      <c r="R757" s="254"/>
    </row>
    <row r="758" customFormat="false" ht="15" hidden="false" customHeight="false" outlineLevel="0" collapsed="false">
      <c r="A758" s="254"/>
      <c r="B758" s="253"/>
      <c r="C758" s="254"/>
      <c r="D758" s="254"/>
      <c r="E758" s="254"/>
      <c r="F758" s="254"/>
      <c r="G758" s="254"/>
      <c r="H758" s="254"/>
      <c r="I758" s="253"/>
      <c r="J758" s="253"/>
      <c r="K758" s="254"/>
      <c r="L758" s="254"/>
      <c r="M758" s="254"/>
      <c r="N758" s="253"/>
      <c r="O758" s="255"/>
      <c r="P758" s="254"/>
      <c r="Q758" s="254"/>
      <c r="R758" s="254"/>
    </row>
    <row r="759" customFormat="false" ht="15" hidden="false" customHeight="false" outlineLevel="0" collapsed="false">
      <c r="A759" s="254"/>
      <c r="B759" s="253"/>
      <c r="C759" s="254"/>
      <c r="D759" s="254"/>
      <c r="E759" s="254"/>
      <c r="F759" s="254"/>
      <c r="G759" s="254"/>
      <c r="H759" s="254"/>
      <c r="I759" s="253"/>
      <c r="J759" s="253"/>
      <c r="K759" s="254"/>
      <c r="L759" s="254"/>
      <c r="M759" s="254"/>
      <c r="N759" s="253"/>
      <c r="O759" s="255"/>
      <c r="P759" s="254"/>
      <c r="Q759" s="254"/>
      <c r="R759" s="254"/>
    </row>
    <row r="760" customFormat="false" ht="15" hidden="false" customHeight="false" outlineLevel="0" collapsed="false">
      <c r="A760" s="254"/>
      <c r="B760" s="253"/>
      <c r="C760" s="254"/>
      <c r="D760" s="254"/>
      <c r="E760" s="254"/>
      <c r="F760" s="254"/>
      <c r="G760" s="254"/>
      <c r="H760" s="254"/>
      <c r="I760" s="253"/>
      <c r="J760" s="253"/>
      <c r="K760" s="254"/>
      <c r="L760" s="254"/>
      <c r="M760" s="254"/>
      <c r="N760" s="253"/>
      <c r="O760" s="255"/>
      <c r="P760" s="254"/>
      <c r="Q760" s="254"/>
      <c r="R760" s="254"/>
    </row>
    <row r="761" customFormat="false" ht="15" hidden="false" customHeight="false" outlineLevel="0" collapsed="false">
      <c r="A761" s="254"/>
      <c r="B761" s="253"/>
      <c r="C761" s="254"/>
      <c r="D761" s="254"/>
      <c r="E761" s="254"/>
      <c r="F761" s="254"/>
      <c r="G761" s="254"/>
      <c r="H761" s="254"/>
      <c r="I761" s="253"/>
      <c r="J761" s="253"/>
      <c r="K761" s="254"/>
      <c r="L761" s="254"/>
      <c r="M761" s="254"/>
      <c r="N761" s="253"/>
      <c r="O761" s="255"/>
      <c r="P761" s="254"/>
      <c r="Q761" s="254"/>
      <c r="R761" s="254"/>
    </row>
    <row r="762" customFormat="false" ht="15" hidden="false" customHeight="false" outlineLevel="0" collapsed="false">
      <c r="A762" s="254"/>
      <c r="B762" s="253"/>
      <c r="C762" s="254"/>
      <c r="D762" s="254"/>
      <c r="E762" s="254"/>
      <c r="F762" s="254"/>
      <c r="G762" s="254"/>
      <c r="H762" s="254"/>
      <c r="I762" s="253"/>
      <c r="J762" s="253"/>
      <c r="K762" s="254"/>
      <c r="L762" s="254"/>
      <c r="M762" s="254"/>
      <c r="N762" s="253"/>
      <c r="O762" s="255"/>
      <c r="P762" s="254"/>
      <c r="Q762" s="254"/>
      <c r="R762" s="254"/>
    </row>
    <row r="763" customFormat="false" ht="15" hidden="false" customHeight="false" outlineLevel="0" collapsed="false">
      <c r="A763" s="254"/>
      <c r="B763" s="253"/>
      <c r="C763" s="254"/>
      <c r="D763" s="254"/>
      <c r="E763" s="254"/>
      <c r="F763" s="254"/>
      <c r="G763" s="254"/>
      <c r="H763" s="254"/>
      <c r="I763" s="253"/>
      <c r="J763" s="253"/>
      <c r="K763" s="254"/>
      <c r="L763" s="254"/>
      <c r="M763" s="254"/>
      <c r="N763" s="253"/>
      <c r="O763" s="255"/>
      <c r="P763" s="254"/>
      <c r="Q763" s="254"/>
      <c r="R763" s="254"/>
    </row>
    <row r="764" customFormat="false" ht="15" hidden="false" customHeight="false" outlineLevel="0" collapsed="false">
      <c r="A764" s="254"/>
      <c r="B764" s="253"/>
      <c r="C764" s="254"/>
      <c r="D764" s="254"/>
      <c r="E764" s="254"/>
      <c r="F764" s="254"/>
      <c r="G764" s="254"/>
      <c r="H764" s="254"/>
      <c r="I764" s="253"/>
      <c r="J764" s="253"/>
      <c r="K764" s="254"/>
      <c r="L764" s="254"/>
      <c r="M764" s="254"/>
      <c r="N764" s="253"/>
      <c r="O764" s="255"/>
      <c r="P764" s="254"/>
      <c r="Q764" s="254"/>
      <c r="R764" s="254"/>
    </row>
    <row r="765" customFormat="false" ht="15" hidden="false" customHeight="false" outlineLevel="0" collapsed="false">
      <c r="A765" s="254"/>
      <c r="B765" s="253"/>
      <c r="C765" s="254"/>
      <c r="D765" s="254"/>
      <c r="E765" s="254"/>
      <c r="F765" s="254"/>
      <c r="G765" s="254"/>
      <c r="H765" s="254"/>
      <c r="I765" s="253"/>
      <c r="J765" s="253"/>
      <c r="K765" s="254"/>
      <c r="L765" s="254"/>
      <c r="M765" s="254"/>
      <c r="N765" s="253"/>
      <c r="O765" s="255"/>
      <c r="P765" s="254"/>
      <c r="Q765" s="254"/>
      <c r="R765" s="254"/>
    </row>
    <row r="766" customFormat="false" ht="15" hidden="false" customHeight="false" outlineLevel="0" collapsed="false">
      <c r="A766" s="254"/>
      <c r="B766" s="253"/>
      <c r="C766" s="254"/>
      <c r="D766" s="254"/>
      <c r="E766" s="254"/>
      <c r="F766" s="254"/>
      <c r="G766" s="254"/>
      <c r="H766" s="254"/>
      <c r="I766" s="253"/>
      <c r="J766" s="253"/>
      <c r="K766" s="254"/>
      <c r="L766" s="254"/>
      <c r="M766" s="254"/>
      <c r="N766" s="253"/>
      <c r="O766" s="255"/>
      <c r="P766" s="254"/>
      <c r="Q766" s="254"/>
      <c r="R766" s="254"/>
    </row>
    <row r="767" customFormat="false" ht="15" hidden="false" customHeight="false" outlineLevel="0" collapsed="false">
      <c r="A767" s="254"/>
      <c r="B767" s="253"/>
      <c r="C767" s="254"/>
      <c r="D767" s="254"/>
      <c r="E767" s="254"/>
      <c r="F767" s="254"/>
      <c r="G767" s="254"/>
      <c r="H767" s="254"/>
      <c r="I767" s="253"/>
      <c r="J767" s="253"/>
      <c r="K767" s="254"/>
      <c r="L767" s="254"/>
      <c r="M767" s="254"/>
      <c r="N767" s="253"/>
      <c r="O767" s="255"/>
      <c r="P767" s="254"/>
      <c r="Q767" s="254"/>
      <c r="R767" s="254"/>
    </row>
    <row r="768" customFormat="false" ht="15" hidden="false" customHeight="false" outlineLevel="0" collapsed="false">
      <c r="A768" s="254"/>
      <c r="B768" s="253"/>
      <c r="C768" s="254"/>
      <c r="D768" s="254"/>
      <c r="E768" s="254"/>
      <c r="F768" s="254"/>
      <c r="G768" s="254"/>
      <c r="H768" s="254"/>
      <c r="I768" s="253"/>
      <c r="J768" s="253"/>
      <c r="K768" s="254"/>
      <c r="L768" s="254"/>
      <c r="M768" s="254"/>
      <c r="N768" s="253"/>
      <c r="O768" s="255"/>
      <c r="P768" s="254"/>
      <c r="Q768" s="254"/>
      <c r="R768" s="254"/>
    </row>
    <row r="769" customFormat="false" ht="15" hidden="false" customHeight="false" outlineLevel="0" collapsed="false">
      <c r="A769" s="254"/>
      <c r="B769" s="253"/>
      <c r="C769" s="254"/>
      <c r="D769" s="254"/>
      <c r="E769" s="254"/>
      <c r="F769" s="254"/>
      <c r="G769" s="254"/>
      <c r="H769" s="254"/>
      <c r="I769" s="253"/>
      <c r="J769" s="253"/>
      <c r="K769" s="254"/>
      <c r="L769" s="254"/>
      <c r="M769" s="254"/>
      <c r="N769" s="253"/>
      <c r="O769" s="255"/>
      <c r="P769" s="254"/>
      <c r="Q769" s="254"/>
      <c r="R769" s="254"/>
    </row>
    <row r="770" customFormat="false" ht="15" hidden="false" customHeight="false" outlineLevel="0" collapsed="false">
      <c r="A770" s="254"/>
      <c r="B770" s="253"/>
      <c r="C770" s="254"/>
      <c r="D770" s="254"/>
      <c r="E770" s="254"/>
      <c r="F770" s="254"/>
      <c r="G770" s="254"/>
      <c r="H770" s="254"/>
      <c r="I770" s="253"/>
      <c r="J770" s="253"/>
      <c r="K770" s="254"/>
      <c r="L770" s="254"/>
      <c r="M770" s="254"/>
      <c r="N770" s="253"/>
      <c r="O770" s="255"/>
      <c r="P770" s="254"/>
      <c r="Q770" s="254"/>
      <c r="R770" s="254"/>
    </row>
    <row r="771" customFormat="false" ht="15" hidden="false" customHeight="false" outlineLevel="0" collapsed="false">
      <c r="A771" s="254"/>
      <c r="B771" s="253"/>
      <c r="C771" s="254"/>
      <c r="D771" s="254"/>
      <c r="E771" s="254"/>
      <c r="F771" s="254"/>
      <c r="G771" s="254"/>
      <c r="H771" s="254"/>
      <c r="I771" s="253"/>
      <c r="J771" s="253"/>
      <c r="K771" s="254"/>
      <c r="L771" s="254"/>
      <c r="M771" s="254"/>
      <c r="N771" s="253"/>
      <c r="O771" s="255"/>
      <c r="P771" s="254"/>
      <c r="Q771" s="254"/>
      <c r="R771" s="254"/>
    </row>
    <row r="772" customFormat="false" ht="15" hidden="false" customHeight="false" outlineLevel="0" collapsed="false">
      <c r="A772" s="254"/>
      <c r="B772" s="253"/>
      <c r="C772" s="254"/>
      <c r="D772" s="254"/>
      <c r="E772" s="254"/>
      <c r="F772" s="254"/>
      <c r="G772" s="254"/>
      <c r="H772" s="254"/>
      <c r="I772" s="253"/>
      <c r="J772" s="253"/>
      <c r="K772" s="254"/>
      <c r="L772" s="254"/>
      <c r="M772" s="254"/>
      <c r="N772" s="253"/>
      <c r="O772" s="255"/>
      <c r="P772" s="254"/>
      <c r="Q772" s="254"/>
      <c r="R772" s="254"/>
    </row>
    <row r="773" customFormat="false" ht="15" hidden="false" customHeight="false" outlineLevel="0" collapsed="false">
      <c r="A773" s="254"/>
      <c r="B773" s="253"/>
      <c r="C773" s="254"/>
      <c r="D773" s="254"/>
      <c r="E773" s="254"/>
      <c r="F773" s="254"/>
      <c r="G773" s="254"/>
      <c r="H773" s="254"/>
      <c r="I773" s="253"/>
      <c r="J773" s="253"/>
      <c r="K773" s="254"/>
      <c r="L773" s="254"/>
      <c r="M773" s="254"/>
      <c r="N773" s="253"/>
      <c r="O773" s="255"/>
      <c r="P773" s="254"/>
      <c r="Q773" s="254"/>
      <c r="R773" s="254"/>
    </row>
    <row r="774" customFormat="false" ht="15" hidden="false" customHeight="false" outlineLevel="0" collapsed="false">
      <c r="A774" s="254"/>
      <c r="B774" s="253"/>
      <c r="C774" s="254"/>
      <c r="D774" s="254"/>
      <c r="E774" s="254"/>
      <c r="F774" s="254"/>
      <c r="G774" s="254"/>
      <c r="H774" s="254"/>
      <c r="I774" s="253"/>
      <c r="J774" s="253"/>
      <c r="K774" s="254"/>
      <c r="L774" s="254"/>
      <c r="M774" s="254"/>
      <c r="N774" s="253"/>
      <c r="O774" s="255"/>
      <c r="P774" s="254"/>
      <c r="Q774" s="254"/>
      <c r="R774" s="254"/>
    </row>
    <row r="775" customFormat="false" ht="15" hidden="false" customHeight="false" outlineLevel="0" collapsed="false">
      <c r="A775" s="254"/>
      <c r="B775" s="253"/>
      <c r="C775" s="254"/>
      <c r="D775" s="254"/>
      <c r="E775" s="254"/>
      <c r="F775" s="254"/>
      <c r="G775" s="254"/>
      <c r="H775" s="254"/>
      <c r="I775" s="253"/>
      <c r="J775" s="253"/>
      <c r="K775" s="254"/>
      <c r="L775" s="254"/>
      <c r="M775" s="254"/>
      <c r="N775" s="253"/>
      <c r="O775" s="255"/>
      <c r="P775" s="254"/>
      <c r="Q775" s="254"/>
      <c r="R775" s="254"/>
    </row>
    <row r="776" customFormat="false" ht="15" hidden="false" customHeight="false" outlineLevel="0" collapsed="false">
      <c r="A776" s="254"/>
      <c r="B776" s="253"/>
      <c r="C776" s="254"/>
      <c r="D776" s="254"/>
      <c r="E776" s="254"/>
      <c r="F776" s="254"/>
      <c r="G776" s="254"/>
      <c r="H776" s="254"/>
      <c r="I776" s="253"/>
      <c r="J776" s="253"/>
      <c r="K776" s="254"/>
      <c r="L776" s="254"/>
      <c r="M776" s="254"/>
      <c r="N776" s="253"/>
      <c r="O776" s="255"/>
      <c r="P776" s="254"/>
      <c r="Q776" s="254"/>
      <c r="R776" s="254"/>
    </row>
    <row r="777" customFormat="false" ht="15" hidden="false" customHeight="false" outlineLevel="0" collapsed="false">
      <c r="A777" s="254"/>
      <c r="B777" s="253"/>
      <c r="C777" s="254"/>
      <c r="D777" s="254"/>
      <c r="E777" s="254"/>
      <c r="F777" s="254"/>
      <c r="G777" s="254"/>
      <c r="H777" s="254"/>
      <c r="I777" s="253"/>
      <c r="J777" s="253"/>
      <c r="K777" s="254"/>
      <c r="L777" s="254"/>
      <c r="M777" s="254"/>
      <c r="N777" s="253"/>
      <c r="O777" s="255"/>
      <c r="P777" s="254"/>
      <c r="Q777" s="254"/>
      <c r="R777" s="254"/>
    </row>
    <row r="778" customFormat="false" ht="15" hidden="false" customHeight="false" outlineLevel="0" collapsed="false">
      <c r="A778" s="254"/>
      <c r="B778" s="253"/>
      <c r="C778" s="254"/>
      <c r="D778" s="254"/>
      <c r="E778" s="254"/>
      <c r="F778" s="254"/>
      <c r="G778" s="254"/>
      <c r="H778" s="254"/>
      <c r="I778" s="253"/>
      <c r="J778" s="253"/>
      <c r="K778" s="254"/>
      <c r="L778" s="254"/>
      <c r="M778" s="254"/>
      <c r="N778" s="253"/>
      <c r="O778" s="255"/>
      <c r="P778" s="254"/>
      <c r="Q778" s="254"/>
      <c r="R778" s="254"/>
    </row>
    <row r="779" customFormat="false" ht="15" hidden="false" customHeight="false" outlineLevel="0" collapsed="false">
      <c r="A779" s="254"/>
      <c r="B779" s="253"/>
      <c r="C779" s="254"/>
      <c r="D779" s="254"/>
      <c r="E779" s="254"/>
      <c r="F779" s="254"/>
      <c r="G779" s="254"/>
      <c r="H779" s="254"/>
      <c r="I779" s="253"/>
      <c r="J779" s="253"/>
      <c r="K779" s="254"/>
      <c r="L779" s="254"/>
      <c r="M779" s="254"/>
      <c r="N779" s="253"/>
      <c r="O779" s="255"/>
      <c r="P779" s="254"/>
      <c r="Q779" s="254"/>
      <c r="R779" s="254"/>
    </row>
    <row r="780" customFormat="false" ht="15" hidden="false" customHeight="false" outlineLevel="0" collapsed="false">
      <c r="A780" s="254"/>
      <c r="B780" s="253"/>
      <c r="C780" s="254"/>
      <c r="D780" s="254"/>
      <c r="E780" s="254"/>
      <c r="F780" s="254"/>
      <c r="G780" s="254"/>
      <c r="H780" s="254"/>
      <c r="I780" s="253"/>
      <c r="J780" s="253"/>
      <c r="K780" s="254"/>
      <c r="L780" s="254"/>
      <c r="M780" s="254"/>
      <c r="N780" s="253"/>
      <c r="O780" s="255"/>
      <c r="P780" s="254"/>
      <c r="Q780" s="254"/>
      <c r="R780" s="254"/>
    </row>
    <row r="781" customFormat="false" ht="15" hidden="false" customHeight="false" outlineLevel="0" collapsed="false">
      <c r="A781" s="254"/>
      <c r="B781" s="253"/>
      <c r="C781" s="254"/>
      <c r="D781" s="254"/>
      <c r="E781" s="254"/>
      <c r="F781" s="254"/>
      <c r="G781" s="254"/>
      <c r="H781" s="254"/>
      <c r="I781" s="253"/>
      <c r="J781" s="253"/>
      <c r="K781" s="254"/>
      <c r="L781" s="254"/>
      <c r="M781" s="254"/>
      <c r="N781" s="253"/>
      <c r="O781" s="255"/>
      <c r="P781" s="254"/>
      <c r="Q781" s="254"/>
      <c r="R781" s="254"/>
    </row>
    <row r="782" customFormat="false" ht="15" hidden="false" customHeight="false" outlineLevel="0" collapsed="false">
      <c r="A782" s="254"/>
      <c r="B782" s="253"/>
      <c r="C782" s="254"/>
      <c r="D782" s="254"/>
      <c r="E782" s="254"/>
      <c r="F782" s="254"/>
      <c r="G782" s="254"/>
      <c r="H782" s="254"/>
      <c r="I782" s="253"/>
      <c r="J782" s="253"/>
      <c r="K782" s="254"/>
      <c r="L782" s="254"/>
      <c r="M782" s="254"/>
      <c r="N782" s="253"/>
      <c r="O782" s="255"/>
      <c r="P782" s="254"/>
      <c r="Q782" s="254"/>
      <c r="R782" s="254"/>
    </row>
    <row r="783" customFormat="false" ht="15" hidden="false" customHeight="false" outlineLevel="0" collapsed="false">
      <c r="A783" s="254"/>
      <c r="B783" s="253"/>
      <c r="C783" s="254"/>
      <c r="D783" s="254"/>
      <c r="E783" s="254"/>
      <c r="F783" s="254"/>
      <c r="G783" s="254"/>
      <c r="H783" s="254"/>
      <c r="I783" s="253"/>
      <c r="J783" s="253"/>
      <c r="K783" s="254"/>
      <c r="L783" s="254"/>
      <c r="M783" s="254"/>
      <c r="N783" s="253"/>
      <c r="O783" s="255"/>
      <c r="P783" s="254"/>
      <c r="Q783" s="254"/>
      <c r="R783" s="254"/>
    </row>
    <row r="784" customFormat="false" ht="15" hidden="false" customHeight="false" outlineLevel="0" collapsed="false">
      <c r="A784" s="254"/>
      <c r="B784" s="253"/>
      <c r="C784" s="254"/>
      <c r="D784" s="254"/>
      <c r="E784" s="254"/>
      <c r="F784" s="254"/>
      <c r="G784" s="254"/>
      <c r="H784" s="254"/>
      <c r="I784" s="253"/>
      <c r="J784" s="253"/>
      <c r="K784" s="254"/>
      <c r="L784" s="254"/>
      <c r="M784" s="254"/>
      <c r="N784" s="253"/>
      <c r="O784" s="255"/>
      <c r="P784" s="254"/>
      <c r="Q784" s="254"/>
      <c r="R784" s="254"/>
    </row>
    <row r="785" customFormat="false" ht="15" hidden="false" customHeight="false" outlineLevel="0" collapsed="false">
      <c r="A785" s="254"/>
      <c r="B785" s="253"/>
      <c r="C785" s="254"/>
      <c r="D785" s="254"/>
      <c r="E785" s="254"/>
      <c r="F785" s="254"/>
      <c r="G785" s="254"/>
      <c r="H785" s="254"/>
      <c r="I785" s="253"/>
      <c r="J785" s="253"/>
      <c r="K785" s="254"/>
      <c r="L785" s="254"/>
      <c r="M785" s="254"/>
      <c r="N785" s="253"/>
      <c r="O785" s="255"/>
      <c r="P785" s="254"/>
      <c r="Q785" s="254"/>
      <c r="R785" s="254"/>
    </row>
    <row r="786" customFormat="false" ht="15" hidden="false" customHeight="false" outlineLevel="0" collapsed="false">
      <c r="A786" s="254"/>
      <c r="B786" s="253"/>
      <c r="C786" s="254"/>
      <c r="D786" s="254"/>
      <c r="E786" s="254"/>
      <c r="F786" s="254"/>
      <c r="G786" s="254"/>
      <c r="H786" s="254"/>
      <c r="I786" s="253"/>
      <c r="J786" s="253"/>
      <c r="K786" s="254"/>
      <c r="L786" s="254"/>
      <c r="M786" s="254"/>
      <c r="N786" s="253"/>
      <c r="O786" s="255"/>
      <c r="P786" s="254"/>
      <c r="Q786" s="254"/>
      <c r="R786" s="254"/>
    </row>
    <row r="787" customFormat="false" ht="15" hidden="false" customHeight="false" outlineLevel="0" collapsed="false">
      <c r="A787" s="254"/>
      <c r="B787" s="253"/>
      <c r="C787" s="254"/>
      <c r="D787" s="254"/>
      <c r="E787" s="254"/>
      <c r="F787" s="254"/>
      <c r="G787" s="254"/>
      <c r="H787" s="254"/>
      <c r="I787" s="253"/>
      <c r="J787" s="253"/>
      <c r="K787" s="254"/>
      <c r="L787" s="254"/>
      <c r="M787" s="254"/>
      <c r="N787" s="253"/>
      <c r="O787" s="255"/>
      <c r="P787" s="254"/>
      <c r="Q787" s="254"/>
      <c r="R787" s="254"/>
    </row>
    <row r="788" customFormat="false" ht="15" hidden="false" customHeight="false" outlineLevel="0" collapsed="false">
      <c r="A788" s="254"/>
      <c r="B788" s="253"/>
      <c r="C788" s="254"/>
      <c r="D788" s="254"/>
      <c r="E788" s="254"/>
      <c r="F788" s="254"/>
      <c r="G788" s="254"/>
      <c r="H788" s="254"/>
      <c r="I788" s="253"/>
      <c r="J788" s="253"/>
      <c r="K788" s="254"/>
      <c r="L788" s="254"/>
      <c r="M788" s="254"/>
      <c r="N788" s="253"/>
      <c r="O788" s="255"/>
      <c r="P788" s="254"/>
      <c r="Q788" s="254"/>
      <c r="R788" s="254"/>
    </row>
    <row r="789" customFormat="false" ht="15" hidden="false" customHeight="false" outlineLevel="0" collapsed="false">
      <c r="A789" s="254"/>
      <c r="B789" s="253"/>
      <c r="C789" s="254"/>
      <c r="D789" s="254"/>
      <c r="E789" s="254"/>
      <c r="F789" s="254"/>
      <c r="G789" s="254"/>
      <c r="H789" s="254"/>
      <c r="I789" s="253"/>
      <c r="J789" s="253"/>
      <c r="K789" s="254"/>
      <c r="L789" s="254"/>
      <c r="M789" s="254"/>
      <c r="N789" s="253"/>
      <c r="O789" s="255"/>
      <c r="P789" s="254"/>
      <c r="Q789" s="254"/>
      <c r="R789" s="254"/>
    </row>
    <row r="790" customFormat="false" ht="15" hidden="false" customHeight="false" outlineLevel="0" collapsed="false">
      <c r="A790" s="254"/>
      <c r="B790" s="253"/>
      <c r="C790" s="254"/>
      <c r="D790" s="254"/>
      <c r="E790" s="254"/>
      <c r="F790" s="254"/>
      <c r="G790" s="254"/>
      <c r="H790" s="254"/>
      <c r="I790" s="253"/>
      <c r="J790" s="253"/>
      <c r="K790" s="254"/>
      <c r="L790" s="254"/>
      <c r="M790" s="254"/>
      <c r="N790" s="253"/>
      <c r="O790" s="255"/>
      <c r="P790" s="254"/>
      <c r="Q790" s="254"/>
      <c r="R790" s="254"/>
    </row>
    <row r="791" customFormat="false" ht="15" hidden="false" customHeight="false" outlineLevel="0" collapsed="false">
      <c r="A791" s="254"/>
      <c r="B791" s="253"/>
      <c r="C791" s="254"/>
      <c r="D791" s="254"/>
      <c r="E791" s="254"/>
      <c r="F791" s="254"/>
      <c r="G791" s="254"/>
      <c r="H791" s="254"/>
      <c r="I791" s="253"/>
      <c r="J791" s="253"/>
      <c r="K791" s="254"/>
      <c r="L791" s="254"/>
      <c r="M791" s="254"/>
      <c r="N791" s="253"/>
      <c r="O791" s="255"/>
      <c r="P791" s="254"/>
      <c r="Q791" s="254"/>
      <c r="R791" s="254"/>
    </row>
    <row r="792" customFormat="false" ht="15" hidden="false" customHeight="false" outlineLevel="0" collapsed="false">
      <c r="A792" s="254"/>
      <c r="B792" s="253"/>
      <c r="C792" s="254"/>
      <c r="D792" s="254"/>
      <c r="E792" s="254"/>
      <c r="F792" s="254"/>
      <c r="G792" s="254"/>
      <c r="H792" s="254"/>
      <c r="I792" s="253"/>
      <c r="J792" s="253"/>
      <c r="K792" s="254"/>
      <c r="L792" s="254"/>
      <c r="M792" s="254"/>
      <c r="N792" s="253"/>
      <c r="O792" s="255"/>
      <c r="P792" s="254"/>
      <c r="Q792" s="254"/>
      <c r="R792" s="254"/>
    </row>
    <row r="793" customFormat="false" ht="15" hidden="false" customHeight="false" outlineLevel="0" collapsed="false">
      <c r="A793" s="254"/>
      <c r="B793" s="253"/>
      <c r="C793" s="254"/>
      <c r="D793" s="254"/>
      <c r="E793" s="254"/>
      <c r="F793" s="254"/>
      <c r="G793" s="254"/>
      <c r="H793" s="254"/>
      <c r="I793" s="253"/>
      <c r="J793" s="253"/>
      <c r="K793" s="254"/>
      <c r="L793" s="254"/>
      <c r="M793" s="254"/>
      <c r="N793" s="253"/>
      <c r="O793" s="255"/>
      <c r="P793" s="254"/>
      <c r="Q793" s="254"/>
      <c r="R793" s="254"/>
    </row>
    <row r="794" customFormat="false" ht="15" hidden="false" customHeight="false" outlineLevel="0" collapsed="false">
      <c r="A794" s="254"/>
      <c r="B794" s="253"/>
      <c r="C794" s="254"/>
      <c r="D794" s="254"/>
      <c r="E794" s="254"/>
      <c r="F794" s="254"/>
      <c r="G794" s="254"/>
      <c r="H794" s="254"/>
      <c r="I794" s="253"/>
      <c r="J794" s="253"/>
      <c r="K794" s="254"/>
      <c r="L794" s="254"/>
      <c r="M794" s="254"/>
      <c r="N794" s="253"/>
      <c r="O794" s="255"/>
      <c r="P794" s="254"/>
      <c r="Q794" s="254"/>
      <c r="R794" s="254"/>
    </row>
    <row r="795" customFormat="false" ht="15" hidden="false" customHeight="false" outlineLevel="0" collapsed="false">
      <c r="A795" s="254"/>
      <c r="B795" s="253"/>
      <c r="C795" s="254"/>
      <c r="D795" s="254"/>
      <c r="E795" s="254"/>
      <c r="F795" s="254"/>
      <c r="G795" s="254"/>
      <c r="H795" s="254"/>
      <c r="I795" s="253"/>
      <c r="J795" s="253"/>
      <c r="K795" s="254"/>
      <c r="L795" s="254"/>
      <c r="M795" s="254"/>
      <c r="N795" s="253"/>
      <c r="O795" s="255"/>
      <c r="P795" s="254"/>
      <c r="Q795" s="254"/>
      <c r="R795" s="254"/>
    </row>
    <row r="796" customFormat="false" ht="15" hidden="false" customHeight="false" outlineLevel="0" collapsed="false">
      <c r="A796" s="254"/>
      <c r="B796" s="253"/>
      <c r="C796" s="254"/>
      <c r="D796" s="254"/>
      <c r="E796" s="254"/>
      <c r="F796" s="254"/>
      <c r="G796" s="254"/>
      <c r="H796" s="254"/>
      <c r="I796" s="253"/>
      <c r="J796" s="253"/>
      <c r="K796" s="254"/>
      <c r="L796" s="254"/>
      <c r="M796" s="254"/>
      <c r="N796" s="253"/>
      <c r="O796" s="255"/>
      <c r="P796" s="254"/>
      <c r="Q796" s="254"/>
      <c r="R796" s="254"/>
    </row>
    <row r="797" customFormat="false" ht="15" hidden="false" customHeight="false" outlineLevel="0" collapsed="false">
      <c r="A797" s="254"/>
      <c r="B797" s="253"/>
      <c r="C797" s="254"/>
      <c r="D797" s="254"/>
      <c r="E797" s="254"/>
      <c r="F797" s="254"/>
      <c r="G797" s="254"/>
      <c r="H797" s="254"/>
      <c r="I797" s="253"/>
      <c r="J797" s="253"/>
      <c r="K797" s="254"/>
      <c r="L797" s="254"/>
      <c r="M797" s="254"/>
      <c r="N797" s="253"/>
      <c r="O797" s="255"/>
      <c r="P797" s="254"/>
      <c r="Q797" s="254"/>
      <c r="R797" s="254"/>
    </row>
    <row r="798" customFormat="false" ht="15" hidden="false" customHeight="false" outlineLevel="0" collapsed="false">
      <c r="A798" s="254"/>
      <c r="B798" s="253"/>
      <c r="C798" s="254"/>
      <c r="D798" s="254"/>
      <c r="E798" s="254"/>
      <c r="F798" s="254"/>
      <c r="G798" s="254"/>
      <c r="H798" s="254"/>
      <c r="I798" s="253"/>
      <c r="J798" s="253"/>
      <c r="K798" s="254"/>
      <c r="L798" s="254"/>
      <c r="M798" s="254"/>
      <c r="N798" s="253"/>
      <c r="O798" s="255"/>
      <c r="P798" s="254"/>
      <c r="Q798" s="254"/>
      <c r="R798" s="254"/>
    </row>
    <row r="799" customFormat="false" ht="15" hidden="false" customHeight="false" outlineLevel="0" collapsed="false">
      <c r="A799" s="254"/>
      <c r="B799" s="253"/>
      <c r="C799" s="254"/>
      <c r="D799" s="254"/>
      <c r="E799" s="254"/>
      <c r="F799" s="254"/>
      <c r="G799" s="254"/>
      <c r="H799" s="254"/>
      <c r="I799" s="253"/>
      <c r="J799" s="253"/>
      <c r="K799" s="254"/>
      <c r="L799" s="254"/>
      <c r="M799" s="254"/>
      <c r="N799" s="253"/>
      <c r="O799" s="255"/>
      <c r="P799" s="254"/>
      <c r="Q799" s="254"/>
      <c r="R799" s="254"/>
    </row>
    <row r="800" customFormat="false" ht="15" hidden="false" customHeight="false" outlineLevel="0" collapsed="false">
      <c r="A800" s="254"/>
      <c r="B800" s="253"/>
      <c r="C800" s="254"/>
      <c r="D800" s="254"/>
      <c r="E800" s="254"/>
      <c r="F800" s="254"/>
      <c r="G800" s="254"/>
      <c r="H800" s="254"/>
      <c r="I800" s="253"/>
      <c r="J800" s="253"/>
      <c r="K800" s="254"/>
      <c r="L800" s="254"/>
      <c r="M800" s="254"/>
      <c r="N800" s="253"/>
      <c r="O800" s="255"/>
      <c r="P800" s="254"/>
      <c r="Q800" s="254"/>
      <c r="R800" s="254"/>
    </row>
    <row r="801" customFormat="false" ht="15" hidden="false" customHeight="false" outlineLevel="0" collapsed="false">
      <c r="A801" s="254"/>
      <c r="B801" s="253"/>
      <c r="C801" s="254"/>
      <c r="D801" s="254"/>
      <c r="E801" s="254"/>
      <c r="F801" s="254"/>
      <c r="G801" s="254"/>
      <c r="H801" s="254"/>
      <c r="I801" s="253"/>
      <c r="J801" s="253"/>
      <c r="K801" s="254"/>
      <c r="L801" s="254"/>
      <c r="M801" s="254"/>
      <c r="N801" s="253"/>
      <c r="O801" s="255"/>
      <c r="P801" s="254"/>
      <c r="Q801" s="254"/>
      <c r="R801" s="254"/>
    </row>
    <row r="802" customFormat="false" ht="15" hidden="false" customHeight="false" outlineLevel="0" collapsed="false">
      <c r="A802" s="254"/>
      <c r="B802" s="253"/>
      <c r="C802" s="254"/>
      <c r="D802" s="254"/>
      <c r="E802" s="254"/>
      <c r="F802" s="254"/>
      <c r="G802" s="254"/>
      <c r="H802" s="254"/>
      <c r="I802" s="253"/>
      <c r="J802" s="253"/>
      <c r="K802" s="254"/>
      <c r="L802" s="254"/>
      <c r="M802" s="254"/>
      <c r="N802" s="253"/>
      <c r="O802" s="255"/>
      <c r="P802" s="254"/>
      <c r="Q802" s="254"/>
      <c r="R802" s="254"/>
    </row>
    <row r="803" customFormat="false" ht="15" hidden="false" customHeight="false" outlineLevel="0" collapsed="false">
      <c r="A803" s="254"/>
      <c r="B803" s="253"/>
      <c r="C803" s="254"/>
      <c r="D803" s="254"/>
      <c r="E803" s="254"/>
      <c r="F803" s="254"/>
      <c r="G803" s="254"/>
      <c r="H803" s="254"/>
      <c r="I803" s="253"/>
      <c r="J803" s="253"/>
      <c r="K803" s="254"/>
      <c r="L803" s="254"/>
      <c r="M803" s="254"/>
      <c r="N803" s="253"/>
      <c r="O803" s="255"/>
      <c r="P803" s="254"/>
      <c r="Q803" s="254"/>
      <c r="R803" s="254"/>
    </row>
    <row r="804" customFormat="false" ht="15" hidden="false" customHeight="false" outlineLevel="0" collapsed="false">
      <c r="A804" s="254"/>
      <c r="B804" s="253"/>
      <c r="C804" s="254"/>
      <c r="D804" s="254"/>
      <c r="E804" s="254"/>
      <c r="F804" s="254"/>
      <c r="G804" s="254"/>
      <c r="H804" s="254"/>
      <c r="I804" s="253"/>
      <c r="J804" s="253"/>
      <c r="K804" s="254"/>
      <c r="L804" s="254"/>
      <c r="M804" s="254"/>
      <c r="N804" s="253"/>
      <c r="O804" s="255"/>
      <c r="P804" s="254"/>
      <c r="Q804" s="254"/>
      <c r="R804" s="254"/>
    </row>
    <row r="805" customFormat="false" ht="15" hidden="false" customHeight="false" outlineLevel="0" collapsed="false">
      <c r="A805" s="254"/>
      <c r="B805" s="253"/>
      <c r="C805" s="254"/>
      <c r="D805" s="254"/>
      <c r="E805" s="254"/>
      <c r="F805" s="254"/>
      <c r="G805" s="254"/>
      <c r="H805" s="254"/>
      <c r="I805" s="253"/>
      <c r="J805" s="253"/>
      <c r="K805" s="254"/>
      <c r="L805" s="254"/>
      <c r="M805" s="254"/>
      <c r="N805" s="253"/>
      <c r="O805" s="255"/>
      <c r="P805" s="254"/>
      <c r="Q805" s="254"/>
      <c r="R805" s="254"/>
    </row>
    <row r="806" customFormat="false" ht="15" hidden="false" customHeight="false" outlineLevel="0" collapsed="false">
      <c r="A806" s="254"/>
      <c r="B806" s="253"/>
      <c r="C806" s="254"/>
      <c r="D806" s="254"/>
      <c r="E806" s="254"/>
      <c r="F806" s="254"/>
      <c r="G806" s="254"/>
      <c r="H806" s="254"/>
      <c r="I806" s="253"/>
      <c r="J806" s="253"/>
      <c r="K806" s="254"/>
      <c r="L806" s="254"/>
      <c r="M806" s="254"/>
      <c r="N806" s="253"/>
      <c r="O806" s="255"/>
      <c r="P806" s="254"/>
      <c r="Q806" s="254"/>
      <c r="R806" s="254"/>
    </row>
    <row r="807" customFormat="false" ht="15" hidden="false" customHeight="false" outlineLevel="0" collapsed="false">
      <c r="A807" s="254"/>
      <c r="B807" s="253"/>
      <c r="C807" s="254"/>
      <c r="D807" s="254"/>
      <c r="E807" s="254"/>
      <c r="F807" s="254"/>
      <c r="G807" s="254"/>
      <c r="H807" s="254"/>
      <c r="I807" s="253"/>
      <c r="J807" s="253"/>
      <c r="K807" s="254"/>
      <c r="L807" s="254"/>
      <c r="M807" s="254"/>
      <c r="N807" s="253"/>
      <c r="O807" s="255"/>
      <c r="P807" s="254"/>
      <c r="Q807" s="254"/>
      <c r="R807" s="254"/>
    </row>
    <row r="808" customFormat="false" ht="15" hidden="false" customHeight="false" outlineLevel="0" collapsed="false">
      <c r="A808" s="254"/>
      <c r="B808" s="253"/>
      <c r="C808" s="254"/>
      <c r="D808" s="254"/>
      <c r="E808" s="254"/>
      <c r="F808" s="254"/>
      <c r="G808" s="254"/>
      <c r="H808" s="254"/>
      <c r="I808" s="253"/>
      <c r="J808" s="253"/>
      <c r="K808" s="254"/>
      <c r="L808" s="254"/>
      <c r="M808" s="254"/>
      <c r="N808" s="253"/>
      <c r="O808" s="255"/>
      <c r="P808" s="254"/>
      <c r="Q808" s="254"/>
      <c r="R808" s="254"/>
    </row>
    <row r="809" customFormat="false" ht="15" hidden="false" customHeight="false" outlineLevel="0" collapsed="false">
      <c r="A809" s="254"/>
      <c r="B809" s="253"/>
      <c r="C809" s="254"/>
      <c r="D809" s="254"/>
      <c r="E809" s="254"/>
      <c r="F809" s="254"/>
      <c r="G809" s="254"/>
      <c r="H809" s="254"/>
      <c r="I809" s="253"/>
      <c r="J809" s="253"/>
      <c r="K809" s="254"/>
      <c r="L809" s="254"/>
      <c r="M809" s="254"/>
      <c r="N809" s="253"/>
      <c r="O809" s="255"/>
      <c r="P809" s="254"/>
      <c r="Q809" s="254"/>
      <c r="R809" s="254"/>
    </row>
    <row r="810" customFormat="false" ht="15" hidden="false" customHeight="false" outlineLevel="0" collapsed="false">
      <c r="A810" s="254"/>
      <c r="B810" s="253"/>
      <c r="C810" s="254"/>
      <c r="D810" s="254"/>
      <c r="E810" s="254"/>
      <c r="F810" s="254"/>
      <c r="G810" s="254"/>
      <c r="H810" s="254"/>
      <c r="I810" s="253"/>
      <c r="J810" s="253"/>
      <c r="K810" s="254"/>
      <c r="L810" s="254"/>
      <c r="M810" s="254"/>
      <c r="N810" s="253"/>
      <c r="O810" s="255"/>
      <c r="P810" s="254"/>
      <c r="Q810" s="254"/>
      <c r="R810" s="254"/>
    </row>
    <row r="811" customFormat="false" ht="15" hidden="false" customHeight="false" outlineLevel="0" collapsed="false">
      <c r="A811" s="254"/>
      <c r="B811" s="253"/>
      <c r="C811" s="254"/>
      <c r="D811" s="254"/>
      <c r="E811" s="254"/>
      <c r="F811" s="254"/>
      <c r="G811" s="254"/>
      <c r="H811" s="254"/>
      <c r="I811" s="253"/>
      <c r="J811" s="253"/>
      <c r="K811" s="254"/>
      <c r="L811" s="254"/>
      <c r="M811" s="254"/>
      <c r="N811" s="253"/>
      <c r="O811" s="255"/>
      <c r="P811" s="254"/>
      <c r="Q811" s="254"/>
      <c r="R811" s="254"/>
    </row>
    <row r="812" customFormat="false" ht="15" hidden="false" customHeight="false" outlineLevel="0" collapsed="false">
      <c r="A812" s="254"/>
      <c r="B812" s="253"/>
      <c r="C812" s="254"/>
      <c r="D812" s="254"/>
      <c r="E812" s="254"/>
      <c r="F812" s="254"/>
      <c r="G812" s="254"/>
      <c r="H812" s="254"/>
      <c r="I812" s="253"/>
      <c r="J812" s="253"/>
      <c r="K812" s="254"/>
      <c r="L812" s="254"/>
      <c r="M812" s="254"/>
      <c r="N812" s="253"/>
      <c r="O812" s="255"/>
      <c r="P812" s="254"/>
      <c r="Q812" s="254"/>
      <c r="R812" s="254"/>
    </row>
    <row r="813" customFormat="false" ht="15" hidden="false" customHeight="false" outlineLevel="0" collapsed="false">
      <c r="A813" s="254"/>
      <c r="B813" s="253"/>
      <c r="C813" s="254"/>
      <c r="D813" s="254"/>
      <c r="E813" s="254"/>
      <c r="F813" s="254"/>
      <c r="G813" s="254"/>
      <c r="H813" s="254"/>
      <c r="I813" s="253"/>
      <c r="J813" s="253"/>
      <c r="K813" s="254"/>
      <c r="L813" s="254"/>
      <c r="M813" s="254"/>
      <c r="N813" s="253"/>
      <c r="O813" s="255"/>
      <c r="P813" s="254"/>
      <c r="Q813" s="254"/>
      <c r="R813" s="254"/>
    </row>
    <row r="814" customFormat="false" ht="15" hidden="false" customHeight="false" outlineLevel="0" collapsed="false">
      <c r="A814" s="254"/>
      <c r="B814" s="253"/>
      <c r="C814" s="254"/>
      <c r="D814" s="254"/>
      <c r="E814" s="254"/>
      <c r="F814" s="254"/>
      <c r="G814" s="254"/>
      <c r="H814" s="254"/>
      <c r="I814" s="253"/>
      <c r="J814" s="253"/>
      <c r="K814" s="254"/>
      <c r="L814" s="254"/>
      <c r="M814" s="254"/>
      <c r="N814" s="253"/>
      <c r="O814" s="255"/>
      <c r="P814" s="254"/>
      <c r="Q814" s="254"/>
      <c r="R814" s="254"/>
    </row>
    <row r="815" customFormat="false" ht="15" hidden="false" customHeight="false" outlineLevel="0" collapsed="false">
      <c r="A815" s="254"/>
      <c r="B815" s="253"/>
      <c r="C815" s="254"/>
      <c r="D815" s="254"/>
      <c r="E815" s="254"/>
      <c r="F815" s="254"/>
      <c r="G815" s="254"/>
      <c r="H815" s="254"/>
      <c r="I815" s="253"/>
      <c r="J815" s="253"/>
      <c r="K815" s="254"/>
      <c r="L815" s="254"/>
      <c r="M815" s="254"/>
      <c r="N815" s="253"/>
      <c r="O815" s="255"/>
      <c r="P815" s="254"/>
      <c r="Q815" s="254"/>
      <c r="R815" s="254"/>
    </row>
    <row r="816" customFormat="false" ht="15" hidden="false" customHeight="false" outlineLevel="0" collapsed="false">
      <c r="A816" s="254"/>
      <c r="B816" s="253"/>
      <c r="C816" s="254"/>
      <c r="D816" s="254"/>
      <c r="E816" s="254"/>
      <c r="F816" s="254"/>
      <c r="G816" s="254"/>
      <c r="H816" s="254"/>
      <c r="I816" s="253"/>
      <c r="J816" s="253"/>
      <c r="K816" s="254"/>
      <c r="L816" s="254"/>
      <c r="M816" s="254"/>
      <c r="N816" s="253"/>
      <c r="O816" s="255"/>
      <c r="P816" s="254"/>
      <c r="Q816" s="254"/>
      <c r="R816" s="254"/>
    </row>
    <row r="817" customFormat="false" ht="15" hidden="false" customHeight="false" outlineLevel="0" collapsed="false">
      <c r="A817" s="254"/>
      <c r="B817" s="253"/>
      <c r="C817" s="254"/>
      <c r="D817" s="254"/>
      <c r="E817" s="254"/>
      <c r="F817" s="254"/>
      <c r="G817" s="254"/>
      <c r="H817" s="254"/>
      <c r="I817" s="253"/>
      <c r="J817" s="253"/>
      <c r="K817" s="254"/>
      <c r="L817" s="254"/>
      <c r="M817" s="254"/>
      <c r="N817" s="253"/>
      <c r="O817" s="255"/>
      <c r="P817" s="254"/>
      <c r="Q817" s="254"/>
      <c r="R817" s="254"/>
    </row>
    <row r="818" customFormat="false" ht="15" hidden="false" customHeight="false" outlineLevel="0" collapsed="false">
      <c r="A818" s="254"/>
      <c r="B818" s="253"/>
      <c r="C818" s="254"/>
      <c r="D818" s="254"/>
      <c r="E818" s="254"/>
      <c r="F818" s="254"/>
      <c r="G818" s="254"/>
      <c r="H818" s="254"/>
      <c r="I818" s="253"/>
      <c r="J818" s="253"/>
      <c r="K818" s="254"/>
      <c r="L818" s="254"/>
      <c r="M818" s="254"/>
      <c r="N818" s="253"/>
      <c r="O818" s="255"/>
      <c r="P818" s="254"/>
      <c r="Q818" s="254"/>
      <c r="R818" s="254"/>
    </row>
    <row r="819" customFormat="false" ht="15" hidden="false" customHeight="false" outlineLevel="0" collapsed="false">
      <c r="A819" s="254"/>
      <c r="B819" s="253"/>
      <c r="C819" s="254"/>
      <c r="D819" s="254"/>
      <c r="E819" s="254"/>
      <c r="F819" s="254"/>
      <c r="G819" s="254"/>
      <c r="H819" s="254"/>
      <c r="I819" s="253"/>
      <c r="J819" s="253"/>
      <c r="K819" s="254"/>
      <c r="L819" s="254"/>
      <c r="M819" s="254"/>
      <c r="N819" s="253"/>
      <c r="O819" s="255"/>
      <c r="P819" s="254"/>
      <c r="Q819" s="254"/>
      <c r="R819" s="254"/>
    </row>
    <row r="820" customFormat="false" ht="15" hidden="false" customHeight="false" outlineLevel="0" collapsed="false">
      <c r="A820" s="254"/>
      <c r="B820" s="253"/>
      <c r="C820" s="254"/>
      <c r="D820" s="254"/>
      <c r="E820" s="254"/>
      <c r="F820" s="254"/>
      <c r="G820" s="254"/>
      <c r="H820" s="254"/>
      <c r="I820" s="253"/>
      <c r="J820" s="253"/>
      <c r="K820" s="254"/>
      <c r="L820" s="254"/>
      <c r="M820" s="254"/>
      <c r="N820" s="253"/>
      <c r="O820" s="255"/>
      <c r="P820" s="254"/>
      <c r="Q820" s="254"/>
      <c r="R820" s="254"/>
    </row>
    <row r="821" customFormat="false" ht="15" hidden="false" customHeight="false" outlineLevel="0" collapsed="false">
      <c r="A821" s="254"/>
      <c r="B821" s="253"/>
      <c r="C821" s="254"/>
      <c r="D821" s="254"/>
      <c r="E821" s="254"/>
      <c r="F821" s="254"/>
      <c r="G821" s="254"/>
      <c r="H821" s="254"/>
      <c r="I821" s="253"/>
      <c r="J821" s="253"/>
      <c r="K821" s="254"/>
      <c r="L821" s="254"/>
      <c r="M821" s="254"/>
      <c r="N821" s="253"/>
      <c r="O821" s="255"/>
      <c r="P821" s="254"/>
      <c r="Q821" s="254"/>
      <c r="R821" s="254"/>
    </row>
    <row r="822" customFormat="false" ht="15" hidden="false" customHeight="false" outlineLevel="0" collapsed="false">
      <c r="A822" s="254"/>
      <c r="B822" s="253"/>
      <c r="C822" s="254"/>
      <c r="D822" s="254"/>
      <c r="E822" s="254"/>
      <c r="F822" s="254"/>
      <c r="G822" s="254"/>
      <c r="H822" s="254"/>
      <c r="I822" s="253"/>
      <c r="J822" s="253"/>
      <c r="K822" s="254"/>
      <c r="L822" s="254"/>
      <c r="M822" s="254"/>
      <c r="N822" s="253"/>
      <c r="O822" s="255"/>
      <c r="P822" s="254"/>
      <c r="Q822" s="254"/>
      <c r="R822" s="254"/>
    </row>
    <row r="823" customFormat="false" ht="15" hidden="false" customHeight="false" outlineLevel="0" collapsed="false">
      <c r="A823" s="254"/>
      <c r="B823" s="253"/>
      <c r="C823" s="254"/>
      <c r="D823" s="254"/>
      <c r="E823" s="254"/>
      <c r="F823" s="254"/>
      <c r="G823" s="254"/>
      <c r="H823" s="254"/>
      <c r="I823" s="253"/>
      <c r="J823" s="253"/>
      <c r="K823" s="254"/>
      <c r="L823" s="254"/>
      <c r="M823" s="254"/>
      <c r="N823" s="253"/>
      <c r="O823" s="255"/>
      <c r="P823" s="254"/>
      <c r="Q823" s="254"/>
      <c r="R823" s="254"/>
    </row>
    <row r="824" customFormat="false" ht="15" hidden="false" customHeight="false" outlineLevel="0" collapsed="false">
      <c r="A824" s="254"/>
      <c r="B824" s="253"/>
      <c r="C824" s="254"/>
      <c r="D824" s="254"/>
      <c r="E824" s="254"/>
      <c r="F824" s="254"/>
      <c r="G824" s="254"/>
      <c r="H824" s="254"/>
      <c r="I824" s="253"/>
      <c r="J824" s="253"/>
      <c r="K824" s="254"/>
      <c r="L824" s="254"/>
      <c r="M824" s="254"/>
      <c r="N824" s="253"/>
      <c r="O824" s="255"/>
      <c r="P824" s="254"/>
      <c r="Q824" s="254"/>
      <c r="R824" s="254"/>
    </row>
    <row r="825" customFormat="false" ht="15" hidden="false" customHeight="false" outlineLevel="0" collapsed="false">
      <c r="A825" s="254"/>
      <c r="B825" s="253"/>
      <c r="C825" s="254"/>
      <c r="D825" s="254"/>
      <c r="E825" s="254"/>
      <c r="F825" s="254"/>
      <c r="G825" s="254"/>
      <c r="H825" s="254"/>
      <c r="I825" s="253"/>
      <c r="J825" s="253"/>
      <c r="K825" s="254"/>
      <c r="L825" s="254"/>
      <c r="M825" s="254"/>
      <c r="N825" s="253"/>
      <c r="O825" s="255"/>
      <c r="P825" s="254"/>
      <c r="Q825" s="254"/>
      <c r="R825" s="254"/>
    </row>
    <row r="826" customFormat="false" ht="15" hidden="false" customHeight="false" outlineLevel="0" collapsed="false">
      <c r="A826" s="254"/>
      <c r="B826" s="253"/>
      <c r="C826" s="254"/>
      <c r="D826" s="254"/>
      <c r="E826" s="254"/>
      <c r="F826" s="254"/>
      <c r="G826" s="254"/>
      <c r="H826" s="254"/>
      <c r="I826" s="253"/>
      <c r="J826" s="253"/>
      <c r="K826" s="254"/>
      <c r="L826" s="254"/>
      <c r="M826" s="254"/>
      <c r="N826" s="253"/>
      <c r="O826" s="255"/>
      <c r="P826" s="254"/>
      <c r="Q826" s="254"/>
      <c r="R826" s="254"/>
    </row>
    <row r="827" customFormat="false" ht="15" hidden="false" customHeight="false" outlineLevel="0" collapsed="false">
      <c r="A827" s="254"/>
      <c r="B827" s="253"/>
      <c r="C827" s="254"/>
      <c r="D827" s="254"/>
      <c r="E827" s="254"/>
      <c r="F827" s="254"/>
      <c r="G827" s="254"/>
      <c r="H827" s="254"/>
      <c r="I827" s="253"/>
      <c r="J827" s="253"/>
      <c r="K827" s="254"/>
      <c r="L827" s="254"/>
      <c r="M827" s="254"/>
      <c r="N827" s="253"/>
      <c r="O827" s="255"/>
      <c r="P827" s="254"/>
      <c r="Q827" s="254"/>
      <c r="R827" s="254"/>
    </row>
    <row r="828" customFormat="false" ht="15" hidden="false" customHeight="false" outlineLevel="0" collapsed="false">
      <c r="A828" s="254"/>
      <c r="B828" s="253"/>
      <c r="C828" s="254"/>
      <c r="D828" s="254"/>
      <c r="E828" s="254"/>
      <c r="F828" s="254"/>
      <c r="G828" s="254"/>
      <c r="H828" s="254"/>
      <c r="I828" s="253"/>
      <c r="J828" s="253"/>
      <c r="K828" s="254"/>
      <c r="L828" s="254"/>
      <c r="M828" s="254"/>
      <c r="N828" s="253"/>
      <c r="O828" s="255"/>
      <c r="P828" s="254"/>
      <c r="Q828" s="254"/>
      <c r="R828" s="254"/>
    </row>
    <row r="829" customFormat="false" ht="15" hidden="false" customHeight="false" outlineLevel="0" collapsed="false">
      <c r="A829" s="254"/>
      <c r="B829" s="253"/>
      <c r="C829" s="254"/>
      <c r="D829" s="254"/>
      <c r="E829" s="254"/>
      <c r="F829" s="254"/>
      <c r="G829" s="254"/>
      <c r="H829" s="254"/>
      <c r="I829" s="253"/>
      <c r="J829" s="253"/>
      <c r="K829" s="254"/>
      <c r="L829" s="254"/>
      <c r="M829" s="254"/>
      <c r="N829" s="253"/>
      <c r="O829" s="255"/>
      <c r="P829" s="254"/>
      <c r="Q829" s="254"/>
      <c r="R829" s="254"/>
    </row>
    <row r="830" customFormat="false" ht="15" hidden="false" customHeight="false" outlineLevel="0" collapsed="false">
      <c r="A830" s="254"/>
      <c r="B830" s="253"/>
      <c r="C830" s="254"/>
      <c r="D830" s="254"/>
      <c r="E830" s="254"/>
      <c r="F830" s="254"/>
      <c r="G830" s="254"/>
      <c r="H830" s="254"/>
      <c r="I830" s="253"/>
      <c r="J830" s="253"/>
      <c r="K830" s="254"/>
      <c r="L830" s="254"/>
      <c r="M830" s="254"/>
      <c r="N830" s="253"/>
      <c r="O830" s="255"/>
      <c r="P830" s="254"/>
      <c r="Q830" s="254"/>
      <c r="R830" s="254"/>
    </row>
    <row r="831" customFormat="false" ht="15" hidden="false" customHeight="false" outlineLevel="0" collapsed="false">
      <c r="A831" s="254"/>
      <c r="B831" s="253"/>
      <c r="C831" s="254"/>
      <c r="D831" s="254"/>
      <c r="E831" s="254"/>
      <c r="F831" s="254"/>
      <c r="G831" s="254"/>
      <c r="H831" s="254"/>
      <c r="I831" s="253"/>
      <c r="J831" s="253"/>
      <c r="K831" s="254"/>
      <c r="L831" s="254"/>
      <c r="M831" s="254"/>
      <c r="N831" s="253"/>
      <c r="O831" s="255"/>
      <c r="P831" s="254"/>
      <c r="Q831" s="254"/>
      <c r="R831" s="254"/>
    </row>
    <row r="832" customFormat="false" ht="15" hidden="false" customHeight="false" outlineLevel="0" collapsed="false">
      <c r="A832" s="254"/>
      <c r="B832" s="253"/>
      <c r="C832" s="254"/>
      <c r="D832" s="254"/>
      <c r="E832" s="254"/>
      <c r="F832" s="254"/>
      <c r="G832" s="254"/>
      <c r="H832" s="254"/>
      <c r="I832" s="253"/>
      <c r="J832" s="253"/>
      <c r="K832" s="254"/>
      <c r="L832" s="254"/>
      <c r="M832" s="254"/>
      <c r="N832" s="253"/>
      <c r="O832" s="255"/>
      <c r="P832" s="254"/>
      <c r="Q832" s="254"/>
      <c r="R832" s="254"/>
    </row>
    <row r="833" customFormat="false" ht="15" hidden="false" customHeight="false" outlineLevel="0" collapsed="false">
      <c r="A833" s="254"/>
      <c r="B833" s="253"/>
      <c r="C833" s="254"/>
      <c r="D833" s="254"/>
      <c r="E833" s="254"/>
      <c r="F833" s="254"/>
      <c r="G833" s="254"/>
      <c r="H833" s="254"/>
      <c r="I833" s="253"/>
      <c r="J833" s="253"/>
      <c r="K833" s="254"/>
      <c r="L833" s="254"/>
      <c r="M833" s="254"/>
      <c r="N833" s="253"/>
      <c r="O833" s="255"/>
      <c r="P833" s="254"/>
      <c r="Q833" s="254"/>
      <c r="R833" s="254"/>
    </row>
    <row r="834" customFormat="false" ht="15" hidden="false" customHeight="false" outlineLevel="0" collapsed="false">
      <c r="A834" s="254"/>
      <c r="B834" s="253"/>
      <c r="C834" s="254"/>
      <c r="D834" s="254"/>
      <c r="E834" s="254"/>
      <c r="F834" s="254"/>
      <c r="G834" s="254"/>
      <c r="H834" s="254"/>
      <c r="I834" s="253"/>
      <c r="J834" s="253"/>
      <c r="K834" s="254"/>
      <c r="L834" s="254"/>
      <c r="M834" s="254"/>
      <c r="N834" s="253"/>
      <c r="O834" s="255"/>
      <c r="P834" s="254"/>
      <c r="Q834" s="254"/>
      <c r="R834" s="254"/>
    </row>
    <row r="835" customFormat="false" ht="15" hidden="false" customHeight="false" outlineLevel="0" collapsed="false">
      <c r="A835" s="254"/>
      <c r="B835" s="253"/>
      <c r="C835" s="254"/>
      <c r="D835" s="254"/>
      <c r="E835" s="254"/>
      <c r="F835" s="254"/>
      <c r="G835" s="254"/>
      <c r="H835" s="254"/>
      <c r="I835" s="253"/>
      <c r="J835" s="253"/>
      <c r="K835" s="254"/>
      <c r="L835" s="254"/>
      <c r="M835" s="254"/>
      <c r="N835" s="253"/>
      <c r="O835" s="255"/>
      <c r="P835" s="254"/>
      <c r="Q835" s="254"/>
      <c r="R835" s="254"/>
    </row>
    <row r="836" customFormat="false" ht="15" hidden="false" customHeight="false" outlineLevel="0" collapsed="false">
      <c r="A836" s="254"/>
      <c r="B836" s="253"/>
      <c r="C836" s="254"/>
      <c r="D836" s="254"/>
      <c r="E836" s="254"/>
      <c r="F836" s="254"/>
      <c r="G836" s="254"/>
      <c r="H836" s="254"/>
      <c r="I836" s="253"/>
      <c r="J836" s="253"/>
      <c r="K836" s="254"/>
      <c r="L836" s="254"/>
      <c r="M836" s="254"/>
      <c r="N836" s="253"/>
      <c r="O836" s="255"/>
      <c r="P836" s="254"/>
      <c r="Q836" s="254"/>
      <c r="R836" s="254"/>
    </row>
    <row r="837" customFormat="false" ht="15" hidden="false" customHeight="false" outlineLevel="0" collapsed="false">
      <c r="A837" s="254"/>
      <c r="B837" s="253"/>
      <c r="C837" s="254"/>
      <c r="D837" s="254"/>
      <c r="E837" s="254"/>
      <c r="F837" s="254"/>
      <c r="G837" s="254"/>
      <c r="H837" s="254"/>
      <c r="I837" s="253"/>
      <c r="J837" s="253"/>
      <c r="K837" s="254"/>
      <c r="L837" s="254"/>
      <c r="M837" s="254"/>
      <c r="N837" s="253"/>
      <c r="O837" s="255"/>
      <c r="P837" s="254"/>
      <c r="Q837" s="254"/>
      <c r="R837" s="254"/>
    </row>
    <row r="838" customFormat="false" ht="15" hidden="false" customHeight="false" outlineLevel="0" collapsed="false">
      <c r="A838" s="254"/>
      <c r="B838" s="253"/>
      <c r="C838" s="254"/>
      <c r="D838" s="254"/>
      <c r="E838" s="254"/>
      <c r="F838" s="254"/>
      <c r="G838" s="254"/>
      <c r="H838" s="254"/>
      <c r="I838" s="253"/>
      <c r="J838" s="253"/>
      <c r="K838" s="254"/>
      <c r="L838" s="254"/>
      <c r="M838" s="254"/>
      <c r="N838" s="253"/>
      <c r="O838" s="255"/>
      <c r="P838" s="254"/>
      <c r="Q838" s="254"/>
      <c r="R838" s="254"/>
    </row>
    <row r="839" customFormat="false" ht="15" hidden="false" customHeight="false" outlineLevel="0" collapsed="false">
      <c r="A839" s="254"/>
      <c r="B839" s="253"/>
      <c r="C839" s="254"/>
      <c r="D839" s="254"/>
      <c r="E839" s="254"/>
      <c r="F839" s="254"/>
      <c r="G839" s="254"/>
      <c r="H839" s="254"/>
      <c r="I839" s="253"/>
      <c r="J839" s="253"/>
      <c r="K839" s="254"/>
      <c r="L839" s="254"/>
      <c r="M839" s="254"/>
      <c r="N839" s="253"/>
      <c r="O839" s="255"/>
      <c r="P839" s="254"/>
      <c r="Q839" s="254"/>
      <c r="R839" s="254"/>
    </row>
    <row r="840" customFormat="false" ht="15" hidden="false" customHeight="false" outlineLevel="0" collapsed="false">
      <c r="A840" s="254"/>
      <c r="B840" s="253"/>
      <c r="C840" s="254"/>
      <c r="D840" s="254"/>
      <c r="E840" s="254"/>
      <c r="F840" s="254"/>
      <c r="G840" s="254"/>
      <c r="H840" s="254"/>
      <c r="I840" s="253"/>
      <c r="J840" s="253"/>
      <c r="K840" s="254"/>
      <c r="L840" s="254"/>
      <c r="M840" s="254"/>
      <c r="N840" s="253"/>
      <c r="O840" s="255"/>
      <c r="P840" s="254"/>
      <c r="Q840" s="254"/>
      <c r="R840" s="254"/>
    </row>
    <row r="841" customFormat="false" ht="15" hidden="false" customHeight="false" outlineLevel="0" collapsed="false">
      <c r="A841" s="254"/>
      <c r="B841" s="253"/>
      <c r="C841" s="254"/>
      <c r="D841" s="254"/>
      <c r="E841" s="254"/>
      <c r="F841" s="254"/>
      <c r="G841" s="254"/>
      <c r="H841" s="254"/>
      <c r="I841" s="253"/>
      <c r="J841" s="253"/>
      <c r="K841" s="254"/>
      <c r="L841" s="254"/>
      <c r="M841" s="254"/>
      <c r="N841" s="253"/>
      <c r="O841" s="255"/>
      <c r="P841" s="254"/>
      <c r="Q841" s="254"/>
      <c r="R841" s="254"/>
    </row>
    <row r="842" customFormat="false" ht="15" hidden="false" customHeight="false" outlineLevel="0" collapsed="false">
      <c r="A842" s="254"/>
      <c r="B842" s="253"/>
      <c r="C842" s="254"/>
      <c r="D842" s="254"/>
      <c r="E842" s="254"/>
      <c r="F842" s="254"/>
      <c r="G842" s="254"/>
      <c r="H842" s="254"/>
      <c r="I842" s="253"/>
      <c r="J842" s="253"/>
      <c r="K842" s="254"/>
      <c r="L842" s="254"/>
      <c r="M842" s="254"/>
      <c r="N842" s="253"/>
      <c r="O842" s="255"/>
      <c r="P842" s="254"/>
      <c r="Q842" s="254"/>
      <c r="R842" s="254"/>
    </row>
    <row r="843" customFormat="false" ht="15" hidden="false" customHeight="false" outlineLevel="0" collapsed="false">
      <c r="A843" s="254"/>
      <c r="B843" s="253"/>
      <c r="C843" s="254"/>
      <c r="D843" s="254"/>
      <c r="E843" s="254"/>
      <c r="F843" s="254"/>
      <c r="G843" s="254"/>
      <c r="H843" s="254"/>
      <c r="I843" s="253"/>
      <c r="J843" s="253"/>
      <c r="K843" s="254"/>
      <c r="L843" s="254"/>
      <c r="M843" s="254"/>
      <c r="N843" s="253"/>
      <c r="O843" s="255"/>
      <c r="P843" s="254"/>
      <c r="Q843" s="254"/>
      <c r="R843" s="254"/>
    </row>
    <row r="844" customFormat="false" ht="15" hidden="false" customHeight="false" outlineLevel="0" collapsed="false">
      <c r="A844" s="254"/>
      <c r="B844" s="253"/>
      <c r="C844" s="254"/>
      <c r="D844" s="254"/>
      <c r="E844" s="254"/>
      <c r="F844" s="254"/>
      <c r="G844" s="254"/>
      <c r="H844" s="254"/>
      <c r="I844" s="253"/>
      <c r="J844" s="253"/>
      <c r="K844" s="254"/>
      <c r="L844" s="254"/>
      <c r="M844" s="254"/>
      <c r="N844" s="253"/>
      <c r="O844" s="255"/>
      <c r="P844" s="254"/>
      <c r="Q844" s="254"/>
      <c r="R844" s="254"/>
    </row>
    <row r="845" customFormat="false" ht="15" hidden="false" customHeight="false" outlineLevel="0" collapsed="false">
      <c r="A845" s="254"/>
      <c r="B845" s="253"/>
      <c r="C845" s="254"/>
      <c r="D845" s="254"/>
      <c r="E845" s="254"/>
      <c r="F845" s="254"/>
      <c r="G845" s="254"/>
      <c r="H845" s="254"/>
      <c r="I845" s="253"/>
      <c r="J845" s="253"/>
      <c r="K845" s="254"/>
      <c r="L845" s="254"/>
      <c r="M845" s="254"/>
      <c r="N845" s="253"/>
      <c r="O845" s="255"/>
      <c r="P845" s="254"/>
      <c r="Q845" s="254"/>
      <c r="R845" s="254"/>
    </row>
    <row r="846" customFormat="false" ht="15" hidden="false" customHeight="false" outlineLevel="0" collapsed="false">
      <c r="A846" s="254"/>
      <c r="B846" s="253"/>
      <c r="C846" s="254"/>
      <c r="D846" s="254"/>
      <c r="E846" s="254"/>
      <c r="F846" s="254"/>
      <c r="G846" s="254"/>
      <c r="H846" s="254"/>
      <c r="I846" s="253"/>
      <c r="J846" s="253"/>
      <c r="K846" s="254"/>
      <c r="L846" s="254"/>
      <c r="M846" s="254"/>
      <c r="N846" s="253"/>
      <c r="O846" s="255"/>
      <c r="P846" s="254"/>
      <c r="Q846" s="254"/>
      <c r="R846" s="254"/>
    </row>
    <row r="847" customFormat="false" ht="15" hidden="false" customHeight="false" outlineLevel="0" collapsed="false">
      <c r="A847" s="254"/>
      <c r="B847" s="253"/>
      <c r="C847" s="254"/>
      <c r="D847" s="254"/>
      <c r="E847" s="254"/>
      <c r="F847" s="254"/>
      <c r="G847" s="254"/>
      <c r="H847" s="254"/>
      <c r="I847" s="253"/>
      <c r="J847" s="253"/>
      <c r="K847" s="254"/>
      <c r="L847" s="254"/>
      <c r="M847" s="254"/>
      <c r="N847" s="253"/>
      <c r="O847" s="255"/>
      <c r="P847" s="254"/>
      <c r="Q847" s="254"/>
      <c r="R847" s="254"/>
    </row>
    <row r="848" customFormat="false" ht="15" hidden="false" customHeight="false" outlineLevel="0" collapsed="false">
      <c r="A848" s="254"/>
      <c r="B848" s="253"/>
      <c r="C848" s="254"/>
      <c r="D848" s="254"/>
      <c r="E848" s="254"/>
      <c r="F848" s="254"/>
      <c r="G848" s="254"/>
      <c r="H848" s="254"/>
      <c r="I848" s="253"/>
      <c r="J848" s="253"/>
      <c r="K848" s="254"/>
      <c r="L848" s="254"/>
      <c r="M848" s="254"/>
      <c r="N848" s="253"/>
      <c r="O848" s="255"/>
      <c r="P848" s="254"/>
      <c r="Q848" s="254"/>
      <c r="R848" s="254"/>
    </row>
    <row r="849" customFormat="false" ht="15" hidden="false" customHeight="false" outlineLevel="0" collapsed="false">
      <c r="A849" s="254"/>
      <c r="B849" s="253"/>
      <c r="C849" s="254"/>
      <c r="D849" s="254"/>
      <c r="E849" s="254"/>
      <c r="F849" s="254"/>
      <c r="G849" s="254"/>
      <c r="H849" s="254"/>
      <c r="I849" s="253"/>
      <c r="J849" s="253"/>
      <c r="K849" s="254"/>
      <c r="L849" s="254"/>
      <c r="M849" s="254"/>
      <c r="N849" s="253"/>
      <c r="O849" s="255"/>
      <c r="P849" s="254"/>
      <c r="Q849" s="254"/>
      <c r="R849" s="254"/>
    </row>
    <row r="850" customFormat="false" ht="15" hidden="false" customHeight="false" outlineLevel="0" collapsed="false">
      <c r="A850" s="254"/>
      <c r="B850" s="253"/>
      <c r="C850" s="254"/>
      <c r="D850" s="254"/>
      <c r="E850" s="254"/>
      <c r="F850" s="254"/>
      <c r="G850" s="254"/>
      <c r="H850" s="254"/>
      <c r="I850" s="253"/>
      <c r="J850" s="253"/>
      <c r="K850" s="254"/>
      <c r="L850" s="254"/>
      <c r="M850" s="254"/>
      <c r="N850" s="253"/>
      <c r="O850" s="255"/>
      <c r="P850" s="254"/>
      <c r="Q850" s="254"/>
      <c r="R850" s="254"/>
    </row>
    <row r="851" customFormat="false" ht="15" hidden="false" customHeight="false" outlineLevel="0" collapsed="false">
      <c r="A851" s="254"/>
      <c r="B851" s="253"/>
      <c r="C851" s="254"/>
      <c r="D851" s="254"/>
      <c r="E851" s="254"/>
      <c r="F851" s="254"/>
      <c r="G851" s="254"/>
      <c r="H851" s="254"/>
      <c r="I851" s="253"/>
      <c r="J851" s="253"/>
      <c r="K851" s="254"/>
      <c r="L851" s="254"/>
      <c r="M851" s="254"/>
      <c r="N851" s="253"/>
      <c r="O851" s="255"/>
      <c r="P851" s="254"/>
      <c r="Q851" s="254"/>
      <c r="R851" s="254"/>
    </row>
    <row r="852" customFormat="false" ht="15" hidden="false" customHeight="false" outlineLevel="0" collapsed="false">
      <c r="A852" s="254"/>
      <c r="B852" s="253"/>
      <c r="C852" s="254"/>
      <c r="D852" s="254"/>
      <c r="E852" s="254"/>
      <c r="F852" s="254"/>
      <c r="G852" s="254"/>
      <c r="H852" s="254"/>
      <c r="I852" s="253"/>
      <c r="J852" s="253"/>
      <c r="K852" s="254"/>
      <c r="L852" s="254"/>
      <c r="M852" s="254"/>
      <c r="N852" s="253"/>
      <c r="O852" s="255"/>
      <c r="P852" s="254"/>
      <c r="Q852" s="254"/>
      <c r="R852" s="254"/>
    </row>
    <row r="853" customFormat="false" ht="15" hidden="false" customHeight="false" outlineLevel="0" collapsed="false">
      <c r="A853" s="254"/>
      <c r="B853" s="253"/>
      <c r="C853" s="254"/>
      <c r="D853" s="254"/>
      <c r="E853" s="254"/>
      <c r="F853" s="254"/>
      <c r="G853" s="254"/>
      <c r="H853" s="254"/>
      <c r="I853" s="253"/>
      <c r="J853" s="253"/>
      <c r="K853" s="254"/>
      <c r="L853" s="254"/>
      <c r="M853" s="254"/>
      <c r="N853" s="253"/>
      <c r="O853" s="255"/>
      <c r="P853" s="254"/>
      <c r="Q853" s="254"/>
      <c r="R853" s="254"/>
    </row>
    <row r="854" customFormat="false" ht="15" hidden="false" customHeight="false" outlineLevel="0" collapsed="false">
      <c r="A854" s="254"/>
      <c r="B854" s="253"/>
      <c r="C854" s="254"/>
      <c r="D854" s="254"/>
      <c r="E854" s="254"/>
      <c r="F854" s="254"/>
      <c r="G854" s="254"/>
      <c r="H854" s="254"/>
      <c r="I854" s="253"/>
      <c r="J854" s="253"/>
      <c r="K854" s="254"/>
      <c r="L854" s="254"/>
      <c r="M854" s="254"/>
      <c r="N854" s="253"/>
      <c r="O854" s="255"/>
      <c r="P854" s="254"/>
      <c r="Q854" s="254"/>
      <c r="R854" s="254"/>
    </row>
    <row r="855" customFormat="false" ht="15" hidden="false" customHeight="false" outlineLevel="0" collapsed="false">
      <c r="A855" s="254"/>
      <c r="B855" s="253"/>
      <c r="C855" s="254"/>
      <c r="D855" s="254"/>
      <c r="E855" s="254"/>
      <c r="F855" s="254"/>
      <c r="G855" s="254"/>
      <c r="H855" s="254"/>
      <c r="I855" s="253"/>
      <c r="J855" s="253"/>
      <c r="K855" s="254"/>
      <c r="L855" s="254"/>
      <c r="M855" s="254"/>
      <c r="N855" s="253"/>
      <c r="O855" s="255"/>
      <c r="P855" s="254"/>
      <c r="Q855" s="254"/>
      <c r="R855" s="254"/>
    </row>
    <row r="856" customFormat="false" ht="15" hidden="false" customHeight="false" outlineLevel="0" collapsed="false">
      <c r="A856" s="254"/>
      <c r="B856" s="253"/>
      <c r="C856" s="254"/>
      <c r="D856" s="254"/>
      <c r="E856" s="254"/>
      <c r="F856" s="254"/>
      <c r="G856" s="254"/>
      <c r="H856" s="254"/>
      <c r="I856" s="253"/>
      <c r="J856" s="253"/>
      <c r="K856" s="254"/>
      <c r="L856" s="254"/>
      <c r="M856" s="254"/>
      <c r="N856" s="253"/>
      <c r="O856" s="255"/>
      <c r="P856" s="254"/>
      <c r="Q856" s="254"/>
      <c r="R856" s="254"/>
    </row>
    <row r="857" customFormat="false" ht="15" hidden="false" customHeight="false" outlineLevel="0" collapsed="false">
      <c r="A857" s="254"/>
      <c r="B857" s="253"/>
      <c r="C857" s="254"/>
      <c r="D857" s="254"/>
      <c r="E857" s="254"/>
      <c r="F857" s="254"/>
      <c r="G857" s="254"/>
      <c r="H857" s="254"/>
      <c r="I857" s="253"/>
      <c r="J857" s="253"/>
      <c r="K857" s="254"/>
      <c r="L857" s="254"/>
      <c r="M857" s="254"/>
      <c r="N857" s="253"/>
      <c r="O857" s="255"/>
      <c r="P857" s="254"/>
      <c r="Q857" s="254"/>
      <c r="R857" s="254"/>
    </row>
    <row r="858" customFormat="false" ht="15" hidden="false" customHeight="false" outlineLevel="0" collapsed="false">
      <c r="A858" s="254"/>
      <c r="B858" s="253"/>
      <c r="C858" s="254"/>
      <c r="D858" s="254"/>
      <c r="E858" s="254"/>
      <c r="F858" s="254"/>
      <c r="G858" s="254"/>
      <c r="H858" s="254"/>
      <c r="I858" s="253"/>
      <c r="J858" s="253"/>
      <c r="K858" s="254"/>
      <c r="L858" s="254"/>
      <c r="M858" s="254"/>
      <c r="N858" s="253"/>
      <c r="O858" s="255"/>
      <c r="P858" s="254"/>
      <c r="Q858" s="254"/>
      <c r="R858" s="254"/>
    </row>
    <row r="859" customFormat="false" ht="15" hidden="false" customHeight="false" outlineLevel="0" collapsed="false">
      <c r="A859" s="254"/>
      <c r="B859" s="253"/>
      <c r="C859" s="254"/>
      <c r="D859" s="254"/>
      <c r="E859" s="254"/>
      <c r="F859" s="254"/>
      <c r="G859" s="254"/>
      <c r="H859" s="254"/>
      <c r="I859" s="253"/>
      <c r="J859" s="253"/>
      <c r="K859" s="254"/>
      <c r="L859" s="254"/>
      <c r="M859" s="254"/>
      <c r="N859" s="253"/>
      <c r="O859" s="255"/>
      <c r="P859" s="254"/>
      <c r="Q859" s="254"/>
      <c r="R859" s="254"/>
    </row>
    <row r="860" customFormat="false" ht="15" hidden="false" customHeight="false" outlineLevel="0" collapsed="false">
      <c r="A860" s="254"/>
      <c r="B860" s="253"/>
      <c r="C860" s="254"/>
      <c r="D860" s="254"/>
      <c r="E860" s="254"/>
      <c r="F860" s="254"/>
      <c r="G860" s="254"/>
      <c r="H860" s="254"/>
      <c r="I860" s="253"/>
      <c r="J860" s="253"/>
      <c r="K860" s="254"/>
      <c r="L860" s="254"/>
      <c r="M860" s="254"/>
      <c r="N860" s="253"/>
      <c r="O860" s="255"/>
      <c r="P860" s="254"/>
      <c r="Q860" s="254"/>
      <c r="R860" s="254"/>
    </row>
    <row r="861" customFormat="false" ht="15" hidden="false" customHeight="false" outlineLevel="0" collapsed="false">
      <c r="A861" s="254"/>
      <c r="B861" s="253"/>
      <c r="C861" s="254"/>
      <c r="D861" s="254"/>
      <c r="E861" s="254"/>
      <c r="F861" s="254"/>
      <c r="G861" s="254"/>
      <c r="H861" s="254"/>
      <c r="I861" s="253"/>
      <c r="J861" s="253"/>
      <c r="K861" s="254"/>
      <c r="L861" s="254"/>
      <c r="M861" s="254"/>
      <c r="N861" s="253"/>
      <c r="O861" s="255"/>
      <c r="P861" s="254"/>
      <c r="Q861" s="254"/>
      <c r="R861" s="254"/>
    </row>
    <row r="862" customFormat="false" ht="15" hidden="false" customHeight="false" outlineLevel="0" collapsed="false">
      <c r="A862" s="254"/>
      <c r="B862" s="253"/>
      <c r="C862" s="254"/>
      <c r="D862" s="254"/>
      <c r="E862" s="254"/>
      <c r="F862" s="254"/>
      <c r="G862" s="254"/>
      <c r="H862" s="254"/>
      <c r="I862" s="253"/>
      <c r="J862" s="253"/>
      <c r="K862" s="254"/>
      <c r="L862" s="254"/>
      <c r="M862" s="254"/>
      <c r="N862" s="253"/>
      <c r="O862" s="255"/>
      <c r="P862" s="254"/>
      <c r="Q862" s="254"/>
      <c r="R862" s="254"/>
    </row>
    <row r="863" customFormat="false" ht="15" hidden="false" customHeight="false" outlineLevel="0" collapsed="false">
      <c r="A863" s="254"/>
      <c r="B863" s="253"/>
      <c r="C863" s="254"/>
      <c r="D863" s="254"/>
      <c r="E863" s="254"/>
      <c r="F863" s="254"/>
      <c r="G863" s="254"/>
      <c r="H863" s="254"/>
      <c r="I863" s="253"/>
      <c r="J863" s="253"/>
      <c r="K863" s="254"/>
      <c r="L863" s="254"/>
      <c r="M863" s="254"/>
      <c r="N863" s="253"/>
      <c r="O863" s="255"/>
      <c r="P863" s="254"/>
      <c r="Q863" s="254"/>
      <c r="R863" s="254"/>
    </row>
    <row r="864" customFormat="false" ht="15" hidden="false" customHeight="false" outlineLevel="0" collapsed="false">
      <c r="A864" s="254"/>
      <c r="B864" s="253"/>
      <c r="C864" s="254"/>
      <c r="D864" s="254"/>
      <c r="E864" s="254"/>
      <c r="F864" s="254"/>
      <c r="G864" s="254"/>
      <c r="H864" s="254"/>
      <c r="I864" s="253"/>
      <c r="J864" s="253"/>
      <c r="K864" s="254"/>
      <c r="L864" s="254"/>
      <c r="M864" s="254"/>
      <c r="N864" s="253"/>
      <c r="O864" s="255"/>
      <c r="P864" s="254"/>
      <c r="Q864" s="254"/>
      <c r="R864" s="254"/>
    </row>
    <row r="865" customFormat="false" ht="15" hidden="false" customHeight="false" outlineLevel="0" collapsed="false">
      <c r="A865" s="254"/>
      <c r="B865" s="253"/>
      <c r="C865" s="254"/>
      <c r="D865" s="254"/>
      <c r="E865" s="254"/>
      <c r="F865" s="254"/>
      <c r="G865" s="254"/>
      <c r="H865" s="254"/>
      <c r="I865" s="253"/>
      <c r="J865" s="253"/>
      <c r="K865" s="254"/>
      <c r="L865" s="254"/>
      <c r="M865" s="254"/>
      <c r="N865" s="253"/>
      <c r="O865" s="255"/>
      <c r="P865" s="254"/>
      <c r="Q865" s="254"/>
      <c r="R865" s="254"/>
    </row>
    <row r="866" customFormat="false" ht="15" hidden="false" customHeight="false" outlineLevel="0" collapsed="false">
      <c r="A866" s="254"/>
      <c r="B866" s="253"/>
      <c r="C866" s="254"/>
      <c r="D866" s="254"/>
      <c r="E866" s="254"/>
      <c r="F866" s="254"/>
      <c r="G866" s="254"/>
      <c r="H866" s="254"/>
      <c r="I866" s="253"/>
      <c r="J866" s="253"/>
      <c r="K866" s="254"/>
      <c r="L866" s="254"/>
      <c r="M866" s="254"/>
      <c r="N866" s="253"/>
      <c r="O866" s="255"/>
      <c r="P866" s="254"/>
      <c r="Q866" s="254"/>
      <c r="R866" s="254"/>
    </row>
    <row r="867" customFormat="false" ht="15" hidden="false" customHeight="false" outlineLevel="0" collapsed="false">
      <c r="A867" s="254"/>
      <c r="B867" s="253"/>
      <c r="C867" s="254"/>
      <c r="D867" s="254"/>
      <c r="E867" s="254"/>
      <c r="F867" s="254"/>
      <c r="G867" s="254"/>
      <c r="H867" s="254"/>
      <c r="I867" s="253"/>
      <c r="J867" s="253"/>
      <c r="K867" s="254"/>
      <c r="L867" s="254"/>
      <c r="M867" s="254"/>
      <c r="N867" s="253"/>
      <c r="O867" s="255"/>
      <c r="P867" s="254"/>
      <c r="Q867" s="254"/>
      <c r="R867" s="254"/>
    </row>
    <row r="868" customFormat="false" ht="15" hidden="false" customHeight="false" outlineLevel="0" collapsed="false">
      <c r="A868" s="254"/>
      <c r="B868" s="253"/>
      <c r="C868" s="254"/>
      <c r="D868" s="254"/>
      <c r="E868" s="254"/>
      <c r="F868" s="254"/>
      <c r="G868" s="254"/>
      <c r="H868" s="254"/>
      <c r="I868" s="253"/>
      <c r="J868" s="253"/>
      <c r="K868" s="254"/>
      <c r="L868" s="254"/>
      <c r="M868" s="254"/>
      <c r="N868" s="253"/>
      <c r="O868" s="255"/>
      <c r="P868" s="254"/>
      <c r="Q868" s="254"/>
      <c r="R868" s="254"/>
    </row>
    <row r="869" customFormat="false" ht="15" hidden="false" customHeight="false" outlineLevel="0" collapsed="false">
      <c r="A869" s="254"/>
      <c r="B869" s="253"/>
      <c r="C869" s="254"/>
      <c r="D869" s="254"/>
      <c r="E869" s="254"/>
      <c r="F869" s="254"/>
      <c r="G869" s="254"/>
      <c r="H869" s="254"/>
      <c r="I869" s="253"/>
      <c r="J869" s="253"/>
      <c r="K869" s="254"/>
      <c r="L869" s="254"/>
      <c r="M869" s="254"/>
      <c r="N869" s="253"/>
      <c r="O869" s="255"/>
      <c r="P869" s="254"/>
      <c r="Q869" s="254"/>
      <c r="R869" s="254"/>
    </row>
    <row r="870" customFormat="false" ht="15" hidden="false" customHeight="false" outlineLevel="0" collapsed="false">
      <c r="A870" s="254"/>
      <c r="B870" s="253"/>
      <c r="C870" s="254"/>
      <c r="D870" s="254"/>
      <c r="E870" s="254"/>
      <c r="F870" s="254"/>
      <c r="G870" s="254"/>
      <c r="H870" s="254"/>
      <c r="I870" s="253"/>
      <c r="J870" s="253"/>
      <c r="K870" s="254"/>
      <c r="L870" s="254"/>
      <c r="M870" s="254"/>
      <c r="N870" s="253"/>
      <c r="O870" s="255"/>
      <c r="P870" s="254"/>
      <c r="Q870" s="254"/>
      <c r="R870" s="254"/>
    </row>
    <row r="871" customFormat="false" ht="15" hidden="false" customHeight="false" outlineLevel="0" collapsed="false">
      <c r="A871" s="254"/>
      <c r="B871" s="253"/>
      <c r="C871" s="254"/>
      <c r="D871" s="254"/>
      <c r="E871" s="254"/>
      <c r="F871" s="254"/>
      <c r="G871" s="254"/>
      <c r="H871" s="254"/>
      <c r="I871" s="253"/>
      <c r="J871" s="253"/>
      <c r="K871" s="254"/>
      <c r="L871" s="254"/>
      <c r="M871" s="254"/>
      <c r="N871" s="253"/>
      <c r="O871" s="255"/>
      <c r="P871" s="254"/>
      <c r="Q871" s="254"/>
      <c r="R871" s="254"/>
    </row>
    <row r="872" customFormat="false" ht="15" hidden="false" customHeight="false" outlineLevel="0" collapsed="false">
      <c r="A872" s="254"/>
      <c r="B872" s="253"/>
      <c r="C872" s="254"/>
      <c r="D872" s="254"/>
      <c r="E872" s="254"/>
      <c r="F872" s="254"/>
      <c r="G872" s="254"/>
      <c r="H872" s="254"/>
      <c r="I872" s="253"/>
      <c r="J872" s="253"/>
      <c r="K872" s="254"/>
      <c r="L872" s="254"/>
      <c r="M872" s="254"/>
      <c r="N872" s="253"/>
      <c r="O872" s="255"/>
      <c r="P872" s="254"/>
      <c r="Q872" s="254"/>
      <c r="R872" s="254"/>
    </row>
    <row r="873" customFormat="false" ht="15" hidden="false" customHeight="false" outlineLevel="0" collapsed="false">
      <c r="A873" s="254"/>
      <c r="B873" s="253"/>
      <c r="C873" s="254"/>
      <c r="D873" s="254"/>
      <c r="E873" s="254"/>
      <c r="F873" s="254"/>
      <c r="G873" s="254"/>
      <c r="H873" s="254"/>
      <c r="I873" s="253"/>
      <c r="J873" s="253"/>
      <c r="K873" s="254"/>
      <c r="L873" s="254"/>
      <c r="M873" s="254"/>
      <c r="N873" s="253"/>
      <c r="O873" s="255"/>
      <c r="P873" s="254"/>
      <c r="Q873" s="254"/>
      <c r="R873" s="254"/>
    </row>
    <row r="874" customFormat="false" ht="15" hidden="false" customHeight="false" outlineLevel="0" collapsed="false">
      <c r="A874" s="254"/>
      <c r="B874" s="253"/>
      <c r="C874" s="254"/>
      <c r="D874" s="254"/>
      <c r="E874" s="254"/>
      <c r="F874" s="254"/>
      <c r="G874" s="254"/>
      <c r="H874" s="254"/>
      <c r="I874" s="253"/>
      <c r="J874" s="253"/>
      <c r="K874" s="254"/>
      <c r="L874" s="254"/>
      <c r="M874" s="254"/>
      <c r="N874" s="253"/>
      <c r="O874" s="255"/>
      <c r="P874" s="254"/>
      <c r="Q874" s="254"/>
      <c r="R874" s="254"/>
    </row>
    <row r="875" customFormat="false" ht="15" hidden="false" customHeight="false" outlineLevel="0" collapsed="false">
      <c r="A875" s="254"/>
      <c r="B875" s="253"/>
      <c r="C875" s="254"/>
      <c r="D875" s="254"/>
      <c r="E875" s="254"/>
      <c r="F875" s="254"/>
      <c r="G875" s="254"/>
      <c r="H875" s="254"/>
      <c r="I875" s="253"/>
      <c r="J875" s="253"/>
      <c r="K875" s="254"/>
      <c r="L875" s="254"/>
      <c r="M875" s="254"/>
      <c r="N875" s="253"/>
      <c r="O875" s="255"/>
      <c r="P875" s="254"/>
      <c r="Q875" s="254"/>
      <c r="R875" s="254"/>
    </row>
    <row r="876" customFormat="false" ht="15" hidden="false" customHeight="false" outlineLevel="0" collapsed="false">
      <c r="A876" s="254"/>
      <c r="B876" s="253"/>
      <c r="C876" s="254"/>
      <c r="D876" s="254"/>
      <c r="E876" s="254"/>
      <c r="F876" s="254"/>
      <c r="G876" s="254"/>
      <c r="H876" s="254"/>
      <c r="I876" s="253"/>
      <c r="J876" s="253"/>
      <c r="K876" s="254"/>
      <c r="L876" s="254"/>
      <c r="M876" s="254"/>
      <c r="N876" s="253"/>
      <c r="O876" s="255"/>
      <c r="P876" s="254"/>
      <c r="Q876" s="254"/>
      <c r="R876" s="254"/>
    </row>
    <row r="877" customFormat="false" ht="15" hidden="false" customHeight="false" outlineLevel="0" collapsed="false">
      <c r="A877" s="254"/>
      <c r="B877" s="253"/>
      <c r="C877" s="254"/>
      <c r="D877" s="254"/>
      <c r="E877" s="254"/>
      <c r="F877" s="254"/>
      <c r="G877" s="254"/>
      <c r="H877" s="254"/>
      <c r="I877" s="253"/>
      <c r="J877" s="253"/>
      <c r="K877" s="254"/>
      <c r="L877" s="254"/>
      <c r="M877" s="254"/>
      <c r="N877" s="253"/>
      <c r="O877" s="255"/>
      <c r="P877" s="254"/>
      <c r="Q877" s="254"/>
      <c r="R877" s="254"/>
    </row>
    <row r="878" customFormat="false" ht="15" hidden="false" customHeight="false" outlineLevel="0" collapsed="false">
      <c r="A878" s="254"/>
      <c r="B878" s="253"/>
      <c r="C878" s="254"/>
      <c r="D878" s="254"/>
      <c r="E878" s="254"/>
      <c r="F878" s="254"/>
      <c r="G878" s="254"/>
      <c r="H878" s="254"/>
      <c r="I878" s="253"/>
      <c r="J878" s="253"/>
      <c r="K878" s="254"/>
      <c r="L878" s="254"/>
      <c r="M878" s="254"/>
      <c r="N878" s="253"/>
      <c r="O878" s="255"/>
      <c r="P878" s="254"/>
      <c r="Q878" s="254"/>
      <c r="R878" s="254"/>
    </row>
    <row r="879" customFormat="false" ht="15" hidden="false" customHeight="false" outlineLevel="0" collapsed="false">
      <c r="A879" s="254"/>
      <c r="B879" s="253"/>
      <c r="C879" s="254"/>
      <c r="D879" s="254"/>
      <c r="E879" s="254"/>
      <c r="F879" s="254"/>
      <c r="G879" s="254"/>
      <c r="H879" s="254"/>
      <c r="I879" s="253"/>
      <c r="J879" s="253"/>
      <c r="K879" s="254"/>
      <c r="L879" s="254"/>
      <c r="M879" s="254"/>
      <c r="N879" s="253"/>
      <c r="O879" s="255"/>
      <c r="P879" s="254"/>
      <c r="Q879" s="254"/>
      <c r="R879" s="254"/>
    </row>
    <row r="880" customFormat="false" ht="15" hidden="false" customHeight="false" outlineLevel="0" collapsed="false">
      <c r="A880" s="254"/>
      <c r="B880" s="253"/>
      <c r="C880" s="254"/>
      <c r="D880" s="254"/>
      <c r="E880" s="254"/>
      <c r="F880" s="254"/>
      <c r="G880" s="254"/>
      <c r="H880" s="254"/>
      <c r="I880" s="253"/>
      <c r="J880" s="253"/>
      <c r="K880" s="254"/>
      <c r="L880" s="254"/>
      <c r="M880" s="254"/>
      <c r="N880" s="253"/>
      <c r="O880" s="255"/>
      <c r="P880" s="254"/>
      <c r="Q880" s="254"/>
      <c r="R880" s="254"/>
    </row>
    <row r="881" customFormat="false" ht="15" hidden="false" customHeight="false" outlineLevel="0" collapsed="false">
      <c r="A881" s="254"/>
      <c r="B881" s="253"/>
      <c r="C881" s="254"/>
      <c r="D881" s="254"/>
      <c r="E881" s="254"/>
      <c r="F881" s="254"/>
      <c r="G881" s="254"/>
      <c r="H881" s="254"/>
      <c r="I881" s="253"/>
      <c r="J881" s="253"/>
      <c r="K881" s="254"/>
      <c r="L881" s="254"/>
      <c r="M881" s="254"/>
      <c r="N881" s="253"/>
      <c r="O881" s="255"/>
      <c r="P881" s="254"/>
      <c r="Q881" s="254"/>
      <c r="R881" s="254"/>
    </row>
    <row r="882" customFormat="false" ht="15" hidden="false" customHeight="false" outlineLevel="0" collapsed="false">
      <c r="A882" s="254"/>
      <c r="B882" s="253"/>
      <c r="C882" s="254"/>
      <c r="D882" s="254"/>
      <c r="E882" s="254"/>
      <c r="F882" s="254"/>
      <c r="G882" s="254"/>
      <c r="H882" s="254"/>
      <c r="I882" s="253"/>
      <c r="J882" s="253"/>
      <c r="K882" s="254"/>
      <c r="L882" s="254"/>
      <c r="M882" s="254"/>
      <c r="N882" s="253"/>
      <c r="O882" s="255"/>
      <c r="P882" s="254"/>
      <c r="Q882" s="254"/>
      <c r="R882" s="254"/>
    </row>
    <row r="883" customFormat="false" ht="15" hidden="false" customHeight="false" outlineLevel="0" collapsed="false">
      <c r="A883" s="254"/>
      <c r="B883" s="253"/>
      <c r="C883" s="254"/>
      <c r="D883" s="254"/>
      <c r="E883" s="254"/>
      <c r="F883" s="254"/>
      <c r="G883" s="254"/>
      <c r="H883" s="254"/>
      <c r="I883" s="253"/>
      <c r="J883" s="253"/>
      <c r="K883" s="254"/>
      <c r="L883" s="254"/>
      <c r="M883" s="254"/>
      <c r="N883" s="253"/>
      <c r="O883" s="255"/>
      <c r="P883" s="254"/>
      <c r="Q883" s="254"/>
      <c r="R883" s="254"/>
    </row>
    <row r="884" customFormat="false" ht="15" hidden="false" customHeight="false" outlineLevel="0" collapsed="false">
      <c r="A884" s="254"/>
      <c r="B884" s="253"/>
      <c r="C884" s="254"/>
      <c r="D884" s="254"/>
      <c r="E884" s="254"/>
      <c r="F884" s="254"/>
      <c r="G884" s="254"/>
      <c r="H884" s="254"/>
      <c r="I884" s="253"/>
      <c r="J884" s="253"/>
      <c r="K884" s="254"/>
      <c r="L884" s="254"/>
      <c r="M884" s="254"/>
      <c r="N884" s="253"/>
      <c r="O884" s="255"/>
      <c r="P884" s="254"/>
      <c r="Q884" s="254"/>
      <c r="R884" s="254"/>
    </row>
    <row r="885" customFormat="false" ht="15" hidden="false" customHeight="false" outlineLevel="0" collapsed="false">
      <c r="A885" s="254"/>
      <c r="B885" s="253"/>
      <c r="C885" s="254"/>
      <c r="D885" s="254"/>
      <c r="E885" s="254"/>
      <c r="F885" s="254"/>
      <c r="G885" s="254"/>
      <c r="H885" s="254"/>
      <c r="I885" s="253"/>
      <c r="J885" s="253"/>
      <c r="K885" s="254"/>
      <c r="L885" s="254"/>
      <c r="M885" s="254"/>
      <c r="N885" s="253"/>
      <c r="O885" s="255"/>
      <c r="P885" s="254"/>
      <c r="Q885" s="254"/>
      <c r="R885" s="254"/>
    </row>
    <row r="886" customFormat="false" ht="15" hidden="false" customHeight="false" outlineLevel="0" collapsed="false">
      <c r="A886" s="254"/>
      <c r="B886" s="253"/>
      <c r="C886" s="254"/>
      <c r="D886" s="254"/>
      <c r="E886" s="254"/>
      <c r="F886" s="254"/>
      <c r="G886" s="254"/>
      <c r="H886" s="254"/>
      <c r="I886" s="253"/>
      <c r="J886" s="253"/>
      <c r="K886" s="254"/>
      <c r="L886" s="254"/>
      <c r="M886" s="254"/>
      <c r="N886" s="253"/>
      <c r="O886" s="255"/>
      <c r="P886" s="254"/>
      <c r="Q886" s="254"/>
      <c r="R886" s="254"/>
    </row>
    <row r="887" customFormat="false" ht="15" hidden="false" customHeight="false" outlineLevel="0" collapsed="false">
      <c r="A887" s="254"/>
      <c r="B887" s="253"/>
      <c r="C887" s="254"/>
      <c r="D887" s="254"/>
      <c r="E887" s="254"/>
      <c r="F887" s="254"/>
      <c r="G887" s="254"/>
      <c r="H887" s="254"/>
      <c r="I887" s="253"/>
      <c r="J887" s="253"/>
      <c r="K887" s="254"/>
      <c r="L887" s="254"/>
      <c r="M887" s="254"/>
      <c r="N887" s="253"/>
      <c r="O887" s="255"/>
      <c r="P887" s="254"/>
      <c r="Q887" s="254"/>
      <c r="R887" s="254"/>
    </row>
    <row r="888" customFormat="false" ht="15" hidden="false" customHeight="false" outlineLevel="0" collapsed="false">
      <c r="A888" s="254"/>
      <c r="B888" s="253"/>
      <c r="C888" s="254"/>
      <c r="D888" s="254"/>
      <c r="E888" s="254"/>
      <c r="F888" s="254"/>
      <c r="G888" s="254"/>
      <c r="H888" s="254"/>
      <c r="I888" s="253"/>
      <c r="J888" s="253"/>
      <c r="K888" s="254"/>
      <c r="L888" s="254"/>
      <c r="M888" s="254"/>
      <c r="N888" s="253"/>
      <c r="O888" s="255"/>
      <c r="P888" s="254"/>
      <c r="Q888" s="254"/>
      <c r="R888" s="254"/>
    </row>
    <row r="889" customFormat="false" ht="15" hidden="false" customHeight="false" outlineLevel="0" collapsed="false">
      <c r="A889" s="254"/>
      <c r="B889" s="253"/>
      <c r="C889" s="254"/>
      <c r="D889" s="254"/>
      <c r="E889" s="254"/>
      <c r="F889" s="254"/>
      <c r="G889" s="254"/>
      <c r="H889" s="254"/>
      <c r="I889" s="253"/>
      <c r="J889" s="253"/>
      <c r="K889" s="254"/>
      <c r="L889" s="254"/>
      <c r="M889" s="254"/>
      <c r="N889" s="253"/>
      <c r="O889" s="255"/>
      <c r="P889" s="254"/>
      <c r="Q889" s="254"/>
      <c r="R889" s="254"/>
    </row>
    <row r="890" customFormat="false" ht="15" hidden="false" customHeight="false" outlineLevel="0" collapsed="false">
      <c r="A890" s="254"/>
      <c r="B890" s="253"/>
      <c r="C890" s="254"/>
      <c r="D890" s="254"/>
      <c r="E890" s="254"/>
      <c r="F890" s="254"/>
      <c r="G890" s="254"/>
      <c r="H890" s="254"/>
      <c r="I890" s="253"/>
      <c r="J890" s="253"/>
      <c r="K890" s="254"/>
      <c r="L890" s="254"/>
      <c r="M890" s="254"/>
      <c r="N890" s="253"/>
      <c r="O890" s="255"/>
      <c r="P890" s="254"/>
      <c r="Q890" s="254"/>
      <c r="R890" s="254"/>
    </row>
    <row r="891" customFormat="false" ht="15" hidden="false" customHeight="false" outlineLevel="0" collapsed="false">
      <c r="A891" s="254"/>
      <c r="B891" s="253"/>
      <c r="C891" s="254"/>
      <c r="D891" s="254"/>
      <c r="E891" s="254"/>
      <c r="F891" s="254"/>
      <c r="G891" s="254"/>
      <c r="H891" s="254"/>
      <c r="I891" s="253"/>
      <c r="J891" s="253"/>
      <c r="K891" s="254"/>
      <c r="L891" s="254"/>
      <c r="M891" s="254"/>
      <c r="N891" s="253"/>
      <c r="O891" s="255"/>
      <c r="P891" s="254"/>
      <c r="Q891" s="254"/>
      <c r="R891" s="254"/>
    </row>
    <row r="892" customFormat="false" ht="15" hidden="false" customHeight="false" outlineLevel="0" collapsed="false">
      <c r="A892" s="254"/>
      <c r="B892" s="253"/>
      <c r="C892" s="254"/>
      <c r="D892" s="254"/>
      <c r="E892" s="254"/>
      <c r="F892" s="254"/>
      <c r="G892" s="254"/>
      <c r="H892" s="254"/>
      <c r="I892" s="253"/>
      <c r="J892" s="253"/>
      <c r="K892" s="254"/>
      <c r="L892" s="254"/>
      <c r="M892" s="254"/>
      <c r="N892" s="253"/>
      <c r="O892" s="255"/>
      <c r="P892" s="254"/>
      <c r="Q892" s="254"/>
      <c r="R892" s="254"/>
    </row>
    <row r="893" customFormat="false" ht="15" hidden="false" customHeight="false" outlineLevel="0" collapsed="false">
      <c r="A893" s="254"/>
      <c r="B893" s="253"/>
      <c r="C893" s="254"/>
      <c r="D893" s="254"/>
      <c r="E893" s="254"/>
      <c r="F893" s="254"/>
      <c r="G893" s="254"/>
      <c r="H893" s="254"/>
      <c r="I893" s="253"/>
      <c r="J893" s="253"/>
      <c r="K893" s="254"/>
      <c r="L893" s="254"/>
      <c r="M893" s="254"/>
      <c r="N893" s="253"/>
      <c r="O893" s="255"/>
      <c r="P893" s="254"/>
      <c r="Q893" s="254"/>
      <c r="R893" s="254"/>
    </row>
    <row r="894" customFormat="false" ht="15" hidden="false" customHeight="false" outlineLevel="0" collapsed="false">
      <c r="A894" s="254"/>
      <c r="B894" s="253"/>
      <c r="C894" s="254"/>
      <c r="D894" s="254"/>
      <c r="E894" s="254"/>
      <c r="F894" s="254"/>
      <c r="G894" s="254"/>
      <c r="H894" s="254"/>
      <c r="I894" s="253"/>
      <c r="J894" s="253"/>
      <c r="K894" s="254"/>
      <c r="L894" s="254"/>
      <c r="M894" s="254"/>
      <c r="N894" s="253"/>
      <c r="O894" s="255"/>
      <c r="P894" s="254"/>
      <c r="Q894" s="254"/>
      <c r="R894" s="254"/>
    </row>
    <row r="895" customFormat="false" ht="15" hidden="false" customHeight="false" outlineLevel="0" collapsed="false">
      <c r="A895" s="254"/>
      <c r="B895" s="253"/>
      <c r="C895" s="254"/>
      <c r="D895" s="254"/>
      <c r="E895" s="254"/>
      <c r="F895" s="254"/>
      <c r="G895" s="254"/>
      <c r="H895" s="254"/>
      <c r="I895" s="253"/>
      <c r="J895" s="253"/>
      <c r="K895" s="254"/>
      <c r="L895" s="254"/>
      <c r="M895" s="254"/>
      <c r="N895" s="253"/>
      <c r="O895" s="255"/>
      <c r="P895" s="254"/>
      <c r="Q895" s="254"/>
      <c r="R895" s="254"/>
    </row>
    <row r="896" customFormat="false" ht="15" hidden="false" customHeight="false" outlineLevel="0" collapsed="false">
      <c r="A896" s="254"/>
      <c r="B896" s="253"/>
      <c r="C896" s="254"/>
      <c r="D896" s="254"/>
      <c r="E896" s="254"/>
      <c r="F896" s="254"/>
      <c r="G896" s="254"/>
      <c r="H896" s="254"/>
      <c r="I896" s="253"/>
      <c r="J896" s="253"/>
      <c r="K896" s="254"/>
      <c r="L896" s="254"/>
      <c r="M896" s="254"/>
      <c r="N896" s="253"/>
      <c r="O896" s="255"/>
      <c r="P896" s="254"/>
      <c r="Q896" s="254"/>
      <c r="R896" s="254"/>
    </row>
    <row r="897" customFormat="false" ht="15" hidden="false" customHeight="false" outlineLevel="0" collapsed="false">
      <c r="A897" s="254"/>
      <c r="B897" s="253"/>
      <c r="C897" s="254"/>
      <c r="D897" s="254"/>
      <c r="E897" s="254"/>
      <c r="F897" s="254"/>
      <c r="G897" s="254"/>
      <c r="H897" s="254"/>
      <c r="I897" s="253"/>
      <c r="J897" s="253"/>
      <c r="K897" s="254"/>
      <c r="L897" s="254"/>
      <c r="M897" s="254"/>
      <c r="N897" s="253"/>
      <c r="O897" s="255"/>
      <c r="P897" s="254"/>
      <c r="Q897" s="254"/>
      <c r="R897" s="254"/>
    </row>
    <row r="898" customFormat="false" ht="15" hidden="false" customHeight="false" outlineLevel="0" collapsed="false">
      <c r="A898" s="254"/>
      <c r="B898" s="253"/>
      <c r="C898" s="254"/>
      <c r="D898" s="254"/>
      <c r="E898" s="254"/>
      <c r="F898" s="254"/>
      <c r="G898" s="254"/>
      <c r="H898" s="254"/>
      <c r="I898" s="253"/>
      <c r="J898" s="253"/>
      <c r="K898" s="254"/>
      <c r="L898" s="254"/>
      <c r="M898" s="254"/>
      <c r="N898" s="253"/>
      <c r="O898" s="255"/>
      <c r="P898" s="254"/>
      <c r="Q898" s="254"/>
      <c r="R898" s="254"/>
    </row>
    <row r="899" customFormat="false" ht="15" hidden="false" customHeight="false" outlineLevel="0" collapsed="false">
      <c r="A899" s="254"/>
      <c r="B899" s="253"/>
      <c r="C899" s="254"/>
      <c r="D899" s="254"/>
      <c r="E899" s="254"/>
      <c r="F899" s="254"/>
      <c r="G899" s="254"/>
      <c r="H899" s="254"/>
      <c r="I899" s="253"/>
      <c r="J899" s="253"/>
      <c r="K899" s="254"/>
      <c r="L899" s="254"/>
      <c r="M899" s="254"/>
      <c r="N899" s="253"/>
      <c r="O899" s="255"/>
      <c r="P899" s="254"/>
      <c r="Q899" s="254"/>
      <c r="R899" s="254"/>
    </row>
    <row r="900" customFormat="false" ht="15" hidden="false" customHeight="false" outlineLevel="0" collapsed="false">
      <c r="A900" s="254"/>
      <c r="B900" s="253"/>
      <c r="C900" s="254"/>
      <c r="D900" s="254"/>
      <c r="E900" s="254"/>
      <c r="F900" s="254"/>
      <c r="G900" s="254"/>
      <c r="H900" s="254"/>
      <c r="I900" s="253"/>
      <c r="J900" s="253"/>
      <c r="K900" s="254"/>
      <c r="L900" s="254"/>
      <c r="M900" s="254"/>
      <c r="N900" s="253"/>
      <c r="O900" s="255"/>
      <c r="P900" s="254"/>
      <c r="Q900" s="254"/>
      <c r="R900" s="254"/>
    </row>
    <row r="901" customFormat="false" ht="15" hidden="false" customHeight="false" outlineLevel="0" collapsed="false">
      <c r="A901" s="254"/>
      <c r="B901" s="253"/>
      <c r="C901" s="254"/>
      <c r="D901" s="254"/>
      <c r="E901" s="254"/>
      <c r="F901" s="254"/>
      <c r="G901" s="254"/>
      <c r="H901" s="254"/>
      <c r="I901" s="253"/>
      <c r="J901" s="253"/>
      <c r="K901" s="254"/>
      <c r="L901" s="254"/>
      <c r="M901" s="254"/>
      <c r="N901" s="253"/>
      <c r="O901" s="255"/>
      <c r="P901" s="254"/>
      <c r="Q901" s="254"/>
      <c r="R901" s="254"/>
    </row>
    <row r="902" customFormat="false" ht="15" hidden="false" customHeight="false" outlineLevel="0" collapsed="false">
      <c r="A902" s="254"/>
      <c r="B902" s="253"/>
      <c r="C902" s="254"/>
      <c r="D902" s="254"/>
      <c r="E902" s="254"/>
      <c r="F902" s="254"/>
      <c r="G902" s="254"/>
      <c r="H902" s="254"/>
      <c r="I902" s="253"/>
      <c r="J902" s="253"/>
      <c r="K902" s="254"/>
      <c r="L902" s="254"/>
      <c r="M902" s="254"/>
      <c r="N902" s="253"/>
      <c r="O902" s="255"/>
      <c r="P902" s="254"/>
      <c r="Q902" s="254"/>
      <c r="R902" s="254"/>
    </row>
    <row r="903" customFormat="false" ht="15" hidden="false" customHeight="false" outlineLevel="0" collapsed="false">
      <c r="A903" s="254"/>
      <c r="B903" s="253"/>
      <c r="C903" s="254"/>
      <c r="D903" s="254"/>
      <c r="E903" s="254"/>
      <c r="F903" s="254"/>
      <c r="G903" s="254"/>
      <c r="H903" s="254"/>
      <c r="I903" s="253"/>
      <c r="J903" s="253"/>
      <c r="K903" s="254"/>
      <c r="L903" s="254"/>
      <c r="M903" s="254"/>
      <c r="N903" s="253"/>
      <c r="O903" s="255"/>
      <c r="P903" s="254"/>
      <c r="Q903" s="254"/>
      <c r="R903" s="254"/>
    </row>
    <row r="904" customFormat="false" ht="15" hidden="false" customHeight="false" outlineLevel="0" collapsed="false">
      <c r="A904" s="254"/>
      <c r="B904" s="253"/>
      <c r="C904" s="254"/>
      <c r="D904" s="254"/>
      <c r="E904" s="254"/>
      <c r="F904" s="254"/>
      <c r="G904" s="254"/>
      <c r="H904" s="254"/>
      <c r="I904" s="253"/>
      <c r="J904" s="253"/>
      <c r="K904" s="254"/>
      <c r="L904" s="254"/>
      <c r="M904" s="254"/>
      <c r="N904" s="253"/>
      <c r="O904" s="255"/>
      <c r="P904" s="254"/>
      <c r="Q904" s="254"/>
      <c r="R904" s="254"/>
    </row>
    <row r="905" customFormat="false" ht="15" hidden="false" customHeight="false" outlineLevel="0" collapsed="false">
      <c r="A905" s="254"/>
      <c r="B905" s="253"/>
      <c r="C905" s="254"/>
      <c r="D905" s="254"/>
      <c r="E905" s="254"/>
      <c r="F905" s="254"/>
      <c r="G905" s="254"/>
      <c r="H905" s="254"/>
      <c r="I905" s="253"/>
      <c r="J905" s="253"/>
      <c r="K905" s="254"/>
      <c r="L905" s="254"/>
      <c r="M905" s="254"/>
      <c r="N905" s="253"/>
      <c r="O905" s="255"/>
      <c r="P905" s="254"/>
      <c r="Q905" s="254"/>
      <c r="R905" s="254"/>
    </row>
    <row r="906" customFormat="false" ht="15" hidden="false" customHeight="false" outlineLevel="0" collapsed="false">
      <c r="A906" s="254"/>
      <c r="B906" s="253"/>
      <c r="C906" s="254"/>
      <c r="D906" s="254"/>
      <c r="E906" s="254"/>
      <c r="F906" s="254"/>
      <c r="G906" s="254"/>
      <c r="H906" s="254"/>
      <c r="I906" s="253"/>
      <c r="J906" s="253"/>
      <c r="K906" s="254"/>
      <c r="L906" s="254"/>
      <c r="M906" s="254"/>
      <c r="N906" s="253"/>
      <c r="O906" s="255"/>
      <c r="P906" s="254"/>
      <c r="Q906" s="254"/>
      <c r="R906" s="254"/>
    </row>
    <row r="907" customFormat="false" ht="15" hidden="false" customHeight="false" outlineLevel="0" collapsed="false">
      <c r="A907" s="254"/>
      <c r="B907" s="253"/>
      <c r="C907" s="254"/>
      <c r="D907" s="254"/>
      <c r="E907" s="254"/>
      <c r="F907" s="254"/>
      <c r="G907" s="254"/>
      <c r="H907" s="254"/>
      <c r="I907" s="253"/>
      <c r="J907" s="253"/>
      <c r="K907" s="254"/>
      <c r="L907" s="254"/>
      <c r="M907" s="254"/>
      <c r="N907" s="253"/>
      <c r="O907" s="255"/>
      <c r="P907" s="254"/>
      <c r="Q907" s="254"/>
      <c r="R907" s="254"/>
    </row>
    <row r="908" customFormat="false" ht="15" hidden="false" customHeight="false" outlineLevel="0" collapsed="false">
      <c r="A908" s="254"/>
      <c r="B908" s="253"/>
      <c r="C908" s="254"/>
      <c r="D908" s="254"/>
      <c r="E908" s="254"/>
      <c r="F908" s="254"/>
      <c r="G908" s="254"/>
      <c r="H908" s="254"/>
      <c r="I908" s="253"/>
      <c r="J908" s="253"/>
      <c r="K908" s="254"/>
      <c r="L908" s="254"/>
      <c r="M908" s="254"/>
      <c r="N908" s="253"/>
      <c r="O908" s="255"/>
      <c r="P908" s="254"/>
      <c r="Q908" s="254"/>
      <c r="R908" s="254"/>
    </row>
    <row r="909" customFormat="false" ht="15" hidden="false" customHeight="false" outlineLevel="0" collapsed="false">
      <c r="A909" s="254"/>
      <c r="B909" s="253"/>
      <c r="C909" s="254"/>
      <c r="D909" s="254"/>
      <c r="E909" s="254"/>
      <c r="F909" s="254"/>
      <c r="G909" s="254"/>
      <c r="H909" s="254"/>
      <c r="I909" s="253"/>
      <c r="J909" s="253"/>
      <c r="K909" s="254"/>
      <c r="L909" s="254"/>
      <c r="M909" s="254"/>
      <c r="N909" s="253"/>
      <c r="O909" s="255"/>
      <c r="P909" s="254"/>
      <c r="Q909" s="254"/>
      <c r="R909" s="254"/>
    </row>
    <row r="910" customFormat="false" ht="15" hidden="false" customHeight="false" outlineLevel="0" collapsed="false">
      <c r="A910" s="254"/>
      <c r="B910" s="253"/>
      <c r="C910" s="254"/>
      <c r="D910" s="254"/>
      <c r="E910" s="254"/>
      <c r="F910" s="254"/>
      <c r="G910" s="254"/>
      <c r="H910" s="254"/>
      <c r="I910" s="253"/>
      <c r="J910" s="253"/>
      <c r="K910" s="254"/>
      <c r="L910" s="254"/>
      <c r="M910" s="254"/>
      <c r="N910" s="253"/>
      <c r="O910" s="255"/>
      <c r="P910" s="254"/>
      <c r="Q910" s="254"/>
      <c r="R910" s="254"/>
    </row>
    <row r="911" customFormat="false" ht="15" hidden="false" customHeight="false" outlineLevel="0" collapsed="false">
      <c r="A911" s="254"/>
      <c r="B911" s="253"/>
      <c r="C911" s="254"/>
      <c r="D911" s="254"/>
      <c r="E911" s="254"/>
      <c r="F911" s="254"/>
      <c r="G911" s="254"/>
      <c r="H911" s="254"/>
      <c r="I911" s="253"/>
      <c r="J911" s="253"/>
      <c r="K911" s="254"/>
      <c r="L911" s="254"/>
      <c r="M911" s="254"/>
      <c r="N911" s="253"/>
      <c r="O911" s="255"/>
      <c r="P911" s="254"/>
      <c r="Q911" s="254"/>
      <c r="R911" s="254"/>
    </row>
    <row r="912" customFormat="false" ht="15" hidden="false" customHeight="false" outlineLevel="0" collapsed="false">
      <c r="A912" s="254"/>
      <c r="B912" s="253"/>
      <c r="C912" s="254"/>
      <c r="D912" s="254"/>
      <c r="E912" s="254"/>
      <c r="F912" s="254"/>
      <c r="G912" s="254"/>
      <c r="H912" s="254"/>
      <c r="I912" s="253"/>
      <c r="J912" s="253"/>
      <c r="K912" s="254"/>
      <c r="L912" s="254"/>
      <c r="M912" s="254"/>
      <c r="N912" s="253"/>
      <c r="O912" s="255"/>
      <c r="P912" s="254"/>
      <c r="Q912" s="254"/>
      <c r="R912" s="254"/>
    </row>
    <row r="913" customFormat="false" ht="15" hidden="false" customHeight="false" outlineLevel="0" collapsed="false">
      <c r="A913" s="254"/>
      <c r="B913" s="253"/>
      <c r="C913" s="254"/>
      <c r="D913" s="254"/>
      <c r="E913" s="254"/>
      <c r="F913" s="254"/>
      <c r="G913" s="254"/>
      <c r="H913" s="254"/>
      <c r="I913" s="253"/>
      <c r="J913" s="253"/>
      <c r="K913" s="254"/>
      <c r="L913" s="254"/>
      <c r="M913" s="254"/>
      <c r="N913" s="253"/>
      <c r="O913" s="255"/>
      <c r="P913" s="254"/>
      <c r="Q913" s="254"/>
      <c r="R913" s="254"/>
    </row>
    <row r="914" customFormat="false" ht="15" hidden="false" customHeight="false" outlineLevel="0" collapsed="false">
      <c r="A914" s="254"/>
      <c r="B914" s="253"/>
      <c r="C914" s="254"/>
      <c r="D914" s="254"/>
      <c r="E914" s="254"/>
      <c r="F914" s="254"/>
      <c r="G914" s="254"/>
      <c r="H914" s="254"/>
      <c r="I914" s="253"/>
      <c r="J914" s="253"/>
      <c r="K914" s="254"/>
      <c r="L914" s="254"/>
      <c r="M914" s="254"/>
      <c r="N914" s="253"/>
      <c r="O914" s="255"/>
      <c r="P914" s="254"/>
      <c r="Q914" s="254"/>
      <c r="R914" s="254"/>
    </row>
    <row r="915" customFormat="false" ht="15" hidden="false" customHeight="false" outlineLevel="0" collapsed="false">
      <c r="A915" s="254"/>
      <c r="B915" s="253"/>
      <c r="C915" s="254"/>
      <c r="D915" s="254"/>
      <c r="E915" s="254"/>
      <c r="F915" s="254"/>
      <c r="G915" s="254"/>
      <c r="H915" s="254"/>
      <c r="I915" s="253"/>
      <c r="J915" s="253"/>
      <c r="K915" s="254"/>
      <c r="L915" s="254"/>
      <c r="M915" s="254"/>
      <c r="N915" s="253"/>
      <c r="O915" s="255"/>
      <c r="P915" s="254"/>
      <c r="Q915" s="254"/>
      <c r="R915" s="254"/>
    </row>
    <row r="916" customFormat="false" ht="15" hidden="false" customHeight="false" outlineLevel="0" collapsed="false">
      <c r="A916" s="254"/>
      <c r="B916" s="253"/>
      <c r="C916" s="254"/>
      <c r="D916" s="254"/>
      <c r="E916" s="254"/>
      <c r="F916" s="254"/>
      <c r="G916" s="254"/>
      <c r="H916" s="254"/>
      <c r="I916" s="253"/>
      <c r="J916" s="253"/>
      <c r="K916" s="254"/>
      <c r="L916" s="254"/>
      <c r="M916" s="254"/>
      <c r="N916" s="253"/>
      <c r="O916" s="255"/>
      <c r="P916" s="254"/>
      <c r="Q916" s="254"/>
      <c r="R916" s="254"/>
    </row>
    <row r="917" customFormat="false" ht="15" hidden="false" customHeight="false" outlineLevel="0" collapsed="false">
      <c r="A917" s="254"/>
      <c r="B917" s="253"/>
      <c r="C917" s="254"/>
      <c r="D917" s="254"/>
      <c r="E917" s="254"/>
      <c r="F917" s="254"/>
      <c r="G917" s="254"/>
      <c r="H917" s="254"/>
      <c r="I917" s="253"/>
      <c r="J917" s="253"/>
      <c r="K917" s="254"/>
      <c r="L917" s="254"/>
      <c r="M917" s="254"/>
      <c r="N917" s="253"/>
      <c r="O917" s="255"/>
      <c r="P917" s="254"/>
      <c r="Q917" s="254"/>
      <c r="R917" s="254"/>
    </row>
    <row r="918" customFormat="false" ht="15" hidden="false" customHeight="false" outlineLevel="0" collapsed="false">
      <c r="A918" s="254"/>
      <c r="B918" s="253"/>
      <c r="C918" s="254"/>
      <c r="D918" s="254"/>
      <c r="E918" s="254"/>
      <c r="F918" s="254"/>
      <c r="G918" s="254"/>
      <c r="H918" s="254"/>
      <c r="I918" s="253"/>
      <c r="J918" s="253"/>
      <c r="K918" s="254"/>
      <c r="L918" s="254"/>
      <c r="M918" s="254"/>
      <c r="N918" s="253"/>
      <c r="O918" s="255"/>
      <c r="P918" s="254"/>
      <c r="Q918" s="254"/>
      <c r="R918" s="254"/>
    </row>
    <row r="919" customFormat="false" ht="15" hidden="false" customHeight="false" outlineLevel="0" collapsed="false">
      <c r="A919" s="254"/>
      <c r="B919" s="253"/>
      <c r="C919" s="254"/>
      <c r="D919" s="254"/>
      <c r="E919" s="254"/>
      <c r="F919" s="254"/>
      <c r="G919" s="254"/>
      <c r="H919" s="254"/>
      <c r="I919" s="253"/>
      <c r="J919" s="253"/>
      <c r="K919" s="254"/>
      <c r="L919" s="254"/>
      <c r="M919" s="254"/>
      <c r="N919" s="253"/>
      <c r="O919" s="255"/>
      <c r="P919" s="254"/>
      <c r="Q919" s="254"/>
      <c r="R919" s="254"/>
    </row>
    <row r="920" customFormat="false" ht="15" hidden="false" customHeight="false" outlineLevel="0" collapsed="false">
      <c r="A920" s="254"/>
      <c r="B920" s="253"/>
      <c r="C920" s="254"/>
      <c r="D920" s="254"/>
      <c r="E920" s="254"/>
      <c r="F920" s="254"/>
      <c r="G920" s="254"/>
      <c r="H920" s="254"/>
      <c r="I920" s="253"/>
      <c r="J920" s="253"/>
      <c r="K920" s="254"/>
      <c r="L920" s="254"/>
      <c r="M920" s="254"/>
      <c r="N920" s="253"/>
      <c r="O920" s="255"/>
      <c r="P920" s="254"/>
      <c r="Q920" s="254"/>
      <c r="R920" s="254"/>
    </row>
    <row r="921" customFormat="false" ht="15" hidden="false" customHeight="false" outlineLevel="0" collapsed="false">
      <c r="A921" s="254"/>
      <c r="B921" s="253"/>
      <c r="C921" s="254"/>
      <c r="D921" s="254"/>
      <c r="E921" s="254"/>
      <c r="F921" s="254"/>
      <c r="G921" s="254"/>
      <c r="H921" s="254"/>
      <c r="I921" s="253"/>
      <c r="J921" s="253"/>
      <c r="K921" s="254"/>
      <c r="L921" s="254"/>
      <c r="M921" s="254"/>
      <c r="N921" s="253"/>
      <c r="O921" s="255"/>
      <c r="P921" s="254"/>
      <c r="Q921" s="254"/>
      <c r="R921" s="254"/>
    </row>
    <row r="922" customFormat="false" ht="15" hidden="false" customHeight="false" outlineLevel="0" collapsed="false">
      <c r="A922" s="254"/>
      <c r="B922" s="253"/>
      <c r="C922" s="254"/>
      <c r="D922" s="254"/>
      <c r="E922" s="254"/>
      <c r="F922" s="254"/>
      <c r="G922" s="254"/>
      <c r="H922" s="254"/>
      <c r="I922" s="253"/>
      <c r="J922" s="253"/>
      <c r="K922" s="254"/>
      <c r="L922" s="254"/>
      <c r="M922" s="254"/>
      <c r="N922" s="253"/>
      <c r="O922" s="255"/>
      <c r="P922" s="254"/>
      <c r="Q922" s="254"/>
      <c r="R922" s="254"/>
    </row>
    <row r="923" customFormat="false" ht="15" hidden="false" customHeight="false" outlineLevel="0" collapsed="false">
      <c r="A923" s="254"/>
      <c r="B923" s="253"/>
      <c r="C923" s="254"/>
      <c r="D923" s="254"/>
      <c r="E923" s="254"/>
      <c r="F923" s="254"/>
      <c r="G923" s="254"/>
      <c r="H923" s="254"/>
      <c r="I923" s="253"/>
      <c r="J923" s="253"/>
      <c r="K923" s="254"/>
      <c r="L923" s="254"/>
      <c r="M923" s="254"/>
      <c r="N923" s="253"/>
      <c r="O923" s="255"/>
      <c r="P923" s="254"/>
      <c r="Q923" s="254"/>
      <c r="R923" s="254"/>
    </row>
    <row r="924" customFormat="false" ht="15" hidden="false" customHeight="false" outlineLevel="0" collapsed="false">
      <c r="A924" s="254"/>
      <c r="B924" s="253"/>
      <c r="C924" s="254"/>
      <c r="D924" s="254"/>
      <c r="E924" s="254"/>
      <c r="F924" s="254"/>
      <c r="G924" s="254"/>
      <c r="H924" s="254"/>
      <c r="I924" s="253"/>
      <c r="J924" s="253"/>
      <c r="K924" s="254"/>
      <c r="L924" s="254"/>
      <c r="M924" s="254"/>
      <c r="N924" s="253"/>
      <c r="O924" s="255"/>
      <c r="P924" s="254"/>
      <c r="Q924" s="254"/>
      <c r="R924" s="254"/>
    </row>
    <row r="925" customFormat="false" ht="15" hidden="false" customHeight="false" outlineLevel="0" collapsed="false">
      <c r="A925" s="254"/>
      <c r="B925" s="253"/>
      <c r="C925" s="254"/>
      <c r="D925" s="254"/>
      <c r="E925" s="254"/>
      <c r="F925" s="254"/>
      <c r="G925" s="254"/>
      <c r="H925" s="254"/>
      <c r="I925" s="253"/>
      <c r="J925" s="253"/>
      <c r="K925" s="254"/>
      <c r="L925" s="254"/>
      <c r="M925" s="254"/>
      <c r="N925" s="253"/>
      <c r="O925" s="255"/>
      <c r="P925" s="254"/>
      <c r="Q925" s="254"/>
      <c r="R925" s="254"/>
    </row>
    <row r="926" customFormat="false" ht="15" hidden="false" customHeight="false" outlineLevel="0" collapsed="false">
      <c r="A926" s="254"/>
      <c r="B926" s="253"/>
      <c r="C926" s="254"/>
      <c r="D926" s="254"/>
      <c r="E926" s="254"/>
      <c r="F926" s="254"/>
      <c r="G926" s="254"/>
      <c r="H926" s="254"/>
      <c r="I926" s="253"/>
      <c r="J926" s="253"/>
      <c r="K926" s="254"/>
      <c r="L926" s="254"/>
      <c r="M926" s="254"/>
      <c r="N926" s="253"/>
      <c r="O926" s="255"/>
      <c r="P926" s="254"/>
      <c r="Q926" s="254"/>
      <c r="R926" s="254"/>
    </row>
    <row r="927" customFormat="false" ht="15" hidden="false" customHeight="false" outlineLevel="0" collapsed="false">
      <c r="A927" s="254"/>
      <c r="B927" s="253"/>
      <c r="C927" s="254"/>
      <c r="D927" s="254"/>
      <c r="E927" s="254"/>
      <c r="F927" s="254"/>
      <c r="G927" s="254"/>
      <c r="H927" s="254"/>
      <c r="I927" s="253"/>
      <c r="J927" s="253"/>
      <c r="K927" s="254"/>
      <c r="L927" s="254"/>
      <c r="M927" s="254"/>
      <c r="N927" s="253"/>
      <c r="O927" s="255"/>
      <c r="P927" s="254"/>
      <c r="Q927" s="254"/>
      <c r="R927" s="254"/>
    </row>
    <row r="928" customFormat="false" ht="15" hidden="false" customHeight="false" outlineLevel="0" collapsed="false">
      <c r="A928" s="254"/>
      <c r="B928" s="253"/>
      <c r="C928" s="254"/>
      <c r="D928" s="254"/>
      <c r="E928" s="254"/>
      <c r="F928" s="254"/>
      <c r="G928" s="254"/>
      <c r="H928" s="254"/>
      <c r="I928" s="253"/>
      <c r="J928" s="253"/>
      <c r="K928" s="254"/>
      <c r="L928" s="254"/>
      <c r="M928" s="254"/>
      <c r="N928" s="253"/>
      <c r="O928" s="255"/>
      <c r="P928" s="254"/>
      <c r="Q928" s="254"/>
      <c r="R928" s="254"/>
    </row>
    <row r="929" customFormat="false" ht="15" hidden="false" customHeight="false" outlineLevel="0" collapsed="false">
      <c r="A929" s="254"/>
      <c r="B929" s="253"/>
      <c r="C929" s="254"/>
      <c r="D929" s="254"/>
      <c r="E929" s="254"/>
      <c r="F929" s="254"/>
      <c r="G929" s="254"/>
      <c r="H929" s="254"/>
      <c r="I929" s="253"/>
      <c r="J929" s="253"/>
      <c r="K929" s="254"/>
      <c r="L929" s="254"/>
      <c r="M929" s="254"/>
      <c r="N929" s="253"/>
      <c r="O929" s="255"/>
      <c r="P929" s="254"/>
      <c r="Q929" s="254"/>
      <c r="R929" s="254"/>
    </row>
    <row r="930" customFormat="false" ht="15" hidden="false" customHeight="false" outlineLevel="0" collapsed="false">
      <c r="A930" s="254"/>
      <c r="B930" s="253"/>
      <c r="C930" s="254"/>
      <c r="D930" s="254"/>
      <c r="E930" s="254"/>
      <c r="F930" s="254"/>
      <c r="G930" s="254"/>
      <c r="H930" s="254"/>
      <c r="I930" s="253"/>
      <c r="J930" s="253"/>
      <c r="K930" s="254"/>
      <c r="L930" s="254"/>
      <c r="M930" s="254"/>
      <c r="N930" s="253"/>
      <c r="O930" s="255"/>
      <c r="P930" s="254"/>
      <c r="Q930" s="254"/>
      <c r="R930" s="254"/>
    </row>
    <row r="931" customFormat="false" ht="15" hidden="false" customHeight="false" outlineLevel="0" collapsed="false">
      <c r="A931" s="254"/>
      <c r="B931" s="253"/>
      <c r="C931" s="254"/>
      <c r="D931" s="254"/>
      <c r="E931" s="254"/>
      <c r="F931" s="254"/>
      <c r="G931" s="254"/>
      <c r="H931" s="254"/>
      <c r="I931" s="253"/>
      <c r="J931" s="253"/>
      <c r="K931" s="254"/>
      <c r="L931" s="254"/>
      <c r="M931" s="254"/>
      <c r="N931" s="253"/>
      <c r="O931" s="255"/>
      <c r="P931" s="254"/>
      <c r="Q931" s="254"/>
      <c r="R931" s="254"/>
    </row>
    <row r="932" customFormat="false" ht="15" hidden="false" customHeight="false" outlineLevel="0" collapsed="false">
      <c r="A932" s="254"/>
      <c r="B932" s="253"/>
      <c r="C932" s="254"/>
      <c r="D932" s="254"/>
      <c r="E932" s="254"/>
      <c r="F932" s="254"/>
      <c r="G932" s="254"/>
      <c r="H932" s="254"/>
      <c r="I932" s="253"/>
      <c r="J932" s="253"/>
      <c r="K932" s="254"/>
      <c r="L932" s="254"/>
      <c r="M932" s="254"/>
      <c r="N932" s="253"/>
      <c r="O932" s="255"/>
      <c r="P932" s="254"/>
      <c r="Q932" s="254"/>
      <c r="R932" s="254"/>
    </row>
    <row r="933" customFormat="false" ht="15" hidden="false" customHeight="false" outlineLevel="0" collapsed="false">
      <c r="A933" s="254"/>
      <c r="B933" s="253"/>
      <c r="C933" s="254"/>
      <c r="D933" s="254"/>
      <c r="E933" s="254"/>
      <c r="F933" s="254"/>
      <c r="G933" s="254"/>
      <c r="H933" s="254"/>
      <c r="I933" s="253"/>
      <c r="J933" s="253"/>
      <c r="K933" s="254"/>
      <c r="L933" s="254"/>
      <c r="M933" s="254"/>
      <c r="N933" s="253"/>
      <c r="O933" s="255"/>
      <c r="P933" s="254"/>
      <c r="Q933" s="254"/>
      <c r="R933" s="254"/>
    </row>
    <row r="934" customFormat="false" ht="15" hidden="false" customHeight="false" outlineLevel="0" collapsed="false">
      <c r="A934" s="254"/>
      <c r="B934" s="253"/>
      <c r="C934" s="254"/>
      <c r="D934" s="254"/>
      <c r="E934" s="254"/>
      <c r="F934" s="254"/>
      <c r="G934" s="254"/>
      <c r="H934" s="254"/>
      <c r="I934" s="253"/>
      <c r="J934" s="253"/>
      <c r="K934" s="254"/>
      <c r="L934" s="254"/>
      <c r="M934" s="254"/>
      <c r="N934" s="253"/>
      <c r="O934" s="255"/>
      <c r="P934" s="254"/>
      <c r="Q934" s="254"/>
      <c r="R934" s="254"/>
    </row>
    <row r="935" customFormat="false" ht="15" hidden="false" customHeight="false" outlineLevel="0" collapsed="false">
      <c r="A935" s="254"/>
      <c r="B935" s="253"/>
      <c r="C935" s="254"/>
      <c r="D935" s="254"/>
      <c r="E935" s="254"/>
      <c r="F935" s="254"/>
      <c r="G935" s="254"/>
      <c r="H935" s="254"/>
      <c r="I935" s="253"/>
      <c r="J935" s="253"/>
      <c r="K935" s="254"/>
      <c r="L935" s="254"/>
      <c r="M935" s="254"/>
      <c r="N935" s="253"/>
      <c r="O935" s="255"/>
      <c r="P935" s="254"/>
      <c r="Q935" s="254"/>
      <c r="R935" s="254"/>
    </row>
    <row r="936" customFormat="false" ht="15" hidden="false" customHeight="false" outlineLevel="0" collapsed="false">
      <c r="A936" s="254"/>
      <c r="B936" s="253"/>
      <c r="C936" s="254"/>
      <c r="D936" s="254"/>
      <c r="E936" s="254"/>
      <c r="F936" s="254"/>
      <c r="G936" s="254"/>
      <c r="H936" s="254"/>
      <c r="I936" s="253"/>
      <c r="J936" s="253"/>
      <c r="K936" s="254"/>
      <c r="L936" s="254"/>
      <c r="M936" s="254"/>
      <c r="N936" s="253"/>
      <c r="O936" s="255"/>
      <c r="P936" s="254"/>
      <c r="Q936" s="254"/>
      <c r="R936" s="254"/>
    </row>
    <row r="937" customFormat="false" ht="15" hidden="false" customHeight="false" outlineLevel="0" collapsed="false">
      <c r="A937" s="254"/>
      <c r="B937" s="253"/>
      <c r="C937" s="254"/>
      <c r="D937" s="254"/>
      <c r="E937" s="254"/>
      <c r="F937" s="254"/>
      <c r="G937" s="254"/>
      <c r="H937" s="254"/>
      <c r="I937" s="253"/>
      <c r="J937" s="253"/>
      <c r="K937" s="254"/>
      <c r="L937" s="254"/>
      <c r="M937" s="254"/>
      <c r="N937" s="253"/>
      <c r="O937" s="255"/>
      <c r="P937" s="254"/>
      <c r="Q937" s="254"/>
      <c r="R937" s="254"/>
    </row>
    <row r="938" customFormat="false" ht="15" hidden="false" customHeight="false" outlineLevel="0" collapsed="false">
      <c r="A938" s="254"/>
      <c r="B938" s="253"/>
      <c r="C938" s="254"/>
      <c r="D938" s="254"/>
      <c r="E938" s="254"/>
      <c r="F938" s="254"/>
      <c r="G938" s="254"/>
      <c r="H938" s="254"/>
      <c r="I938" s="253"/>
      <c r="J938" s="253"/>
      <c r="K938" s="254"/>
      <c r="L938" s="254"/>
      <c r="M938" s="254"/>
      <c r="N938" s="253"/>
      <c r="O938" s="255"/>
      <c r="P938" s="254"/>
      <c r="Q938" s="254"/>
      <c r="R938" s="254"/>
    </row>
    <row r="939" customFormat="false" ht="15" hidden="false" customHeight="false" outlineLevel="0" collapsed="false">
      <c r="A939" s="254"/>
      <c r="B939" s="253"/>
      <c r="C939" s="254"/>
      <c r="D939" s="254"/>
      <c r="E939" s="254"/>
      <c r="F939" s="254"/>
      <c r="G939" s="254"/>
      <c r="H939" s="254"/>
      <c r="I939" s="253"/>
      <c r="J939" s="253"/>
      <c r="K939" s="254"/>
      <c r="L939" s="254"/>
      <c r="M939" s="254"/>
      <c r="N939" s="253"/>
      <c r="O939" s="255"/>
      <c r="P939" s="254"/>
      <c r="Q939" s="254"/>
      <c r="R939" s="254"/>
    </row>
    <row r="940" customFormat="false" ht="15" hidden="false" customHeight="false" outlineLevel="0" collapsed="false">
      <c r="A940" s="254"/>
      <c r="B940" s="253"/>
      <c r="C940" s="254"/>
      <c r="D940" s="254"/>
      <c r="E940" s="254"/>
      <c r="F940" s="254"/>
      <c r="G940" s="254"/>
      <c r="H940" s="254"/>
      <c r="I940" s="253"/>
      <c r="J940" s="253"/>
      <c r="K940" s="254"/>
      <c r="L940" s="254"/>
      <c r="M940" s="254"/>
      <c r="N940" s="253"/>
      <c r="O940" s="255"/>
      <c r="P940" s="254"/>
      <c r="Q940" s="254"/>
      <c r="R940" s="254"/>
    </row>
    <row r="941" customFormat="false" ht="15" hidden="false" customHeight="false" outlineLevel="0" collapsed="false">
      <c r="A941" s="254"/>
      <c r="B941" s="253"/>
      <c r="C941" s="254"/>
      <c r="D941" s="254"/>
      <c r="E941" s="254"/>
      <c r="F941" s="254"/>
      <c r="G941" s="254"/>
      <c r="H941" s="254"/>
      <c r="I941" s="253"/>
      <c r="J941" s="253"/>
      <c r="K941" s="254"/>
      <c r="L941" s="254"/>
      <c r="M941" s="254"/>
      <c r="N941" s="253"/>
      <c r="O941" s="255"/>
      <c r="P941" s="254"/>
      <c r="Q941" s="254"/>
      <c r="R941" s="254"/>
    </row>
    <row r="942" customFormat="false" ht="15" hidden="false" customHeight="false" outlineLevel="0" collapsed="false">
      <c r="A942" s="254"/>
      <c r="B942" s="253"/>
      <c r="C942" s="254"/>
      <c r="D942" s="254"/>
      <c r="E942" s="254"/>
      <c r="F942" s="254"/>
      <c r="G942" s="254"/>
      <c r="H942" s="254"/>
      <c r="I942" s="253"/>
      <c r="J942" s="253"/>
      <c r="K942" s="254"/>
      <c r="L942" s="254"/>
      <c r="M942" s="254"/>
      <c r="N942" s="253"/>
      <c r="O942" s="255"/>
      <c r="P942" s="254"/>
      <c r="Q942" s="254"/>
      <c r="R942" s="254"/>
    </row>
    <row r="943" customFormat="false" ht="15" hidden="false" customHeight="false" outlineLevel="0" collapsed="false">
      <c r="A943" s="254"/>
      <c r="B943" s="253"/>
      <c r="C943" s="254"/>
      <c r="D943" s="254"/>
      <c r="E943" s="254"/>
      <c r="F943" s="254"/>
      <c r="G943" s="254"/>
      <c r="H943" s="254"/>
      <c r="I943" s="253"/>
      <c r="J943" s="253"/>
      <c r="K943" s="254"/>
      <c r="L943" s="254"/>
      <c r="M943" s="254"/>
      <c r="N943" s="253"/>
      <c r="O943" s="255"/>
      <c r="P943" s="254"/>
      <c r="Q943" s="254"/>
      <c r="R943" s="254"/>
    </row>
    <row r="944" customFormat="false" ht="15" hidden="false" customHeight="false" outlineLevel="0" collapsed="false">
      <c r="A944" s="254"/>
      <c r="B944" s="253"/>
      <c r="C944" s="254"/>
      <c r="D944" s="254"/>
      <c r="E944" s="254"/>
      <c r="F944" s="254"/>
      <c r="G944" s="254"/>
      <c r="H944" s="254"/>
      <c r="I944" s="253"/>
      <c r="J944" s="253"/>
      <c r="K944" s="254"/>
      <c r="L944" s="254"/>
      <c r="M944" s="254"/>
      <c r="N944" s="253"/>
      <c r="O944" s="255"/>
      <c r="P944" s="254"/>
      <c r="Q944" s="254"/>
      <c r="R944" s="254"/>
    </row>
    <row r="945" customFormat="false" ht="15" hidden="false" customHeight="false" outlineLevel="0" collapsed="false">
      <c r="A945" s="254"/>
      <c r="B945" s="253"/>
      <c r="C945" s="254"/>
      <c r="D945" s="254"/>
      <c r="E945" s="254"/>
      <c r="F945" s="254"/>
      <c r="G945" s="254"/>
      <c r="H945" s="254"/>
      <c r="I945" s="253"/>
      <c r="J945" s="253"/>
      <c r="K945" s="254"/>
      <c r="L945" s="254"/>
      <c r="M945" s="254"/>
      <c r="N945" s="253"/>
      <c r="O945" s="255"/>
      <c r="P945" s="254"/>
      <c r="Q945" s="254"/>
      <c r="R945" s="254"/>
    </row>
    <row r="946" customFormat="false" ht="15" hidden="false" customHeight="false" outlineLevel="0" collapsed="false">
      <c r="A946" s="254"/>
      <c r="B946" s="253"/>
      <c r="C946" s="254"/>
      <c r="D946" s="254"/>
      <c r="E946" s="254"/>
      <c r="F946" s="254"/>
      <c r="G946" s="254"/>
      <c r="H946" s="254"/>
      <c r="I946" s="253"/>
      <c r="J946" s="253"/>
      <c r="K946" s="254"/>
      <c r="L946" s="254"/>
      <c r="M946" s="254"/>
      <c r="N946" s="253"/>
      <c r="O946" s="255"/>
      <c r="P946" s="254"/>
      <c r="Q946" s="254"/>
      <c r="R946" s="254"/>
    </row>
    <row r="947" customFormat="false" ht="15" hidden="false" customHeight="false" outlineLevel="0" collapsed="false">
      <c r="A947" s="254"/>
      <c r="B947" s="253"/>
      <c r="C947" s="254"/>
      <c r="D947" s="254"/>
      <c r="E947" s="254"/>
      <c r="F947" s="254"/>
      <c r="G947" s="254"/>
      <c r="H947" s="254"/>
      <c r="I947" s="253"/>
      <c r="J947" s="253"/>
      <c r="K947" s="254"/>
      <c r="L947" s="254"/>
      <c r="M947" s="254"/>
      <c r="N947" s="253"/>
      <c r="O947" s="255"/>
      <c r="P947" s="254"/>
      <c r="Q947" s="254"/>
      <c r="R947" s="254"/>
    </row>
    <row r="948" customFormat="false" ht="15" hidden="false" customHeight="false" outlineLevel="0" collapsed="false">
      <c r="A948" s="254"/>
      <c r="B948" s="253"/>
      <c r="C948" s="254"/>
      <c r="D948" s="254"/>
      <c r="E948" s="254"/>
      <c r="F948" s="254"/>
      <c r="G948" s="254"/>
      <c r="H948" s="254"/>
      <c r="I948" s="253"/>
      <c r="J948" s="253"/>
      <c r="K948" s="254"/>
      <c r="L948" s="254"/>
      <c r="M948" s="254"/>
      <c r="N948" s="253"/>
      <c r="O948" s="255"/>
      <c r="P948" s="254"/>
      <c r="Q948" s="254"/>
      <c r="R948" s="254"/>
    </row>
    <row r="949" customFormat="false" ht="15" hidden="false" customHeight="false" outlineLevel="0" collapsed="false">
      <c r="A949" s="254"/>
      <c r="B949" s="253"/>
      <c r="C949" s="254"/>
      <c r="D949" s="254"/>
      <c r="E949" s="254"/>
      <c r="F949" s="254"/>
      <c r="G949" s="254"/>
      <c r="H949" s="254"/>
      <c r="I949" s="253"/>
      <c r="J949" s="253"/>
      <c r="K949" s="254"/>
      <c r="L949" s="254"/>
      <c r="M949" s="254"/>
      <c r="N949" s="253"/>
      <c r="O949" s="255"/>
      <c r="P949" s="254"/>
      <c r="Q949" s="254"/>
      <c r="R949" s="254"/>
    </row>
    <row r="950" customFormat="false" ht="15" hidden="false" customHeight="false" outlineLevel="0" collapsed="false">
      <c r="A950" s="254"/>
      <c r="B950" s="253"/>
      <c r="C950" s="254"/>
      <c r="D950" s="254"/>
      <c r="E950" s="254"/>
      <c r="F950" s="254"/>
      <c r="G950" s="254"/>
      <c r="H950" s="254"/>
      <c r="I950" s="253"/>
      <c r="J950" s="253"/>
      <c r="K950" s="254"/>
      <c r="L950" s="254"/>
      <c r="M950" s="254"/>
      <c r="N950" s="253"/>
      <c r="O950" s="255"/>
      <c r="P950" s="254"/>
      <c r="Q950" s="254"/>
      <c r="R950" s="254"/>
    </row>
    <row r="951" customFormat="false" ht="15" hidden="false" customHeight="false" outlineLevel="0" collapsed="false">
      <c r="A951" s="254"/>
      <c r="B951" s="253"/>
      <c r="C951" s="254"/>
      <c r="D951" s="254"/>
      <c r="E951" s="254"/>
      <c r="F951" s="254"/>
      <c r="G951" s="254"/>
      <c r="H951" s="254"/>
      <c r="I951" s="253"/>
      <c r="J951" s="253"/>
      <c r="K951" s="254"/>
      <c r="L951" s="254"/>
      <c r="M951" s="254"/>
      <c r="N951" s="253"/>
      <c r="O951" s="255"/>
      <c r="P951" s="254"/>
      <c r="Q951" s="254"/>
      <c r="R951" s="254"/>
    </row>
    <row r="952" customFormat="false" ht="15" hidden="false" customHeight="false" outlineLevel="0" collapsed="false">
      <c r="A952" s="254"/>
      <c r="B952" s="253"/>
      <c r="C952" s="254"/>
      <c r="D952" s="254"/>
      <c r="E952" s="254"/>
      <c r="F952" s="254"/>
      <c r="G952" s="254"/>
      <c r="H952" s="254"/>
      <c r="I952" s="253"/>
      <c r="J952" s="253"/>
      <c r="K952" s="254"/>
      <c r="L952" s="254"/>
      <c r="M952" s="254"/>
      <c r="N952" s="253"/>
      <c r="O952" s="255"/>
      <c r="P952" s="254"/>
      <c r="Q952" s="254"/>
      <c r="R952" s="254"/>
    </row>
    <row r="953" customFormat="false" ht="15" hidden="false" customHeight="false" outlineLevel="0" collapsed="false">
      <c r="A953" s="254"/>
      <c r="B953" s="253"/>
      <c r="C953" s="254"/>
      <c r="D953" s="254"/>
      <c r="E953" s="254"/>
      <c r="F953" s="254"/>
      <c r="G953" s="254"/>
      <c r="H953" s="254"/>
      <c r="I953" s="253"/>
      <c r="J953" s="253"/>
      <c r="K953" s="254"/>
      <c r="L953" s="254"/>
      <c r="M953" s="254"/>
      <c r="N953" s="253"/>
      <c r="O953" s="255"/>
      <c r="P953" s="254"/>
      <c r="Q953" s="254"/>
      <c r="R953" s="254"/>
    </row>
    <row r="954" customFormat="false" ht="15" hidden="false" customHeight="false" outlineLevel="0" collapsed="false">
      <c r="A954" s="254"/>
      <c r="B954" s="253"/>
      <c r="C954" s="254"/>
      <c r="D954" s="254"/>
      <c r="E954" s="254"/>
      <c r="F954" s="254"/>
      <c r="G954" s="254"/>
      <c r="H954" s="254"/>
      <c r="I954" s="253"/>
      <c r="J954" s="253"/>
      <c r="K954" s="254"/>
      <c r="L954" s="254"/>
      <c r="M954" s="254"/>
      <c r="N954" s="253"/>
      <c r="O954" s="255"/>
      <c r="P954" s="254"/>
      <c r="Q954" s="254"/>
      <c r="R954" s="254"/>
    </row>
    <row r="955" customFormat="false" ht="15" hidden="false" customHeight="false" outlineLevel="0" collapsed="false">
      <c r="A955" s="254"/>
      <c r="B955" s="253"/>
      <c r="C955" s="254"/>
      <c r="D955" s="254"/>
      <c r="E955" s="254"/>
      <c r="F955" s="254"/>
      <c r="G955" s="254"/>
      <c r="H955" s="254"/>
      <c r="I955" s="253"/>
      <c r="J955" s="253"/>
      <c r="K955" s="254"/>
      <c r="L955" s="254"/>
      <c r="M955" s="254"/>
      <c r="N955" s="253"/>
      <c r="O955" s="255"/>
      <c r="P955" s="254"/>
      <c r="Q955" s="254"/>
      <c r="R955" s="254"/>
    </row>
    <row r="956" customFormat="false" ht="15" hidden="false" customHeight="false" outlineLevel="0" collapsed="false">
      <c r="A956" s="254"/>
      <c r="B956" s="253"/>
      <c r="C956" s="254"/>
      <c r="D956" s="254"/>
      <c r="E956" s="254"/>
      <c r="F956" s="254"/>
      <c r="G956" s="254"/>
      <c r="H956" s="254"/>
      <c r="I956" s="253"/>
      <c r="J956" s="253"/>
      <c r="K956" s="254"/>
      <c r="L956" s="254"/>
      <c r="M956" s="254"/>
      <c r="N956" s="253"/>
      <c r="O956" s="255"/>
      <c r="P956" s="254"/>
      <c r="Q956" s="254"/>
      <c r="R956" s="254"/>
    </row>
    <row r="957" customFormat="false" ht="15" hidden="false" customHeight="false" outlineLevel="0" collapsed="false">
      <c r="A957" s="254"/>
      <c r="B957" s="253"/>
      <c r="C957" s="254"/>
      <c r="D957" s="254"/>
      <c r="E957" s="254"/>
      <c r="F957" s="254"/>
      <c r="G957" s="254"/>
      <c r="H957" s="254"/>
      <c r="I957" s="253"/>
      <c r="J957" s="253"/>
      <c r="K957" s="254"/>
      <c r="L957" s="254"/>
      <c r="M957" s="254"/>
      <c r="N957" s="253"/>
      <c r="O957" s="255"/>
      <c r="P957" s="254"/>
      <c r="Q957" s="254"/>
      <c r="R957" s="254"/>
    </row>
    <row r="958" customFormat="false" ht="15" hidden="false" customHeight="false" outlineLevel="0" collapsed="false">
      <c r="A958" s="254"/>
      <c r="B958" s="253"/>
      <c r="C958" s="254"/>
      <c r="D958" s="254"/>
      <c r="E958" s="254"/>
      <c r="F958" s="254"/>
      <c r="G958" s="254"/>
      <c r="H958" s="254"/>
      <c r="I958" s="253"/>
      <c r="J958" s="253"/>
      <c r="K958" s="254"/>
      <c r="L958" s="254"/>
      <c r="M958" s="254"/>
      <c r="N958" s="253"/>
      <c r="O958" s="255"/>
      <c r="P958" s="254"/>
      <c r="Q958" s="254"/>
      <c r="R958" s="254"/>
    </row>
    <row r="959" customFormat="false" ht="15" hidden="false" customHeight="false" outlineLevel="0" collapsed="false">
      <c r="A959" s="254"/>
      <c r="B959" s="253"/>
      <c r="C959" s="254"/>
      <c r="D959" s="254"/>
      <c r="E959" s="254"/>
      <c r="F959" s="254"/>
      <c r="G959" s="254"/>
      <c r="H959" s="254"/>
      <c r="I959" s="253"/>
      <c r="J959" s="253"/>
      <c r="K959" s="254"/>
      <c r="L959" s="254"/>
      <c r="M959" s="254"/>
      <c r="N959" s="253"/>
      <c r="O959" s="255"/>
      <c r="P959" s="254"/>
      <c r="Q959" s="254"/>
      <c r="R959" s="254"/>
    </row>
    <row r="960" customFormat="false" ht="15" hidden="false" customHeight="false" outlineLevel="0" collapsed="false">
      <c r="A960" s="254"/>
      <c r="B960" s="253"/>
      <c r="C960" s="254"/>
      <c r="D960" s="254"/>
      <c r="E960" s="254"/>
      <c r="F960" s="254"/>
      <c r="G960" s="254"/>
      <c r="H960" s="254"/>
      <c r="I960" s="253"/>
      <c r="J960" s="253"/>
      <c r="K960" s="254"/>
      <c r="L960" s="254"/>
      <c r="M960" s="254"/>
      <c r="N960" s="253"/>
      <c r="O960" s="255"/>
      <c r="P960" s="254"/>
      <c r="Q960" s="254"/>
      <c r="R960" s="254"/>
    </row>
    <row r="961" customFormat="false" ht="15" hidden="false" customHeight="false" outlineLevel="0" collapsed="false">
      <c r="A961" s="254"/>
      <c r="B961" s="253"/>
      <c r="C961" s="254"/>
      <c r="D961" s="254"/>
      <c r="E961" s="254"/>
      <c r="F961" s="254"/>
      <c r="G961" s="254"/>
      <c r="H961" s="254"/>
      <c r="I961" s="253"/>
      <c r="J961" s="253"/>
      <c r="K961" s="254"/>
      <c r="L961" s="254"/>
      <c r="M961" s="254"/>
      <c r="N961" s="253"/>
      <c r="O961" s="255"/>
      <c r="P961" s="254"/>
      <c r="Q961" s="254"/>
      <c r="R961" s="254"/>
    </row>
    <row r="962" customFormat="false" ht="15" hidden="false" customHeight="false" outlineLevel="0" collapsed="false">
      <c r="A962" s="254"/>
      <c r="B962" s="253"/>
      <c r="C962" s="254"/>
      <c r="D962" s="254"/>
      <c r="E962" s="254"/>
      <c r="F962" s="254"/>
      <c r="G962" s="254"/>
      <c r="H962" s="254"/>
      <c r="I962" s="253"/>
      <c r="J962" s="253"/>
      <c r="K962" s="254"/>
      <c r="L962" s="254"/>
      <c r="M962" s="254"/>
      <c r="N962" s="253"/>
      <c r="O962" s="255"/>
      <c r="P962" s="254"/>
      <c r="Q962" s="254"/>
      <c r="R962" s="254"/>
    </row>
    <row r="963" customFormat="false" ht="15" hidden="false" customHeight="false" outlineLevel="0" collapsed="false">
      <c r="A963" s="254"/>
      <c r="B963" s="253"/>
      <c r="C963" s="254"/>
      <c r="D963" s="254"/>
      <c r="E963" s="254"/>
      <c r="F963" s="254"/>
      <c r="G963" s="254"/>
      <c r="H963" s="254"/>
      <c r="I963" s="253"/>
      <c r="J963" s="253"/>
      <c r="K963" s="254"/>
      <c r="L963" s="254"/>
      <c r="M963" s="254"/>
      <c r="N963" s="253"/>
      <c r="O963" s="255"/>
      <c r="P963" s="254"/>
      <c r="Q963" s="254"/>
      <c r="R963" s="254"/>
    </row>
    <row r="964" customFormat="false" ht="15" hidden="false" customHeight="false" outlineLevel="0" collapsed="false">
      <c r="A964" s="254"/>
      <c r="B964" s="253"/>
      <c r="C964" s="254"/>
      <c r="D964" s="254"/>
      <c r="E964" s="254"/>
      <c r="F964" s="254"/>
      <c r="G964" s="254"/>
      <c r="H964" s="254"/>
      <c r="I964" s="253"/>
      <c r="J964" s="253"/>
      <c r="K964" s="254"/>
      <c r="L964" s="254"/>
      <c r="M964" s="254"/>
      <c r="N964" s="253"/>
      <c r="O964" s="255"/>
      <c r="P964" s="254"/>
      <c r="Q964" s="254"/>
      <c r="R964" s="254"/>
    </row>
    <row r="965" customFormat="false" ht="15" hidden="false" customHeight="false" outlineLevel="0" collapsed="false">
      <c r="A965" s="254"/>
      <c r="B965" s="253"/>
      <c r="C965" s="254"/>
      <c r="D965" s="254"/>
      <c r="E965" s="254"/>
      <c r="F965" s="254"/>
      <c r="G965" s="254"/>
      <c r="H965" s="254"/>
      <c r="I965" s="253"/>
      <c r="J965" s="253"/>
      <c r="K965" s="254"/>
      <c r="L965" s="254"/>
      <c r="M965" s="254"/>
      <c r="N965" s="253"/>
      <c r="O965" s="255"/>
      <c r="P965" s="254"/>
      <c r="Q965" s="254"/>
      <c r="R965" s="254"/>
    </row>
    <row r="966" customFormat="false" ht="15" hidden="false" customHeight="false" outlineLevel="0" collapsed="false">
      <c r="A966" s="254"/>
      <c r="B966" s="253"/>
      <c r="C966" s="254"/>
      <c r="D966" s="254"/>
      <c r="E966" s="254"/>
      <c r="F966" s="254"/>
      <c r="G966" s="254"/>
      <c r="H966" s="254"/>
      <c r="I966" s="253"/>
      <c r="J966" s="253"/>
      <c r="K966" s="254"/>
      <c r="L966" s="254"/>
      <c r="M966" s="254"/>
      <c r="N966" s="253"/>
      <c r="O966" s="255"/>
      <c r="P966" s="254"/>
      <c r="Q966" s="254"/>
      <c r="R966" s="254"/>
    </row>
    <row r="967" customFormat="false" ht="15" hidden="false" customHeight="false" outlineLevel="0" collapsed="false">
      <c r="A967" s="254"/>
      <c r="B967" s="253"/>
      <c r="C967" s="254"/>
      <c r="D967" s="254"/>
      <c r="E967" s="254"/>
      <c r="F967" s="254"/>
      <c r="G967" s="254"/>
      <c r="H967" s="254"/>
      <c r="I967" s="253"/>
      <c r="J967" s="253"/>
      <c r="K967" s="254"/>
      <c r="L967" s="254"/>
      <c r="M967" s="254"/>
      <c r="N967" s="253"/>
      <c r="O967" s="255"/>
      <c r="P967" s="254"/>
      <c r="Q967" s="254"/>
      <c r="R967" s="254"/>
    </row>
    <row r="968" customFormat="false" ht="15" hidden="false" customHeight="false" outlineLevel="0" collapsed="false">
      <c r="A968" s="254"/>
      <c r="B968" s="253"/>
      <c r="C968" s="254"/>
      <c r="D968" s="254"/>
      <c r="E968" s="254"/>
      <c r="F968" s="254"/>
      <c r="G968" s="254"/>
      <c r="H968" s="254"/>
      <c r="I968" s="253"/>
      <c r="J968" s="253"/>
      <c r="K968" s="254"/>
      <c r="L968" s="254"/>
      <c r="M968" s="254"/>
      <c r="N968" s="253"/>
      <c r="O968" s="255"/>
      <c r="P968" s="254"/>
      <c r="Q968" s="254"/>
      <c r="R968" s="254"/>
    </row>
    <row r="969" customFormat="false" ht="15" hidden="false" customHeight="false" outlineLevel="0" collapsed="false">
      <c r="A969" s="254"/>
      <c r="B969" s="253"/>
      <c r="C969" s="254"/>
      <c r="D969" s="254"/>
      <c r="E969" s="254"/>
      <c r="F969" s="254"/>
      <c r="G969" s="254"/>
      <c r="H969" s="254"/>
      <c r="I969" s="253"/>
      <c r="J969" s="253"/>
      <c r="K969" s="254"/>
      <c r="L969" s="254"/>
      <c r="M969" s="254"/>
      <c r="N969" s="253"/>
      <c r="O969" s="255"/>
      <c r="P969" s="254"/>
      <c r="Q969" s="254"/>
      <c r="R969" s="254"/>
    </row>
    <row r="970" customFormat="false" ht="15" hidden="false" customHeight="false" outlineLevel="0" collapsed="false">
      <c r="A970" s="254"/>
      <c r="B970" s="253"/>
      <c r="C970" s="254"/>
      <c r="D970" s="254"/>
      <c r="E970" s="254"/>
      <c r="F970" s="254"/>
      <c r="G970" s="254"/>
      <c r="H970" s="254"/>
      <c r="I970" s="253"/>
      <c r="J970" s="253"/>
      <c r="K970" s="254"/>
      <c r="L970" s="254"/>
      <c r="M970" s="254"/>
      <c r="N970" s="253"/>
      <c r="O970" s="255"/>
      <c r="P970" s="254"/>
      <c r="Q970" s="254"/>
      <c r="R970" s="254"/>
    </row>
    <row r="971" customFormat="false" ht="15" hidden="false" customHeight="false" outlineLevel="0" collapsed="false">
      <c r="A971" s="254"/>
      <c r="B971" s="253"/>
      <c r="C971" s="254"/>
      <c r="D971" s="254"/>
      <c r="E971" s="254"/>
      <c r="F971" s="254"/>
      <c r="G971" s="254"/>
      <c r="H971" s="254"/>
      <c r="I971" s="253"/>
      <c r="J971" s="253"/>
      <c r="K971" s="254"/>
      <c r="L971" s="254"/>
      <c r="M971" s="254"/>
      <c r="N971" s="253"/>
      <c r="O971" s="255"/>
      <c r="P971" s="254"/>
      <c r="Q971" s="254"/>
      <c r="R971" s="254"/>
    </row>
    <row r="972" customFormat="false" ht="15" hidden="false" customHeight="false" outlineLevel="0" collapsed="false">
      <c r="A972" s="254"/>
      <c r="B972" s="253"/>
      <c r="C972" s="254"/>
      <c r="D972" s="254"/>
      <c r="E972" s="254"/>
      <c r="F972" s="254"/>
      <c r="G972" s="254"/>
      <c r="H972" s="254"/>
      <c r="I972" s="253"/>
      <c r="J972" s="253"/>
      <c r="K972" s="254"/>
      <c r="L972" s="254"/>
      <c r="M972" s="254"/>
      <c r="N972" s="253"/>
      <c r="O972" s="255"/>
      <c r="P972" s="254"/>
      <c r="Q972" s="254"/>
      <c r="R972" s="254"/>
    </row>
    <row r="973" customFormat="false" ht="15" hidden="false" customHeight="false" outlineLevel="0" collapsed="false">
      <c r="A973" s="254"/>
      <c r="B973" s="253"/>
      <c r="C973" s="254"/>
      <c r="D973" s="254"/>
      <c r="E973" s="254"/>
      <c r="F973" s="254"/>
      <c r="G973" s="254"/>
      <c r="H973" s="254"/>
      <c r="I973" s="253"/>
      <c r="J973" s="253"/>
      <c r="K973" s="254"/>
      <c r="L973" s="254"/>
      <c r="M973" s="254"/>
      <c r="N973" s="253"/>
      <c r="O973" s="255"/>
      <c r="P973" s="254"/>
      <c r="Q973" s="254"/>
      <c r="R973" s="254"/>
    </row>
    <row r="974" customFormat="false" ht="15" hidden="false" customHeight="false" outlineLevel="0" collapsed="false">
      <c r="A974" s="254"/>
      <c r="B974" s="253"/>
      <c r="C974" s="254"/>
      <c r="D974" s="254"/>
      <c r="E974" s="254"/>
      <c r="F974" s="254"/>
      <c r="G974" s="254"/>
      <c r="H974" s="254"/>
      <c r="I974" s="253"/>
      <c r="J974" s="253"/>
      <c r="K974" s="254"/>
      <c r="L974" s="254"/>
      <c r="M974" s="254"/>
      <c r="N974" s="253"/>
      <c r="O974" s="255"/>
      <c r="P974" s="254"/>
      <c r="Q974" s="254"/>
      <c r="R974" s="254"/>
    </row>
    <row r="975" customFormat="false" ht="15" hidden="false" customHeight="false" outlineLevel="0" collapsed="false">
      <c r="A975" s="254"/>
      <c r="B975" s="253"/>
      <c r="C975" s="254"/>
      <c r="D975" s="254"/>
      <c r="E975" s="254"/>
      <c r="F975" s="254"/>
      <c r="G975" s="254"/>
      <c r="H975" s="254"/>
      <c r="I975" s="253"/>
      <c r="J975" s="253"/>
      <c r="K975" s="254"/>
      <c r="L975" s="254"/>
      <c r="M975" s="254"/>
      <c r="N975" s="253"/>
      <c r="O975" s="255"/>
      <c r="P975" s="254"/>
      <c r="Q975" s="254"/>
      <c r="R975" s="254"/>
    </row>
    <row r="976" customFormat="false" ht="15" hidden="false" customHeight="false" outlineLevel="0" collapsed="false">
      <c r="A976" s="254"/>
      <c r="B976" s="253"/>
      <c r="C976" s="254"/>
      <c r="D976" s="254"/>
      <c r="E976" s="254"/>
      <c r="F976" s="254"/>
      <c r="G976" s="254"/>
      <c r="H976" s="254"/>
      <c r="I976" s="253"/>
      <c r="J976" s="253"/>
      <c r="K976" s="254"/>
      <c r="L976" s="254"/>
      <c r="M976" s="254"/>
      <c r="N976" s="253"/>
      <c r="O976" s="255"/>
      <c r="P976" s="254"/>
      <c r="Q976" s="254"/>
      <c r="R976" s="254"/>
    </row>
    <row r="977" customFormat="false" ht="15" hidden="false" customHeight="false" outlineLevel="0" collapsed="false">
      <c r="A977" s="254"/>
      <c r="B977" s="253"/>
      <c r="C977" s="254"/>
      <c r="D977" s="254"/>
      <c r="E977" s="254"/>
      <c r="F977" s="254"/>
      <c r="G977" s="254"/>
      <c r="H977" s="254"/>
      <c r="I977" s="253"/>
      <c r="J977" s="253"/>
      <c r="K977" s="254"/>
      <c r="L977" s="254"/>
      <c r="M977" s="254"/>
      <c r="N977" s="253"/>
      <c r="O977" s="255"/>
      <c r="P977" s="254"/>
      <c r="Q977" s="254"/>
      <c r="R977" s="254"/>
    </row>
    <row r="978" customFormat="false" ht="15" hidden="false" customHeight="false" outlineLevel="0" collapsed="false">
      <c r="A978" s="254"/>
      <c r="B978" s="253"/>
      <c r="C978" s="254"/>
      <c r="D978" s="254"/>
      <c r="E978" s="254"/>
      <c r="F978" s="254"/>
      <c r="G978" s="254"/>
      <c r="H978" s="254"/>
      <c r="I978" s="253"/>
      <c r="J978" s="253"/>
      <c r="K978" s="254"/>
      <c r="L978" s="254"/>
      <c r="M978" s="254"/>
      <c r="N978" s="253"/>
      <c r="O978" s="255"/>
      <c r="P978" s="254"/>
      <c r="Q978" s="254"/>
      <c r="R978" s="254"/>
    </row>
    <row r="979" customFormat="false" ht="15" hidden="false" customHeight="false" outlineLevel="0" collapsed="false">
      <c r="A979" s="254"/>
      <c r="B979" s="253"/>
      <c r="C979" s="254"/>
      <c r="D979" s="254"/>
      <c r="E979" s="254"/>
      <c r="F979" s="254"/>
      <c r="G979" s="254"/>
      <c r="H979" s="254"/>
      <c r="I979" s="253"/>
      <c r="J979" s="253"/>
      <c r="K979" s="254"/>
      <c r="L979" s="254"/>
      <c r="M979" s="254"/>
      <c r="N979" s="253"/>
      <c r="O979" s="255"/>
      <c r="P979" s="254"/>
      <c r="Q979" s="254"/>
      <c r="R979" s="254"/>
    </row>
    <row r="980" customFormat="false" ht="15" hidden="false" customHeight="false" outlineLevel="0" collapsed="false">
      <c r="A980" s="254"/>
      <c r="B980" s="253"/>
      <c r="C980" s="254"/>
      <c r="D980" s="254"/>
      <c r="E980" s="254"/>
      <c r="F980" s="254"/>
      <c r="G980" s="254"/>
      <c r="H980" s="254"/>
      <c r="I980" s="253"/>
      <c r="J980" s="253"/>
      <c r="K980" s="254"/>
      <c r="L980" s="254"/>
      <c r="M980" s="254"/>
      <c r="N980" s="253"/>
      <c r="O980" s="255"/>
      <c r="P980" s="254"/>
      <c r="Q980" s="254"/>
      <c r="R980" s="254"/>
    </row>
    <row r="981" customFormat="false" ht="15" hidden="false" customHeight="false" outlineLevel="0" collapsed="false">
      <c r="A981" s="254"/>
      <c r="B981" s="253"/>
      <c r="C981" s="254"/>
      <c r="D981" s="254"/>
      <c r="E981" s="254"/>
      <c r="F981" s="254"/>
      <c r="G981" s="254"/>
      <c r="H981" s="254"/>
      <c r="I981" s="253"/>
      <c r="J981" s="253"/>
      <c r="K981" s="254"/>
      <c r="L981" s="254"/>
      <c r="M981" s="254"/>
      <c r="N981" s="253"/>
      <c r="O981" s="255"/>
      <c r="P981" s="254"/>
      <c r="Q981" s="254"/>
      <c r="R981" s="254"/>
    </row>
    <row r="982" customFormat="false" ht="15" hidden="false" customHeight="false" outlineLevel="0" collapsed="false">
      <c r="A982" s="254"/>
      <c r="B982" s="253"/>
      <c r="C982" s="254"/>
      <c r="D982" s="254"/>
      <c r="E982" s="254"/>
      <c r="F982" s="254"/>
      <c r="G982" s="254"/>
      <c r="H982" s="254"/>
      <c r="I982" s="253"/>
      <c r="J982" s="253"/>
      <c r="K982" s="254"/>
      <c r="L982" s="254"/>
      <c r="M982" s="254"/>
      <c r="N982" s="253"/>
      <c r="O982" s="255"/>
      <c r="P982" s="254"/>
      <c r="Q982" s="254"/>
      <c r="R982" s="254"/>
    </row>
    <row r="983" customFormat="false" ht="15" hidden="false" customHeight="false" outlineLevel="0" collapsed="false">
      <c r="A983" s="254"/>
      <c r="B983" s="253"/>
      <c r="C983" s="254"/>
      <c r="D983" s="254"/>
      <c r="E983" s="254"/>
      <c r="F983" s="254"/>
      <c r="G983" s="254"/>
      <c r="H983" s="254"/>
      <c r="I983" s="253"/>
      <c r="J983" s="253"/>
      <c r="K983" s="254"/>
      <c r="L983" s="254"/>
      <c r="M983" s="254"/>
      <c r="N983" s="253"/>
      <c r="O983" s="255"/>
      <c r="P983" s="254"/>
      <c r="Q983" s="254"/>
      <c r="R983" s="254"/>
    </row>
    <row r="984" customFormat="false" ht="15" hidden="false" customHeight="false" outlineLevel="0" collapsed="false">
      <c r="A984" s="254"/>
      <c r="B984" s="253"/>
      <c r="C984" s="254"/>
      <c r="D984" s="254"/>
      <c r="E984" s="254"/>
      <c r="F984" s="254"/>
      <c r="G984" s="254"/>
      <c r="H984" s="254"/>
      <c r="I984" s="253"/>
      <c r="J984" s="253"/>
      <c r="K984" s="254"/>
      <c r="L984" s="254"/>
      <c r="M984" s="254"/>
      <c r="N984" s="253"/>
      <c r="O984" s="255"/>
      <c r="P984" s="254"/>
      <c r="Q984" s="254"/>
      <c r="R984" s="254"/>
    </row>
    <row r="985" customFormat="false" ht="15" hidden="false" customHeight="false" outlineLevel="0" collapsed="false">
      <c r="A985" s="254"/>
      <c r="B985" s="253"/>
      <c r="C985" s="254"/>
      <c r="D985" s="254"/>
      <c r="E985" s="254"/>
      <c r="F985" s="254"/>
      <c r="G985" s="254"/>
      <c r="H985" s="254"/>
      <c r="I985" s="254"/>
      <c r="J985" s="254"/>
      <c r="K985" s="254"/>
      <c r="L985" s="254"/>
      <c r="M985" s="254"/>
      <c r="N985" s="253"/>
      <c r="O985" s="255"/>
      <c r="P985" s="254"/>
      <c r="Q985" s="254"/>
      <c r="R985" s="254"/>
    </row>
    <row r="986" customFormat="false" ht="15" hidden="false" customHeight="false" outlineLevel="0" collapsed="false">
      <c r="A986" s="254"/>
      <c r="B986" s="253"/>
      <c r="C986" s="254"/>
      <c r="D986" s="254"/>
      <c r="E986" s="254"/>
      <c r="F986" s="254"/>
      <c r="G986" s="254"/>
      <c r="H986" s="254"/>
      <c r="I986" s="254"/>
      <c r="J986" s="254"/>
      <c r="K986" s="254"/>
      <c r="L986" s="254"/>
      <c r="M986" s="254"/>
      <c r="N986" s="253"/>
      <c r="O986" s="255"/>
      <c r="P986" s="254"/>
      <c r="Q986" s="254"/>
      <c r="R986" s="254"/>
    </row>
    <row r="987" customFormat="false" ht="15" hidden="false" customHeight="false" outlineLevel="0" collapsed="false">
      <c r="A987" s="254"/>
      <c r="B987" s="253"/>
      <c r="C987" s="254"/>
      <c r="D987" s="254"/>
      <c r="E987" s="254"/>
      <c r="F987" s="254"/>
      <c r="G987" s="254"/>
      <c r="H987" s="254"/>
      <c r="I987" s="254"/>
      <c r="J987" s="254"/>
      <c r="K987" s="254"/>
      <c r="L987" s="254"/>
      <c r="M987" s="254"/>
      <c r="N987" s="253"/>
      <c r="O987" s="255"/>
      <c r="P987" s="254"/>
      <c r="Q987" s="254"/>
      <c r="R987" s="254"/>
    </row>
    <row r="988" customFormat="false" ht="15" hidden="false" customHeight="false" outlineLevel="0" collapsed="false">
      <c r="A988" s="254"/>
      <c r="B988" s="253"/>
      <c r="C988" s="254"/>
      <c r="D988" s="254"/>
      <c r="E988" s="254"/>
      <c r="F988" s="254"/>
      <c r="G988" s="254"/>
      <c r="H988" s="254"/>
      <c r="I988" s="254"/>
      <c r="J988" s="254"/>
      <c r="K988" s="254"/>
      <c r="L988" s="254"/>
      <c r="M988" s="254"/>
      <c r="N988" s="253"/>
      <c r="O988" s="255"/>
      <c r="P988" s="254"/>
      <c r="Q988" s="254"/>
      <c r="R988" s="254"/>
    </row>
    <row r="989" customFormat="false" ht="15" hidden="false" customHeight="false" outlineLevel="0" collapsed="false">
      <c r="A989" s="254"/>
      <c r="B989" s="253"/>
      <c r="C989" s="254"/>
      <c r="D989" s="254"/>
      <c r="E989" s="254"/>
      <c r="F989" s="254"/>
      <c r="G989" s="254"/>
      <c r="H989" s="254"/>
      <c r="I989" s="254"/>
      <c r="J989" s="254"/>
      <c r="K989" s="254"/>
      <c r="L989" s="254"/>
      <c r="M989" s="254"/>
      <c r="N989" s="253"/>
      <c r="O989" s="255"/>
      <c r="P989" s="254"/>
      <c r="Q989" s="254"/>
      <c r="R989" s="254"/>
    </row>
    <row r="990" customFormat="false" ht="15" hidden="false" customHeight="false" outlineLevel="0" collapsed="false">
      <c r="A990" s="254"/>
      <c r="B990" s="253"/>
      <c r="C990" s="254"/>
      <c r="D990" s="254"/>
      <c r="E990" s="254"/>
      <c r="F990" s="254"/>
      <c r="G990" s="254"/>
      <c r="H990" s="254"/>
      <c r="I990" s="254"/>
      <c r="J990" s="254"/>
      <c r="K990" s="254"/>
      <c r="L990" s="254"/>
      <c r="M990" s="254"/>
      <c r="N990" s="253"/>
      <c r="O990" s="255"/>
      <c r="P990" s="254"/>
      <c r="Q990" s="254"/>
      <c r="R990" s="254"/>
    </row>
    <row r="991" customFormat="false" ht="15" hidden="false" customHeight="false" outlineLevel="0" collapsed="false">
      <c r="A991" s="254"/>
      <c r="B991" s="253"/>
      <c r="C991" s="254"/>
      <c r="D991" s="254"/>
      <c r="E991" s="254"/>
      <c r="F991" s="254"/>
      <c r="G991" s="254"/>
      <c r="H991" s="254"/>
      <c r="I991" s="254"/>
      <c r="J991" s="254"/>
      <c r="K991" s="254"/>
      <c r="L991" s="254"/>
      <c r="M991" s="254"/>
      <c r="N991" s="253"/>
      <c r="O991" s="255"/>
      <c r="P991" s="254"/>
      <c r="Q991" s="254"/>
      <c r="R991" s="254"/>
    </row>
    <row r="992" customFormat="false" ht="15" hidden="false" customHeight="false" outlineLevel="0" collapsed="false">
      <c r="A992" s="254"/>
      <c r="B992" s="253"/>
      <c r="C992" s="254"/>
      <c r="D992" s="254"/>
      <c r="E992" s="254"/>
      <c r="F992" s="254"/>
      <c r="G992" s="254"/>
      <c r="H992" s="254"/>
      <c r="I992" s="254"/>
      <c r="J992" s="254"/>
      <c r="K992" s="254"/>
      <c r="L992" s="254"/>
      <c r="M992" s="254"/>
      <c r="N992" s="253"/>
      <c r="O992" s="255"/>
      <c r="P992" s="254"/>
      <c r="Q992" s="254"/>
      <c r="R992" s="254"/>
    </row>
    <row r="993" customFormat="false" ht="15" hidden="false" customHeight="false" outlineLevel="0" collapsed="false">
      <c r="A993" s="254"/>
      <c r="B993" s="253"/>
      <c r="C993" s="254"/>
      <c r="D993" s="254"/>
      <c r="E993" s="254"/>
      <c r="F993" s="254"/>
      <c r="G993" s="254"/>
      <c r="H993" s="254"/>
      <c r="I993" s="254"/>
      <c r="J993" s="254"/>
      <c r="K993" s="254"/>
      <c r="L993" s="254"/>
      <c r="M993" s="254"/>
      <c r="N993" s="253"/>
      <c r="O993" s="255"/>
      <c r="P993" s="254"/>
      <c r="Q993" s="254"/>
      <c r="R993" s="254"/>
    </row>
    <row r="994" customFormat="false" ht="15" hidden="false" customHeight="false" outlineLevel="0" collapsed="false">
      <c r="A994" s="254"/>
      <c r="B994" s="253"/>
      <c r="C994" s="254"/>
      <c r="D994" s="254"/>
      <c r="E994" s="254"/>
      <c r="F994" s="254"/>
      <c r="G994" s="254"/>
      <c r="H994" s="254"/>
      <c r="I994" s="254"/>
      <c r="J994" s="254"/>
      <c r="K994" s="254"/>
      <c r="L994" s="254"/>
      <c r="M994" s="254"/>
      <c r="N994" s="253"/>
      <c r="O994" s="255"/>
      <c r="P994" s="254"/>
      <c r="Q994" s="254"/>
      <c r="R994" s="254"/>
    </row>
    <row r="995" customFormat="false" ht="15" hidden="false" customHeight="false" outlineLevel="0" collapsed="false">
      <c r="A995" s="254"/>
      <c r="B995" s="253"/>
      <c r="C995" s="254"/>
      <c r="D995" s="254"/>
      <c r="E995" s="254"/>
      <c r="F995" s="254"/>
      <c r="G995" s="254"/>
      <c r="H995" s="254"/>
      <c r="I995" s="254"/>
      <c r="J995" s="254"/>
      <c r="K995" s="254"/>
      <c r="L995" s="254"/>
      <c r="M995" s="254"/>
      <c r="N995" s="253"/>
      <c r="O995" s="255"/>
      <c r="P995" s="254"/>
      <c r="Q995" s="254"/>
      <c r="R995" s="254"/>
    </row>
    <row r="996" customFormat="false" ht="15" hidden="false" customHeight="false" outlineLevel="0" collapsed="false">
      <c r="A996" s="254"/>
      <c r="B996" s="253"/>
      <c r="C996" s="254"/>
      <c r="D996" s="254"/>
      <c r="E996" s="254"/>
      <c r="F996" s="254"/>
      <c r="G996" s="254"/>
      <c r="H996" s="254"/>
      <c r="I996" s="254"/>
      <c r="J996" s="254"/>
      <c r="K996" s="254"/>
      <c r="L996" s="254"/>
      <c r="M996" s="254"/>
      <c r="N996" s="253"/>
      <c r="O996" s="255"/>
      <c r="P996" s="254"/>
      <c r="Q996" s="254"/>
      <c r="R996" s="254"/>
    </row>
    <row r="997" customFormat="false" ht="15" hidden="false" customHeight="false" outlineLevel="0" collapsed="false">
      <c r="A997" s="254"/>
      <c r="B997" s="253"/>
      <c r="C997" s="254"/>
      <c r="D997" s="254"/>
      <c r="E997" s="254"/>
      <c r="F997" s="254"/>
      <c r="G997" s="254"/>
      <c r="H997" s="254"/>
      <c r="I997" s="254"/>
      <c r="J997" s="254"/>
      <c r="K997" s="254"/>
      <c r="L997" s="254"/>
      <c r="M997" s="254"/>
      <c r="N997" s="253"/>
      <c r="O997" s="255"/>
      <c r="P997" s="254"/>
      <c r="Q997" s="254"/>
      <c r="R997" s="254"/>
    </row>
    <row r="998" customFormat="false" ht="15" hidden="false" customHeight="false" outlineLevel="0" collapsed="false">
      <c r="A998" s="254"/>
      <c r="B998" s="253"/>
      <c r="C998" s="254"/>
      <c r="D998" s="254"/>
      <c r="E998" s="254"/>
      <c r="F998" s="254"/>
      <c r="G998" s="254"/>
      <c r="H998" s="254"/>
      <c r="I998" s="254"/>
      <c r="J998" s="254"/>
      <c r="K998" s="254"/>
      <c r="L998" s="254"/>
      <c r="M998" s="254"/>
      <c r="N998" s="253"/>
      <c r="O998" s="255"/>
      <c r="P998" s="254"/>
      <c r="Q998" s="254"/>
      <c r="R998" s="254"/>
    </row>
    <row r="999" customFormat="false" ht="15" hidden="false" customHeight="false" outlineLevel="0" collapsed="false">
      <c r="A999" s="254"/>
      <c r="B999" s="253"/>
      <c r="C999" s="254"/>
      <c r="D999" s="254"/>
      <c r="E999" s="254"/>
      <c r="F999" s="254"/>
      <c r="G999" s="254"/>
      <c r="H999" s="254"/>
      <c r="I999" s="254"/>
      <c r="J999" s="254"/>
      <c r="K999" s="254"/>
      <c r="L999" s="254"/>
      <c r="M999" s="254"/>
      <c r="N999" s="253"/>
      <c r="O999" s="255"/>
      <c r="P999" s="254"/>
      <c r="Q999" s="254"/>
      <c r="R999" s="254"/>
    </row>
    <row r="1000" customFormat="false" ht="15" hidden="false" customHeight="false" outlineLevel="0" collapsed="false">
      <c r="A1000" s="254"/>
      <c r="B1000" s="253"/>
      <c r="C1000" s="254"/>
      <c r="D1000" s="254"/>
      <c r="E1000" s="254"/>
      <c r="F1000" s="254"/>
      <c r="G1000" s="254"/>
      <c r="H1000" s="254"/>
      <c r="I1000" s="254"/>
      <c r="J1000" s="254"/>
      <c r="K1000" s="254"/>
      <c r="L1000" s="254"/>
      <c r="M1000" s="254"/>
      <c r="N1000" s="253"/>
      <c r="O1000" s="255"/>
      <c r="P1000" s="254"/>
      <c r="Q1000" s="254"/>
      <c r="R1000" s="254"/>
    </row>
    <row r="1001" customFormat="false" ht="15" hidden="false" customHeight="false" outlineLevel="0" collapsed="false">
      <c r="A1001" s="254"/>
      <c r="B1001" s="253"/>
      <c r="C1001" s="254"/>
      <c r="D1001" s="254"/>
      <c r="E1001" s="254"/>
      <c r="F1001" s="254"/>
      <c r="G1001" s="254"/>
      <c r="H1001" s="254"/>
      <c r="I1001" s="254"/>
      <c r="J1001" s="254"/>
      <c r="K1001" s="254"/>
      <c r="L1001" s="254"/>
      <c r="M1001" s="254"/>
      <c r="N1001" s="253"/>
      <c r="O1001" s="255"/>
      <c r="P1001" s="254"/>
      <c r="Q1001" s="254"/>
      <c r="R1001" s="254"/>
    </row>
    <row r="1002" customFormat="false" ht="15" hidden="false" customHeight="false" outlineLevel="0" collapsed="false">
      <c r="A1002" s="254"/>
      <c r="B1002" s="253"/>
      <c r="C1002" s="254"/>
      <c r="D1002" s="254"/>
      <c r="E1002" s="254"/>
      <c r="F1002" s="254"/>
      <c r="G1002" s="254"/>
      <c r="H1002" s="254"/>
      <c r="I1002" s="254"/>
      <c r="J1002" s="254"/>
      <c r="K1002" s="254"/>
      <c r="L1002" s="254"/>
      <c r="M1002" s="254"/>
      <c r="N1002" s="253"/>
      <c r="O1002" s="255"/>
      <c r="P1002" s="254"/>
      <c r="Q1002" s="254"/>
      <c r="R1002" s="254"/>
    </row>
    <row r="1003" customFormat="false" ht="15" hidden="false" customHeight="false" outlineLevel="0" collapsed="false">
      <c r="A1003" s="254"/>
      <c r="B1003" s="253"/>
      <c r="C1003" s="254"/>
      <c r="D1003" s="254"/>
      <c r="E1003" s="254"/>
      <c r="F1003" s="254"/>
      <c r="G1003" s="254"/>
      <c r="H1003" s="254"/>
      <c r="I1003" s="254"/>
      <c r="J1003" s="254"/>
      <c r="K1003" s="254"/>
      <c r="L1003" s="254"/>
      <c r="M1003" s="254"/>
      <c r="N1003" s="253"/>
      <c r="O1003" s="255"/>
      <c r="P1003" s="254"/>
      <c r="Q1003" s="254"/>
      <c r="R1003" s="254"/>
    </row>
    <row r="1004" customFormat="false" ht="15" hidden="false" customHeight="false" outlineLevel="0" collapsed="false">
      <c r="A1004" s="254"/>
      <c r="B1004" s="253"/>
      <c r="C1004" s="254"/>
      <c r="D1004" s="254"/>
      <c r="E1004" s="254"/>
      <c r="F1004" s="254"/>
      <c r="G1004" s="254"/>
      <c r="H1004" s="254"/>
      <c r="I1004" s="254"/>
      <c r="J1004" s="254"/>
      <c r="K1004" s="254"/>
      <c r="L1004" s="254"/>
      <c r="M1004" s="254"/>
      <c r="N1004" s="253"/>
      <c r="O1004" s="255"/>
      <c r="P1004" s="254"/>
      <c r="Q1004" s="254"/>
      <c r="R1004" s="254"/>
    </row>
    <row r="1005" customFormat="false" ht="15" hidden="false" customHeight="false" outlineLevel="0" collapsed="false">
      <c r="A1005" s="254"/>
      <c r="B1005" s="253"/>
      <c r="C1005" s="254"/>
      <c r="D1005" s="254"/>
      <c r="E1005" s="254"/>
      <c r="F1005" s="254"/>
      <c r="G1005" s="254"/>
      <c r="H1005" s="254"/>
      <c r="I1005" s="254"/>
      <c r="J1005" s="254"/>
      <c r="K1005" s="254"/>
      <c r="L1005" s="254"/>
      <c r="M1005" s="254"/>
      <c r="N1005" s="253"/>
      <c r="O1005" s="255"/>
      <c r="P1005" s="254"/>
      <c r="Q1005" s="254"/>
      <c r="R1005" s="254"/>
    </row>
    <row r="1006" customFormat="false" ht="15" hidden="false" customHeight="false" outlineLevel="0" collapsed="false">
      <c r="A1006" s="254"/>
      <c r="B1006" s="253"/>
      <c r="C1006" s="254"/>
      <c r="D1006" s="254"/>
      <c r="E1006" s="254"/>
      <c r="F1006" s="254"/>
      <c r="G1006" s="254"/>
      <c r="H1006" s="254"/>
      <c r="I1006" s="254"/>
      <c r="J1006" s="254"/>
      <c r="K1006" s="254"/>
      <c r="L1006" s="254"/>
      <c r="M1006" s="254"/>
      <c r="N1006" s="253"/>
      <c r="O1006" s="255"/>
      <c r="P1006" s="254"/>
      <c r="Q1006" s="254"/>
      <c r="R1006" s="254"/>
    </row>
    <row r="1007" customFormat="false" ht="15" hidden="false" customHeight="false" outlineLevel="0" collapsed="false">
      <c r="A1007" s="254"/>
      <c r="B1007" s="253"/>
      <c r="C1007" s="254"/>
      <c r="D1007" s="254"/>
      <c r="E1007" s="254"/>
      <c r="F1007" s="254"/>
      <c r="G1007" s="254"/>
      <c r="H1007" s="254"/>
      <c r="I1007" s="254"/>
      <c r="J1007" s="254"/>
      <c r="K1007" s="254"/>
      <c r="L1007" s="254"/>
      <c r="M1007" s="254"/>
      <c r="N1007" s="253"/>
      <c r="O1007" s="255"/>
      <c r="P1007" s="254"/>
      <c r="Q1007" s="254"/>
      <c r="R1007" s="254"/>
    </row>
    <row r="1008" customFormat="false" ht="15" hidden="false" customHeight="false" outlineLevel="0" collapsed="false">
      <c r="A1008" s="254"/>
      <c r="B1008" s="253"/>
      <c r="C1008" s="254"/>
      <c r="D1008" s="254"/>
      <c r="E1008" s="254"/>
      <c r="F1008" s="254"/>
      <c r="G1008" s="254"/>
      <c r="H1008" s="254"/>
      <c r="I1008" s="254"/>
      <c r="J1008" s="254"/>
      <c r="K1008" s="254"/>
      <c r="L1008" s="254"/>
      <c r="M1008" s="254"/>
      <c r="N1008" s="253"/>
      <c r="O1008" s="255"/>
      <c r="P1008" s="254"/>
      <c r="Q1008" s="254"/>
      <c r="R1008" s="254"/>
    </row>
    <row r="1009" customFormat="false" ht="15" hidden="false" customHeight="false" outlineLevel="0" collapsed="false">
      <c r="A1009" s="254"/>
      <c r="B1009" s="253"/>
      <c r="C1009" s="254"/>
      <c r="D1009" s="254"/>
      <c r="E1009" s="254"/>
      <c r="F1009" s="254"/>
      <c r="G1009" s="254"/>
      <c r="H1009" s="254"/>
      <c r="I1009" s="254"/>
      <c r="J1009" s="254"/>
      <c r="K1009" s="254"/>
      <c r="L1009" s="254"/>
      <c r="M1009" s="254"/>
      <c r="N1009" s="253"/>
      <c r="O1009" s="255"/>
      <c r="P1009" s="254"/>
      <c r="Q1009" s="254"/>
      <c r="R1009" s="254"/>
    </row>
  </sheetData>
  <autoFilter ref="A3:R984"/>
  <conditionalFormatting sqref="J1:J984 K1:L2">
    <cfRule type="cellIs" priority="2" operator="equal" aboveAverage="0" equalAverage="0" bottom="0" percent="0" rank="0" text="" dxfId="7">
      <formula>"Resolved"</formula>
    </cfRule>
  </conditionalFormatting>
  <conditionalFormatting sqref="J1:J984 K1:L2">
    <cfRule type="cellIs" priority="3" operator="equal" aboveAverage="0" equalAverage="0" bottom="0" percent="0" rank="0" text="" dxfId="6">
      <formula>"Closed"</formula>
    </cfRule>
  </conditionalFormatting>
  <conditionalFormatting sqref="J1:J984 K1:L2">
    <cfRule type="cellIs" priority="4" operator="equal" aboveAverage="0" equalAverage="0" bottom="0" percent="0" rank="0" text="" dxfId="8">
      <formula>"Open"</formula>
    </cfRule>
  </conditionalFormatting>
  <conditionalFormatting sqref="J1:J984 K1:L2">
    <cfRule type="cellIs" priority="5" operator="equal" aboveAverage="0" equalAverage="0" bottom="0" percent="0" rank="0" text="" dxfId="0">
      <formula>"In Progress"</formula>
    </cfRule>
  </conditionalFormatting>
  <conditionalFormatting sqref="J1:J984 K1:L2">
    <cfRule type="cellIs" priority="6" operator="equal" aboveAverage="0" equalAverage="0" bottom="0" percent="0" rank="0" text="" dxfId="9">
      <formula>"Reopened"</formula>
    </cfRule>
  </conditionalFormatting>
  <conditionalFormatting sqref="J1:J1009">
    <cfRule type="cellIs" priority="7" operator="equal" aboveAverage="0" equalAverage="0" bottom="0" percent="0" rank="0" text="" dxfId="10">
      <formula>"Deferred"</formula>
    </cfRule>
  </conditionalFormatting>
  <dataValidations count="5">
    <dataValidation allowBlank="true" operator="between" showDropDown="false" showErrorMessage="false" showInputMessage="false" sqref="I4:I1009" type="list">
      <formula1>"Bug,Improvement,Question,CR"</formula1>
      <formula2>0</formula2>
    </dataValidation>
    <dataValidation allowBlank="true" operator="between" showDropDown="false" showErrorMessage="false" showInputMessage="false" sqref="C30" type="list">
      <formula1>Var!$H:$H</formula1>
      <formula2>0</formula2>
    </dataValidation>
    <dataValidation allowBlank="true" operator="between" showDropDown="false" showErrorMessage="false" showInputMessage="false" sqref="G4:G984" type="list">
      <formula1>Var!$Q$2:$Q$10</formula1>
      <formula2>0</formula2>
    </dataValidation>
    <dataValidation allowBlank="true" operator="between" showDropDown="false" showErrorMessage="false" showInputMessage="false" sqref="J4:J984" type="list">
      <formula1>Var!$E$2:$E$7</formula1>
      <formula2>0</formula2>
    </dataValidation>
    <dataValidation allowBlank="true" operator="between" showDropDown="false" showErrorMessage="false" showInputMessage="false" sqref="K4:K984" type="list">
      <formula1>Var!$P$2:$P$8</formula1>
      <formula2>0</formula2>
    </dataValidation>
  </dataValidations>
  <hyperlinks>
    <hyperlink ref="P4" r:id="rId1" display="korrakod.su"/>
    <hyperlink ref="P5" r:id="rId2" display="korrakod.su"/>
    <hyperlink ref="P6" r:id="rId3" display="korrakod.su"/>
    <hyperlink ref="P7" r:id="rId4" display="korrakod.su"/>
    <hyperlink ref="P8" r:id="rId5" display="korrakod.su"/>
    <hyperlink ref="P9" r:id="rId6" display="korrakod.su"/>
    <hyperlink ref="P10" r:id="rId7" display="korrakod.su"/>
    <hyperlink ref="P11" r:id="rId8" display="korrakod.su"/>
    <hyperlink ref="P12" r:id="rId9" display="sanapa.pr"/>
    <hyperlink ref="P13" r:id="rId10" display="korrakod.su"/>
    <hyperlink ref="P14" r:id="rId11" display="korrakod.su"/>
    <hyperlink ref="P15" r:id="rId12" display="korrakod.su"/>
    <hyperlink ref="P16" r:id="rId13" display="korrakod.su"/>
    <hyperlink ref="M17" r:id="rId14" display="SING01-751"/>
    <hyperlink ref="P17" r:id="rId15" display="ekkapop.ue"/>
    <hyperlink ref="E18" r:id="rId16" display="https://drive.google.com/open?id=1Yz8kqYpVMgSxStEgDioov0oIQGsXPzJz"/>
    <hyperlink ref="P18" r:id="rId17" display="korrakod.su"/>
    <hyperlink ref="E19" r:id="rId18" display="https://drive.google.com/open?id=1nAE-jIyJtLBv-LT5v9FAYgtNjaTcShb3"/>
    <hyperlink ref="P19" r:id="rId19" display="korrakod.su"/>
    <hyperlink ref="E20" r:id="rId20" display="https://drive.google.com/open?id=1zbkMY0Kem3wPQ1o5RTw1VznEgG9VGTXc"/>
    <hyperlink ref="P20" r:id="rId21" display="sanapa.pr"/>
    <hyperlink ref="E21" r:id="rId22" display="https://drive.google.com/drive/u/0/folders/10T-kAO0uVvLJ2MfzBwIo0Nh8WVw3FwDk"/>
    <hyperlink ref="P21" r:id="rId23" display="sanapa.pr"/>
    <hyperlink ref="P22" r:id="rId24" display="sanapa.pr"/>
    <hyperlink ref="E23" r:id="rId25" display="https://drive.google.com/open?id=1njMFxAaUZXLwNs-hHwWPzHEIUQzwKDjl"/>
    <hyperlink ref="P23" r:id="rId26" display="ekkapop.ue"/>
    <hyperlink ref="E24" r:id="rId27" display="https://drive.google.com/open?id=1lqPuU6lSFtrrrGFp2KPnJNYmlAFe7n3o"/>
    <hyperlink ref="P24" r:id="rId28" display="sanapa.pr"/>
    <hyperlink ref="E25" r:id="rId29" display="https://drive.google.com/open?id=108adb2dDKA5X6r8OKu6gepVMQgUJHAPm"/>
    <hyperlink ref="P25" r:id="rId30" display="korrakod.su"/>
    <hyperlink ref="E26" r:id="rId31" display="https://drive.google.com/open?id=1_iIVkhv5PNNzCIJxBErk_7hYoaKuLpAa"/>
    <hyperlink ref="P26" r:id="rId32" display="sanapa.pr"/>
    <hyperlink ref="E27" r:id="rId33" display="https://drive.google.com/open?id=1JDiqCXlLZ2B_PBrK178YLUc0Dnf3EHY9"/>
    <hyperlink ref="P27" r:id="rId34" display="sanapa.pr"/>
    <hyperlink ref="E28" r:id="rId35" location="gid=0" display="https://docs.google.com/spreadsheets/d/1mIjewPn2fLMU5Qnz9Cl-skUMWDwZYB8NyUQx9hXDcIA/edit#gid=0"/>
    <hyperlink ref="E29" r:id="rId36" display="https://drive.google.com/open?id=1AkHD3x5bsBEfwGqytGESvx3p2RgIbP3o"/>
    <hyperlink ref="P29" r:id="rId37" display="Ekkapop.ue"/>
    <hyperlink ref="E30" r:id="rId38" display="https://drive.google.com/open?id=1QEo0KaHIGIaXsm1_vBvAq5DxRdqPWdwf"/>
    <hyperlink ref="P30" r:id="rId39" display="Ekkapop.ue"/>
    <hyperlink ref="E31" r:id="rId40" display="https://drive.google.com/open?id=1ojiFZu9neJGuJoWw275haruAIYeEB7h6"/>
    <hyperlink ref="P31" r:id="rId41" display="Ekkapop.ue"/>
    <hyperlink ref="E32" r:id="rId42" display="https://drive.google.com/open?id=1h6XiK9arJ9eeoHUXvSweSrNUEvlPcoPn"/>
    <hyperlink ref="P32" r:id="rId43" display="korrakod.su"/>
    <hyperlink ref="E33" r:id="rId44" display="https://drive.google.com/open?id=1ixUmERMWCCnyp9U-XHsXkJrBCZ8lJbN5"/>
    <hyperlink ref="P33" r:id="rId45" display="korrakod.su"/>
    <hyperlink ref="E34" r:id="rId46" display="https://drive.google.com/open?id=1IxxGzKj2c3oLbBk74trofOchmBtvm4rx"/>
    <hyperlink ref="P34" r:id="rId47" display="korrakod.su"/>
    <hyperlink ref="E35" r:id="rId48" display="https://drive.google.com/open?id=1_Kx8-5u0QlavEboIvhayqz_c611sC3io"/>
    <hyperlink ref="P35" r:id="rId49" display="korrakod.su"/>
    <hyperlink ref="E36" r:id="rId50" display="https://drive.google.com/open?id=1-9uGvxQcCXnJdcVCDydjz5UPFehYkHxk"/>
    <hyperlink ref="P36" r:id="rId51" display="korrakod.su"/>
    <hyperlink ref="E37" r:id="rId52" display="https://drive.google.com/open?id=1rWBKoGv7rYXP1kAJvd2ua_4kXiVUPKFm"/>
    <hyperlink ref="P37" r:id="rId53" display="korrakod.su"/>
    <hyperlink ref="E38" r:id="rId54" display="https://drive.google.com/open?id=1ZHvau_mbyFkz_tu9N9yQ6UmLwq5_v-wv"/>
    <hyperlink ref="P38" r:id="rId55" display="korrakod.su"/>
    <hyperlink ref="E39" r:id="rId56" display="https://drive.google.com/open?id=1jIpOAMnqG2_Uc-f8vBxJZvnQgoRNzX6m"/>
    <hyperlink ref="P39" r:id="rId57" display="korrakod.su"/>
    <hyperlink ref="E40" r:id="rId58" display="https://drive.google.com/open?id=1oETy1VS6EiLGGgdbWAXb_WAqPiRuTNZJ"/>
    <hyperlink ref="E41" r:id="rId59" display="https://drive.google.com/open?id=1oETy1VS6EiLGGgdbWAXb_WAqPiRuTNZJ"/>
    <hyperlink ref="E42" r:id="rId60" display="https://drive.google.com/open?id=155OrtTwoFd8jQ25EcdoVoRm9ik87HVw9"/>
    <hyperlink ref="P42" r:id="rId61" display="korrakod.su"/>
    <hyperlink ref="E43" r:id="rId62" display="https://drive.google.com/open?id=1-zsCbpOwTgA1XqGn9Tgk44sNZB8b5AfT"/>
    <hyperlink ref="P43" r:id="rId63" display="korrakod.su"/>
    <hyperlink ref="E44" r:id="rId64" display="https://drive.google.com/open?id=1dsIaiugLDKg8TBjv6moD9u-MlNmrl_Mj"/>
    <hyperlink ref="E45" r:id="rId65" display="https://drive.google.com/open?id=1NhrkNVEYbVGHTvz_HJNw_gX48CwZ8_v5"/>
    <hyperlink ref="E46" r:id="rId66" display="https://drive.google.com/open?id=1tcO5Em9kLqGLG2ItgcjD9Oxtw4SbcaJb"/>
    <hyperlink ref="P46" r:id="rId67" display="korrakod.su"/>
    <hyperlink ref="E47" r:id="rId68" display="https://drive.google.com/open?id=14K-POmP4AEIkknJuRbPS6ZtzlUIOlGrT"/>
    <hyperlink ref="P47" r:id="rId69" display="korrakod.su"/>
    <hyperlink ref="E48" r:id="rId70" display="https://drive.google.com/open?id=1w_NYlqGXrOGL-x3lMMuLU_Z7bdA86c3x"/>
    <hyperlink ref="P48" r:id="rId71" display="korrakod.su"/>
    <hyperlink ref="E49" r:id="rId72" display="https://drive.google.com/open?id=1C7u7zIeVtrimqCrgCAePFAfWwBf7OmP4"/>
    <hyperlink ref="E50" r:id="rId73" display="https://drive.google.com/open?id=1qlH4xSG5XU5FURsUmnVS-pkmogjgfQDY"/>
    <hyperlink ref="E51" r:id="rId74" display="https://drive.google.com/open?id=1uyN1WCdpCdEF4mZXqTjtM0O0LEj2BYPN"/>
    <hyperlink ref="P51" r:id="rId75" display="korrakod.su"/>
    <hyperlink ref="E52" r:id="rId76" display="https://drive.google.com/open?id=1emplXkNdFoCCp2s0KT3NYtBTtnBA6QfE"/>
  </hyperlinks>
  <printOptions headings="false" gridLines="true" gridLinesSet="true" horizontalCentered="true" verticalCentered="false"/>
  <pageMargins left="0.7" right="0.7" top="0.4" bottom="0.4"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77"/>
</worksheet>
</file>

<file path=xl/worksheets/sheet6.xml><?xml version="1.0" encoding="utf-8"?>
<worksheet xmlns="http://schemas.openxmlformats.org/spreadsheetml/2006/main" xmlns:r="http://schemas.openxmlformats.org/officeDocument/2006/relationships">
  <sheetPr filterMode="true">
    <tabColor rgb="FFFFFF00"/>
    <pageSetUpPr fitToPage="false"/>
  </sheetPr>
  <dimension ref="A1:Y238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2" outlineLevelCol="0"/>
  <cols>
    <col collapsed="false" customWidth="true" hidden="false" outlineLevel="0" max="1" min="1" style="0" width="12.88"/>
    <col collapsed="false" customWidth="true" hidden="false" outlineLevel="0" max="2" min="2" style="0" width="16.5"/>
    <col collapsed="false" customWidth="true" hidden="false" outlineLevel="0" max="3" min="3" style="0" width="14.89"/>
    <col collapsed="false" customWidth="true" hidden="false" outlineLevel="0" max="4" min="4" style="0" width="27.63"/>
    <col collapsed="false" customWidth="true" hidden="false" outlineLevel="0" max="5" min="5" style="0" width="37.75"/>
    <col collapsed="false" customWidth="true" hidden="false" outlineLevel="0" max="6" min="6" style="0" width="32.38"/>
    <col collapsed="false" customWidth="true" hidden="false" outlineLevel="0" max="7" min="7" style="0" width="9.75"/>
    <col collapsed="false" customWidth="true" hidden="false" outlineLevel="0" max="8" min="8" style="0" width="16.88"/>
    <col collapsed="false" customWidth="true" hidden="false" outlineLevel="0" max="10" min="9" style="0" width="9.75"/>
    <col collapsed="false" customWidth="true" hidden="false" outlineLevel="0" max="11" min="11" style="0" width="12"/>
    <col collapsed="false" customWidth="true" hidden="false" outlineLevel="0" max="12" min="12" style="0" width="18.88"/>
    <col collapsed="false" customWidth="true" hidden="false" outlineLevel="0" max="13" min="13" style="0" width="9.75"/>
    <col collapsed="false" customWidth="true" hidden="false" outlineLevel="0" max="14" min="14" style="0" width="38.13"/>
    <col collapsed="false" customWidth="true" hidden="false" outlineLevel="0" max="25" min="15"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26.25" hidden="false" customHeight="tru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true" customHeight="true" outlineLevel="0" collapsed="false">
      <c r="A3" s="324" t="s">
        <v>973</v>
      </c>
      <c r="B3" s="324"/>
      <c r="C3" s="324"/>
      <c r="D3" s="324"/>
      <c r="E3" s="324"/>
      <c r="F3" s="324"/>
      <c r="G3" s="325"/>
      <c r="H3" s="326"/>
      <c r="I3" s="327"/>
      <c r="J3" s="327"/>
      <c r="K3" s="327"/>
      <c r="L3" s="328"/>
      <c r="M3" s="328"/>
      <c r="N3" s="328"/>
    </row>
    <row r="4" customFormat="false" ht="15" hidden="true" customHeight="true" outlineLevel="1" collapsed="false">
      <c r="A4" s="329" t="s">
        <v>974</v>
      </c>
      <c r="B4" s="329"/>
      <c r="C4" s="329"/>
      <c r="D4" s="329"/>
      <c r="E4" s="329"/>
      <c r="F4" s="329"/>
      <c r="G4" s="330"/>
      <c r="H4" s="331"/>
      <c r="I4" s="331"/>
      <c r="J4" s="331"/>
      <c r="K4" s="331"/>
      <c r="L4" s="332"/>
      <c r="M4" s="332"/>
      <c r="N4" s="332"/>
      <c r="O4" s="323"/>
      <c r="P4" s="323"/>
      <c r="Q4" s="323"/>
      <c r="R4" s="323"/>
      <c r="S4" s="323"/>
      <c r="T4" s="323"/>
      <c r="U4" s="323"/>
      <c r="V4" s="323"/>
      <c r="W4" s="323"/>
      <c r="X4" s="323"/>
      <c r="Y4" s="323"/>
    </row>
    <row r="5" customFormat="false" ht="15" hidden="true" customHeight="false" outlineLevel="2" collapsed="false">
      <c r="A5" s="333" t="s">
        <v>975</v>
      </c>
      <c r="B5" s="334" t="s">
        <v>136</v>
      </c>
      <c r="C5" s="334" t="s">
        <v>976</v>
      </c>
      <c r="D5" s="335" t="s">
        <v>977</v>
      </c>
      <c r="E5" s="336" t="s">
        <v>978</v>
      </c>
      <c r="F5" s="337" t="s">
        <v>979</v>
      </c>
      <c r="G5" s="338" t="s">
        <v>22</v>
      </c>
      <c r="H5" s="339"/>
      <c r="I5" s="339"/>
      <c r="J5" s="339" t="s">
        <v>95</v>
      </c>
      <c r="K5" s="339" t="s">
        <v>980</v>
      </c>
      <c r="L5" s="339" t="s">
        <v>981</v>
      </c>
      <c r="M5" s="340"/>
      <c r="N5" s="340"/>
      <c r="O5" s="341"/>
      <c r="P5" s="341"/>
      <c r="Q5" s="341"/>
      <c r="R5" s="341"/>
      <c r="S5" s="341"/>
      <c r="T5" s="341"/>
      <c r="U5" s="341"/>
      <c r="V5" s="341"/>
      <c r="W5" s="341"/>
      <c r="X5" s="341"/>
      <c r="Y5" s="341"/>
    </row>
    <row r="6" customFormat="false" ht="15" hidden="true" customHeight="false" outlineLevel="2" collapsed="false">
      <c r="A6" s="333" t="s">
        <v>982</v>
      </c>
      <c r="B6" s="334" t="s">
        <v>136</v>
      </c>
      <c r="C6" s="342"/>
      <c r="D6" s="343" t="s">
        <v>983</v>
      </c>
      <c r="E6" s="344" t="s">
        <v>984</v>
      </c>
      <c r="F6" s="344"/>
      <c r="G6" s="338" t="s">
        <v>22</v>
      </c>
      <c r="H6" s="339"/>
      <c r="I6" s="339"/>
      <c r="J6" s="339" t="s">
        <v>95</v>
      </c>
      <c r="K6" s="339" t="s">
        <v>980</v>
      </c>
      <c r="L6" s="339" t="s">
        <v>981</v>
      </c>
      <c r="M6" s="340"/>
      <c r="N6" s="340"/>
      <c r="O6" s="341"/>
      <c r="P6" s="341"/>
      <c r="Q6" s="341"/>
      <c r="R6" s="341"/>
      <c r="S6" s="341"/>
      <c r="T6" s="341"/>
      <c r="U6" s="341"/>
      <c r="V6" s="341"/>
      <c r="W6" s="341"/>
      <c r="X6" s="341"/>
      <c r="Y6" s="341"/>
    </row>
    <row r="7" customFormat="false" ht="15" hidden="true" customHeight="false" outlineLevel="2" collapsed="false">
      <c r="A7" s="333" t="s">
        <v>985</v>
      </c>
      <c r="B7" s="334" t="s">
        <v>136</v>
      </c>
      <c r="C7" s="343"/>
      <c r="D7" s="343" t="s">
        <v>986</v>
      </c>
      <c r="E7" s="345" t="s">
        <v>987</v>
      </c>
      <c r="F7" s="346" t="s">
        <v>988</v>
      </c>
      <c r="G7" s="338" t="s">
        <v>22</v>
      </c>
      <c r="H7" s="339"/>
      <c r="I7" s="339"/>
      <c r="J7" s="339" t="s">
        <v>95</v>
      </c>
      <c r="K7" s="339" t="s">
        <v>980</v>
      </c>
      <c r="L7" s="339" t="s">
        <v>981</v>
      </c>
      <c r="M7" s="340"/>
      <c r="N7" s="340"/>
      <c r="O7" s="341"/>
      <c r="P7" s="341"/>
      <c r="Q7" s="341"/>
      <c r="R7" s="341"/>
      <c r="S7" s="341"/>
      <c r="T7" s="341"/>
      <c r="U7" s="341"/>
      <c r="V7" s="341"/>
      <c r="W7" s="341"/>
      <c r="X7" s="341"/>
      <c r="Y7" s="341"/>
    </row>
    <row r="8" customFormat="false" ht="15" hidden="true" customHeight="false" outlineLevel="2" collapsed="false">
      <c r="A8" s="333" t="s">
        <v>989</v>
      </c>
      <c r="B8" s="334" t="s">
        <v>136</v>
      </c>
      <c r="C8" s="342" t="s">
        <v>990</v>
      </c>
      <c r="D8" s="343" t="s">
        <v>986</v>
      </c>
      <c r="E8" s="345" t="s">
        <v>991</v>
      </c>
      <c r="F8" s="340"/>
      <c r="G8" s="338" t="s">
        <v>22</v>
      </c>
      <c r="H8" s="339"/>
      <c r="I8" s="339"/>
      <c r="J8" s="339" t="s">
        <v>95</v>
      </c>
      <c r="K8" s="339" t="s">
        <v>980</v>
      </c>
      <c r="L8" s="339" t="s">
        <v>981</v>
      </c>
      <c r="M8" s="340"/>
      <c r="N8" s="340"/>
      <c r="O8" s="341"/>
      <c r="P8" s="341"/>
      <c r="Q8" s="341"/>
      <c r="R8" s="341"/>
      <c r="S8" s="341"/>
      <c r="T8" s="341"/>
      <c r="U8" s="341"/>
      <c r="V8" s="341"/>
      <c r="W8" s="341"/>
      <c r="X8" s="341"/>
      <c r="Y8" s="341"/>
    </row>
    <row r="9" customFormat="false" ht="15" hidden="true" customHeight="false" outlineLevel="2" collapsed="false">
      <c r="A9" s="333" t="s">
        <v>992</v>
      </c>
      <c r="B9" s="334" t="s">
        <v>136</v>
      </c>
      <c r="C9" s="342" t="s">
        <v>993</v>
      </c>
      <c r="D9" s="347" t="s">
        <v>994</v>
      </c>
      <c r="E9" s="348" t="s">
        <v>995</v>
      </c>
      <c r="F9" s="337" t="s">
        <v>996</v>
      </c>
      <c r="G9" s="338" t="s">
        <v>22</v>
      </c>
      <c r="H9" s="339"/>
      <c r="I9" s="339"/>
      <c r="J9" s="339" t="s">
        <v>95</v>
      </c>
      <c r="K9" s="339" t="s">
        <v>980</v>
      </c>
      <c r="L9" s="339" t="s">
        <v>981</v>
      </c>
      <c r="M9" s="340"/>
      <c r="N9" s="340"/>
      <c r="O9" s="341"/>
      <c r="P9" s="341"/>
      <c r="Q9" s="341"/>
      <c r="R9" s="341"/>
      <c r="S9" s="341"/>
      <c r="T9" s="341"/>
      <c r="U9" s="341"/>
      <c r="V9" s="341"/>
      <c r="W9" s="341"/>
      <c r="X9" s="341"/>
      <c r="Y9" s="341"/>
    </row>
    <row r="10" customFormat="false" ht="15" hidden="true" customHeight="false" outlineLevel="2" collapsed="false">
      <c r="A10" s="333" t="s">
        <v>997</v>
      </c>
      <c r="B10" s="334" t="s">
        <v>136</v>
      </c>
      <c r="C10" s="342" t="s">
        <v>998</v>
      </c>
      <c r="D10" s="349" t="s">
        <v>999</v>
      </c>
      <c r="E10" s="348" t="s">
        <v>1000</v>
      </c>
      <c r="F10" s="334"/>
      <c r="G10" s="338" t="s">
        <v>22</v>
      </c>
      <c r="H10" s="339"/>
      <c r="I10" s="339"/>
      <c r="J10" s="339" t="s">
        <v>95</v>
      </c>
      <c r="K10" s="339" t="s">
        <v>980</v>
      </c>
      <c r="L10" s="339" t="s">
        <v>981</v>
      </c>
      <c r="M10" s="340"/>
      <c r="N10" s="340"/>
      <c r="O10" s="341"/>
      <c r="P10" s="341"/>
      <c r="Q10" s="341"/>
      <c r="R10" s="341"/>
      <c r="S10" s="341"/>
      <c r="T10" s="341"/>
      <c r="U10" s="341"/>
      <c r="V10" s="341"/>
      <c r="W10" s="341"/>
      <c r="X10" s="341"/>
      <c r="Y10" s="341"/>
    </row>
    <row r="11" customFormat="false" ht="15" hidden="true" customHeight="false" outlineLevel="2" collapsed="false">
      <c r="A11" s="333" t="s">
        <v>1001</v>
      </c>
      <c r="B11" s="334" t="s">
        <v>129</v>
      </c>
      <c r="C11" s="350" t="s">
        <v>1002</v>
      </c>
      <c r="D11" s="351" t="s">
        <v>1003</v>
      </c>
      <c r="E11" s="337" t="s">
        <v>1004</v>
      </c>
      <c r="F11" s="352" t="s">
        <v>1005</v>
      </c>
      <c r="G11" s="338" t="s">
        <v>22</v>
      </c>
      <c r="H11" s="339"/>
      <c r="I11" s="339"/>
      <c r="J11" s="339" t="s">
        <v>95</v>
      </c>
      <c r="K11" s="339" t="s">
        <v>980</v>
      </c>
      <c r="L11" s="339" t="s">
        <v>981</v>
      </c>
      <c r="M11" s="340"/>
      <c r="N11" s="340"/>
      <c r="O11" s="341"/>
      <c r="P11" s="341"/>
      <c r="Q11" s="341"/>
      <c r="R11" s="341"/>
      <c r="S11" s="341"/>
      <c r="T11" s="341"/>
      <c r="U11" s="341"/>
      <c r="V11" s="341"/>
      <c r="W11" s="341"/>
      <c r="X11" s="341"/>
      <c r="Y11" s="341"/>
    </row>
    <row r="12" customFormat="false" ht="15" hidden="true" customHeight="false" outlineLevel="2" collapsed="false">
      <c r="A12" s="333" t="s">
        <v>1006</v>
      </c>
      <c r="B12" s="334" t="s">
        <v>129</v>
      </c>
      <c r="C12" s="350"/>
      <c r="D12" s="351" t="s">
        <v>1007</v>
      </c>
      <c r="E12" s="352" t="s">
        <v>1008</v>
      </c>
      <c r="F12" s="352" t="s">
        <v>1009</v>
      </c>
      <c r="G12" s="338" t="s">
        <v>22</v>
      </c>
      <c r="H12" s="339"/>
      <c r="I12" s="339"/>
      <c r="J12" s="339" t="s">
        <v>95</v>
      </c>
      <c r="K12" s="339" t="s">
        <v>980</v>
      </c>
      <c r="L12" s="339" t="s">
        <v>981</v>
      </c>
      <c r="M12" s="340"/>
      <c r="N12" s="340"/>
      <c r="O12" s="341"/>
      <c r="P12" s="341"/>
      <c r="Q12" s="341"/>
      <c r="R12" s="341"/>
      <c r="S12" s="341"/>
      <c r="T12" s="341"/>
      <c r="U12" s="341"/>
      <c r="V12" s="341"/>
      <c r="W12" s="341"/>
      <c r="X12" s="341"/>
      <c r="Y12" s="341"/>
    </row>
    <row r="13" customFormat="false" ht="15" hidden="true" customHeight="false" outlineLevel="2" collapsed="false">
      <c r="A13" s="333" t="s">
        <v>1010</v>
      </c>
      <c r="B13" s="334" t="s">
        <v>129</v>
      </c>
      <c r="C13" s="353"/>
      <c r="D13" s="351" t="s">
        <v>1011</v>
      </c>
      <c r="E13" s="344" t="s">
        <v>1012</v>
      </c>
      <c r="F13" s="352" t="s">
        <v>1013</v>
      </c>
      <c r="G13" s="338" t="s">
        <v>21</v>
      </c>
      <c r="H13" s="339"/>
      <c r="I13" s="339"/>
      <c r="J13" s="339" t="s">
        <v>95</v>
      </c>
      <c r="K13" s="339" t="s">
        <v>980</v>
      </c>
      <c r="L13" s="339" t="s">
        <v>981</v>
      </c>
      <c r="M13" s="340"/>
      <c r="N13" s="340"/>
      <c r="O13" s="341"/>
      <c r="P13" s="341"/>
      <c r="Q13" s="341"/>
      <c r="R13" s="341"/>
      <c r="S13" s="341"/>
      <c r="T13" s="341"/>
      <c r="U13" s="341"/>
      <c r="V13" s="341"/>
      <c r="W13" s="341"/>
      <c r="X13" s="341"/>
      <c r="Y13" s="341"/>
    </row>
    <row r="14" customFormat="false" ht="15" hidden="true" customHeight="false" outlineLevel="2" collapsed="false">
      <c r="A14" s="333" t="s">
        <v>1014</v>
      </c>
      <c r="B14" s="334" t="s">
        <v>129</v>
      </c>
      <c r="C14" s="353"/>
      <c r="D14" s="351" t="s">
        <v>1015</v>
      </c>
      <c r="E14" s="344" t="s">
        <v>1016</v>
      </c>
      <c r="F14" s="352" t="s">
        <v>1017</v>
      </c>
      <c r="G14" s="338" t="s">
        <v>21</v>
      </c>
      <c r="H14" s="339"/>
      <c r="I14" s="339"/>
      <c r="J14" s="339" t="s">
        <v>95</v>
      </c>
      <c r="K14" s="339" t="s">
        <v>980</v>
      </c>
      <c r="L14" s="339" t="s">
        <v>981</v>
      </c>
      <c r="M14" s="340"/>
      <c r="N14" s="340"/>
      <c r="O14" s="341"/>
      <c r="P14" s="341"/>
      <c r="Q14" s="341"/>
      <c r="R14" s="341"/>
      <c r="S14" s="341"/>
      <c r="T14" s="341"/>
      <c r="U14" s="341"/>
      <c r="V14" s="341"/>
      <c r="W14" s="341"/>
      <c r="X14" s="341"/>
      <c r="Y14" s="341"/>
    </row>
    <row r="15" customFormat="false" ht="91.5" hidden="true" customHeight="true" outlineLevel="2" collapsed="false">
      <c r="A15" s="333" t="s">
        <v>1018</v>
      </c>
      <c r="B15" s="334" t="s">
        <v>129</v>
      </c>
      <c r="C15" s="354"/>
      <c r="D15" s="351" t="s">
        <v>1019</v>
      </c>
      <c r="E15" s="344" t="s">
        <v>1020</v>
      </c>
      <c r="F15" s="352" t="s">
        <v>1021</v>
      </c>
      <c r="G15" s="338" t="s">
        <v>21</v>
      </c>
      <c r="H15" s="339"/>
      <c r="I15" s="339"/>
      <c r="J15" s="339" t="s">
        <v>95</v>
      </c>
      <c r="K15" s="339" t="s">
        <v>980</v>
      </c>
      <c r="L15" s="339" t="s">
        <v>981</v>
      </c>
      <c r="M15" s="340"/>
      <c r="N15" s="340"/>
      <c r="O15" s="341"/>
      <c r="P15" s="341"/>
      <c r="Q15" s="341"/>
      <c r="R15" s="341"/>
      <c r="S15" s="341"/>
      <c r="T15" s="341"/>
      <c r="U15" s="341"/>
      <c r="V15" s="341"/>
      <c r="W15" s="341"/>
      <c r="X15" s="341"/>
      <c r="Y15" s="341"/>
    </row>
    <row r="16" customFormat="false" ht="15" hidden="true" customHeight="false" outlineLevel="2" collapsed="false">
      <c r="A16" s="333" t="s">
        <v>1022</v>
      </c>
      <c r="B16" s="334" t="s">
        <v>129</v>
      </c>
      <c r="C16" s="351"/>
      <c r="D16" s="351" t="s">
        <v>1023</v>
      </c>
      <c r="E16" s="344" t="s">
        <v>1024</v>
      </c>
      <c r="F16" s="352" t="s">
        <v>1025</v>
      </c>
      <c r="G16" s="338" t="s">
        <v>21</v>
      </c>
      <c r="H16" s="339"/>
      <c r="I16" s="339"/>
      <c r="J16" s="339" t="s">
        <v>95</v>
      </c>
      <c r="K16" s="339" t="s">
        <v>980</v>
      </c>
      <c r="L16" s="339" t="s">
        <v>981</v>
      </c>
      <c r="M16" s="340"/>
      <c r="N16" s="340"/>
      <c r="O16" s="341"/>
      <c r="P16" s="341"/>
      <c r="Q16" s="341"/>
      <c r="R16" s="341"/>
      <c r="S16" s="341"/>
      <c r="T16" s="341"/>
      <c r="U16" s="341"/>
      <c r="V16" s="341"/>
      <c r="W16" s="341"/>
      <c r="X16" s="341"/>
      <c r="Y16" s="341"/>
    </row>
    <row r="17" customFormat="false" ht="15" hidden="true" customHeight="false" outlineLevel="2" collapsed="false">
      <c r="A17" s="333" t="s">
        <v>1026</v>
      </c>
      <c r="B17" s="334" t="s">
        <v>129</v>
      </c>
      <c r="C17" s="354"/>
      <c r="D17" s="351" t="s">
        <v>1027</v>
      </c>
      <c r="E17" s="344" t="s">
        <v>1024</v>
      </c>
      <c r="F17" s="352" t="s">
        <v>1028</v>
      </c>
      <c r="G17" s="338" t="s">
        <v>21</v>
      </c>
      <c r="H17" s="339"/>
      <c r="I17" s="339"/>
      <c r="J17" s="339" t="s">
        <v>95</v>
      </c>
      <c r="K17" s="339" t="s">
        <v>980</v>
      </c>
      <c r="L17" s="339" t="s">
        <v>981</v>
      </c>
      <c r="M17" s="340"/>
      <c r="N17" s="340"/>
      <c r="O17" s="341"/>
      <c r="P17" s="341"/>
      <c r="Q17" s="341"/>
      <c r="R17" s="341"/>
      <c r="S17" s="341"/>
      <c r="T17" s="341"/>
      <c r="U17" s="341"/>
      <c r="V17" s="341"/>
      <c r="W17" s="341"/>
      <c r="X17" s="341"/>
      <c r="Y17" s="341"/>
    </row>
    <row r="18" customFormat="false" ht="15" hidden="true" customHeight="false" outlineLevel="2" collapsed="false">
      <c r="A18" s="333" t="s">
        <v>1029</v>
      </c>
      <c r="B18" s="334" t="s">
        <v>129</v>
      </c>
      <c r="C18" s="354"/>
      <c r="D18" s="351" t="s">
        <v>1030</v>
      </c>
      <c r="E18" s="344" t="s">
        <v>1031</v>
      </c>
      <c r="F18" s="352" t="s">
        <v>1032</v>
      </c>
      <c r="G18" s="338" t="s">
        <v>21</v>
      </c>
      <c r="H18" s="339"/>
      <c r="I18" s="339"/>
      <c r="J18" s="339" t="s">
        <v>95</v>
      </c>
      <c r="K18" s="339" t="s">
        <v>980</v>
      </c>
      <c r="L18" s="339" t="s">
        <v>981</v>
      </c>
      <c r="M18" s="340"/>
      <c r="N18" s="340"/>
      <c r="O18" s="341"/>
      <c r="P18" s="341"/>
      <c r="Q18" s="341"/>
      <c r="R18" s="341"/>
      <c r="S18" s="341"/>
      <c r="T18" s="341"/>
      <c r="U18" s="341"/>
      <c r="V18" s="341"/>
      <c r="W18" s="341"/>
      <c r="X18" s="341"/>
      <c r="Y18" s="341"/>
    </row>
    <row r="19" customFormat="false" ht="85.5" hidden="true" customHeight="true" outlineLevel="2" collapsed="false">
      <c r="A19" s="333" t="s">
        <v>1033</v>
      </c>
      <c r="B19" s="334" t="s">
        <v>129</v>
      </c>
      <c r="C19" s="354"/>
      <c r="D19" s="351" t="s">
        <v>1034</v>
      </c>
      <c r="E19" s="344" t="s">
        <v>1031</v>
      </c>
      <c r="F19" s="352" t="s">
        <v>1035</v>
      </c>
      <c r="G19" s="338" t="s">
        <v>21</v>
      </c>
      <c r="H19" s="339"/>
      <c r="I19" s="339"/>
      <c r="J19" s="339" t="s">
        <v>95</v>
      </c>
      <c r="K19" s="339" t="s">
        <v>980</v>
      </c>
      <c r="L19" s="339" t="s">
        <v>981</v>
      </c>
      <c r="M19" s="340"/>
      <c r="N19" s="340"/>
      <c r="O19" s="341"/>
      <c r="P19" s="341"/>
      <c r="Q19" s="341"/>
      <c r="R19" s="341"/>
      <c r="S19" s="341"/>
      <c r="T19" s="341"/>
      <c r="U19" s="341"/>
      <c r="V19" s="341"/>
      <c r="W19" s="341"/>
      <c r="X19" s="341"/>
      <c r="Y19" s="341"/>
    </row>
    <row r="20" customFormat="false" ht="128.25" hidden="true" customHeight="true" outlineLevel="2" collapsed="false">
      <c r="A20" s="333" t="s">
        <v>1036</v>
      </c>
      <c r="B20" s="334" t="s">
        <v>129</v>
      </c>
      <c r="C20" s="354"/>
      <c r="D20" s="351" t="s">
        <v>1037</v>
      </c>
      <c r="E20" s="344" t="s">
        <v>1038</v>
      </c>
      <c r="F20" s="352" t="s">
        <v>1039</v>
      </c>
      <c r="G20" s="338" t="s">
        <v>21</v>
      </c>
      <c r="H20" s="339"/>
      <c r="I20" s="339"/>
      <c r="J20" s="339" t="s">
        <v>95</v>
      </c>
      <c r="K20" s="339" t="s">
        <v>980</v>
      </c>
      <c r="L20" s="339" t="s">
        <v>981</v>
      </c>
      <c r="M20" s="340"/>
      <c r="N20" s="340"/>
      <c r="O20" s="341"/>
      <c r="P20" s="341"/>
      <c r="Q20" s="341"/>
      <c r="R20" s="341"/>
      <c r="S20" s="341"/>
      <c r="T20" s="341"/>
      <c r="U20" s="341"/>
      <c r="V20" s="341"/>
      <c r="W20" s="341"/>
      <c r="X20" s="341"/>
      <c r="Y20" s="341"/>
    </row>
    <row r="21" customFormat="false" ht="15" hidden="true" customHeight="false" outlineLevel="2" collapsed="false">
      <c r="A21" s="333" t="s">
        <v>1040</v>
      </c>
      <c r="B21" s="334" t="s">
        <v>129</v>
      </c>
      <c r="C21" s="354"/>
      <c r="D21" s="351" t="s">
        <v>1041</v>
      </c>
      <c r="E21" s="344" t="s">
        <v>1042</v>
      </c>
      <c r="F21" s="352" t="s">
        <v>1043</v>
      </c>
      <c r="G21" s="338" t="s">
        <v>21</v>
      </c>
      <c r="H21" s="339"/>
      <c r="I21" s="339"/>
      <c r="J21" s="339" t="s">
        <v>95</v>
      </c>
      <c r="K21" s="339" t="s">
        <v>980</v>
      </c>
      <c r="L21" s="339" t="s">
        <v>981</v>
      </c>
      <c r="M21" s="340"/>
      <c r="N21" s="340"/>
      <c r="O21" s="341"/>
      <c r="P21" s="341"/>
      <c r="Q21" s="341"/>
      <c r="R21" s="341"/>
      <c r="S21" s="341"/>
      <c r="T21" s="341"/>
      <c r="U21" s="341"/>
      <c r="V21" s="341"/>
      <c r="W21" s="341"/>
      <c r="X21" s="341"/>
      <c r="Y21" s="341"/>
    </row>
    <row r="22" customFormat="false" ht="15" hidden="true" customHeight="false" outlineLevel="2" collapsed="false">
      <c r="A22" s="333" t="s">
        <v>1044</v>
      </c>
      <c r="B22" s="334" t="s">
        <v>129</v>
      </c>
      <c r="C22" s="354"/>
      <c r="D22" s="351" t="s">
        <v>1045</v>
      </c>
      <c r="E22" s="352" t="s">
        <v>1046</v>
      </c>
      <c r="F22" s="352" t="s">
        <v>1047</v>
      </c>
      <c r="G22" s="338" t="s">
        <v>21</v>
      </c>
      <c r="H22" s="339"/>
      <c r="I22" s="339"/>
      <c r="J22" s="339" t="s">
        <v>95</v>
      </c>
      <c r="K22" s="339" t="s">
        <v>980</v>
      </c>
      <c r="L22" s="339" t="s">
        <v>981</v>
      </c>
      <c r="M22" s="340"/>
      <c r="N22" s="340"/>
      <c r="O22" s="341"/>
      <c r="P22" s="341"/>
      <c r="Q22" s="341"/>
      <c r="R22" s="341"/>
      <c r="S22" s="341"/>
      <c r="T22" s="341"/>
      <c r="U22" s="341"/>
      <c r="V22" s="341"/>
      <c r="W22" s="341"/>
      <c r="X22" s="341"/>
      <c r="Y22" s="341"/>
    </row>
    <row r="23" customFormat="false" ht="15" hidden="true" customHeight="false" outlineLevel="2" collapsed="false">
      <c r="A23" s="333" t="s">
        <v>1048</v>
      </c>
      <c r="B23" s="334" t="s">
        <v>129</v>
      </c>
      <c r="C23" s="354"/>
      <c r="D23" s="351" t="s">
        <v>1049</v>
      </c>
      <c r="E23" s="352" t="s">
        <v>1050</v>
      </c>
      <c r="F23" s="352" t="s">
        <v>1051</v>
      </c>
      <c r="G23" s="338" t="s">
        <v>21</v>
      </c>
      <c r="H23" s="339"/>
      <c r="I23" s="339"/>
      <c r="J23" s="339" t="s">
        <v>95</v>
      </c>
      <c r="K23" s="339" t="s">
        <v>980</v>
      </c>
      <c r="L23" s="339" t="s">
        <v>981</v>
      </c>
      <c r="M23" s="340"/>
      <c r="N23" s="340"/>
      <c r="O23" s="341"/>
      <c r="P23" s="341"/>
      <c r="Q23" s="341"/>
      <c r="R23" s="341"/>
      <c r="S23" s="341"/>
      <c r="T23" s="341"/>
      <c r="U23" s="341"/>
      <c r="V23" s="341"/>
      <c r="W23" s="341"/>
      <c r="X23" s="341"/>
      <c r="Y23" s="341"/>
    </row>
    <row r="24" customFormat="false" ht="15" hidden="true" customHeight="false" outlineLevel="2" collapsed="false">
      <c r="A24" s="333" t="s">
        <v>1052</v>
      </c>
      <c r="B24" s="334" t="s">
        <v>96</v>
      </c>
      <c r="C24" s="350" t="s">
        <v>1053</v>
      </c>
      <c r="D24" s="351" t="s">
        <v>1054</v>
      </c>
      <c r="E24" s="349" t="s">
        <v>1055</v>
      </c>
      <c r="F24" s="355" t="s">
        <v>1056</v>
      </c>
      <c r="G24" s="338" t="s">
        <v>22</v>
      </c>
      <c r="H24" s="339"/>
      <c r="I24" s="339"/>
      <c r="J24" s="339" t="s">
        <v>95</v>
      </c>
      <c r="K24" s="339" t="s">
        <v>980</v>
      </c>
      <c r="L24" s="339" t="s">
        <v>981</v>
      </c>
      <c r="M24" s="340"/>
      <c r="N24" s="340"/>
      <c r="O24" s="341"/>
      <c r="P24" s="341"/>
      <c r="Q24" s="341"/>
      <c r="R24" s="341"/>
      <c r="S24" s="341"/>
      <c r="T24" s="341"/>
      <c r="U24" s="341"/>
      <c r="V24" s="341"/>
      <c r="W24" s="341"/>
      <c r="X24" s="341"/>
      <c r="Y24" s="341"/>
    </row>
    <row r="25" customFormat="false" ht="15" hidden="true" customHeight="false" outlineLevel="2" collapsed="false">
      <c r="A25" s="333" t="s">
        <v>1057</v>
      </c>
      <c r="B25" s="334" t="s">
        <v>96</v>
      </c>
      <c r="C25" s="354"/>
      <c r="D25" s="351" t="s">
        <v>1058</v>
      </c>
      <c r="E25" s="349" t="s">
        <v>1059</v>
      </c>
      <c r="F25" s="355" t="s">
        <v>1056</v>
      </c>
      <c r="G25" s="338" t="s">
        <v>22</v>
      </c>
      <c r="H25" s="339"/>
      <c r="I25" s="339"/>
      <c r="J25" s="339" t="s">
        <v>95</v>
      </c>
      <c r="K25" s="339" t="s">
        <v>980</v>
      </c>
      <c r="L25" s="339" t="s">
        <v>981</v>
      </c>
      <c r="M25" s="340"/>
      <c r="N25" s="340"/>
      <c r="O25" s="341"/>
      <c r="P25" s="341"/>
      <c r="Q25" s="341"/>
      <c r="R25" s="341"/>
      <c r="S25" s="341"/>
      <c r="T25" s="341"/>
      <c r="U25" s="341"/>
      <c r="V25" s="341"/>
      <c r="W25" s="341"/>
      <c r="X25" s="341"/>
      <c r="Y25" s="341"/>
    </row>
    <row r="26" customFormat="false" ht="15" hidden="true" customHeight="false" outlineLevel="2" collapsed="false">
      <c r="A26" s="333" t="s">
        <v>1060</v>
      </c>
      <c r="B26" s="334" t="s">
        <v>96</v>
      </c>
      <c r="C26" s="354"/>
      <c r="D26" s="351" t="s">
        <v>1061</v>
      </c>
      <c r="E26" s="349" t="s">
        <v>1062</v>
      </c>
      <c r="F26" s="355" t="s">
        <v>1063</v>
      </c>
      <c r="G26" s="338" t="s">
        <v>22</v>
      </c>
      <c r="H26" s="339"/>
      <c r="I26" s="339"/>
      <c r="J26" s="339" t="s">
        <v>95</v>
      </c>
      <c r="K26" s="339" t="s">
        <v>980</v>
      </c>
      <c r="L26" s="339" t="s">
        <v>981</v>
      </c>
      <c r="M26" s="340"/>
      <c r="N26" s="340"/>
      <c r="O26" s="341"/>
      <c r="P26" s="341"/>
      <c r="Q26" s="341"/>
      <c r="R26" s="341"/>
      <c r="S26" s="341"/>
      <c r="T26" s="341"/>
      <c r="U26" s="341"/>
      <c r="V26" s="341"/>
      <c r="W26" s="341"/>
      <c r="X26" s="341"/>
      <c r="Y26" s="341"/>
    </row>
    <row r="27" customFormat="false" ht="15" hidden="true" customHeight="false" outlineLevel="2" collapsed="false">
      <c r="A27" s="333" t="s">
        <v>1064</v>
      </c>
      <c r="B27" s="334" t="s">
        <v>107</v>
      </c>
      <c r="C27" s="351" t="s">
        <v>1065</v>
      </c>
      <c r="D27" s="351" t="s">
        <v>1066</v>
      </c>
      <c r="E27" s="356" t="s">
        <v>1067</v>
      </c>
      <c r="F27" s="355" t="s">
        <v>1068</v>
      </c>
      <c r="G27" s="338" t="s">
        <v>22</v>
      </c>
      <c r="H27" s="339"/>
      <c r="I27" s="339"/>
      <c r="J27" s="339" t="s">
        <v>95</v>
      </c>
      <c r="K27" s="339" t="s">
        <v>980</v>
      </c>
      <c r="L27" s="339" t="s">
        <v>981</v>
      </c>
      <c r="M27" s="340"/>
      <c r="N27" s="340"/>
      <c r="O27" s="341"/>
      <c r="P27" s="341"/>
      <c r="Q27" s="341"/>
      <c r="R27" s="341"/>
      <c r="S27" s="341"/>
      <c r="T27" s="341"/>
      <c r="U27" s="341"/>
      <c r="V27" s="341"/>
      <c r="W27" s="341"/>
      <c r="X27" s="341"/>
      <c r="Y27" s="341"/>
    </row>
    <row r="28" customFormat="false" ht="15" hidden="true" customHeight="false" outlineLevel="2" collapsed="false">
      <c r="A28" s="333" t="s">
        <v>1069</v>
      </c>
      <c r="B28" s="334" t="s">
        <v>107</v>
      </c>
      <c r="C28" s="357"/>
      <c r="D28" s="351" t="s">
        <v>1070</v>
      </c>
      <c r="E28" s="356" t="s">
        <v>1071</v>
      </c>
      <c r="F28" s="355" t="s">
        <v>1068</v>
      </c>
      <c r="G28" s="338" t="s">
        <v>22</v>
      </c>
      <c r="H28" s="339"/>
      <c r="I28" s="339"/>
      <c r="J28" s="339" t="s">
        <v>95</v>
      </c>
      <c r="K28" s="339" t="s">
        <v>980</v>
      </c>
      <c r="L28" s="339" t="s">
        <v>981</v>
      </c>
      <c r="M28" s="340"/>
      <c r="N28" s="340"/>
      <c r="O28" s="341"/>
      <c r="P28" s="341"/>
      <c r="Q28" s="341"/>
      <c r="R28" s="341"/>
      <c r="S28" s="341"/>
      <c r="T28" s="341"/>
      <c r="U28" s="341"/>
      <c r="V28" s="341"/>
      <c r="W28" s="341"/>
      <c r="X28" s="341"/>
      <c r="Y28" s="341"/>
    </row>
    <row r="29" customFormat="false" ht="15" hidden="true" customHeight="false" outlineLevel="2" collapsed="false">
      <c r="A29" s="333" t="s">
        <v>1072</v>
      </c>
      <c r="B29" s="334" t="s">
        <v>107</v>
      </c>
      <c r="C29" s="357"/>
      <c r="D29" s="351" t="s">
        <v>1073</v>
      </c>
      <c r="E29" s="356" t="s">
        <v>1074</v>
      </c>
      <c r="F29" s="355" t="s">
        <v>1068</v>
      </c>
      <c r="G29" s="338" t="s">
        <v>22</v>
      </c>
      <c r="H29" s="339"/>
      <c r="I29" s="339"/>
      <c r="J29" s="339" t="s">
        <v>95</v>
      </c>
      <c r="K29" s="339" t="s">
        <v>980</v>
      </c>
      <c r="L29" s="339" t="s">
        <v>981</v>
      </c>
      <c r="M29" s="340"/>
      <c r="N29" s="340"/>
      <c r="O29" s="341"/>
      <c r="P29" s="341"/>
      <c r="Q29" s="341"/>
      <c r="R29" s="341"/>
      <c r="S29" s="341"/>
      <c r="T29" s="341"/>
      <c r="U29" s="341"/>
      <c r="V29" s="341"/>
      <c r="W29" s="341"/>
      <c r="X29" s="341"/>
      <c r="Y29" s="341"/>
    </row>
    <row r="30" customFormat="false" ht="15" hidden="true" customHeight="false" outlineLevel="2" collapsed="false">
      <c r="A30" s="333" t="s">
        <v>1075</v>
      </c>
      <c r="B30" s="334" t="s">
        <v>122</v>
      </c>
      <c r="C30" s="351" t="s">
        <v>1076</v>
      </c>
      <c r="D30" s="358" t="s">
        <v>1077</v>
      </c>
      <c r="E30" s="356" t="s">
        <v>1078</v>
      </c>
      <c r="F30" s="355" t="s">
        <v>1079</v>
      </c>
      <c r="G30" s="338" t="s">
        <v>22</v>
      </c>
      <c r="H30" s="339"/>
      <c r="I30" s="339"/>
      <c r="J30" s="339" t="s">
        <v>95</v>
      </c>
      <c r="K30" s="339" t="s">
        <v>980</v>
      </c>
      <c r="L30" s="339" t="s">
        <v>981</v>
      </c>
      <c r="M30" s="340"/>
      <c r="N30" s="340"/>
      <c r="O30" s="341"/>
      <c r="P30" s="341"/>
      <c r="Q30" s="341"/>
      <c r="R30" s="341"/>
      <c r="S30" s="341"/>
      <c r="T30" s="341"/>
      <c r="U30" s="341"/>
      <c r="V30" s="341"/>
      <c r="W30" s="341"/>
      <c r="X30" s="341"/>
      <c r="Y30" s="341"/>
    </row>
    <row r="31" customFormat="false" ht="15" hidden="true" customHeight="false" outlineLevel="2" collapsed="false">
      <c r="A31" s="333" t="s">
        <v>1080</v>
      </c>
      <c r="B31" s="334" t="s">
        <v>122</v>
      </c>
      <c r="C31" s="354"/>
      <c r="D31" s="358" t="s">
        <v>1081</v>
      </c>
      <c r="E31" s="359" t="s">
        <v>1082</v>
      </c>
      <c r="F31" s="355" t="s">
        <v>1079</v>
      </c>
      <c r="G31" s="338" t="s">
        <v>22</v>
      </c>
      <c r="H31" s="339"/>
      <c r="I31" s="339"/>
      <c r="J31" s="339" t="s">
        <v>95</v>
      </c>
      <c r="K31" s="339" t="s">
        <v>980</v>
      </c>
      <c r="L31" s="339" t="s">
        <v>981</v>
      </c>
      <c r="M31" s="340"/>
      <c r="N31" s="340"/>
      <c r="O31" s="341"/>
      <c r="P31" s="341"/>
      <c r="Q31" s="341"/>
      <c r="R31" s="341"/>
      <c r="S31" s="341"/>
      <c r="T31" s="341"/>
      <c r="U31" s="341"/>
      <c r="V31" s="341"/>
      <c r="W31" s="341"/>
      <c r="X31" s="341"/>
      <c r="Y31" s="341"/>
    </row>
    <row r="32" customFormat="false" ht="15" hidden="true" customHeight="false" outlineLevel="2" collapsed="false">
      <c r="A32" s="333" t="s">
        <v>1083</v>
      </c>
      <c r="B32" s="334" t="s">
        <v>115</v>
      </c>
      <c r="C32" s="351" t="s">
        <v>1084</v>
      </c>
      <c r="D32" s="358" t="s">
        <v>1085</v>
      </c>
      <c r="E32" s="356" t="s">
        <v>1086</v>
      </c>
      <c r="F32" s="355" t="s">
        <v>1087</v>
      </c>
      <c r="G32" s="338" t="s">
        <v>22</v>
      </c>
      <c r="H32" s="339"/>
      <c r="I32" s="339"/>
      <c r="J32" s="339" t="s">
        <v>95</v>
      </c>
      <c r="K32" s="339" t="s">
        <v>980</v>
      </c>
      <c r="L32" s="339" t="s">
        <v>981</v>
      </c>
      <c r="M32" s="340"/>
      <c r="N32" s="340"/>
      <c r="O32" s="341"/>
      <c r="P32" s="341"/>
      <c r="Q32" s="341"/>
      <c r="R32" s="341"/>
      <c r="S32" s="341"/>
      <c r="T32" s="341"/>
      <c r="U32" s="341"/>
      <c r="V32" s="341"/>
      <c r="W32" s="341"/>
      <c r="X32" s="341"/>
      <c r="Y32" s="341"/>
    </row>
    <row r="33" customFormat="false" ht="15" hidden="true" customHeight="false" outlineLevel="2" collapsed="false">
      <c r="A33" s="333" t="s">
        <v>1088</v>
      </c>
      <c r="B33" s="334" t="s">
        <v>115</v>
      </c>
      <c r="C33" s="354"/>
      <c r="D33" s="358" t="s">
        <v>1089</v>
      </c>
      <c r="E33" s="356" t="s">
        <v>1090</v>
      </c>
      <c r="F33" s="355" t="s">
        <v>1091</v>
      </c>
      <c r="G33" s="338" t="s">
        <v>22</v>
      </c>
      <c r="H33" s="339"/>
      <c r="I33" s="339"/>
      <c r="J33" s="339" t="s">
        <v>95</v>
      </c>
      <c r="K33" s="339" t="s">
        <v>980</v>
      </c>
      <c r="L33" s="339" t="s">
        <v>981</v>
      </c>
      <c r="M33" s="340"/>
      <c r="N33" s="340"/>
      <c r="O33" s="341"/>
      <c r="P33" s="341"/>
      <c r="Q33" s="341"/>
      <c r="R33" s="341"/>
      <c r="S33" s="341"/>
      <c r="T33" s="341"/>
      <c r="U33" s="341"/>
      <c r="V33" s="341"/>
      <c r="W33" s="341"/>
      <c r="X33" s="341"/>
      <c r="Y33" s="341"/>
    </row>
    <row r="34" customFormat="false" ht="15" hidden="true" customHeight="false" outlineLevel="2" collapsed="false">
      <c r="A34" s="333" t="s">
        <v>1092</v>
      </c>
      <c r="B34" s="334" t="s">
        <v>115</v>
      </c>
      <c r="C34" s="354"/>
      <c r="D34" s="358" t="s">
        <v>1093</v>
      </c>
      <c r="E34" s="356" t="s">
        <v>1094</v>
      </c>
      <c r="F34" s="355" t="s">
        <v>1091</v>
      </c>
      <c r="G34" s="338" t="s">
        <v>22</v>
      </c>
      <c r="H34" s="339"/>
      <c r="I34" s="339"/>
      <c r="J34" s="339" t="s">
        <v>95</v>
      </c>
      <c r="K34" s="339" t="s">
        <v>980</v>
      </c>
      <c r="L34" s="339" t="s">
        <v>981</v>
      </c>
      <c r="M34" s="340"/>
      <c r="N34" s="340"/>
      <c r="O34" s="341"/>
      <c r="P34" s="341"/>
      <c r="Q34" s="341"/>
      <c r="R34" s="341"/>
      <c r="S34" s="341"/>
      <c r="T34" s="341"/>
      <c r="U34" s="341"/>
      <c r="V34" s="341"/>
      <c r="W34" s="341"/>
      <c r="X34" s="341"/>
      <c r="Y34" s="341"/>
    </row>
    <row r="35" customFormat="false" ht="15" hidden="true" customHeight="false" outlineLevel="2" collapsed="false">
      <c r="A35" s="333" t="s">
        <v>1095</v>
      </c>
      <c r="B35" s="334" t="s">
        <v>218</v>
      </c>
      <c r="C35" s="354"/>
      <c r="D35" s="358" t="s">
        <v>1096</v>
      </c>
      <c r="E35" s="356" t="s">
        <v>1097</v>
      </c>
      <c r="F35" s="355" t="s">
        <v>1091</v>
      </c>
      <c r="G35" s="338" t="s">
        <v>22</v>
      </c>
      <c r="H35" s="339"/>
      <c r="I35" s="339"/>
      <c r="J35" s="339" t="s">
        <v>95</v>
      </c>
      <c r="K35" s="339" t="s">
        <v>980</v>
      </c>
      <c r="L35" s="339" t="s">
        <v>981</v>
      </c>
      <c r="M35" s="340"/>
      <c r="N35" s="340"/>
      <c r="O35" s="341"/>
      <c r="P35" s="341"/>
      <c r="Q35" s="341"/>
      <c r="R35" s="341"/>
      <c r="S35" s="341"/>
      <c r="T35" s="341"/>
      <c r="U35" s="341"/>
      <c r="V35" s="341"/>
      <c r="W35" s="341"/>
      <c r="X35" s="341"/>
      <c r="Y35" s="341"/>
    </row>
    <row r="36" customFormat="false" ht="15" hidden="true" customHeight="true" outlineLevel="1" collapsed="true">
      <c r="A36" s="329" t="s">
        <v>1098</v>
      </c>
      <c r="B36" s="329"/>
      <c r="C36" s="329"/>
      <c r="D36" s="329"/>
      <c r="E36" s="329"/>
      <c r="F36" s="329"/>
      <c r="G36" s="330"/>
      <c r="H36" s="331"/>
      <c r="I36" s="331"/>
      <c r="J36" s="331"/>
      <c r="K36" s="331"/>
      <c r="L36" s="332"/>
      <c r="M36" s="332"/>
      <c r="N36" s="332"/>
      <c r="O36" s="323"/>
      <c r="P36" s="323"/>
      <c r="Q36" s="323"/>
      <c r="R36" s="323"/>
      <c r="S36" s="323"/>
      <c r="T36" s="323"/>
      <c r="U36" s="323"/>
      <c r="V36" s="323"/>
      <c r="W36" s="323"/>
      <c r="X36" s="323"/>
      <c r="Y36" s="323"/>
    </row>
    <row r="37" customFormat="false" ht="118.5" hidden="true" customHeight="true" outlineLevel="2" collapsed="false">
      <c r="A37" s="360" t="s">
        <v>1099</v>
      </c>
      <c r="B37" s="334" t="s">
        <v>136</v>
      </c>
      <c r="C37" s="334" t="s">
        <v>976</v>
      </c>
      <c r="D37" s="335" t="s">
        <v>977</v>
      </c>
      <c r="E37" s="336" t="s">
        <v>1100</v>
      </c>
      <c r="F37" s="337" t="s">
        <v>1101</v>
      </c>
      <c r="G37" s="338" t="s">
        <v>22</v>
      </c>
      <c r="H37" s="339"/>
      <c r="I37" s="339"/>
      <c r="J37" s="339" t="s">
        <v>95</v>
      </c>
      <c r="K37" s="339" t="s">
        <v>980</v>
      </c>
      <c r="L37" s="339" t="s">
        <v>981</v>
      </c>
      <c r="M37" s="340"/>
      <c r="N37" s="340"/>
      <c r="O37" s="341"/>
      <c r="P37" s="341"/>
      <c r="Q37" s="341"/>
      <c r="R37" s="341"/>
      <c r="S37" s="341"/>
      <c r="T37" s="341"/>
      <c r="U37" s="341"/>
      <c r="V37" s="341"/>
      <c r="W37" s="341"/>
      <c r="X37" s="341"/>
      <c r="Y37" s="341"/>
    </row>
    <row r="38" customFormat="false" ht="118.5" hidden="true" customHeight="true" outlineLevel="2" collapsed="false">
      <c r="A38" s="360" t="s">
        <v>1102</v>
      </c>
      <c r="B38" s="334" t="s">
        <v>136</v>
      </c>
      <c r="C38" s="342"/>
      <c r="D38" s="343" t="s">
        <v>983</v>
      </c>
      <c r="E38" s="344" t="s">
        <v>984</v>
      </c>
      <c r="F38" s="344"/>
      <c r="G38" s="338" t="s">
        <v>22</v>
      </c>
      <c r="H38" s="339"/>
      <c r="I38" s="339"/>
      <c r="J38" s="339" t="s">
        <v>95</v>
      </c>
      <c r="K38" s="339" t="s">
        <v>980</v>
      </c>
      <c r="L38" s="339" t="s">
        <v>981</v>
      </c>
      <c r="M38" s="340"/>
      <c r="N38" s="340"/>
      <c r="O38" s="341"/>
      <c r="P38" s="341"/>
      <c r="Q38" s="341"/>
      <c r="R38" s="341"/>
      <c r="S38" s="341"/>
      <c r="T38" s="341"/>
      <c r="U38" s="341"/>
      <c r="V38" s="341"/>
      <c r="W38" s="341"/>
      <c r="X38" s="341"/>
      <c r="Y38" s="341"/>
    </row>
    <row r="39" customFormat="false" ht="118.5" hidden="true" customHeight="true" outlineLevel="2" collapsed="false">
      <c r="A39" s="360" t="s">
        <v>1103</v>
      </c>
      <c r="B39" s="334" t="s">
        <v>136</v>
      </c>
      <c r="C39" s="343"/>
      <c r="D39" s="343" t="s">
        <v>986</v>
      </c>
      <c r="E39" s="345" t="s">
        <v>1104</v>
      </c>
      <c r="F39" s="346" t="s">
        <v>1105</v>
      </c>
      <c r="G39" s="338" t="s">
        <v>22</v>
      </c>
      <c r="H39" s="339"/>
      <c r="I39" s="339"/>
      <c r="J39" s="339" t="s">
        <v>95</v>
      </c>
      <c r="K39" s="339" t="s">
        <v>980</v>
      </c>
      <c r="L39" s="339" t="s">
        <v>981</v>
      </c>
      <c r="M39" s="340"/>
      <c r="N39" s="340"/>
      <c r="O39" s="341"/>
      <c r="P39" s="341"/>
      <c r="Q39" s="341"/>
      <c r="R39" s="341"/>
      <c r="S39" s="341"/>
      <c r="T39" s="341"/>
      <c r="U39" s="341"/>
      <c r="V39" s="341"/>
      <c r="W39" s="341"/>
      <c r="X39" s="341"/>
      <c r="Y39" s="341"/>
    </row>
    <row r="40" customFormat="false" ht="118.5" hidden="true" customHeight="true" outlineLevel="2" collapsed="false">
      <c r="A40" s="360" t="s">
        <v>1106</v>
      </c>
      <c r="B40" s="334" t="s">
        <v>136</v>
      </c>
      <c r="C40" s="342" t="s">
        <v>990</v>
      </c>
      <c r="D40" s="343" t="s">
        <v>986</v>
      </c>
      <c r="E40" s="345" t="s">
        <v>991</v>
      </c>
      <c r="F40" s="340"/>
      <c r="G40" s="338" t="s">
        <v>22</v>
      </c>
      <c r="H40" s="339"/>
      <c r="I40" s="339"/>
      <c r="J40" s="339" t="s">
        <v>95</v>
      </c>
      <c r="K40" s="339" t="s">
        <v>980</v>
      </c>
      <c r="L40" s="339" t="s">
        <v>981</v>
      </c>
      <c r="M40" s="340"/>
      <c r="N40" s="340"/>
      <c r="O40" s="341"/>
      <c r="P40" s="341"/>
      <c r="Q40" s="341"/>
      <c r="R40" s="341"/>
      <c r="S40" s="341"/>
      <c r="T40" s="341"/>
      <c r="U40" s="341"/>
      <c r="V40" s="341"/>
      <c r="W40" s="341"/>
      <c r="X40" s="341"/>
      <c r="Y40" s="341"/>
    </row>
    <row r="41" customFormat="false" ht="15" hidden="true" customHeight="false" outlineLevel="2" collapsed="false">
      <c r="A41" s="360" t="s">
        <v>1107</v>
      </c>
      <c r="B41" s="334" t="s">
        <v>136</v>
      </c>
      <c r="C41" s="342" t="s">
        <v>993</v>
      </c>
      <c r="D41" s="347" t="s">
        <v>1108</v>
      </c>
      <c r="E41" s="348" t="s">
        <v>995</v>
      </c>
      <c r="F41" s="337" t="s">
        <v>1109</v>
      </c>
      <c r="G41" s="338" t="s">
        <v>22</v>
      </c>
      <c r="H41" s="339"/>
      <c r="I41" s="339"/>
      <c r="J41" s="339" t="s">
        <v>95</v>
      </c>
      <c r="K41" s="339" t="s">
        <v>980</v>
      </c>
      <c r="L41" s="339" t="s">
        <v>981</v>
      </c>
      <c r="M41" s="340"/>
      <c r="N41" s="340"/>
      <c r="O41" s="341"/>
      <c r="P41" s="341"/>
      <c r="Q41" s="341"/>
      <c r="R41" s="341"/>
      <c r="S41" s="341"/>
      <c r="T41" s="341"/>
      <c r="U41" s="341"/>
      <c r="V41" s="341"/>
      <c r="W41" s="341"/>
      <c r="X41" s="341"/>
      <c r="Y41" s="341"/>
    </row>
    <row r="42" customFormat="false" ht="118.5" hidden="true" customHeight="true" outlineLevel="2" collapsed="false">
      <c r="A42" s="360" t="s">
        <v>1110</v>
      </c>
      <c r="B42" s="334" t="s">
        <v>136</v>
      </c>
      <c r="C42" s="342" t="s">
        <v>998</v>
      </c>
      <c r="D42" s="349" t="s">
        <v>999</v>
      </c>
      <c r="E42" s="348" t="s">
        <v>1111</v>
      </c>
      <c r="F42" s="334"/>
      <c r="G42" s="338" t="s">
        <v>22</v>
      </c>
      <c r="H42" s="339"/>
      <c r="I42" s="339"/>
      <c r="J42" s="339" t="s">
        <v>95</v>
      </c>
      <c r="K42" s="339" t="s">
        <v>980</v>
      </c>
      <c r="L42" s="339" t="s">
        <v>981</v>
      </c>
      <c r="M42" s="340"/>
      <c r="N42" s="340"/>
      <c r="O42" s="341"/>
      <c r="P42" s="341"/>
      <c r="Q42" s="341"/>
      <c r="R42" s="341"/>
      <c r="S42" s="341"/>
      <c r="T42" s="341"/>
      <c r="U42" s="341"/>
      <c r="V42" s="341"/>
      <c r="W42" s="341"/>
      <c r="X42" s="341"/>
      <c r="Y42" s="341"/>
    </row>
    <row r="43" customFormat="false" ht="118.5" hidden="true" customHeight="true" outlineLevel="2" collapsed="false">
      <c r="A43" s="360" t="s">
        <v>1112</v>
      </c>
      <c r="B43" s="334" t="s">
        <v>129</v>
      </c>
      <c r="C43" s="350" t="s">
        <v>1002</v>
      </c>
      <c r="D43" s="351" t="s">
        <v>1003</v>
      </c>
      <c r="E43" s="337" t="s">
        <v>1113</v>
      </c>
      <c r="F43" s="352" t="s">
        <v>1114</v>
      </c>
      <c r="G43" s="338" t="s">
        <v>22</v>
      </c>
      <c r="H43" s="339"/>
      <c r="I43" s="339"/>
      <c r="J43" s="339" t="s">
        <v>95</v>
      </c>
      <c r="K43" s="339" t="s">
        <v>980</v>
      </c>
      <c r="L43" s="339" t="s">
        <v>981</v>
      </c>
      <c r="M43" s="340"/>
      <c r="N43" s="340"/>
      <c r="O43" s="341"/>
      <c r="P43" s="341"/>
      <c r="Q43" s="341"/>
      <c r="R43" s="341"/>
      <c r="S43" s="341"/>
      <c r="T43" s="341"/>
      <c r="U43" s="341"/>
      <c r="V43" s="341"/>
      <c r="W43" s="341"/>
      <c r="X43" s="341"/>
      <c r="Y43" s="341"/>
    </row>
    <row r="44" customFormat="false" ht="15" hidden="true" customHeight="false" outlineLevel="2" collapsed="false">
      <c r="A44" s="360" t="s">
        <v>1115</v>
      </c>
      <c r="B44" s="334" t="s">
        <v>129</v>
      </c>
      <c r="C44" s="350"/>
      <c r="D44" s="351" t="s">
        <v>1007</v>
      </c>
      <c r="E44" s="352" t="s">
        <v>1008</v>
      </c>
      <c r="F44" s="352" t="s">
        <v>1116</v>
      </c>
      <c r="G44" s="338" t="s">
        <v>21</v>
      </c>
      <c r="H44" s="339"/>
      <c r="I44" s="339"/>
      <c r="J44" s="339" t="s">
        <v>95</v>
      </c>
      <c r="K44" s="339" t="s">
        <v>980</v>
      </c>
      <c r="L44" s="339" t="s">
        <v>981</v>
      </c>
      <c r="M44" s="340"/>
      <c r="N44" s="340"/>
      <c r="O44" s="341"/>
      <c r="P44" s="341"/>
      <c r="Q44" s="341"/>
      <c r="R44" s="341"/>
      <c r="S44" s="341"/>
      <c r="T44" s="341"/>
      <c r="U44" s="341"/>
      <c r="V44" s="341"/>
      <c r="W44" s="341"/>
      <c r="X44" s="341"/>
      <c r="Y44" s="341"/>
    </row>
    <row r="45" customFormat="false" ht="15" hidden="true" customHeight="false" outlineLevel="2" collapsed="false">
      <c r="A45" s="360" t="s">
        <v>1117</v>
      </c>
      <c r="B45" s="334" t="s">
        <v>129</v>
      </c>
      <c r="C45" s="361"/>
      <c r="D45" s="351" t="s">
        <v>1118</v>
      </c>
      <c r="E45" s="344" t="s">
        <v>1119</v>
      </c>
      <c r="F45" s="352" t="s">
        <v>1120</v>
      </c>
      <c r="G45" s="338" t="s">
        <v>21</v>
      </c>
      <c r="H45" s="339"/>
      <c r="I45" s="339"/>
      <c r="J45" s="339" t="s">
        <v>95</v>
      </c>
      <c r="K45" s="339" t="s">
        <v>980</v>
      </c>
      <c r="L45" s="339" t="s">
        <v>981</v>
      </c>
      <c r="M45" s="340"/>
      <c r="N45" s="340"/>
      <c r="O45" s="341"/>
      <c r="P45" s="341"/>
      <c r="Q45" s="341"/>
      <c r="R45" s="341"/>
      <c r="S45" s="341"/>
      <c r="T45" s="341"/>
      <c r="U45" s="341"/>
      <c r="V45" s="341"/>
      <c r="W45" s="341"/>
      <c r="X45" s="341"/>
      <c r="Y45" s="341"/>
    </row>
    <row r="46" customFormat="false" ht="15" hidden="true" customHeight="false" outlineLevel="2" collapsed="false">
      <c r="A46" s="360" t="s">
        <v>1121</v>
      </c>
      <c r="B46" s="334" t="s">
        <v>129</v>
      </c>
      <c r="C46" s="361"/>
      <c r="D46" s="351" t="s">
        <v>1122</v>
      </c>
      <c r="E46" s="344" t="s">
        <v>1123</v>
      </c>
      <c r="F46" s="352" t="s">
        <v>1124</v>
      </c>
      <c r="G46" s="338" t="s">
        <v>21</v>
      </c>
      <c r="H46" s="339"/>
      <c r="I46" s="339"/>
      <c r="J46" s="339" t="s">
        <v>95</v>
      </c>
      <c r="K46" s="339" t="s">
        <v>980</v>
      </c>
      <c r="L46" s="339" t="s">
        <v>981</v>
      </c>
      <c r="M46" s="340"/>
      <c r="N46" s="340"/>
      <c r="O46" s="341"/>
      <c r="P46" s="341"/>
      <c r="Q46" s="341"/>
      <c r="R46" s="341"/>
      <c r="S46" s="341"/>
      <c r="T46" s="341"/>
      <c r="U46" s="341"/>
      <c r="V46" s="341"/>
      <c r="W46" s="341"/>
      <c r="X46" s="341"/>
      <c r="Y46" s="341"/>
    </row>
    <row r="47" customFormat="false" ht="15" hidden="true" customHeight="false" outlineLevel="2" collapsed="false">
      <c r="A47" s="360" t="s">
        <v>1125</v>
      </c>
      <c r="B47" s="334" t="s">
        <v>129</v>
      </c>
      <c r="C47" s="361"/>
      <c r="D47" s="351" t="s">
        <v>1126</v>
      </c>
      <c r="E47" s="344" t="s">
        <v>1127</v>
      </c>
      <c r="F47" s="352" t="s">
        <v>1128</v>
      </c>
      <c r="G47" s="338" t="s">
        <v>21</v>
      </c>
      <c r="H47" s="339"/>
      <c r="I47" s="339"/>
      <c r="J47" s="339" t="s">
        <v>95</v>
      </c>
      <c r="K47" s="339" t="s">
        <v>980</v>
      </c>
      <c r="L47" s="339" t="s">
        <v>981</v>
      </c>
      <c r="M47" s="340"/>
      <c r="N47" s="340"/>
      <c r="O47" s="341"/>
      <c r="P47" s="341"/>
      <c r="Q47" s="341"/>
      <c r="R47" s="341"/>
      <c r="S47" s="341"/>
      <c r="T47" s="341"/>
      <c r="U47" s="341"/>
      <c r="V47" s="341"/>
      <c r="W47" s="341"/>
      <c r="X47" s="341"/>
      <c r="Y47" s="341"/>
    </row>
    <row r="48" customFormat="false" ht="15" hidden="true" customHeight="false" outlineLevel="2" collapsed="false">
      <c r="A48" s="360" t="s">
        <v>1129</v>
      </c>
      <c r="B48" s="334" t="s">
        <v>129</v>
      </c>
      <c r="C48" s="148"/>
      <c r="D48" s="351" t="s">
        <v>1130</v>
      </c>
      <c r="E48" s="344" t="s">
        <v>1131</v>
      </c>
      <c r="F48" s="352" t="s">
        <v>1132</v>
      </c>
      <c r="G48" s="338" t="s">
        <v>21</v>
      </c>
      <c r="H48" s="339"/>
      <c r="I48" s="339"/>
      <c r="J48" s="339" t="s">
        <v>95</v>
      </c>
      <c r="K48" s="339" t="s">
        <v>980</v>
      </c>
      <c r="L48" s="339" t="s">
        <v>981</v>
      </c>
      <c r="M48" s="340"/>
      <c r="N48" s="340"/>
      <c r="O48" s="323"/>
      <c r="P48" s="323"/>
      <c r="Q48" s="323"/>
      <c r="R48" s="323"/>
      <c r="S48" s="323"/>
      <c r="T48" s="323"/>
      <c r="U48" s="323"/>
      <c r="V48" s="323"/>
      <c r="W48" s="323"/>
      <c r="X48" s="323"/>
      <c r="Y48" s="323"/>
    </row>
    <row r="49" customFormat="false" ht="15" hidden="true" customHeight="false" outlineLevel="2" collapsed="false">
      <c r="A49" s="360" t="s">
        <v>1133</v>
      </c>
      <c r="B49" s="334" t="s">
        <v>129</v>
      </c>
      <c r="C49" s="362"/>
      <c r="D49" s="351" t="s">
        <v>1134</v>
      </c>
      <c r="E49" s="344" t="s">
        <v>1135</v>
      </c>
      <c r="F49" s="352" t="s">
        <v>1136</v>
      </c>
      <c r="G49" s="338" t="s">
        <v>21</v>
      </c>
      <c r="H49" s="339"/>
      <c r="I49" s="339"/>
      <c r="J49" s="339" t="s">
        <v>95</v>
      </c>
      <c r="K49" s="339" t="s">
        <v>980</v>
      </c>
      <c r="L49" s="339" t="s">
        <v>981</v>
      </c>
      <c r="M49" s="340"/>
      <c r="N49" s="340"/>
      <c r="O49" s="341"/>
      <c r="P49" s="341"/>
      <c r="Q49" s="341"/>
      <c r="R49" s="341"/>
      <c r="S49" s="341"/>
      <c r="T49" s="341"/>
      <c r="U49" s="341"/>
      <c r="V49" s="341"/>
      <c r="W49" s="341"/>
      <c r="X49" s="341"/>
      <c r="Y49" s="341"/>
    </row>
    <row r="50" customFormat="false" ht="15" hidden="true" customHeight="false" outlineLevel="2" collapsed="false">
      <c r="A50" s="360" t="s">
        <v>1137</v>
      </c>
      <c r="B50" s="334" t="s">
        <v>129</v>
      </c>
      <c r="C50" s="351"/>
      <c r="D50" s="351" t="s">
        <v>1138</v>
      </c>
      <c r="E50" s="344" t="s">
        <v>1139</v>
      </c>
      <c r="F50" s="352" t="s">
        <v>1140</v>
      </c>
      <c r="G50" s="338" t="s">
        <v>21</v>
      </c>
      <c r="H50" s="339"/>
      <c r="I50" s="339"/>
      <c r="J50" s="339" t="s">
        <v>95</v>
      </c>
      <c r="K50" s="339" t="s">
        <v>980</v>
      </c>
      <c r="L50" s="339" t="s">
        <v>981</v>
      </c>
      <c r="M50" s="340"/>
      <c r="N50" s="340"/>
      <c r="O50" s="341"/>
      <c r="P50" s="341"/>
      <c r="Q50" s="341"/>
      <c r="R50" s="341"/>
      <c r="S50" s="341"/>
      <c r="T50" s="341"/>
      <c r="U50" s="341"/>
      <c r="V50" s="341"/>
      <c r="W50" s="341"/>
      <c r="X50" s="341"/>
      <c r="Y50" s="341"/>
    </row>
    <row r="51" customFormat="false" ht="15" hidden="true" customHeight="false" outlineLevel="2" collapsed="false">
      <c r="A51" s="360" t="s">
        <v>1141</v>
      </c>
      <c r="B51" s="334" t="s">
        <v>129</v>
      </c>
      <c r="C51" s="351"/>
      <c r="D51" s="351" t="s">
        <v>1142</v>
      </c>
      <c r="E51" s="344" t="s">
        <v>1143</v>
      </c>
      <c r="F51" s="352" t="s">
        <v>1144</v>
      </c>
      <c r="G51" s="338" t="s">
        <v>21</v>
      </c>
      <c r="H51" s="339"/>
      <c r="I51" s="339"/>
      <c r="J51" s="339" t="s">
        <v>95</v>
      </c>
      <c r="K51" s="339" t="s">
        <v>980</v>
      </c>
      <c r="L51" s="339" t="s">
        <v>981</v>
      </c>
      <c r="M51" s="340"/>
      <c r="N51" s="340"/>
      <c r="O51" s="341"/>
      <c r="P51" s="341"/>
      <c r="Q51" s="341"/>
      <c r="R51" s="341"/>
      <c r="S51" s="341"/>
      <c r="T51" s="341"/>
      <c r="U51" s="341"/>
      <c r="V51" s="341"/>
      <c r="W51" s="341"/>
      <c r="X51" s="341"/>
      <c r="Y51" s="341"/>
    </row>
    <row r="52" customFormat="false" ht="15" hidden="true" customHeight="false" outlineLevel="2" collapsed="false">
      <c r="A52" s="360" t="s">
        <v>1145</v>
      </c>
      <c r="B52" s="334" t="s">
        <v>129</v>
      </c>
      <c r="C52" s="351"/>
      <c r="D52" s="351" t="s">
        <v>1146</v>
      </c>
      <c r="E52" s="344" t="s">
        <v>1147</v>
      </c>
      <c r="F52" s="352" t="s">
        <v>1148</v>
      </c>
      <c r="G52" s="338" t="s">
        <v>21</v>
      </c>
      <c r="H52" s="339"/>
      <c r="I52" s="339"/>
      <c r="J52" s="339" t="s">
        <v>95</v>
      </c>
      <c r="K52" s="339" t="s">
        <v>980</v>
      </c>
      <c r="L52" s="339" t="s">
        <v>981</v>
      </c>
      <c r="M52" s="340"/>
      <c r="N52" s="340"/>
      <c r="O52" s="323"/>
      <c r="P52" s="323"/>
      <c r="Q52" s="323"/>
      <c r="R52" s="323"/>
      <c r="S52" s="323"/>
      <c r="T52" s="323"/>
      <c r="U52" s="323"/>
      <c r="V52" s="323"/>
      <c r="W52" s="323"/>
      <c r="X52" s="323"/>
      <c r="Y52" s="323"/>
    </row>
    <row r="53" customFormat="false" ht="15" hidden="true" customHeight="false" outlineLevel="2" collapsed="false">
      <c r="A53" s="360" t="s">
        <v>1149</v>
      </c>
      <c r="B53" s="334" t="s">
        <v>129</v>
      </c>
      <c r="C53" s="351"/>
      <c r="D53" s="351" t="s">
        <v>1150</v>
      </c>
      <c r="E53" s="344" t="s">
        <v>1151</v>
      </c>
      <c r="F53" s="352" t="s">
        <v>1152</v>
      </c>
      <c r="G53" s="338" t="s">
        <v>21</v>
      </c>
      <c r="H53" s="339"/>
      <c r="I53" s="339"/>
      <c r="J53" s="339" t="s">
        <v>95</v>
      </c>
      <c r="K53" s="339" t="s">
        <v>980</v>
      </c>
      <c r="L53" s="339" t="s">
        <v>981</v>
      </c>
      <c r="M53" s="340"/>
      <c r="N53" s="340"/>
      <c r="O53" s="341"/>
      <c r="P53" s="341"/>
      <c r="Q53" s="341"/>
      <c r="R53" s="341"/>
      <c r="S53" s="341"/>
      <c r="T53" s="341"/>
      <c r="U53" s="341"/>
      <c r="V53" s="341"/>
      <c r="W53" s="341"/>
      <c r="X53" s="341"/>
      <c r="Y53" s="341"/>
    </row>
    <row r="54" customFormat="false" ht="15" hidden="true" customHeight="false" outlineLevel="2" collapsed="false">
      <c r="A54" s="360" t="s">
        <v>1153</v>
      </c>
      <c r="B54" s="334" t="s">
        <v>129</v>
      </c>
      <c r="C54" s="361"/>
      <c r="D54" s="351" t="s">
        <v>1045</v>
      </c>
      <c r="E54" s="352" t="s">
        <v>1154</v>
      </c>
      <c r="F54" s="352" t="s">
        <v>1155</v>
      </c>
      <c r="G54" s="338" t="s">
        <v>21</v>
      </c>
      <c r="H54" s="339"/>
      <c r="I54" s="339"/>
      <c r="J54" s="339" t="s">
        <v>95</v>
      </c>
      <c r="K54" s="339" t="s">
        <v>980</v>
      </c>
      <c r="L54" s="339" t="s">
        <v>981</v>
      </c>
      <c r="M54" s="340"/>
      <c r="N54" s="340"/>
      <c r="O54" s="341"/>
      <c r="P54" s="341"/>
      <c r="Q54" s="341"/>
      <c r="R54" s="341"/>
      <c r="S54" s="341"/>
      <c r="T54" s="341"/>
      <c r="U54" s="341"/>
      <c r="V54" s="341"/>
      <c r="W54" s="341"/>
      <c r="X54" s="341"/>
      <c r="Y54" s="341"/>
    </row>
    <row r="55" customFormat="false" ht="15" hidden="true" customHeight="false" outlineLevel="2" collapsed="false">
      <c r="A55" s="360" t="s">
        <v>1156</v>
      </c>
      <c r="B55" s="334" t="s">
        <v>129</v>
      </c>
      <c r="C55" s="361"/>
      <c r="D55" s="351" t="s">
        <v>1049</v>
      </c>
      <c r="E55" s="352" t="s">
        <v>1050</v>
      </c>
      <c r="F55" s="352" t="s">
        <v>1157</v>
      </c>
      <c r="G55" s="338" t="s">
        <v>21</v>
      </c>
      <c r="H55" s="339"/>
      <c r="I55" s="339"/>
      <c r="J55" s="339" t="s">
        <v>95</v>
      </c>
      <c r="K55" s="339" t="s">
        <v>980</v>
      </c>
      <c r="L55" s="339" t="s">
        <v>981</v>
      </c>
      <c r="M55" s="340"/>
      <c r="N55" s="340"/>
      <c r="O55" s="341"/>
      <c r="P55" s="341"/>
      <c r="Q55" s="341"/>
      <c r="R55" s="341"/>
      <c r="S55" s="341"/>
      <c r="T55" s="341"/>
      <c r="U55" s="341"/>
      <c r="V55" s="341"/>
      <c r="W55" s="341"/>
      <c r="X55" s="341"/>
      <c r="Y55" s="341"/>
    </row>
    <row r="56" customFormat="false" ht="15" hidden="true" customHeight="false" outlineLevel="2" collapsed="false">
      <c r="A56" s="360" t="s">
        <v>1158</v>
      </c>
      <c r="B56" s="334" t="s">
        <v>96</v>
      </c>
      <c r="C56" s="350" t="s">
        <v>1053</v>
      </c>
      <c r="D56" s="351" t="s">
        <v>1054</v>
      </c>
      <c r="E56" s="349" t="s">
        <v>1055</v>
      </c>
      <c r="F56" s="355" t="s">
        <v>1056</v>
      </c>
      <c r="G56" s="338" t="s">
        <v>22</v>
      </c>
      <c r="H56" s="339"/>
      <c r="I56" s="339"/>
      <c r="J56" s="339" t="s">
        <v>95</v>
      </c>
      <c r="K56" s="339" t="s">
        <v>980</v>
      </c>
      <c r="L56" s="339" t="s">
        <v>981</v>
      </c>
      <c r="M56" s="340"/>
      <c r="N56" s="340"/>
      <c r="O56" s="341"/>
      <c r="P56" s="341"/>
      <c r="Q56" s="341"/>
      <c r="R56" s="341"/>
      <c r="S56" s="341"/>
      <c r="T56" s="341"/>
      <c r="U56" s="341"/>
      <c r="V56" s="341"/>
      <c r="W56" s="341"/>
      <c r="X56" s="341"/>
      <c r="Y56" s="341"/>
    </row>
    <row r="57" customFormat="false" ht="15" hidden="true" customHeight="false" outlineLevel="2" collapsed="false">
      <c r="A57" s="360" t="s">
        <v>1159</v>
      </c>
      <c r="B57" s="334" t="s">
        <v>96</v>
      </c>
      <c r="C57" s="361"/>
      <c r="D57" s="351" t="s">
        <v>1058</v>
      </c>
      <c r="E57" s="349" t="s">
        <v>1059</v>
      </c>
      <c r="F57" s="355" t="s">
        <v>1056</v>
      </c>
      <c r="G57" s="338" t="s">
        <v>22</v>
      </c>
      <c r="H57" s="339"/>
      <c r="I57" s="339"/>
      <c r="J57" s="339" t="s">
        <v>95</v>
      </c>
      <c r="K57" s="339" t="s">
        <v>980</v>
      </c>
      <c r="L57" s="339" t="s">
        <v>981</v>
      </c>
      <c r="M57" s="340"/>
      <c r="N57" s="340"/>
      <c r="O57" s="323"/>
      <c r="P57" s="323"/>
      <c r="Q57" s="323"/>
      <c r="R57" s="323"/>
      <c r="S57" s="323"/>
      <c r="T57" s="323"/>
      <c r="U57" s="323"/>
      <c r="V57" s="323"/>
      <c r="W57" s="323"/>
      <c r="X57" s="323"/>
      <c r="Y57" s="323"/>
    </row>
    <row r="58" customFormat="false" ht="15" hidden="true" customHeight="false" outlineLevel="2" collapsed="false">
      <c r="A58" s="360" t="s">
        <v>1160</v>
      </c>
      <c r="B58" s="334" t="s">
        <v>96</v>
      </c>
      <c r="C58" s="361"/>
      <c r="D58" s="351" t="s">
        <v>1061</v>
      </c>
      <c r="E58" s="349" t="s">
        <v>1062</v>
      </c>
      <c r="F58" s="355" t="s">
        <v>1063</v>
      </c>
      <c r="G58" s="338" t="s">
        <v>22</v>
      </c>
      <c r="H58" s="339"/>
      <c r="I58" s="339"/>
      <c r="J58" s="339" t="s">
        <v>95</v>
      </c>
      <c r="K58" s="339" t="s">
        <v>980</v>
      </c>
      <c r="L58" s="339" t="s">
        <v>981</v>
      </c>
      <c r="M58" s="340"/>
      <c r="N58" s="340"/>
      <c r="O58" s="341"/>
      <c r="P58" s="341"/>
      <c r="Q58" s="341"/>
      <c r="R58" s="341"/>
      <c r="S58" s="341"/>
      <c r="T58" s="341"/>
      <c r="U58" s="341"/>
      <c r="V58" s="341"/>
      <c r="W58" s="341"/>
      <c r="X58" s="341"/>
      <c r="Y58" s="341"/>
    </row>
    <row r="59" customFormat="false" ht="15" hidden="true" customHeight="false" outlineLevel="2" collapsed="false">
      <c r="A59" s="360" t="s">
        <v>1161</v>
      </c>
      <c r="B59" s="334" t="s">
        <v>107</v>
      </c>
      <c r="C59" s="351" t="s">
        <v>1065</v>
      </c>
      <c r="D59" s="351" t="s">
        <v>1066</v>
      </c>
      <c r="E59" s="356" t="s">
        <v>1067</v>
      </c>
      <c r="F59" s="352" t="s">
        <v>1162</v>
      </c>
      <c r="G59" s="338" t="s">
        <v>22</v>
      </c>
      <c r="H59" s="339"/>
      <c r="I59" s="339"/>
      <c r="J59" s="339" t="s">
        <v>95</v>
      </c>
      <c r="K59" s="339" t="s">
        <v>980</v>
      </c>
      <c r="L59" s="339" t="s">
        <v>981</v>
      </c>
      <c r="M59" s="340"/>
      <c r="N59" s="340"/>
      <c r="O59" s="341"/>
      <c r="P59" s="341"/>
      <c r="Q59" s="341"/>
      <c r="R59" s="341"/>
      <c r="S59" s="341"/>
      <c r="T59" s="341"/>
      <c r="U59" s="341"/>
      <c r="V59" s="341"/>
      <c r="W59" s="341"/>
      <c r="X59" s="341"/>
      <c r="Y59" s="341"/>
    </row>
    <row r="60" customFormat="false" ht="15" hidden="true" customHeight="false" outlineLevel="2" collapsed="false">
      <c r="A60" s="360" t="s">
        <v>1163</v>
      </c>
      <c r="B60" s="334" t="s">
        <v>107</v>
      </c>
      <c r="C60" s="363"/>
      <c r="D60" s="351" t="s">
        <v>1070</v>
      </c>
      <c r="E60" s="356" t="s">
        <v>1164</v>
      </c>
      <c r="F60" s="352" t="s">
        <v>1165</v>
      </c>
      <c r="G60" s="338" t="s">
        <v>22</v>
      </c>
      <c r="H60" s="339"/>
      <c r="I60" s="339"/>
      <c r="J60" s="339" t="s">
        <v>95</v>
      </c>
      <c r="K60" s="339" t="s">
        <v>980</v>
      </c>
      <c r="L60" s="339" t="s">
        <v>981</v>
      </c>
      <c r="M60" s="340"/>
      <c r="N60" s="340"/>
      <c r="O60" s="341"/>
      <c r="P60" s="341"/>
      <c r="Q60" s="341"/>
      <c r="R60" s="341"/>
      <c r="S60" s="341"/>
      <c r="T60" s="341"/>
      <c r="U60" s="341"/>
      <c r="V60" s="341"/>
      <c r="W60" s="341"/>
      <c r="X60" s="341"/>
      <c r="Y60" s="341"/>
    </row>
    <row r="61" customFormat="false" ht="15" hidden="true" customHeight="false" outlineLevel="2" collapsed="false">
      <c r="A61" s="360" t="s">
        <v>1166</v>
      </c>
      <c r="B61" s="334" t="s">
        <v>107</v>
      </c>
      <c r="C61" s="363"/>
      <c r="D61" s="351" t="s">
        <v>1073</v>
      </c>
      <c r="E61" s="356" t="s">
        <v>1074</v>
      </c>
      <c r="F61" s="352" t="s">
        <v>1165</v>
      </c>
      <c r="G61" s="338" t="s">
        <v>22</v>
      </c>
      <c r="H61" s="339"/>
      <c r="I61" s="339"/>
      <c r="J61" s="339" t="s">
        <v>95</v>
      </c>
      <c r="K61" s="339" t="s">
        <v>980</v>
      </c>
      <c r="L61" s="339" t="s">
        <v>981</v>
      </c>
      <c r="M61" s="340"/>
      <c r="N61" s="340"/>
      <c r="O61" s="341"/>
      <c r="P61" s="341"/>
      <c r="Q61" s="341"/>
      <c r="R61" s="341"/>
      <c r="S61" s="341"/>
      <c r="T61" s="341"/>
      <c r="U61" s="341"/>
      <c r="V61" s="341"/>
      <c r="W61" s="341"/>
      <c r="X61" s="341"/>
      <c r="Y61" s="341"/>
    </row>
    <row r="62" customFormat="false" ht="15" hidden="true" customHeight="false" outlineLevel="2" collapsed="false">
      <c r="A62" s="360" t="s">
        <v>1167</v>
      </c>
      <c r="B62" s="334" t="s">
        <v>122</v>
      </c>
      <c r="C62" s="351" t="s">
        <v>1076</v>
      </c>
      <c r="D62" s="358" t="s">
        <v>1077</v>
      </c>
      <c r="E62" s="356" t="s">
        <v>1078</v>
      </c>
      <c r="F62" s="355" t="s">
        <v>1079</v>
      </c>
      <c r="G62" s="338" t="s">
        <v>22</v>
      </c>
      <c r="H62" s="339"/>
      <c r="I62" s="339"/>
      <c r="J62" s="339" t="s">
        <v>95</v>
      </c>
      <c r="K62" s="339" t="s">
        <v>980</v>
      </c>
      <c r="L62" s="339" t="s">
        <v>981</v>
      </c>
      <c r="M62" s="340"/>
      <c r="N62" s="340"/>
      <c r="O62" s="341"/>
      <c r="P62" s="341"/>
      <c r="Q62" s="341"/>
      <c r="R62" s="341"/>
      <c r="S62" s="341"/>
      <c r="T62" s="341"/>
      <c r="U62" s="341"/>
      <c r="V62" s="341"/>
      <c r="W62" s="341"/>
      <c r="X62" s="341"/>
      <c r="Y62" s="341"/>
    </row>
    <row r="63" customFormat="false" ht="15" hidden="true" customHeight="false" outlineLevel="2" collapsed="false">
      <c r="A63" s="360" t="s">
        <v>1168</v>
      </c>
      <c r="B63" s="334" t="s">
        <v>122</v>
      </c>
      <c r="C63" s="361"/>
      <c r="D63" s="358" t="s">
        <v>1081</v>
      </c>
      <c r="E63" s="359" t="s">
        <v>1082</v>
      </c>
      <c r="F63" s="355" t="s">
        <v>1079</v>
      </c>
      <c r="G63" s="338" t="s">
        <v>22</v>
      </c>
      <c r="H63" s="339"/>
      <c r="I63" s="339"/>
      <c r="J63" s="339" t="s">
        <v>95</v>
      </c>
      <c r="K63" s="339" t="s">
        <v>980</v>
      </c>
      <c r="L63" s="339" t="s">
        <v>981</v>
      </c>
      <c r="M63" s="340"/>
      <c r="N63" s="340"/>
      <c r="O63" s="341"/>
      <c r="P63" s="341"/>
      <c r="Q63" s="341"/>
      <c r="R63" s="341"/>
      <c r="S63" s="341"/>
      <c r="T63" s="341"/>
      <c r="U63" s="341"/>
      <c r="V63" s="341"/>
      <c r="W63" s="341"/>
      <c r="X63" s="341"/>
      <c r="Y63" s="341"/>
    </row>
    <row r="64" customFormat="false" ht="15" hidden="true" customHeight="false" outlineLevel="2" collapsed="false">
      <c r="A64" s="360" t="s">
        <v>1169</v>
      </c>
      <c r="B64" s="334" t="s">
        <v>115</v>
      </c>
      <c r="C64" s="351" t="s">
        <v>1084</v>
      </c>
      <c r="D64" s="358" t="s">
        <v>1085</v>
      </c>
      <c r="E64" s="356" t="s">
        <v>1086</v>
      </c>
      <c r="F64" s="355" t="s">
        <v>1087</v>
      </c>
      <c r="G64" s="338" t="s">
        <v>22</v>
      </c>
      <c r="H64" s="339"/>
      <c r="I64" s="339"/>
      <c r="J64" s="339" t="s">
        <v>95</v>
      </c>
      <c r="K64" s="339" t="s">
        <v>980</v>
      </c>
      <c r="L64" s="339" t="s">
        <v>981</v>
      </c>
      <c r="M64" s="340"/>
      <c r="N64" s="340"/>
      <c r="O64" s="341"/>
      <c r="P64" s="341"/>
      <c r="Q64" s="341"/>
      <c r="R64" s="341"/>
      <c r="S64" s="341"/>
      <c r="T64" s="341"/>
      <c r="U64" s="341"/>
      <c r="V64" s="341"/>
      <c r="W64" s="341"/>
      <c r="X64" s="341"/>
      <c r="Y64" s="341"/>
    </row>
    <row r="65" customFormat="false" ht="15" hidden="true" customHeight="false" outlineLevel="2" collapsed="false">
      <c r="A65" s="360" t="s">
        <v>1170</v>
      </c>
      <c r="B65" s="334" t="s">
        <v>115</v>
      </c>
      <c r="C65" s="361"/>
      <c r="D65" s="358" t="s">
        <v>1089</v>
      </c>
      <c r="E65" s="356" t="s">
        <v>1171</v>
      </c>
      <c r="F65" s="352" t="s">
        <v>1172</v>
      </c>
      <c r="G65" s="338" t="s">
        <v>22</v>
      </c>
      <c r="H65" s="339"/>
      <c r="I65" s="339"/>
      <c r="J65" s="339" t="s">
        <v>95</v>
      </c>
      <c r="K65" s="339" t="s">
        <v>980</v>
      </c>
      <c r="L65" s="339" t="s">
        <v>981</v>
      </c>
      <c r="M65" s="340"/>
      <c r="N65" s="340"/>
      <c r="O65" s="341"/>
      <c r="P65" s="341"/>
      <c r="Q65" s="341"/>
      <c r="R65" s="341"/>
      <c r="S65" s="341"/>
      <c r="T65" s="341"/>
      <c r="U65" s="341"/>
      <c r="V65" s="341"/>
      <c r="W65" s="341"/>
      <c r="X65" s="341"/>
      <c r="Y65" s="341"/>
    </row>
    <row r="66" customFormat="false" ht="15" hidden="true" customHeight="false" outlineLevel="2" collapsed="false">
      <c r="A66" s="360" t="s">
        <v>1173</v>
      </c>
      <c r="B66" s="334" t="s">
        <v>115</v>
      </c>
      <c r="C66" s="361"/>
      <c r="D66" s="358" t="s">
        <v>1093</v>
      </c>
      <c r="E66" s="356" t="s">
        <v>1094</v>
      </c>
      <c r="F66" s="352" t="s">
        <v>1172</v>
      </c>
      <c r="G66" s="338" t="s">
        <v>22</v>
      </c>
      <c r="H66" s="339"/>
      <c r="I66" s="339"/>
      <c r="J66" s="339" t="s">
        <v>95</v>
      </c>
      <c r="K66" s="339" t="s">
        <v>980</v>
      </c>
      <c r="L66" s="339" t="s">
        <v>981</v>
      </c>
      <c r="M66" s="340"/>
      <c r="N66" s="340"/>
      <c r="O66" s="341"/>
      <c r="P66" s="341"/>
      <c r="Q66" s="341"/>
      <c r="R66" s="341"/>
      <c r="S66" s="341"/>
      <c r="T66" s="341"/>
      <c r="U66" s="341"/>
      <c r="V66" s="341"/>
      <c r="W66" s="341"/>
      <c r="X66" s="341"/>
      <c r="Y66" s="341"/>
    </row>
    <row r="67" customFormat="false" ht="15" hidden="true" customHeight="false" outlineLevel="2" collapsed="false">
      <c r="A67" s="360" t="s">
        <v>1174</v>
      </c>
      <c r="B67" s="334" t="s">
        <v>218</v>
      </c>
      <c r="C67" s="361"/>
      <c r="D67" s="358" t="s">
        <v>1096</v>
      </c>
      <c r="E67" s="356" t="s">
        <v>1097</v>
      </c>
      <c r="F67" s="352" t="s">
        <v>1172</v>
      </c>
      <c r="G67" s="338" t="s">
        <v>22</v>
      </c>
      <c r="H67" s="339"/>
      <c r="I67" s="339"/>
      <c r="J67" s="339" t="s">
        <v>95</v>
      </c>
      <c r="K67" s="339" t="s">
        <v>980</v>
      </c>
      <c r="L67" s="339" t="s">
        <v>981</v>
      </c>
      <c r="M67" s="340"/>
      <c r="N67" s="340"/>
      <c r="O67" s="341"/>
      <c r="P67" s="341"/>
      <c r="Q67" s="341"/>
      <c r="R67" s="341"/>
      <c r="S67" s="341"/>
      <c r="T67" s="341"/>
      <c r="U67" s="341"/>
      <c r="V67" s="341"/>
      <c r="W67" s="341"/>
      <c r="X67" s="341"/>
      <c r="Y67" s="341"/>
    </row>
    <row r="68" customFormat="false" ht="15" hidden="true" customHeight="true" outlineLevel="1" collapsed="true">
      <c r="A68" s="329" t="s">
        <v>1175</v>
      </c>
      <c r="B68" s="329"/>
      <c r="C68" s="329"/>
      <c r="D68" s="329"/>
      <c r="E68" s="329"/>
      <c r="F68" s="329"/>
      <c r="G68" s="330"/>
      <c r="H68" s="331"/>
      <c r="I68" s="331"/>
      <c r="J68" s="331"/>
      <c r="K68" s="331"/>
      <c r="L68" s="332"/>
      <c r="M68" s="332"/>
      <c r="N68" s="332"/>
      <c r="O68" s="323"/>
      <c r="P68" s="323"/>
      <c r="Q68" s="323"/>
      <c r="R68" s="323"/>
      <c r="S68" s="323"/>
      <c r="T68" s="323"/>
      <c r="U68" s="323"/>
      <c r="V68" s="323"/>
      <c r="W68" s="323"/>
      <c r="X68" s="323"/>
      <c r="Y68" s="323"/>
    </row>
    <row r="69" customFormat="false" ht="15" hidden="true" customHeight="false" outlineLevel="2" collapsed="false">
      <c r="A69" s="360" t="s">
        <v>1176</v>
      </c>
      <c r="B69" s="334" t="s">
        <v>136</v>
      </c>
      <c r="C69" s="334" t="s">
        <v>976</v>
      </c>
      <c r="D69" s="335" t="s">
        <v>977</v>
      </c>
      <c r="E69" s="336" t="s">
        <v>1177</v>
      </c>
      <c r="F69" s="337" t="s">
        <v>1178</v>
      </c>
      <c r="G69" s="338" t="s">
        <v>22</v>
      </c>
      <c r="H69" s="339"/>
      <c r="I69" s="339"/>
      <c r="J69" s="339" t="s">
        <v>95</v>
      </c>
      <c r="K69" s="339" t="s">
        <v>980</v>
      </c>
      <c r="L69" s="339" t="s">
        <v>981</v>
      </c>
      <c r="M69" s="340"/>
      <c r="N69" s="340"/>
      <c r="O69" s="341"/>
      <c r="P69" s="341"/>
      <c r="Q69" s="341"/>
      <c r="R69" s="341"/>
      <c r="S69" s="341"/>
      <c r="T69" s="341"/>
      <c r="U69" s="341"/>
      <c r="V69" s="341"/>
      <c r="W69" s="341"/>
      <c r="X69" s="341"/>
      <c r="Y69" s="341"/>
    </row>
    <row r="70" customFormat="false" ht="15" hidden="true" customHeight="false" outlineLevel="2" collapsed="false">
      <c r="A70" s="360" t="s">
        <v>1179</v>
      </c>
      <c r="B70" s="334" t="s">
        <v>136</v>
      </c>
      <c r="C70" s="342"/>
      <c r="D70" s="343" t="s">
        <v>983</v>
      </c>
      <c r="E70" s="344" t="s">
        <v>1180</v>
      </c>
      <c r="F70" s="344"/>
      <c r="G70" s="338" t="s">
        <v>22</v>
      </c>
      <c r="H70" s="339"/>
      <c r="I70" s="339"/>
      <c r="J70" s="339" t="s">
        <v>95</v>
      </c>
      <c r="K70" s="339" t="s">
        <v>980</v>
      </c>
      <c r="L70" s="339" t="s">
        <v>981</v>
      </c>
      <c r="M70" s="340"/>
      <c r="N70" s="340"/>
      <c r="O70" s="341"/>
      <c r="P70" s="341"/>
      <c r="Q70" s="341"/>
      <c r="R70" s="341"/>
      <c r="S70" s="341"/>
      <c r="T70" s="341"/>
      <c r="U70" s="341"/>
      <c r="V70" s="341"/>
      <c r="W70" s="341"/>
      <c r="X70" s="341"/>
      <c r="Y70" s="341"/>
    </row>
    <row r="71" customFormat="false" ht="15" hidden="true" customHeight="false" outlineLevel="2" collapsed="false">
      <c r="A71" s="360" t="s">
        <v>1181</v>
      </c>
      <c r="B71" s="334" t="s">
        <v>136</v>
      </c>
      <c r="C71" s="343"/>
      <c r="D71" s="343" t="s">
        <v>986</v>
      </c>
      <c r="E71" s="345" t="s">
        <v>1182</v>
      </c>
      <c r="F71" s="346"/>
      <c r="G71" s="338" t="s">
        <v>22</v>
      </c>
      <c r="H71" s="339"/>
      <c r="I71" s="339"/>
      <c r="J71" s="339" t="s">
        <v>95</v>
      </c>
      <c r="K71" s="339" t="s">
        <v>980</v>
      </c>
      <c r="L71" s="339" t="s">
        <v>981</v>
      </c>
      <c r="M71" s="340"/>
      <c r="N71" s="340"/>
      <c r="O71" s="341"/>
      <c r="P71" s="341"/>
      <c r="Q71" s="341"/>
      <c r="R71" s="341"/>
      <c r="S71" s="341"/>
      <c r="T71" s="341"/>
      <c r="U71" s="341"/>
      <c r="V71" s="341"/>
      <c r="W71" s="341"/>
      <c r="X71" s="341"/>
      <c r="Y71" s="341"/>
    </row>
    <row r="72" customFormat="false" ht="15" hidden="true" customHeight="false" outlineLevel="2" collapsed="false">
      <c r="A72" s="360" t="s">
        <v>1183</v>
      </c>
      <c r="B72" s="334" t="s">
        <v>136</v>
      </c>
      <c r="C72" s="342" t="s">
        <v>1184</v>
      </c>
      <c r="D72" s="349" t="s">
        <v>1185</v>
      </c>
      <c r="E72" s="348" t="s">
        <v>1186</v>
      </c>
      <c r="F72" s="334" t="s">
        <v>1187</v>
      </c>
      <c r="G72" s="338" t="s">
        <v>22</v>
      </c>
      <c r="H72" s="339"/>
      <c r="I72" s="339"/>
      <c r="J72" s="339" t="s">
        <v>95</v>
      </c>
      <c r="K72" s="339" t="s">
        <v>980</v>
      </c>
      <c r="L72" s="339" t="s">
        <v>981</v>
      </c>
      <c r="M72" s="340"/>
      <c r="N72" s="340"/>
      <c r="O72" s="341"/>
      <c r="P72" s="341"/>
      <c r="Q72" s="341"/>
      <c r="R72" s="341"/>
      <c r="S72" s="341"/>
      <c r="T72" s="341"/>
      <c r="U72" s="341"/>
      <c r="V72" s="341"/>
      <c r="W72" s="341"/>
      <c r="X72" s="341"/>
      <c r="Y72" s="341"/>
    </row>
    <row r="73" customFormat="false" ht="15" hidden="true" customHeight="false" outlineLevel="2" collapsed="false">
      <c r="A73" s="360" t="s">
        <v>1188</v>
      </c>
      <c r="B73" s="334" t="s">
        <v>96</v>
      </c>
      <c r="C73" s="350" t="s">
        <v>1053</v>
      </c>
      <c r="D73" s="351" t="s">
        <v>1054</v>
      </c>
      <c r="E73" s="349" t="s">
        <v>1055</v>
      </c>
      <c r="F73" s="355" t="s">
        <v>1189</v>
      </c>
      <c r="G73" s="338" t="s">
        <v>22</v>
      </c>
      <c r="H73" s="339"/>
      <c r="I73" s="339"/>
      <c r="J73" s="339" t="s">
        <v>95</v>
      </c>
      <c r="K73" s="339" t="s">
        <v>980</v>
      </c>
      <c r="L73" s="339" t="s">
        <v>981</v>
      </c>
      <c r="M73" s="340"/>
      <c r="N73" s="340"/>
      <c r="O73" s="341"/>
      <c r="P73" s="341"/>
      <c r="Q73" s="341"/>
      <c r="R73" s="341"/>
      <c r="S73" s="341"/>
      <c r="T73" s="341"/>
      <c r="U73" s="341"/>
      <c r="V73" s="341"/>
      <c r="W73" s="341"/>
      <c r="X73" s="341"/>
      <c r="Y73" s="341"/>
    </row>
    <row r="74" customFormat="false" ht="15" hidden="true" customHeight="false" outlineLevel="2" collapsed="false">
      <c r="A74" s="360" t="s">
        <v>1190</v>
      </c>
      <c r="B74" s="334" t="s">
        <v>96</v>
      </c>
      <c r="C74" s="361"/>
      <c r="D74" s="351" t="s">
        <v>1058</v>
      </c>
      <c r="E74" s="349" t="s">
        <v>1059</v>
      </c>
      <c r="F74" s="355" t="s">
        <v>1191</v>
      </c>
      <c r="G74" s="338" t="s">
        <v>22</v>
      </c>
      <c r="H74" s="339"/>
      <c r="I74" s="339"/>
      <c r="J74" s="339" t="s">
        <v>95</v>
      </c>
      <c r="K74" s="339" t="s">
        <v>980</v>
      </c>
      <c r="L74" s="339" t="s">
        <v>981</v>
      </c>
      <c r="M74" s="340"/>
      <c r="N74" s="340"/>
      <c r="O74" s="341"/>
      <c r="P74" s="341"/>
      <c r="Q74" s="341"/>
      <c r="R74" s="341"/>
      <c r="S74" s="341"/>
      <c r="T74" s="341"/>
      <c r="U74" s="341"/>
      <c r="V74" s="341"/>
      <c r="W74" s="341"/>
      <c r="X74" s="341"/>
      <c r="Y74" s="341"/>
    </row>
    <row r="75" customFormat="false" ht="15" hidden="true" customHeight="false" outlineLevel="2" collapsed="false">
      <c r="A75" s="360" t="s">
        <v>1192</v>
      </c>
      <c r="B75" s="334" t="s">
        <v>96</v>
      </c>
      <c r="C75" s="361"/>
      <c r="D75" s="351" t="s">
        <v>1061</v>
      </c>
      <c r="E75" s="349" t="s">
        <v>1062</v>
      </c>
      <c r="F75" s="355" t="s">
        <v>1063</v>
      </c>
      <c r="G75" s="338" t="s">
        <v>22</v>
      </c>
      <c r="H75" s="339"/>
      <c r="I75" s="339"/>
      <c r="J75" s="339" t="s">
        <v>95</v>
      </c>
      <c r="K75" s="339" t="s">
        <v>980</v>
      </c>
      <c r="L75" s="339" t="s">
        <v>981</v>
      </c>
      <c r="M75" s="340"/>
      <c r="N75" s="340"/>
      <c r="O75" s="341"/>
      <c r="P75" s="341"/>
      <c r="Q75" s="341"/>
      <c r="R75" s="341"/>
      <c r="S75" s="341"/>
      <c r="T75" s="341"/>
      <c r="U75" s="341"/>
      <c r="V75" s="341"/>
      <c r="W75" s="341"/>
      <c r="X75" s="341"/>
      <c r="Y75" s="341"/>
    </row>
    <row r="76" customFormat="false" ht="15" hidden="true" customHeight="false" outlineLevel="2" collapsed="false">
      <c r="A76" s="360" t="s">
        <v>1193</v>
      </c>
      <c r="B76" s="334" t="s">
        <v>122</v>
      </c>
      <c r="C76" s="351" t="s">
        <v>1076</v>
      </c>
      <c r="D76" s="358" t="s">
        <v>1077</v>
      </c>
      <c r="E76" s="356" t="s">
        <v>1078</v>
      </c>
      <c r="F76" s="355" t="s">
        <v>1056</v>
      </c>
      <c r="G76" s="338" t="s">
        <v>22</v>
      </c>
      <c r="H76" s="339"/>
      <c r="I76" s="339"/>
      <c r="J76" s="339" t="s">
        <v>95</v>
      </c>
      <c r="K76" s="339" t="s">
        <v>980</v>
      </c>
      <c r="L76" s="339" t="s">
        <v>981</v>
      </c>
      <c r="M76" s="340"/>
      <c r="N76" s="340"/>
      <c r="O76" s="341"/>
      <c r="P76" s="341"/>
      <c r="Q76" s="341"/>
      <c r="R76" s="341"/>
      <c r="S76" s="341"/>
      <c r="T76" s="341"/>
      <c r="U76" s="341"/>
      <c r="V76" s="341"/>
      <c r="W76" s="341"/>
      <c r="X76" s="341"/>
      <c r="Y76" s="341"/>
    </row>
    <row r="77" customFormat="false" ht="15" hidden="true" customHeight="false" outlineLevel="2" collapsed="false">
      <c r="A77" s="360" t="s">
        <v>1194</v>
      </c>
      <c r="B77" s="334" t="s">
        <v>122</v>
      </c>
      <c r="C77" s="361"/>
      <c r="D77" s="358" t="s">
        <v>1081</v>
      </c>
      <c r="E77" s="359" t="s">
        <v>1082</v>
      </c>
      <c r="F77" s="355" t="s">
        <v>1056</v>
      </c>
      <c r="G77" s="338" t="s">
        <v>22</v>
      </c>
      <c r="H77" s="339"/>
      <c r="I77" s="339"/>
      <c r="J77" s="339" t="s">
        <v>95</v>
      </c>
      <c r="K77" s="339" t="s">
        <v>980</v>
      </c>
      <c r="L77" s="339" t="s">
        <v>981</v>
      </c>
      <c r="M77" s="340"/>
      <c r="N77" s="340"/>
      <c r="O77" s="341"/>
      <c r="P77" s="341"/>
      <c r="Q77" s="341"/>
      <c r="R77" s="341"/>
      <c r="S77" s="341"/>
      <c r="T77" s="341"/>
      <c r="U77" s="341"/>
      <c r="V77" s="341"/>
      <c r="W77" s="341"/>
      <c r="X77" s="341"/>
      <c r="Y77" s="341"/>
    </row>
    <row r="78" customFormat="false" ht="164.25" hidden="true" customHeight="true" outlineLevel="2" collapsed="false">
      <c r="A78" s="360" t="s">
        <v>1195</v>
      </c>
      <c r="B78" s="334" t="s">
        <v>115</v>
      </c>
      <c r="C78" s="351" t="s">
        <v>1084</v>
      </c>
      <c r="D78" s="358" t="s">
        <v>1085</v>
      </c>
      <c r="E78" s="356" t="s">
        <v>1086</v>
      </c>
      <c r="F78" s="355" t="s">
        <v>1196</v>
      </c>
      <c r="G78" s="338" t="s">
        <v>22</v>
      </c>
      <c r="H78" s="339"/>
      <c r="I78" s="339"/>
      <c r="J78" s="339" t="s">
        <v>95</v>
      </c>
      <c r="K78" s="339" t="s">
        <v>980</v>
      </c>
      <c r="L78" s="339" t="s">
        <v>981</v>
      </c>
      <c r="M78" s="340"/>
      <c r="N78" s="340"/>
      <c r="O78" s="341"/>
      <c r="P78" s="341"/>
      <c r="Q78" s="341"/>
      <c r="R78" s="341"/>
      <c r="S78" s="341"/>
      <c r="T78" s="341"/>
      <c r="U78" s="341"/>
      <c r="V78" s="341"/>
      <c r="W78" s="341"/>
      <c r="X78" s="341"/>
      <c r="Y78" s="341"/>
    </row>
    <row r="79" customFormat="false" ht="15" hidden="true" customHeight="false" outlineLevel="2" collapsed="false">
      <c r="A79" s="360" t="s">
        <v>1197</v>
      </c>
      <c r="B79" s="334" t="s">
        <v>115</v>
      </c>
      <c r="C79" s="361"/>
      <c r="D79" s="358" t="s">
        <v>1089</v>
      </c>
      <c r="E79" s="356" t="s">
        <v>1198</v>
      </c>
      <c r="F79" s="355" t="s">
        <v>1196</v>
      </c>
      <c r="G79" s="338" t="s">
        <v>22</v>
      </c>
      <c r="H79" s="339"/>
      <c r="I79" s="339"/>
      <c r="J79" s="339" t="s">
        <v>95</v>
      </c>
      <c r="K79" s="339" t="s">
        <v>980</v>
      </c>
      <c r="L79" s="339" t="s">
        <v>981</v>
      </c>
      <c r="M79" s="340"/>
      <c r="N79" s="340"/>
      <c r="O79" s="341"/>
      <c r="P79" s="341"/>
      <c r="Q79" s="341"/>
      <c r="R79" s="341"/>
      <c r="S79" s="341"/>
      <c r="T79" s="341"/>
      <c r="U79" s="341"/>
      <c r="V79" s="341"/>
      <c r="W79" s="341"/>
      <c r="X79" s="341"/>
      <c r="Y79" s="341"/>
    </row>
    <row r="80" customFormat="false" ht="15" hidden="true" customHeight="false" outlineLevel="2" collapsed="false">
      <c r="A80" s="360" t="s">
        <v>1199</v>
      </c>
      <c r="B80" s="334" t="s">
        <v>115</v>
      </c>
      <c r="C80" s="361"/>
      <c r="D80" s="358" t="s">
        <v>1093</v>
      </c>
      <c r="E80" s="356" t="s">
        <v>1094</v>
      </c>
      <c r="F80" s="355" t="s">
        <v>1196</v>
      </c>
      <c r="G80" s="338" t="s">
        <v>22</v>
      </c>
      <c r="H80" s="339"/>
      <c r="I80" s="339"/>
      <c r="J80" s="339" t="s">
        <v>95</v>
      </c>
      <c r="K80" s="339" t="s">
        <v>980</v>
      </c>
      <c r="L80" s="339" t="s">
        <v>981</v>
      </c>
      <c r="M80" s="340"/>
      <c r="N80" s="340"/>
      <c r="O80" s="341"/>
      <c r="P80" s="341"/>
      <c r="Q80" s="341"/>
      <c r="R80" s="341"/>
      <c r="S80" s="341"/>
      <c r="T80" s="341"/>
      <c r="U80" s="341"/>
      <c r="V80" s="341"/>
      <c r="W80" s="341"/>
      <c r="X80" s="341"/>
      <c r="Y80" s="341"/>
    </row>
    <row r="81" customFormat="false" ht="15" hidden="true" customHeight="false" outlineLevel="2" collapsed="false">
      <c r="A81" s="360" t="s">
        <v>1200</v>
      </c>
      <c r="B81" s="334" t="s">
        <v>222</v>
      </c>
      <c r="C81" s="361"/>
      <c r="D81" s="358" t="s">
        <v>1096</v>
      </c>
      <c r="E81" s="356" t="s">
        <v>1097</v>
      </c>
      <c r="F81" s="355" t="s">
        <v>1196</v>
      </c>
      <c r="G81" s="338" t="s">
        <v>22</v>
      </c>
      <c r="H81" s="339"/>
      <c r="I81" s="339"/>
      <c r="J81" s="339" t="s">
        <v>95</v>
      </c>
      <c r="K81" s="339" t="s">
        <v>980</v>
      </c>
      <c r="L81" s="339" t="s">
        <v>981</v>
      </c>
      <c r="M81" s="340"/>
      <c r="N81" s="340"/>
      <c r="O81" s="341"/>
      <c r="P81" s="341"/>
      <c r="Q81" s="341"/>
      <c r="R81" s="341"/>
      <c r="S81" s="341"/>
      <c r="T81" s="341"/>
      <c r="U81" s="341"/>
      <c r="V81" s="341"/>
      <c r="W81" s="341"/>
      <c r="X81" s="341"/>
      <c r="Y81" s="341"/>
    </row>
    <row r="82" customFormat="false" ht="18" hidden="true" customHeight="true" outlineLevel="1" collapsed="true">
      <c r="A82" s="329" t="s">
        <v>1201</v>
      </c>
      <c r="B82" s="329"/>
      <c r="C82" s="329"/>
      <c r="D82" s="329"/>
      <c r="E82" s="329"/>
      <c r="F82" s="329"/>
      <c r="G82" s="330"/>
      <c r="H82" s="331"/>
      <c r="I82" s="331"/>
      <c r="J82" s="331"/>
      <c r="K82" s="331"/>
      <c r="L82" s="332"/>
      <c r="M82" s="332"/>
      <c r="N82" s="332"/>
      <c r="O82" s="323"/>
      <c r="P82" s="323"/>
      <c r="Q82" s="323"/>
      <c r="R82" s="323"/>
      <c r="S82" s="323"/>
      <c r="T82" s="323"/>
      <c r="U82" s="323"/>
      <c r="V82" s="323"/>
      <c r="W82" s="323"/>
      <c r="X82" s="323"/>
      <c r="Y82" s="323"/>
    </row>
    <row r="83" customFormat="false" ht="15" hidden="true" customHeight="false" outlineLevel="2" collapsed="false">
      <c r="A83" s="360" t="s">
        <v>1202</v>
      </c>
      <c r="B83" s="334" t="s">
        <v>136</v>
      </c>
      <c r="C83" s="334" t="s">
        <v>976</v>
      </c>
      <c r="D83" s="335" t="s">
        <v>977</v>
      </c>
      <c r="E83" s="336" t="s">
        <v>1203</v>
      </c>
      <c r="F83" s="337" t="s">
        <v>1204</v>
      </c>
      <c r="G83" s="338" t="s">
        <v>22</v>
      </c>
      <c r="H83" s="339"/>
      <c r="I83" s="339"/>
      <c r="J83" s="339" t="s">
        <v>95</v>
      </c>
      <c r="K83" s="339" t="s">
        <v>980</v>
      </c>
      <c r="L83" s="339" t="s">
        <v>981</v>
      </c>
      <c r="M83" s="340"/>
      <c r="N83" s="340"/>
      <c r="O83" s="341"/>
      <c r="P83" s="341"/>
      <c r="Q83" s="341"/>
      <c r="R83" s="341"/>
      <c r="S83" s="341"/>
      <c r="T83" s="341"/>
      <c r="U83" s="341"/>
      <c r="V83" s="341"/>
      <c r="W83" s="341"/>
      <c r="X83" s="341"/>
      <c r="Y83" s="341"/>
    </row>
    <row r="84" customFormat="false" ht="15" hidden="true" customHeight="false" outlineLevel="2" collapsed="false">
      <c r="A84" s="360" t="s">
        <v>1205</v>
      </c>
      <c r="B84" s="334" t="s">
        <v>136</v>
      </c>
      <c r="C84" s="342"/>
      <c r="D84" s="343" t="s">
        <v>983</v>
      </c>
      <c r="E84" s="344" t="s">
        <v>1206</v>
      </c>
      <c r="F84" s="344"/>
      <c r="G84" s="338" t="s">
        <v>22</v>
      </c>
      <c r="H84" s="339"/>
      <c r="I84" s="339"/>
      <c r="J84" s="339" t="s">
        <v>95</v>
      </c>
      <c r="K84" s="339" t="s">
        <v>980</v>
      </c>
      <c r="L84" s="339" t="s">
        <v>981</v>
      </c>
      <c r="M84" s="340"/>
      <c r="N84" s="340"/>
      <c r="O84" s="341"/>
      <c r="P84" s="341"/>
      <c r="Q84" s="341"/>
      <c r="R84" s="341"/>
      <c r="S84" s="341"/>
      <c r="T84" s="341"/>
      <c r="U84" s="341"/>
      <c r="V84" s="341"/>
      <c r="W84" s="341"/>
      <c r="X84" s="341"/>
      <c r="Y84" s="341"/>
    </row>
    <row r="85" customFormat="false" ht="15" hidden="true" customHeight="false" outlineLevel="2" collapsed="false">
      <c r="A85" s="360" t="s">
        <v>1207</v>
      </c>
      <c r="B85" s="334" t="s">
        <v>136</v>
      </c>
      <c r="C85" s="343" t="s">
        <v>1208</v>
      </c>
      <c r="D85" s="343" t="s">
        <v>986</v>
      </c>
      <c r="E85" s="345" t="s">
        <v>1209</v>
      </c>
      <c r="F85" s="346"/>
      <c r="G85" s="338" t="s">
        <v>22</v>
      </c>
      <c r="H85" s="339"/>
      <c r="I85" s="339"/>
      <c r="J85" s="339" t="s">
        <v>95</v>
      </c>
      <c r="K85" s="339" t="s">
        <v>980</v>
      </c>
      <c r="L85" s="339" t="s">
        <v>981</v>
      </c>
      <c r="M85" s="340"/>
      <c r="N85" s="340"/>
      <c r="O85" s="341"/>
      <c r="P85" s="341"/>
      <c r="Q85" s="341"/>
      <c r="R85" s="341"/>
      <c r="S85" s="341"/>
      <c r="T85" s="341"/>
      <c r="U85" s="341"/>
      <c r="V85" s="341"/>
      <c r="W85" s="341"/>
      <c r="X85" s="341"/>
      <c r="Y85" s="341"/>
    </row>
    <row r="86" customFormat="false" ht="15" hidden="true" customHeight="false" outlineLevel="2" collapsed="false">
      <c r="A86" s="360" t="s">
        <v>1210</v>
      </c>
      <c r="B86" s="334" t="s">
        <v>136</v>
      </c>
      <c r="C86" s="342" t="s">
        <v>993</v>
      </c>
      <c r="D86" s="347" t="s">
        <v>1211</v>
      </c>
      <c r="E86" s="348" t="s">
        <v>995</v>
      </c>
      <c r="F86" s="337" t="s">
        <v>1212</v>
      </c>
      <c r="G86" s="338" t="s">
        <v>22</v>
      </c>
      <c r="H86" s="339"/>
      <c r="I86" s="339"/>
      <c r="J86" s="339" t="s">
        <v>95</v>
      </c>
      <c r="K86" s="339" t="s">
        <v>980</v>
      </c>
      <c r="L86" s="339" t="s">
        <v>981</v>
      </c>
      <c r="M86" s="340"/>
      <c r="N86" s="340"/>
      <c r="O86" s="341"/>
      <c r="P86" s="341"/>
      <c r="Q86" s="341"/>
      <c r="R86" s="341"/>
      <c r="S86" s="341"/>
      <c r="T86" s="341"/>
      <c r="U86" s="341"/>
      <c r="V86" s="341"/>
      <c r="W86" s="341"/>
      <c r="X86" s="341"/>
      <c r="Y86" s="341"/>
    </row>
    <row r="87" customFormat="false" ht="15" hidden="true" customHeight="false" outlineLevel="2" collapsed="false">
      <c r="A87" s="360" t="s">
        <v>1213</v>
      </c>
      <c r="B87" s="334" t="s">
        <v>129</v>
      </c>
      <c r="C87" s="350" t="s">
        <v>1002</v>
      </c>
      <c r="D87" s="351" t="s">
        <v>1003</v>
      </c>
      <c r="E87" s="337" t="s">
        <v>1004</v>
      </c>
      <c r="F87" s="352" t="s">
        <v>1214</v>
      </c>
      <c r="G87" s="338" t="s">
        <v>22</v>
      </c>
      <c r="H87" s="339"/>
      <c r="I87" s="339"/>
      <c r="J87" s="339" t="s">
        <v>95</v>
      </c>
      <c r="K87" s="339" t="s">
        <v>980</v>
      </c>
      <c r="L87" s="339" t="s">
        <v>981</v>
      </c>
      <c r="M87" s="340"/>
      <c r="N87" s="340"/>
      <c r="O87" s="341"/>
      <c r="P87" s="341"/>
      <c r="Q87" s="341"/>
      <c r="R87" s="341"/>
      <c r="S87" s="341"/>
      <c r="T87" s="341"/>
      <c r="U87" s="341"/>
      <c r="V87" s="341"/>
      <c r="W87" s="341"/>
      <c r="X87" s="341"/>
      <c r="Y87" s="341"/>
    </row>
    <row r="88" customFormat="false" ht="15" hidden="true" customHeight="false" outlineLevel="2" collapsed="false">
      <c r="A88" s="360" t="s">
        <v>1215</v>
      </c>
      <c r="B88" s="334" t="s">
        <v>129</v>
      </c>
      <c r="C88" s="350"/>
      <c r="D88" s="351" t="s">
        <v>1216</v>
      </c>
      <c r="E88" s="352" t="s">
        <v>1217</v>
      </c>
      <c r="F88" s="352" t="s">
        <v>1218</v>
      </c>
      <c r="G88" s="338" t="s">
        <v>22</v>
      </c>
      <c r="H88" s="339"/>
      <c r="I88" s="339"/>
      <c r="J88" s="339" t="s">
        <v>95</v>
      </c>
      <c r="K88" s="339" t="s">
        <v>980</v>
      </c>
      <c r="L88" s="339" t="s">
        <v>981</v>
      </c>
      <c r="M88" s="340"/>
      <c r="N88" s="340"/>
      <c r="O88" s="341"/>
      <c r="P88" s="341"/>
      <c r="Q88" s="341"/>
      <c r="R88" s="341"/>
      <c r="S88" s="341"/>
      <c r="T88" s="341"/>
      <c r="U88" s="341"/>
      <c r="V88" s="341"/>
      <c r="W88" s="341"/>
      <c r="X88" s="341"/>
      <c r="Y88" s="341"/>
    </row>
    <row r="89" customFormat="false" ht="15" hidden="true" customHeight="false" outlineLevel="2" collapsed="false">
      <c r="A89" s="360" t="s">
        <v>1219</v>
      </c>
      <c r="B89" s="334" t="s">
        <v>129</v>
      </c>
      <c r="C89" s="361"/>
      <c r="D89" s="351" t="s">
        <v>1220</v>
      </c>
      <c r="E89" s="352" t="s">
        <v>1217</v>
      </c>
      <c r="F89" s="352" t="s">
        <v>1221</v>
      </c>
      <c r="G89" s="338" t="s">
        <v>21</v>
      </c>
      <c r="H89" s="339"/>
      <c r="I89" s="339"/>
      <c r="J89" s="339" t="s">
        <v>95</v>
      </c>
      <c r="K89" s="339" t="s">
        <v>980</v>
      </c>
      <c r="L89" s="339" t="s">
        <v>981</v>
      </c>
      <c r="M89" s="340"/>
      <c r="N89" s="340"/>
      <c r="O89" s="341"/>
      <c r="P89" s="341"/>
      <c r="Q89" s="341"/>
      <c r="R89" s="341"/>
      <c r="S89" s="341"/>
      <c r="T89" s="341"/>
      <c r="U89" s="341"/>
      <c r="V89" s="341"/>
      <c r="W89" s="341"/>
      <c r="X89" s="341"/>
      <c r="Y89" s="341"/>
    </row>
    <row r="90" customFormat="false" ht="15" hidden="true" customHeight="false" outlineLevel="2" collapsed="false">
      <c r="A90" s="360" t="s">
        <v>1222</v>
      </c>
      <c r="B90" s="334" t="s">
        <v>129</v>
      </c>
      <c r="C90" s="350"/>
      <c r="D90" s="351" t="s">
        <v>1045</v>
      </c>
      <c r="E90" s="352" t="s">
        <v>1154</v>
      </c>
      <c r="F90" s="352" t="s">
        <v>1221</v>
      </c>
      <c r="G90" s="338" t="s">
        <v>21</v>
      </c>
      <c r="H90" s="339"/>
      <c r="I90" s="339"/>
      <c r="J90" s="339" t="s">
        <v>95</v>
      </c>
      <c r="K90" s="339" t="s">
        <v>980</v>
      </c>
      <c r="L90" s="339" t="s">
        <v>981</v>
      </c>
      <c r="M90" s="340"/>
      <c r="N90" s="340"/>
      <c r="O90" s="341"/>
      <c r="P90" s="341"/>
      <c r="Q90" s="341"/>
      <c r="R90" s="341"/>
      <c r="S90" s="341"/>
      <c r="T90" s="341"/>
      <c r="U90" s="341"/>
      <c r="V90" s="341"/>
      <c r="W90" s="341"/>
      <c r="X90" s="341"/>
      <c r="Y90" s="341"/>
    </row>
    <row r="91" customFormat="false" ht="15" hidden="true" customHeight="false" outlineLevel="2" collapsed="false">
      <c r="A91" s="360" t="s">
        <v>1223</v>
      </c>
      <c r="B91" s="334" t="s">
        <v>129</v>
      </c>
      <c r="C91" s="350"/>
      <c r="D91" s="351" t="s">
        <v>1049</v>
      </c>
      <c r="E91" s="352" t="s">
        <v>1050</v>
      </c>
      <c r="F91" s="352" t="s">
        <v>1221</v>
      </c>
      <c r="G91" s="338" t="s">
        <v>21</v>
      </c>
      <c r="H91" s="339"/>
      <c r="I91" s="339"/>
      <c r="J91" s="339" t="s">
        <v>95</v>
      </c>
      <c r="K91" s="339" t="s">
        <v>980</v>
      </c>
      <c r="L91" s="339" t="s">
        <v>981</v>
      </c>
      <c r="M91" s="340"/>
      <c r="N91" s="340"/>
      <c r="O91" s="341"/>
      <c r="P91" s="341"/>
      <c r="Q91" s="341"/>
      <c r="R91" s="341"/>
      <c r="S91" s="341"/>
      <c r="T91" s="341"/>
      <c r="U91" s="341"/>
      <c r="V91" s="341"/>
      <c r="W91" s="341"/>
      <c r="X91" s="341"/>
      <c r="Y91" s="341"/>
    </row>
    <row r="92" customFormat="false" ht="15" hidden="true" customHeight="false" outlineLevel="2" collapsed="false">
      <c r="A92" s="360" t="s">
        <v>1224</v>
      </c>
      <c r="B92" s="334" t="s">
        <v>96</v>
      </c>
      <c r="C92" s="350" t="s">
        <v>1053</v>
      </c>
      <c r="D92" s="351" t="s">
        <v>1054</v>
      </c>
      <c r="E92" s="349" t="s">
        <v>1055</v>
      </c>
      <c r="F92" s="355" t="s">
        <v>1056</v>
      </c>
      <c r="G92" s="338" t="s">
        <v>22</v>
      </c>
      <c r="H92" s="339"/>
      <c r="I92" s="339"/>
      <c r="J92" s="339" t="s">
        <v>95</v>
      </c>
      <c r="K92" s="339" t="s">
        <v>980</v>
      </c>
      <c r="L92" s="339" t="s">
        <v>981</v>
      </c>
      <c r="M92" s="340"/>
      <c r="N92" s="340"/>
      <c r="O92" s="341"/>
      <c r="P92" s="341"/>
      <c r="Q92" s="341"/>
      <c r="R92" s="341"/>
      <c r="S92" s="341"/>
      <c r="T92" s="341"/>
      <c r="U92" s="341"/>
      <c r="V92" s="341"/>
      <c r="W92" s="341"/>
      <c r="X92" s="341"/>
      <c r="Y92" s="341"/>
    </row>
    <row r="93" customFormat="false" ht="15" hidden="true" customHeight="false" outlineLevel="2" collapsed="false">
      <c r="A93" s="360" t="s">
        <v>1225</v>
      </c>
      <c r="B93" s="334" t="s">
        <v>96</v>
      </c>
      <c r="C93" s="361"/>
      <c r="D93" s="351" t="s">
        <v>1058</v>
      </c>
      <c r="E93" s="349" t="s">
        <v>1059</v>
      </c>
      <c r="F93" s="355" t="s">
        <v>1056</v>
      </c>
      <c r="G93" s="338" t="s">
        <v>22</v>
      </c>
      <c r="H93" s="339"/>
      <c r="I93" s="339"/>
      <c r="J93" s="339" t="s">
        <v>95</v>
      </c>
      <c r="K93" s="339" t="s">
        <v>980</v>
      </c>
      <c r="L93" s="339" t="s">
        <v>981</v>
      </c>
      <c r="M93" s="340"/>
      <c r="N93" s="340"/>
      <c r="O93" s="341"/>
      <c r="P93" s="341"/>
      <c r="Q93" s="341"/>
      <c r="R93" s="341"/>
      <c r="S93" s="341"/>
      <c r="T93" s="341"/>
      <c r="U93" s="341"/>
      <c r="V93" s="341"/>
      <c r="W93" s="341"/>
      <c r="X93" s="341"/>
      <c r="Y93" s="341"/>
    </row>
    <row r="94" customFormat="false" ht="15" hidden="true" customHeight="false" outlineLevel="2" collapsed="false">
      <c r="A94" s="360" t="s">
        <v>1226</v>
      </c>
      <c r="B94" s="334" t="s">
        <v>96</v>
      </c>
      <c r="C94" s="361"/>
      <c r="D94" s="351" t="s">
        <v>1061</v>
      </c>
      <c r="E94" s="349" t="s">
        <v>1062</v>
      </c>
      <c r="F94" s="355" t="s">
        <v>1063</v>
      </c>
      <c r="G94" s="338" t="s">
        <v>22</v>
      </c>
      <c r="H94" s="339"/>
      <c r="I94" s="339"/>
      <c r="J94" s="339" t="s">
        <v>95</v>
      </c>
      <c r="K94" s="339" t="s">
        <v>980</v>
      </c>
      <c r="L94" s="339" t="s">
        <v>981</v>
      </c>
      <c r="M94" s="340"/>
      <c r="N94" s="340"/>
      <c r="O94" s="341"/>
      <c r="P94" s="341"/>
      <c r="Q94" s="341"/>
      <c r="R94" s="341"/>
      <c r="S94" s="341"/>
      <c r="T94" s="341"/>
      <c r="U94" s="341"/>
      <c r="V94" s="341"/>
      <c r="W94" s="341"/>
      <c r="X94" s="341"/>
      <c r="Y94" s="341"/>
    </row>
    <row r="95" customFormat="false" ht="15" hidden="true" customHeight="false" outlineLevel="2" collapsed="false">
      <c r="A95" s="360" t="s">
        <v>1227</v>
      </c>
      <c r="B95" s="334" t="s">
        <v>107</v>
      </c>
      <c r="C95" s="351" t="s">
        <v>1065</v>
      </c>
      <c r="D95" s="351" t="s">
        <v>1066</v>
      </c>
      <c r="E95" s="356" t="s">
        <v>1067</v>
      </c>
      <c r="F95" s="352" t="s">
        <v>1228</v>
      </c>
      <c r="G95" s="338" t="s">
        <v>22</v>
      </c>
      <c r="H95" s="339"/>
      <c r="I95" s="339"/>
      <c r="J95" s="339" t="s">
        <v>95</v>
      </c>
      <c r="K95" s="339" t="s">
        <v>980</v>
      </c>
      <c r="L95" s="339" t="s">
        <v>981</v>
      </c>
      <c r="M95" s="340"/>
      <c r="N95" s="340"/>
      <c r="O95" s="341"/>
      <c r="P95" s="341"/>
      <c r="Q95" s="341"/>
      <c r="R95" s="341"/>
      <c r="S95" s="341"/>
      <c r="T95" s="341"/>
      <c r="U95" s="341"/>
      <c r="V95" s="341"/>
      <c r="W95" s="341"/>
      <c r="X95" s="341"/>
      <c r="Y95" s="341"/>
    </row>
    <row r="96" customFormat="false" ht="15" hidden="true" customHeight="false" outlineLevel="2" collapsed="false">
      <c r="A96" s="360" t="s">
        <v>1229</v>
      </c>
      <c r="B96" s="334" t="s">
        <v>107</v>
      </c>
      <c r="C96" s="363"/>
      <c r="D96" s="351" t="s">
        <v>1070</v>
      </c>
      <c r="E96" s="356" t="s">
        <v>1230</v>
      </c>
      <c r="F96" s="352" t="s">
        <v>1228</v>
      </c>
      <c r="G96" s="338" t="s">
        <v>22</v>
      </c>
      <c r="H96" s="339"/>
      <c r="I96" s="339"/>
      <c r="J96" s="339" t="s">
        <v>95</v>
      </c>
      <c r="K96" s="339" t="s">
        <v>980</v>
      </c>
      <c r="L96" s="339" t="s">
        <v>981</v>
      </c>
      <c r="M96" s="340"/>
      <c r="N96" s="340"/>
      <c r="O96" s="341"/>
      <c r="P96" s="341"/>
      <c r="Q96" s="341"/>
      <c r="R96" s="341"/>
      <c r="S96" s="341"/>
      <c r="T96" s="341"/>
      <c r="U96" s="341"/>
      <c r="V96" s="341"/>
      <c r="W96" s="341"/>
      <c r="X96" s="341"/>
      <c r="Y96" s="341"/>
    </row>
    <row r="97" customFormat="false" ht="15" hidden="true" customHeight="false" outlineLevel="2" collapsed="false">
      <c r="A97" s="360" t="s">
        <v>1231</v>
      </c>
      <c r="B97" s="334" t="s">
        <v>107</v>
      </c>
      <c r="C97" s="363"/>
      <c r="D97" s="351" t="s">
        <v>1073</v>
      </c>
      <c r="E97" s="356" t="s">
        <v>1074</v>
      </c>
      <c r="F97" s="352" t="s">
        <v>1228</v>
      </c>
      <c r="G97" s="338" t="s">
        <v>22</v>
      </c>
      <c r="H97" s="339"/>
      <c r="I97" s="339"/>
      <c r="J97" s="339" t="s">
        <v>95</v>
      </c>
      <c r="K97" s="339" t="s">
        <v>980</v>
      </c>
      <c r="L97" s="339" t="s">
        <v>981</v>
      </c>
      <c r="M97" s="340"/>
      <c r="N97" s="340"/>
      <c r="O97" s="341"/>
      <c r="P97" s="341"/>
      <c r="Q97" s="341"/>
      <c r="R97" s="341"/>
      <c r="S97" s="341"/>
      <c r="T97" s="341"/>
      <c r="U97" s="341"/>
      <c r="V97" s="341"/>
      <c r="W97" s="341"/>
      <c r="X97" s="341"/>
      <c r="Y97" s="341"/>
    </row>
    <row r="98" customFormat="false" ht="15" hidden="true" customHeight="false" outlineLevel="2" collapsed="false">
      <c r="A98" s="360" t="s">
        <v>1232</v>
      </c>
      <c r="B98" s="334" t="s">
        <v>122</v>
      </c>
      <c r="C98" s="351" t="s">
        <v>1076</v>
      </c>
      <c r="D98" s="358" t="s">
        <v>1077</v>
      </c>
      <c r="E98" s="356" t="s">
        <v>1078</v>
      </c>
      <c r="F98" s="355" t="s">
        <v>1056</v>
      </c>
      <c r="G98" s="338" t="s">
        <v>22</v>
      </c>
      <c r="H98" s="339"/>
      <c r="I98" s="339"/>
      <c r="J98" s="339" t="s">
        <v>95</v>
      </c>
      <c r="K98" s="339" t="s">
        <v>980</v>
      </c>
      <c r="L98" s="339" t="s">
        <v>981</v>
      </c>
      <c r="M98" s="340"/>
      <c r="N98" s="340"/>
      <c r="O98" s="341"/>
      <c r="P98" s="341"/>
      <c r="Q98" s="341"/>
      <c r="R98" s="341"/>
      <c r="S98" s="341"/>
      <c r="T98" s="341"/>
      <c r="U98" s="341"/>
      <c r="V98" s="341"/>
      <c r="W98" s="341"/>
      <c r="X98" s="341"/>
      <c r="Y98" s="341"/>
    </row>
    <row r="99" customFormat="false" ht="15" hidden="true" customHeight="false" outlineLevel="2" collapsed="false">
      <c r="A99" s="360" t="s">
        <v>1233</v>
      </c>
      <c r="B99" s="334" t="s">
        <v>122</v>
      </c>
      <c r="C99" s="361"/>
      <c r="D99" s="358" t="s">
        <v>1081</v>
      </c>
      <c r="E99" s="359" t="s">
        <v>1082</v>
      </c>
      <c r="F99" s="355" t="s">
        <v>1056</v>
      </c>
      <c r="G99" s="338" t="s">
        <v>22</v>
      </c>
      <c r="H99" s="339"/>
      <c r="I99" s="339"/>
      <c r="J99" s="339" t="s">
        <v>95</v>
      </c>
      <c r="K99" s="339" t="s">
        <v>980</v>
      </c>
      <c r="L99" s="339" t="s">
        <v>981</v>
      </c>
      <c r="M99" s="340"/>
      <c r="N99" s="340"/>
      <c r="O99" s="341"/>
      <c r="P99" s="341"/>
      <c r="Q99" s="341"/>
      <c r="R99" s="341"/>
      <c r="S99" s="341"/>
      <c r="T99" s="341"/>
      <c r="U99" s="341"/>
      <c r="V99" s="341"/>
      <c r="W99" s="341"/>
      <c r="X99" s="341"/>
      <c r="Y99" s="341"/>
    </row>
    <row r="100" customFormat="false" ht="15" hidden="true" customHeight="false" outlineLevel="2" collapsed="false">
      <c r="A100" s="360" t="s">
        <v>1234</v>
      </c>
      <c r="B100" s="334" t="s">
        <v>115</v>
      </c>
      <c r="C100" s="351" t="s">
        <v>1084</v>
      </c>
      <c r="D100" s="358" t="s">
        <v>1085</v>
      </c>
      <c r="E100" s="356" t="s">
        <v>1086</v>
      </c>
      <c r="F100" s="352" t="s">
        <v>1228</v>
      </c>
      <c r="G100" s="338" t="s">
        <v>22</v>
      </c>
      <c r="H100" s="339"/>
      <c r="I100" s="339"/>
      <c r="J100" s="339" t="s">
        <v>95</v>
      </c>
      <c r="K100" s="339" t="s">
        <v>980</v>
      </c>
      <c r="L100" s="339" t="s">
        <v>981</v>
      </c>
      <c r="M100" s="340"/>
      <c r="N100" s="340"/>
      <c r="O100" s="341"/>
      <c r="P100" s="341"/>
      <c r="Q100" s="341"/>
      <c r="R100" s="341"/>
      <c r="S100" s="341"/>
      <c r="T100" s="341"/>
      <c r="U100" s="341"/>
      <c r="V100" s="341"/>
      <c r="W100" s="341"/>
      <c r="X100" s="341"/>
      <c r="Y100" s="341"/>
    </row>
    <row r="101" customFormat="false" ht="15" hidden="true" customHeight="false" outlineLevel="2" collapsed="false">
      <c r="A101" s="360" t="s">
        <v>1235</v>
      </c>
      <c r="B101" s="334" t="s">
        <v>115</v>
      </c>
      <c r="C101" s="361"/>
      <c r="D101" s="358" t="s">
        <v>1089</v>
      </c>
      <c r="E101" s="356" t="s">
        <v>1236</v>
      </c>
      <c r="F101" s="352" t="s">
        <v>1228</v>
      </c>
      <c r="G101" s="338" t="s">
        <v>22</v>
      </c>
      <c r="H101" s="339"/>
      <c r="I101" s="339"/>
      <c r="J101" s="339" t="s">
        <v>95</v>
      </c>
      <c r="K101" s="339" t="s">
        <v>980</v>
      </c>
      <c r="L101" s="339" t="s">
        <v>981</v>
      </c>
      <c r="M101" s="340"/>
      <c r="N101" s="340"/>
      <c r="O101" s="341"/>
      <c r="P101" s="341"/>
      <c r="Q101" s="341"/>
      <c r="R101" s="341"/>
      <c r="S101" s="341"/>
      <c r="T101" s="341"/>
      <c r="U101" s="341"/>
      <c r="V101" s="341"/>
      <c r="W101" s="341"/>
      <c r="X101" s="341"/>
      <c r="Y101" s="341"/>
    </row>
    <row r="102" customFormat="false" ht="15" hidden="true" customHeight="false" outlineLevel="2" collapsed="false">
      <c r="A102" s="360" t="s">
        <v>1237</v>
      </c>
      <c r="B102" s="334" t="s">
        <v>115</v>
      </c>
      <c r="C102" s="361"/>
      <c r="D102" s="358" t="s">
        <v>1093</v>
      </c>
      <c r="E102" s="356" t="s">
        <v>1094</v>
      </c>
      <c r="F102" s="352" t="s">
        <v>1228</v>
      </c>
      <c r="G102" s="338" t="s">
        <v>22</v>
      </c>
      <c r="H102" s="339"/>
      <c r="I102" s="339"/>
      <c r="J102" s="339" t="s">
        <v>95</v>
      </c>
      <c r="K102" s="339" t="s">
        <v>980</v>
      </c>
      <c r="L102" s="339" t="s">
        <v>981</v>
      </c>
      <c r="M102" s="340"/>
      <c r="N102" s="340"/>
      <c r="O102" s="341"/>
      <c r="P102" s="341"/>
      <c r="Q102" s="341"/>
      <c r="R102" s="341"/>
      <c r="S102" s="341"/>
      <c r="T102" s="341"/>
      <c r="U102" s="341"/>
      <c r="V102" s="341"/>
      <c r="W102" s="341"/>
      <c r="X102" s="341"/>
      <c r="Y102" s="341"/>
    </row>
    <row r="103" customFormat="false" ht="15" hidden="true" customHeight="false" outlineLevel="2" collapsed="false">
      <c r="A103" s="360" t="s">
        <v>1238</v>
      </c>
      <c r="B103" s="334" t="s">
        <v>219</v>
      </c>
      <c r="C103" s="361"/>
      <c r="D103" s="358" t="s">
        <v>1096</v>
      </c>
      <c r="E103" s="356" t="s">
        <v>1097</v>
      </c>
      <c r="F103" s="352" t="s">
        <v>1228</v>
      </c>
      <c r="G103" s="338" t="s">
        <v>22</v>
      </c>
      <c r="H103" s="339"/>
      <c r="I103" s="339"/>
      <c r="J103" s="339" t="s">
        <v>95</v>
      </c>
      <c r="K103" s="339" t="s">
        <v>980</v>
      </c>
      <c r="L103" s="339" t="s">
        <v>981</v>
      </c>
      <c r="M103" s="340"/>
      <c r="N103" s="340"/>
      <c r="O103" s="341"/>
      <c r="P103" s="341"/>
      <c r="Q103" s="341"/>
      <c r="R103" s="341"/>
      <c r="S103" s="341"/>
      <c r="T103" s="341"/>
      <c r="U103" s="341"/>
      <c r="V103" s="341"/>
      <c r="W103" s="341"/>
      <c r="X103" s="341"/>
      <c r="Y103" s="341"/>
    </row>
    <row r="104" customFormat="false" ht="15" hidden="true" customHeight="false" outlineLevel="2" collapsed="false">
      <c r="A104" s="360" t="s">
        <v>1239</v>
      </c>
      <c r="B104" s="334" t="s">
        <v>115</v>
      </c>
      <c r="C104" s="361"/>
      <c r="D104" s="358" t="s">
        <v>1240</v>
      </c>
      <c r="E104" s="356" t="s">
        <v>1241</v>
      </c>
      <c r="F104" s="339"/>
      <c r="G104" s="338" t="s">
        <v>22</v>
      </c>
      <c r="H104" s="339"/>
      <c r="I104" s="339"/>
      <c r="J104" s="339" t="s">
        <v>95</v>
      </c>
      <c r="K104" s="339" t="s">
        <v>980</v>
      </c>
      <c r="L104" s="339" t="s">
        <v>981</v>
      </c>
      <c r="M104" s="340"/>
      <c r="N104" s="340"/>
      <c r="O104" s="323"/>
      <c r="P104" s="323"/>
      <c r="Q104" s="323"/>
      <c r="R104" s="323"/>
      <c r="S104" s="323"/>
      <c r="T104" s="323"/>
      <c r="U104" s="323"/>
      <c r="V104" s="323"/>
      <c r="W104" s="323"/>
      <c r="X104" s="323"/>
      <c r="Y104" s="323"/>
    </row>
    <row r="105" customFormat="false" ht="15" hidden="true" customHeight="true" outlineLevel="1" collapsed="true">
      <c r="A105" s="329" t="s">
        <v>1242</v>
      </c>
      <c r="B105" s="329"/>
      <c r="C105" s="329"/>
      <c r="D105" s="329"/>
      <c r="E105" s="329"/>
      <c r="F105" s="329"/>
      <c r="G105" s="330"/>
      <c r="H105" s="331"/>
      <c r="I105" s="331"/>
      <c r="J105" s="331"/>
      <c r="K105" s="331"/>
      <c r="L105" s="332"/>
      <c r="M105" s="332"/>
      <c r="N105" s="332"/>
      <c r="O105" s="323"/>
      <c r="P105" s="323"/>
      <c r="Q105" s="323"/>
      <c r="R105" s="323"/>
      <c r="S105" s="323"/>
      <c r="T105" s="323"/>
      <c r="U105" s="323"/>
      <c r="V105" s="323"/>
      <c r="W105" s="323"/>
      <c r="X105" s="323"/>
      <c r="Y105" s="323"/>
    </row>
    <row r="106" customFormat="false" ht="132" hidden="true" customHeight="true" outlineLevel="2" collapsed="false">
      <c r="A106" s="360" t="s">
        <v>1243</v>
      </c>
      <c r="B106" s="334" t="s">
        <v>136</v>
      </c>
      <c r="C106" s="334" t="s">
        <v>976</v>
      </c>
      <c r="D106" s="335" t="s">
        <v>977</v>
      </c>
      <c r="E106" s="336" t="s">
        <v>1244</v>
      </c>
      <c r="F106" s="337" t="s">
        <v>1245</v>
      </c>
      <c r="G106" s="338" t="s">
        <v>22</v>
      </c>
      <c r="H106" s="339"/>
      <c r="I106" s="339"/>
      <c r="J106" s="339" t="s">
        <v>95</v>
      </c>
      <c r="K106" s="339" t="s">
        <v>1246</v>
      </c>
      <c r="L106" s="339" t="s">
        <v>1247</v>
      </c>
      <c r="M106" s="340"/>
      <c r="N106" s="340"/>
      <c r="O106" s="341"/>
      <c r="P106" s="341"/>
      <c r="Q106" s="341"/>
      <c r="R106" s="341"/>
      <c r="S106" s="341"/>
      <c r="T106" s="341"/>
      <c r="U106" s="341"/>
      <c r="V106" s="341"/>
      <c r="W106" s="341"/>
      <c r="X106" s="341"/>
      <c r="Y106" s="341"/>
    </row>
    <row r="107" customFormat="false" ht="132" hidden="true" customHeight="true" outlineLevel="2" collapsed="false">
      <c r="A107" s="360" t="s">
        <v>1248</v>
      </c>
      <c r="B107" s="334" t="s">
        <v>136</v>
      </c>
      <c r="C107" s="342"/>
      <c r="D107" s="343" t="s">
        <v>983</v>
      </c>
      <c r="E107" s="344" t="s">
        <v>1249</v>
      </c>
      <c r="F107" s="344"/>
      <c r="G107" s="338" t="s">
        <v>22</v>
      </c>
      <c r="H107" s="339"/>
      <c r="I107" s="339"/>
      <c r="J107" s="339" t="s">
        <v>95</v>
      </c>
      <c r="K107" s="339" t="s">
        <v>1246</v>
      </c>
      <c r="L107" s="339" t="s">
        <v>1247</v>
      </c>
      <c r="M107" s="340"/>
      <c r="N107" s="340"/>
      <c r="O107" s="341"/>
      <c r="P107" s="341"/>
      <c r="Q107" s="341"/>
      <c r="R107" s="341"/>
      <c r="S107" s="341"/>
      <c r="T107" s="341"/>
      <c r="U107" s="341"/>
      <c r="V107" s="341"/>
      <c r="W107" s="341"/>
      <c r="X107" s="341"/>
      <c r="Y107" s="341"/>
    </row>
    <row r="108" customFormat="false" ht="15" hidden="true" customHeight="false" outlineLevel="2" collapsed="false">
      <c r="A108" s="360" t="s">
        <v>1250</v>
      </c>
      <c r="B108" s="334" t="s">
        <v>136</v>
      </c>
      <c r="C108" s="343" t="s">
        <v>1251</v>
      </c>
      <c r="D108" s="343" t="s">
        <v>986</v>
      </c>
      <c r="E108" s="345" t="s">
        <v>1252</v>
      </c>
      <c r="F108" s="346"/>
      <c r="G108" s="338" t="s">
        <v>22</v>
      </c>
      <c r="H108" s="339"/>
      <c r="I108" s="339"/>
      <c r="J108" s="339" t="s">
        <v>95</v>
      </c>
      <c r="K108" s="339" t="s">
        <v>1246</v>
      </c>
      <c r="L108" s="339" t="s">
        <v>1247</v>
      </c>
      <c r="M108" s="340"/>
      <c r="N108" s="340"/>
      <c r="O108" s="341"/>
      <c r="P108" s="341"/>
      <c r="Q108" s="341"/>
      <c r="R108" s="341"/>
      <c r="S108" s="341"/>
      <c r="T108" s="341"/>
      <c r="U108" s="341"/>
      <c r="V108" s="341"/>
      <c r="W108" s="341"/>
      <c r="X108" s="341"/>
      <c r="Y108" s="341"/>
    </row>
    <row r="109" customFormat="false" ht="15" hidden="true" customHeight="false" outlineLevel="2" collapsed="false">
      <c r="A109" s="360" t="s">
        <v>1253</v>
      </c>
      <c r="B109" s="334" t="s">
        <v>136</v>
      </c>
      <c r="C109" s="342" t="s">
        <v>993</v>
      </c>
      <c r="D109" s="347" t="s">
        <v>1254</v>
      </c>
      <c r="E109" s="348" t="s">
        <v>995</v>
      </c>
      <c r="F109" s="337" t="s">
        <v>1255</v>
      </c>
      <c r="G109" s="338" t="s">
        <v>22</v>
      </c>
      <c r="H109" s="339"/>
      <c r="I109" s="339"/>
      <c r="J109" s="339" t="s">
        <v>95</v>
      </c>
      <c r="K109" s="339" t="s">
        <v>1246</v>
      </c>
      <c r="L109" s="339" t="s">
        <v>1247</v>
      </c>
      <c r="M109" s="340"/>
      <c r="N109" s="340"/>
      <c r="O109" s="341"/>
      <c r="P109" s="341"/>
      <c r="Q109" s="341"/>
      <c r="R109" s="341"/>
      <c r="S109" s="341"/>
      <c r="T109" s="341"/>
      <c r="U109" s="341"/>
      <c r="V109" s="341"/>
      <c r="W109" s="341"/>
      <c r="X109" s="341"/>
      <c r="Y109" s="341"/>
    </row>
    <row r="110" customFormat="false" ht="132" hidden="true" customHeight="true" outlineLevel="2" collapsed="false">
      <c r="A110" s="360" t="s">
        <v>1256</v>
      </c>
      <c r="B110" s="334" t="s">
        <v>129</v>
      </c>
      <c r="C110" s="350" t="s">
        <v>1002</v>
      </c>
      <c r="D110" s="351" t="s">
        <v>1003</v>
      </c>
      <c r="E110" s="337" t="s">
        <v>1004</v>
      </c>
      <c r="F110" s="352" t="s">
        <v>1257</v>
      </c>
      <c r="G110" s="338" t="s">
        <v>22</v>
      </c>
      <c r="H110" s="339"/>
      <c r="I110" s="339"/>
      <c r="J110" s="339" t="s">
        <v>95</v>
      </c>
      <c r="K110" s="339" t="s">
        <v>1246</v>
      </c>
      <c r="L110" s="339" t="s">
        <v>1247</v>
      </c>
      <c r="M110" s="340"/>
      <c r="N110" s="340"/>
      <c r="O110" s="341"/>
      <c r="P110" s="341"/>
      <c r="Q110" s="341"/>
      <c r="R110" s="341"/>
      <c r="S110" s="341"/>
      <c r="T110" s="341"/>
      <c r="U110" s="341"/>
      <c r="V110" s="341"/>
      <c r="W110" s="341"/>
      <c r="X110" s="341"/>
      <c r="Y110" s="341"/>
    </row>
    <row r="111" customFormat="false" ht="81.75" hidden="true" customHeight="true" outlineLevel="2" collapsed="false">
      <c r="A111" s="360" t="s">
        <v>1258</v>
      </c>
      <c r="B111" s="334" t="s">
        <v>129</v>
      </c>
      <c r="C111" s="350"/>
      <c r="D111" s="351" t="s">
        <v>1216</v>
      </c>
      <c r="E111" s="352" t="s">
        <v>1217</v>
      </c>
      <c r="F111" s="352" t="s">
        <v>1218</v>
      </c>
      <c r="G111" s="338" t="s">
        <v>22</v>
      </c>
      <c r="H111" s="339"/>
      <c r="I111" s="339"/>
      <c r="J111" s="339" t="s">
        <v>95</v>
      </c>
      <c r="K111" s="339" t="s">
        <v>1246</v>
      </c>
      <c r="L111" s="339" t="s">
        <v>1247</v>
      </c>
      <c r="M111" s="340"/>
      <c r="N111" s="340"/>
      <c r="O111" s="341"/>
      <c r="P111" s="341"/>
      <c r="Q111" s="341"/>
      <c r="R111" s="341"/>
      <c r="S111" s="341"/>
      <c r="T111" s="341"/>
      <c r="U111" s="341"/>
      <c r="V111" s="341"/>
      <c r="W111" s="341"/>
      <c r="X111" s="341"/>
      <c r="Y111" s="341"/>
    </row>
    <row r="112" customFormat="false" ht="111.75" hidden="true" customHeight="true" outlineLevel="2" collapsed="false">
      <c r="A112" s="360" t="s">
        <v>1259</v>
      </c>
      <c r="B112" s="334" t="s">
        <v>129</v>
      </c>
      <c r="C112" s="361"/>
      <c r="D112" s="351" t="s">
        <v>1220</v>
      </c>
      <c r="E112" s="352" t="s">
        <v>1217</v>
      </c>
      <c r="F112" s="352" t="s">
        <v>1260</v>
      </c>
      <c r="G112" s="338" t="s">
        <v>22</v>
      </c>
      <c r="H112" s="339"/>
      <c r="I112" s="339"/>
      <c r="J112" s="339" t="s">
        <v>95</v>
      </c>
      <c r="K112" s="339" t="s">
        <v>1246</v>
      </c>
      <c r="L112" s="339" t="s">
        <v>1247</v>
      </c>
      <c r="M112" s="340"/>
      <c r="N112" s="340"/>
      <c r="O112" s="341"/>
      <c r="P112" s="341"/>
      <c r="Q112" s="341"/>
      <c r="R112" s="341"/>
      <c r="S112" s="341"/>
      <c r="T112" s="341"/>
      <c r="U112" s="341"/>
      <c r="V112" s="341"/>
      <c r="W112" s="341"/>
      <c r="X112" s="341"/>
      <c r="Y112" s="341"/>
    </row>
    <row r="113" customFormat="false" ht="81.75" hidden="true" customHeight="true" outlineLevel="2" collapsed="false">
      <c r="A113" s="360" t="s">
        <v>1261</v>
      </c>
      <c r="B113" s="334" t="s">
        <v>129</v>
      </c>
      <c r="C113" s="350"/>
      <c r="D113" s="351" t="s">
        <v>1045</v>
      </c>
      <c r="E113" s="352" t="s">
        <v>1154</v>
      </c>
      <c r="F113" s="352" t="s">
        <v>1260</v>
      </c>
      <c r="G113" s="338" t="s">
        <v>22</v>
      </c>
      <c r="H113" s="339"/>
      <c r="I113" s="339"/>
      <c r="J113" s="339"/>
      <c r="K113" s="339" t="s">
        <v>1246</v>
      </c>
      <c r="L113" s="339" t="s">
        <v>1247</v>
      </c>
      <c r="M113" s="340"/>
      <c r="N113" s="340"/>
      <c r="O113" s="341"/>
      <c r="P113" s="341"/>
      <c r="Q113" s="341"/>
      <c r="R113" s="341"/>
      <c r="S113" s="341"/>
      <c r="T113" s="341"/>
      <c r="U113" s="341"/>
      <c r="V113" s="341"/>
      <c r="W113" s="341"/>
      <c r="X113" s="341"/>
      <c r="Y113" s="341"/>
    </row>
    <row r="114" customFormat="false" ht="81.75" hidden="true" customHeight="true" outlineLevel="2" collapsed="false">
      <c r="A114" s="360" t="s">
        <v>1262</v>
      </c>
      <c r="B114" s="334" t="s">
        <v>129</v>
      </c>
      <c r="C114" s="350"/>
      <c r="D114" s="351" t="s">
        <v>1049</v>
      </c>
      <c r="E114" s="352" t="s">
        <v>1050</v>
      </c>
      <c r="F114" s="352" t="s">
        <v>1260</v>
      </c>
      <c r="G114" s="338" t="s">
        <v>22</v>
      </c>
      <c r="H114" s="339"/>
      <c r="I114" s="339"/>
      <c r="J114" s="339"/>
      <c r="K114" s="339" t="s">
        <v>1246</v>
      </c>
      <c r="L114" s="339" t="s">
        <v>1247</v>
      </c>
      <c r="M114" s="340"/>
      <c r="N114" s="340"/>
      <c r="O114" s="341"/>
      <c r="P114" s="341"/>
      <c r="Q114" s="341"/>
      <c r="R114" s="341"/>
      <c r="S114" s="341"/>
      <c r="T114" s="341"/>
      <c r="U114" s="341"/>
      <c r="V114" s="341"/>
      <c r="W114" s="341"/>
      <c r="X114" s="341"/>
      <c r="Y114" s="341"/>
    </row>
    <row r="115" customFormat="false" ht="81.75" hidden="true" customHeight="true" outlineLevel="2" collapsed="false">
      <c r="A115" s="360" t="s">
        <v>1263</v>
      </c>
      <c r="B115" s="334" t="s">
        <v>96</v>
      </c>
      <c r="C115" s="350" t="s">
        <v>1053</v>
      </c>
      <c r="D115" s="351" t="s">
        <v>1054</v>
      </c>
      <c r="E115" s="349" t="s">
        <v>1055</v>
      </c>
      <c r="F115" s="352" t="s">
        <v>1264</v>
      </c>
      <c r="G115" s="338" t="s">
        <v>22</v>
      </c>
      <c r="H115" s="339"/>
      <c r="I115" s="339"/>
      <c r="J115" s="339" t="s">
        <v>95</v>
      </c>
      <c r="K115" s="339" t="s">
        <v>1246</v>
      </c>
      <c r="L115" s="339" t="s">
        <v>1247</v>
      </c>
      <c r="M115" s="340"/>
      <c r="N115" s="340"/>
      <c r="O115" s="341"/>
      <c r="P115" s="341"/>
      <c r="Q115" s="341"/>
      <c r="R115" s="341"/>
      <c r="S115" s="341"/>
      <c r="T115" s="341"/>
      <c r="U115" s="341"/>
      <c r="V115" s="341"/>
      <c r="W115" s="341"/>
      <c r="X115" s="341"/>
      <c r="Y115" s="341"/>
    </row>
    <row r="116" customFormat="false" ht="15" hidden="true" customHeight="false" outlineLevel="2" collapsed="false">
      <c r="A116" s="360" t="s">
        <v>1265</v>
      </c>
      <c r="B116" s="334" t="s">
        <v>96</v>
      </c>
      <c r="C116" s="361"/>
      <c r="D116" s="351" t="s">
        <v>1058</v>
      </c>
      <c r="E116" s="349" t="s">
        <v>1059</v>
      </c>
      <c r="F116" s="355" t="s">
        <v>1266</v>
      </c>
      <c r="G116" s="338" t="s">
        <v>22</v>
      </c>
      <c r="H116" s="339"/>
      <c r="I116" s="339"/>
      <c r="J116" s="339" t="s">
        <v>95</v>
      </c>
      <c r="K116" s="339" t="s">
        <v>1246</v>
      </c>
      <c r="L116" s="339" t="s">
        <v>1247</v>
      </c>
      <c r="M116" s="340"/>
      <c r="N116" s="340"/>
      <c r="O116" s="341"/>
      <c r="P116" s="341"/>
      <c r="Q116" s="341"/>
      <c r="R116" s="341"/>
      <c r="S116" s="341"/>
      <c r="T116" s="341"/>
      <c r="U116" s="341"/>
      <c r="V116" s="341"/>
      <c r="W116" s="341"/>
      <c r="X116" s="341"/>
      <c r="Y116" s="341"/>
    </row>
    <row r="117" customFormat="false" ht="15" hidden="true" customHeight="false" outlineLevel="2" collapsed="false">
      <c r="A117" s="360" t="s">
        <v>1267</v>
      </c>
      <c r="B117" s="334" t="s">
        <v>96</v>
      </c>
      <c r="C117" s="361"/>
      <c r="D117" s="351" t="s">
        <v>1061</v>
      </c>
      <c r="E117" s="349" t="s">
        <v>1268</v>
      </c>
      <c r="F117" s="350"/>
      <c r="G117" s="338" t="s">
        <v>22</v>
      </c>
      <c r="H117" s="339"/>
      <c r="I117" s="339"/>
      <c r="J117" s="339" t="s">
        <v>95</v>
      </c>
      <c r="K117" s="339" t="s">
        <v>1246</v>
      </c>
      <c r="L117" s="339" t="s">
        <v>1247</v>
      </c>
      <c r="M117" s="340"/>
      <c r="N117" s="340"/>
      <c r="O117" s="341"/>
      <c r="P117" s="341"/>
      <c r="Q117" s="341"/>
      <c r="R117" s="341"/>
      <c r="S117" s="341"/>
      <c r="T117" s="341"/>
      <c r="U117" s="341"/>
      <c r="V117" s="341"/>
      <c r="W117" s="341"/>
      <c r="X117" s="341"/>
      <c r="Y117" s="341"/>
    </row>
    <row r="118" customFormat="false" ht="15" hidden="true" customHeight="false" outlineLevel="2" collapsed="false">
      <c r="A118" s="360" t="s">
        <v>1269</v>
      </c>
      <c r="B118" s="334" t="s">
        <v>107</v>
      </c>
      <c r="C118" s="351" t="s">
        <v>1270</v>
      </c>
      <c r="D118" s="351" t="s">
        <v>1066</v>
      </c>
      <c r="E118" s="355" t="s">
        <v>1067</v>
      </c>
      <c r="F118" s="352" t="s">
        <v>1218</v>
      </c>
      <c r="G118" s="338" t="s">
        <v>22</v>
      </c>
      <c r="H118" s="339"/>
      <c r="I118" s="339"/>
      <c r="J118" s="339" t="s">
        <v>95</v>
      </c>
      <c r="K118" s="339" t="s">
        <v>1246</v>
      </c>
      <c r="L118" s="339" t="s">
        <v>1247</v>
      </c>
      <c r="M118" s="340"/>
      <c r="N118" s="340"/>
      <c r="O118" s="341"/>
      <c r="P118" s="341"/>
      <c r="Q118" s="341"/>
      <c r="R118" s="341"/>
      <c r="S118" s="341"/>
      <c r="T118" s="341"/>
      <c r="U118" s="341"/>
      <c r="V118" s="341"/>
      <c r="W118" s="341"/>
      <c r="X118" s="341"/>
      <c r="Y118" s="341"/>
    </row>
    <row r="119" customFormat="false" ht="15" hidden="true" customHeight="false" outlineLevel="2" collapsed="false">
      <c r="A119" s="360" t="s">
        <v>1271</v>
      </c>
      <c r="B119" s="334" t="s">
        <v>107</v>
      </c>
      <c r="C119" s="364"/>
      <c r="D119" s="351" t="s">
        <v>1070</v>
      </c>
      <c r="E119" s="356" t="s">
        <v>1272</v>
      </c>
      <c r="F119" s="352" t="s">
        <v>1218</v>
      </c>
      <c r="G119" s="338" t="s">
        <v>22</v>
      </c>
      <c r="H119" s="339"/>
      <c r="I119" s="339"/>
      <c r="J119" s="339" t="s">
        <v>95</v>
      </c>
      <c r="K119" s="339" t="s">
        <v>1246</v>
      </c>
      <c r="L119" s="339" t="s">
        <v>1247</v>
      </c>
      <c r="M119" s="340"/>
      <c r="N119" s="340"/>
      <c r="O119" s="341"/>
      <c r="P119" s="341"/>
      <c r="Q119" s="341"/>
      <c r="R119" s="341"/>
      <c r="S119" s="341"/>
      <c r="T119" s="341"/>
      <c r="U119" s="341"/>
      <c r="V119" s="341"/>
      <c r="W119" s="341"/>
      <c r="X119" s="341"/>
      <c r="Y119" s="341"/>
    </row>
    <row r="120" customFormat="false" ht="15" hidden="true" customHeight="false" outlineLevel="2" collapsed="false">
      <c r="A120" s="360" t="s">
        <v>1273</v>
      </c>
      <c r="B120" s="334" t="s">
        <v>107</v>
      </c>
      <c r="C120" s="364"/>
      <c r="D120" s="351" t="s">
        <v>1073</v>
      </c>
      <c r="E120" s="356" t="s">
        <v>1074</v>
      </c>
      <c r="F120" s="352" t="s">
        <v>1218</v>
      </c>
      <c r="G120" s="338" t="s">
        <v>22</v>
      </c>
      <c r="H120" s="339"/>
      <c r="I120" s="339"/>
      <c r="J120" s="339" t="s">
        <v>95</v>
      </c>
      <c r="K120" s="339" t="s">
        <v>1246</v>
      </c>
      <c r="L120" s="339" t="s">
        <v>1247</v>
      </c>
      <c r="M120" s="340"/>
      <c r="N120" s="340"/>
      <c r="O120" s="341"/>
      <c r="P120" s="341"/>
      <c r="Q120" s="341"/>
      <c r="R120" s="341"/>
      <c r="S120" s="341"/>
      <c r="T120" s="341"/>
      <c r="U120" s="341"/>
      <c r="V120" s="341"/>
      <c r="W120" s="341"/>
      <c r="X120" s="341"/>
      <c r="Y120" s="341"/>
    </row>
    <row r="121" customFormat="false" ht="15" hidden="true" customHeight="false" outlineLevel="2" collapsed="false">
      <c r="A121" s="360" t="s">
        <v>1274</v>
      </c>
      <c r="B121" s="334" t="s">
        <v>122</v>
      </c>
      <c r="C121" s="351" t="s">
        <v>1076</v>
      </c>
      <c r="D121" s="358" t="s">
        <v>1077</v>
      </c>
      <c r="E121" s="356" t="s">
        <v>1275</v>
      </c>
      <c r="F121" s="355" t="s">
        <v>1276</v>
      </c>
      <c r="G121" s="338" t="s">
        <v>22</v>
      </c>
      <c r="H121" s="339"/>
      <c r="I121" s="339"/>
      <c r="J121" s="339" t="s">
        <v>95</v>
      </c>
      <c r="K121" s="339" t="s">
        <v>1246</v>
      </c>
      <c r="L121" s="339" t="s">
        <v>1247</v>
      </c>
      <c r="M121" s="340"/>
      <c r="N121" s="340"/>
      <c r="O121" s="341"/>
      <c r="P121" s="341"/>
      <c r="Q121" s="341"/>
      <c r="R121" s="341"/>
      <c r="S121" s="341"/>
      <c r="T121" s="341"/>
      <c r="U121" s="341"/>
      <c r="V121" s="341"/>
      <c r="W121" s="341"/>
      <c r="X121" s="341"/>
      <c r="Y121" s="341"/>
    </row>
    <row r="122" customFormat="false" ht="15" hidden="true" customHeight="false" outlineLevel="2" collapsed="false">
      <c r="A122" s="360" t="s">
        <v>1277</v>
      </c>
      <c r="B122" s="334" t="s">
        <v>122</v>
      </c>
      <c r="C122" s="361"/>
      <c r="D122" s="358" t="s">
        <v>1081</v>
      </c>
      <c r="E122" s="359" t="s">
        <v>1082</v>
      </c>
      <c r="F122" s="355" t="s">
        <v>1276</v>
      </c>
      <c r="G122" s="338" t="s">
        <v>22</v>
      </c>
      <c r="H122" s="339"/>
      <c r="I122" s="339"/>
      <c r="J122" s="339" t="s">
        <v>95</v>
      </c>
      <c r="K122" s="339" t="s">
        <v>1246</v>
      </c>
      <c r="L122" s="339" t="s">
        <v>1247</v>
      </c>
      <c r="M122" s="340"/>
      <c r="N122" s="340"/>
      <c r="O122" s="341"/>
      <c r="P122" s="341"/>
      <c r="Q122" s="341"/>
      <c r="R122" s="341"/>
      <c r="S122" s="341"/>
      <c r="T122" s="341"/>
      <c r="U122" s="341"/>
      <c r="V122" s="341"/>
      <c r="W122" s="341"/>
      <c r="X122" s="341"/>
      <c r="Y122" s="341"/>
    </row>
    <row r="123" customFormat="false" ht="15" hidden="true" customHeight="false" outlineLevel="2" collapsed="false">
      <c r="A123" s="360" t="s">
        <v>1278</v>
      </c>
      <c r="B123" s="334" t="s">
        <v>115</v>
      </c>
      <c r="C123" s="351" t="s">
        <v>1084</v>
      </c>
      <c r="D123" s="358" t="s">
        <v>1085</v>
      </c>
      <c r="E123" s="356" t="s">
        <v>1086</v>
      </c>
      <c r="F123" s="352" t="s">
        <v>1218</v>
      </c>
      <c r="G123" s="338" t="s">
        <v>22</v>
      </c>
      <c r="H123" s="339"/>
      <c r="I123" s="339"/>
      <c r="J123" s="339" t="s">
        <v>95</v>
      </c>
      <c r="K123" s="339" t="s">
        <v>1246</v>
      </c>
      <c r="L123" s="339" t="s">
        <v>1247</v>
      </c>
      <c r="M123" s="340"/>
      <c r="N123" s="340"/>
      <c r="O123" s="341"/>
      <c r="P123" s="341"/>
      <c r="Q123" s="341"/>
      <c r="R123" s="341"/>
      <c r="S123" s="341"/>
      <c r="T123" s="341"/>
      <c r="U123" s="341"/>
      <c r="V123" s="341"/>
      <c r="W123" s="341"/>
      <c r="X123" s="341"/>
      <c r="Y123" s="341"/>
    </row>
    <row r="124" customFormat="false" ht="15" hidden="true" customHeight="false" outlineLevel="2" collapsed="false">
      <c r="A124" s="360" t="s">
        <v>1279</v>
      </c>
      <c r="B124" s="334" t="s">
        <v>115</v>
      </c>
      <c r="C124" s="361"/>
      <c r="D124" s="358" t="s">
        <v>1089</v>
      </c>
      <c r="E124" s="356" t="s">
        <v>1280</v>
      </c>
      <c r="F124" s="352" t="s">
        <v>1218</v>
      </c>
      <c r="G124" s="338" t="s">
        <v>22</v>
      </c>
      <c r="H124" s="339"/>
      <c r="I124" s="339"/>
      <c r="J124" s="339" t="s">
        <v>95</v>
      </c>
      <c r="K124" s="339" t="s">
        <v>1246</v>
      </c>
      <c r="L124" s="339" t="s">
        <v>1247</v>
      </c>
      <c r="M124" s="340"/>
      <c r="N124" s="340"/>
      <c r="O124" s="341"/>
      <c r="P124" s="341"/>
      <c r="Q124" s="341"/>
      <c r="R124" s="341"/>
      <c r="S124" s="341"/>
      <c r="T124" s="341"/>
      <c r="U124" s="341"/>
      <c r="V124" s="341"/>
      <c r="W124" s="341"/>
      <c r="X124" s="341"/>
      <c r="Y124" s="341"/>
    </row>
    <row r="125" customFormat="false" ht="15" hidden="true" customHeight="false" outlineLevel="2" collapsed="false">
      <c r="A125" s="360" t="s">
        <v>1281</v>
      </c>
      <c r="B125" s="334" t="s">
        <v>115</v>
      </c>
      <c r="C125" s="361"/>
      <c r="D125" s="358" t="s">
        <v>1093</v>
      </c>
      <c r="E125" s="356" t="s">
        <v>1094</v>
      </c>
      <c r="F125" s="352" t="s">
        <v>1218</v>
      </c>
      <c r="G125" s="338" t="s">
        <v>22</v>
      </c>
      <c r="H125" s="339"/>
      <c r="I125" s="339"/>
      <c r="J125" s="339" t="s">
        <v>95</v>
      </c>
      <c r="K125" s="339" t="s">
        <v>1246</v>
      </c>
      <c r="L125" s="339" t="s">
        <v>1247</v>
      </c>
      <c r="M125" s="340"/>
      <c r="N125" s="340"/>
      <c r="O125" s="341"/>
      <c r="P125" s="341"/>
      <c r="Q125" s="341"/>
      <c r="R125" s="341"/>
      <c r="S125" s="341"/>
      <c r="T125" s="341"/>
      <c r="U125" s="341"/>
      <c r="V125" s="341"/>
      <c r="W125" s="341"/>
      <c r="X125" s="341"/>
      <c r="Y125" s="341"/>
    </row>
    <row r="126" customFormat="false" ht="15" hidden="true" customHeight="false" outlineLevel="2" collapsed="false">
      <c r="A126" s="360" t="s">
        <v>1282</v>
      </c>
      <c r="B126" s="334" t="s">
        <v>219</v>
      </c>
      <c r="C126" s="361"/>
      <c r="D126" s="358" t="s">
        <v>1096</v>
      </c>
      <c r="E126" s="356" t="s">
        <v>1097</v>
      </c>
      <c r="F126" s="352" t="s">
        <v>1218</v>
      </c>
      <c r="G126" s="338" t="s">
        <v>22</v>
      </c>
      <c r="H126" s="339"/>
      <c r="I126" s="339"/>
      <c r="J126" s="339" t="s">
        <v>95</v>
      </c>
      <c r="K126" s="339" t="s">
        <v>1246</v>
      </c>
      <c r="L126" s="339" t="s">
        <v>1247</v>
      </c>
      <c r="M126" s="340"/>
      <c r="N126" s="340"/>
      <c r="O126" s="341"/>
      <c r="P126" s="341"/>
      <c r="Q126" s="341"/>
      <c r="R126" s="341"/>
      <c r="S126" s="341"/>
      <c r="T126" s="341"/>
      <c r="U126" s="341"/>
      <c r="V126" s="341"/>
      <c r="W126" s="341"/>
      <c r="X126" s="341"/>
      <c r="Y126" s="341"/>
    </row>
    <row r="127" customFormat="false" ht="15" hidden="true" customHeight="false" outlineLevel="2" collapsed="false">
      <c r="A127" s="360" t="s">
        <v>1283</v>
      </c>
      <c r="B127" s="334" t="s">
        <v>115</v>
      </c>
      <c r="C127" s="361"/>
      <c r="D127" s="358" t="s">
        <v>1240</v>
      </c>
      <c r="E127" s="356" t="s">
        <v>1241</v>
      </c>
      <c r="F127" s="352"/>
      <c r="G127" s="338" t="s">
        <v>22</v>
      </c>
      <c r="H127" s="339"/>
      <c r="I127" s="339"/>
      <c r="J127" s="339" t="s">
        <v>95</v>
      </c>
      <c r="K127" s="339" t="s">
        <v>1246</v>
      </c>
      <c r="L127" s="339" t="s">
        <v>1247</v>
      </c>
      <c r="M127" s="340"/>
      <c r="N127" s="340"/>
      <c r="O127" s="341"/>
      <c r="P127" s="341"/>
      <c r="Q127" s="341"/>
      <c r="R127" s="341"/>
      <c r="S127" s="341"/>
      <c r="T127" s="341"/>
      <c r="U127" s="341"/>
      <c r="V127" s="341"/>
      <c r="W127" s="341"/>
      <c r="X127" s="341"/>
      <c r="Y127" s="341"/>
    </row>
    <row r="128" customFormat="false" ht="15" hidden="true" customHeight="true" outlineLevel="1" collapsed="true">
      <c r="A128" s="365" t="s">
        <v>1284</v>
      </c>
      <c r="B128" s="365"/>
      <c r="C128" s="365"/>
      <c r="D128" s="365"/>
      <c r="E128" s="365"/>
      <c r="F128" s="365"/>
      <c r="G128" s="330"/>
      <c r="H128" s="331"/>
      <c r="I128" s="331"/>
      <c r="J128" s="332"/>
      <c r="K128" s="332"/>
      <c r="L128" s="332"/>
      <c r="M128" s="332"/>
      <c r="N128" s="332"/>
      <c r="O128" s="323"/>
      <c r="P128" s="323"/>
      <c r="Q128" s="323"/>
      <c r="R128" s="323"/>
      <c r="S128" s="323"/>
      <c r="T128" s="323"/>
      <c r="U128" s="323"/>
      <c r="V128" s="323"/>
      <c r="W128" s="323"/>
      <c r="X128" s="323"/>
      <c r="Y128" s="323"/>
    </row>
    <row r="129" customFormat="false" ht="15" hidden="true" customHeight="false" outlineLevel="2" collapsed="false">
      <c r="A129" s="360" t="s">
        <v>1285</v>
      </c>
      <c r="B129" s="334" t="s">
        <v>136</v>
      </c>
      <c r="C129" s="334" t="s">
        <v>976</v>
      </c>
      <c r="D129" s="335" t="s">
        <v>977</v>
      </c>
      <c r="E129" s="336" t="s">
        <v>1177</v>
      </c>
      <c r="F129" s="337" t="s">
        <v>1286</v>
      </c>
      <c r="G129" s="338" t="s">
        <v>22</v>
      </c>
      <c r="H129" s="339"/>
      <c r="I129" s="339"/>
      <c r="J129" s="339" t="s">
        <v>95</v>
      </c>
      <c r="K129" s="339" t="s">
        <v>1246</v>
      </c>
      <c r="L129" s="339" t="s">
        <v>1247</v>
      </c>
      <c r="M129" s="340"/>
      <c r="N129" s="340"/>
      <c r="O129" s="341"/>
      <c r="P129" s="341"/>
      <c r="Q129" s="341"/>
      <c r="R129" s="341"/>
      <c r="S129" s="341"/>
      <c r="T129" s="341"/>
      <c r="U129" s="341"/>
      <c r="V129" s="341"/>
      <c r="W129" s="341"/>
      <c r="X129" s="341"/>
      <c r="Y129" s="341"/>
    </row>
    <row r="130" customFormat="false" ht="15" hidden="true" customHeight="false" outlineLevel="2" collapsed="false">
      <c r="A130" s="360" t="s">
        <v>1287</v>
      </c>
      <c r="B130" s="334" t="s">
        <v>136</v>
      </c>
      <c r="C130" s="342"/>
      <c r="D130" s="343" t="s">
        <v>983</v>
      </c>
      <c r="E130" s="344" t="s">
        <v>1288</v>
      </c>
      <c r="F130" s="344"/>
      <c r="G130" s="338" t="s">
        <v>22</v>
      </c>
      <c r="H130" s="339"/>
      <c r="I130" s="339"/>
      <c r="J130" s="339" t="s">
        <v>95</v>
      </c>
      <c r="K130" s="339" t="s">
        <v>1246</v>
      </c>
      <c r="L130" s="339" t="s">
        <v>1247</v>
      </c>
      <c r="M130" s="340"/>
      <c r="N130" s="340"/>
      <c r="O130" s="341"/>
      <c r="P130" s="341"/>
      <c r="Q130" s="341"/>
      <c r="R130" s="341"/>
      <c r="S130" s="341"/>
      <c r="T130" s="341"/>
      <c r="U130" s="341"/>
      <c r="V130" s="341"/>
      <c r="W130" s="341"/>
      <c r="X130" s="341"/>
      <c r="Y130" s="341"/>
    </row>
    <row r="131" customFormat="false" ht="15" hidden="true" customHeight="false" outlineLevel="2" collapsed="false">
      <c r="A131" s="360" t="s">
        <v>1289</v>
      </c>
      <c r="B131" s="334" t="s">
        <v>136</v>
      </c>
      <c r="C131" s="343" t="s">
        <v>1251</v>
      </c>
      <c r="D131" s="343" t="s">
        <v>986</v>
      </c>
      <c r="E131" s="345" t="s">
        <v>1290</v>
      </c>
      <c r="F131" s="346"/>
      <c r="G131" s="338" t="s">
        <v>22</v>
      </c>
      <c r="H131" s="339"/>
      <c r="I131" s="339"/>
      <c r="J131" s="339" t="s">
        <v>95</v>
      </c>
      <c r="K131" s="339" t="s">
        <v>1246</v>
      </c>
      <c r="L131" s="339" t="s">
        <v>1247</v>
      </c>
      <c r="M131" s="340"/>
      <c r="N131" s="340"/>
      <c r="O131" s="341"/>
      <c r="P131" s="341"/>
      <c r="Q131" s="341"/>
      <c r="R131" s="341"/>
      <c r="S131" s="341"/>
      <c r="T131" s="341"/>
      <c r="U131" s="341"/>
      <c r="V131" s="341"/>
      <c r="W131" s="341"/>
      <c r="X131" s="341"/>
      <c r="Y131" s="341"/>
    </row>
    <row r="132" customFormat="false" ht="15" hidden="true" customHeight="false" outlineLevel="2" collapsed="false">
      <c r="A132" s="360" t="s">
        <v>1291</v>
      </c>
      <c r="B132" s="334" t="s">
        <v>136</v>
      </c>
      <c r="C132" s="342" t="s">
        <v>1184</v>
      </c>
      <c r="D132" s="349" t="s">
        <v>1185</v>
      </c>
      <c r="E132" s="348" t="s">
        <v>1292</v>
      </c>
      <c r="F132" s="334" t="s">
        <v>1187</v>
      </c>
      <c r="G132" s="338" t="s">
        <v>22</v>
      </c>
      <c r="H132" s="339"/>
      <c r="I132" s="339"/>
      <c r="J132" s="339" t="s">
        <v>95</v>
      </c>
      <c r="K132" s="339" t="s">
        <v>1246</v>
      </c>
      <c r="L132" s="339" t="s">
        <v>1247</v>
      </c>
      <c r="M132" s="340"/>
      <c r="N132" s="340"/>
      <c r="O132" s="341"/>
      <c r="P132" s="341"/>
      <c r="Q132" s="341"/>
      <c r="R132" s="341"/>
      <c r="S132" s="341"/>
      <c r="T132" s="341"/>
      <c r="U132" s="341"/>
      <c r="V132" s="341"/>
      <c r="W132" s="341"/>
      <c r="X132" s="341"/>
      <c r="Y132" s="341"/>
    </row>
    <row r="133" customFormat="false" ht="15" hidden="true" customHeight="false" outlineLevel="2" collapsed="false">
      <c r="A133" s="360" t="s">
        <v>1293</v>
      </c>
      <c r="B133" s="334" t="s">
        <v>96</v>
      </c>
      <c r="C133" s="350" t="s">
        <v>1053</v>
      </c>
      <c r="D133" s="351" t="s">
        <v>1054</v>
      </c>
      <c r="E133" s="349" t="s">
        <v>1055</v>
      </c>
      <c r="F133" s="355" t="s">
        <v>1294</v>
      </c>
      <c r="G133" s="338" t="s">
        <v>22</v>
      </c>
      <c r="H133" s="339"/>
      <c r="I133" s="339"/>
      <c r="J133" s="339" t="s">
        <v>95</v>
      </c>
      <c r="K133" s="339" t="s">
        <v>1246</v>
      </c>
      <c r="L133" s="339" t="s">
        <v>1247</v>
      </c>
      <c r="M133" s="340"/>
      <c r="N133" s="340"/>
      <c r="O133" s="341"/>
      <c r="P133" s="341"/>
      <c r="Q133" s="341"/>
      <c r="R133" s="341"/>
      <c r="S133" s="341"/>
      <c r="T133" s="341"/>
      <c r="U133" s="341"/>
      <c r="V133" s="341"/>
      <c r="W133" s="341"/>
      <c r="X133" s="341"/>
      <c r="Y133" s="341"/>
    </row>
    <row r="134" customFormat="false" ht="15" hidden="true" customHeight="false" outlineLevel="2" collapsed="false">
      <c r="A134" s="360" t="s">
        <v>1295</v>
      </c>
      <c r="B134" s="334" t="s">
        <v>96</v>
      </c>
      <c r="C134" s="361"/>
      <c r="D134" s="351" t="s">
        <v>1058</v>
      </c>
      <c r="E134" s="349" t="s">
        <v>1059</v>
      </c>
      <c r="F134" s="355" t="s">
        <v>1296</v>
      </c>
      <c r="G134" s="338" t="s">
        <v>22</v>
      </c>
      <c r="H134" s="339"/>
      <c r="I134" s="339"/>
      <c r="J134" s="339" t="s">
        <v>95</v>
      </c>
      <c r="K134" s="339" t="s">
        <v>1246</v>
      </c>
      <c r="L134" s="339" t="s">
        <v>1247</v>
      </c>
      <c r="M134" s="340"/>
      <c r="N134" s="340"/>
      <c r="O134" s="341"/>
      <c r="P134" s="341"/>
      <c r="Q134" s="341"/>
      <c r="R134" s="341"/>
      <c r="S134" s="341"/>
      <c r="T134" s="341"/>
      <c r="U134" s="341"/>
      <c r="V134" s="341"/>
      <c r="W134" s="341"/>
      <c r="X134" s="341"/>
      <c r="Y134" s="341"/>
    </row>
    <row r="135" customFormat="false" ht="15" hidden="true" customHeight="false" outlineLevel="2" collapsed="false">
      <c r="A135" s="360" t="s">
        <v>1297</v>
      </c>
      <c r="B135" s="334" t="s">
        <v>96</v>
      </c>
      <c r="C135" s="361"/>
      <c r="D135" s="351" t="s">
        <v>1061</v>
      </c>
      <c r="E135" s="349" t="s">
        <v>1268</v>
      </c>
      <c r="F135" s="350"/>
      <c r="G135" s="338" t="s">
        <v>22</v>
      </c>
      <c r="H135" s="339"/>
      <c r="I135" s="339"/>
      <c r="J135" s="339" t="s">
        <v>95</v>
      </c>
      <c r="K135" s="339" t="s">
        <v>1246</v>
      </c>
      <c r="L135" s="339" t="s">
        <v>1247</v>
      </c>
      <c r="M135" s="340"/>
      <c r="N135" s="340"/>
      <c r="O135" s="341"/>
      <c r="P135" s="341"/>
      <c r="Q135" s="341"/>
      <c r="R135" s="341"/>
      <c r="S135" s="341"/>
      <c r="T135" s="341"/>
      <c r="U135" s="341"/>
      <c r="V135" s="341"/>
      <c r="W135" s="341"/>
      <c r="X135" s="341"/>
      <c r="Y135" s="341"/>
    </row>
    <row r="136" customFormat="false" ht="15" hidden="true" customHeight="false" outlineLevel="2" collapsed="false">
      <c r="A136" s="360" t="s">
        <v>1298</v>
      </c>
      <c r="B136" s="334" t="s">
        <v>122</v>
      </c>
      <c r="C136" s="351" t="s">
        <v>1076</v>
      </c>
      <c r="D136" s="358" t="s">
        <v>1077</v>
      </c>
      <c r="E136" s="356" t="s">
        <v>1078</v>
      </c>
      <c r="F136" s="355" t="s">
        <v>1299</v>
      </c>
      <c r="G136" s="338" t="s">
        <v>22</v>
      </c>
      <c r="H136" s="339"/>
      <c r="I136" s="339"/>
      <c r="J136" s="339" t="s">
        <v>95</v>
      </c>
      <c r="K136" s="339" t="s">
        <v>1246</v>
      </c>
      <c r="L136" s="339" t="s">
        <v>1247</v>
      </c>
      <c r="M136" s="340"/>
      <c r="N136" s="340"/>
      <c r="O136" s="341"/>
      <c r="P136" s="341"/>
      <c r="Q136" s="341"/>
      <c r="R136" s="341"/>
      <c r="S136" s="341"/>
      <c r="T136" s="341"/>
      <c r="U136" s="341"/>
      <c r="V136" s="341"/>
      <c r="W136" s="341"/>
      <c r="X136" s="341"/>
      <c r="Y136" s="341"/>
    </row>
    <row r="137" customFormat="false" ht="15" hidden="true" customHeight="false" outlineLevel="2" collapsed="false">
      <c r="A137" s="360" t="s">
        <v>1300</v>
      </c>
      <c r="B137" s="334" t="s">
        <v>122</v>
      </c>
      <c r="C137" s="361"/>
      <c r="D137" s="358" t="s">
        <v>1081</v>
      </c>
      <c r="E137" s="359" t="s">
        <v>1082</v>
      </c>
      <c r="F137" s="355" t="s">
        <v>1299</v>
      </c>
      <c r="G137" s="338" t="s">
        <v>22</v>
      </c>
      <c r="H137" s="339"/>
      <c r="I137" s="339"/>
      <c r="J137" s="339" t="s">
        <v>95</v>
      </c>
      <c r="K137" s="339" t="s">
        <v>1246</v>
      </c>
      <c r="L137" s="339" t="s">
        <v>1247</v>
      </c>
      <c r="M137" s="340"/>
      <c r="N137" s="340"/>
      <c r="O137" s="341"/>
      <c r="P137" s="341"/>
      <c r="Q137" s="341"/>
      <c r="R137" s="341"/>
      <c r="S137" s="341"/>
      <c r="T137" s="341"/>
      <c r="U137" s="341"/>
      <c r="V137" s="341"/>
      <c r="W137" s="341"/>
      <c r="X137" s="341"/>
      <c r="Y137" s="341"/>
    </row>
    <row r="138" customFormat="false" ht="15" hidden="true" customHeight="false" outlineLevel="2" collapsed="false">
      <c r="A138" s="360" t="s">
        <v>1301</v>
      </c>
      <c r="B138" s="334" t="s">
        <v>115</v>
      </c>
      <c r="C138" s="351" t="s">
        <v>1084</v>
      </c>
      <c r="D138" s="358" t="s">
        <v>1085</v>
      </c>
      <c r="E138" s="356" t="s">
        <v>1086</v>
      </c>
      <c r="F138" s="355" t="s">
        <v>1302</v>
      </c>
      <c r="G138" s="338" t="s">
        <v>22</v>
      </c>
      <c r="H138" s="339"/>
      <c r="I138" s="339"/>
      <c r="J138" s="339" t="s">
        <v>95</v>
      </c>
      <c r="K138" s="339" t="s">
        <v>1246</v>
      </c>
      <c r="L138" s="339" t="s">
        <v>1247</v>
      </c>
      <c r="M138" s="340"/>
      <c r="N138" s="340"/>
      <c r="O138" s="341"/>
      <c r="P138" s="341"/>
      <c r="Q138" s="341"/>
      <c r="R138" s="341"/>
      <c r="S138" s="341"/>
      <c r="T138" s="341"/>
      <c r="U138" s="341"/>
      <c r="V138" s="341"/>
      <c r="W138" s="341"/>
      <c r="X138" s="341"/>
      <c r="Y138" s="341"/>
    </row>
    <row r="139" customFormat="false" ht="15" hidden="true" customHeight="false" outlineLevel="2" collapsed="false">
      <c r="A139" s="360" t="s">
        <v>1303</v>
      </c>
      <c r="B139" s="334" t="s">
        <v>115</v>
      </c>
      <c r="C139" s="361"/>
      <c r="D139" s="358" t="s">
        <v>1089</v>
      </c>
      <c r="E139" s="356" t="s">
        <v>1304</v>
      </c>
      <c r="F139" s="355" t="s">
        <v>1302</v>
      </c>
      <c r="G139" s="338" t="s">
        <v>22</v>
      </c>
      <c r="H139" s="339"/>
      <c r="I139" s="339"/>
      <c r="J139" s="339" t="s">
        <v>95</v>
      </c>
      <c r="K139" s="339" t="s">
        <v>1246</v>
      </c>
      <c r="L139" s="339" t="s">
        <v>1247</v>
      </c>
      <c r="M139" s="340"/>
      <c r="N139" s="340"/>
      <c r="O139" s="341"/>
      <c r="P139" s="341"/>
      <c r="Q139" s="341"/>
      <c r="R139" s="341"/>
      <c r="S139" s="341"/>
      <c r="T139" s="341"/>
      <c r="U139" s="341"/>
      <c r="V139" s="341"/>
      <c r="W139" s="341"/>
      <c r="X139" s="341"/>
      <c r="Y139" s="341"/>
    </row>
    <row r="140" customFormat="false" ht="15" hidden="true" customHeight="false" outlineLevel="2" collapsed="false">
      <c r="A140" s="360" t="s">
        <v>1305</v>
      </c>
      <c r="B140" s="334" t="s">
        <v>115</v>
      </c>
      <c r="C140" s="361"/>
      <c r="D140" s="358" t="s">
        <v>1093</v>
      </c>
      <c r="E140" s="356" t="s">
        <v>1094</v>
      </c>
      <c r="F140" s="355" t="s">
        <v>1302</v>
      </c>
      <c r="G140" s="338" t="s">
        <v>22</v>
      </c>
      <c r="H140" s="339"/>
      <c r="I140" s="339"/>
      <c r="J140" s="339" t="s">
        <v>95</v>
      </c>
      <c r="K140" s="339" t="s">
        <v>1246</v>
      </c>
      <c r="L140" s="339" t="s">
        <v>1247</v>
      </c>
      <c r="M140" s="340"/>
      <c r="N140" s="340"/>
      <c r="O140" s="341"/>
      <c r="P140" s="341"/>
      <c r="Q140" s="341"/>
      <c r="R140" s="341"/>
      <c r="S140" s="341"/>
      <c r="T140" s="341"/>
      <c r="U140" s="341"/>
      <c r="V140" s="341"/>
      <c r="W140" s="341"/>
      <c r="X140" s="341"/>
      <c r="Y140" s="341"/>
    </row>
    <row r="141" customFormat="false" ht="15" hidden="true" customHeight="false" outlineLevel="2" collapsed="false">
      <c r="A141" s="360" t="s">
        <v>1306</v>
      </c>
      <c r="B141" s="334" t="s">
        <v>222</v>
      </c>
      <c r="C141" s="361"/>
      <c r="D141" s="358" t="s">
        <v>1096</v>
      </c>
      <c r="E141" s="356" t="s">
        <v>1097</v>
      </c>
      <c r="F141" s="355" t="s">
        <v>1302</v>
      </c>
      <c r="G141" s="338" t="s">
        <v>22</v>
      </c>
      <c r="H141" s="339"/>
      <c r="I141" s="339"/>
      <c r="J141" s="339" t="s">
        <v>95</v>
      </c>
      <c r="K141" s="339" t="s">
        <v>1246</v>
      </c>
      <c r="L141" s="339" t="s">
        <v>1247</v>
      </c>
      <c r="M141" s="340"/>
      <c r="N141" s="340"/>
      <c r="O141" s="341"/>
      <c r="P141" s="341"/>
      <c r="Q141" s="341"/>
      <c r="R141" s="341"/>
      <c r="S141" s="341"/>
      <c r="T141" s="341"/>
      <c r="U141" s="341"/>
      <c r="V141" s="341"/>
      <c r="W141" s="341"/>
      <c r="X141" s="341"/>
      <c r="Y141" s="341"/>
    </row>
    <row r="142" customFormat="false" ht="15" hidden="true" customHeight="true" outlineLevel="1" collapsed="true">
      <c r="A142" s="365" t="s">
        <v>1307</v>
      </c>
      <c r="B142" s="365"/>
      <c r="C142" s="365"/>
      <c r="D142" s="365"/>
      <c r="E142" s="365"/>
      <c r="F142" s="365"/>
      <c r="G142" s="330"/>
      <c r="H142" s="331"/>
      <c r="I142" s="331"/>
      <c r="J142" s="331"/>
      <c r="K142" s="331"/>
      <c r="L142" s="332"/>
      <c r="M142" s="332"/>
      <c r="N142" s="332"/>
      <c r="O142" s="323"/>
      <c r="P142" s="323"/>
      <c r="Q142" s="323"/>
      <c r="R142" s="323"/>
      <c r="S142" s="323"/>
      <c r="T142" s="323"/>
      <c r="U142" s="323"/>
      <c r="V142" s="323"/>
      <c r="W142" s="323"/>
      <c r="X142" s="323"/>
      <c r="Y142" s="323"/>
    </row>
    <row r="143" customFormat="false" ht="15" hidden="true" customHeight="false" outlineLevel="2" collapsed="false">
      <c r="A143" s="98" t="s">
        <v>1308</v>
      </c>
      <c r="B143" s="334" t="s">
        <v>136</v>
      </c>
      <c r="C143" s="334" t="s">
        <v>976</v>
      </c>
      <c r="D143" s="335" t="s">
        <v>977</v>
      </c>
      <c r="E143" s="336" t="s">
        <v>1309</v>
      </c>
      <c r="F143" s="337" t="s">
        <v>1310</v>
      </c>
      <c r="G143" s="338" t="s">
        <v>22</v>
      </c>
      <c r="H143" s="339"/>
      <c r="I143" s="339"/>
      <c r="J143" s="339" t="s">
        <v>95</v>
      </c>
      <c r="K143" s="339" t="s">
        <v>1246</v>
      </c>
      <c r="L143" s="339" t="s">
        <v>1311</v>
      </c>
      <c r="M143" s="340"/>
      <c r="N143" s="340"/>
      <c r="O143" s="341"/>
      <c r="P143" s="341"/>
      <c r="Q143" s="341"/>
      <c r="R143" s="341"/>
      <c r="S143" s="341"/>
      <c r="T143" s="341"/>
      <c r="U143" s="341"/>
      <c r="V143" s="341"/>
      <c r="W143" s="341"/>
      <c r="X143" s="341"/>
      <c r="Y143" s="341"/>
    </row>
    <row r="144" customFormat="false" ht="15" hidden="true" customHeight="false" outlineLevel="2" collapsed="false">
      <c r="A144" s="98" t="s">
        <v>1312</v>
      </c>
      <c r="B144" s="334" t="s">
        <v>136</v>
      </c>
      <c r="C144" s="343" t="s">
        <v>1251</v>
      </c>
      <c r="D144" s="343" t="s">
        <v>986</v>
      </c>
      <c r="E144" s="345" t="s">
        <v>1313</v>
      </c>
      <c r="F144" s="346" t="s">
        <v>1314</v>
      </c>
      <c r="G144" s="338" t="s">
        <v>22</v>
      </c>
      <c r="H144" s="339"/>
      <c r="I144" s="339"/>
      <c r="J144" s="339" t="s">
        <v>95</v>
      </c>
      <c r="K144" s="339" t="s">
        <v>1246</v>
      </c>
      <c r="L144" s="339" t="s">
        <v>1311</v>
      </c>
      <c r="M144" s="340"/>
      <c r="N144" s="340"/>
      <c r="O144" s="341"/>
      <c r="P144" s="341"/>
      <c r="Q144" s="341"/>
      <c r="R144" s="341"/>
      <c r="S144" s="341"/>
      <c r="T144" s="341"/>
      <c r="U144" s="341"/>
      <c r="V144" s="341"/>
      <c r="W144" s="341"/>
      <c r="X144" s="341"/>
      <c r="Y144" s="341"/>
    </row>
    <row r="145" customFormat="false" ht="15" hidden="true" customHeight="false" outlineLevel="2" collapsed="false">
      <c r="A145" s="98" t="s">
        <v>1315</v>
      </c>
      <c r="B145" s="334" t="s">
        <v>136</v>
      </c>
      <c r="C145" s="342"/>
      <c r="D145" s="343" t="s">
        <v>986</v>
      </c>
      <c r="E145" s="345" t="s">
        <v>991</v>
      </c>
      <c r="F145" s="340"/>
      <c r="G145" s="338" t="s">
        <v>22</v>
      </c>
      <c r="H145" s="339"/>
      <c r="I145" s="339"/>
      <c r="J145" s="339" t="s">
        <v>95</v>
      </c>
      <c r="K145" s="339" t="s">
        <v>1246</v>
      </c>
      <c r="L145" s="339" t="s">
        <v>1311</v>
      </c>
      <c r="M145" s="340"/>
      <c r="N145" s="340"/>
      <c r="O145" s="341"/>
      <c r="P145" s="341"/>
      <c r="Q145" s="341"/>
      <c r="R145" s="341"/>
      <c r="S145" s="341"/>
      <c r="T145" s="341"/>
      <c r="U145" s="341"/>
      <c r="V145" s="341"/>
      <c r="W145" s="341"/>
      <c r="X145" s="341"/>
      <c r="Y145" s="341"/>
    </row>
    <row r="146" customFormat="false" ht="15" hidden="true" customHeight="false" outlineLevel="2" collapsed="false">
      <c r="A146" s="98" t="s">
        <v>1316</v>
      </c>
      <c r="B146" s="334" t="s">
        <v>136</v>
      </c>
      <c r="C146" s="342" t="s">
        <v>993</v>
      </c>
      <c r="D146" s="347" t="s">
        <v>1317</v>
      </c>
      <c r="E146" s="348" t="s">
        <v>995</v>
      </c>
      <c r="F146" s="337" t="s">
        <v>1318</v>
      </c>
      <c r="G146" s="338" t="s">
        <v>22</v>
      </c>
      <c r="H146" s="339"/>
      <c r="I146" s="339"/>
      <c r="J146" s="339" t="s">
        <v>95</v>
      </c>
      <c r="K146" s="339" t="s">
        <v>1246</v>
      </c>
      <c r="L146" s="339" t="s">
        <v>1311</v>
      </c>
      <c r="M146" s="340"/>
      <c r="N146" s="340"/>
      <c r="O146" s="341"/>
      <c r="P146" s="341"/>
      <c r="Q146" s="341"/>
      <c r="R146" s="341"/>
      <c r="S146" s="341"/>
      <c r="T146" s="341"/>
      <c r="U146" s="341"/>
      <c r="V146" s="341"/>
      <c r="W146" s="341"/>
      <c r="X146" s="341"/>
      <c r="Y146" s="341"/>
    </row>
    <row r="147" customFormat="false" ht="15" hidden="true" customHeight="false" outlineLevel="2" collapsed="false">
      <c r="A147" s="98" t="s">
        <v>1319</v>
      </c>
      <c r="B147" s="334" t="s">
        <v>136</v>
      </c>
      <c r="C147" s="342" t="s">
        <v>998</v>
      </c>
      <c r="D147" s="349" t="s">
        <v>999</v>
      </c>
      <c r="E147" s="348" t="s">
        <v>1000</v>
      </c>
      <c r="F147" s="334"/>
      <c r="G147" s="338" t="s">
        <v>22</v>
      </c>
      <c r="H147" s="339"/>
      <c r="I147" s="339"/>
      <c r="J147" s="339" t="s">
        <v>95</v>
      </c>
      <c r="K147" s="339" t="s">
        <v>1246</v>
      </c>
      <c r="L147" s="339" t="s">
        <v>1311</v>
      </c>
      <c r="M147" s="340"/>
      <c r="N147" s="340"/>
      <c r="O147" s="341"/>
      <c r="P147" s="341"/>
      <c r="Q147" s="341"/>
      <c r="R147" s="341"/>
      <c r="S147" s="341"/>
      <c r="T147" s="341"/>
      <c r="U147" s="341"/>
      <c r="V147" s="341"/>
      <c r="W147" s="341"/>
      <c r="X147" s="341"/>
      <c r="Y147" s="341"/>
    </row>
    <row r="148" customFormat="false" ht="15" hidden="true" customHeight="false" outlineLevel="2" collapsed="false">
      <c r="A148" s="98" t="s">
        <v>1320</v>
      </c>
      <c r="B148" s="334" t="s">
        <v>129</v>
      </c>
      <c r="C148" s="350" t="s">
        <v>1002</v>
      </c>
      <c r="D148" s="351" t="s">
        <v>1321</v>
      </c>
      <c r="E148" s="337" t="s">
        <v>1004</v>
      </c>
      <c r="F148" s="352" t="s">
        <v>1322</v>
      </c>
      <c r="G148" s="338" t="s">
        <v>22</v>
      </c>
      <c r="H148" s="339"/>
      <c r="I148" s="339"/>
      <c r="J148" s="339" t="s">
        <v>95</v>
      </c>
      <c r="K148" s="339" t="s">
        <v>1246</v>
      </c>
      <c r="L148" s="339" t="s">
        <v>1311</v>
      </c>
      <c r="M148" s="340"/>
      <c r="N148" s="340"/>
      <c r="O148" s="341"/>
      <c r="P148" s="341"/>
      <c r="Q148" s="341"/>
      <c r="R148" s="341"/>
      <c r="S148" s="341"/>
      <c r="T148" s="341"/>
      <c r="U148" s="341"/>
      <c r="V148" s="341"/>
      <c r="W148" s="341"/>
      <c r="X148" s="341"/>
      <c r="Y148" s="341"/>
    </row>
    <row r="149" customFormat="false" ht="15" hidden="true" customHeight="false" outlineLevel="2" collapsed="false">
      <c r="A149" s="98" t="s">
        <v>1323</v>
      </c>
      <c r="B149" s="334" t="s">
        <v>129</v>
      </c>
      <c r="C149" s="350"/>
      <c r="D149" s="351" t="s">
        <v>1324</v>
      </c>
      <c r="E149" s="352" t="s">
        <v>1008</v>
      </c>
      <c r="F149" s="352" t="s">
        <v>1322</v>
      </c>
      <c r="G149" s="338" t="s">
        <v>22</v>
      </c>
      <c r="H149" s="339"/>
      <c r="I149" s="339"/>
      <c r="J149" s="339" t="s">
        <v>95</v>
      </c>
      <c r="K149" s="339" t="s">
        <v>1246</v>
      </c>
      <c r="L149" s="339" t="s">
        <v>1311</v>
      </c>
      <c r="M149" s="340"/>
      <c r="N149" s="340"/>
      <c r="O149" s="341"/>
      <c r="P149" s="341"/>
      <c r="Q149" s="341"/>
      <c r="R149" s="341"/>
      <c r="S149" s="341"/>
      <c r="T149" s="341"/>
      <c r="U149" s="341"/>
      <c r="V149" s="341"/>
      <c r="W149" s="341"/>
      <c r="X149" s="341"/>
      <c r="Y149" s="341"/>
    </row>
    <row r="150" customFormat="false" ht="15" hidden="true" customHeight="false" outlineLevel="2" collapsed="false">
      <c r="A150" s="98" t="s">
        <v>1325</v>
      </c>
      <c r="B150" s="334" t="s">
        <v>129</v>
      </c>
      <c r="C150" s="352"/>
      <c r="D150" s="351" t="s">
        <v>1326</v>
      </c>
      <c r="E150" s="344" t="s">
        <v>1327</v>
      </c>
      <c r="F150" s="352" t="s">
        <v>1328</v>
      </c>
      <c r="G150" s="338" t="s">
        <v>22</v>
      </c>
      <c r="H150" s="339"/>
      <c r="I150" s="339"/>
      <c r="J150" s="339" t="s">
        <v>95</v>
      </c>
      <c r="K150" s="339" t="s">
        <v>1246</v>
      </c>
      <c r="L150" s="339" t="s">
        <v>1311</v>
      </c>
      <c r="M150" s="340"/>
      <c r="N150" s="340"/>
      <c r="O150" s="341"/>
      <c r="P150" s="341"/>
      <c r="Q150" s="341"/>
      <c r="R150" s="341"/>
      <c r="S150" s="341"/>
      <c r="T150" s="341"/>
      <c r="U150" s="341"/>
      <c r="V150" s="341"/>
      <c r="W150" s="341"/>
      <c r="X150" s="341"/>
      <c r="Y150" s="341"/>
    </row>
    <row r="151" customFormat="false" ht="15" hidden="true" customHeight="false" outlineLevel="2" collapsed="false">
      <c r="A151" s="98" t="s">
        <v>1329</v>
      </c>
      <c r="B151" s="334" t="s">
        <v>129</v>
      </c>
      <c r="C151" s="352"/>
      <c r="D151" s="351" t="s">
        <v>1330</v>
      </c>
      <c r="E151" s="344" t="s">
        <v>1331</v>
      </c>
      <c r="F151" s="352" t="s">
        <v>1332</v>
      </c>
      <c r="G151" s="338" t="s">
        <v>22</v>
      </c>
      <c r="H151" s="339"/>
      <c r="I151" s="339"/>
      <c r="J151" s="339" t="s">
        <v>95</v>
      </c>
      <c r="K151" s="339" t="s">
        <v>1246</v>
      </c>
      <c r="L151" s="339" t="s">
        <v>1311</v>
      </c>
      <c r="M151" s="340"/>
      <c r="N151" s="340"/>
      <c r="O151" s="341"/>
      <c r="P151" s="341"/>
      <c r="Q151" s="341"/>
      <c r="R151" s="341"/>
      <c r="S151" s="341"/>
      <c r="T151" s="341"/>
      <c r="U151" s="341"/>
      <c r="V151" s="341"/>
      <c r="W151" s="341"/>
      <c r="X151" s="341"/>
      <c r="Y151" s="341"/>
    </row>
    <row r="152" customFormat="false" ht="15" hidden="true" customHeight="false" outlineLevel="2" collapsed="false">
      <c r="A152" s="98" t="s">
        <v>1333</v>
      </c>
      <c r="B152" s="334" t="s">
        <v>129</v>
      </c>
      <c r="C152" s="361"/>
      <c r="D152" s="351" t="s">
        <v>1334</v>
      </c>
      <c r="E152" s="344" t="s">
        <v>1335</v>
      </c>
      <c r="F152" s="352" t="s">
        <v>1336</v>
      </c>
      <c r="G152" s="338" t="s">
        <v>22</v>
      </c>
      <c r="H152" s="339"/>
      <c r="I152" s="339"/>
      <c r="J152" s="339" t="s">
        <v>95</v>
      </c>
      <c r="K152" s="339" t="s">
        <v>1246</v>
      </c>
      <c r="L152" s="339" t="s">
        <v>1311</v>
      </c>
      <c r="M152" s="340"/>
      <c r="N152" s="340"/>
      <c r="O152" s="341"/>
      <c r="P152" s="341"/>
      <c r="Q152" s="341"/>
      <c r="R152" s="341"/>
      <c r="S152" s="341"/>
      <c r="T152" s="341"/>
      <c r="U152" s="341"/>
      <c r="V152" s="341"/>
      <c r="W152" s="341"/>
      <c r="X152" s="341"/>
      <c r="Y152" s="341"/>
    </row>
    <row r="153" customFormat="false" ht="15" hidden="true" customHeight="false" outlineLevel="2" collapsed="false">
      <c r="A153" s="98" t="s">
        <v>1337</v>
      </c>
      <c r="B153" s="334" t="s">
        <v>129</v>
      </c>
      <c r="C153" s="361"/>
      <c r="D153" s="351" t="s">
        <v>1338</v>
      </c>
      <c r="E153" s="344" t="s">
        <v>1339</v>
      </c>
      <c r="F153" s="352" t="s">
        <v>1340</v>
      </c>
      <c r="G153" s="338" t="s">
        <v>22</v>
      </c>
      <c r="H153" s="339"/>
      <c r="I153" s="339"/>
      <c r="J153" s="339" t="s">
        <v>95</v>
      </c>
      <c r="K153" s="339" t="s">
        <v>1246</v>
      </c>
      <c r="L153" s="339" t="s">
        <v>1311</v>
      </c>
      <c r="M153" s="340"/>
      <c r="N153" s="340"/>
      <c r="O153" s="341"/>
      <c r="P153" s="341"/>
      <c r="Q153" s="341"/>
      <c r="R153" s="341"/>
      <c r="S153" s="341"/>
      <c r="T153" s="341"/>
      <c r="U153" s="341"/>
      <c r="V153" s="341"/>
      <c r="W153" s="341"/>
      <c r="X153" s="341"/>
      <c r="Y153" s="341"/>
    </row>
    <row r="154" customFormat="false" ht="15" hidden="true" customHeight="false" outlineLevel="2" collapsed="false">
      <c r="A154" s="98" t="s">
        <v>1341</v>
      </c>
      <c r="B154" s="334" t="s">
        <v>129</v>
      </c>
      <c r="C154" s="361"/>
      <c r="D154" s="351" t="s">
        <v>1342</v>
      </c>
      <c r="E154" s="344" t="s">
        <v>1343</v>
      </c>
      <c r="F154" s="352" t="s">
        <v>1344</v>
      </c>
      <c r="G154" s="338" t="s">
        <v>22</v>
      </c>
      <c r="H154" s="339"/>
      <c r="I154" s="339"/>
      <c r="J154" s="339" t="s">
        <v>95</v>
      </c>
      <c r="K154" s="339" t="s">
        <v>1246</v>
      </c>
      <c r="L154" s="339" t="s">
        <v>1311</v>
      </c>
      <c r="M154" s="340"/>
      <c r="N154" s="340"/>
      <c r="O154" s="341"/>
      <c r="P154" s="341"/>
      <c r="Q154" s="341"/>
      <c r="R154" s="341"/>
      <c r="S154" s="341"/>
      <c r="T154" s="341"/>
      <c r="U154" s="341"/>
      <c r="V154" s="341"/>
      <c r="W154" s="341"/>
      <c r="X154" s="341"/>
      <c r="Y154" s="341"/>
    </row>
    <row r="155" customFormat="false" ht="15" hidden="true" customHeight="false" outlineLevel="2" collapsed="false">
      <c r="A155" s="98" t="s">
        <v>1345</v>
      </c>
      <c r="B155" s="334" t="s">
        <v>129</v>
      </c>
      <c r="C155" s="361"/>
      <c r="D155" s="351" t="s">
        <v>1346</v>
      </c>
      <c r="E155" s="344" t="s">
        <v>1347</v>
      </c>
      <c r="F155" s="352" t="s">
        <v>1348</v>
      </c>
      <c r="G155" s="338" t="s">
        <v>22</v>
      </c>
      <c r="H155" s="339"/>
      <c r="I155" s="339"/>
      <c r="J155" s="339" t="s">
        <v>95</v>
      </c>
      <c r="K155" s="339" t="s">
        <v>1246</v>
      </c>
      <c r="L155" s="339" t="s">
        <v>1311</v>
      </c>
      <c r="M155" s="340"/>
      <c r="N155" s="340"/>
      <c r="O155" s="341"/>
      <c r="P155" s="341"/>
      <c r="Q155" s="341"/>
      <c r="R155" s="341"/>
      <c r="S155" s="341"/>
      <c r="T155" s="341"/>
      <c r="U155" s="341"/>
      <c r="V155" s="341"/>
      <c r="W155" s="341"/>
      <c r="X155" s="341"/>
      <c r="Y155" s="341"/>
    </row>
    <row r="156" customFormat="false" ht="15" hidden="true" customHeight="false" outlineLevel="2" collapsed="false">
      <c r="A156" s="98" t="s">
        <v>1349</v>
      </c>
      <c r="B156" s="334" t="s">
        <v>129</v>
      </c>
      <c r="C156" s="361"/>
      <c r="D156" s="351" t="s">
        <v>1350</v>
      </c>
      <c r="E156" s="344" t="s">
        <v>1351</v>
      </c>
      <c r="F156" s="352" t="s">
        <v>1352</v>
      </c>
      <c r="G156" s="338" t="s">
        <v>22</v>
      </c>
      <c r="H156" s="339"/>
      <c r="I156" s="339"/>
      <c r="J156" s="339" t="s">
        <v>95</v>
      </c>
      <c r="K156" s="339" t="s">
        <v>1246</v>
      </c>
      <c r="L156" s="339" t="s">
        <v>1311</v>
      </c>
      <c r="M156" s="340"/>
      <c r="N156" s="340"/>
      <c r="O156" s="341"/>
      <c r="P156" s="341"/>
      <c r="Q156" s="341"/>
      <c r="R156" s="341"/>
      <c r="S156" s="341"/>
      <c r="T156" s="341"/>
      <c r="U156" s="341"/>
      <c r="V156" s="341"/>
      <c r="W156" s="341"/>
      <c r="X156" s="341"/>
      <c r="Y156" s="341"/>
    </row>
    <row r="157" customFormat="false" ht="15" hidden="true" customHeight="false" outlineLevel="2" collapsed="false">
      <c r="A157" s="98" t="s">
        <v>1353</v>
      </c>
      <c r="B157" s="334" t="s">
        <v>129</v>
      </c>
      <c r="C157" s="361"/>
      <c r="D157" s="351" t="s">
        <v>1354</v>
      </c>
      <c r="E157" s="344" t="s">
        <v>1355</v>
      </c>
      <c r="F157" s="352" t="s">
        <v>1356</v>
      </c>
      <c r="G157" s="338" t="s">
        <v>22</v>
      </c>
      <c r="H157" s="339"/>
      <c r="I157" s="339"/>
      <c r="J157" s="339" t="s">
        <v>95</v>
      </c>
      <c r="K157" s="339" t="s">
        <v>1246</v>
      </c>
      <c r="L157" s="339" t="s">
        <v>1311</v>
      </c>
      <c r="M157" s="340"/>
      <c r="N157" s="340"/>
      <c r="O157" s="341"/>
      <c r="P157" s="341"/>
      <c r="Q157" s="341"/>
      <c r="R157" s="341"/>
      <c r="S157" s="341"/>
      <c r="T157" s="341"/>
      <c r="U157" s="341"/>
      <c r="V157" s="341"/>
      <c r="W157" s="341"/>
      <c r="X157" s="341"/>
      <c r="Y157" s="341"/>
    </row>
    <row r="158" customFormat="false" ht="15" hidden="true" customHeight="false" outlineLevel="2" collapsed="false">
      <c r="A158" s="98" t="s">
        <v>1357</v>
      </c>
      <c r="B158" s="334" t="s">
        <v>129</v>
      </c>
      <c r="C158" s="350"/>
      <c r="D158" s="362" t="s">
        <v>1045</v>
      </c>
      <c r="E158" s="352" t="s">
        <v>1046</v>
      </c>
      <c r="F158" s="355" t="s">
        <v>1358</v>
      </c>
      <c r="G158" s="338" t="s">
        <v>22</v>
      </c>
      <c r="H158" s="339"/>
      <c r="I158" s="339"/>
      <c r="J158" s="339" t="s">
        <v>95</v>
      </c>
      <c r="K158" s="339" t="s">
        <v>1246</v>
      </c>
      <c r="L158" s="339" t="s">
        <v>1311</v>
      </c>
      <c r="M158" s="340"/>
      <c r="N158" s="340"/>
      <c r="O158" s="341"/>
      <c r="P158" s="341"/>
      <c r="Q158" s="341"/>
      <c r="R158" s="341"/>
      <c r="S158" s="341"/>
      <c r="T158" s="341"/>
      <c r="U158" s="341"/>
      <c r="V158" s="341"/>
      <c r="W158" s="341"/>
      <c r="X158" s="341"/>
      <c r="Y158" s="341"/>
    </row>
    <row r="159" customFormat="false" ht="15" hidden="true" customHeight="false" outlineLevel="2" collapsed="false">
      <c r="A159" s="98" t="s">
        <v>1359</v>
      </c>
      <c r="B159" s="334" t="s">
        <v>129</v>
      </c>
      <c r="C159" s="352"/>
      <c r="D159" s="351" t="s">
        <v>1049</v>
      </c>
      <c r="E159" s="352" t="s">
        <v>1050</v>
      </c>
      <c r="F159" s="355" t="s">
        <v>1358</v>
      </c>
      <c r="G159" s="338" t="s">
        <v>22</v>
      </c>
      <c r="H159" s="339"/>
      <c r="I159" s="339"/>
      <c r="J159" s="339" t="s">
        <v>95</v>
      </c>
      <c r="K159" s="339" t="s">
        <v>1246</v>
      </c>
      <c r="L159" s="339" t="s">
        <v>1311</v>
      </c>
      <c r="M159" s="340"/>
      <c r="N159" s="340"/>
      <c r="O159" s="341"/>
      <c r="P159" s="341"/>
      <c r="Q159" s="341"/>
      <c r="R159" s="341"/>
      <c r="S159" s="341"/>
      <c r="T159" s="341"/>
      <c r="U159" s="341"/>
      <c r="V159" s="341"/>
      <c r="W159" s="341"/>
      <c r="X159" s="341"/>
      <c r="Y159" s="341"/>
    </row>
    <row r="160" customFormat="false" ht="15" hidden="true" customHeight="false" outlineLevel="2" collapsed="false">
      <c r="A160" s="98" t="s">
        <v>1360</v>
      </c>
      <c r="B160" s="334" t="s">
        <v>96</v>
      </c>
      <c r="C160" s="350" t="s">
        <v>1053</v>
      </c>
      <c r="D160" s="351" t="s">
        <v>1054</v>
      </c>
      <c r="E160" s="349" t="s">
        <v>1055</v>
      </c>
      <c r="F160" s="355" t="s">
        <v>1361</v>
      </c>
      <c r="G160" s="338" t="s">
        <v>22</v>
      </c>
      <c r="H160" s="339"/>
      <c r="I160" s="339"/>
      <c r="J160" s="339" t="s">
        <v>95</v>
      </c>
      <c r="K160" s="339" t="s">
        <v>1246</v>
      </c>
      <c r="L160" s="339" t="s">
        <v>1311</v>
      </c>
      <c r="M160" s="340"/>
      <c r="N160" s="340"/>
      <c r="O160" s="341"/>
      <c r="P160" s="341"/>
      <c r="Q160" s="341"/>
      <c r="R160" s="341"/>
      <c r="S160" s="341"/>
      <c r="T160" s="341"/>
      <c r="U160" s="341"/>
      <c r="V160" s="341"/>
      <c r="W160" s="341"/>
      <c r="X160" s="341"/>
      <c r="Y160" s="341"/>
    </row>
    <row r="161" customFormat="false" ht="15" hidden="true" customHeight="false" outlineLevel="2" collapsed="false">
      <c r="A161" s="98" t="s">
        <v>1362</v>
      </c>
      <c r="B161" s="334" t="s">
        <v>96</v>
      </c>
      <c r="C161" s="361"/>
      <c r="D161" s="351" t="s">
        <v>1058</v>
      </c>
      <c r="E161" s="349" t="s">
        <v>1059</v>
      </c>
      <c r="F161" s="355" t="s">
        <v>1361</v>
      </c>
      <c r="G161" s="338" t="s">
        <v>22</v>
      </c>
      <c r="H161" s="339"/>
      <c r="I161" s="339"/>
      <c r="J161" s="339" t="s">
        <v>95</v>
      </c>
      <c r="K161" s="339" t="s">
        <v>1246</v>
      </c>
      <c r="L161" s="339" t="s">
        <v>1311</v>
      </c>
      <c r="M161" s="340"/>
      <c r="N161" s="340"/>
      <c r="O161" s="341"/>
      <c r="P161" s="341"/>
      <c r="Q161" s="341"/>
      <c r="R161" s="341"/>
      <c r="S161" s="341"/>
      <c r="T161" s="341"/>
      <c r="U161" s="341"/>
      <c r="V161" s="341"/>
      <c r="W161" s="341"/>
      <c r="X161" s="341"/>
      <c r="Y161" s="341"/>
    </row>
    <row r="162" customFormat="false" ht="15" hidden="true" customHeight="false" outlineLevel="2" collapsed="false">
      <c r="A162" s="98" t="s">
        <v>1363</v>
      </c>
      <c r="B162" s="334" t="s">
        <v>96</v>
      </c>
      <c r="C162" s="361"/>
      <c r="D162" s="351" t="s">
        <v>1061</v>
      </c>
      <c r="E162" s="349" t="s">
        <v>1062</v>
      </c>
      <c r="F162" s="355" t="s">
        <v>1063</v>
      </c>
      <c r="G162" s="338" t="s">
        <v>22</v>
      </c>
      <c r="H162" s="339"/>
      <c r="I162" s="339"/>
      <c r="J162" s="339" t="s">
        <v>95</v>
      </c>
      <c r="K162" s="339" t="s">
        <v>1246</v>
      </c>
      <c r="L162" s="339" t="s">
        <v>1311</v>
      </c>
      <c r="M162" s="340"/>
      <c r="N162" s="340"/>
      <c r="O162" s="341"/>
      <c r="P162" s="341"/>
      <c r="Q162" s="341"/>
      <c r="R162" s="341"/>
      <c r="S162" s="341"/>
      <c r="T162" s="341"/>
      <c r="U162" s="341"/>
      <c r="V162" s="341"/>
      <c r="W162" s="341"/>
      <c r="X162" s="341"/>
      <c r="Y162" s="341"/>
    </row>
    <row r="163" customFormat="false" ht="15" hidden="true" customHeight="false" outlineLevel="2" collapsed="false">
      <c r="A163" s="98" t="s">
        <v>1364</v>
      </c>
      <c r="B163" s="334" t="s">
        <v>107</v>
      </c>
      <c r="C163" s="351" t="s">
        <v>1065</v>
      </c>
      <c r="D163" s="351" t="s">
        <v>1066</v>
      </c>
      <c r="E163" s="356" t="s">
        <v>1067</v>
      </c>
      <c r="F163" s="352" t="s">
        <v>1365</v>
      </c>
      <c r="G163" s="338" t="s">
        <v>22</v>
      </c>
      <c r="H163" s="339"/>
      <c r="I163" s="339"/>
      <c r="J163" s="339" t="s">
        <v>95</v>
      </c>
      <c r="K163" s="339" t="s">
        <v>1246</v>
      </c>
      <c r="L163" s="339" t="s">
        <v>1311</v>
      </c>
      <c r="M163" s="340"/>
      <c r="N163" s="340"/>
      <c r="O163" s="341"/>
      <c r="P163" s="341"/>
      <c r="Q163" s="341"/>
      <c r="R163" s="341"/>
      <c r="S163" s="341"/>
      <c r="T163" s="341"/>
      <c r="U163" s="341"/>
      <c r="V163" s="341"/>
      <c r="W163" s="341"/>
      <c r="X163" s="341"/>
      <c r="Y163" s="341"/>
    </row>
    <row r="164" customFormat="false" ht="15" hidden="true" customHeight="false" outlineLevel="2" collapsed="false">
      <c r="A164" s="98" t="s">
        <v>1366</v>
      </c>
      <c r="B164" s="334" t="s">
        <v>107</v>
      </c>
      <c r="C164" s="363"/>
      <c r="D164" s="351" t="s">
        <v>1070</v>
      </c>
      <c r="E164" s="356" t="s">
        <v>1367</v>
      </c>
      <c r="F164" s="352" t="s">
        <v>1365</v>
      </c>
      <c r="G164" s="338" t="s">
        <v>22</v>
      </c>
      <c r="H164" s="339"/>
      <c r="I164" s="339"/>
      <c r="J164" s="339" t="s">
        <v>95</v>
      </c>
      <c r="K164" s="339" t="s">
        <v>1246</v>
      </c>
      <c r="L164" s="339" t="s">
        <v>1311</v>
      </c>
      <c r="M164" s="340"/>
      <c r="N164" s="340"/>
      <c r="O164" s="341"/>
      <c r="P164" s="341"/>
      <c r="Q164" s="341"/>
      <c r="R164" s="341"/>
      <c r="S164" s="341"/>
      <c r="T164" s="341"/>
      <c r="U164" s="341"/>
      <c r="V164" s="341"/>
      <c r="W164" s="341"/>
      <c r="X164" s="341"/>
      <c r="Y164" s="341"/>
    </row>
    <row r="165" customFormat="false" ht="15" hidden="true" customHeight="false" outlineLevel="2" collapsed="false">
      <c r="A165" s="98" t="s">
        <v>1368</v>
      </c>
      <c r="B165" s="334" t="s">
        <v>107</v>
      </c>
      <c r="C165" s="363"/>
      <c r="D165" s="351" t="s">
        <v>1073</v>
      </c>
      <c r="E165" s="356" t="s">
        <v>1074</v>
      </c>
      <c r="F165" s="352" t="s">
        <v>1365</v>
      </c>
      <c r="G165" s="338" t="s">
        <v>22</v>
      </c>
      <c r="H165" s="339"/>
      <c r="I165" s="339"/>
      <c r="J165" s="339" t="s">
        <v>95</v>
      </c>
      <c r="K165" s="339" t="s">
        <v>1246</v>
      </c>
      <c r="L165" s="339" t="s">
        <v>1311</v>
      </c>
      <c r="M165" s="340"/>
      <c r="N165" s="340"/>
      <c r="O165" s="341"/>
      <c r="P165" s="341"/>
      <c r="Q165" s="341"/>
      <c r="R165" s="341"/>
      <c r="S165" s="341"/>
      <c r="T165" s="341"/>
      <c r="U165" s="341"/>
      <c r="V165" s="341"/>
      <c r="W165" s="341"/>
      <c r="X165" s="341"/>
      <c r="Y165" s="341"/>
    </row>
    <row r="166" customFormat="false" ht="15" hidden="true" customHeight="false" outlineLevel="2" collapsed="false">
      <c r="A166" s="98" t="s">
        <v>1369</v>
      </c>
      <c r="B166" s="334" t="s">
        <v>122</v>
      </c>
      <c r="C166" s="351" t="s">
        <v>1076</v>
      </c>
      <c r="D166" s="358" t="s">
        <v>1077</v>
      </c>
      <c r="E166" s="356" t="s">
        <v>1078</v>
      </c>
      <c r="F166" s="355" t="s">
        <v>1370</v>
      </c>
      <c r="G166" s="338" t="s">
        <v>22</v>
      </c>
      <c r="H166" s="339"/>
      <c r="I166" s="339"/>
      <c r="J166" s="339" t="s">
        <v>95</v>
      </c>
      <c r="K166" s="339" t="s">
        <v>1246</v>
      </c>
      <c r="L166" s="339" t="s">
        <v>1311</v>
      </c>
      <c r="M166" s="340"/>
      <c r="N166" s="340"/>
      <c r="O166" s="341"/>
      <c r="P166" s="341"/>
      <c r="Q166" s="341"/>
      <c r="R166" s="341"/>
      <c r="S166" s="341"/>
      <c r="T166" s="341"/>
      <c r="U166" s="341"/>
      <c r="V166" s="341"/>
      <c r="W166" s="341"/>
      <c r="X166" s="341"/>
      <c r="Y166" s="341"/>
    </row>
    <row r="167" customFormat="false" ht="15" hidden="true" customHeight="false" outlineLevel="2" collapsed="false">
      <c r="A167" s="98" t="s">
        <v>1371</v>
      </c>
      <c r="B167" s="334" t="s">
        <v>122</v>
      </c>
      <c r="C167" s="361"/>
      <c r="D167" s="358" t="s">
        <v>1081</v>
      </c>
      <c r="E167" s="359" t="s">
        <v>1082</v>
      </c>
      <c r="F167" s="355" t="s">
        <v>1370</v>
      </c>
      <c r="G167" s="338" t="s">
        <v>22</v>
      </c>
      <c r="H167" s="339"/>
      <c r="I167" s="339"/>
      <c r="J167" s="339" t="s">
        <v>95</v>
      </c>
      <c r="K167" s="339" t="s">
        <v>1246</v>
      </c>
      <c r="L167" s="339" t="s">
        <v>1311</v>
      </c>
      <c r="M167" s="340"/>
      <c r="N167" s="340"/>
      <c r="O167" s="341"/>
      <c r="P167" s="341"/>
      <c r="Q167" s="341"/>
      <c r="R167" s="341"/>
      <c r="S167" s="341"/>
      <c r="T167" s="341"/>
      <c r="U167" s="341"/>
      <c r="V167" s="341"/>
      <c r="W167" s="341"/>
      <c r="X167" s="341"/>
      <c r="Y167" s="341"/>
    </row>
    <row r="168" customFormat="false" ht="15" hidden="true" customHeight="false" outlineLevel="2" collapsed="false">
      <c r="A168" s="98" t="s">
        <v>1372</v>
      </c>
      <c r="B168" s="334" t="s">
        <v>115</v>
      </c>
      <c r="C168" s="351" t="s">
        <v>1084</v>
      </c>
      <c r="D168" s="358" t="s">
        <v>1085</v>
      </c>
      <c r="E168" s="356" t="s">
        <v>1086</v>
      </c>
      <c r="F168" s="355" t="s">
        <v>1373</v>
      </c>
      <c r="G168" s="338" t="s">
        <v>22</v>
      </c>
      <c r="H168" s="339"/>
      <c r="I168" s="339"/>
      <c r="J168" s="339" t="s">
        <v>95</v>
      </c>
      <c r="K168" s="339" t="s">
        <v>1246</v>
      </c>
      <c r="L168" s="339" t="s">
        <v>1311</v>
      </c>
      <c r="M168" s="340"/>
      <c r="N168" s="340"/>
      <c r="O168" s="341"/>
      <c r="P168" s="341"/>
      <c r="Q168" s="341"/>
      <c r="R168" s="341"/>
      <c r="S168" s="341"/>
      <c r="T168" s="341"/>
      <c r="U168" s="341"/>
      <c r="V168" s="341"/>
      <c r="W168" s="341"/>
      <c r="X168" s="341"/>
      <c r="Y168" s="341"/>
    </row>
    <row r="169" customFormat="false" ht="15" hidden="true" customHeight="false" outlineLevel="2" collapsed="false">
      <c r="A169" s="98" t="s">
        <v>1374</v>
      </c>
      <c r="B169" s="334" t="s">
        <v>115</v>
      </c>
      <c r="C169" s="352"/>
      <c r="D169" s="358" t="s">
        <v>1089</v>
      </c>
      <c r="E169" s="356" t="s">
        <v>1375</v>
      </c>
      <c r="F169" s="355" t="s">
        <v>1376</v>
      </c>
      <c r="G169" s="338" t="s">
        <v>22</v>
      </c>
      <c r="H169" s="339"/>
      <c r="I169" s="339"/>
      <c r="J169" s="339" t="s">
        <v>95</v>
      </c>
      <c r="K169" s="339" t="s">
        <v>1246</v>
      </c>
      <c r="L169" s="339" t="s">
        <v>1311</v>
      </c>
      <c r="M169" s="340"/>
      <c r="N169" s="340"/>
      <c r="O169" s="341"/>
      <c r="P169" s="341"/>
      <c r="Q169" s="341"/>
      <c r="R169" s="341"/>
      <c r="S169" s="341"/>
      <c r="T169" s="341"/>
      <c r="U169" s="341"/>
      <c r="V169" s="341"/>
      <c r="W169" s="341"/>
      <c r="X169" s="341"/>
      <c r="Y169" s="341"/>
    </row>
    <row r="170" customFormat="false" ht="15" hidden="true" customHeight="false" outlineLevel="2" collapsed="false">
      <c r="A170" s="98" t="s">
        <v>1377</v>
      </c>
      <c r="B170" s="334" t="s">
        <v>115</v>
      </c>
      <c r="C170" s="361"/>
      <c r="D170" s="358" t="s">
        <v>1093</v>
      </c>
      <c r="E170" s="356" t="s">
        <v>1094</v>
      </c>
      <c r="F170" s="355" t="s">
        <v>1376</v>
      </c>
      <c r="G170" s="338" t="s">
        <v>22</v>
      </c>
      <c r="H170" s="339"/>
      <c r="I170" s="339"/>
      <c r="J170" s="339" t="s">
        <v>95</v>
      </c>
      <c r="K170" s="339" t="s">
        <v>1246</v>
      </c>
      <c r="L170" s="339" t="s">
        <v>1311</v>
      </c>
      <c r="M170" s="340"/>
      <c r="N170" s="340"/>
      <c r="O170" s="341"/>
      <c r="P170" s="341"/>
      <c r="Q170" s="341"/>
      <c r="R170" s="341"/>
      <c r="S170" s="341"/>
      <c r="T170" s="341"/>
      <c r="U170" s="341"/>
      <c r="V170" s="341"/>
      <c r="W170" s="341"/>
      <c r="X170" s="341"/>
      <c r="Y170" s="341"/>
    </row>
    <row r="171" customFormat="false" ht="15" hidden="true" customHeight="false" outlineLevel="2" collapsed="false">
      <c r="A171" s="98" t="s">
        <v>1378</v>
      </c>
      <c r="B171" s="334" t="s">
        <v>218</v>
      </c>
      <c r="C171" s="361"/>
      <c r="D171" s="358" t="s">
        <v>1096</v>
      </c>
      <c r="E171" s="356" t="s">
        <v>1097</v>
      </c>
      <c r="F171" s="355" t="s">
        <v>1376</v>
      </c>
      <c r="G171" s="338" t="s">
        <v>22</v>
      </c>
      <c r="H171" s="339"/>
      <c r="I171" s="339"/>
      <c r="J171" s="339" t="s">
        <v>95</v>
      </c>
      <c r="K171" s="339" t="s">
        <v>1246</v>
      </c>
      <c r="L171" s="339" t="s">
        <v>1311</v>
      </c>
      <c r="M171" s="340"/>
      <c r="N171" s="340"/>
      <c r="O171" s="341"/>
      <c r="P171" s="341"/>
      <c r="Q171" s="341"/>
      <c r="R171" s="341"/>
      <c r="S171" s="341"/>
      <c r="T171" s="341"/>
      <c r="U171" s="341"/>
      <c r="V171" s="341"/>
      <c r="W171" s="341"/>
      <c r="X171" s="341"/>
      <c r="Y171" s="341"/>
    </row>
    <row r="172" customFormat="false" ht="15" hidden="true" customHeight="true" outlineLevel="1" collapsed="true">
      <c r="A172" s="365" t="s">
        <v>1379</v>
      </c>
      <c r="B172" s="365"/>
      <c r="C172" s="365"/>
      <c r="D172" s="365"/>
      <c r="E172" s="365"/>
      <c r="F172" s="365"/>
      <c r="G172" s="330"/>
      <c r="H172" s="331"/>
      <c r="I172" s="331"/>
      <c r="J172" s="331"/>
      <c r="K172" s="331"/>
      <c r="L172" s="332"/>
      <c r="M172" s="332"/>
      <c r="N172" s="332"/>
      <c r="O172" s="323"/>
      <c r="P172" s="323"/>
      <c r="Q172" s="323"/>
      <c r="R172" s="323"/>
      <c r="S172" s="323"/>
      <c r="T172" s="323"/>
      <c r="U172" s="323"/>
      <c r="V172" s="323"/>
      <c r="W172" s="323"/>
      <c r="X172" s="323"/>
      <c r="Y172" s="323"/>
    </row>
    <row r="173" customFormat="false" ht="15" hidden="true" customHeight="false" outlineLevel="2" collapsed="false">
      <c r="A173" s="98" t="s">
        <v>1380</v>
      </c>
      <c r="B173" s="334" t="s">
        <v>136</v>
      </c>
      <c r="C173" s="334" t="s">
        <v>976</v>
      </c>
      <c r="D173" s="335" t="s">
        <v>977</v>
      </c>
      <c r="E173" s="336" t="s">
        <v>1381</v>
      </c>
      <c r="F173" s="337" t="s">
        <v>1382</v>
      </c>
      <c r="G173" s="338" t="s">
        <v>22</v>
      </c>
      <c r="H173" s="339"/>
      <c r="I173" s="339"/>
      <c r="J173" s="339" t="s">
        <v>95</v>
      </c>
      <c r="K173" s="339" t="s">
        <v>1383</v>
      </c>
      <c r="L173" s="339" t="s">
        <v>1311</v>
      </c>
      <c r="M173" s="340"/>
      <c r="N173" s="340"/>
      <c r="O173" s="341"/>
      <c r="P173" s="341"/>
      <c r="Q173" s="341"/>
      <c r="R173" s="341"/>
      <c r="S173" s="341"/>
      <c r="T173" s="341"/>
      <c r="U173" s="341"/>
      <c r="V173" s="341"/>
      <c r="W173" s="341"/>
      <c r="X173" s="341"/>
      <c r="Y173" s="341"/>
    </row>
    <row r="174" customFormat="false" ht="15" hidden="true" customHeight="false" outlineLevel="2" collapsed="false">
      <c r="A174" s="98" t="s">
        <v>1384</v>
      </c>
      <c r="B174" s="334" t="s">
        <v>136</v>
      </c>
      <c r="C174" s="343" t="s">
        <v>1251</v>
      </c>
      <c r="D174" s="343" t="s">
        <v>986</v>
      </c>
      <c r="E174" s="345" t="s">
        <v>1385</v>
      </c>
      <c r="F174" s="346" t="s">
        <v>1386</v>
      </c>
      <c r="G174" s="338" t="s">
        <v>22</v>
      </c>
      <c r="H174" s="339"/>
      <c r="I174" s="339"/>
      <c r="J174" s="339" t="s">
        <v>95</v>
      </c>
      <c r="K174" s="339" t="s">
        <v>1383</v>
      </c>
      <c r="L174" s="339" t="s">
        <v>1311</v>
      </c>
      <c r="M174" s="340"/>
      <c r="N174" s="340"/>
      <c r="O174" s="341"/>
      <c r="P174" s="341"/>
      <c r="Q174" s="341"/>
      <c r="R174" s="341"/>
      <c r="S174" s="341"/>
      <c r="T174" s="341"/>
      <c r="U174" s="341"/>
      <c r="V174" s="341"/>
      <c r="W174" s="341"/>
      <c r="X174" s="341"/>
      <c r="Y174" s="341"/>
    </row>
    <row r="175" customFormat="false" ht="15" hidden="true" customHeight="false" outlineLevel="2" collapsed="false">
      <c r="A175" s="98" t="s">
        <v>1387</v>
      </c>
      <c r="B175" s="334" t="s">
        <v>136</v>
      </c>
      <c r="C175" s="342"/>
      <c r="D175" s="343" t="s">
        <v>986</v>
      </c>
      <c r="E175" s="345" t="s">
        <v>1388</v>
      </c>
      <c r="F175" s="340"/>
      <c r="G175" s="338" t="s">
        <v>22</v>
      </c>
      <c r="H175" s="339"/>
      <c r="I175" s="339"/>
      <c r="J175" s="339" t="s">
        <v>95</v>
      </c>
      <c r="K175" s="339" t="s">
        <v>1383</v>
      </c>
      <c r="L175" s="339" t="s">
        <v>1311</v>
      </c>
      <c r="M175" s="340"/>
      <c r="N175" s="340"/>
      <c r="O175" s="341"/>
      <c r="P175" s="341"/>
      <c r="Q175" s="341"/>
      <c r="R175" s="341"/>
      <c r="S175" s="341"/>
      <c r="T175" s="341"/>
      <c r="U175" s="341"/>
      <c r="V175" s="341"/>
      <c r="W175" s="341"/>
      <c r="X175" s="341"/>
      <c r="Y175" s="341"/>
    </row>
    <row r="176" customFormat="false" ht="15" hidden="true" customHeight="false" outlineLevel="2" collapsed="false">
      <c r="A176" s="98" t="s">
        <v>1389</v>
      </c>
      <c r="B176" s="334" t="s">
        <v>136</v>
      </c>
      <c r="C176" s="342" t="s">
        <v>993</v>
      </c>
      <c r="D176" s="347" t="s">
        <v>1390</v>
      </c>
      <c r="E176" s="348" t="s">
        <v>995</v>
      </c>
      <c r="F176" s="337" t="s">
        <v>1391</v>
      </c>
      <c r="G176" s="338" t="s">
        <v>22</v>
      </c>
      <c r="H176" s="339"/>
      <c r="I176" s="339"/>
      <c r="J176" s="339" t="s">
        <v>95</v>
      </c>
      <c r="K176" s="339" t="s">
        <v>1383</v>
      </c>
      <c r="L176" s="339" t="s">
        <v>1311</v>
      </c>
      <c r="M176" s="340"/>
      <c r="N176" s="340"/>
      <c r="O176" s="341"/>
      <c r="P176" s="341"/>
      <c r="Q176" s="341"/>
      <c r="R176" s="341"/>
      <c r="S176" s="341"/>
      <c r="T176" s="341"/>
      <c r="U176" s="341"/>
      <c r="V176" s="341"/>
      <c r="W176" s="341"/>
      <c r="X176" s="341"/>
      <c r="Y176" s="341"/>
    </row>
    <row r="177" customFormat="false" ht="15" hidden="true" customHeight="false" outlineLevel="2" collapsed="false">
      <c r="A177" s="98" t="s">
        <v>1392</v>
      </c>
      <c r="B177" s="334" t="s">
        <v>129</v>
      </c>
      <c r="C177" s="350" t="s">
        <v>1002</v>
      </c>
      <c r="D177" s="351" t="s">
        <v>1393</v>
      </c>
      <c r="E177" s="337" t="s">
        <v>1004</v>
      </c>
      <c r="F177" s="352" t="s">
        <v>1394</v>
      </c>
      <c r="G177" s="338" t="s">
        <v>22</v>
      </c>
      <c r="H177" s="339"/>
      <c r="I177" s="339"/>
      <c r="J177" s="339" t="s">
        <v>95</v>
      </c>
      <c r="K177" s="339" t="s">
        <v>1383</v>
      </c>
      <c r="L177" s="339" t="s">
        <v>1311</v>
      </c>
      <c r="M177" s="340"/>
      <c r="N177" s="340"/>
      <c r="O177" s="341"/>
      <c r="P177" s="341"/>
      <c r="Q177" s="341"/>
      <c r="R177" s="341"/>
      <c r="S177" s="341"/>
      <c r="T177" s="341"/>
      <c r="U177" s="341"/>
      <c r="V177" s="341"/>
      <c r="W177" s="341"/>
      <c r="X177" s="341"/>
      <c r="Y177" s="341"/>
    </row>
    <row r="178" customFormat="false" ht="15" hidden="true" customHeight="false" outlineLevel="2" collapsed="false">
      <c r="A178" s="98" t="s">
        <v>1395</v>
      </c>
      <c r="B178" s="334" t="s">
        <v>129</v>
      </c>
      <c r="C178" s="366"/>
      <c r="D178" s="351" t="s">
        <v>1396</v>
      </c>
      <c r="E178" s="352" t="s">
        <v>1008</v>
      </c>
      <c r="F178" s="352" t="s">
        <v>1397</v>
      </c>
      <c r="G178" s="338" t="s">
        <v>22</v>
      </c>
      <c r="H178" s="339"/>
      <c r="I178" s="339"/>
      <c r="J178" s="339" t="s">
        <v>95</v>
      </c>
      <c r="K178" s="339" t="s">
        <v>1383</v>
      </c>
      <c r="L178" s="339" t="s">
        <v>1311</v>
      </c>
      <c r="M178" s="340"/>
      <c r="N178" s="340"/>
      <c r="O178" s="341"/>
      <c r="P178" s="341"/>
      <c r="Q178" s="341"/>
      <c r="R178" s="341"/>
      <c r="S178" s="341"/>
      <c r="T178" s="341"/>
      <c r="U178" s="341"/>
      <c r="V178" s="341"/>
      <c r="W178" s="341"/>
      <c r="X178" s="341"/>
      <c r="Y178" s="341"/>
    </row>
    <row r="179" customFormat="false" ht="15" hidden="true" customHeight="false" outlineLevel="2" collapsed="false">
      <c r="A179" s="98" t="s">
        <v>1398</v>
      </c>
      <c r="B179" s="334" t="s">
        <v>129</v>
      </c>
      <c r="C179" s="351"/>
      <c r="D179" s="351" t="s">
        <v>1399</v>
      </c>
      <c r="E179" s="344" t="s">
        <v>1400</v>
      </c>
      <c r="F179" s="352" t="s">
        <v>1401</v>
      </c>
      <c r="G179" s="338" t="s">
        <v>22</v>
      </c>
      <c r="H179" s="339"/>
      <c r="I179" s="339"/>
      <c r="J179" s="339" t="s">
        <v>95</v>
      </c>
      <c r="K179" s="339" t="s">
        <v>1383</v>
      </c>
      <c r="L179" s="339" t="s">
        <v>1311</v>
      </c>
      <c r="M179" s="340"/>
      <c r="N179" s="340"/>
      <c r="O179" s="341"/>
      <c r="P179" s="341"/>
      <c r="Q179" s="341"/>
      <c r="R179" s="341"/>
      <c r="S179" s="341"/>
      <c r="T179" s="341"/>
      <c r="U179" s="341"/>
      <c r="V179" s="341"/>
      <c r="W179" s="341"/>
      <c r="X179" s="341"/>
      <c r="Y179" s="341"/>
    </row>
    <row r="180" customFormat="false" ht="15" hidden="true" customHeight="false" outlineLevel="2" collapsed="false">
      <c r="A180" s="98" t="s">
        <v>1402</v>
      </c>
      <c r="B180" s="334" t="s">
        <v>129</v>
      </c>
      <c r="C180" s="351"/>
      <c r="D180" s="351" t="s">
        <v>1330</v>
      </c>
      <c r="E180" s="344" t="s">
        <v>1403</v>
      </c>
      <c r="F180" s="352" t="s">
        <v>1404</v>
      </c>
      <c r="G180" s="338" t="s">
        <v>22</v>
      </c>
      <c r="H180" s="339"/>
      <c r="I180" s="339"/>
      <c r="J180" s="339" t="s">
        <v>95</v>
      </c>
      <c r="K180" s="339" t="s">
        <v>1383</v>
      </c>
      <c r="L180" s="339" t="s">
        <v>1311</v>
      </c>
      <c r="M180" s="340"/>
      <c r="N180" s="340"/>
      <c r="O180" s="341"/>
      <c r="P180" s="341"/>
      <c r="Q180" s="341"/>
      <c r="R180" s="341"/>
      <c r="S180" s="341"/>
      <c r="T180" s="341"/>
      <c r="U180" s="341"/>
      <c r="V180" s="341"/>
      <c r="W180" s="341"/>
      <c r="X180" s="341"/>
      <c r="Y180" s="341"/>
    </row>
    <row r="181" customFormat="false" ht="15" hidden="true" customHeight="false" outlineLevel="2" collapsed="false">
      <c r="A181" s="98" t="s">
        <v>1405</v>
      </c>
      <c r="B181" s="334" t="s">
        <v>129</v>
      </c>
      <c r="C181" s="351"/>
      <c r="D181" s="351" t="s">
        <v>1334</v>
      </c>
      <c r="E181" s="344" t="s">
        <v>1406</v>
      </c>
      <c r="F181" s="352" t="s">
        <v>1407</v>
      </c>
      <c r="G181" s="338" t="s">
        <v>22</v>
      </c>
      <c r="H181" s="339"/>
      <c r="I181" s="339"/>
      <c r="J181" s="339" t="s">
        <v>95</v>
      </c>
      <c r="K181" s="339" t="s">
        <v>1383</v>
      </c>
      <c r="L181" s="339" t="s">
        <v>1311</v>
      </c>
      <c r="M181" s="340"/>
      <c r="N181" s="340"/>
      <c r="O181" s="341"/>
      <c r="P181" s="341"/>
      <c r="Q181" s="341"/>
      <c r="R181" s="341"/>
      <c r="S181" s="341"/>
      <c r="T181" s="341"/>
      <c r="U181" s="341"/>
      <c r="V181" s="341"/>
      <c r="W181" s="341"/>
      <c r="X181" s="341"/>
      <c r="Y181" s="341"/>
    </row>
    <row r="182" customFormat="false" ht="15" hidden="true" customHeight="false" outlineLevel="2" collapsed="false">
      <c r="A182" s="98" t="s">
        <v>1408</v>
      </c>
      <c r="B182" s="334" t="s">
        <v>129</v>
      </c>
      <c r="C182" s="351"/>
      <c r="D182" s="351" t="s">
        <v>1338</v>
      </c>
      <c r="E182" s="344" t="s">
        <v>1409</v>
      </c>
      <c r="F182" s="352" t="s">
        <v>1410</v>
      </c>
      <c r="G182" s="338" t="s">
        <v>22</v>
      </c>
      <c r="H182" s="339"/>
      <c r="I182" s="339"/>
      <c r="J182" s="339" t="s">
        <v>95</v>
      </c>
      <c r="K182" s="339" t="s">
        <v>1383</v>
      </c>
      <c r="L182" s="339" t="s">
        <v>1311</v>
      </c>
      <c r="M182" s="340"/>
      <c r="N182" s="340"/>
      <c r="O182" s="341"/>
      <c r="P182" s="341"/>
      <c r="Q182" s="341"/>
      <c r="R182" s="341"/>
      <c r="S182" s="341"/>
      <c r="T182" s="341"/>
      <c r="U182" s="341"/>
      <c r="V182" s="341"/>
      <c r="W182" s="341"/>
      <c r="X182" s="341"/>
      <c r="Y182" s="341"/>
    </row>
    <row r="183" customFormat="false" ht="15" hidden="true" customHeight="false" outlineLevel="2" collapsed="false">
      <c r="A183" s="98" t="s">
        <v>1411</v>
      </c>
      <c r="B183" s="334" t="s">
        <v>129</v>
      </c>
      <c r="C183" s="351"/>
      <c r="D183" s="351" t="s">
        <v>1342</v>
      </c>
      <c r="E183" s="344" t="s">
        <v>1412</v>
      </c>
      <c r="F183" s="352" t="s">
        <v>1413</v>
      </c>
      <c r="G183" s="338" t="s">
        <v>22</v>
      </c>
      <c r="H183" s="339"/>
      <c r="I183" s="339"/>
      <c r="J183" s="339" t="s">
        <v>95</v>
      </c>
      <c r="K183" s="339" t="s">
        <v>1383</v>
      </c>
      <c r="L183" s="339" t="s">
        <v>1311</v>
      </c>
      <c r="M183" s="340"/>
      <c r="N183" s="340"/>
      <c r="O183" s="341"/>
      <c r="P183" s="341"/>
      <c r="Q183" s="341"/>
      <c r="R183" s="341"/>
      <c r="S183" s="341"/>
      <c r="T183" s="341"/>
      <c r="U183" s="341"/>
      <c r="V183" s="341"/>
      <c r="W183" s="341"/>
      <c r="X183" s="341"/>
      <c r="Y183" s="341"/>
    </row>
    <row r="184" customFormat="false" ht="15" hidden="true" customHeight="false" outlineLevel="2" collapsed="false">
      <c r="A184" s="98" t="s">
        <v>1414</v>
      </c>
      <c r="B184" s="334" t="s">
        <v>129</v>
      </c>
      <c r="C184" s="351"/>
      <c r="D184" s="351" t="s">
        <v>1346</v>
      </c>
      <c r="E184" s="344" t="s">
        <v>1347</v>
      </c>
      <c r="F184" s="352" t="s">
        <v>1415</v>
      </c>
      <c r="G184" s="338" t="s">
        <v>22</v>
      </c>
      <c r="H184" s="339"/>
      <c r="I184" s="339"/>
      <c r="J184" s="339" t="s">
        <v>95</v>
      </c>
      <c r="K184" s="339" t="s">
        <v>1383</v>
      </c>
      <c r="L184" s="339" t="s">
        <v>1311</v>
      </c>
      <c r="M184" s="340"/>
      <c r="N184" s="340"/>
      <c r="O184" s="341"/>
      <c r="P184" s="341"/>
      <c r="Q184" s="341"/>
      <c r="R184" s="341"/>
      <c r="S184" s="341"/>
      <c r="T184" s="341"/>
      <c r="U184" s="341"/>
      <c r="V184" s="341"/>
      <c r="W184" s="341"/>
      <c r="X184" s="341"/>
      <c r="Y184" s="341"/>
    </row>
    <row r="185" customFormat="false" ht="15" hidden="true" customHeight="false" outlineLevel="2" collapsed="false">
      <c r="A185" s="98" t="s">
        <v>1416</v>
      </c>
      <c r="B185" s="334" t="s">
        <v>129</v>
      </c>
      <c r="C185" s="351"/>
      <c r="D185" s="351" t="s">
        <v>1350</v>
      </c>
      <c r="E185" s="344" t="s">
        <v>1417</v>
      </c>
      <c r="F185" s="352" t="s">
        <v>1418</v>
      </c>
      <c r="G185" s="338" t="s">
        <v>22</v>
      </c>
      <c r="H185" s="339"/>
      <c r="I185" s="339"/>
      <c r="J185" s="339" t="s">
        <v>95</v>
      </c>
      <c r="K185" s="339" t="s">
        <v>1383</v>
      </c>
      <c r="L185" s="339" t="s">
        <v>1311</v>
      </c>
      <c r="M185" s="340"/>
      <c r="N185" s="340"/>
      <c r="O185" s="341"/>
      <c r="P185" s="341"/>
      <c r="Q185" s="341"/>
      <c r="R185" s="341"/>
      <c r="S185" s="341"/>
      <c r="T185" s="341"/>
      <c r="U185" s="341"/>
      <c r="V185" s="341"/>
      <c r="W185" s="341"/>
      <c r="X185" s="341"/>
      <c r="Y185" s="341"/>
    </row>
    <row r="186" customFormat="false" ht="15" hidden="true" customHeight="false" outlineLevel="2" collapsed="false">
      <c r="A186" s="98" t="s">
        <v>1419</v>
      </c>
      <c r="B186" s="334" t="s">
        <v>129</v>
      </c>
      <c r="C186" s="351"/>
      <c r="D186" s="351" t="s">
        <v>1354</v>
      </c>
      <c r="E186" s="344" t="s">
        <v>1417</v>
      </c>
      <c r="F186" s="352" t="s">
        <v>1420</v>
      </c>
      <c r="G186" s="338" t="s">
        <v>22</v>
      </c>
      <c r="H186" s="339"/>
      <c r="I186" s="339"/>
      <c r="J186" s="339" t="s">
        <v>95</v>
      </c>
      <c r="K186" s="339" t="s">
        <v>1383</v>
      </c>
      <c r="L186" s="339" t="s">
        <v>1311</v>
      </c>
      <c r="M186" s="340"/>
      <c r="N186" s="340"/>
      <c r="O186" s="341"/>
      <c r="P186" s="341"/>
      <c r="Q186" s="341"/>
      <c r="R186" s="341"/>
      <c r="S186" s="341"/>
      <c r="T186" s="341"/>
      <c r="U186" s="341"/>
      <c r="V186" s="341"/>
      <c r="W186" s="341"/>
      <c r="X186" s="341"/>
      <c r="Y186" s="341"/>
    </row>
    <row r="187" customFormat="false" ht="15" hidden="true" customHeight="false" outlineLevel="2" collapsed="false">
      <c r="A187" s="98" t="s">
        <v>1421</v>
      </c>
      <c r="B187" s="334" t="s">
        <v>129</v>
      </c>
      <c r="C187" s="350"/>
      <c r="D187" s="362" t="s">
        <v>1045</v>
      </c>
      <c r="E187" s="352" t="s">
        <v>1046</v>
      </c>
      <c r="F187" s="355" t="s">
        <v>1422</v>
      </c>
      <c r="G187" s="338" t="s">
        <v>22</v>
      </c>
      <c r="H187" s="339"/>
      <c r="I187" s="339"/>
      <c r="J187" s="339" t="s">
        <v>95</v>
      </c>
      <c r="K187" s="339" t="s">
        <v>1383</v>
      </c>
      <c r="L187" s="339" t="s">
        <v>1311</v>
      </c>
      <c r="M187" s="340"/>
      <c r="N187" s="340"/>
      <c r="O187" s="341"/>
      <c r="P187" s="341"/>
      <c r="Q187" s="341"/>
      <c r="R187" s="341"/>
      <c r="S187" s="341"/>
      <c r="T187" s="341"/>
      <c r="U187" s="341"/>
      <c r="V187" s="341"/>
      <c r="W187" s="341"/>
      <c r="X187" s="341"/>
      <c r="Y187" s="341"/>
    </row>
    <row r="188" customFormat="false" ht="15" hidden="true" customHeight="false" outlineLevel="2" collapsed="false">
      <c r="A188" s="98" t="s">
        <v>1423</v>
      </c>
      <c r="B188" s="334" t="s">
        <v>129</v>
      </c>
      <c r="C188" s="352"/>
      <c r="D188" s="351" t="s">
        <v>1049</v>
      </c>
      <c r="E188" s="352" t="s">
        <v>1050</v>
      </c>
      <c r="F188" s="355" t="s">
        <v>1422</v>
      </c>
      <c r="G188" s="338" t="s">
        <v>22</v>
      </c>
      <c r="H188" s="339"/>
      <c r="I188" s="339"/>
      <c r="J188" s="339" t="s">
        <v>95</v>
      </c>
      <c r="K188" s="339" t="s">
        <v>1383</v>
      </c>
      <c r="L188" s="339" t="s">
        <v>1311</v>
      </c>
      <c r="M188" s="340"/>
      <c r="N188" s="340"/>
      <c r="O188" s="341"/>
      <c r="P188" s="341"/>
      <c r="Q188" s="341"/>
      <c r="R188" s="341"/>
      <c r="S188" s="341"/>
      <c r="T188" s="341"/>
      <c r="U188" s="341"/>
      <c r="V188" s="341"/>
      <c r="W188" s="341"/>
      <c r="X188" s="341"/>
      <c r="Y188" s="341"/>
    </row>
    <row r="189" customFormat="false" ht="15" hidden="true" customHeight="false" outlineLevel="2" collapsed="false">
      <c r="A189" s="98" t="s">
        <v>1424</v>
      </c>
      <c r="B189" s="334" t="s">
        <v>96</v>
      </c>
      <c r="C189" s="350" t="s">
        <v>1053</v>
      </c>
      <c r="D189" s="351" t="s">
        <v>1054</v>
      </c>
      <c r="E189" s="349" t="s">
        <v>1055</v>
      </c>
      <c r="F189" s="355" t="s">
        <v>1425</v>
      </c>
      <c r="G189" s="338" t="s">
        <v>22</v>
      </c>
      <c r="H189" s="339"/>
      <c r="I189" s="339"/>
      <c r="J189" s="339" t="s">
        <v>95</v>
      </c>
      <c r="K189" s="339" t="s">
        <v>1383</v>
      </c>
      <c r="L189" s="339" t="s">
        <v>1311</v>
      </c>
      <c r="M189" s="340"/>
      <c r="N189" s="340"/>
      <c r="O189" s="341"/>
      <c r="P189" s="341"/>
      <c r="Q189" s="341"/>
      <c r="R189" s="341"/>
      <c r="S189" s="341"/>
      <c r="T189" s="341"/>
      <c r="U189" s="341"/>
      <c r="V189" s="341"/>
      <c r="W189" s="341"/>
      <c r="X189" s="341"/>
      <c r="Y189" s="341"/>
    </row>
    <row r="190" customFormat="false" ht="15" hidden="true" customHeight="false" outlineLevel="2" collapsed="false">
      <c r="A190" s="98" t="s">
        <v>1426</v>
      </c>
      <c r="B190" s="334" t="s">
        <v>96</v>
      </c>
      <c r="C190" s="361"/>
      <c r="D190" s="351" t="s">
        <v>1058</v>
      </c>
      <c r="E190" s="349" t="s">
        <v>1059</v>
      </c>
      <c r="F190" s="355" t="s">
        <v>1427</v>
      </c>
      <c r="G190" s="338" t="s">
        <v>22</v>
      </c>
      <c r="H190" s="339"/>
      <c r="I190" s="339"/>
      <c r="J190" s="339" t="s">
        <v>95</v>
      </c>
      <c r="K190" s="339" t="s">
        <v>1383</v>
      </c>
      <c r="L190" s="339" t="s">
        <v>1311</v>
      </c>
      <c r="M190" s="340"/>
      <c r="N190" s="340"/>
      <c r="O190" s="341"/>
      <c r="P190" s="341"/>
      <c r="Q190" s="341"/>
      <c r="R190" s="341"/>
      <c r="S190" s="341"/>
      <c r="T190" s="341"/>
      <c r="U190" s="341"/>
      <c r="V190" s="341"/>
      <c r="W190" s="341"/>
      <c r="X190" s="341"/>
      <c r="Y190" s="341"/>
    </row>
    <row r="191" customFormat="false" ht="15" hidden="true" customHeight="false" outlineLevel="2" collapsed="false">
      <c r="A191" s="98" t="s">
        <v>1428</v>
      </c>
      <c r="B191" s="334" t="s">
        <v>96</v>
      </c>
      <c r="C191" s="361"/>
      <c r="D191" s="351" t="s">
        <v>1061</v>
      </c>
      <c r="E191" s="349" t="s">
        <v>1062</v>
      </c>
      <c r="F191" s="355" t="s">
        <v>1063</v>
      </c>
      <c r="G191" s="338" t="s">
        <v>22</v>
      </c>
      <c r="H191" s="339"/>
      <c r="I191" s="339"/>
      <c r="J191" s="339" t="s">
        <v>95</v>
      </c>
      <c r="K191" s="339" t="s">
        <v>1383</v>
      </c>
      <c r="L191" s="339" t="s">
        <v>1311</v>
      </c>
      <c r="M191" s="340"/>
      <c r="N191" s="340"/>
      <c r="O191" s="341"/>
      <c r="P191" s="341"/>
      <c r="Q191" s="341"/>
      <c r="R191" s="341"/>
      <c r="S191" s="341"/>
      <c r="T191" s="341"/>
      <c r="U191" s="341"/>
      <c r="V191" s="341"/>
      <c r="W191" s="341"/>
      <c r="X191" s="341"/>
      <c r="Y191" s="341"/>
    </row>
    <row r="192" customFormat="false" ht="15" hidden="true" customHeight="false" outlineLevel="2" collapsed="false">
      <c r="A192" s="98" t="s">
        <v>1429</v>
      </c>
      <c r="B192" s="334" t="s">
        <v>107</v>
      </c>
      <c r="C192" s="351" t="s">
        <v>1065</v>
      </c>
      <c r="D192" s="351" t="s">
        <v>1066</v>
      </c>
      <c r="E192" s="356" t="s">
        <v>1067</v>
      </c>
      <c r="F192" s="355" t="s">
        <v>1430</v>
      </c>
      <c r="G192" s="338" t="s">
        <v>22</v>
      </c>
      <c r="H192" s="339"/>
      <c r="I192" s="339"/>
      <c r="J192" s="339" t="s">
        <v>95</v>
      </c>
      <c r="K192" s="339" t="s">
        <v>1383</v>
      </c>
      <c r="L192" s="339" t="s">
        <v>1311</v>
      </c>
      <c r="M192" s="340"/>
      <c r="N192" s="340"/>
      <c r="O192" s="341"/>
      <c r="P192" s="341"/>
      <c r="Q192" s="341"/>
      <c r="R192" s="341"/>
      <c r="S192" s="341"/>
      <c r="T192" s="341"/>
      <c r="U192" s="341"/>
      <c r="V192" s="341"/>
      <c r="W192" s="341"/>
      <c r="X192" s="341"/>
      <c r="Y192" s="341"/>
    </row>
    <row r="193" customFormat="false" ht="15" hidden="true" customHeight="false" outlineLevel="2" collapsed="false">
      <c r="A193" s="98" t="s">
        <v>1431</v>
      </c>
      <c r="B193" s="334" t="s">
        <v>107</v>
      </c>
      <c r="C193" s="363"/>
      <c r="D193" s="351" t="s">
        <v>1070</v>
      </c>
      <c r="E193" s="356" t="s">
        <v>1432</v>
      </c>
      <c r="F193" s="355" t="s">
        <v>1430</v>
      </c>
      <c r="G193" s="338" t="s">
        <v>22</v>
      </c>
      <c r="H193" s="339"/>
      <c r="I193" s="339"/>
      <c r="J193" s="339" t="s">
        <v>95</v>
      </c>
      <c r="K193" s="339" t="s">
        <v>1383</v>
      </c>
      <c r="L193" s="339" t="s">
        <v>1311</v>
      </c>
      <c r="M193" s="340"/>
      <c r="N193" s="340"/>
      <c r="O193" s="341"/>
      <c r="P193" s="341"/>
      <c r="Q193" s="341"/>
      <c r="R193" s="341"/>
      <c r="S193" s="341"/>
      <c r="T193" s="341"/>
      <c r="U193" s="341"/>
      <c r="V193" s="341"/>
      <c r="W193" s="341"/>
      <c r="X193" s="341"/>
      <c r="Y193" s="341"/>
    </row>
    <row r="194" customFormat="false" ht="15" hidden="true" customHeight="false" outlineLevel="2" collapsed="false">
      <c r="A194" s="98" t="s">
        <v>1433</v>
      </c>
      <c r="B194" s="334" t="s">
        <v>107</v>
      </c>
      <c r="C194" s="363"/>
      <c r="D194" s="351" t="s">
        <v>1073</v>
      </c>
      <c r="E194" s="356" t="s">
        <v>1074</v>
      </c>
      <c r="F194" s="355" t="s">
        <v>1430</v>
      </c>
      <c r="G194" s="338" t="s">
        <v>22</v>
      </c>
      <c r="H194" s="339"/>
      <c r="I194" s="339"/>
      <c r="J194" s="339" t="s">
        <v>95</v>
      </c>
      <c r="K194" s="339" t="s">
        <v>1383</v>
      </c>
      <c r="L194" s="339" t="s">
        <v>1311</v>
      </c>
      <c r="M194" s="340"/>
      <c r="N194" s="340"/>
      <c r="O194" s="341"/>
      <c r="P194" s="341"/>
      <c r="Q194" s="341"/>
      <c r="R194" s="341"/>
      <c r="S194" s="341"/>
      <c r="T194" s="341"/>
      <c r="U194" s="341"/>
      <c r="V194" s="341"/>
      <c r="W194" s="341"/>
      <c r="X194" s="341"/>
      <c r="Y194" s="341"/>
    </row>
    <row r="195" customFormat="false" ht="15" hidden="true" customHeight="false" outlineLevel="2" collapsed="false">
      <c r="A195" s="98" t="s">
        <v>1434</v>
      </c>
      <c r="B195" s="334" t="s">
        <v>107</v>
      </c>
      <c r="C195" s="351"/>
      <c r="D195" s="351" t="s">
        <v>1435</v>
      </c>
      <c r="E195" s="356" t="s">
        <v>1436</v>
      </c>
      <c r="F195" s="355" t="s">
        <v>1430</v>
      </c>
      <c r="G195" s="338" t="s">
        <v>22</v>
      </c>
      <c r="H195" s="339"/>
      <c r="I195" s="339"/>
      <c r="J195" s="339" t="s">
        <v>95</v>
      </c>
      <c r="K195" s="339" t="s">
        <v>1383</v>
      </c>
      <c r="L195" s="339" t="s">
        <v>1311</v>
      </c>
      <c r="M195" s="340"/>
      <c r="N195" s="340"/>
      <c r="O195" s="341"/>
      <c r="P195" s="341"/>
      <c r="Q195" s="341"/>
      <c r="R195" s="341"/>
      <c r="S195" s="341"/>
      <c r="T195" s="341"/>
      <c r="U195" s="341"/>
      <c r="V195" s="341"/>
      <c r="W195" s="341"/>
      <c r="X195" s="341"/>
      <c r="Y195" s="341"/>
    </row>
    <row r="196" customFormat="false" ht="15" hidden="true" customHeight="false" outlineLevel="2" collapsed="false">
      <c r="A196" s="98" t="s">
        <v>1437</v>
      </c>
      <c r="B196" s="334" t="s">
        <v>122</v>
      </c>
      <c r="C196" s="351" t="s">
        <v>1076</v>
      </c>
      <c r="D196" s="358" t="s">
        <v>1077</v>
      </c>
      <c r="E196" s="356" t="s">
        <v>1078</v>
      </c>
      <c r="F196" s="355" t="s">
        <v>1438</v>
      </c>
      <c r="G196" s="338" t="s">
        <v>22</v>
      </c>
      <c r="H196" s="339"/>
      <c r="I196" s="339"/>
      <c r="J196" s="339" t="s">
        <v>95</v>
      </c>
      <c r="K196" s="339" t="s">
        <v>1383</v>
      </c>
      <c r="L196" s="339" t="s">
        <v>1311</v>
      </c>
      <c r="M196" s="340"/>
      <c r="N196" s="340"/>
      <c r="O196" s="341"/>
      <c r="P196" s="341"/>
      <c r="Q196" s="341"/>
      <c r="R196" s="341"/>
      <c r="S196" s="341"/>
      <c r="T196" s="341"/>
      <c r="U196" s="341"/>
      <c r="V196" s="341"/>
      <c r="W196" s="341"/>
      <c r="X196" s="341"/>
      <c r="Y196" s="341"/>
    </row>
    <row r="197" customFormat="false" ht="15" hidden="true" customHeight="false" outlineLevel="2" collapsed="false">
      <c r="A197" s="98" t="s">
        <v>1439</v>
      </c>
      <c r="B197" s="334" t="s">
        <v>122</v>
      </c>
      <c r="C197" s="361"/>
      <c r="D197" s="358" t="s">
        <v>1081</v>
      </c>
      <c r="E197" s="359" t="s">
        <v>1082</v>
      </c>
      <c r="F197" s="355" t="s">
        <v>1438</v>
      </c>
      <c r="G197" s="338" t="s">
        <v>22</v>
      </c>
      <c r="H197" s="339"/>
      <c r="I197" s="339"/>
      <c r="J197" s="339" t="s">
        <v>95</v>
      </c>
      <c r="K197" s="339" t="s">
        <v>1383</v>
      </c>
      <c r="L197" s="339" t="s">
        <v>1311</v>
      </c>
      <c r="M197" s="340"/>
      <c r="N197" s="340"/>
      <c r="O197" s="341"/>
      <c r="P197" s="341"/>
      <c r="Q197" s="341"/>
      <c r="R197" s="341"/>
      <c r="S197" s="341"/>
      <c r="T197" s="341"/>
      <c r="U197" s="341"/>
      <c r="V197" s="341"/>
      <c r="W197" s="341"/>
      <c r="X197" s="341"/>
      <c r="Y197" s="341"/>
    </row>
    <row r="198" customFormat="false" ht="15" hidden="true" customHeight="false" outlineLevel="2" collapsed="false">
      <c r="A198" s="98" t="s">
        <v>1440</v>
      </c>
      <c r="B198" s="334" t="s">
        <v>115</v>
      </c>
      <c r="C198" s="351" t="s">
        <v>1084</v>
      </c>
      <c r="D198" s="358" t="s">
        <v>1085</v>
      </c>
      <c r="E198" s="356" t="s">
        <v>1086</v>
      </c>
      <c r="F198" s="355" t="s">
        <v>1441</v>
      </c>
      <c r="G198" s="338" t="s">
        <v>22</v>
      </c>
      <c r="H198" s="339"/>
      <c r="I198" s="339"/>
      <c r="J198" s="339" t="s">
        <v>95</v>
      </c>
      <c r="K198" s="339" t="s">
        <v>1383</v>
      </c>
      <c r="L198" s="339" t="s">
        <v>1311</v>
      </c>
      <c r="M198" s="340"/>
      <c r="N198" s="340"/>
      <c r="O198" s="341"/>
      <c r="P198" s="341"/>
      <c r="Q198" s="341"/>
      <c r="R198" s="341"/>
      <c r="S198" s="341"/>
      <c r="T198" s="341"/>
      <c r="U198" s="341"/>
      <c r="V198" s="341"/>
      <c r="W198" s="341"/>
      <c r="X198" s="341"/>
      <c r="Y198" s="341"/>
    </row>
    <row r="199" customFormat="false" ht="15" hidden="true" customHeight="false" outlineLevel="2" collapsed="false">
      <c r="A199" s="98" t="s">
        <v>1442</v>
      </c>
      <c r="B199" s="334" t="s">
        <v>115</v>
      </c>
      <c r="C199" s="352"/>
      <c r="D199" s="358" t="s">
        <v>1089</v>
      </c>
      <c r="E199" s="356" t="s">
        <v>1443</v>
      </c>
      <c r="F199" s="355" t="s">
        <v>1441</v>
      </c>
      <c r="G199" s="338" t="s">
        <v>22</v>
      </c>
      <c r="H199" s="339"/>
      <c r="I199" s="339"/>
      <c r="J199" s="339" t="s">
        <v>95</v>
      </c>
      <c r="K199" s="339" t="s">
        <v>1383</v>
      </c>
      <c r="L199" s="339" t="s">
        <v>1311</v>
      </c>
      <c r="M199" s="340"/>
      <c r="N199" s="340"/>
      <c r="O199" s="341"/>
      <c r="P199" s="341"/>
      <c r="Q199" s="341"/>
      <c r="R199" s="341"/>
      <c r="S199" s="341"/>
      <c r="T199" s="341"/>
      <c r="U199" s="341"/>
      <c r="V199" s="341"/>
      <c r="W199" s="341"/>
      <c r="X199" s="341"/>
      <c r="Y199" s="341"/>
    </row>
    <row r="200" customFormat="false" ht="15" hidden="true" customHeight="false" outlineLevel="2" collapsed="false">
      <c r="A200" s="98" t="s">
        <v>1444</v>
      </c>
      <c r="B200" s="334" t="s">
        <v>115</v>
      </c>
      <c r="C200" s="361"/>
      <c r="D200" s="358" t="s">
        <v>1093</v>
      </c>
      <c r="E200" s="356" t="s">
        <v>1094</v>
      </c>
      <c r="F200" s="355" t="s">
        <v>1441</v>
      </c>
      <c r="G200" s="338" t="s">
        <v>22</v>
      </c>
      <c r="H200" s="339"/>
      <c r="I200" s="339"/>
      <c r="J200" s="339" t="s">
        <v>95</v>
      </c>
      <c r="K200" s="339" t="s">
        <v>1383</v>
      </c>
      <c r="L200" s="339" t="s">
        <v>1311</v>
      </c>
      <c r="M200" s="340"/>
      <c r="N200" s="340"/>
      <c r="O200" s="341"/>
      <c r="P200" s="341"/>
      <c r="Q200" s="341"/>
      <c r="R200" s="341"/>
      <c r="S200" s="341"/>
      <c r="T200" s="341"/>
      <c r="U200" s="341"/>
      <c r="V200" s="341"/>
      <c r="W200" s="341"/>
      <c r="X200" s="341"/>
      <c r="Y200" s="341"/>
    </row>
    <row r="201" customFormat="false" ht="15" hidden="true" customHeight="false" outlineLevel="2" collapsed="false">
      <c r="A201" s="98" t="s">
        <v>1445</v>
      </c>
      <c r="B201" s="334" t="s">
        <v>220</v>
      </c>
      <c r="C201" s="361"/>
      <c r="D201" s="358" t="s">
        <v>1096</v>
      </c>
      <c r="E201" s="356" t="s">
        <v>1097</v>
      </c>
      <c r="F201" s="355" t="s">
        <v>1441</v>
      </c>
      <c r="G201" s="338" t="s">
        <v>22</v>
      </c>
      <c r="H201" s="339"/>
      <c r="I201" s="339"/>
      <c r="J201" s="339" t="s">
        <v>95</v>
      </c>
      <c r="K201" s="339" t="s">
        <v>1383</v>
      </c>
      <c r="L201" s="339" t="s">
        <v>1311</v>
      </c>
      <c r="M201" s="340"/>
      <c r="N201" s="340"/>
      <c r="O201" s="341"/>
      <c r="P201" s="341"/>
      <c r="Q201" s="341"/>
      <c r="R201" s="341"/>
      <c r="S201" s="341"/>
      <c r="T201" s="341"/>
      <c r="U201" s="341"/>
      <c r="V201" s="341"/>
      <c r="W201" s="341"/>
      <c r="X201" s="341"/>
      <c r="Y201" s="341"/>
    </row>
    <row r="202" customFormat="false" ht="16.5" hidden="true" customHeight="true" outlineLevel="1" collapsed="true">
      <c r="A202" s="365" t="s">
        <v>1446</v>
      </c>
      <c r="B202" s="365"/>
      <c r="C202" s="365"/>
      <c r="D202" s="365"/>
      <c r="E202" s="365"/>
      <c r="F202" s="365"/>
      <c r="G202" s="331"/>
      <c r="H202" s="331"/>
      <c r="I202" s="331"/>
      <c r="J202" s="332"/>
      <c r="K202" s="332"/>
      <c r="L202" s="332"/>
      <c r="M202" s="332"/>
      <c r="N202" s="332"/>
      <c r="O202" s="323"/>
      <c r="P202" s="323"/>
      <c r="Q202" s="323"/>
      <c r="R202" s="323"/>
      <c r="S202" s="323"/>
      <c r="T202" s="323"/>
      <c r="U202" s="323"/>
      <c r="V202" s="323"/>
      <c r="W202" s="323"/>
      <c r="X202" s="323"/>
      <c r="Y202" s="323"/>
    </row>
    <row r="203" customFormat="false" ht="15" hidden="true" customHeight="false" outlineLevel="2" collapsed="false">
      <c r="A203" s="367" t="s">
        <v>1447</v>
      </c>
      <c r="B203" s="334" t="s">
        <v>136</v>
      </c>
      <c r="C203" s="334" t="s">
        <v>976</v>
      </c>
      <c r="D203" s="335" t="s">
        <v>977</v>
      </c>
      <c r="E203" s="336" t="s">
        <v>1448</v>
      </c>
      <c r="F203" s="337" t="s">
        <v>1449</v>
      </c>
      <c r="G203" s="338" t="s">
        <v>22</v>
      </c>
      <c r="H203" s="339"/>
      <c r="I203" s="339"/>
      <c r="J203" s="339" t="s">
        <v>95</v>
      </c>
      <c r="K203" s="339" t="s">
        <v>1246</v>
      </c>
      <c r="L203" s="339" t="s">
        <v>1311</v>
      </c>
      <c r="M203" s="340"/>
      <c r="N203" s="340"/>
      <c r="O203" s="341"/>
      <c r="P203" s="341"/>
      <c r="Q203" s="341"/>
      <c r="R203" s="341"/>
      <c r="S203" s="341"/>
      <c r="T203" s="341"/>
      <c r="U203" s="341"/>
      <c r="V203" s="341"/>
      <c r="W203" s="341"/>
      <c r="X203" s="341"/>
      <c r="Y203" s="341"/>
    </row>
    <row r="204" customFormat="false" ht="15" hidden="true" customHeight="false" outlineLevel="2" collapsed="false">
      <c r="A204" s="367" t="s">
        <v>1450</v>
      </c>
      <c r="B204" s="334" t="s">
        <v>136</v>
      </c>
      <c r="C204" s="343" t="s">
        <v>1251</v>
      </c>
      <c r="D204" s="343" t="s">
        <v>986</v>
      </c>
      <c r="E204" s="345" t="s">
        <v>1451</v>
      </c>
      <c r="F204" s="348" t="s">
        <v>1452</v>
      </c>
      <c r="G204" s="338" t="s">
        <v>22</v>
      </c>
      <c r="H204" s="339"/>
      <c r="I204" s="339"/>
      <c r="J204" s="339" t="s">
        <v>95</v>
      </c>
      <c r="K204" s="339" t="s">
        <v>1246</v>
      </c>
      <c r="L204" s="339" t="s">
        <v>1311</v>
      </c>
      <c r="M204" s="340"/>
      <c r="N204" s="340"/>
      <c r="O204" s="341"/>
      <c r="P204" s="341"/>
      <c r="Q204" s="341"/>
      <c r="R204" s="341"/>
      <c r="S204" s="341"/>
      <c r="T204" s="341"/>
      <c r="U204" s="341"/>
      <c r="V204" s="341"/>
      <c r="W204" s="341"/>
      <c r="X204" s="341"/>
      <c r="Y204" s="341"/>
    </row>
    <row r="205" customFormat="false" ht="15" hidden="true" customHeight="false" outlineLevel="2" collapsed="false">
      <c r="A205" s="367" t="s">
        <v>1453</v>
      </c>
      <c r="B205" s="334" t="s">
        <v>136</v>
      </c>
      <c r="C205" s="342" t="s">
        <v>993</v>
      </c>
      <c r="D205" s="347" t="s">
        <v>1454</v>
      </c>
      <c r="E205" s="348" t="s">
        <v>995</v>
      </c>
      <c r="F205" s="337" t="s">
        <v>1455</v>
      </c>
      <c r="G205" s="338" t="s">
        <v>22</v>
      </c>
      <c r="H205" s="339"/>
      <c r="I205" s="339"/>
      <c r="J205" s="339" t="s">
        <v>95</v>
      </c>
      <c r="K205" s="339" t="s">
        <v>1246</v>
      </c>
      <c r="L205" s="339" t="s">
        <v>1311</v>
      </c>
      <c r="M205" s="340"/>
      <c r="N205" s="340"/>
      <c r="O205" s="341"/>
      <c r="P205" s="341"/>
      <c r="Q205" s="341"/>
      <c r="R205" s="341"/>
      <c r="S205" s="341"/>
      <c r="T205" s="341"/>
      <c r="U205" s="341"/>
      <c r="V205" s="341"/>
      <c r="W205" s="341"/>
      <c r="X205" s="341"/>
      <c r="Y205" s="341"/>
    </row>
    <row r="206" customFormat="false" ht="15" hidden="true" customHeight="false" outlineLevel="2" collapsed="false">
      <c r="A206" s="367" t="s">
        <v>1456</v>
      </c>
      <c r="B206" s="334" t="s">
        <v>136</v>
      </c>
      <c r="C206" s="342" t="s">
        <v>998</v>
      </c>
      <c r="D206" s="349" t="s">
        <v>999</v>
      </c>
      <c r="E206" s="348" t="s">
        <v>1457</v>
      </c>
      <c r="F206" s="334"/>
      <c r="G206" s="338" t="s">
        <v>22</v>
      </c>
      <c r="H206" s="339"/>
      <c r="I206" s="339"/>
      <c r="J206" s="339" t="s">
        <v>95</v>
      </c>
      <c r="K206" s="339" t="s">
        <v>1246</v>
      </c>
      <c r="L206" s="339" t="s">
        <v>1311</v>
      </c>
      <c r="M206" s="340"/>
      <c r="N206" s="340"/>
      <c r="O206" s="341"/>
      <c r="P206" s="341"/>
      <c r="Q206" s="341"/>
      <c r="R206" s="341"/>
      <c r="S206" s="341"/>
      <c r="T206" s="341"/>
      <c r="U206" s="341"/>
      <c r="V206" s="341"/>
      <c r="W206" s="341"/>
      <c r="X206" s="341"/>
      <c r="Y206" s="341"/>
    </row>
    <row r="207" customFormat="false" ht="15" hidden="true" customHeight="false" outlineLevel="2" collapsed="false">
      <c r="A207" s="367" t="s">
        <v>1458</v>
      </c>
      <c r="B207" s="334" t="s">
        <v>129</v>
      </c>
      <c r="C207" s="350" t="s">
        <v>1002</v>
      </c>
      <c r="D207" s="351" t="s">
        <v>1321</v>
      </c>
      <c r="E207" s="337" t="s">
        <v>1459</v>
      </c>
      <c r="F207" s="352" t="s">
        <v>1460</v>
      </c>
      <c r="G207" s="338" t="s">
        <v>22</v>
      </c>
      <c r="H207" s="339"/>
      <c r="I207" s="339"/>
      <c r="J207" s="339" t="s">
        <v>95</v>
      </c>
      <c r="K207" s="339" t="s">
        <v>1246</v>
      </c>
      <c r="L207" s="339" t="s">
        <v>1311</v>
      </c>
      <c r="M207" s="340"/>
      <c r="N207" s="340"/>
      <c r="O207" s="341"/>
      <c r="P207" s="341"/>
      <c r="Q207" s="341"/>
      <c r="R207" s="341"/>
      <c r="S207" s="341"/>
      <c r="T207" s="341"/>
      <c r="U207" s="341"/>
      <c r="V207" s="341"/>
      <c r="W207" s="341"/>
      <c r="X207" s="341"/>
      <c r="Y207" s="341"/>
    </row>
    <row r="208" customFormat="false" ht="15" hidden="true" customHeight="false" outlineLevel="2" collapsed="false">
      <c r="A208" s="367" t="s">
        <v>1461</v>
      </c>
      <c r="B208" s="334" t="s">
        <v>129</v>
      </c>
      <c r="C208" s="350"/>
      <c r="D208" s="351" t="s">
        <v>1216</v>
      </c>
      <c r="E208" s="352" t="s">
        <v>1217</v>
      </c>
      <c r="F208" s="368"/>
      <c r="G208" s="338" t="s">
        <v>22</v>
      </c>
      <c r="H208" s="339"/>
      <c r="I208" s="339"/>
      <c r="J208" s="339" t="s">
        <v>95</v>
      </c>
      <c r="K208" s="339" t="s">
        <v>1246</v>
      </c>
      <c r="L208" s="339" t="s">
        <v>1311</v>
      </c>
      <c r="M208" s="340"/>
      <c r="N208" s="340"/>
      <c r="O208" s="341"/>
      <c r="P208" s="341"/>
      <c r="Q208" s="341"/>
      <c r="R208" s="341"/>
      <c r="S208" s="341"/>
      <c r="T208" s="341"/>
      <c r="U208" s="341"/>
      <c r="V208" s="341"/>
      <c r="W208" s="341"/>
      <c r="X208" s="341"/>
      <c r="Y208" s="341"/>
    </row>
    <row r="209" customFormat="false" ht="15" hidden="true" customHeight="false" outlineLevel="2" collapsed="false">
      <c r="A209" s="367" t="s">
        <v>1462</v>
      </c>
      <c r="B209" s="334" t="s">
        <v>129</v>
      </c>
      <c r="C209" s="350"/>
      <c r="D209" s="351" t="s">
        <v>1220</v>
      </c>
      <c r="E209" s="352" t="s">
        <v>1217</v>
      </c>
      <c r="F209" s="368"/>
      <c r="G209" s="338" t="s">
        <v>22</v>
      </c>
      <c r="H209" s="339"/>
      <c r="I209" s="339"/>
      <c r="J209" s="339" t="s">
        <v>95</v>
      </c>
      <c r="K209" s="339" t="s">
        <v>1246</v>
      </c>
      <c r="L209" s="339" t="s">
        <v>1311</v>
      </c>
      <c r="M209" s="340"/>
      <c r="N209" s="340"/>
      <c r="O209" s="341"/>
      <c r="P209" s="341"/>
      <c r="Q209" s="341"/>
      <c r="R209" s="341"/>
      <c r="S209" s="341"/>
      <c r="T209" s="341"/>
      <c r="U209" s="341"/>
      <c r="V209" s="341"/>
      <c r="W209" s="341"/>
      <c r="X209" s="341"/>
      <c r="Y209" s="341"/>
    </row>
    <row r="210" customFormat="false" ht="15" hidden="true" customHeight="false" outlineLevel="2" collapsed="false">
      <c r="A210" s="367" t="s">
        <v>1463</v>
      </c>
      <c r="B210" s="334" t="s">
        <v>129</v>
      </c>
      <c r="C210" s="352"/>
      <c r="D210" s="351" t="s">
        <v>1045</v>
      </c>
      <c r="E210" s="352" t="s">
        <v>1154</v>
      </c>
      <c r="F210" s="352"/>
      <c r="G210" s="338" t="s">
        <v>22</v>
      </c>
      <c r="H210" s="339"/>
      <c r="I210" s="339"/>
      <c r="J210" s="339" t="s">
        <v>95</v>
      </c>
      <c r="K210" s="339" t="s">
        <v>1246</v>
      </c>
      <c r="L210" s="339" t="s">
        <v>1311</v>
      </c>
      <c r="M210" s="340"/>
      <c r="N210" s="340"/>
      <c r="O210" s="341"/>
      <c r="P210" s="341"/>
      <c r="Q210" s="341"/>
      <c r="R210" s="341"/>
      <c r="S210" s="341"/>
      <c r="T210" s="341"/>
      <c r="U210" s="341"/>
      <c r="V210" s="341"/>
      <c r="W210" s="341"/>
      <c r="X210" s="341"/>
      <c r="Y210" s="341"/>
    </row>
    <row r="211" customFormat="false" ht="15" hidden="true" customHeight="false" outlineLevel="2" collapsed="false">
      <c r="A211" s="367" t="s">
        <v>1464</v>
      </c>
      <c r="B211" s="334" t="s">
        <v>129</v>
      </c>
      <c r="C211" s="352"/>
      <c r="D211" s="351" t="s">
        <v>1049</v>
      </c>
      <c r="E211" s="352" t="s">
        <v>1050</v>
      </c>
      <c r="F211" s="352"/>
      <c r="G211" s="338" t="s">
        <v>22</v>
      </c>
      <c r="H211" s="339"/>
      <c r="I211" s="339"/>
      <c r="J211" s="339" t="s">
        <v>95</v>
      </c>
      <c r="K211" s="339" t="s">
        <v>1246</v>
      </c>
      <c r="L211" s="339" t="s">
        <v>1311</v>
      </c>
      <c r="M211" s="340"/>
      <c r="N211" s="340"/>
      <c r="O211" s="341"/>
      <c r="P211" s="341"/>
      <c r="Q211" s="341"/>
      <c r="R211" s="341"/>
      <c r="S211" s="341"/>
      <c r="T211" s="341"/>
      <c r="U211" s="341"/>
      <c r="V211" s="341"/>
      <c r="W211" s="341"/>
      <c r="X211" s="341"/>
      <c r="Y211" s="341"/>
    </row>
    <row r="212" customFormat="false" ht="15" hidden="true" customHeight="false" outlineLevel="2" collapsed="false">
      <c r="A212" s="367" t="s">
        <v>1465</v>
      </c>
      <c r="B212" s="334" t="s">
        <v>96</v>
      </c>
      <c r="C212" s="350" t="s">
        <v>1053</v>
      </c>
      <c r="D212" s="351" t="s">
        <v>1054</v>
      </c>
      <c r="E212" s="349" t="s">
        <v>1055</v>
      </c>
      <c r="F212" s="355" t="s">
        <v>1466</v>
      </c>
      <c r="G212" s="338" t="s">
        <v>22</v>
      </c>
      <c r="H212" s="339"/>
      <c r="I212" s="339"/>
      <c r="J212" s="339" t="s">
        <v>95</v>
      </c>
      <c r="K212" s="339" t="s">
        <v>1246</v>
      </c>
      <c r="L212" s="339" t="s">
        <v>1311</v>
      </c>
      <c r="M212" s="340"/>
      <c r="N212" s="340"/>
      <c r="O212" s="341"/>
      <c r="P212" s="341"/>
      <c r="Q212" s="341"/>
      <c r="R212" s="341"/>
      <c r="S212" s="341"/>
      <c r="T212" s="341"/>
      <c r="U212" s="341"/>
      <c r="V212" s="341"/>
      <c r="W212" s="341"/>
      <c r="X212" s="341"/>
      <c r="Y212" s="341"/>
    </row>
    <row r="213" customFormat="false" ht="15" hidden="true" customHeight="false" outlineLevel="2" collapsed="false">
      <c r="A213" s="367" t="s">
        <v>1467</v>
      </c>
      <c r="B213" s="334" t="s">
        <v>96</v>
      </c>
      <c r="C213" s="361"/>
      <c r="D213" s="351" t="s">
        <v>1058</v>
      </c>
      <c r="E213" s="349" t="s">
        <v>1468</v>
      </c>
      <c r="F213" s="350"/>
      <c r="G213" s="338" t="s">
        <v>22</v>
      </c>
      <c r="H213" s="339"/>
      <c r="I213" s="339"/>
      <c r="J213" s="339" t="s">
        <v>95</v>
      </c>
      <c r="K213" s="339" t="s">
        <v>1246</v>
      </c>
      <c r="L213" s="339" t="s">
        <v>1311</v>
      </c>
      <c r="M213" s="340"/>
      <c r="N213" s="340"/>
      <c r="O213" s="341"/>
      <c r="P213" s="341"/>
      <c r="Q213" s="341"/>
      <c r="R213" s="341"/>
      <c r="S213" s="341"/>
      <c r="T213" s="341"/>
      <c r="U213" s="341"/>
      <c r="V213" s="341"/>
      <c r="W213" s="341"/>
      <c r="X213" s="341"/>
      <c r="Y213" s="341"/>
    </row>
    <row r="214" customFormat="false" ht="15" hidden="true" customHeight="false" outlineLevel="2" collapsed="false">
      <c r="A214" s="367" t="s">
        <v>1469</v>
      </c>
      <c r="B214" s="334" t="s">
        <v>96</v>
      </c>
      <c r="C214" s="361"/>
      <c r="D214" s="351" t="s">
        <v>1061</v>
      </c>
      <c r="E214" s="349" t="s">
        <v>1062</v>
      </c>
      <c r="F214" s="355" t="s">
        <v>1063</v>
      </c>
      <c r="G214" s="338" t="s">
        <v>22</v>
      </c>
      <c r="H214" s="339"/>
      <c r="I214" s="339"/>
      <c r="J214" s="339" t="s">
        <v>95</v>
      </c>
      <c r="K214" s="339" t="s">
        <v>1246</v>
      </c>
      <c r="L214" s="339" t="s">
        <v>1311</v>
      </c>
      <c r="M214" s="340"/>
      <c r="N214" s="340"/>
      <c r="O214" s="341"/>
      <c r="P214" s="341"/>
      <c r="Q214" s="341"/>
      <c r="R214" s="341"/>
      <c r="S214" s="341"/>
      <c r="T214" s="341"/>
      <c r="U214" s="341"/>
      <c r="V214" s="341"/>
      <c r="W214" s="341"/>
      <c r="X214" s="341"/>
      <c r="Y214" s="341"/>
    </row>
    <row r="215" customFormat="false" ht="15" hidden="true" customHeight="false" outlineLevel="2" collapsed="false">
      <c r="A215" s="367" t="s">
        <v>1470</v>
      </c>
      <c r="B215" s="334" t="s">
        <v>107</v>
      </c>
      <c r="C215" s="351" t="s">
        <v>1065</v>
      </c>
      <c r="D215" s="351" t="s">
        <v>1066</v>
      </c>
      <c r="E215" s="356" t="s">
        <v>1067</v>
      </c>
      <c r="F215" s="352" t="s">
        <v>1460</v>
      </c>
      <c r="G215" s="338" t="s">
        <v>22</v>
      </c>
      <c r="H215" s="339"/>
      <c r="I215" s="339"/>
      <c r="J215" s="339" t="s">
        <v>95</v>
      </c>
      <c r="K215" s="339" t="s">
        <v>1246</v>
      </c>
      <c r="L215" s="339" t="s">
        <v>1311</v>
      </c>
      <c r="M215" s="340"/>
      <c r="N215" s="340"/>
      <c r="O215" s="341"/>
      <c r="P215" s="341"/>
      <c r="Q215" s="341"/>
      <c r="R215" s="341"/>
      <c r="S215" s="341"/>
      <c r="T215" s="341"/>
      <c r="U215" s="341"/>
      <c r="V215" s="341"/>
      <c r="W215" s="341"/>
      <c r="X215" s="341"/>
      <c r="Y215" s="341"/>
    </row>
    <row r="216" customFormat="false" ht="15" hidden="true" customHeight="false" outlineLevel="2" collapsed="false">
      <c r="A216" s="367" t="s">
        <v>1471</v>
      </c>
      <c r="B216" s="334" t="s">
        <v>107</v>
      </c>
      <c r="C216" s="363"/>
      <c r="D216" s="351" t="s">
        <v>1070</v>
      </c>
      <c r="E216" s="356" t="s">
        <v>1472</v>
      </c>
      <c r="F216" s="352" t="s">
        <v>1460</v>
      </c>
      <c r="G216" s="338" t="s">
        <v>22</v>
      </c>
      <c r="H216" s="339"/>
      <c r="I216" s="339"/>
      <c r="J216" s="339" t="s">
        <v>95</v>
      </c>
      <c r="K216" s="339" t="s">
        <v>1246</v>
      </c>
      <c r="L216" s="339" t="s">
        <v>1311</v>
      </c>
      <c r="M216" s="340"/>
      <c r="N216" s="340"/>
      <c r="O216" s="341"/>
      <c r="P216" s="341"/>
      <c r="Q216" s="341"/>
      <c r="R216" s="341"/>
      <c r="S216" s="341"/>
      <c r="T216" s="341"/>
      <c r="U216" s="341"/>
      <c r="V216" s="341"/>
      <c r="W216" s="341"/>
      <c r="X216" s="341"/>
      <c r="Y216" s="341"/>
    </row>
    <row r="217" customFormat="false" ht="15" hidden="true" customHeight="false" outlineLevel="2" collapsed="false">
      <c r="A217" s="367" t="s">
        <v>1473</v>
      </c>
      <c r="B217" s="334" t="s">
        <v>107</v>
      </c>
      <c r="C217" s="363"/>
      <c r="D217" s="351" t="s">
        <v>1073</v>
      </c>
      <c r="E217" s="356" t="s">
        <v>1074</v>
      </c>
      <c r="F217" s="352" t="s">
        <v>1460</v>
      </c>
      <c r="G217" s="338" t="s">
        <v>22</v>
      </c>
      <c r="H217" s="339"/>
      <c r="I217" s="339"/>
      <c r="J217" s="339" t="s">
        <v>95</v>
      </c>
      <c r="K217" s="339" t="s">
        <v>1246</v>
      </c>
      <c r="L217" s="339" t="s">
        <v>1311</v>
      </c>
      <c r="M217" s="340"/>
      <c r="N217" s="340"/>
      <c r="O217" s="341"/>
      <c r="P217" s="341"/>
      <c r="Q217" s="341"/>
      <c r="R217" s="341"/>
      <c r="S217" s="341"/>
      <c r="T217" s="341"/>
      <c r="U217" s="341"/>
      <c r="V217" s="341"/>
      <c r="W217" s="341"/>
      <c r="X217" s="341"/>
      <c r="Y217" s="341"/>
    </row>
    <row r="218" customFormat="false" ht="15" hidden="true" customHeight="false" outlineLevel="2" collapsed="false">
      <c r="A218" s="367" t="s">
        <v>1474</v>
      </c>
      <c r="B218" s="334" t="s">
        <v>122</v>
      </c>
      <c r="C218" s="351" t="s">
        <v>1076</v>
      </c>
      <c r="D218" s="358" t="s">
        <v>1077</v>
      </c>
      <c r="E218" s="356" t="s">
        <v>1078</v>
      </c>
      <c r="F218" s="355" t="s">
        <v>1475</v>
      </c>
      <c r="G218" s="338" t="s">
        <v>22</v>
      </c>
      <c r="H218" s="339"/>
      <c r="I218" s="339"/>
      <c r="J218" s="339" t="s">
        <v>95</v>
      </c>
      <c r="K218" s="339" t="s">
        <v>1246</v>
      </c>
      <c r="L218" s="339" t="s">
        <v>1311</v>
      </c>
      <c r="M218" s="340"/>
      <c r="N218" s="340"/>
      <c r="O218" s="341"/>
      <c r="P218" s="341"/>
      <c r="Q218" s="341"/>
      <c r="R218" s="341"/>
      <c r="S218" s="341"/>
      <c r="T218" s="341"/>
      <c r="U218" s="341"/>
      <c r="V218" s="341"/>
      <c r="W218" s="341"/>
      <c r="X218" s="341"/>
      <c r="Y218" s="341"/>
    </row>
    <row r="219" customFormat="false" ht="15" hidden="true" customHeight="false" outlineLevel="2" collapsed="false">
      <c r="A219" s="367" t="s">
        <v>1476</v>
      </c>
      <c r="B219" s="334" t="s">
        <v>122</v>
      </c>
      <c r="C219" s="361"/>
      <c r="D219" s="358" t="s">
        <v>1081</v>
      </c>
      <c r="E219" s="359" t="s">
        <v>1082</v>
      </c>
      <c r="F219" s="355" t="s">
        <v>1475</v>
      </c>
      <c r="G219" s="338" t="s">
        <v>22</v>
      </c>
      <c r="H219" s="339"/>
      <c r="I219" s="339"/>
      <c r="J219" s="339" t="s">
        <v>95</v>
      </c>
      <c r="K219" s="339" t="s">
        <v>1246</v>
      </c>
      <c r="L219" s="339" t="s">
        <v>1311</v>
      </c>
      <c r="M219" s="340"/>
      <c r="N219" s="340"/>
      <c r="O219" s="341"/>
      <c r="P219" s="341"/>
      <c r="Q219" s="341"/>
      <c r="R219" s="341"/>
      <c r="S219" s="341"/>
      <c r="T219" s="341"/>
      <c r="U219" s="341"/>
      <c r="V219" s="341"/>
      <c r="W219" s="341"/>
      <c r="X219" s="341"/>
      <c r="Y219" s="341"/>
    </row>
    <row r="220" customFormat="false" ht="15" hidden="true" customHeight="false" outlineLevel="2" collapsed="false">
      <c r="A220" s="367" t="s">
        <v>1477</v>
      </c>
      <c r="B220" s="334" t="s">
        <v>115</v>
      </c>
      <c r="C220" s="351" t="s">
        <v>1084</v>
      </c>
      <c r="D220" s="358" t="s">
        <v>1085</v>
      </c>
      <c r="E220" s="356" t="s">
        <v>1086</v>
      </c>
      <c r="F220" s="352" t="s">
        <v>1460</v>
      </c>
      <c r="G220" s="338" t="s">
        <v>22</v>
      </c>
      <c r="H220" s="339"/>
      <c r="I220" s="339"/>
      <c r="J220" s="339" t="s">
        <v>95</v>
      </c>
      <c r="K220" s="339" t="s">
        <v>1246</v>
      </c>
      <c r="L220" s="339" t="s">
        <v>1311</v>
      </c>
      <c r="M220" s="340"/>
      <c r="N220" s="340"/>
      <c r="O220" s="341"/>
      <c r="P220" s="341"/>
      <c r="Q220" s="341"/>
      <c r="R220" s="341"/>
      <c r="S220" s="341"/>
      <c r="T220" s="341"/>
      <c r="U220" s="341"/>
      <c r="V220" s="341"/>
      <c r="W220" s="341"/>
      <c r="X220" s="341"/>
      <c r="Y220" s="341"/>
    </row>
    <row r="221" customFormat="false" ht="15" hidden="true" customHeight="false" outlineLevel="2" collapsed="false">
      <c r="A221" s="367" t="s">
        <v>1478</v>
      </c>
      <c r="B221" s="334" t="s">
        <v>115</v>
      </c>
      <c r="C221" s="352"/>
      <c r="D221" s="358" t="s">
        <v>1089</v>
      </c>
      <c r="E221" s="356" t="s">
        <v>1479</v>
      </c>
      <c r="F221" s="352" t="s">
        <v>1460</v>
      </c>
      <c r="G221" s="338" t="s">
        <v>22</v>
      </c>
      <c r="H221" s="339"/>
      <c r="I221" s="339"/>
      <c r="J221" s="339" t="s">
        <v>95</v>
      </c>
      <c r="K221" s="339" t="s">
        <v>1246</v>
      </c>
      <c r="L221" s="339" t="s">
        <v>1311</v>
      </c>
      <c r="M221" s="340"/>
      <c r="N221" s="340"/>
      <c r="O221" s="341"/>
      <c r="P221" s="341"/>
      <c r="Q221" s="341"/>
      <c r="R221" s="341"/>
      <c r="S221" s="341"/>
      <c r="T221" s="341"/>
      <c r="U221" s="341"/>
      <c r="V221" s="341"/>
      <c r="W221" s="341"/>
      <c r="X221" s="341"/>
      <c r="Y221" s="341"/>
    </row>
    <row r="222" customFormat="false" ht="15" hidden="true" customHeight="false" outlineLevel="2" collapsed="false">
      <c r="A222" s="367" t="s">
        <v>1480</v>
      </c>
      <c r="B222" s="334" t="s">
        <v>115</v>
      </c>
      <c r="C222" s="361"/>
      <c r="D222" s="358" t="s">
        <v>1093</v>
      </c>
      <c r="E222" s="356" t="s">
        <v>1094</v>
      </c>
      <c r="F222" s="352" t="s">
        <v>1460</v>
      </c>
      <c r="G222" s="338" t="s">
        <v>22</v>
      </c>
      <c r="H222" s="339"/>
      <c r="I222" s="339"/>
      <c r="J222" s="339" t="s">
        <v>95</v>
      </c>
      <c r="K222" s="339" t="s">
        <v>1246</v>
      </c>
      <c r="L222" s="339" t="s">
        <v>1311</v>
      </c>
      <c r="M222" s="340"/>
      <c r="N222" s="340"/>
      <c r="O222" s="341"/>
      <c r="P222" s="341"/>
      <c r="Q222" s="341"/>
      <c r="R222" s="341"/>
      <c r="S222" s="341"/>
      <c r="T222" s="341"/>
      <c r="U222" s="341"/>
      <c r="V222" s="341"/>
      <c r="W222" s="341"/>
      <c r="X222" s="341"/>
      <c r="Y222" s="341"/>
    </row>
    <row r="223" customFormat="false" ht="15" hidden="true" customHeight="false" outlineLevel="2" collapsed="false">
      <c r="A223" s="367" t="s">
        <v>1481</v>
      </c>
      <c r="B223" s="334" t="s">
        <v>218</v>
      </c>
      <c r="C223" s="361"/>
      <c r="D223" s="358" t="s">
        <v>1096</v>
      </c>
      <c r="E223" s="356" t="s">
        <v>1097</v>
      </c>
      <c r="F223" s="352" t="s">
        <v>1460</v>
      </c>
      <c r="G223" s="338" t="s">
        <v>22</v>
      </c>
      <c r="H223" s="339"/>
      <c r="I223" s="339"/>
      <c r="J223" s="339" t="s">
        <v>95</v>
      </c>
      <c r="K223" s="339" t="s">
        <v>1246</v>
      </c>
      <c r="L223" s="339" t="s">
        <v>1311</v>
      </c>
      <c r="M223" s="340"/>
      <c r="N223" s="340"/>
      <c r="O223" s="341"/>
      <c r="P223" s="341"/>
      <c r="Q223" s="341"/>
      <c r="R223" s="341"/>
      <c r="S223" s="341"/>
      <c r="T223" s="341"/>
      <c r="U223" s="341"/>
      <c r="V223" s="341"/>
      <c r="W223" s="341"/>
      <c r="X223" s="341"/>
      <c r="Y223" s="341"/>
    </row>
    <row r="224" customFormat="false" ht="16.5" hidden="true" customHeight="true" outlineLevel="1" collapsed="true">
      <c r="A224" s="365" t="s">
        <v>1482</v>
      </c>
      <c r="B224" s="365"/>
      <c r="C224" s="365"/>
      <c r="D224" s="365"/>
      <c r="E224" s="365"/>
      <c r="F224" s="365"/>
      <c r="G224" s="369"/>
      <c r="H224" s="369"/>
      <c r="I224" s="369"/>
      <c r="J224" s="369"/>
      <c r="K224" s="369"/>
      <c r="L224" s="369"/>
      <c r="M224" s="332"/>
      <c r="N224" s="332"/>
      <c r="O224" s="323"/>
      <c r="P224" s="323"/>
      <c r="Q224" s="323"/>
      <c r="R224" s="323"/>
      <c r="S224" s="323"/>
      <c r="T224" s="323"/>
      <c r="U224" s="323"/>
      <c r="V224" s="323"/>
      <c r="W224" s="323"/>
      <c r="X224" s="323"/>
      <c r="Y224" s="323"/>
    </row>
    <row r="225" customFormat="false" ht="15" hidden="true" customHeight="false" outlineLevel="2" collapsed="false">
      <c r="A225" s="370" t="s">
        <v>1483</v>
      </c>
      <c r="B225" s="334" t="s">
        <v>136</v>
      </c>
      <c r="C225" s="334" t="s">
        <v>976</v>
      </c>
      <c r="D225" s="335" t="s">
        <v>977</v>
      </c>
      <c r="E225" s="336" t="s">
        <v>1484</v>
      </c>
      <c r="F225" s="337" t="s">
        <v>1485</v>
      </c>
      <c r="G225" s="338" t="s">
        <v>22</v>
      </c>
      <c r="H225" s="339"/>
      <c r="I225" s="339"/>
      <c r="J225" s="339" t="s">
        <v>95</v>
      </c>
      <c r="K225" s="339" t="s">
        <v>1246</v>
      </c>
      <c r="L225" s="339" t="s">
        <v>1247</v>
      </c>
      <c r="M225" s="340"/>
      <c r="N225" s="340"/>
      <c r="O225" s="341"/>
      <c r="P225" s="341"/>
      <c r="Q225" s="341"/>
      <c r="R225" s="341"/>
      <c r="S225" s="341"/>
      <c r="T225" s="341"/>
      <c r="U225" s="341"/>
      <c r="V225" s="341"/>
      <c r="W225" s="341"/>
      <c r="X225" s="341"/>
      <c r="Y225" s="341"/>
    </row>
    <row r="226" customFormat="false" ht="15" hidden="true" customHeight="false" outlineLevel="2" collapsed="false">
      <c r="A226" s="370" t="s">
        <v>1486</v>
      </c>
      <c r="B226" s="334" t="s">
        <v>136</v>
      </c>
      <c r="C226" s="343" t="s">
        <v>1251</v>
      </c>
      <c r="D226" s="343" t="s">
        <v>986</v>
      </c>
      <c r="E226" s="345" t="s">
        <v>1487</v>
      </c>
      <c r="F226" s="346"/>
      <c r="G226" s="338" t="s">
        <v>22</v>
      </c>
      <c r="H226" s="339"/>
      <c r="I226" s="339"/>
      <c r="J226" s="339" t="s">
        <v>95</v>
      </c>
      <c r="K226" s="339" t="s">
        <v>1246</v>
      </c>
      <c r="L226" s="339" t="s">
        <v>1247</v>
      </c>
      <c r="M226" s="340"/>
      <c r="N226" s="340"/>
      <c r="O226" s="341"/>
      <c r="P226" s="341"/>
      <c r="Q226" s="341"/>
      <c r="R226" s="341"/>
      <c r="S226" s="341"/>
      <c r="T226" s="341"/>
      <c r="U226" s="341"/>
      <c r="V226" s="341"/>
      <c r="W226" s="341"/>
      <c r="X226" s="341"/>
      <c r="Y226" s="341"/>
    </row>
    <row r="227" customFormat="false" ht="15" hidden="true" customHeight="false" outlineLevel="2" collapsed="false">
      <c r="A227" s="370" t="s">
        <v>1488</v>
      </c>
      <c r="B227" s="334" t="s">
        <v>136</v>
      </c>
      <c r="C227" s="342" t="s">
        <v>993</v>
      </c>
      <c r="D227" s="347" t="s">
        <v>1489</v>
      </c>
      <c r="E227" s="348" t="s">
        <v>995</v>
      </c>
      <c r="F227" s="337" t="s">
        <v>1490</v>
      </c>
      <c r="G227" s="338" t="s">
        <v>22</v>
      </c>
      <c r="H227" s="339"/>
      <c r="I227" s="339"/>
      <c r="J227" s="339" t="s">
        <v>95</v>
      </c>
      <c r="K227" s="339" t="s">
        <v>1246</v>
      </c>
      <c r="L227" s="339" t="s">
        <v>1247</v>
      </c>
      <c r="M227" s="340"/>
      <c r="N227" s="340"/>
      <c r="O227" s="341"/>
      <c r="P227" s="341"/>
      <c r="Q227" s="341"/>
      <c r="R227" s="341"/>
      <c r="S227" s="341"/>
      <c r="T227" s="341"/>
      <c r="U227" s="341"/>
      <c r="V227" s="341"/>
      <c r="W227" s="341"/>
      <c r="X227" s="341"/>
      <c r="Y227" s="341"/>
    </row>
    <row r="228" customFormat="false" ht="15" hidden="true" customHeight="false" outlineLevel="2" collapsed="false">
      <c r="A228" s="370" t="s">
        <v>1491</v>
      </c>
      <c r="B228" s="334" t="s">
        <v>129</v>
      </c>
      <c r="C228" s="371" t="s">
        <v>1492</v>
      </c>
      <c r="D228" s="371" t="s">
        <v>1003</v>
      </c>
      <c r="E228" s="337" t="s">
        <v>1004</v>
      </c>
      <c r="F228" s="352" t="s">
        <v>1493</v>
      </c>
      <c r="G228" s="338" t="s">
        <v>22</v>
      </c>
      <c r="H228" s="339"/>
      <c r="I228" s="339"/>
      <c r="J228" s="339" t="s">
        <v>95</v>
      </c>
      <c r="K228" s="339" t="s">
        <v>1246</v>
      </c>
      <c r="L228" s="339" t="s">
        <v>1247</v>
      </c>
      <c r="M228" s="340"/>
      <c r="N228" s="340"/>
      <c r="O228" s="341"/>
      <c r="P228" s="341"/>
      <c r="Q228" s="341"/>
      <c r="R228" s="341"/>
      <c r="S228" s="341"/>
      <c r="T228" s="341"/>
      <c r="U228" s="341"/>
      <c r="V228" s="341"/>
      <c r="W228" s="341"/>
      <c r="X228" s="341"/>
      <c r="Y228" s="341"/>
    </row>
    <row r="229" customFormat="false" ht="15" hidden="true" customHeight="false" outlineLevel="2" collapsed="false">
      <c r="A229" s="370" t="s">
        <v>1494</v>
      </c>
      <c r="B229" s="334" t="s">
        <v>129</v>
      </c>
      <c r="C229" s="372"/>
      <c r="D229" s="351" t="s">
        <v>1216</v>
      </c>
      <c r="E229" s="352" t="s">
        <v>1217</v>
      </c>
      <c r="F229" s="352" t="s">
        <v>1495</v>
      </c>
      <c r="G229" s="338" t="s">
        <v>22</v>
      </c>
      <c r="H229" s="339"/>
      <c r="I229" s="339"/>
      <c r="J229" s="339" t="s">
        <v>95</v>
      </c>
      <c r="K229" s="339" t="s">
        <v>1246</v>
      </c>
      <c r="L229" s="339" t="s">
        <v>1247</v>
      </c>
      <c r="M229" s="340"/>
      <c r="N229" s="340"/>
      <c r="O229" s="341"/>
      <c r="P229" s="341"/>
      <c r="Q229" s="341"/>
      <c r="R229" s="341"/>
      <c r="S229" s="341"/>
      <c r="T229" s="341"/>
      <c r="U229" s="341"/>
      <c r="V229" s="341"/>
      <c r="W229" s="341"/>
      <c r="X229" s="341"/>
      <c r="Y229" s="341"/>
    </row>
    <row r="230" customFormat="false" ht="15" hidden="true" customHeight="false" outlineLevel="2" collapsed="false">
      <c r="A230" s="370" t="s">
        <v>1496</v>
      </c>
      <c r="B230" s="334" t="s">
        <v>129</v>
      </c>
      <c r="C230" s="372"/>
      <c r="D230" s="351" t="s">
        <v>1220</v>
      </c>
      <c r="E230" s="352" t="s">
        <v>1217</v>
      </c>
      <c r="F230" s="352" t="s">
        <v>1497</v>
      </c>
      <c r="G230" s="338" t="s">
        <v>22</v>
      </c>
      <c r="H230" s="339"/>
      <c r="I230" s="339"/>
      <c r="J230" s="339" t="s">
        <v>95</v>
      </c>
      <c r="K230" s="339" t="s">
        <v>1246</v>
      </c>
      <c r="L230" s="339" t="s">
        <v>1247</v>
      </c>
      <c r="M230" s="340"/>
      <c r="N230" s="340"/>
      <c r="O230" s="341"/>
      <c r="P230" s="341"/>
      <c r="Q230" s="341"/>
      <c r="R230" s="341"/>
      <c r="S230" s="341"/>
      <c r="T230" s="341"/>
      <c r="U230" s="341"/>
      <c r="V230" s="341"/>
      <c r="W230" s="341"/>
      <c r="X230" s="341"/>
      <c r="Y230" s="341"/>
    </row>
    <row r="231" customFormat="false" ht="15" hidden="true" customHeight="false" outlineLevel="2" collapsed="false">
      <c r="A231" s="370" t="s">
        <v>1498</v>
      </c>
      <c r="B231" s="334" t="s">
        <v>129</v>
      </c>
      <c r="C231" s="372"/>
      <c r="D231" s="351" t="s">
        <v>1045</v>
      </c>
      <c r="E231" s="352" t="s">
        <v>1154</v>
      </c>
      <c r="F231" s="352" t="s">
        <v>1497</v>
      </c>
      <c r="G231" s="338" t="s">
        <v>22</v>
      </c>
      <c r="H231" s="339"/>
      <c r="I231" s="339"/>
      <c r="J231" s="339" t="s">
        <v>95</v>
      </c>
      <c r="K231" s="339" t="s">
        <v>1246</v>
      </c>
      <c r="L231" s="339" t="s">
        <v>1247</v>
      </c>
      <c r="M231" s="340"/>
      <c r="N231" s="340"/>
      <c r="O231" s="341"/>
      <c r="P231" s="341"/>
      <c r="Q231" s="341"/>
      <c r="R231" s="341"/>
      <c r="S231" s="341"/>
      <c r="T231" s="341"/>
      <c r="U231" s="341"/>
      <c r="V231" s="341"/>
      <c r="W231" s="341"/>
      <c r="X231" s="341"/>
      <c r="Y231" s="341"/>
    </row>
    <row r="232" customFormat="false" ht="15" hidden="true" customHeight="false" outlineLevel="2" collapsed="false">
      <c r="A232" s="370" t="s">
        <v>1499</v>
      </c>
      <c r="B232" s="334" t="s">
        <v>129</v>
      </c>
      <c r="C232" s="372"/>
      <c r="D232" s="351" t="s">
        <v>1049</v>
      </c>
      <c r="E232" s="352" t="s">
        <v>1050</v>
      </c>
      <c r="F232" s="352" t="s">
        <v>1497</v>
      </c>
      <c r="G232" s="338" t="s">
        <v>22</v>
      </c>
      <c r="H232" s="339"/>
      <c r="I232" s="339"/>
      <c r="J232" s="339" t="s">
        <v>95</v>
      </c>
      <c r="K232" s="339" t="s">
        <v>1246</v>
      </c>
      <c r="L232" s="339" t="s">
        <v>1247</v>
      </c>
      <c r="M232" s="340"/>
      <c r="N232" s="340"/>
      <c r="O232" s="341"/>
      <c r="P232" s="341"/>
      <c r="Q232" s="341"/>
      <c r="R232" s="341"/>
      <c r="S232" s="341"/>
      <c r="T232" s="341"/>
      <c r="U232" s="341"/>
      <c r="V232" s="341"/>
      <c r="W232" s="341"/>
      <c r="X232" s="341"/>
      <c r="Y232" s="341"/>
    </row>
    <row r="233" customFormat="false" ht="15" hidden="true" customHeight="false" outlineLevel="2" collapsed="false">
      <c r="A233" s="370" t="s">
        <v>1500</v>
      </c>
      <c r="B233" s="334" t="s">
        <v>96</v>
      </c>
      <c r="C233" s="351" t="s">
        <v>1501</v>
      </c>
      <c r="D233" s="351" t="s">
        <v>1502</v>
      </c>
      <c r="E233" s="349" t="s">
        <v>1055</v>
      </c>
      <c r="F233" s="355" t="s">
        <v>1466</v>
      </c>
      <c r="G233" s="338" t="s">
        <v>22</v>
      </c>
      <c r="H233" s="339"/>
      <c r="I233" s="339"/>
      <c r="J233" s="339" t="s">
        <v>95</v>
      </c>
      <c r="K233" s="339" t="s">
        <v>1246</v>
      </c>
      <c r="L233" s="339" t="s">
        <v>1247</v>
      </c>
      <c r="M233" s="340"/>
      <c r="N233" s="340"/>
      <c r="O233" s="341"/>
      <c r="P233" s="341"/>
      <c r="Q233" s="341"/>
      <c r="R233" s="341"/>
      <c r="S233" s="341"/>
      <c r="T233" s="341"/>
      <c r="U233" s="341"/>
      <c r="V233" s="341"/>
      <c r="W233" s="341"/>
      <c r="X233" s="341"/>
      <c r="Y233" s="341"/>
    </row>
    <row r="234" customFormat="false" ht="15" hidden="true" customHeight="false" outlineLevel="2" collapsed="false">
      <c r="A234" s="370" t="s">
        <v>1503</v>
      </c>
      <c r="B234" s="334" t="s">
        <v>96</v>
      </c>
      <c r="C234" s="372"/>
      <c r="D234" s="351" t="s">
        <v>1504</v>
      </c>
      <c r="E234" s="349" t="s">
        <v>1505</v>
      </c>
      <c r="F234" s="350"/>
      <c r="G234" s="338" t="s">
        <v>22</v>
      </c>
      <c r="H234" s="339"/>
      <c r="I234" s="339"/>
      <c r="J234" s="339" t="s">
        <v>95</v>
      </c>
      <c r="K234" s="339" t="s">
        <v>1246</v>
      </c>
      <c r="L234" s="339" t="s">
        <v>1247</v>
      </c>
      <c r="M234" s="340"/>
      <c r="N234" s="340"/>
      <c r="O234" s="341"/>
      <c r="P234" s="341"/>
      <c r="Q234" s="341"/>
      <c r="R234" s="341"/>
      <c r="S234" s="341"/>
      <c r="T234" s="341"/>
      <c r="U234" s="341"/>
      <c r="V234" s="341"/>
      <c r="W234" s="341"/>
      <c r="X234" s="341"/>
      <c r="Y234" s="341"/>
    </row>
    <row r="235" customFormat="false" ht="15" hidden="true" customHeight="false" outlineLevel="2" collapsed="false">
      <c r="A235" s="370" t="s">
        <v>1506</v>
      </c>
      <c r="B235" s="334" t="s">
        <v>96</v>
      </c>
      <c r="C235" s="372"/>
      <c r="D235" s="351" t="s">
        <v>1507</v>
      </c>
      <c r="E235" s="349" t="s">
        <v>1268</v>
      </c>
      <c r="F235" s="355" t="s">
        <v>1063</v>
      </c>
      <c r="G235" s="338" t="s">
        <v>22</v>
      </c>
      <c r="H235" s="339"/>
      <c r="I235" s="339"/>
      <c r="J235" s="339" t="s">
        <v>95</v>
      </c>
      <c r="K235" s="339" t="s">
        <v>1246</v>
      </c>
      <c r="L235" s="339" t="s">
        <v>1247</v>
      </c>
      <c r="M235" s="340"/>
      <c r="N235" s="340"/>
      <c r="O235" s="341"/>
      <c r="P235" s="341"/>
      <c r="Q235" s="341"/>
      <c r="R235" s="341"/>
      <c r="S235" s="341"/>
      <c r="T235" s="341"/>
      <c r="U235" s="341"/>
      <c r="V235" s="341"/>
      <c r="W235" s="341"/>
      <c r="X235" s="341"/>
      <c r="Y235" s="341"/>
    </row>
    <row r="236" customFormat="false" ht="15" hidden="true" customHeight="false" outlineLevel="2" collapsed="false">
      <c r="A236" s="370" t="s">
        <v>1508</v>
      </c>
      <c r="B236" s="334" t="s">
        <v>107</v>
      </c>
      <c r="C236" s="351" t="s">
        <v>1270</v>
      </c>
      <c r="D236" s="351" t="s">
        <v>1066</v>
      </c>
      <c r="E236" s="355" t="s">
        <v>1067</v>
      </c>
      <c r="F236" s="352" t="s">
        <v>1493</v>
      </c>
      <c r="G236" s="338" t="s">
        <v>22</v>
      </c>
      <c r="H236" s="339"/>
      <c r="I236" s="339"/>
      <c r="J236" s="339" t="s">
        <v>95</v>
      </c>
      <c r="K236" s="339" t="s">
        <v>1246</v>
      </c>
      <c r="L236" s="339" t="s">
        <v>1247</v>
      </c>
      <c r="M236" s="340"/>
      <c r="N236" s="340"/>
      <c r="O236" s="341"/>
      <c r="P236" s="341"/>
      <c r="Q236" s="341"/>
      <c r="R236" s="341"/>
      <c r="S236" s="341"/>
      <c r="T236" s="341"/>
      <c r="U236" s="341"/>
      <c r="V236" s="341"/>
      <c r="W236" s="341"/>
      <c r="X236" s="341"/>
      <c r="Y236" s="341"/>
    </row>
    <row r="237" customFormat="false" ht="15" hidden="true" customHeight="false" outlineLevel="2" collapsed="false">
      <c r="A237" s="370" t="s">
        <v>1509</v>
      </c>
      <c r="B237" s="334" t="s">
        <v>107</v>
      </c>
      <c r="C237" s="372"/>
      <c r="D237" s="351" t="s">
        <v>1510</v>
      </c>
      <c r="E237" s="356" t="s">
        <v>1511</v>
      </c>
      <c r="F237" s="352" t="s">
        <v>1493</v>
      </c>
      <c r="G237" s="338" t="s">
        <v>22</v>
      </c>
      <c r="H237" s="339"/>
      <c r="I237" s="339"/>
      <c r="J237" s="339" t="s">
        <v>95</v>
      </c>
      <c r="K237" s="339" t="s">
        <v>1246</v>
      </c>
      <c r="L237" s="339" t="s">
        <v>1247</v>
      </c>
      <c r="M237" s="340"/>
      <c r="N237" s="340"/>
      <c r="O237" s="341"/>
      <c r="P237" s="341"/>
      <c r="Q237" s="341"/>
      <c r="R237" s="341"/>
      <c r="S237" s="341"/>
      <c r="T237" s="341"/>
      <c r="U237" s="341"/>
      <c r="V237" s="341"/>
      <c r="W237" s="341"/>
      <c r="X237" s="341"/>
      <c r="Y237" s="341"/>
    </row>
    <row r="238" customFormat="false" ht="15" hidden="true" customHeight="false" outlineLevel="2" collapsed="false">
      <c r="A238" s="370" t="s">
        <v>1512</v>
      </c>
      <c r="B238" s="334" t="s">
        <v>107</v>
      </c>
      <c r="C238" s="372"/>
      <c r="D238" s="351" t="s">
        <v>1513</v>
      </c>
      <c r="E238" s="356" t="s">
        <v>1074</v>
      </c>
      <c r="F238" s="352" t="s">
        <v>1493</v>
      </c>
      <c r="G238" s="338" t="s">
        <v>22</v>
      </c>
      <c r="H238" s="339"/>
      <c r="I238" s="339"/>
      <c r="J238" s="339" t="s">
        <v>95</v>
      </c>
      <c r="K238" s="339" t="s">
        <v>1246</v>
      </c>
      <c r="L238" s="339" t="s">
        <v>1247</v>
      </c>
      <c r="M238" s="340"/>
      <c r="N238" s="340"/>
      <c r="O238" s="341"/>
      <c r="P238" s="341"/>
      <c r="Q238" s="341"/>
      <c r="R238" s="341"/>
      <c r="S238" s="341"/>
      <c r="T238" s="341"/>
      <c r="U238" s="341"/>
      <c r="V238" s="341"/>
      <c r="W238" s="341"/>
      <c r="X238" s="341"/>
      <c r="Y238" s="341"/>
    </row>
    <row r="239" customFormat="false" ht="15" hidden="true" customHeight="false" outlineLevel="2" collapsed="false">
      <c r="A239" s="370" t="s">
        <v>1514</v>
      </c>
      <c r="B239" s="334" t="s">
        <v>122</v>
      </c>
      <c r="C239" s="351" t="s">
        <v>1076</v>
      </c>
      <c r="D239" s="351" t="s">
        <v>1077</v>
      </c>
      <c r="E239" s="356" t="s">
        <v>1275</v>
      </c>
      <c r="F239" s="355" t="s">
        <v>1475</v>
      </c>
      <c r="G239" s="338" t="s">
        <v>22</v>
      </c>
      <c r="H239" s="339"/>
      <c r="I239" s="339"/>
      <c r="J239" s="339" t="s">
        <v>95</v>
      </c>
      <c r="K239" s="339" t="s">
        <v>1246</v>
      </c>
      <c r="L239" s="339" t="s">
        <v>1247</v>
      </c>
      <c r="M239" s="340"/>
      <c r="N239" s="340"/>
      <c r="O239" s="341"/>
      <c r="P239" s="341"/>
      <c r="Q239" s="341"/>
      <c r="R239" s="341"/>
      <c r="S239" s="341"/>
      <c r="T239" s="341"/>
      <c r="U239" s="341"/>
      <c r="V239" s="341"/>
      <c r="W239" s="341"/>
      <c r="X239" s="341"/>
      <c r="Y239" s="341"/>
    </row>
    <row r="240" customFormat="false" ht="15" hidden="true" customHeight="false" outlineLevel="2" collapsed="false">
      <c r="A240" s="370" t="s">
        <v>1515</v>
      </c>
      <c r="B240" s="334" t="s">
        <v>122</v>
      </c>
      <c r="C240" s="372"/>
      <c r="D240" s="351" t="s">
        <v>1516</v>
      </c>
      <c r="E240" s="359" t="s">
        <v>1082</v>
      </c>
      <c r="F240" s="355" t="s">
        <v>1475</v>
      </c>
      <c r="G240" s="338" t="s">
        <v>22</v>
      </c>
      <c r="H240" s="339"/>
      <c r="I240" s="339"/>
      <c r="J240" s="339" t="s">
        <v>95</v>
      </c>
      <c r="K240" s="339" t="s">
        <v>1246</v>
      </c>
      <c r="L240" s="339" t="s">
        <v>1247</v>
      </c>
      <c r="M240" s="340"/>
      <c r="N240" s="340"/>
      <c r="O240" s="341"/>
      <c r="P240" s="341"/>
      <c r="Q240" s="341"/>
      <c r="R240" s="341"/>
      <c r="S240" s="341"/>
      <c r="T240" s="341"/>
      <c r="U240" s="341"/>
      <c r="V240" s="341"/>
      <c r="W240" s="341"/>
      <c r="X240" s="341"/>
      <c r="Y240" s="341"/>
    </row>
    <row r="241" customFormat="false" ht="15" hidden="true" customHeight="false" outlineLevel="2" collapsed="false">
      <c r="A241" s="370" t="s">
        <v>1517</v>
      </c>
      <c r="B241" s="334" t="s">
        <v>115</v>
      </c>
      <c r="C241" s="351" t="s">
        <v>1084</v>
      </c>
      <c r="D241" s="351" t="s">
        <v>1085</v>
      </c>
      <c r="E241" s="356" t="s">
        <v>1086</v>
      </c>
      <c r="F241" s="352" t="s">
        <v>1493</v>
      </c>
      <c r="G241" s="338" t="s">
        <v>22</v>
      </c>
      <c r="H241" s="339"/>
      <c r="I241" s="339"/>
      <c r="J241" s="339" t="s">
        <v>95</v>
      </c>
      <c r="K241" s="339" t="s">
        <v>1246</v>
      </c>
      <c r="L241" s="339" t="s">
        <v>1247</v>
      </c>
      <c r="M241" s="340"/>
      <c r="N241" s="340"/>
      <c r="O241" s="341"/>
      <c r="P241" s="341"/>
      <c r="Q241" s="341"/>
      <c r="R241" s="341"/>
      <c r="S241" s="341"/>
      <c r="T241" s="341"/>
      <c r="U241" s="341"/>
      <c r="V241" s="341"/>
      <c r="W241" s="341"/>
      <c r="X241" s="341"/>
      <c r="Y241" s="341"/>
    </row>
    <row r="242" customFormat="false" ht="15" hidden="true" customHeight="false" outlineLevel="2" collapsed="false">
      <c r="A242" s="370" t="s">
        <v>1518</v>
      </c>
      <c r="B242" s="334" t="s">
        <v>115</v>
      </c>
      <c r="C242" s="372"/>
      <c r="D242" s="351" t="s">
        <v>1519</v>
      </c>
      <c r="E242" s="356" t="s">
        <v>1520</v>
      </c>
      <c r="F242" s="352" t="s">
        <v>1493</v>
      </c>
      <c r="G242" s="338" t="s">
        <v>22</v>
      </c>
      <c r="H242" s="339"/>
      <c r="I242" s="339"/>
      <c r="J242" s="339" t="s">
        <v>95</v>
      </c>
      <c r="K242" s="339" t="s">
        <v>1246</v>
      </c>
      <c r="L242" s="339" t="s">
        <v>1247</v>
      </c>
      <c r="M242" s="340"/>
      <c r="N242" s="340"/>
      <c r="O242" s="341"/>
      <c r="P242" s="341"/>
      <c r="Q242" s="341"/>
      <c r="R242" s="341"/>
      <c r="S242" s="341"/>
      <c r="T242" s="341"/>
      <c r="U242" s="341"/>
      <c r="V242" s="341"/>
      <c r="W242" s="341"/>
      <c r="X242" s="341"/>
      <c r="Y242" s="341"/>
    </row>
    <row r="243" customFormat="false" ht="15" hidden="true" customHeight="false" outlineLevel="2" collapsed="false">
      <c r="A243" s="370" t="s">
        <v>1521</v>
      </c>
      <c r="B243" s="334" t="s">
        <v>115</v>
      </c>
      <c r="C243" s="372"/>
      <c r="D243" s="351" t="s">
        <v>1522</v>
      </c>
      <c r="E243" s="356" t="s">
        <v>1094</v>
      </c>
      <c r="F243" s="352" t="s">
        <v>1493</v>
      </c>
      <c r="G243" s="338" t="s">
        <v>22</v>
      </c>
      <c r="H243" s="339"/>
      <c r="I243" s="339"/>
      <c r="J243" s="339" t="s">
        <v>95</v>
      </c>
      <c r="K243" s="339" t="s">
        <v>1246</v>
      </c>
      <c r="L243" s="339" t="s">
        <v>1247</v>
      </c>
      <c r="M243" s="340"/>
      <c r="N243" s="340"/>
      <c r="O243" s="341"/>
      <c r="P243" s="341"/>
      <c r="Q243" s="341"/>
      <c r="R243" s="341"/>
      <c r="S243" s="341"/>
      <c r="T243" s="341"/>
      <c r="U243" s="341"/>
      <c r="V243" s="341"/>
      <c r="W243" s="341"/>
      <c r="X243" s="341"/>
      <c r="Y243" s="341"/>
    </row>
    <row r="244" customFormat="false" ht="15" hidden="true" customHeight="false" outlineLevel="2" collapsed="false">
      <c r="A244" s="370" t="s">
        <v>1523</v>
      </c>
      <c r="B244" s="334" t="s">
        <v>219</v>
      </c>
      <c r="C244" s="372"/>
      <c r="D244" s="351" t="s">
        <v>1096</v>
      </c>
      <c r="E244" s="356" t="s">
        <v>1097</v>
      </c>
      <c r="F244" s="352" t="s">
        <v>1493</v>
      </c>
      <c r="G244" s="338" t="s">
        <v>22</v>
      </c>
      <c r="H244" s="339"/>
      <c r="I244" s="339"/>
      <c r="J244" s="339" t="s">
        <v>95</v>
      </c>
      <c r="K244" s="339" t="s">
        <v>1246</v>
      </c>
      <c r="L244" s="339" t="s">
        <v>1247</v>
      </c>
      <c r="M244" s="340"/>
      <c r="N244" s="340"/>
      <c r="O244" s="341"/>
      <c r="P244" s="341"/>
      <c r="Q244" s="341"/>
      <c r="R244" s="341"/>
      <c r="S244" s="341"/>
      <c r="T244" s="341"/>
      <c r="U244" s="341"/>
      <c r="V244" s="341"/>
      <c r="W244" s="341"/>
      <c r="X244" s="341"/>
      <c r="Y244" s="341"/>
    </row>
    <row r="245" customFormat="false" ht="15" hidden="true" customHeight="false" outlineLevel="2" collapsed="false">
      <c r="A245" s="370" t="s">
        <v>1524</v>
      </c>
      <c r="B245" s="334" t="s">
        <v>115</v>
      </c>
      <c r="C245" s="372"/>
      <c r="D245" s="358" t="s">
        <v>1240</v>
      </c>
      <c r="E245" s="356" t="s">
        <v>1241</v>
      </c>
      <c r="F245" s="352"/>
      <c r="G245" s="338" t="s">
        <v>22</v>
      </c>
      <c r="H245" s="339"/>
      <c r="I245" s="339"/>
      <c r="J245" s="339" t="s">
        <v>95</v>
      </c>
      <c r="K245" s="339" t="s">
        <v>1246</v>
      </c>
      <c r="L245" s="339" t="s">
        <v>1247</v>
      </c>
      <c r="M245" s="340"/>
      <c r="N245" s="340"/>
      <c r="O245" s="341"/>
      <c r="P245" s="341"/>
      <c r="Q245" s="341"/>
      <c r="R245" s="341"/>
      <c r="S245" s="341"/>
      <c r="T245" s="341"/>
      <c r="U245" s="341"/>
      <c r="V245" s="341"/>
      <c r="W245" s="341"/>
      <c r="X245" s="341"/>
      <c r="Y245" s="341"/>
    </row>
    <row r="246" customFormat="false" ht="15" hidden="true" customHeight="true" outlineLevel="1" collapsed="true">
      <c r="A246" s="329" t="s">
        <v>1525</v>
      </c>
      <c r="B246" s="329"/>
      <c r="C246" s="329"/>
      <c r="D246" s="329"/>
      <c r="E246" s="329"/>
      <c r="F246" s="329"/>
      <c r="G246" s="330"/>
      <c r="H246" s="332"/>
      <c r="I246" s="332"/>
      <c r="J246" s="332"/>
      <c r="K246" s="332"/>
      <c r="L246" s="332"/>
      <c r="M246" s="332"/>
      <c r="N246" s="332"/>
      <c r="O246" s="323"/>
      <c r="P246" s="323"/>
      <c r="Q246" s="323"/>
      <c r="R246" s="323"/>
      <c r="S246" s="323"/>
      <c r="T246" s="323"/>
      <c r="U246" s="323"/>
      <c r="V246" s="323"/>
      <c r="W246" s="323"/>
      <c r="X246" s="323"/>
      <c r="Y246" s="323"/>
    </row>
    <row r="247" customFormat="false" ht="15" hidden="true" customHeight="false" outlineLevel="2" collapsed="false">
      <c r="A247" s="98" t="s">
        <v>1526</v>
      </c>
      <c r="B247" s="334" t="s">
        <v>136</v>
      </c>
      <c r="C247" s="334" t="s">
        <v>976</v>
      </c>
      <c r="D247" s="335" t="s">
        <v>977</v>
      </c>
      <c r="E247" s="336" t="s">
        <v>1527</v>
      </c>
      <c r="F247" s="337" t="s">
        <v>1245</v>
      </c>
      <c r="G247" s="338" t="s">
        <v>22</v>
      </c>
      <c r="H247" s="339"/>
      <c r="I247" s="339"/>
      <c r="J247" s="339" t="s">
        <v>95</v>
      </c>
      <c r="K247" s="339" t="s">
        <v>1246</v>
      </c>
      <c r="L247" s="339" t="s">
        <v>1528</v>
      </c>
      <c r="M247" s="340"/>
      <c r="N247" s="340"/>
      <c r="O247" s="341"/>
      <c r="P247" s="341"/>
      <c r="Q247" s="341"/>
      <c r="R247" s="341"/>
      <c r="S247" s="341"/>
      <c r="T247" s="341"/>
      <c r="U247" s="341"/>
      <c r="V247" s="341"/>
      <c r="W247" s="341"/>
      <c r="X247" s="341"/>
      <c r="Y247" s="341"/>
    </row>
    <row r="248" customFormat="false" ht="15" hidden="true" customHeight="false" outlineLevel="2" collapsed="false">
      <c r="A248" s="98" t="s">
        <v>1529</v>
      </c>
      <c r="B248" s="334" t="s">
        <v>136</v>
      </c>
      <c r="C248" s="343" t="s">
        <v>1251</v>
      </c>
      <c r="D248" s="343" t="s">
        <v>986</v>
      </c>
      <c r="E248" s="345" t="s">
        <v>1530</v>
      </c>
      <c r="F248" s="346" t="s">
        <v>1531</v>
      </c>
      <c r="G248" s="338" t="s">
        <v>22</v>
      </c>
      <c r="H248" s="339"/>
      <c r="I248" s="339"/>
      <c r="J248" s="339" t="s">
        <v>95</v>
      </c>
      <c r="K248" s="339" t="s">
        <v>1246</v>
      </c>
      <c r="L248" s="339" t="s">
        <v>1528</v>
      </c>
      <c r="M248" s="340"/>
      <c r="N248" s="340"/>
      <c r="O248" s="341"/>
      <c r="P248" s="341"/>
      <c r="Q248" s="341"/>
      <c r="R248" s="341"/>
      <c r="S248" s="341"/>
      <c r="T248" s="341"/>
      <c r="U248" s="341"/>
      <c r="V248" s="341"/>
      <c r="W248" s="341"/>
      <c r="X248" s="341"/>
      <c r="Y248" s="341"/>
    </row>
    <row r="249" customFormat="false" ht="15" hidden="true" customHeight="false" outlineLevel="2" collapsed="false">
      <c r="A249" s="98" t="s">
        <v>1532</v>
      </c>
      <c r="B249" s="334" t="s">
        <v>136</v>
      </c>
      <c r="C249" s="342"/>
      <c r="D249" s="343" t="s">
        <v>986</v>
      </c>
      <c r="E249" s="345" t="s">
        <v>1533</v>
      </c>
      <c r="F249" s="340"/>
      <c r="G249" s="338" t="s">
        <v>22</v>
      </c>
      <c r="H249" s="339"/>
      <c r="I249" s="339"/>
      <c r="J249" s="339" t="s">
        <v>95</v>
      </c>
      <c r="K249" s="339" t="s">
        <v>1246</v>
      </c>
      <c r="L249" s="339" t="s">
        <v>1528</v>
      </c>
      <c r="M249" s="340"/>
      <c r="N249" s="340"/>
      <c r="O249" s="341"/>
      <c r="P249" s="341"/>
      <c r="Q249" s="341"/>
      <c r="R249" s="341"/>
      <c r="S249" s="341"/>
      <c r="T249" s="341"/>
      <c r="U249" s="341"/>
      <c r="V249" s="341"/>
      <c r="W249" s="341"/>
      <c r="X249" s="341"/>
      <c r="Y249" s="341"/>
    </row>
    <row r="250" customFormat="false" ht="15" hidden="true" customHeight="false" outlineLevel="2" collapsed="false">
      <c r="A250" s="98" t="s">
        <v>1534</v>
      </c>
      <c r="B250" s="334" t="s">
        <v>136</v>
      </c>
      <c r="C250" s="342" t="s">
        <v>993</v>
      </c>
      <c r="D250" s="347" t="s">
        <v>1535</v>
      </c>
      <c r="E250" s="348" t="s">
        <v>995</v>
      </c>
      <c r="F250" s="337" t="s">
        <v>1536</v>
      </c>
      <c r="G250" s="338" t="s">
        <v>22</v>
      </c>
      <c r="H250" s="339"/>
      <c r="I250" s="339"/>
      <c r="J250" s="339" t="s">
        <v>95</v>
      </c>
      <c r="K250" s="339" t="s">
        <v>1246</v>
      </c>
      <c r="L250" s="339" t="s">
        <v>1528</v>
      </c>
      <c r="M250" s="340"/>
      <c r="N250" s="340"/>
      <c r="O250" s="341"/>
      <c r="P250" s="341"/>
      <c r="Q250" s="341"/>
      <c r="R250" s="341"/>
      <c r="S250" s="341"/>
      <c r="T250" s="341"/>
      <c r="U250" s="341"/>
      <c r="V250" s="341"/>
      <c r="W250" s="341"/>
      <c r="X250" s="341"/>
      <c r="Y250" s="341"/>
    </row>
    <row r="251" customFormat="false" ht="15" hidden="true" customHeight="false" outlineLevel="2" collapsed="false">
      <c r="A251" s="98" t="s">
        <v>1537</v>
      </c>
      <c r="B251" s="334" t="s">
        <v>136</v>
      </c>
      <c r="C251" s="342" t="s">
        <v>998</v>
      </c>
      <c r="D251" s="349" t="s">
        <v>999</v>
      </c>
      <c r="E251" s="348" t="s">
        <v>1538</v>
      </c>
      <c r="F251" s="334"/>
      <c r="G251" s="338" t="s">
        <v>22</v>
      </c>
      <c r="H251" s="339"/>
      <c r="I251" s="339"/>
      <c r="J251" s="339" t="s">
        <v>95</v>
      </c>
      <c r="K251" s="339" t="s">
        <v>1246</v>
      </c>
      <c r="L251" s="339" t="s">
        <v>1528</v>
      </c>
      <c r="M251" s="340"/>
      <c r="N251" s="340"/>
      <c r="O251" s="341"/>
      <c r="P251" s="341"/>
      <c r="Q251" s="341"/>
      <c r="R251" s="341"/>
      <c r="S251" s="341"/>
      <c r="T251" s="341"/>
      <c r="U251" s="341"/>
      <c r="V251" s="341"/>
      <c r="W251" s="341"/>
      <c r="X251" s="341"/>
      <c r="Y251" s="341"/>
    </row>
    <row r="252" customFormat="false" ht="15" hidden="true" customHeight="false" outlineLevel="2" collapsed="false">
      <c r="A252" s="98" t="s">
        <v>1539</v>
      </c>
      <c r="B252" s="334" t="s">
        <v>129</v>
      </c>
      <c r="C252" s="350" t="s">
        <v>1540</v>
      </c>
      <c r="D252" s="351" t="s">
        <v>1003</v>
      </c>
      <c r="E252" s="337" t="s">
        <v>1541</v>
      </c>
      <c r="F252" s="352" t="s">
        <v>1542</v>
      </c>
      <c r="G252" s="338" t="s">
        <v>22</v>
      </c>
      <c r="H252" s="339"/>
      <c r="I252" s="339"/>
      <c r="J252" s="339" t="s">
        <v>95</v>
      </c>
      <c r="K252" s="339" t="s">
        <v>1246</v>
      </c>
      <c r="L252" s="339" t="s">
        <v>1528</v>
      </c>
      <c r="M252" s="340"/>
      <c r="N252" s="340"/>
      <c r="O252" s="341"/>
      <c r="P252" s="341"/>
      <c r="Q252" s="341"/>
      <c r="R252" s="341"/>
      <c r="S252" s="341"/>
      <c r="T252" s="341"/>
      <c r="U252" s="341"/>
      <c r="V252" s="341"/>
      <c r="W252" s="341"/>
      <c r="X252" s="341"/>
      <c r="Y252" s="341"/>
    </row>
    <row r="253" customFormat="false" ht="15" hidden="true" customHeight="false" outlineLevel="2" collapsed="false">
      <c r="A253" s="98" t="s">
        <v>1543</v>
      </c>
      <c r="B253" s="334" t="s">
        <v>129</v>
      </c>
      <c r="C253" s="350"/>
      <c r="D253" s="351" t="s">
        <v>1544</v>
      </c>
      <c r="E253" s="352" t="s">
        <v>1545</v>
      </c>
      <c r="F253" s="352" t="s">
        <v>1546</v>
      </c>
      <c r="G253" s="338" t="s">
        <v>22</v>
      </c>
      <c r="H253" s="339"/>
      <c r="I253" s="339"/>
      <c r="J253" s="339" t="s">
        <v>95</v>
      </c>
      <c r="K253" s="339" t="s">
        <v>1246</v>
      </c>
      <c r="L253" s="339" t="s">
        <v>1528</v>
      </c>
      <c r="M253" s="340"/>
      <c r="N253" s="340"/>
      <c r="O253" s="341"/>
      <c r="P253" s="341"/>
      <c r="Q253" s="341"/>
      <c r="R253" s="341"/>
      <c r="S253" s="341"/>
      <c r="T253" s="341"/>
      <c r="U253" s="341"/>
      <c r="V253" s="341"/>
      <c r="W253" s="341"/>
      <c r="X253" s="341"/>
      <c r="Y253" s="341"/>
    </row>
    <row r="254" customFormat="false" ht="15" hidden="true" customHeight="false" outlineLevel="2" collapsed="false">
      <c r="A254" s="98" t="s">
        <v>1547</v>
      </c>
      <c r="B254" s="334" t="s">
        <v>129</v>
      </c>
      <c r="C254" s="361"/>
      <c r="D254" s="351" t="s">
        <v>1548</v>
      </c>
      <c r="E254" s="352" t="s">
        <v>1549</v>
      </c>
      <c r="F254" s="352" t="s">
        <v>1550</v>
      </c>
      <c r="G254" s="338" t="s">
        <v>22</v>
      </c>
      <c r="H254" s="339"/>
      <c r="I254" s="339"/>
      <c r="J254" s="339" t="s">
        <v>95</v>
      </c>
      <c r="K254" s="339" t="s">
        <v>1246</v>
      </c>
      <c r="L254" s="339" t="s">
        <v>1528</v>
      </c>
      <c r="M254" s="340"/>
      <c r="N254" s="340"/>
      <c r="O254" s="341"/>
      <c r="P254" s="341"/>
      <c r="Q254" s="341"/>
      <c r="R254" s="341"/>
      <c r="S254" s="341"/>
      <c r="T254" s="341"/>
      <c r="U254" s="341"/>
      <c r="V254" s="341"/>
      <c r="W254" s="341"/>
      <c r="X254" s="341"/>
      <c r="Y254" s="341"/>
    </row>
    <row r="255" customFormat="false" ht="15" hidden="true" customHeight="false" outlineLevel="2" collapsed="false">
      <c r="A255" s="98" t="s">
        <v>1551</v>
      </c>
      <c r="B255" s="334" t="s">
        <v>129</v>
      </c>
      <c r="C255" s="361"/>
      <c r="D255" s="351" t="s">
        <v>1552</v>
      </c>
      <c r="E255" s="352" t="s">
        <v>1553</v>
      </c>
      <c r="F255" s="352" t="s">
        <v>1554</v>
      </c>
      <c r="G255" s="338" t="s">
        <v>22</v>
      </c>
      <c r="H255" s="339"/>
      <c r="I255" s="339"/>
      <c r="J255" s="339" t="s">
        <v>95</v>
      </c>
      <c r="K255" s="339" t="s">
        <v>1246</v>
      </c>
      <c r="L255" s="339" t="s">
        <v>1528</v>
      </c>
      <c r="M255" s="340"/>
      <c r="N255" s="340"/>
      <c r="O255" s="341"/>
      <c r="P255" s="341"/>
      <c r="Q255" s="341"/>
      <c r="R255" s="341"/>
      <c r="S255" s="341"/>
      <c r="T255" s="341"/>
      <c r="U255" s="341"/>
      <c r="V255" s="341"/>
      <c r="W255" s="341"/>
      <c r="X255" s="341"/>
      <c r="Y255" s="341"/>
    </row>
    <row r="256" customFormat="false" ht="15" hidden="true" customHeight="false" outlineLevel="2" collapsed="false">
      <c r="A256" s="98" t="s">
        <v>1555</v>
      </c>
      <c r="B256" s="334" t="s">
        <v>129</v>
      </c>
      <c r="C256" s="361"/>
      <c r="D256" s="351" t="s">
        <v>1556</v>
      </c>
      <c r="E256" s="352" t="s">
        <v>1557</v>
      </c>
      <c r="F256" s="352" t="s">
        <v>1558</v>
      </c>
      <c r="G256" s="338" t="s">
        <v>22</v>
      </c>
      <c r="H256" s="339"/>
      <c r="I256" s="339"/>
      <c r="J256" s="339" t="s">
        <v>95</v>
      </c>
      <c r="K256" s="339" t="s">
        <v>1246</v>
      </c>
      <c r="L256" s="339" t="s">
        <v>1528</v>
      </c>
      <c r="M256" s="340"/>
      <c r="N256" s="340"/>
      <c r="O256" s="341"/>
      <c r="P256" s="341"/>
      <c r="Q256" s="341"/>
      <c r="R256" s="341"/>
      <c r="S256" s="341"/>
      <c r="T256" s="341"/>
      <c r="U256" s="341"/>
      <c r="V256" s="341"/>
      <c r="W256" s="341"/>
      <c r="X256" s="341"/>
      <c r="Y256" s="341"/>
    </row>
    <row r="257" customFormat="false" ht="15" hidden="true" customHeight="false" outlineLevel="2" collapsed="false">
      <c r="A257" s="98" t="s">
        <v>1559</v>
      </c>
      <c r="B257" s="334" t="s">
        <v>96</v>
      </c>
      <c r="C257" s="350" t="s">
        <v>1560</v>
      </c>
      <c r="D257" s="351" t="s">
        <v>1054</v>
      </c>
      <c r="E257" s="348" t="s">
        <v>1055</v>
      </c>
      <c r="F257" s="352" t="s">
        <v>1542</v>
      </c>
      <c r="G257" s="338" t="s">
        <v>22</v>
      </c>
      <c r="H257" s="339"/>
      <c r="I257" s="339"/>
      <c r="J257" s="339" t="s">
        <v>95</v>
      </c>
      <c r="K257" s="339" t="s">
        <v>1246</v>
      </c>
      <c r="L257" s="339" t="s">
        <v>1528</v>
      </c>
      <c r="M257" s="340"/>
      <c r="N257" s="340"/>
      <c r="O257" s="341"/>
      <c r="P257" s="341"/>
      <c r="Q257" s="341"/>
      <c r="R257" s="341"/>
      <c r="S257" s="341"/>
      <c r="T257" s="341"/>
      <c r="U257" s="341"/>
      <c r="V257" s="341"/>
      <c r="W257" s="341"/>
      <c r="X257" s="341"/>
      <c r="Y257" s="341"/>
    </row>
    <row r="258" customFormat="false" ht="15" hidden="true" customHeight="false" outlineLevel="2" collapsed="false">
      <c r="A258" s="98" t="s">
        <v>1561</v>
      </c>
      <c r="B258" s="334" t="s">
        <v>96</v>
      </c>
      <c r="C258" s="361"/>
      <c r="D258" s="351" t="s">
        <v>1058</v>
      </c>
      <c r="E258" s="348" t="s">
        <v>1059</v>
      </c>
      <c r="F258" s="352" t="s">
        <v>1542</v>
      </c>
      <c r="G258" s="338" t="s">
        <v>22</v>
      </c>
      <c r="H258" s="339"/>
      <c r="I258" s="339"/>
      <c r="J258" s="339" t="s">
        <v>95</v>
      </c>
      <c r="K258" s="339" t="s">
        <v>1246</v>
      </c>
      <c r="L258" s="339" t="s">
        <v>1528</v>
      </c>
      <c r="M258" s="340"/>
      <c r="N258" s="340"/>
      <c r="O258" s="341"/>
      <c r="P258" s="341"/>
      <c r="Q258" s="341"/>
      <c r="R258" s="341"/>
      <c r="S258" s="341"/>
      <c r="T258" s="341"/>
      <c r="U258" s="341"/>
      <c r="V258" s="341"/>
      <c r="W258" s="341"/>
      <c r="X258" s="341"/>
      <c r="Y258" s="341"/>
    </row>
    <row r="259" customFormat="false" ht="15" hidden="true" customHeight="false" outlineLevel="2" collapsed="false">
      <c r="A259" s="98" t="s">
        <v>1562</v>
      </c>
      <c r="B259" s="334" t="s">
        <v>96</v>
      </c>
      <c r="C259" s="361"/>
      <c r="D259" s="351" t="s">
        <v>1061</v>
      </c>
      <c r="E259" s="348" t="s">
        <v>1062</v>
      </c>
      <c r="F259" s="352" t="s">
        <v>1542</v>
      </c>
      <c r="G259" s="338" t="s">
        <v>22</v>
      </c>
      <c r="H259" s="339"/>
      <c r="I259" s="339"/>
      <c r="J259" s="339" t="s">
        <v>95</v>
      </c>
      <c r="K259" s="339" t="s">
        <v>1246</v>
      </c>
      <c r="L259" s="339" t="s">
        <v>1528</v>
      </c>
      <c r="M259" s="340"/>
      <c r="N259" s="340"/>
      <c r="O259" s="341"/>
      <c r="P259" s="341"/>
      <c r="Q259" s="341"/>
      <c r="R259" s="341"/>
      <c r="S259" s="341"/>
      <c r="T259" s="341"/>
      <c r="U259" s="341"/>
      <c r="V259" s="341"/>
      <c r="W259" s="341"/>
      <c r="X259" s="341"/>
      <c r="Y259" s="341"/>
    </row>
    <row r="260" customFormat="false" ht="15" hidden="true" customHeight="false" outlineLevel="2" collapsed="false">
      <c r="A260" s="98" t="s">
        <v>1563</v>
      </c>
      <c r="B260" s="334" t="s">
        <v>107</v>
      </c>
      <c r="C260" s="351" t="s">
        <v>1270</v>
      </c>
      <c r="D260" s="351" t="s">
        <v>1066</v>
      </c>
      <c r="E260" s="337" t="s">
        <v>1067</v>
      </c>
      <c r="F260" s="352" t="s">
        <v>1542</v>
      </c>
      <c r="G260" s="338" t="s">
        <v>22</v>
      </c>
      <c r="H260" s="339"/>
      <c r="I260" s="339"/>
      <c r="J260" s="339" t="s">
        <v>95</v>
      </c>
      <c r="K260" s="339" t="s">
        <v>1246</v>
      </c>
      <c r="L260" s="339" t="s">
        <v>1528</v>
      </c>
      <c r="M260" s="340"/>
      <c r="N260" s="340"/>
      <c r="O260" s="341"/>
      <c r="P260" s="341"/>
      <c r="Q260" s="341"/>
      <c r="R260" s="341"/>
      <c r="S260" s="341"/>
      <c r="T260" s="341"/>
      <c r="U260" s="341"/>
      <c r="V260" s="341"/>
      <c r="W260" s="341"/>
      <c r="X260" s="341"/>
      <c r="Y260" s="341"/>
    </row>
    <row r="261" customFormat="false" ht="15" hidden="true" customHeight="false" outlineLevel="2" collapsed="false">
      <c r="A261" s="98" t="s">
        <v>1564</v>
      </c>
      <c r="B261" s="334" t="s">
        <v>107</v>
      </c>
      <c r="C261" s="363"/>
      <c r="D261" s="351" t="s">
        <v>1565</v>
      </c>
      <c r="E261" s="337" t="s">
        <v>1566</v>
      </c>
      <c r="F261" s="352" t="s">
        <v>1542</v>
      </c>
      <c r="G261" s="338" t="s">
        <v>22</v>
      </c>
      <c r="H261" s="339"/>
      <c r="I261" s="339"/>
      <c r="J261" s="339" t="s">
        <v>95</v>
      </c>
      <c r="K261" s="339" t="s">
        <v>1246</v>
      </c>
      <c r="L261" s="339" t="s">
        <v>1528</v>
      </c>
      <c r="M261" s="340"/>
      <c r="N261" s="340"/>
      <c r="O261" s="341"/>
      <c r="P261" s="341"/>
      <c r="Q261" s="341"/>
      <c r="R261" s="341"/>
      <c r="S261" s="341"/>
      <c r="T261" s="341"/>
      <c r="U261" s="341"/>
      <c r="V261" s="341"/>
      <c r="W261" s="341"/>
      <c r="X261" s="341"/>
      <c r="Y261" s="341"/>
    </row>
    <row r="262" customFormat="false" ht="15" hidden="true" customHeight="false" outlineLevel="2" collapsed="false">
      <c r="A262" s="98" t="s">
        <v>1567</v>
      </c>
      <c r="B262" s="334" t="s">
        <v>107</v>
      </c>
      <c r="C262" s="363"/>
      <c r="D262" s="351" t="s">
        <v>1073</v>
      </c>
      <c r="E262" s="337" t="s">
        <v>1074</v>
      </c>
      <c r="F262" s="352" t="s">
        <v>1542</v>
      </c>
      <c r="G262" s="338" t="s">
        <v>22</v>
      </c>
      <c r="H262" s="339"/>
      <c r="I262" s="339"/>
      <c r="J262" s="339" t="s">
        <v>95</v>
      </c>
      <c r="K262" s="339" t="s">
        <v>1246</v>
      </c>
      <c r="L262" s="339" t="s">
        <v>1528</v>
      </c>
      <c r="M262" s="340"/>
      <c r="N262" s="340"/>
      <c r="O262" s="341"/>
      <c r="P262" s="341"/>
      <c r="Q262" s="341"/>
      <c r="R262" s="341"/>
      <c r="S262" s="341"/>
      <c r="T262" s="341"/>
      <c r="U262" s="341"/>
      <c r="V262" s="341"/>
      <c r="W262" s="341"/>
      <c r="X262" s="341"/>
      <c r="Y262" s="341"/>
    </row>
    <row r="263" customFormat="false" ht="15" hidden="true" customHeight="false" outlineLevel="2" collapsed="false">
      <c r="A263" s="98" t="s">
        <v>1568</v>
      </c>
      <c r="B263" s="334" t="s">
        <v>122</v>
      </c>
      <c r="C263" s="351" t="s">
        <v>1076</v>
      </c>
      <c r="D263" s="358" t="s">
        <v>1077</v>
      </c>
      <c r="E263" s="337" t="s">
        <v>1078</v>
      </c>
      <c r="F263" s="352" t="s">
        <v>1542</v>
      </c>
      <c r="G263" s="338" t="s">
        <v>22</v>
      </c>
      <c r="H263" s="339"/>
      <c r="I263" s="339"/>
      <c r="J263" s="339" t="s">
        <v>95</v>
      </c>
      <c r="K263" s="339" t="s">
        <v>1246</v>
      </c>
      <c r="L263" s="339" t="s">
        <v>1528</v>
      </c>
      <c r="M263" s="340"/>
      <c r="N263" s="340"/>
      <c r="O263" s="341"/>
      <c r="P263" s="341"/>
      <c r="Q263" s="341"/>
      <c r="R263" s="341"/>
      <c r="S263" s="341"/>
      <c r="T263" s="341"/>
      <c r="U263" s="341"/>
      <c r="V263" s="341"/>
      <c r="W263" s="341"/>
      <c r="X263" s="341"/>
      <c r="Y263" s="341"/>
    </row>
    <row r="264" customFormat="false" ht="15" hidden="true" customHeight="false" outlineLevel="2" collapsed="false">
      <c r="A264" s="98" t="s">
        <v>1569</v>
      </c>
      <c r="B264" s="334" t="s">
        <v>122</v>
      </c>
      <c r="C264" s="361"/>
      <c r="D264" s="358" t="s">
        <v>1081</v>
      </c>
      <c r="E264" s="373" t="s">
        <v>1082</v>
      </c>
      <c r="F264" s="352" t="s">
        <v>1542</v>
      </c>
      <c r="G264" s="338" t="s">
        <v>22</v>
      </c>
      <c r="H264" s="339"/>
      <c r="I264" s="339"/>
      <c r="J264" s="339" t="s">
        <v>95</v>
      </c>
      <c r="K264" s="339" t="s">
        <v>1246</v>
      </c>
      <c r="L264" s="339" t="s">
        <v>1528</v>
      </c>
      <c r="M264" s="340"/>
      <c r="N264" s="340"/>
      <c r="O264" s="341"/>
      <c r="P264" s="341"/>
      <c r="Q264" s="341"/>
      <c r="R264" s="341"/>
      <c r="S264" s="341"/>
      <c r="T264" s="341"/>
      <c r="U264" s="341"/>
      <c r="V264" s="341"/>
      <c r="W264" s="341"/>
      <c r="X264" s="341"/>
      <c r="Y264" s="341"/>
    </row>
    <row r="265" customFormat="false" ht="15" hidden="true" customHeight="false" outlineLevel="2" collapsed="false">
      <c r="A265" s="98" t="s">
        <v>1570</v>
      </c>
      <c r="B265" s="334" t="s">
        <v>115</v>
      </c>
      <c r="C265" s="351" t="s">
        <v>1084</v>
      </c>
      <c r="D265" s="358" t="s">
        <v>1085</v>
      </c>
      <c r="E265" s="337" t="s">
        <v>1086</v>
      </c>
      <c r="F265" s="352" t="s">
        <v>1542</v>
      </c>
      <c r="G265" s="338" t="s">
        <v>22</v>
      </c>
      <c r="H265" s="339"/>
      <c r="I265" s="339"/>
      <c r="J265" s="339" t="s">
        <v>95</v>
      </c>
      <c r="K265" s="339" t="s">
        <v>1246</v>
      </c>
      <c r="L265" s="339" t="s">
        <v>1528</v>
      </c>
      <c r="M265" s="340"/>
      <c r="N265" s="340"/>
      <c r="O265" s="341"/>
      <c r="P265" s="341"/>
      <c r="Q265" s="341"/>
      <c r="R265" s="341"/>
      <c r="S265" s="341"/>
      <c r="T265" s="341"/>
      <c r="U265" s="341"/>
      <c r="V265" s="341"/>
      <c r="W265" s="341"/>
      <c r="X265" s="341"/>
      <c r="Y265" s="341"/>
    </row>
    <row r="266" customFormat="false" ht="15" hidden="true" customHeight="false" outlineLevel="2" collapsed="false">
      <c r="A266" s="98" t="s">
        <v>1571</v>
      </c>
      <c r="B266" s="334" t="s">
        <v>115</v>
      </c>
      <c r="C266" s="361"/>
      <c r="D266" s="358" t="s">
        <v>1089</v>
      </c>
      <c r="E266" s="337" t="s">
        <v>1572</v>
      </c>
      <c r="F266" s="352" t="s">
        <v>1542</v>
      </c>
      <c r="G266" s="338" t="s">
        <v>22</v>
      </c>
      <c r="H266" s="339"/>
      <c r="I266" s="339"/>
      <c r="J266" s="339" t="s">
        <v>95</v>
      </c>
      <c r="K266" s="339" t="s">
        <v>1246</v>
      </c>
      <c r="L266" s="339" t="s">
        <v>1528</v>
      </c>
      <c r="M266" s="340"/>
      <c r="N266" s="340"/>
      <c r="O266" s="341"/>
      <c r="P266" s="341"/>
      <c r="Q266" s="341"/>
      <c r="R266" s="341"/>
      <c r="S266" s="341"/>
      <c r="T266" s="341"/>
      <c r="U266" s="341"/>
      <c r="V266" s="341"/>
      <c r="W266" s="341"/>
      <c r="X266" s="341"/>
      <c r="Y266" s="341"/>
    </row>
    <row r="267" customFormat="false" ht="15" hidden="true" customHeight="false" outlineLevel="2" collapsed="false">
      <c r="A267" s="98" t="s">
        <v>1573</v>
      </c>
      <c r="B267" s="334" t="s">
        <v>115</v>
      </c>
      <c r="C267" s="361"/>
      <c r="D267" s="358" t="s">
        <v>1093</v>
      </c>
      <c r="E267" s="337" t="s">
        <v>1094</v>
      </c>
      <c r="F267" s="352" t="s">
        <v>1542</v>
      </c>
      <c r="G267" s="338" t="s">
        <v>22</v>
      </c>
      <c r="H267" s="339"/>
      <c r="I267" s="339"/>
      <c r="J267" s="339" t="s">
        <v>95</v>
      </c>
      <c r="K267" s="339" t="s">
        <v>1246</v>
      </c>
      <c r="L267" s="339" t="s">
        <v>1528</v>
      </c>
      <c r="M267" s="340"/>
      <c r="N267" s="340"/>
      <c r="O267" s="341"/>
      <c r="P267" s="341"/>
      <c r="Q267" s="341"/>
      <c r="R267" s="341"/>
      <c r="S267" s="341"/>
      <c r="T267" s="341"/>
      <c r="U267" s="341"/>
      <c r="V267" s="341"/>
      <c r="W267" s="341"/>
      <c r="X267" s="341"/>
      <c r="Y267" s="341"/>
    </row>
    <row r="268" customFormat="false" ht="15" hidden="true" customHeight="false" outlineLevel="2" collapsed="false">
      <c r="A268" s="98" t="s">
        <v>1574</v>
      </c>
      <c r="B268" s="334" t="s">
        <v>218</v>
      </c>
      <c r="C268" s="361"/>
      <c r="D268" s="358" t="s">
        <v>1096</v>
      </c>
      <c r="E268" s="337" t="s">
        <v>1575</v>
      </c>
      <c r="F268" s="352" t="s">
        <v>1542</v>
      </c>
      <c r="G268" s="338" t="s">
        <v>22</v>
      </c>
      <c r="H268" s="339"/>
      <c r="I268" s="339"/>
      <c r="J268" s="339" t="s">
        <v>95</v>
      </c>
      <c r="K268" s="339" t="s">
        <v>1246</v>
      </c>
      <c r="L268" s="339" t="s">
        <v>1528</v>
      </c>
      <c r="M268" s="340"/>
      <c r="N268" s="340"/>
      <c r="O268" s="341"/>
      <c r="P268" s="341"/>
      <c r="Q268" s="341"/>
      <c r="R268" s="341"/>
      <c r="S268" s="341"/>
      <c r="T268" s="341"/>
      <c r="U268" s="341"/>
      <c r="V268" s="341"/>
      <c r="W268" s="341"/>
      <c r="X268" s="341"/>
      <c r="Y268" s="341"/>
    </row>
    <row r="269" customFormat="false" ht="15" hidden="true" customHeight="true" outlineLevel="1" collapsed="true">
      <c r="A269" s="329" t="s">
        <v>1576</v>
      </c>
      <c r="B269" s="329"/>
      <c r="C269" s="329"/>
      <c r="D269" s="329"/>
      <c r="E269" s="329"/>
      <c r="F269" s="329"/>
      <c r="G269" s="369"/>
      <c r="H269" s="369"/>
      <c r="I269" s="369"/>
      <c r="J269" s="369"/>
      <c r="K269" s="369"/>
      <c r="L269" s="369"/>
      <c r="M269" s="332"/>
      <c r="N269" s="332"/>
      <c r="O269" s="323"/>
      <c r="P269" s="323"/>
      <c r="Q269" s="323"/>
      <c r="R269" s="323"/>
      <c r="S269" s="323"/>
      <c r="T269" s="323"/>
      <c r="U269" s="323"/>
      <c r="V269" s="323"/>
      <c r="W269" s="323"/>
      <c r="X269" s="323"/>
      <c r="Y269" s="323"/>
    </row>
    <row r="270" customFormat="false" ht="15" hidden="true" customHeight="false" outlineLevel="2" collapsed="false">
      <c r="A270" s="98" t="s">
        <v>1577</v>
      </c>
      <c r="B270" s="334" t="s">
        <v>136</v>
      </c>
      <c r="C270" s="334" t="s">
        <v>976</v>
      </c>
      <c r="D270" s="335" t="s">
        <v>1578</v>
      </c>
      <c r="E270" s="336" t="s">
        <v>1579</v>
      </c>
      <c r="F270" s="337" t="s">
        <v>1580</v>
      </c>
      <c r="G270" s="338" t="s">
        <v>22</v>
      </c>
      <c r="H270" s="339"/>
      <c r="I270" s="339"/>
      <c r="J270" s="339" t="s">
        <v>95</v>
      </c>
      <c r="K270" s="339" t="s">
        <v>1581</v>
      </c>
      <c r="L270" s="339" t="s">
        <v>1582</v>
      </c>
      <c r="M270" s="340"/>
      <c r="N270" s="340"/>
      <c r="O270" s="323"/>
      <c r="P270" s="323"/>
      <c r="Q270" s="323"/>
      <c r="R270" s="323"/>
      <c r="S270" s="323"/>
      <c r="T270" s="323"/>
      <c r="U270" s="323"/>
      <c r="V270" s="323"/>
      <c r="W270" s="323"/>
      <c r="X270" s="323"/>
      <c r="Y270" s="323"/>
    </row>
    <row r="271" customFormat="false" ht="15" hidden="true" customHeight="false" outlineLevel="2" collapsed="false">
      <c r="A271" s="98" t="s">
        <v>1583</v>
      </c>
      <c r="B271" s="334" t="s">
        <v>136</v>
      </c>
      <c r="C271" s="374"/>
      <c r="D271" s="343" t="s">
        <v>1584</v>
      </c>
      <c r="E271" s="345" t="s">
        <v>1585</v>
      </c>
      <c r="F271" s="344"/>
      <c r="G271" s="338" t="s">
        <v>22</v>
      </c>
      <c r="H271" s="339"/>
      <c r="I271" s="339"/>
      <c r="J271" s="339" t="s">
        <v>95</v>
      </c>
      <c r="K271" s="339" t="s">
        <v>1581</v>
      </c>
      <c r="L271" s="339" t="s">
        <v>1582</v>
      </c>
      <c r="M271" s="340"/>
      <c r="N271" s="340"/>
      <c r="O271" s="323"/>
      <c r="P271" s="323"/>
      <c r="Q271" s="323"/>
      <c r="R271" s="323"/>
      <c r="S271" s="323"/>
      <c r="T271" s="323"/>
      <c r="U271" s="323"/>
      <c r="V271" s="323"/>
      <c r="W271" s="323"/>
      <c r="X271" s="323"/>
      <c r="Y271" s="323"/>
    </row>
    <row r="272" customFormat="false" ht="15" hidden="true" customHeight="false" outlineLevel="2" collapsed="false">
      <c r="A272" s="98" t="s">
        <v>1586</v>
      </c>
      <c r="B272" s="334" t="s">
        <v>136</v>
      </c>
      <c r="C272" s="374" t="s">
        <v>1251</v>
      </c>
      <c r="D272" s="343" t="s">
        <v>1587</v>
      </c>
      <c r="E272" s="345" t="s">
        <v>1588</v>
      </c>
      <c r="F272" s="346" t="s">
        <v>1589</v>
      </c>
      <c r="G272" s="338" t="s">
        <v>22</v>
      </c>
      <c r="H272" s="339"/>
      <c r="I272" s="339"/>
      <c r="J272" s="339" t="s">
        <v>95</v>
      </c>
      <c r="K272" s="339" t="s">
        <v>1581</v>
      </c>
      <c r="L272" s="339" t="s">
        <v>1582</v>
      </c>
      <c r="M272" s="340"/>
      <c r="N272" s="340"/>
      <c r="O272" s="323"/>
      <c r="P272" s="323"/>
      <c r="Q272" s="323"/>
      <c r="R272" s="323"/>
      <c r="S272" s="323"/>
      <c r="T272" s="323"/>
      <c r="U272" s="323"/>
      <c r="V272" s="323"/>
      <c r="W272" s="323"/>
      <c r="X272" s="323"/>
      <c r="Y272" s="323"/>
    </row>
    <row r="273" customFormat="false" ht="15" hidden="true" customHeight="false" outlineLevel="2" collapsed="false">
      <c r="A273" s="98" t="s">
        <v>1590</v>
      </c>
      <c r="B273" s="334" t="s">
        <v>136</v>
      </c>
      <c r="C273" s="374"/>
      <c r="D273" s="343" t="s">
        <v>1587</v>
      </c>
      <c r="E273" s="345" t="s">
        <v>1591</v>
      </c>
      <c r="F273" s="344"/>
      <c r="G273" s="338" t="s">
        <v>21</v>
      </c>
      <c r="H273" s="339"/>
      <c r="I273" s="339"/>
      <c r="J273" s="339" t="s">
        <v>95</v>
      </c>
      <c r="K273" s="339" t="s">
        <v>1581</v>
      </c>
      <c r="L273" s="339" t="s">
        <v>1582</v>
      </c>
      <c r="M273" s="340"/>
      <c r="N273" s="340"/>
      <c r="O273" s="323"/>
      <c r="P273" s="323"/>
      <c r="Q273" s="323"/>
      <c r="R273" s="323"/>
      <c r="S273" s="323"/>
      <c r="T273" s="323"/>
      <c r="U273" s="323"/>
      <c r="V273" s="323"/>
      <c r="W273" s="323"/>
      <c r="X273" s="323"/>
      <c r="Y273" s="323"/>
    </row>
    <row r="274" customFormat="false" ht="15" hidden="true" customHeight="false" outlineLevel="2" collapsed="false">
      <c r="A274" s="98" t="s">
        <v>1592</v>
      </c>
      <c r="B274" s="334" t="s">
        <v>136</v>
      </c>
      <c r="C274" s="374" t="s">
        <v>993</v>
      </c>
      <c r="D274" s="348" t="s">
        <v>1593</v>
      </c>
      <c r="E274" s="348" t="s">
        <v>995</v>
      </c>
      <c r="F274" s="348" t="s">
        <v>1580</v>
      </c>
      <c r="G274" s="338" t="s">
        <v>22</v>
      </c>
      <c r="H274" s="339"/>
      <c r="I274" s="339"/>
      <c r="J274" s="339" t="s">
        <v>95</v>
      </c>
      <c r="K274" s="339" t="s">
        <v>1581</v>
      </c>
      <c r="L274" s="339" t="s">
        <v>1582</v>
      </c>
      <c r="M274" s="340"/>
      <c r="N274" s="340"/>
      <c r="O274" s="323"/>
      <c r="P274" s="323"/>
      <c r="Q274" s="323"/>
      <c r="R274" s="323"/>
      <c r="S274" s="323"/>
      <c r="T274" s="323"/>
      <c r="U274" s="323"/>
      <c r="V274" s="323"/>
      <c r="W274" s="323"/>
      <c r="X274" s="323"/>
      <c r="Y274" s="323"/>
    </row>
    <row r="275" customFormat="false" ht="15" hidden="true" customHeight="false" outlineLevel="2" collapsed="false">
      <c r="A275" s="98" t="s">
        <v>1594</v>
      </c>
      <c r="B275" s="334" t="s">
        <v>129</v>
      </c>
      <c r="C275" s="350" t="s">
        <v>1595</v>
      </c>
      <c r="D275" s="351" t="s">
        <v>1003</v>
      </c>
      <c r="E275" s="337" t="s">
        <v>1541</v>
      </c>
      <c r="F275" s="352" t="s">
        <v>1596</v>
      </c>
      <c r="G275" s="338" t="s">
        <v>22</v>
      </c>
      <c r="H275" s="339"/>
      <c r="I275" s="339"/>
      <c r="J275" s="339" t="s">
        <v>95</v>
      </c>
      <c r="K275" s="339" t="s">
        <v>1581</v>
      </c>
      <c r="L275" s="339" t="s">
        <v>1582</v>
      </c>
      <c r="M275" s="340"/>
      <c r="N275" s="340"/>
      <c r="O275" s="323"/>
      <c r="P275" s="323"/>
      <c r="Q275" s="323"/>
      <c r="R275" s="323"/>
      <c r="S275" s="323"/>
      <c r="T275" s="323"/>
      <c r="U275" s="323"/>
      <c r="V275" s="323"/>
      <c r="W275" s="323"/>
      <c r="X275" s="323"/>
      <c r="Y275" s="323"/>
    </row>
    <row r="276" customFormat="false" ht="15" hidden="true" customHeight="false" outlineLevel="2" collapsed="false">
      <c r="A276" s="98" t="s">
        <v>1597</v>
      </c>
      <c r="B276" s="334" t="s">
        <v>129</v>
      </c>
      <c r="C276" s="350"/>
      <c r="D276" s="351" t="s">
        <v>1598</v>
      </c>
      <c r="E276" s="352" t="s">
        <v>1599</v>
      </c>
      <c r="F276" s="352" t="s">
        <v>1600</v>
      </c>
      <c r="G276" s="338" t="s">
        <v>22</v>
      </c>
      <c r="H276" s="339"/>
      <c r="I276" s="339"/>
      <c r="J276" s="339" t="s">
        <v>95</v>
      </c>
      <c r="K276" s="339" t="s">
        <v>1581</v>
      </c>
      <c r="L276" s="339" t="s">
        <v>1582</v>
      </c>
      <c r="M276" s="340"/>
      <c r="N276" s="340"/>
      <c r="O276" s="323"/>
      <c r="P276" s="323"/>
      <c r="Q276" s="323"/>
      <c r="R276" s="323"/>
      <c r="S276" s="323"/>
      <c r="T276" s="323"/>
      <c r="U276" s="323"/>
      <c r="V276" s="323"/>
      <c r="W276" s="323"/>
      <c r="X276" s="323"/>
      <c r="Y276" s="323"/>
    </row>
    <row r="277" customFormat="false" ht="15" hidden="true" customHeight="false" outlineLevel="2" collapsed="false">
      <c r="A277" s="98" t="s">
        <v>1601</v>
      </c>
      <c r="B277" s="334" t="s">
        <v>129</v>
      </c>
      <c r="C277" s="350"/>
      <c r="D277" s="351" t="s">
        <v>1602</v>
      </c>
      <c r="E277" s="352" t="s">
        <v>1603</v>
      </c>
      <c r="F277" s="352" t="s">
        <v>1604</v>
      </c>
      <c r="G277" s="338" t="s">
        <v>22</v>
      </c>
      <c r="H277" s="339"/>
      <c r="I277" s="339"/>
      <c r="J277" s="339" t="s">
        <v>95</v>
      </c>
      <c r="K277" s="339" t="s">
        <v>1581</v>
      </c>
      <c r="L277" s="339" t="s">
        <v>1582</v>
      </c>
      <c r="M277" s="340"/>
      <c r="N277" s="340"/>
      <c r="O277" s="323"/>
      <c r="P277" s="323"/>
      <c r="Q277" s="323"/>
      <c r="R277" s="323"/>
      <c r="S277" s="323"/>
      <c r="T277" s="323"/>
      <c r="U277" s="323"/>
      <c r="V277" s="323"/>
      <c r="W277" s="323"/>
      <c r="X277" s="323"/>
      <c r="Y277" s="323"/>
    </row>
    <row r="278" customFormat="false" ht="15" hidden="true" customHeight="false" outlineLevel="2" collapsed="false">
      <c r="A278" s="98" t="s">
        <v>1605</v>
      </c>
      <c r="B278" s="334" t="s">
        <v>129</v>
      </c>
      <c r="C278" s="350"/>
      <c r="D278" s="351" t="s">
        <v>1606</v>
      </c>
      <c r="E278" s="352" t="s">
        <v>1607</v>
      </c>
      <c r="F278" s="352" t="s">
        <v>1608</v>
      </c>
      <c r="G278" s="338" t="s">
        <v>22</v>
      </c>
      <c r="H278" s="339"/>
      <c r="I278" s="339"/>
      <c r="J278" s="339" t="s">
        <v>95</v>
      </c>
      <c r="K278" s="339" t="s">
        <v>1581</v>
      </c>
      <c r="L278" s="339" t="s">
        <v>1582</v>
      </c>
      <c r="M278" s="340"/>
      <c r="N278" s="340"/>
      <c r="O278" s="323"/>
      <c r="P278" s="323"/>
      <c r="Q278" s="323"/>
      <c r="R278" s="323"/>
      <c r="S278" s="323"/>
      <c r="T278" s="323"/>
      <c r="U278" s="323"/>
      <c r="V278" s="323"/>
      <c r="W278" s="323"/>
      <c r="X278" s="323"/>
      <c r="Y278" s="323"/>
    </row>
    <row r="279" customFormat="false" ht="15" hidden="true" customHeight="false" outlineLevel="2" collapsed="false">
      <c r="A279" s="98" t="s">
        <v>1609</v>
      </c>
      <c r="B279" s="334" t="s">
        <v>129</v>
      </c>
      <c r="C279" s="350"/>
      <c r="D279" s="351" t="s">
        <v>1610</v>
      </c>
      <c r="E279" s="352" t="s">
        <v>1611</v>
      </c>
      <c r="F279" s="352" t="s">
        <v>1612</v>
      </c>
      <c r="G279" s="338" t="s">
        <v>22</v>
      </c>
      <c r="H279" s="339"/>
      <c r="I279" s="339"/>
      <c r="J279" s="339" t="s">
        <v>95</v>
      </c>
      <c r="K279" s="339" t="s">
        <v>1581</v>
      </c>
      <c r="L279" s="339" t="s">
        <v>1582</v>
      </c>
      <c r="M279" s="340"/>
      <c r="N279" s="340"/>
      <c r="O279" s="323"/>
      <c r="P279" s="323"/>
      <c r="Q279" s="323"/>
      <c r="R279" s="323"/>
      <c r="S279" s="323"/>
      <c r="T279" s="323"/>
      <c r="U279" s="323"/>
      <c r="V279" s="323"/>
      <c r="W279" s="323"/>
      <c r="X279" s="323"/>
      <c r="Y279" s="323"/>
    </row>
    <row r="280" customFormat="false" ht="15" hidden="true" customHeight="false" outlineLevel="2" collapsed="false">
      <c r="A280" s="98" t="s">
        <v>1613</v>
      </c>
      <c r="B280" s="334" t="s">
        <v>129</v>
      </c>
      <c r="C280" s="350"/>
      <c r="D280" s="351" t="s">
        <v>1614</v>
      </c>
      <c r="E280" s="352" t="s">
        <v>1615</v>
      </c>
      <c r="F280" s="352" t="s">
        <v>1596</v>
      </c>
      <c r="G280" s="338" t="s">
        <v>22</v>
      </c>
      <c r="H280" s="339"/>
      <c r="I280" s="339"/>
      <c r="J280" s="339" t="s">
        <v>95</v>
      </c>
      <c r="K280" s="339" t="s">
        <v>1581</v>
      </c>
      <c r="L280" s="339" t="s">
        <v>1582</v>
      </c>
      <c r="M280" s="340"/>
      <c r="N280" s="340"/>
      <c r="O280" s="323"/>
      <c r="P280" s="323"/>
      <c r="Q280" s="323"/>
      <c r="R280" s="323"/>
      <c r="S280" s="323"/>
      <c r="T280" s="323"/>
      <c r="U280" s="323"/>
      <c r="V280" s="323"/>
      <c r="W280" s="323"/>
      <c r="X280" s="323"/>
      <c r="Y280" s="323"/>
    </row>
    <row r="281" customFormat="false" ht="15" hidden="true" customHeight="false" outlineLevel="2" collapsed="false">
      <c r="A281" s="98" t="s">
        <v>1616</v>
      </c>
      <c r="B281" s="334" t="s">
        <v>129</v>
      </c>
      <c r="C281" s="361"/>
      <c r="D281" s="351" t="s">
        <v>1617</v>
      </c>
      <c r="E281" s="352" t="s">
        <v>1615</v>
      </c>
      <c r="F281" s="352" t="s">
        <v>1596</v>
      </c>
      <c r="G281" s="338" t="s">
        <v>22</v>
      </c>
      <c r="H281" s="339"/>
      <c r="I281" s="339"/>
      <c r="J281" s="339" t="s">
        <v>95</v>
      </c>
      <c r="K281" s="339" t="s">
        <v>1581</v>
      </c>
      <c r="L281" s="339" t="s">
        <v>1582</v>
      </c>
      <c r="M281" s="340"/>
      <c r="N281" s="340"/>
      <c r="O281" s="323"/>
      <c r="P281" s="323"/>
      <c r="Q281" s="323"/>
      <c r="R281" s="323"/>
      <c r="S281" s="323"/>
      <c r="T281" s="323"/>
      <c r="U281" s="323"/>
      <c r="V281" s="323"/>
      <c r="W281" s="323"/>
      <c r="X281" s="323"/>
      <c r="Y281" s="323"/>
    </row>
    <row r="282" customFormat="false" ht="15" hidden="true" customHeight="false" outlineLevel="2" collapsed="false">
      <c r="A282" s="98" t="s">
        <v>1618</v>
      </c>
      <c r="B282" s="334" t="s">
        <v>129</v>
      </c>
      <c r="C282" s="361"/>
      <c r="D282" s="351" t="s">
        <v>1045</v>
      </c>
      <c r="E282" s="352" t="s">
        <v>1154</v>
      </c>
      <c r="F282" s="352" t="s">
        <v>1596</v>
      </c>
      <c r="G282" s="338" t="s">
        <v>22</v>
      </c>
      <c r="H282" s="339"/>
      <c r="I282" s="339"/>
      <c r="J282" s="339" t="s">
        <v>95</v>
      </c>
      <c r="K282" s="339" t="s">
        <v>1581</v>
      </c>
      <c r="L282" s="339" t="s">
        <v>1582</v>
      </c>
      <c r="M282" s="340"/>
      <c r="N282" s="340"/>
      <c r="O282" s="323"/>
      <c r="P282" s="323"/>
      <c r="Q282" s="323"/>
      <c r="R282" s="323"/>
      <c r="S282" s="323"/>
      <c r="T282" s="323"/>
      <c r="U282" s="323"/>
      <c r="V282" s="323"/>
      <c r="W282" s="323"/>
      <c r="X282" s="323"/>
      <c r="Y282" s="323"/>
    </row>
    <row r="283" customFormat="false" ht="10.5" hidden="true" customHeight="true" outlineLevel="2" collapsed="false">
      <c r="A283" s="98" t="s">
        <v>1619</v>
      </c>
      <c r="B283" s="334" t="s">
        <v>129</v>
      </c>
      <c r="C283" s="361"/>
      <c r="D283" s="351" t="s">
        <v>1049</v>
      </c>
      <c r="E283" s="352" t="s">
        <v>1050</v>
      </c>
      <c r="F283" s="352" t="s">
        <v>1596</v>
      </c>
      <c r="G283" s="338" t="s">
        <v>22</v>
      </c>
      <c r="H283" s="339"/>
      <c r="I283" s="339"/>
      <c r="J283" s="339" t="s">
        <v>95</v>
      </c>
      <c r="K283" s="339" t="s">
        <v>1581</v>
      </c>
      <c r="L283" s="339" t="s">
        <v>1582</v>
      </c>
      <c r="M283" s="340"/>
      <c r="N283" s="340"/>
      <c r="O283" s="323"/>
      <c r="P283" s="323"/>
      <c r="Q283" s="323"/>
      <c r="R283" s="323"/>
      <c r="S283" s="323"/>
      <c r="T283" s="323"/>
      <c r="U283" s="323"/>
      <c r="V283" s="323"/>
      <c r="W283" s="323"/>
      <c r="X283" s="323"/>
      <c r="Y283" s="323"/>
    </row>
    <row r="284" customFormat="false" ht="10.5" hidden="true" customHeight="true" outlineLevel="2" collapsed="false">
      <c r="A284" s="98" t="s">
        <v>1620</v>
      </c>
      <c r="B284" s="334" t="s">
        <v>96</v>
      </c>
      <c r="C284" s="350" t="s">
        <v>1560</v>
      </c>
      <c r="D284" s="351" t="s">
        <v>1054</v>
      </c>
      <c r="E284" s="348" t="s">
        <v>1055</v>
      </c>
      <c r="F284" s="352" t="s">
        <v>1596</v>
      </c>
      <c r="G284" s="338" t="s">
        <v>22</v>
      </c>
      <c r="H284" s="339"/>
      <c r="I284" s="339"/>
      <c r="J284" s="339" t="s">
        <v>95</v>
      </c>
      <c r="K284" s="339" t="s">
        <v>1581</v>
      </c>
      <c r="L284" s="339" t="s">
        <v>1582</v>
      </c>
      <c r="M284" s="340"/>
      <c r="N284" s="340"/>
      <c r="O284" s="323"/>
      <c r="P284" s="323"/>
      <c r="Q284" s="323"/>
      <c r="R284" s="323"/>
      <c r="S284" s="323"/>
      <c r="T284" s="323"/>
      <c r="U284" s="323"/>
      <c r="V284" s="323"/>
      <c r="W284" s="323"/>
      <c r="X284" s="323"/>
      <c r="Y284" s="323"/>
    </row>
    <row r="285" customFormat="false" ht="10.5" hidden="true" customHeight="true" outlineLevel="2" collapsed="false">
      <c r="A285" s="98" t="s">
        <v>1621</v>
      </c>
      <c r="B285" s="334" t="s">
        <v>96</v>
      </c>
      <c r="C285" s="361"/>
      <c r="D285" s="351" t="s">
        <v>1058</v>
      </c>
      <c r="E285" s="348" t="s">
        <v>1059</v>
      </c>
      <c r="F285" s="352" t="s">
        <v>1596</v>
      </c>
      <c r="G285" s="338" t="s">
        <v>22</v>
      </c>
      <c r="H285" s="339"/>
      <c r="I285" s="339"/>
      <c r="J285" s="339" t="s">
        <v>95</v>
      </c>
      <c r="K285" s="339" t="s">
        <v>1581</v>
      </c>
      <c r="L285" s="339" t="s">
        <v>1582</v>
      </c>
      <c r="M285" s="340"/>
      <c r="N285" s="340"/>
      <c r="O285" s="323"/>
      <c r="P285" s="323"/>
      <c r="Q285" s="323"/>
      <c r="R285" s="323"/>
      <c r="S285" s="323"/>
      <c r="T285" s="323"/>
      <c r="U285" s="323"/>
      <c r="V285" s="323"/>
      <c r="W285" s="323"/>
      <c r="X285" s="323"/>
      <c r="Y285" s="323"/>
    </row>
    <row r="286" customFormat="false" ht="10.5" hidden="true" customHeight="true" outlineLevel="2" collapsed="false">
      <c r="A286" s="98" t="s">
        <v>1622</v>
      </c>
      <c r="B286" s="334" t="s">
        <v>96</v>
      </c>
      <c r="C286" s="361"/>
      <c r="D286" s="351" t="s">
        <v>1061</v>
      </c>
      <c r="E286" s="348" t="s">
        <v>1062</v>
      </c>
      <c r="F286" s="352" t="s">
        <v>1596</v>
      </c>
      <c r="G286" s="338" t="s">
        <v>22</v>
      </c>
      <c r="H286" s="339"/>
      <c r="I286" s="339"/>
      <c r="J286" s="339" t="s">
        <v>95</v>
      </c>
      <c r="K286" s="339" t="s">
        <v>1581</v>
      </c>
      <c r="L286" s="339" t="s">
        <v>1582</v>
      </c>
      <c r="M286" s="340"/>
      <c r="N286" s="340"/>
      <c r="O286" s="323"/>
      <c r="P286" s="323"/>
      <c r="Q286" s="323"/>
      <c r="R286" s="323"/>
      <c r="S286" s="323"/>
      <c r="T286" s="323"/>
      <c r="U286" s="323"/>
      <c r="V286" s="323"/>
      <c r="W286" s="323"/>
      <c r="X286" s="323"/>
      <c r="Y286" s="323"/>
    </row>
    <row r="287" customFormat="false" ht="10.5" hidden="true" customHeight="true" outlineLevel="2" collapsed="false">
      <c r="A287" s="98" t="s">
        <v>1623</v>
      </c>
      <c r="B287" s="334" t="s">
        <v>107</v>
      </c>
      <c r="C287" s="351" t="s">
        <v>1270</v>
      </c>
      <c r="D287" s="351" t="s">
        <v>1066</v>
      </c>
      <c r="E287" s="337" t="s">
        <v>1067</v>
      </c>
      <c r="F287" s="352" t="s">
        <v>1596</v>
      </c>
      <c r="G287" s="338" t="s">
        <v>22</v>
      </c>
      <c r="H287" s="339"/>
      <c r="I287" s="339"/>
      <c r="J287" s="339" t="s">
        <v>95</v>
      </c>
      <c r="K287" s="339" t="s">
        <v>1581</v>
      </c>
      <c r="L287" s="339" t="s">
        <v>1582</v>
      </c>
      <c r="M287" s="340"/>
      <c r="N287" s="340"/>
      <c r="O287" s="323"/>
      <c r="P287" s="323"/>
      <c r="Q287" s="323"/>
      <c r="R287" s="323"/>
      <c r="S287" s="323"/>
      <c r="T287" s="323"/>
      <c r="U287" s="323"/>
      <c r="V287" s="323"/>
      <c r="W287" s="323"/>
      <c r="X287" s="323"/>
      <c r="Y287" s="323"/>
    </row>
    <row r="288" customFormat="false" ht="10.5" hidden="true" customHeight="true" outlineLevel="2" collapsed="false">
      <c r="A288" s="98" t="s">
        <v>1624</v>
      </c>
      <c r="B288" s="334" t="s">
        <v>107</v>
      </c>
      <c r="C288" s="363"/>
      <c r="D288" s="351" t="s">
        <v>1565</v>
      </c>
      <c r="E288" s="337" t="s">
        <v>1625</v>
      </c>
      <c r="F288" s="352" t="s">
        <v>1596</v>
      </c>
      <c r="G288" s="338" t="s">
        <v>22</v>
      </c>
      <c r="H288" s="339"/>
      <c r="I288" s="339"/>
      <c r="J288" s="339" t="s">
        <v>95</v>
      </c>
      <c r="K288" s="339" t="s">
        <v>1581</v>
      </c>
      <c r="L288" s="339" t="s">
        <v>1582</v>
      </c>
      <c r="M288" s="340"/>
      <c r="N288" s="340"/>
      <c r="O288" s="323"/>
      <c r="P288" s="323"/>
      <c r="Q288" s="323"/>
      <c r="R288" s="323"/>
      <c r="S288" s="323"/>
      <c r="T288" s="323"/>
      <c r="U288" s="323"/>
      <c r="V288" s="323"/>
      <c r="W288" s="323"/>
      <c r="X288" s="323"/>
      <c r="Y288" s="323"/>
    </row>
    <row r="289" customFormat="false" ht="10.5" hidden="true" customHeight="true" outlineLevel="2" collapsed="false">
      <c r="A289" s="98" t="s">
        <v>1626</v>
      </c>
      <c r="B289" s="334" t="s">
        <v>107</v>
      </c>
      <c r="C289" s="363"/>
      <c r="D289" s="351" t="s">
        <v>1073</v>
      </c>
      <c r="E289" s="337" t="s">
        <v>1074</v>
      </c>
      <c r="F289" s="352" t="s">
        <v>1596</v>
      </c>
      <c r="G289" s="338" t="s">
        <v>22</v>
      </c>
      <c r="H289" s="339"/>
      <c r="I289" s="339"/>
      <c r="J289" s="339" t="s">
        <v>95</v>
      </c>
      <c r="K289" s="339" t="s">
        <v>1581</v>
      </c>
      <c r="L289" s="339" t="s">
        <v>1582</v>
      </c>
      <c r="M289" s="340"/>
      <c r="N289" s="340"/>
      <c r="O289" s="323"/>
      <c r="P289" s="323"/>
      <c r="Q289" s="323"/>
      <c r="R289" s="323"/>
      <c r="S289" s="323"/>
      <c r="T289" s="323"/>
      <c r="U289" s="323"/>
      <c r="V289" s="323"/>
      <c r="W289" s="323"/>
      <c r="X289" s="323"/>
      <c r="Y289" s="323"/>
    </row>
    <row r="290" customFormat="false" ht="10.5" hidden="true" customHeight="true" outlineLevel="2" collapsed="false">
      <c r="A290" s="98" t="s">
        <v>1627</v>
      </c>
      <c r="B290" s="334" t="s">
        <v>122</v>
      </c>
      <c r="C290" s="351" t="s">
        <v>1076</v>
      </c>
      <c r="D290" s="358" t="s">
        <v>1077</v>
      </c>
      <c r="E290" s="337" t="s">
        <v>1078</v>
      </c>
      <c r="F290" s="352" t="s">
        <v>1596</v>
      </c>
      <c r="G290" s="338" t="s">
        <v>22</v>
      </c>
      <c r="H290" s="339"/>
      <c r="I290" s="339"/>
      <c r="J290" s="339" t="s">
        <v>95</v>
      </c>
      <c r="K290" s="339" t="s">
        <v>1581</v>
      </c>
      <c r="L290" s="339" t="s">
        <v>1582</v>
      </c>
      <c r="M290" s="340"/>
      <c r="N290" s="340"/>
      <c r="O290" s="323"/>
      <c r="P290" s="323"/>
      <c r="Q290" s="323"/>
      <c r="R290" s="323"/>
      <c r="S290" s="323"/>
      <c r="T290" s="323"/>
      <c r="U290" s="323"/>
      <c r="V290" s="323"/>
      <c r="W290" s="323"/>
      <c r="X290" s="323"/>
      <c r="Y290" s="323"/>
    </row>
    <row r="291" customFormat="false" ht="10.5" hidden="true" customHeight="true" outlineLevel="2" collapsed="false">
      <c r="A291" s="98" t="s">
        <v>1628</v>
      </c>
      <c r="B291" s="334" t="s">
        <v>122</v>
      </c>
      <c r="C291" s="361"/>
      <c r="D291" s="358" t="s">
        <v>1081</v>
      </c>
      <c r="E291" s="373" t="s">
        <v>1082</v>
      </c>
      <c r="F291" s="352" t="s">
        <v>1596</v>
      </c>
      <c r="G291" s="338" t="s">
        <v>22</v>
      </c>
      <c r="H291" s="339"/>
      <c r="I291" s="339"/>
      <c r="J291" s="339" t="s">
        <v>95</v>
      </c>
      <c r="K291" s="339" t="s">
        <v>1581</v>
      </c>
      <c r="L291" s="339" t="s">
        <v>1582</v>
      </c>
      <c r="M291" s="340"/>
      <c r="N291" s="340"/>
      <c r="O291" s="323"/>
      <c r="P291" s="323"/>
      <c r="Q291" s="323"/>
      <c r="R291" s="323"/>
      <c r="S291" s="323"/>
      <c r="T291" s="323"/>
      <c r="U291" s="323"/>
      <c r="V291" s="323"/>
      <c r="W291" s="323"/>
      <c r="X291" s="323"/>
      <c r="Y291" s="323"/>
    </row>
    <row r="292" customFormat="false" ht="10.5" hidden="true" customHeight="true" outlineLevel="2" collapsed="false">
      <c r="A292" s="98" t="s">
        <v>1629</v>
      </c>
      <c r="B292" s="334" t="s">
        <v>115</v>
      </c>
      <c r="C292" s="351" t="s">
        <v>1084</v>
      </c>
      <c r="D292" s="358" t="s">
        <v>1085</v>
      </c>
      <c r="E292" s="337" t="s">
        <v>1086</v>
      </c>
      <c r="F292" s="352" t="s">
        <v>1596</v>
      </c>
      <c r="G292" s="338" t="s">
        <v>22</v>
      </c>
      <c r="H292" s="339"/>
      <c r="I292" s="339"/>
      <c r="J292" s="339" t="s">
        <v>95</v>
      </c>
      <c r="K292" s="339" t="s">
        <v>1581</v>
      </c>
      <c r="L292" s="339" t="s">
        <v>1582</v>
      </c>
      <c r="M292" s="340"/>
      <c r="N292" s="340"/>
      <c r="O292" s="323"/>
      <c r="P292" s="323"/>
      <c r="Q292" s="323"/>
      <c r="R292" s="323"/>
      <c r="S292" s="323"/>
      <c r="T292" s="323"/>
      <c r="U292" s="323"/>
      <c r="V292" s="323"/>
      <c r="W292" s="323"/>
      <c r="X292" s="323"/>
      <c r="Y292" s="323"/>
    </row>
    <row r="293" customFormat="false" ht="10.5" hidden="true" customHeight="true" outlineLevel="2" collapsed="false">
      <c r="A293" s="98" t="s">
        <v>1630</v>
      </c>
      <c r="B293" s="334" t="s">
        <v>115</v>
      </c>
      <c r="C293" s="361"/>
      <c r="D293" s="358" t="s">
        <v>1089</v>
      </c>
      <c r="E293" s="337" t="s">
        <v>1572</v>
      </c>
      <c r="F293" s="352" t="s">
        <v>1596</v>
      </c>
      <c r="G293" s="338" t="s">
        <v>22</v>
      </c>
      <c r="H293" s="339"/>
      <c r="I293" s="339"/>
      <c r="J293" s="339" t="s">
        <v>95</v>
      </c>
      <c r="K293" s="339" t="s">
        <v>1581</v>
      </c>
      <c r="L293" s="339" t="s">
        <v>1582</v>
      </c>
      <c r="M293" s="340"/>
      <c r="N293" s="340"/>
      <c r="O293" s="323"/>
      <c r="P293" s="323"/>
      <c r="Q293" s="323"/>
      <c r="R293" s="323"/>
      <c r="S293" s="323"/>
      <c r="T293" s="323"/>
      <c r="U293" s="323"/>
      <c r="V293" s="323"/>
      <c r="W293" s="323"/>
      <c r="X293" s="323"/>
      <c r="Y293" s="323"/>
    </row>
    <row r="294" customFormat="false" ht="10.5" hidden="true" customHeight="true" outlineLevel="2" collapsed="false">
      <c r="A294" s="98" t="s">
        <v>1631</v>
      </c>
      <c r="B294" s="334" t="s">
        <v>115</v>
      </c>
      <c r="C294" s="361"/>
      <c r="D294" s="358" t="s">
        <v>1093</v>
      </c>
      <c r="E294" s="337" t="s">
        <v>1094</v>
      </c>
      <c r="F294" s="352" t="s">
        <v>1596</v>
      </c>
      <c r="G294" s="338" t="s">
        <v>22</v>
      </c>
      <c r="H294" s="339"/>
      <c r="I294" s="339"/>
      <c r="J294" s="339" t="s">
        <v>95</v>
      </c>
      <c r="K294" s="339" t="s">
        <v>1581</v>
      </c>
      <c r="L294" s="339" t="s">
        <v>1582</v>
      </c>
      <c r="M294" s="340"/>
      <c r="N294" s="340"/>
      <c r="O294" s="323"/>
      <c r="P294" s="323"/>
      <c r="Q294" s="323"/>
      <c r="R294" s="323"/>
      <c r="S294" s="323"/>
      <c r="T294" s="323"/>
      <c r="U294" s="323"/>
      <c r="V294" s="323"/>
      <c r="W294" s="323"/>
      <c r="X294" s="323"/>
      <c r="Y294" s="323"/>
    </row>
    <row r="295" customFormat="false" ht="10.5" hidden="true" customHeight="true" outlineLevel="2" collapsed="false">
      <c r="A295" s="98" t="s">
        <v>1632</v>
      </c>
      <c r="B295" s="334" t="s">
        <v>218</v>
      </c>
      <c r="C295" s="361"/>
      <c r="D295" s="358" t="s">
        <v>1096</v>
      </c>
      <c r="E295" s="337" t="s">
        <v>1575</v>
      </c>
      <c r="F295" s="352" t="s">
        <v>1596</v>
      </c>
      <c r="G295" s="338" t="s">
        <v>22</v>
      </c>
      <c r="H295" s="339"/>
      <c r="I295" s="339"/>
      <c r="J295" s="339" t="s">
        <v>95</v>
      </c>
      <c r="K295" s="339" t="s">
        <v>1581</v>
      </c>
      <c r="L295" s="339" t="s">
        <v>1582</v>
      </c>
      <c r="M295" s="340"/>
      <c r="N295" s="340"/>
      <c r="O295" s="323"/>
      <c r="P295" s="323"/>
      <c r="Q295" s="323"/>
      <c r="R295" s="323"/>
      <c r="S295" s="323"/>
      <c r="T295" s="323"/>
      <c r="U295" s="323"/>
      <c r="V295" s="323"/>
      <c r="W295" s="323"/>
      <c r="X295" s="323"/>
      <c r="Y295" s="323"/>
    </row>
    <row r="296" customFormat="false" ht="15" hidden="true" customHeight="true" outlineLevel="1" collapsed="true">
      <c r="A296" s="329" t="s">
        <v>1633</v>
      </c>
      <c r="B296" s="329"/>
      <c r="C296" s="329"/>
      <c r="D296" s="329"/>
      <c r="E296" s="329"/>
      <c r="F296" s="329"/>
      <c r="G296" s="330"/>
      <c r="H296" s="331"/>
      <c r="I296" s="331"/>
      <c r="J296" s="331"/>
      <c r="K296" s="332"/>
      <c r="L296" s="332"/>
      <c r="M296" s="332"/>
      <c r="N296" s="332"/>
      <c r="O296" s="323"/>
      <c r="P296" s="323"/>
      <c r="Q296" s="323"/>
      <c r="R296" s="323"/>
      <c r="S296" s="323"/>
      <c r="T296" s="323"/>
      <c r="U296" s="323"/>
      <c r="V296" s="323"/>
      <c r="W296" s="323"/>
      <c r="X296" s="323"/>
      <c r="Y296" s="323"/>
    </row>
    <row r="297" customFormat="false" ht="15" hidden="true" customHeight="false" outlineLevel="2" collapsed="false">
      <c r="A297" s="98" t="s">
        <v>1634</v>
      </c>
      <c r="B297" s="334" t="s">
        <v>136</v>
      </c>
      <c r="C297" s="334" t="s">
        <v>976</v>
      </c>
      <c r="D297" s="335" t="s">
        <v>1578</v>
      </c>
      <c r="E297" s="336" t="s">
        <v>1635</v>
      </c>
      <c r="F297" s="337" t="s">
        <v>1636</v>
      </c>
      <c r="G297" s="338" t="s">
        <v>22</v>
      </c>
      <c r="H297" s="339"/>
      <c r="I297" s="339"/>
      <c r="J297" s="339" t="s">
        <v>95</v>
      </c>
      <c r="K297" s="339" t="s">
        <v>1581</v>
      </c>
      <c r="L297" s="339" t="s">
        <v>1582</v>
      </c>
      <c r="M297" s="340"/>
      <c r="N297" s="340"/>
      <c r="O297" s="323"/>
      <c r="P297" s="323"/>
      <c r="Q297" s="323"/>
      <c r="R297" s="323"/>
      <c r="S297" s="323"/>
      <c r="T297" s="323"/>
      <c r="U297" s="323"/>
      <c r="V297" s="323"/>
      <c r="W297" s="323"/>
      <c r="X297" s="323"/>
      <c r="Y297" s="323"/>
    </row>
    <row r="298" customFormat="false" ht="15" hidden="true" customHeight="false" outlineLevel="2" collapsed="false">
      <c r="A298" s="98" t="s">
        <v>1637</v>
      </c>
      <c r="B298" s="334" t="s">
        <v>136</v>
      </c>
      <c r="C298" s="353"/>
      <c r="D298" s="343" t="s">
        <v>1584</v>
      </c>
      <c r="E298" s="345" t="s">
        <v>1638</v>
      </c>
      <c r="F298" s="344"/>
      <c r="G298" s="338" t="s">
        <v>22</v>
      </c>
      <c r="H298" s="339"/>
      <c r="I298" s="339"/>
      <c r="J298" s="339" t="s">
        <v>95</v>
      </c>
      <c r="K298" s="339" t="s">
        <v>1581</v>
      </c>
      <c r="L298" s="339" t="s">
        <v>1582</v>
      </c>
      <c r="M298" s="340"/>
      <c r="N298" s="340"/>
      <c r="O298" s="323"/>
      <c r="P298" s="323"/>
      <c r="Q298" s="323"/>
      <c r="R298" s="323"/>
      <c r="S298" s="323"/>
      <c r="T298" s="323"/>
      <c r="U298" s="323"/>
      <c r="V298" s="323"/>
      <c r="W298" s="323"/>
      <c r="X298" s="323"/>
      <c r="Y298" s="323"/>
    </row>
    <row r="299" customFormat="false" ht="15" hidden="true" customHeight="false" outlineLevel="2" collapsed="false">
      <c r="A299" s="98" t="s">
        <v>1639</v>
      </c>
      <c r="B299" s="334" t="s">
        <v>136</v>
      </c>
      <c r="C299" s="334" t="s">
        <v>1251</v>
      </c>
      <c r="D299" s="343" t="s">
        <v>1587</v>
      </c>
      <c r="E299" s="345" t="s">
        <v>1640</v>
      </c>
      <c r="F299" s="346" t="s">
        <v>1641</v>
      </c>
      <c r="G299" s="338" t="s">
        <v>22</v>
      </c>
      <c r="H299" s="339"/>
      <c r="I299" s="339"/>
      <c r="J299" s="339" t="s">
        <v>95</v>
      </c>
      <c r="K299" s="339" t="s">
        <v>1581</v>
      </c>
      <c r="L299" s="339" t="s">
        <v>1582</v>
      </c>
      <c r="M299" s="340"/>
      <c r="N299" s="340"/>
      <c r="O299" s="323"/>
      <c r="P299" s="323"/>
      <c r="Q299" s="323"/>
      <c r="R299" s="323"/>
      <c r="S299" s="323"/>
      <c r="T299" s="323"/>
      <c r="U299" s="323"/>
      <c r="V299" s="323"/>
      <c r="W299" s="323"/>
      <c r="X299" s="323"/>
      <c r="Y299" s="323"/>
    </row>
    <row r="300" customFormat="false" ht="15" hidden="true" customHeight="false" outlineLevel="2" collapsed="false">
      <c r="A300" s="98" t="s">
        <v>1642</v>
      </c>
      <c r="B300" s="334" t="s">
        <v>136</v>
      </c>
      <c r="C300" s="334"/>
      <c r="D300" s="343" t="s">
        <v>1587</v>
      </c>
      <c r="E300" s="345" t="s">
        <v>1591</v>
      </c>
      <c r="F300" s="344"/>
      <c r="G300" s="338" t="s">
        <v>22</v>
      </c>
      <c r="H300" s="339"/>
      <c r="I300" s="339"/>
      <c r="J300" s="339" t="s">
        <v>95</v>
      </c>
      <c r="K300" s="339" t="s">
        <v>1581</v>
      </c>
      <c r="L300" s="339" t="s">
        <v>1582</v>
      </c>
      <c r="M300" s="340"/>
      <c r="N300" s="340"/>
      <c r="O300" s="323"/>
      <c r="P300" s="323"/>
      <c r="Q300" s="323"/>
      <c r="R300" s="323"/>
      <c r="S300" s="323"/>
      <c r="T300" s="323"/>
      <c r="U300" s="323"/>
      <c r="V300" s="323"/>
      <c r="W300" s="323"/>
      <c r="X300" s="323"/>
      <c r="Y300" s="323"/>
    </row>
    <row r="301" customFormat="false" ht="15" hidden="true" customHeight="false" outlineLevel="2" collapsed="false">
      <c r="A301" s="98" t="s">
        <v>1643</v>
      </c>
      <c r="B301" s="334" t="s">
        <v>136</v>
      </c>
      <c r="C301" s="334" t="s">
        <v>993</v>
      </c>
      <c r="D301" s="348" t="s">
        <v>1644</v>
      </c>
      <c r="E301" s="348" t="s">
        <v>995</v>
      </c>
      <c r="F301" s="348" t="s">
        <v>1645</v>
      </c>
      <c r="G301" s="338" t="s">
        <v>22</v>
      </c>
      <c r="H301" s="339"/>
      <c r="I301" s="339"/>
      <c r="J301" s="339" t="s">
        <v>95</v>
      </c>
      <c r="K301" s="339" t="s">
        <v>1581</v>
      </c>
      <c r="L301" s="339" t="s">
        <v>1582</v>
      </c>
      <c r="M301" s="340"/>
      <c r="N301" s="340"/>
      <c r="O301" s="323"/>
      <c r="P301" s="323"/>
      <c r="Q301" s="323"/>
      <c r="R301" s="323"/>
      <c r="S301" s="323"/>
      <c r="T301" s="323"/>
      <c r="U301" s="323"/>
      <c r="V301" s="323"/>
      <c r="W301" s="323"/>
      <c r="X301" s="323"/>
      <c r="Y301" s="323"/>
    </row>
    <row r="302" customFormat="false" ht="15" hidden="true" customHeight="false" outlineLevel="2" collapsed="false">
      <c r="A302" s="98" t="s">
        <v>1646</v>
      </c>
      <c r="B302" s="334" t="s">
        <v>129</v>
      </c>
      <c r="C302" s="350" t="s">
        <v>1647</v>
      </c>
      <c r="D302" s="351" t="s">
        <v>1003</v>
      </c>
      <c r="E302" s="337" t="s">
        <v>1541</v>
      </c>
      <c r="F302" s="352" t="s">
        <v>1648</v>
      </c>
      <c r="G302" s="338" t="s">
        <v>22</v>
      </c>
      <c r="H302" s="339"/>
      <c r="I302" s="339"/>
      <c r="J302" s="339" t="s">
        <v>95</v>
      </c>
      <c r="K302" s="339" t="s">
        <v>1581</v>
      </c>
      <c r="L302" s="339" t="s">
        <v>1582</v>
      </c>
      <c r="M302" s="340"/>
      <c r="N302" s="340"/>
      <c r="O302" s="323"/>
      <c r="P302" s="323"/>
      <c r="Q302" s="323"/>
      <c r="R302" s="323"/>
      <c r="S302" s="323"/>
      <c r="T302" s="323"/>
      <c r="U302" s="323"/>
      <c r="V302" s="323"/>
      <c r="W302" s="323"/>
      <c r="X302" s="323"/>
      <c r="Y302" s="323"/>
    </row>
    <row r="303" customFormat="false" ht="15" hidden="true" customHeight="false" outlineLevel="2" collapsed="false">
      <c r="A303" s="98" t="s">
        <v>1649</v>
      </c>
      <c r="B303" s="334" t="s">
        <v>129</v>
      </c>
      <c r="C303" s="355" t="s">
        <v>1650</v>
      </c>
      <c r="D303" s="351" t="s">
        <v>1651</v>
      </c>
      <c r="E303" s="352" t="s">
        <v>1652</v>
      </c>
      <c r="F303" s="352" t="s">
        <v>1653</v>
      </c>
      <c r="G303" s="338" t="s">
        <v>22</v>
      </c>
      <c r="H303" s="339"/>
      <c r="I303" s="339"/>
      <c r="J303" s="339" t="s">
        <v>95</v>
      </c>
      <c r="K303" s="339" t="s">
        <v>1581</v>
      </c>
      <c r="L303" s="339" t="s">
        <v>1582</v>
      </c>
      <c r="M303" s="340"/>
      <c r="N303" s="340"/>
      <c r="O303" s="323"/>
      <c r="P303" s="323"/>
      <c r="Q303" s="323"/>
      <c r="R303" s="323"/>
      <c r="S303" s="323"/>
      <c r="T303" s="323"/>
      <c r="U303" s="323"/>
      <c r="V303" s="323"/>
      <c r="W303" s="323"/>
      <c r="X303" s="323"/>
      <c r="Y303" s="323"/>
    </row>
    <row r="304" customFormat="false" ht="15" hidden="true" customHeight="false" outlineLevel="2" collapsed="false">
      <c r="A304" s="98" t="s">
        <v>1654</v>
      </c>
      <c r="B304" s="334" t="s">
        <v>129</v>
      </c>
      <c r="C304" s="350"/>
      <c r="D304" s="351" t="s">
        <v>1655</v>
      </c>
      <c r="E304" s="352" t="s">
        <v>1656</v>
      </c>
      <c r="F304" s="352" t="s">
        <v>1657</v>
      </c>
      <c r="G304" s="338" t="s">
        <v>22</v>
      </c>
      <c r="H304" s="339"/>
      <c r="I304" s="339"/>
      <c r="J304" s="339" t="s">
        <v>95</v>
      </c>
      <c r="K304" s="339" t="s">
        <v>1581</v>
      </c>
      <c r="L304" s="339" t="s">
        <v>1582</v>
      </c>
      <c r="M304" s="340"/>
      <c r="N304" s="340"/>
      <c r="O304" s="323"/>
      <c r="P304" s="323"/>
      <c r="Q304" s="323"/>
      <c r="R304" s="323"/>
      <c r="S304" s="323"/>
      <c r="T304" s="323"/>
      <c r="U304" s="323"/>
      <c r="V304" s="323"/>
      <c r="W304" s="323"/>
      <c r="X304" s="323"/>
      <c r="Y304" s="323"/>
    </row>
    <row r="305" customFormat="false" ht="15" hidden="true" customHeight="false" outlineLevel="2" collapsed="false">
      <c r="A305" s="98" t="s">
        <v>1658</v>
      </c>
      <c r="B305" s="334" t="s">
        <v>129</v>
      </c>
      <c r="C305" s="350"/>
      <c r="D305" s="351" t="s">
        <v>1659</v>
      </c>
      <c r="E305" s="352" t="s">
        <v>1660</v>
      </c>
      <c r="F305" s="352" t="s">
        <v>1661</v>
      </c>
      <c r="G305" s="338" t="s">
        <v>22</v>
      </c>
      <c r="H305" s="339"/>
      <c r="I305" s="339"/>
      <c r="J305" s="339" t="s">
        <v>95</v>
      </c>
      <c r="K305" s="339" t="s">
        <v>1581</v>
      </c>
      <c r="L305" s="339" t="s">
        <v>1582</v>
      </c>
      <c r="M305" s="340"/>
      <c r="N305" s="340"/>
      <c r="O305" s="323"/>
      <c r="P305" s="323"/>
      <c r="Q305" s="323"/>
      <c r="R305" s="323"/>
      <c r="S305" s="323"/>
      <c r="T305" s="323"/>
      <c r="U305" s="323"/>
      <c r="V305" s="323"/>
      <c r="W305" s="323"/>
      <c r="X305" s="323"/>
      <c r="Y305" s="323"/>
    </row>
    <row r="306" customFormat="false" ht="15" hidden="true" customHeight="false" outlineLevel="2" collapsed="false">
      <c r="A306" s="98" t="s">
        <v>1662</v>
      </c>
      <c r="B306" s="334" t="s">
        <v>129</v>
      </c>
      <c r="C306" s="350"/>
      <c r="D306" s="351" t="s">
        <v>1610</v>
      </c>
      <c r="E306" s="352" t="s">
        <v>1663</v>
      </c>
      <c r="F306" s="352" t="s">
        <v>1664</v>
      </c>
      <c r="G306" s="338" t="s">
        <v>22</v>
      </c>
      <c r="H306" s="339"/>
      <c r="I306" s="339"/>
      <c r="J306" s="339" t="s">
        <v>95</v>
      </c>
      <c r="K306" s="339" t="s">
        <v>1581</v>
      </c>
      <c r="L306" s="339" t="s">
        <v>1582</v>
      </c>
      <c r="M306" s="340"/>
      <c r="N306" s="340"/>
      <c r="O306" s="323"/>
      <c r="P306" s="323"/>
      <c r="Q306" s="323"/>
      <c r="R306" s="323"/>
      <c r="S306" s="323"/>
      <c r="T306" s="323"/>
      <c r="U306" s="323"/>
      <c r="V306" s="323"/>
      <c r="W306" s="323"/>
      <c r="X306" s="323"/>
      <c r="Y306" s="323"/>
    </row>
    <row r="307" customFormat="false" ht="15" hidden="true" customHeight="false" outlineLevel="2" collapsed="false">
      <c r="A307" s="98" t="s">
        <v>1665</v>
      </c>
      <c r="B307" s="334" t="s">
        <v>129</v>
      </c>
      <c r="C307" s="375" t="s">
        <v>1666</v>
      </c>
      <c r="D307" s="351" t="s">
        <v>1667</v>
      </c>
      <c r="E307" s="352" t="s">
        <v>1652</v>
      </c>
      <c r="F307" s="352" t="s">
        <v>1668</v>
      </c>
      <c r="G307" s="338" t="s">
        <v>22</v>
      </c>
      <c r="H307" s="339"/>
      <c r="I307" s="339"/>
      <c r="J307" s="339" t="s">
        <v>95</v>
      </c>
      <c r="K307" s="339" t="s">
        <v>1581</v>
      </c>
      <c r="L307" s="339" t="s">
        <v>1582</v>
      </c>
      <c r="M307" s="340"/>
      <c r="N307" s="340"/>
      <c r="O307" s="323"/>
      <c r="P307" s="323"/>
      <c r="Q307" s="323"/>
      <c r="R307" s="323"/>
      <c r="S307" s="323"/>
      <c r="T307" s="323"/>
      <c r="U307" s="323"/>
      <c r="V307" s="323"/>
      <c r="W307" s="323"/>
      <c r="X307" s="323"/>
      <c r="Y307" s="323"/>
    </row>
    <row r="308" customFormat="false" ht="15" hidden="true" customHeight="false" outlineLevel="2" collapsed="false">
      <c r="A308" s="98" t="s">
        <v>1669</v>
      </c>
      <c r="B308" s="334" t="s">
        <v>129</v>
      </c>
      <c r="C308" s="350"/>
      <c r="D308" s="351" t="s">
        <v>1544</v>
      </c>
      <c r="E308" s="352" t="s">
        <v>1656</v>
      </c>
      <c r="F308" s="352" t="s">
        <v>1657</v>
      </c>
      <c r="G308" s="338" t="s">
        <v>22</v>
      </c>
      <c r="H308" s="339"/>
      <c r="I308" s="339"/>
      <c r="J308" s="339" t="s">
        <v>95</v>
      </c>
      <c r="K308" s="339" t="s">
        <v>1581</v>
      </c>
      <c r="L308" s="339" t="s">
        <v>1582</v>
      </c>
      <c r="M308" s="340"/>
      <c r="N308" s="340"/>
      <c r="O308" s="323"/>
      <c r="P308" s="323"/>
      <c r="Q308" s="323"/>
      <c r="R308" s="323"/>
      <c r="S308" s="323"/>
      <c r="T308" s="323"/>
      <c r="U308" s="323"/>
      <c r="V308" s="323"/>
      <c r="W308" s="323"/>
      <c r="X308" s="323"/>
      <c r="Y308" s="323"/>
    </row>
    <row r="309" customFormat="false" ht="15" hidden="true" customHeight="false" outlineLevel="2" collapsed="false">
      <c r="A309" s="98" t="s">
        <v>1670</v>
      </c>
      <c r="B309" s="334" t="s">
        <v>129</v>
      </c>
      <c r="C309" s="350"/>
      <c r="D309" s="351" t="s">
        <v>1659</v>
      </c>
      <c r="E309" s="352" t="s">
        <v>1660</v>
      </c>
      <c r="F309" s="352" t="s">
        <v>1661</v>
      </c>
      <c r="G309" s="338" t="s">
        <v>22</v>
      </c>
      <c r="H309" s="339"/>
      <c r="I309" s="339"/>
      <c r="J309" s="339" t="s">
        <v>95</v>
      </c>
      <c r="K309" s="339" t="s">
        <v>1581</v>
      </c>
      <c r="L309" s="339" t="s">
        <v>1582</v>
      </c>
      <c r="M309" s="340"/>
      <c r="N309" s="340"/>
      <c r="O309" s="323"/>
      <c r="P309" s="323"/>
      <c r="Q309" s="323"/>
      <c r="R309" s="323"/>
      <c r="S309" s="323"/>
      <c r="T309" s="323"/>
      <c r="U309" s="323"/>
      <c r="V309" s="323"/>
      <c r="W309" s="323"/>
      <c r="X309" s="323"/>
      <c r="Y309" s="323"/>
    </row>
    <row r="310" customFormat="false" ht="15" hidden="true" customHeight="false" outlineLevel="2" collapsed="false">
      <c r="A310" s="98" t="s">
        <v>1671</v>
      </c>
      <c r="B310" s="334" t="s">
        <v>129</v>
      </c>
      <c r="C310" s="350"/>
      <c r="D310" s="351" t="s">
        <v>1610</v>
      </c>
      <c r="E310" s="352" t="s">
        <v>1663</v>
      </c>
      <c r="F310" s="352" t="s">
        <v>1664</v>
      </c>
      <c r="G310" s="338" t="s">
        <v>22</v>
      </c>
      <c r="H310" s="339"/>
      <c r="I310" s="339"/>
      <c r="J310" s="339" t="s">
        <v>95</v>
      </c>
      <c r="K310" s="339" t="s">
        <v>1581</v>
      </c>
      <c r="L310" s="339" t="s">
        <v>1582</v>
      </c>
      <c r="M310" s="340"/>
      <c r="N310" s="340"/>
      <c r="O310" s="323"/>
      <c r="P310" s="323"/>
      <c r="Q310" s="323"/>
      <c r="R310" s="323"/>
      <c r="S310" s="323"/>
      <c r="T310" s="323"/>
      <c r="U310" s="323"/>
      <c r="V310" s="323"/>
      <c r="W310" s="323"/>
      <c r="X310" s="323"/>
      <c r="Y310" s="323"/>
    </row>
    <row r="311" customFormat="false" ht="15" hidden="true" customHeight="false" outlineLevel="2" collapsed="false">
      <c r="A311" s="98" t="s">
        <v>1672</v>
      </c>
      <c r="B311" s="334" t="s">
        <v>129</v>
      </c>
      <c r="C311" s="361"/>
      <c r="D311" s="351" t="s">
        <v>1045</v>
      </c>
      <c r="E311" s="352" t="s">
        <v>1154</v>
      </c>
      <c r="F311" s="352" t="s">
        <v>1648</v>
      </c>
      <c r="G311" s="338" t="s">
        <v>22</v>
      </c>
      <c r="H311" s="339"/>
      <c r="I311" s="339"/>
      <c r="J311" s="339" t="s">
        <v>95</v>
      </c>
      <c r="K311" s="339" t="s">
        <v>1581</v>
      </c>
      <c r="L311" s="339" t="s">
        <v>1582</v>
      </c>
      <c r="M311" s="340"/>
      <c r="N311" s="340"/>
      <c r="O311" s="323"/>
      <c r="P311" s="323"/>
      <c r="Q311" s="323"/>
      <c r="R311" s="323"/>
      <c r="S311" s="323"/>
      <c r="T311" s="323"/>
      <c r="U311" s="323"/>
      <c r="V311" s="323"/>
      <c r="W311" s="323"/>
      <c r="X311" s="323"/>
      <c r="Y311" s="323"/>
    </row>
    <row r="312" customFormat="false" ht="10.5" hidden="true" customHeight="true" outlineLevel="2" collapsed="false">
      <c r="A312" s="98" t="s">
        <v>1673</v>
      </c>
      <c r="B312" s="334" t="s">
        <v>129</v>
      </c>
      <c r="C312" s="361"/>
      <c r="D312" s="351" t="s">
        <v>1049</v>
      </c>
      <c r="E312" s="352" t="s">
        <v>1050</v>
      </c>
      <c r="F312" s="352" t="s">
        <v>1648</v>
      </c>
      <c r="G312" s="338" t="s">
        <v>22</v>
      </c>
      <c r="H312" s="339"/>
      <c r="I312" s="339"/>
      <c r="J312" s="339" t="s">
        <v>95</v>
      </c>
      <c r="K312" s="339" t="s">
        <v>1581</v>
      </c>
      <c r="L312" s="339" t="s">
        <v>1582</v>
      </c>
      <c r="M312" s="340"/>
      <c r="N312" s="340"/>
      <c r="O312" s="323"/>
      <c r="P312" s="323"/>
      <c r="Q312" s="323"/>
      <c r="R312" s="323"/>
      <c r="S312" s="323"/>
      <c r="T312" s="323"/>
      <c r="U312" s="323"/>
      <c r="V312" s="323"/>
      <c r="W312" s="323"/>
      <c r="X312" s="323"/>
      <c r="Y312" s="323"/>
    </row>
    <row r="313" customFormat="false" ht="10.5" hidden="true" customHeight="true" outlineLevel="2" collapsed="false">
      <c r="A313" s="98" t="s">
        <v>1674</v>
      </c>
      <c r="B313" s="334" t="s">
        <v>96</v>
      </c>
      <c r="C313" s="350" t="s">
        <v>1560</v>
      </c>
      <c r="D313" s="351" t="s">
        <v>1054</v>
      </c>
      <c r="E313" s="348" t="s">
        <v>1055</v>
      </c>
      <c r="F313" s="352" t="s">
        <v>1648</v>
      </c>
      <c r="G313" s="338" t="s">
        <v>22</v>
      </c>
      <c r="H313" s="339"/>
      <c r="I313" s="339"/>
      <c r="J313" s="339" t="s">
        <v>95</v>
      </c>
      <c r="K313" s="339" t="s">
        <v>1581</v>
      </c>
      <c r="L313" s="339" t="s">
        <v>1582</v>
      </c>
      <c r="M313" s="340"/>
      <c r="N313" s="340"/>
      <c r="O313" s="323"/>
      <c r="P313" s="323"/>
      <c r="Q313" s="323"/>
      <c r="R313" s="323"/>
      <c r="S313" s="323"/>
      <c r="T313" s="323"/>
      <c r="U313" s="323"/>
      <c r="V313" s="323"/>
      <c r="W313" s="323"/>
      <c r="X313" s="323"/>
      <c r="Y313" s="323"/>
    </row>
    <row r="314" customFormat="false" ht="10.5" hidden="true" customHeight="true" outlineLevel="2" collapsed="false">
      <c r="A314" s="98" t="s">
        <v>1675</v>
      </c>
      <c r="B314" s="334" t="s">
        <v>96</v>
      </c>
      <c r="C314" s="361"/>
      <c r="D314" s="351" t="s">
        <v>1058</v>
      </c>
      <c r="E314" s="348" t="s">
        <v>1059</v>
      </c>
      <c r="F314" s="352" t="s">
        <v>1648</v>
      </c>
      <c r="G314" s="338" t="s">
        <v>22</v>
      </c>
      <c r="H314" s="339"/>
      <c r="I314" s="339"/>
      <c r="J314" s="339" t="s">
        <v>95</v>
      </c>
      <c r="K314" s="339" t="s">
        <v>1581</v>
      </c>
      <c r="L314" s="339" t="s">
        <v>1582</v>
      </c>
      <c r="M314" s="340"/>
      <c r="N314" s="340"/>
      <c r="O314" s="323"/>
      <c r="P314" s="323"/>
      <c r="Q314" s="323"/>
      <c r="R314" s="323"/>
      <c r="S314" s="323"/>
      <c r="T314" s="323"/>
      <c r="U314" s="323"/>
      <c r="V314" s="323"/>
      <c r="W314" s="323"/>
      <c r="X314" s="323"/>
      <c r="Y314" s="323"/>
    </row>
    <row r="315" customFormat="false" ht="10.5" hidden="true" customHeight="true" outlineLevel="2" collapsed="false">
      <c r="A315" s="98" t="s">
        <v>1676</v>
      </c>
      <c r="B315" s="334" t="s">
        <v>96</v>
      </c>
      <c r="C315" s="361"/>
      <c r="D315" s="351" t="s">
        <v>1061</v>
      </c>
      <c r="E315" s="348" t="s">
        <v>1062</v>
      </c>
      <c r="F315" s="352" t="s">
        <v>1648</v>
      </c>
      <c r="G315" s="338" t="s">
        <v>22</v>
      </c>
      <c r="H315" s="339"/>
      <c r="I315" s="339"/>
      <c r="J315" s="339" t="s">
        <v>95</v>
      </c>
      <c r="K315" s="339" t="s">
        <v>1581</v>
      </c>
      <c r="L315" s="339" t="s">
        <v>1582</v>
      </c>
      <c r="M315" s="340"/>
      <c r="N315" s="340"/>
      <c r="O315" s="323"/>
      <c r="P315" s="323"/>
      <c r="Q315" s="323"/>
      <c r="R315" s="323"/>
      <c r="S315" s="323"/>
      <c r="T315" s="323"/>
      <c r="U315" s="323"/>
      <c r="V315" s="323"/>
      <c r="W315" s="323"/>
      <c r="X315" s="323"/>
      <c r="Y315" s="323"/>
    </row>
    <row r="316" customFormat="false" ht="10.5" hidden="true" customHeight="true" outlineLevel="2" collapsed="false">
      <c r="A316" s="98" t="s">
        <v>1677</v>
      </c>
      <c r="B316" s="334" t="s">
        <v>107</v>
      </c>
      <c r="C316" s="351" t="s">
        <v>1270</v>
      </c>
      <c r="D316" s="351" t="s">
        <v>1066</v>
      </c>
      <c r="E316" s="337" t="s">
        <v>1067</v>
      </c>
      <c r="F316" s="352" t="s">
        <v>1648</v>
      </c>
      <c r="G316" s="338" t="s">
        <v>22</v>
      </c>
      <c r="H316" s="339"/>
      <c r="I316" s="339"/>
      <c r="J316" s="339" t="s">
        <v>95</v>
      </c>
      <c r="K316" s="339" t="s">
        <v>1581</v>
      </c>
      <c r="L316" s="339" t="s">
        <v>1582</v>
      </c>
      <c r="M316" s="340"/>
      <c r="N316" s="340"/>
      <c r="O316" s="323"/>
      <c r="P316" s="323"/>
      <c r="Q316" s="323"/>
      <c r="R316" s="323"/>
      <c r="S316" s="323"/>
      <c r="T316" s="323"/>
      <c r="U316" s="323"/>
      <c r="V316" s="323"/>
      <c r="W316" s="323"/>
      <c r="X316" s="323"/>
      <c r="Y316" s="323"/>
    </row>
    <row r="317" customFormat="false" ht="10.5" hidden="true" customHeight="true" outlineLevel="2" collapsed="false">
      <c r="A317" s="98" t="s">
        <v>1678</v>
      </c>
      <c r="B317" s="334" t="s">
        <v>107</v>
      </c>
      <c r="C317" s="363"/>
      <c r="D317" s="351" t="s">
        <v>1679</v>
      </c>
      <c r="E317" s="337" t="s">
        <v>1680</v>
      </c>
      <c r="F317" s="352" t="s">
        <v>1648</v>
      </c>
      <c r="G317" s="338" t="s">
        <v>22</v>
      </c>
      <c r="H317" s="339"/>
      <c r="I317" s="339"/>
      <c r="J317" s="339" t="s">
        <v>95</v>
      </c>
      <c r="K317" s="339" t="s">
        <v>1581</v>
      </c>
      <c r="L317" s="339" t="s">
        <v>1582</v>
      </c>
      <c r="M317" s="340"/>
      <c r="N317" s="340"/>
      <c r="O317" s="323"/>
      <c r="P317" s="323"/>
      <c r="Q317" s="323"/>
      <c r="R317" s="323"/>
      <c r="S317" s="323"/>
      <c r="T317" s="323"/>
      <c r="U317" s="323"/>
      <c r="V317" s="323"/>
      <c r="W317" s="323"/>
      <c r="X317" s="323"/>
      <c r="Y317" s="323"/>
    </row>
    <row r="318" customFormat="false" ht="10.5" hidden="true" customHeight="true" outlineLevel="2" collapsed="false">
      <c r="A318" s="98" t="s">
        <v>1681</v>
      </c>
      <c r="B318" s="334" t="s">
        <v>107</v>
      </c>
      <c r="C318" s="363"/>
      <c r="D318" s="351" t="s">
        <v>1073</v>
      </c>
      <c r="E318" s="337" t="s">
        <v>1074</v>
      </c>
      <c r="F318" s="352" t="s">
        <v>1648</v>
      </c>
      <c r="G318" s="338" t="s">
        <v>22</v>
      </c>
      <c r="H318" s="339"/>
      <c r="I318" s="339"/>
      <c r="J318" s="339" t="s">
        <v>95</v>
      </c>
      <c r="K318" s="339" t="s">
        <v>1581</v>
      </c>
      <c r="L318" s="339" t="s">
        <v>1582</v>
      </c>
      <c r="M318" s="340"/>
      <c r="N318" s="340"/>
      <c r="O318" s="323"/>
      <c r="P318" s="323"/>
      <c r="Q318" s="323"/>
      <c r="R318" s="323"/>
      <c r="S318" s="323"/>
      <c r="T318" s="323"/>
      <c r="U318" s="323"/>
      <c r="V318" s="323"/>
      <c r="W318" s="323"/>
      <c r="X318" s="323"/>
      <c r="Y318" s="323"/>
    </row>
    <row r="319" customFormat="false" ht="10.5" hidden="true" customHeight="true" outlineLevel="2" collapsed="false">
      <c r="A319" s="98" t="s">
        <v>1682</v>
      </c>
      <c r="B319" s="334" t="s">
        <v>122</v>
      </c>
      <c r="C319" s="351" t="s">
        <v>1076</v>
      </c>
      <c r="D319" s="358" t="s">
        <v>1077</v>
      </c>
      <c r="E319" s="337" t="s">
        <v>1078</v>
      </c>
      <c r="F319" s="352" t="s">
        <v>1648</v>
      </c>
      <c r="G319" s="338" t="s">
        <v>22</v>
      </c>
      <c r="H319" s="339"/>
      <c r="I319" s="339"/>
      <c r="J319" s="339" t="s">
        <v>95</v>
      </c>
      <c r="K319" s="339" t="s">
        <v>1581</v>
      </c>
      <c r="L319" s="339" t="s">
        <v>1582</v>
      </c>
      <c r="M319" s="340"/>
      <c r="N319" s="340"/>
      <c r="O319" s="323"/>
      <c r="P319" s="323"/>
      <c r="Q319" s="323"/>
      <c r="R319" s="323"/>
      <c r="S319" s="323"/>
      <c r="T319" s="323"/>
      <c r="U319" s="323"/>
      <c r="V319" s="323"/>
      <c r="W319" s="323"/>
      <c r="X319" s="323"/>
      <c r="Y319" s="323"/>
    </row>
    <row r="320" customFormat="false" ht="10.5" hidden="true" customHeight="true" outlineLevel="2" collapsed="false">
      <c r="A320" s="98" t="s">
        <v>1683</v>
      </c>
      <c r="B320" s="334" t="s">
        <v>122</v>
      </c>
      <c r="C320" s="361"/>
      <c r="D320" s="358" t="s">
        <v>1081</v>
      </c>
      <c r="E320" s="373" t="s">
        <v>1082</v>
      </c>
      <c r="F320" s="352" t="s">
        <v>1648</v>
      </c>
      <c r="G320" s="338" t="s">
        <v>22</v>
      </c>
      <c r="H320" s="339"/>
      <c r="I320" s="339"/>
      <c r="J320" s="339" t="s">
        <v>95</v>
      </c>
      <c r="K320" s="339" t="s">
        <v>1581</v>
      </c>
      <c r="L320" s="339" t="s">
        <v>1582</v>
      </c>
      <c r="M320" s="340"/>
      <c r="N320" s="340"/>
      <c r="O320" s="323"/>
      <c r="P320" s="323"/>
      <c r="Q320" s="323"/>
      <c r="R320" s="323"/>
      <c r="S320" s="323"/>
      <c r="T320" s="323"/>
      <c r="U320" s="323"/>
      <c r="V320" s="323"/>
      <c r="W320" s="323"/>
      <c r="X320" s="323"/>
      <c r="Y320" s="323"/>
    </row>
    <row r="321" customFormat="false" ht="10.5" hidden="true" customHeight="true" outlineLevel="2" collapsed="false">
      <c r="A321" s="98" t="s">
        <v>1684</v>
      </c>
      <c r="B321" s="334" t="s">
        <v>115</v>
      </c>
      <c r="C321" s="351" t="s">
        <v>1084</v>
      </c>
      <c r="D321" s="358" t="s">
        <v>1085</v>
      </c>
      <c r="E321" s="337" t="s">
        <v>1086</v>
      </c>
      <c r="F321" s="352" t="s">
        <v>1648</v>
      </c>
      <c r="G321" s="338" t="s">
        <v>22</v>
      </c>
      <c r="H321" s="339"/>
      <c r="I321" s="339"/>
      <c r="J321" s="339" t="s">
        <v>95</v>
      </c>
      <c r="K321" s="339" t="s">
        <v>1581</v>
      </c>
      <c r="L321" s="339" t="s">
        <v>1582</v>
      </c>
      <c r="M321" s="340"/>
      <c r="N321" s="340"/>
      <c r="O321" s="323"/>
      <c r="P321" s="323"/>
      <c r="Q321" s="323"/>
      <c r="R321" s="323"/>
      <c r="S321" s="323"/>
      <c r="T321" s="323"/>
      <c r="U321" s="323"/>
      <c r="V321" s="323"/>
      <c r="W321" s="323"/>
      <c r="X321" s="323"/>
      <c r="Y321" s="323"/>
    </row>
    <row r="322" customFormat="false" ht="10.5" hidden="true" customHeight="true" outlineLevel="2" collapsed="false">
      <c r="A322" s="98" t="s">
        <v>1685</v>
      </c>
      <c r="B322" s="334" t="s">
        <v>115</v>
      </c>
      <c r="C322" s="361"/>
      <c r="D322" s="358" t="s">
        <v>1089</v>
      </c>
      <c r="E322" s="337" t="s">
        <v>1572</v>
      </c>
      <c r="F322" s="352" t="s">
        <v>1648</v>
      </c>
      <c r="G322" s="338" t="s">
        <v>22</v>
      </c>
      <c r="H322" s="339"/>
      <c r="I322" s="339"/>
      <c r="J322" s="339" t="s">
        <v>95</v>
      </c>
      <c r="K322" s="339" t="s">
        <v>1581</v>
      </c>
      <c r="L322" s="339" t="s">
        <v>1582</v>
      </c>
      <c r="M322" s="340"/>
      <c r="N322" s="340"/>
      <c r="O322" s="323"/>
      <c r="P322" s="323"/>
      <c r="Q322" s="323"/>
      <c r="R322" s="323"/>
      <c r="S322" s="323"/>
      <c r="T322" s="323"/>
      <c r="U322" s="323"/>
      <c r="V322" s="323"/>
      <c r="W322" s="323"/>
      <c r="X322" s="323"/>
      <c r="Y322" s="323"/>
    </row>
    <row r="323" customFormat="false" ht="10.5" hidden="true" customHeight="true" outlineLevel="2" collapsed="false">
      <c r="A323" s="98" t="s">
        <v>1686</v>
      </c>
      <c r="B323" s="334" t="s">
        <v>115</v>
      </c>
      <c r="C323" s="361"/>
      <c r="D323" s="358" t="s">
        <v>1093</v>
      </c>
      <c r="E323" s="337" t="s">
        <v>1094</v>
      </c>
      <c r="F323" s="352" t="s">
        <v>1648</v>
      </c>
      <c r="G323" s="338" t="s">
        <v>22</v>
      </c>
      <c r="H323" s="339"/>
      <c r="I323" s="339"/>
      <c r="J323" s="339" t="s">
        <v>95</v>
      </c>
      <c r="K323" s="339" t="s">
        <v>1581</v>
      </c>
      <c r="L323" s="339" t="s">
        <v>1582</v>
      </c>
      <c r="M323" s="340"/>
      <c r="N323" s="340"/>
      <c r="O323" s="323"/>
      <c r="P323" s="323"/>
      <c r="Q323" s="323"/>
      <c r="R323" s="323"/>
      <c r="S323" s="323"/>
      <c r="T323" s="323"/>
      <c r="U323" s="323"/>
      <c r="V323" s="323"/>
      <c r="W323" s="323"/>
      <c r="X323" s="323"/>
      <c r="Y323" s="323"/>
    </row>
    <row r="324" customFormat="false" ht="10.5" hidden="true" customHeight="true" outlineLevel="2" collapsed="false">
      <c r="A324" s="98" t="s">
        <v>1687</v>
      </c>
      <c r="B324" s="334" t="s">
        <v>218</v>
      </c>
      <c r="C324" s="361"/>
      <c r="D324" s="358" t="s">
        <v>1096</v>
      </c>
      <c r="E324" s="337" t="s">
        <v>1575</v>
      </c>
      <c r="F324" s="352" t="s">
        <v>1648</v>
      </c>
      <c r="G324" s="338" t="s">
        <v>22</v>
      </c>
      <c r="H324" s="339"/>
      <c r="I324" s="339"/>
      <c r="J324" s="339" t="s">
        <v>95</v>
      </c>
      <c r="K324" s="339" t="s">
        <v>1581</v>
      </c>
      <c r="L324" s="339" t="s">
        <v>1582</v>
      </c>
      <c r="M324" s="340"/>
      <c r="N324" s="340"/>
      <c r="O324" s="323"/>
      <c r="P324" s="323"/>
      <c r="Q324" s="323"/>
      <c r="R324" s="323"/>
      <c r="S324" s="323"/>
      <c r="T324" s="323"/>
      <c r="U324" s="323"/>
      <c r="V324" s="323"/>
      <c r="W324" s="323"/>
      <c r="X324" s="323"/>
      <c r="Y324" s="323"/>
    </row>
    <row r="325" customFormat="false" ht="15" hidden="true" customHeight="true" outlineLevel="1" collapsed="true">
      <c r="A325" s="329" t="s">
        <v>1688</v>
      </c>
      <c r="B325" s="329"/>
      <c r="C325" s="329"/>
      <c r="D325" s="329"/>
      <c r="E325" s="329"/>
      <c r="F325" s="329"/>
      <c r="G325" s="330"/>
      <c r="H325" s="331"/>
      <c r="I325" s="331"/>
      <c r="J325" s="331"/>
      <c r="K325" s="332"/>
      <c r="L325" s="332"/>
      <c r="M325" s="332"/>
      <c r="N325" s="332"/>
      <c r="O325" s="323"/>
      <c r="P325" s="323"/>
      <c r="Q325" s="323"/>
      <c r="R325" s="323"/>
      <c r="S325" s="323"/>
      <c r="T325" s="323"/>
      <c r="U325" s="323"/>
      <c r="V325" s="323"/>
      <c r="W325" s="323"/>
      <c r="X325" s="323"/>
      <c r="Y325" s="323"/>
    </row>
    <row r="326" customFormat="false" ht="15" hidden="true" customHeight="false" outlineLevel="2" collapsed="false">
      <c r="A326" s="98" t="s">
        <v>1689</v>
      </c>
      <c r="B326" s="334" t="s">
        <v>136</v>
      </c>
      <c r="C326" s="334" t="s">
        <v>976</v>
      </c>
      <c r="D326" s="335" t="s">
        <v>1578</v>
      </c>
      <c r="E326" s="336" t="s">
        <v>1690</v>
      </c>
      <c r="F326" s="337" t="s">
        <v>1636</v>
      </c>
      <c r="G326" s="338" t="s">
        <v>22</v>
      </c>
      <c r="H326" s="339"/>
      <c r="I326" s="339"/>
      <c r="J326" s="339" t="s">
        <v>95</v>
      </c>
      <c r="K326" s="339" t="s">
        <v>1581</v>
      </c>
      <c r="L326" s="339" t="s">
        <v>1582</v>
      </c>
      <c r="M326" s="340"/>
      <c r="N326" s="340"/>
      <c r="O326" s="323"/>
      <c r="P326" s="323"/>
      <c r="Q326" s="323"/>
      <c r="R326" s="323"/>
      <c r="S326" s="323"/>
      <c r="T326" s="323"/>
      <c r="U326" s="323"/>
      <c r="V326" s="323"/>
      <c r="W326" s="323"/>
      <c r="X326" s="323"/>
      <c r="Y326" s="323"/>
    </row>
    <row r="327" customFormat="false" ht="15" hidden="true" customHeight="false" outlineLevel="2" collapsed="false">
      <c r="A327" s="98" t="s">
        <v>1691</v>
      </c>
      <c r="B327" s="334" t="s">
        <v>136</v>
      </c>
      <c r="C327" s="376"/>
      <c r="D327" s="343" t="s">
        <v>1584</v>
      </c>
      <c r="E327" s="345" t="s">
        <v>1692</v>
      </c>
      <c r="F327" s="344"/>
      <c r="G327" s="338" t="s">
        <v>22</v>
      </c>
      <c r="H327" s="339"/>
      <c r="I327" s="339"/>
      <c r="J327" s="339" t="s">
        <v>95</v>
      </c>
      <c r="K327" s="339" t="s">
        <v>1581</v>
      </c>
      <c r="L327" s="339" t="s">
        <v>1582</v>
      </c>
      <c r="M327" s="340"/>
      <c r="N327" s="340"/>
      <c r="O327" s="323"/>
      <c r="P327" s="323"/>
      <c r="Q327" s="323"/>
      <c r="R327" s="323"/>
      <c r="S327" s="323"/>
      <c r="T327" s="323"/>
      <c r="U327" s="323"/>
      <c r="V327" s="323"/>
      <c r="W327" s="323"/>
      <c r="X327" s="323"/>
      <c r="Y327" s="323"/>
    </row>
    <row r="328" customFormat="false" ht="15" hidden="true" customHeight="false" outlineLevel="2" collapsed="false">
      <c r="A328" s="98" t="s">
        <v>1693</v>
      </c>
      <c r="B328" s="334" t="s">
        <v>136</v>
      </c>
      <c r="C328" s="376" t="s">
        <v>1208</v>
      </c>
      <c r="D328" s="343" t="s">
        <v>1587</v>
      </c>
      <c r="E328" s="345" t="s">
        <v>1694</v>
      </c>
      <c r="F328" s="346" t="s">
        <v>1641</v>
      </c>
      <c r="G328" s="338" t="s">
        <v>22</v>
      </c>
      <c r="H328" s="339"/>
      <c r="I328" s="339"/>
      <c r="J328" s="339" t="s">
        <v>95</v>
      </c>
      <c r="K328" s="339" t="s">
        <v>1581</v>
      </c>
      <c r="L328" s="339" t="s">
        <v>1582</v>
      </c>
      <c r="M328" s="340"/>
      <c r="N328" s="340"/>
      <c r="O328" s="323"/>
      <c r="P328" s="323"/>
      <c r="Q328" s="323"/>
      <c r="R328" s="323"/>
      <c r="S328" s="323"/>
      <c r="T328" s="323"/>
      <c r="U328" s="323"/>
      <c r="V328" s="323"/>
      <c r="W328" s="323"/>
      <c r="X328" s="323"/>
      <c r="Y328" s="323"/>
    </row>
    <row r="329" customFormat="false" ht="15" hidden="true" customHeight="false" outlineLevel="2" collapsed="false">
      <c r="A329" s="98" t="s">
        <v>1695</v>
      </c>
      <c r="B329" s="334" t="s">
        <v>136</v>
      </c>
      <c r="C329" s="376"/>
      <c r="D329" s="343" t="s">
        <v>1587</v>
      </c>
      <c r="E329" s="345" t="s">
        <v>1591</v>
      </c>
      <c r="F329" s="344"/>
      <c r="G329" s="338" t="s">
        <v>22</v>
      </c>
      <c r="H329" s="339"/>
      <c r="I329" s="339"/>
      <c r="J329" s="339" t="s">
        <v>95</v>
      </c>
      <c r="K329" s="339" t="s">
        <v>1581</v>
      </c>
      <c r="L329" s="339" t="s">
        <v>1582</v>
      </c>
      <c r="M329" s="340"/>
      <c r="N329" s="340"/>
      <c r="O329" s="323"/>
      <c r="P329" s="323"/>
      <c r="Q329" s="323"/>
      <c r="R329" s="323"/>
      <c r="S329" s="323"/>
      <c r="T329" s="323"/>
      <c r="U329" s="323"/>
      <c r="V329" s="323"/>
      <c r="W329" s="323"/>
      <c r="X329" s="323"/>
      <c r="Y329" s="323"/>
    </row>
    <row r="330" customFormat="false" ht="15" hidden="true" customHeight="false" outlineLevel="2" collapsed="false">
      <c r="A330" s="98" t="s">
        <v>1696</v>
      </c>
      <c r="B330" s="334" t="s">
        <v>136</v>
      </c>
      <c r="C330" s="376" t="s">
        <v>993</v>
      </c>
      <c r="D330" s="348" t="s">
        <v>1697</v>
      </c>
      <c r="E330" s="348" t="s">
        <v>995</v>
      </c>
      <c r="F330" s="348" t="s">
        <v>1698</v>
      </c>
      <c r="G330" s="338" t="s">
        <v>22</v>
      </c>
      <c r="H330" s="339"/>
      <c r="I330" s="339"/>
      <c r="J330" s="339" t="s">
        <v>95</v>
      </c>
      <c r="K330" s="339" t="s">
        <v>1581</v>
      </c>
      <c r="L330" s="339" t="s">
        <v>1582</v>
      </c>
      <c r="M330" s="340"/>
      <c r="N330" s="340"/>
      <c r="O330" s="323"/>
      <c r="P330" s="323"/>
      <c r="Q330" s="323"/>
      <c r="R330" s="323"/>
      <c r="S330" s="323"/>
      <c r="T330" s="323"/>
      <c r="U330" s="323"/>
      <c r="V330" s="323"/>
      <c r="W330" s="323"/>
      <c r="X330" s="323"/>
      <c r="Y330" s="323"/>
    </row>
    <row r="331" customFormat="false" ht="15" hidden="true" customHeight="false" outlineLevel="2" collapsed="false">
      <c r="A331" s="98" t="s">
        <v>1699</v>
      </c>
      <c r="B331" s="334" t="s">
        <v>129</v>
      </c>
      <c r="C331" s="350" t="s">
        <v>1595</v>
      </c>
      <c r="D331" s="351" t="s">
        <v>1003</v>
      </c>
      <c r="E331" s="337" t="s">
        <v>1541</v>
      </c>
      <c r="F331" s="352" t="s">
        <v>1700</v>
      </c>
      <c r="G331" s="338" t="s">
        <v>22</v>
      </c>
      <c r="H331" s="339"/>
      <c r="I331" s="339"/>
      <c r="J331" s="339" t="s">
        <v>95</v>
      </c>
      <c r="K331" s="339" t="s">
        <v>1581</v>
      </c>
      <c r="L331" s="339" t="s">
        <v>1701</v>
      </c>
      <c r="M331" s="340"/>
      <c r="N331" s="340"/>
      <c r="O331" s="323"/>
      <c r="P331" s="323"/>
      <c r="Q331" s="323"/>
      <c r="R331" s="323"/>
      <c r="S331" s="323"/>
      <c r="T331" s="323"/>
      <c r="U331" s="323"/>
      <c r="V331" s="323"/>
      <c r="W331" s="323"/>
      <c r="X331" s="323"/>
      <c r="Y331" s="323"/>
    </row>
    <row r="332" customFormat="false" ht="15" hidden="true" customHeight="false" outlineLevel="2" collapsed="false">
      <c r="A332" s="98" t="s">
        <v>1702</v>
      </c>
      <c r="B332" s="334" t="s">
        <v>129</v>
      </c>
      <c r="C332" s="350"/>
      <c r="D332" s="351" t="s">
        <v>1598</v>
      </c>
      <c r="E332" s="352" t="s">
        <v>1599</v>
      </c>
      <c r="F332" s="352" t="s">
        <v>1703</v>
      </c>
      <c r="G332" s="338" t="s">
        <v>22</v>
      </c>
      <c r="H332" s="339"/>
      <c r="I332" s="339"/>
      <c r="J332" s="339" t="s">
        <v>95</v>
      </c>
      <c r="K332" s="339" t="s">
        <v>1581</v>
      </c>
      <c r="L332" s="339" t="s">
        <v>1701</v>
      </c>
      <c r="M332" s="340"/>
      <c r="N332" s="340"/>
      <c r="O332" s="323"/>
      <c r="P332" s="323"/>
      <c r="Q332" s="323"/>
      <c r="R332" s="323"/>
      <c r="S332" s="323"/>
      <c r="T332" s="323"/>
      <c r="U332" s="323"/>
      <c r="V332" s="323"/>
      <c r="W332" s="323"/>
      <c r="X332" s="323"/>
      <c r="Y332" s="323"/>
    </row>
    <row r="333" customFormat="false" ht="15" hidden="true" customHeight="false" outlineLevel="2" collapsed="false">
      <c r="A333" s="98" t="s">
        <v>1704</v>
      </c>
      <c r="B333" s="334" t="s">
        <v>129</v>
      </c>
      <c r="C333" s="350"/>
      <c r="D333" s="351" t="s">
        <v>1602</v>
      </c>
      <c r="E333" s="352" t="s">
        <v>1603</v>
      </c>
      <c r="F333" s="352" t="s">
        <v>1705</v>
      </c>
      <c r="G333" s="338" t="s">
        <v>22</v>
      </c>
      <c r="H333" s="339"/>
      <c r="I333" s="339"/>
      <c r="J333" s="339" t="s">
        <v>95</v>
      </c>
      <c r="K333" s="339" t="s">
        <v>1581</v>
      </c>
      <c r="L333" s="339" t="s">
        <v>1701</v>
      </c>
      <c r="M333" s="340"/>
      <c r="N333" s="340"/>
      <c r="O333" s="323"/>
      <c r="P333" s="323"/>
      <c r="Q333" s="323"/>
      <c r="R333" s="323"/>
      <c r="S333" s="323"/>
      <c r="T333" s="323"/>
      <c r="U333" s="323"/>
      <c r="V333" s="323"/>
      <c r="W333" s="323"/>
      <c r="X333" s="323"/>
      <c r="Y333" s="323"/>
    </row>
    <row r="334" customFormat="false" ht="15" hidden="true" customHeight="false" outlineLevel="2" collapsed="false">
      <c r="A334" s="98" t="s">
        <v>1706</v>
      </c>
      <c r="B334" s="334" t="s">
        <v>129</v>
      </c>
      <c r="C334" s="350"/>
      <c r="D334" s="351" t="s">
        <v>1606</v>
      </c>
      <c r="E334" s="352" t="s">
        <v>1607</v>
      </c>
      <c r="F334" s="352" t="s">
        <v>1707</v>
      </c>
      <c r="G334" s="338" t="s">
        <v>22</v>
      </c>
      <c r="H334" s="339"/>
      <c r="I334" s="339"/>
      <c r="J334" s="339" t="s">
        <v>95</v>
      </c>
      <c r="K334" s="339" t="s">
        <v>1581</v>
      </c>
      <c r="L334" s="339" t="s">
        <v>1701</v>
      </c>
      <c r="M334" s="340"/>
      <c r="N334" s="340"/>
      <c r="O334" s="323"/>
      <c r="P334" s="323"/>
      <c r="Q334" s="323"/>
      <c r="R334" s="323"/>
      <c r="S334" s="323"/>
      <c r="T334" s="323"/>
      <c r="U334" s="323"/>
      <c r="V334" s="323"/>
      <c r="W334" s="323"/>
      <c r="X334" s="323"/>
      <c r="Y334" s="323"/>
    </row>
    <row r="335" customFormat="false" ht="15" hidden="true" customHeight="false" outlineLevel="2" collapsed="false">
      <c r="A335" s="98" t="s">
        <v>1708</v>
      </c>
      <c r="B335" s="334" t="s">
        <v>129</v>
      </c>
      <c r="C335" s="350"/>
      <c r="D335" s="351" t="s">
        <v>1610</v>
      </c>
      <c r="E335" s="352" t="s">
        <v>1611</v>
      </c>
      <c r="F335" s="352" t="s">
        <v>1709</v>
      </c>
      <c r="G335" s="338" t="s">
        <v>22</v>
      </c>
      <c r="H335" s="339"/>
      <c r="I335" s="339"/>
      <c r="J335" s="339" t="s">
        <v>95</v>
      </c>
      <c r="K335" s="339" t="s">
        <v>1581</v>
      </c>
      <c r="L335" s="339" t="s">
        <v>1701</v>
      </c>
      <c r="M335" s="340"/>
      <c r="N335" s="340"/>
      <c r="O335" s="323"/>
      <c r="P335" s="323"/>
      <c r="Q335" s="323"/>
      <c r="R335" s="323"/>
      <c r="S335" s="323"/>
      <c r="T335" s="323"/>
      <c r="U335" s="323"/>
      <c r="V335" s="323"/>
      <c r="W335" s="323"/>
      <c r="X335" s="323"/>
      <c r="Y335" s="323"/>
    </row>
    <row r="336" customFormat="false" ht="15" hidden="true" customHeight="false" outlineLevel="2" collapsed="false">
      <c r="A336" s="98" t="s">
        <v>1710</v>
      </c>
      <c r="B336" s="334" t="s">
        <v>129</v>
      </c>
      <c r="C336" s="361"/>
      <c r="D336" s="351" t="s">
        <v>1045</v>
      </c>
      <c r="E336" s="352" t="s">
        <v>1154</v>
      </c>
      <c r="F336" s="352" t="s">
        <v>1711</v>
      </c>
      <c r="G336" s="338" t="s">
        <v>22</v>
      </c>
      <c r="H336" s="339"/>
      <c r="I336" s="339"/>
      <c r="J336" s="339" t="s">
        <v>95</v>
      </c>
      <c r="K336" s="339" t="s">
        <v>1581</v>
      </c>
      <c r="L336" s="339" t="s">
        <v>1701</v>
      </c>
      <c r="M336" s="340"/>
      <c r="N336" s="340"/>
      <c r="O336" s="323"/>
      <c r="P336" s="323"/>
      <c r="Q336" s="323"/>
      <c r="R336" s="323"/>
      <c r="S336" s="323"/>
      <c r="T336" s="323"/>
      <c r="U336" s="323"/>
      <c r="V336" s="323"/>
      <c r="W336" s="323"/>
      <c r="X336" s="323"/>
      <c r="Y336" s="323"/>
    </row>
    <row r="337" customFormat="false" ht="10.5" hidden="true" customHeight="true" outlineLevel="2" collapsed="false">
      <c r="A337" s="98" t="s">
        <v>1712</v>
      </c>
      <c r="B337" s="334" t="s">
        <v>129</v>
      </c>
      <c r="C337" s="361"/>
      <c r="D337" s="351" t="s">
        <v>1049</v>
      </c>
      <c r="E337" s="352" t="s">
        <v>1050</v>
      </c>
      <c r="F337" s="352" t="s">
        <v>1711</v>
      </c>
      <c r="G337" s="338" t="s">
        <v>22</v>
      </c>
      <c r="H337" s="339"/>
      <c r="I337" s="339"/>
      <c r="J337" s="339" t="s">
        <v>95</v>
      </c>
      <c r="K337" s="339" t="s">
        <v>1581</v>
      </c>
      <c r="L337" s="339" t="s">
        <v>1701</v>
      </c>
      <c r="M337" s="340"/>
      <c r="N337" s="340"/>
      <c r="O337" s="323"/>
      <c r="P337" s="323"/>
      <c r="Q337" s="323"/>
      <c r="R337" s="323"/>
      <c r="S337" s="323"/>
      <c r="T337" s="323"/>
      <c r="U337" s="323"/>
      <c r="V337" s="323"/>
      <c r="W337" s="323"/>
      <c r="X337" s="323"/>
      <c r="Y337" s="323"/>
    </row>
    <row r="338" customFormat="false" ht="10.5" hidden="true" customHeight="true" outlineLevel="2" collapsed="false">
      <c r="A338" s="98" t="s">
        <v>1713</v>
      </c>
      <c r="B338" s="334" t="s">
        <v>96</v>
      </c>
      <c r="C338" s="350" t="s">
        <v>1560</v>
      </c>
      <c r="D338" s="351" t="s">
        <v>1054</v>
      </c>
      <c r="E338" s="348" t="s">
        <v>1055</v>
      </c>
      <c r="F338" s="352" t="s">
        <v>1711</v>
      </c>
      <c r="G338" s="338" t="s">
        <v>22</v>
      </c>
      <c r="H338" s="339"/>
      <c r="I338" s="339"/>
      <c r="J338" s="339" t="s">
        <v>95</v>
      </c>
      <c r="K338" s="339" t="s">
        <v>1581</v>
      </c>
      <c r="L338" s="339" t="s">
        <v>1701</v>
      </c>
      <c r="M338" s="340"/>
      <c r="N338" s="340"/>
      <c r="O338" s="323"/>
      <c r="P338" s="323"/>
      <c r="Q338" s="323"/>
      <c r="R338" s="323"/>
      <c r="S338" s="323"/>
      <c r="T338" s="323"/>
      <c r="U338" s="323"/>
      <c r="V338" s="323"/>
      <c r="W338" s="323"/>
      <c r="X338" s="323"/>
      <c r="Y338" s="323"/>
    </row>
    <row r="339" customFormat="false" ht="10.5" hidden="true" customHeight="true" outlineLevel="2" collapsed="false">
      <c r="A339" s="98" t="s">
        <v>1714</v>
      </c>
      <c r="B339" s="334" t="s">
        <v>96</v>
      </c>
      <c r="C339" s="361"/>
      <c r="D339" s="351" t="s">
        <v>1058</v>
      </c>
      <c r="E339" s="348" t="s">
        <v>1059</v>
      </c>
      <c r="F339" s="352" t="s">
        <v>1711</v>
      </c>
      <c r="G339" s="338" t="s">
        <v>22</v>
      </c>
      <c r="H339" s="339"/>
      <c r="I339" s="339"/>
      <c r="J339" s="339" t="s">
        <v>95</v>
      </c>
      <c r="K339" s="339" t="s">
        <v>1581</v>
      </c>
      <c r="L339" s="339" t="s">
        <v>1701</v>
      </c>
      <c r="M339" s="340"/>
      <c r="N339" s="340"/>
      <c r="O339" s="323"/>
      <c r="P339" s="323"/>
      <c r="Q339" s="323"/>
      <c r="R339" s="323"/>
      <c r="S339" s="323"/>
      <c r="T339" s="323"/>
      <c r="U339" s="323"/>
      <c r="V339" s="323"/>
      <c r="W339" s="323"/>
      <c r="X339" s="323"/>
      <c r="Y339" s="323"/>
    </row>
    <row r="340" customFormat="false" ht="10.5" hidden="true" customHeight="true" outlineLevel="2" collapsed="false">
      <c r="A340" s="98" t="s">
        <v>1715</v>
      </c>
      <c r="B340" s="334" t="s">
        <v>96</v>
      </c>
      <c r="C340" s="361"/>
      <c r="D340" s="351" t="s">
        <v>1061</v>
      </c>
      <c r="E340" s="348" t="s">
        <v>1062</v>
      </c>
      <c r="F340" s="352" t="s">
        <v>1711</v>
      </c>
      <c r="G340" s="338" t="s">
        <v>22</v>
      </c>
      <c r="H340" s="339"/>
      <c r="I340" s="339"/>
      <c r="J340" s="339" t="s">
        <v>95</v>
      </c>
      <c r="K340" s="339" t="s">
        <v>1581</v>
      </c>
      <c r="L340" s="339" t="s">
        <v>1701</v>
      </c>
      <c r="M340" s="340"/>
      <c r="N340" s="340"/>
      <c r="O340" s="323"/>
      <c r="P340" s="323"/>
      <c r="Q340" s="323"/>
      <c r="R340" s="323"/>
      <c r="S340" s="323"/>
      <c r="T340" s="323"/>
      <c r="U340" s="323"/>
      <c r="V340" s="323"/>
      <c r="W340" s="323"/>
      <c r="X340" s="323"/>
      <c r="Y340" s="323"/>
    </row>
    <row r="341" customFormat="false" ht="10.5" hidden="true" customHeight="true" outlineLevel="2" collapsed="false">
      <c r="A341" s="98" t="s">
        <v>1716</v>
      </c>
      <c r="B341" s="334" t="s">
        <v>107</v>
      </c>
      <c r="C341" s="351" t="s">
        <v>1270</v>
      </c>
      <c r="D341" s="351" t="s">
        <v>1066</v>
      </c>
      <c r="E341" s="337" t="s">
        <v>1067</v>
      </c>
      <c r="F341" s="352" t="s">
        <v>1711</v>
      </c>
      <c r="G341" s="338" t="s">
        <v>22</v>
      </c>
      <c r="H341" s="339"/>
      <c r="I341" s="339"/>
      <c r="J341" s="339" t="s">
        <v>95</v>
      </c>
      <c r="K341" s="339" t="s">
        <v>1581</v>
      </c>
      <c r="L341" s="339" t="s">
        <v>1701</v>
      </c>
      <c r="M341" s="340"/>
      <c r="N341" s="340"/>
      <c r="O341" s="323"/>
      <c r="P341" s="323"/>
      <c r="Q341" s="323"/>
      <c r="R341" s="323"/>
      <c r="S341" s="323"/>
      <c r="T341" s="323"/>
      <c r="U341" s="323"/>
      <c r="V341" s="323"/>
      <c r="W341" s="323"/>
      <c r="X341" s="323"/>
      <c r="Y341" s="323"/>
    </row>
    <row r="342" customFormat="false" ht="10.5" hidden="true" customHeight="true" outlineLevel="2" collapsed="false">
      <c r="A342" s="98" t="s">
        <v>1717</v>
      </c>
      <c r="B342" s="334" t="s">
        <v>107</v>
      </c>
      <c r="C342" s="363"/>
      <c r="D342" s="351" t="s">
        <v>1718</v>
      </c>
      <c r="E342" s="337" t="s">
        <v>1719</v>
      </c>
      <c r="F342" s="352" t="s">
        <v>1711</v>
      </c>
      <c r="G342" s="338" t="s">
        <v>22</v>
      </c>
      <c r="H342" s="339"/>
      <c r="I342" s="339"/>
      <c r="J342" s="339" t="s">
        <v>95</v>
      </c>
      <c r="K342" s="339" t="s">
        <v>1581</v>
      </c>
      <c r="L342" s="339" t="s">
        <v>1701</v>
      </c>
      <c r="M342" s="340"/>
      <c r="N342" s="340"/>
      <c r="O342" s="323"/>
      <c r="P342" s="323"/>
      <c r="Q342" s="323"/>
      <c r="R342" s="323"/>
      <c r="S342" s="323"/>
      <c r="T342" s="323"/>
      <c r="U342" s="323"/>
      <c r="V342" s="323"/>
      <c r="W342" s="323"/>
      <c r="X342" s="323"/>
      <c r="Y342" s="323"/>
    </row>
    <row r="343" customFormat="false" ht="10.5" hidden="true" customHeight="true" outlineLevel="2" collapsed="false">
      <c r="A343" s="98" t="s">
        <v>1720</v>
      </c>
      <c r="B343" s="334" t="s">
        <v>107</v>
      </c>
      <c r="C343" s="363"/>
      <c r="D343" s="351" t="s">
        <v>1073</v>
      </c>
      <c r="E343" s="337" t="s">
        <v>1074</v>
      </c>
      <c r="F343" s="352" t="s">
        <v>1711</v>
      </c>
      <c r="G343" s="338" t="s">
        <v>22</v>
      </c>
      <c r="H343" s="339"/>
      <c r="I343" s="339"/>
      <c r="J343" s="339" t="s">
        <v>95</v>
      </c>
      <c r="K343" s="339" t="s">
        <v>1581</v>
      </c>
      <c r="L343" s="339" t="s">
        <v>1701</v>
      </c>
      <c r="M343" s="340"/>
      <c r="N343" s="340"/>
      <c r="O343" s="323"/>
      <c r="P343" s="323"/>
      <c r="Q343" s="323"/>
      <c r="R343" s="323"/>
      <c r="S343" s="323"/>
      <c r="T343" s="323"/>
      <c r="U343" s="323"/>
      <c r="V343" s="323"/>
      <c r="W343" s="323"/>
      <c r="X343" s="323"/>
      <c r="Y343" s="323"/>
    </row>
    <row r="344" customFormat="false" ht="10.5" hidden="true" customHeight="true" outlineLevel="2" collapsed="false">
      <c r="A344" s="98" t="s">
        <v>1721</v>
      </c>
      <c r="B344" s="334" t="s">
        <v>122</v>
      </c>
      <c r="C344" s="351" t="s">
        <v>1076</v>
      </c>
      <c r="D344" s="358" t="s">
        <v>1077</v>
      </c>
      <c r="E344" s="337" t="s">
        <v>1078</v>
      </c>
      <c r="F344" s="352" t="s">
        <v>1711</v>
      </c>
      <c r="G344" s="338" t="s">
        <v>22</v>
      </c>
      <c r="H344" s="339"/>
      <c r="I344" s="339"/>
      <c r="J344" s="339" t="s">
        <v>95</v>
      </c>
      <c r="K344" s="339" t="s">
        <v>1581</v>
      </c>
      <c r="L344" s="339" t="s">
        <v>1701</v>
      </c>
      <c r="M344" s="340"/>
      <c r="N344" s="340"/>
      <c r="O344" s="323"/>
      <c r="P344" s="323"/>
      <c r="Q344" s="323"/>
      <c r="R344" s="323"/>
      <c r="S344" s="323"/>
      <c r="T344" s="323"/>
      <c r="U344" s="323"/>
      <c r="V344" s="323"/>
      <c r="W344" s="323"/>
      <c r="X344" s="323"/>
      <c r="Y344" s="323"/>
    </row>
    <row r="345" customFormat="false" ht="10.5" hidden="true" customHeight="true" outlineLevel="2" collapsed="false">
      <c r="A345" s="98" t="s">
        <v>1722</v>
      </c>
      <c r="B345" s="334" t="s">
        <v>122</v>
      </c>
      <c r="C345" s="361"/>
      <c r="D345" s="358" t="s">
        <v>1081</v>
      </c>
      <c r="E345" s="373" t="s">
        <v>1082</v>
      </c>
      <c r="F345" s="352" t="s">
        <v>1711</v>
      </c>
      <c r="G345" s="338" t="s">
        <v>22</v>
      </c>
      <c r="H345" s="339"/>
      <c r="I345" s="339"/>
      <c r="J345" s="339" t="s">
        <v>95</v>
      </c>
      <c r="K345" s="339" t="s">
        <v>1581</v>
      </c>
      <c r="L345" s="339" t="s">
        <v>1701</v>
      </c>
      <c r="M345" s="340"/>
      <c r="N345" s="340"/>
      <c r="O345" s="323"/>
      <c r="P345" s="323"/>
      <c r="Q345" s="323"/>
      <c r="R345" s="323"/>
      <c r="S345" s="323"/>
      <c r="T345" s="323"/>
      <c r="U345" s="323"/>
      <c r="V345" s="323"/>
      <c r="W345" s="323"/>
      <c r="X345" s="323"/>
      <c r="Y345" s="323"/>
    </row>
    <row r="346" customFormat="false" ht="10.5" hidden="true" customHeight="true" outlineLevel="2" collapsed="false">
      <c r="A346" s="98" t="s">
        <v>1723</v>
      </c>
      <c r="B346" s="334" t="s">
        <v>115</v>
      </c>
      <c r="C346" s="351" t="s">
        <v>1084</v>
      </c>
      <c r="D346" s="358" t="s">
        <v>1085</v>
      </c>
      <c r="E346" s="337" t="s">
        <v>1086</v>
      </c>
      <c r="F346" s="352" t="s">
        <v>1711</v>
      </c>
      <c r="G346" s="338" t="s">
        <v>22</v>
      </c>
      <c r="H346" s="339"/>
      <c r="I346" s="339"/>
      <c r="J346" s="339" t="s">
        <v>95</v>
      </c>
      <c r="K346" s="339" t="s">
        <v>1581</v>
      </c>
      <c r="L346" s="339" t="s">
        <v>1701</v>
      </c>
      <c r="M346" s="340"/>
      <c r="N346" s="340"/>
      <c r="O346" s="323"/>
      <c r="P346" s="323"/>
      <c r="Q346" s="323"/>
      <c r="R346" s="323"/>
      <c r="S346" s="323"/>
      <c r="T346" s="323"/>
      <c r="U346" s="323"/>
      <c r="V346" s="323"/>
      <c r="W346" s="323"/>
      <c r="X346" s="323"/>
      <c r="Y346" s="323"/>
    </row>
    <row r="347" customFormat="false" ht="10.5" hidden="true" customHeight="true" outlineLevel="2" collapsed="false">
      <c r="A347" s="98" t="s">
        <v>1724</v>
      </c>
      <c r="B347" s="334" t="s">
        <v>115</v>
      </c>
      <c r="C347" s="361"/>
      <c r="D347" s="358" t="s">
        <v>1089</v>
      </c>
      <c r="E347" s="337" t="s">
        <v>1572</v>
      </c>
      <c r="F347" s="352" t="s">
        <v>1711</v>
      </c>
      <c r="G347" s="338" t="s">
        <v>22</v>
      </c>
      <c r="H347" s="339"/>
      <c r="I347" s="339"/>
      <c r="J347" s="339" t="s">
        <v>95</v>
      </c>
      <c r="K347" s="339" t="s">
        <v>1581</v>
      </c>
      <c r="L347" s="339" t="s">
        <v>1701</v>
      </c>
      <c r="M347" s="340"/>
      <c r="N347" s="340"/>
      <c r="O347" s="323"/>
      <c r="P347" s="323"/>
      <c r="Q347" s="323"/>
      <c r="R347" s="323"/>
      <c r="S347" s="323"/>
      <c r="T347" s="323"/>
      <c r="U347" s="323"/>
      <c r="V347" s="323"/>
      <c r="W347" s="323"/>
      <c r="X347" s="323"/>
      <c r="Y347" s="323"/>
    </row>
    <row r="348" customFormat="false" ht="10.5" hidden="true" customHeight="true" outlineLevel="2" collapsed="false">
      <c r="A348" s="98" t="s">
        <v>1725</v>
      </c>
      <c r="B348" s="334" t="s">
        <v>115</v>
      </c>
      <c r="C348" s="361"/>
      <c r="D348" s="358" t="s">
        <v>1093</v>
      </c>
      <c r="E348" s="337" t="s">
        <v>1094</v>
      </c>
      <c r="F348" s="352" t="s">
        <v>1711</v>
      </c>
      <c r="G348" s="338" t="s">
        <v>22</v>
      </c>
      <c r="H348" s="339"/>
      <c r="I348" s="339"/>
      <c r="J348" s="339" t="s">
        <v>95</v>
      </c>
      <c r="K348" s="339" t="s">
        <v>1581</v>
      </c>
      <c r="L348" s="339" t="s">
        <v>1701</v>
      </c>
      <c r="M348" s="340"/>
      <c r="N348" s="340"/>
      <c r="O348" s="323"/>
      <c r="P348" s="323"/>
      <c r="Q348" s="323"/>
      <c r="R348" s="323"/>
      <c r="S348" s="323"/>
      <c r="T348" s="323"/>
      <c r="U348" s="323"/>
      <c r="V348" s="323"/>
      <c r="W348" s="323"/>
      <c r="X348" s="323"/>
      <c r="Y348" s="323"/>
    </row>
    <row r="349" customFormat="false" ht="10.5" hidden="true" customHeight="true" outlineLevel="2" collapsed="false">
      <c r="A349" s="98" t="s">
        <v>1726</v>
      </c>
      <c r="B349" s="334" t="s">
        <v>218</v>
      </c>
      <c r="C349" s="361"/>
      <c r="D349" s="358" t="s">
        <v>1096</v>
      </c>
      <c r="E349" s="337" t="s">
        <v>1575</v>
      </c>
      <c r="F349" s="352" t="s">
        <v>1711</v>
      </c>
      <c r="G349" s="338" t="s">
        <v>22</v>
      </c>
      <c r="H349" s="339"/>
      <c r="I349" s="339"/>
      <c r="J349" s="339" t="s">
        <v>95</v>
      </c>
      <c r="K349" s="339" t="s">
        <v>1581</v>
      </c>
      <c r="L349" s="339" t="s">
        <v>1701</v>
      </c>
      <c r="M349" s="340"/>
      <c r="N349" s="340"/>
      <c r="O349" s="323"/>
      <c r="P349" s="323"/>
      <c r="Q349" s="323"/>
      <c r="R349" s="323"/>
      <c r="S349" s="323"/>
      <c r="T349" s="323"/>
      <c r="U349" s="323"/>
      <c r="V349" s="323"/>
      <c r="W349" s="323"/>
      <c r="X349" s="323"/>
      <c r="Y349" s="323"/>
    </row>
    <row r="350" customFormat="false" ht="15" hidden="true" customHeight="true" outlineLevel="1" collapsed="true">
      <c r="A350" s="329" t="s">
        <v>1727</v>
      </c>
      <c r="B350" s="329"/>
      <c r="C350" s="329"/>
      <c r="D350" s="329"/>
      <c r="E350" s="329"/>
      <c r="F350" s="329"/>
      <c r="G350" s="330"/>
      <c r="H350" s="331"/>
      <c r="I350" s="331"/>
      <c r="J350" s="331"/>
      <c r="K350" s="332"/>
      <c r="L350" s="332"/>
      <c r="M350" s="332"/>
      <c r="N350" s="332"/>
      <c r="O350" s="323"/>
      <c r="P350" s="323"/>
      <c r="Q350" s="323"/>
      <c r="R350" s="323"/>
      <c r="S350" s="323"/>
      <c r="T350" s="323"/>
      <c r="U350" s="323"/>
      <c r="V350" s="323"/>
      <c r="W350" s="323"/>
      <c r="X350" s="323"/>
      <c r="Y350" s="323"/>
    </row>
    <row r="351" customFormat="false" ht="15" hidden="true" customHeight="false" outlineLevel="2" collapsed="false">
      <c r="A351" s="98" t="s">
        <v>1728</v>
      </c>
      <c r="B351" s="334" t="s">
        <v>136</v>
      </c>
      <c r="C351" s="334" t="s">
        <v>976</v>
      </c>
      <c r="D351" s="335" t="s">
        <v>1578</v>
      </c>
      <c r="E351" s="336" t="s">
        <v>1729</v>
      </c>
      <c r="F351" s="337" t="s">
        <v>1730</v>
      </c>
      <c r="G351" s="338" t="s">
        <v>22</v>
      </c>
      <c r="H351" s="339"/>
      <c r="I351" s="339"/>
      <c r="J351" s="339" t="s">
        <v>95</v>
      </c>
      <c r="K351" s="339" t="s">
        <v>1246</v>
      </c>
      <c r="L351" s="339" t="s">
        <v>1731</v>
      </c>
      <c r="M351" s="340"/>
      <c r="N351" s="340"/>
      <c r="O351" s="323"/>
      <c r="P351" s="323"/>
      <c r="Q351" s="323"/>
      <c r="R351" s="323"/>
      <c r="S351" s="323"/>
      <c r="T351" s="323"/>
      <c r="U351" s="323"/>
      <c r="V351" s="323"/>
      <c r="W351" s="323"/>
      <c r="X351" s="323"/>
      <c r="Y351" s="323"/>
    </row>
    <row r="352" customFormat="false" ht="15" hidden="true" customHeight="false" outlineLevel="2" collapsed="false">
      <c r="A352" s="98" t="s">
        <v>1732</v>
      </c>
      <c r="B352" s="334" t="s">
        <v>136</v>
      </c>
      <c r="C352" s="376"/>
      <c r="D352" s="343" t="s">
        <v>1584</v>
      </c>
      <c r="E352" s="345" t="s">
        <v>1733</v>
      </c>
      <c r="F352" s="337"/>
      <c r="G352" s="338" t="s">
        <v>22</v>
      </c>
      <c r="H352" s="339"/>
      <c r="I352" s="339"/>
      <c r="J352" s="339" t="s">
        <v>95</v>
      </c>
      <c r="K352" s="339" t="s">
        <v>1246</v>
      </c>
      <c r="L352" s="339" t="s">
        <v>1731</v>
      </c>
      <c r="M352" s="340"/>
      <c r="N352" s="340"/>
      <c r="O352" s="323"/>
      <c r="P352" s="323"/>
      <c r="Q352" s="323"/>
      <c r="R352" s="323"/>
      <c r="S352" s="323"/>
      <c r="T352" s="323"/>
      <c r="U352" s="323"/>
      <c r="V352" s="323"/>
      <c r="W352" s="323"/>
      <c r="X352" s="323"/>
      <c r="Y352" s="323"/>
    </row>
    <row r="353" customFormat="false" ht="15" hidden="true" customHeight="false" outlineLevel="2" collapsed="false">
      <c r="A353" s="98" t="s">
        <v>1734</v>
      </c>
      <c r="B353" s="334" t="s">
        <v>136</v>
      </c>
      <c r="C353" s="376" t="s">
        <v>1251</v>
      </c>
      <c r="D353" s="335" t="s">
        <v>1587</v>
      </c>
      <c r="E353" s="345" t="s">
        <v>1735</v>
      </c>
      <c r="F353" s="337"/>
      <c r="G353" s="338" t="s">
        <v>22</v>
      </c>
      <c r="H353" s="339"/>
      <c r="I353" s="339"/>
      <c r="J353" s="339" t="s">
        <v>95</v>
      </c>
      <c r="K353" s="339" t="s">
        <v>1246</v>
      </c>
      <c r="L353" s="339" t="s">
        <v>1731</v>
      </c>
      <c r="M353" s="340"/>
      <c r="N353" s="340"/>
      <c r="O353" s="323"/>
      <c r="P353" s="323"/>
      <c r="Q353" s="323"/>
      <c r="R353" s="323"/>
      <c r="S353" s="323"/>
      <c r="T353" s="323"/>
      <c r="U353" s="323"/>
      <c r="V353" s="323"/>
      <c r="W353" s="323"/>
      <c r="X353" s="323"/>
      <c r="Y353" s="323"/>
    </row>
    <row r="354" customFormat="false" ht="15" hidden="true" customHeight="false" outlineLevel="2" collapsed="false">
      <c r="A354" s="98" t="s">
        <v>1736</v>
      </c>
      <c r="B354" s="334" t="s">
        <v>136</v>
      </c>
      <c r="C354" s="376" t="s">
        <v>993</v>
      </c>
      <c r="D354" s="348" t="s">
        <v>1737</v>
      </c>
      <c r="E354" s="348" t="s">
        <v>995</v>
      </c>
      <c r="F354" s="348" t="s">
        <v>1730</v>
      </c>
      <c r="G354" s="338" t="s">
        <v>22</v>
      </c>
      <c r="H354" s="339"/>
      <c r="I354" s="339"/>
      <c r="J354" s="339" t="s">
        <v>95</v>
      </c>
      <c r="K354" s="339" t="s">
        <v>1246</v>
      </c>
      <c r="L354" s="339" t="s">
        <v>1731</v>
      </c>
      <c r="M354" s="340"/>
      <c r="N354" s="340"/>
      <c r="O354" s="323"/>
      <c r="P354" s="323"/>
      <c r="Q354" s="323"/>
      <c r="R354" s="323"/>
      <c r="S354" s="323"/>
      <c r="T354" s="323"/>
      <c r="U354" s="323"/>
      <c r="V354" s="323"/>
      <c r="W354" s="323"/>
      <c r="X354" s="323"/>
      <c r="Y354" s="323"/>
    </row>
    <row r="355" customFormat="false" ht="15" hidden="true" customHeight="false" outlineLevel="2" collapsed="false">
      <c r="A355" s="98" t="s">
        <v>1738</v>
      </c>
      <c r="B355" s="334" t="s">
        <v>129</v>
      </c>
      <c r="C355" s="350" t="s">
        <v>1739</v>
      </c>
      <c r="D355" s="351" t="s">
        <v>1003</v>
      </c>
      <c r="E355" s="337" t="s">
        <v>1541</v>
      </c>
      <c r="F355" s="352" t="s">
        <v>1740</v>
      </c>
      <c r="G355" s="338" t="s">
        <v>22</v>
      </c>
      <c r="H355" s="339"/>
      <c r="I355" s="339"/>
      <c r="J355" s="339" t="s">
        <v>95</v>
      </c>
      <c r="K355" s="339" t="s">
        <v>1246</v>
      </c>
      <c r="L355" s="339" t="s">
        <v>1731</v>
      </c>
      <c r="M355" s="340"/>
      <c r="N355" s="340"/>
      <c r="O355" s="323"/>
      <c r="P355" s="323"/>
      <c r="Q355" s="323"/>
      <c r="R355" s="323"/>
      <c r="S355" s="323"/>
      <c r="T355" s="323"/>
      <c r="U355" s="323"/>
      <c r="V355" s="323"/>
      <c r="W355" s="323"/>
      <c r="X355" s="323"/>
      <c r="Y355" s="323"/>
    </row>
    <row r="356" customFormat="false" ht="15" hidden="true" customHeight="false" outlineLevel="2" collapsed="false">
      <c r="A356" s="98" t="s">
        <v>1741</v>
      </c>
      <c r="B356" s="334" t="s">
        <v>129</v>
      </c>
      <c r="C356" s="350"/>
      <c r="D356" s="351" t="s">
        <v>1614</v>
      </c>
      <c r="E356" s="352" t="s">
        <v>1615</v>
      </c>
      <c r="F356" s="352" t="s">
        <v>1740</v>
      </c>
      <c r="G356" s="338" t="s">
        <v>22</v>
      </c>
      <c r="H356" s="339"/>
      <c r="I356" s="339"/>
      <c r="J356" s="339" t="s">
        <v>95</v>
      </c>
      <c r="K356" s="339" t="s">
        <v>1246</v>
      </c>
      <c r="L356" s="339" t="s">
        <v>1731</v>
      </c>
      <c r="M356" s="340"/>
      <c r="N356" s="340"/>
      <c r="O356" s="323"/>
      <c r="P356" s="323"/>
      <c r="Q356" s="323"/>
      <c r="R356" s="323"/>
      <c r="S356" s="323"/>
      <c r="T356" s="323"/>
      <c r="U356" s="323"/>
      <c r="V356" s="323"/>
      <c r="W356" s="323"/>
      <c r="X356" s="323"/>
      <c r="Y356" s="323"/>
    </row>
    <row r="357" customFormat="false" ht="15" hidden="true" customHeight="false" outlineLevel="2" collapsed="false">
      <c r="A357" s="98" t="s">
        <v>1742</v>
      </c>
      <c r="B357" s="334" t="s">
        <v>129</v>
      </c>
      <c r="C357" s="361"/>
      <c r="D357" s="351" t="s">
        <v>1617</v>
      </c>
      <c r="E357" s="352" t="s">
        <v>1615</v>
      </c>
      <c r="F357" s="352" t="s">
        <v>1740</v>
      </c>
      <c r="G357" s="338" t="s">
        <v>22</v>
      </c>
      <c r="H357" s="339"/>
      <c r="I357" s="339"/>
      <c r="J357" s="339" t="s">
        <v>95</v>
      </c>
      <c r="K357" s="339" t="s">
        <v>1246</v>
      </c>
      <c r="L357" s="339" t="s">
        <v>1731</v>
      </c>
      <c r="M357" s="340"/>
      <c r="N357" s="340"/>
      <c r="O357" s="323"/>
      <c r="P357" s="323"/>
      <c r="Q357" s="323"/>
      <c r="R357" s="323"/>
      <c r="S357" s="323"/>
      <c r="T357" s="323"/>
      <c r="U357" s="323"/>
      <c r="V357" s="323"/>
      <c r="W357" s="323"/>
      <c r="X357" s="323"/>
      <c r="Y357" s="323"/>
    </row>
    <row r="358" customFormat="false" ht="10.5" hidden="true" customHeight="true" outlineLevel="2" collapsed="false">
      <c r="A358" s="98" t="s">
        <v>1743</v>
      </c>
      <c r="B358" s="334" t="s">
        <v>129</v>
      </c>
      <c r="C358" s="361"/>
      <c r="D358" s="351" t="s">
        <v>1045</v>
      </c>
      <c r="E358" s="352" t="s">
        <v>1154</v>
      </c>
      <c r="F358" s="352" t="s">
        <v>1740</v>
      </c>
      <c r="G358" s="338" t="s">
        <v>22</v>
      </c>
      <c r="H358" s="339"/>
      <c r="I358" s="339"/>
      <c r="J358" s="339" t="s">
        <v>95</v>
      </c>
      <c r="K358" s="339" t="s">
        <v>1246</v>
      </c>
      <c r="L358" s="339" t="s">
        <v>1731</v>
      </c>
      <c r="M358" s="340"/>
      <c r="N358" s="340"/>
      <c r="O358" s="323"/>
      <c r="P358" s="323"/>
      <c r="Q358" s="323"/>
      <c r="R358" s="323"/>
      <c r="S358" s="323"/>
      <c r="T358" s="323"/>
      <c r="U358" s="323"/>
      <c r="V358" s="323"/>
      <c r="W358" s="323"/>
      <c r="X358" s="323"/>
      <c r="Y358" s="323"/>
    </row>
    <row r="359" customFormat="false" ht="10.5" hidden="true" customHeight="true" outlineLevel="2" collapsed="false">
      <c r="A359" s="98" t="s">
        <v>1744</v>
      </c>
      <c r="B359" s="334" t="s">
        <v>129</v>
      </c>
      <c r="C359" s="361"/>
      <c r="D359" s="351" t="s">
        <v>1049</v>
      </c>
      <c r="E359" s="352" t="s">
        <v>1050</v>
      </c>
      <c r="F359" s="352" t="s">
        <v>1740</v>
      </c>
      <c r="G359" s="338" t="s">
        <v>22</v>
      </c>
      <c r="H359" s="339"/>
      <c r="I359" s="339"/>
      <c r="J359" s="339" t="s">
        <v>95</v>
      </c>
      <c r="K359" s="339" t="s">
        <v>1246</v>
      </c>
      <c r="L359" s="339" t="s">
        <v>1731</v>
      </c>
      <c r="M359" s="340"/>
      <c r="N359" s="340"/>
      <c r="O359" s="323"/>
      <c r="P359" s="323"/>
      <c r="Q359" s="323"/>
      <c r="R359" s="323"/>
      <c r="S359" s="323"/>
      <c r="T359" s="323"/>
      <c r="U359" s="323"/>
      <c r="V359" s="323"/>
      <c r="W359" s="323"/>
      <c r="X359" s="323"/>
      <c r="Y359" s="323"/>
    </row>
    <row r="360" customFormat="false" ht="10.5" hidden="true" customHeight="true" outlineLevel="2" collapsed="false">
      <c r="A360" s="98" t="s">
        <v>1745</v>
      </c>
      <c r="B360" s="334" t="s">
        <v>96</v>
      </c>
      <c r="C360" s="350" t="s">
        <v>1560</v>
      </c>
      <c r="D360" s="351" t="s">
        <v>1054</v>
      </c>
      <c r="E360" s="348" t="s">
        <v>1055</v>
      </c>
      <c r="F360" s="352" t="s">
        <v>1740</v>
      </c>
      <c r="G360" s="338" t="s">
        <v>22</v>
      </c>
      <c r="H360" s="339"/>
      <c r="I360" s="339"/>
      <c r="J360" s="339" t="s">
        <v>95</v>
      </c>
      <c r="K360" s="339" t="s">
        <v>1246</v>
      </c>
      <c r="L360" s="339" t="s">
        <v>1731</v>
      </c>
      <c r="M360" s="340"/>
      <c r="N360" s="340"/>
      <c r="O360" s="323"/>
      <c r="P360" s="323"/>
      <c r="Q360" s="323"/>
      <c r="R360" s="323"/>
      <c r="S360" s="323"/>
      <c r="T360" s="323"/>
      <c r="U360" s="323"/>
      <c r="V360" s="323"/>
      <c r="W360" s="323"/>
      <c r="X360" s="323"/>
      <c r="Y360" s="323"/>
    </row>
    <row r="361" customFormat="false" ht="10.5" hidden="true" customHeight="true" outlineLevel="2" collapsed="false">
      <c r="A361" s="98" t="s">
        <v>1746</v>
      </c>
      <c r="B361" s="334" t="s">
        <v>96</v>
      </c>
      <c r="C361" s="361"/>
      <c r="D361" s="351" t="s">
        <v>1058</v>
      </c>
      <c r="E361" s="348" t="s">
        <v>1059</v>
      </c>
      <c r="F361" s="352" t="s">
        <v>1740</v>
      </c>
      <c r="G361" s="338" t="s">
        <v>22</v>
      </c>
      <c r="H361" s="339"/>
      <c r="I361" s="339"/>
      <c r="J361" s="339" t="s">
        <v>95</v>
      </c>
      <c r="K361" s="339" t="s">
        <v>1246</v>
      </c>
      <c r="L361" s="339" t="s">
        <v>1731</v>
      </c>
      <c r="M361" s="340"/>
      <c r="N361" s="340"/>
      <c r="O361" s="323"/>
      <c r="P361" s="323"/>
      <c r="Q361" s="323"/>
      <c r="R361" s="323"/>
      <c r="S361" s="323"/>
      <c r="T361" s="323"/>
      <c r="U361" s="323"/>
      <c r="V361" s="323"/>
      <c r="W361" s="323"/>
      <c r="X361" s="323"/>
      <c r="Y361" s="323"/>
    </row>
    <row r="362" customFormat="false" ht="10.5" hidden="true" customHeight="true" outlineLevel="2" collapsed="false">
      <c r="A362" s="98" t="s">
        <v>1747</v>
      </c>
      <c r="B362" s="334" t="s">
        <v>96</v>
      </c>
      <c r="C362" s="361"/>
      <c r="D362" s="351" t="s">
        <v>1061</v>
      </c>
      <c r="E362" s="348" t="s">
        <v>1062</v>
      </c>
      <c r="F362" s="352" t="s">
        <v>1740</v>
      </c>
      <c r="G362" s="338" t="s">
        <v>22</v>
      </c>
      <c r="H362" s="339"/>
      <c r="I362" s="339"/>
      <c r="J362" s="339" t="s">
        <v>95</v>
      </c>
      <c r="K362" s="339" t="s">
        <v>1246</v>
      </c>
      <c r="L362" s="339" t="s">
        <v>1731</v>
      </c>
      <c r="M362" s="340"/>
      <c r="N362" s="340"/>
      <c r="O362" s="323"/>
      <c r="P362" s="323"/>
      <c r="Q362" s="323"/>
      <c r="R362" s="323"/>
      <c r="S362" s="323"/>
      <c r="T362" s="323"/>
      <c r="U362" s="323"/>
      <c r="V362" s="323"/>
      <c r="W362" s="323"/>
      <c r="X362" s="323"/>
      <c r="Y362" s="323"/>
    </row>
    <row r="363" customFormat="false" ht="10.5" hidden="true" customHeight="true" outlineLevel="2" collapsed="false">
      <c r="A363" s="98" t="s">
        <v>1748</v>
      </c>
      <c r="B363" s="334" t="s">
        <v>107</v>
      </c>
      <c r="C363" s="351" t="s">
        <v>1270</v>
      </c>
      <c r="D363" s="351" t="s">
        <v>1066</v>
      </c>
      <c r="E363" s="337" t="s">
        <v>1067</v>
      </c>
      <c r="F363" s="352" t="s">
        <v>1740</v>
      </c>
      <c r="G363" s="338" t="s">
        <v>22</v>
      </c>
      <c r="H363" s="339"/>
      <c r="I363" s="339"/>
      <c r="J363" s="339" t="s">
        <v>95</v>
      </c>
      <c r="K363" s="339" t="s">
        <v>1246</v>
      </c>
      <c r="L363" s="339" t="s">
        <v>1731</v>
      </c>
      <c r="M363" s="340"/>
      <c r="N363" s="340"/>
      <c r="O363" s="323"/>
      <c r="P363" s="323"/>
      <c r="Q363" s="323"/>
      <c r="R363" s="323"/>
      <c r="S363" s="323"/>
      <c r="T363" s="323"/>
      <c r="U363" s="323"/>
      <c r="V363" s="323"/>
      <c r="W363" s="323"/>
      <c r="X363" s="323"/>
      <c r="Y363" s="323"/>
    </row>
    <row r="364" customFormat="false" ht="10.5" hidden="true" customHeight="true" outlineLevel="2" collapsed="false">
      <c r="A364" s="98" t="s">
        <v>1749</v>
      </c>
      <c r="B364" s="334" t="s">
        <v>107</v>
      </c>
      <c r="C364" s="363"/>
      <c r="D364" s="351" t="s">
        <v>1565</v>
      </c>
      <c r="E364" s="337" t="s">
        <v>1750</v>
      </c>
      <c r="F364" s="352" t="s">
        <v>1740</v>
      </c>
      <c r="G364" s="338" t="s">
        <v>22</v>
      </c>
      <c r="H364" s="339"/>
      <c r="I364" s="339"/>
      <c r="J364" s="339" t="s">
        <v>95</v>
      </c>
      <c r="K364" s="339" t="s">
        <v>1246</v>
      </c>
      <c r="L364" s="339" t="s">
        <v>1731</v>
      </c>
      <c r="M364" s="340"/>
      <c r="N364" s="340"/>
      <c r="O364" s="323"/>
      <c r="P364" s="323"/>
      <c r="Q364" s="323"/>
      <c r="R364" s="323"/>
      <c r="S364" s="323"/>
      <c r="T364" s="323"/>
      <c r="U364" s="323"/>
      <c r="V364" s="323"/>
      <c r="W364" s="323"/>
      <c r="X364" s="323"/>
      <c r="Y364" s="323"/>
    </row>
    <row r="365" customFormat="false" ht="10.5" hidden="true" customHeight="true" outlineLevel="2" collapsed="false">
      <c r="A365" s="98" t="s">
        <v>1751</v>
      </c>
      <c r="B365" s="334" t="s">
        <v>107</v>
      </c>
      <c r="C365" s="363"/>
      <c r="D365" s="351" t="s">
        <v>1073</v>
      </c>
      <c r="E365" s="337" t="s">
        <v>1074</v>
      </c>
      <c r="F365" s="352" t="s">
        <v>1740</v>
      </c>
      <c r="G365" s="338" t="s">
        <v>22</v>
      </c>
      <c r="H365" s="339"/>
      <c r="I365" s="339"/>
      <c r="J365" s="339" t="s">
        <v>95</v>
      </c>
      <c r="K365" s="339" t="s">
        <v>1246</v>
      </c>
      <c r="L365" s="339" t="s">
        <v>1731</v>
      </c>
      <c r="M365" s="340"/>
      <c r="N365" s="340"/>
      <c r="O365" s="323"/>
      <c r="P365" s="323"/>
      <c r="Q365" s="323"/>
      <c r="R365" s="323"/>
      <c r="S365" s="323"/>
      <c r="T365" s="323"/>
      <c r="U365" s="323"/>
      <c r="V365" s="323"/>
      <c r="W365" s="323"/>
      <c r="X365" s="323"/>
      <c r="Y365" s="323"/>
    </row>
    <row r="366" customFormat="false" ht="10.5" hidden="true" customHeight="true" outlineLevel="2" collapsed="false">
      <c r="A366" s="98" t="s">
        <v>1752</v>
      </c>
      <c r="B366" s="334" t="s">
        <v>122</v>
      </c>
      <c r="C366" s="351" t="s">
        <v>1076</v>
      </c>
      <c r="D366" s="358" t="s">
        <v>1077</v>
      </c>
      <c r="E366" s="337" t="s">
        <v>1078</v>
      </c>
      <c r="F366" s="352" t="s">
        <v>1740</v>
      </c>
      <c r="G366" s="338" t="s">
        <v>22</v>
      </c>
      <c r="H366" s="339"/>
      <c r="I366" s="339"/>
      <c r="J366" s="339" t="s">
        <v>95</v>
      </c>
      <c r="K366" s="339" t="s">
        <v>1246</v>
      </c>
      <c r="L366" s="339" t="s">
        <v>1731</v>
      </c>
      <c r="M366" s="340"/>
      <c r="N366" s="340"/>
      <c r="O366" s="323"/>
      <c r="P366" s="323"/>
      <c r="Q366" s="323"/>
      <c r="R366" s="323"/>
      <c r="S366" s="323"/>
      <c r="T366" s="323"/>
      <c r="U366" s="323"/>
      <c r="V366" s="323"/>
      <c r="W366" s="323"/>
      <c r="X366" s="323"/>
      <c r="Y366" s="323"/>
    </row>
    <row r="367" customFormat="false" ht="10.5" hidden="true" customHeight="true" outlineLevel="2" collapsed="false">
      <c r="A367" s="98" t="s">
        <v>1753</v>
      </c>
      <c r="B367" s="334" t="s">
        <v>122</v>
      </c>
      <c r="C367" s="361"/>
      <c r="D367" s="358" t="s">
        <v>1081</v>
      </c>
      <c r="E367" s="373" t="s">
        <v>1082</v>
      </c>
      <c r="F367" s="352" t="s">
        <v>1740</v>
      </c>
      <c r="G367" s="338" t="s">
        <v>22</v>
      </c>
      <c r="H367" s="339"/>
      <c r="I367" s="339"/>
      <c r="J367" s="339" t="s">
        <v>95</v>
      </c>
      <c r="K367" s="339" t="s">
        <v>1246</v>
      </c>
      <c r="L367" s="339" t="s">
        <v>1731</v>
      </c>
      <c r="M367" s="340"/>
      <c r="N367" s="340"/>
      <c r="O367" s="323"/>
      <c r="P367" s="323"/>
      <c r="Q367" s="323"/>
      <c r="R367" s="323"/>
      <c r="S367" s="323"/>
      <c r="T367" s="323"/>
      <c r="U367" s="323"/>
      <c r="V367" s="323"/>
      <c r="W367" s="323"/>
      <c r="X367" s="323"/>
      <c r="Y367" s="323"/>
    </row>
    <row r="368" customFormat="false" ht="10.5" hidden="true" customHeight="true" outlineLevel="2" collapsed="false">
      <c r="A368" s="98" t="s">
        <v>1754</v>
      </c>
      <c r="B368" s="334" t="s">
        <v>115</v>
      </c>
      <c r="C368" s="351" t="s">
        <v>1084</v>
      </c>
      <c r="D368" s="358" t="s">
        <v>1085</v>
      </c>
      <c r="E368" s="337" t="s">
        <v>1086</v>
      </c>
      <c r="F368" s="352" t="s">
        <v>1740</v>
      </c>
      <c r="G368" s="338" t="s">
        <v>22</v>
      </c>
      <c r="H368" s="339"/>
      <c r="I368" s="339"/>
      <c r="J368" s="339" t="s">
        <v>95</v>
      </c>
      <c r="K368" s="339" t="s">
        <v>1246</v>
      </c>
      <c r="L368" s="339" t="s">
        <v>1731</v>
      </c>
      <c r="M368" s="340"/>
      <c r="N368" s="340"/>
      <c r="O368" s="323"/>
      <c r="P368" s="323"/>
      <c r="Q368" s="323"/>
      <c r="R368" s="323"/>
      <c r="S368" s="323"/>
      <c r="T368" s="323"/>
      <c r="U368" s="323"/>
      <c r="V368" s="323"/>
      <c r="W368" s="323"/>
      <c r="X368" s="323"/>
      <c r="Y368" s="323"/>
    </row>
    <row r="369" customFormat="false" ht="10.5" hidden="true" customHeight="true" outlineLevel="2" collapsed="false">
      <c r="A369" s="98" t="s">
        <v>1755</v>
      </c>
      <c r="B369" s="334" t="s">
        <v>115</v>
      </c>
      <c r="C369" s="361"/>
      <c r="D369" s="358" t="s">
        <v>1089</v>
      </c>
      <c r="E369" s="337" t="s">
        <v>1756</v>
      </c>
      <c r="F369" s="352" t="s">
        <v>1740</v>
      </c>
      <c r="G369" s="338" t="s">
        <v>22</v>
      </c>
      <c r="H369" s="339"/>
      <c r="I369" s="339"/>
      <c r="J369" s="339" t="s">
        <v>95</v>
      </c>
      <c r="K369" s="339" t="s">
        <v>1246</v>
      </c>
      <c r="L369" s="339" t="s">
        <v>1731</v>
      </c>
      <c r="M369" s="340"/>
      <c r="N369" s="340"/>
      <c r="O369" s="323"/>
      <c r="P369" s="323"/>
      <c r="Q369" s="323"/>
      <c r="R369" s="323"/>
      <c r="S369" s="323"/>
      <c r="T369" s="323"/>
      <c r="U369" s="323"/>
      <c r="V369" s="323"/>
      <c r="W369" s="323"/>
      <c r="X369" s="323"/>
      <c r="Y369" s="323"/>
    </row>
    <row r="370" customFormat="false" ht="10.5" hidden="true" customHeight="true" outlineLevel="2" collapsed="false">
      <c r="A370" s="98" t="s">
        <v>1757</v>
      </c>
      <c r="B370" s="334" t="s">
        <v>115</v>
      </c>
      <c r="C370" s="361"/>
      <c r="D370" s="358" t="s">
        <v>1093</v>
      </c>
      <c r="E370" s="337" t="s">
        <v>1094</v>
      </c>
      <c r="F370" s="352" t="s">
        <v>1740</v>
      </c>
      <c r="G370" s="338" t="s">
        <v>22</v>
      </c>
      <c r="H370" s="339"/>
      <c r="I370" s="339"/>
      <c r="J370" s="339" t="s">
        <v>95</v>
      </c>
      <c r="K370" s="339" t="s">
        <v>1246</v>
      </c>
      <c r="L370" s="339" t="s">
        <v>1731</v>
      </c>
      <c r="M370" s="340"/>
      <c r="N370" s="340"/>
      <c r="O370" s="323"/>
      <c r="P370" s="323"/>
      <c r="Q370" s="323"/>
      <c r="R370" s="323"/>
      <c r="S370" s="323"/>
      <c r="T370" s="323"/>
      <c r="U370" s="323"/>
      <c r="V370" s="323"/>
      <c r="W370" s="323"/>
      <c r="X370" s="323"/>
      <c r="Y370" s="323"/>
    </row>
    <row r="371" customFormat="false" ht="10.5" hidden="true" customHeight="true" outlineLevel="2" collapsed="false">
      <c r="A371" s="98" t="s">
        <v>1758</v>
      </c>
      <c r="B371" s="334" t="s">
        <v>219</v>
      </c>
      <c r="C371" s="361"/>
      <c r="D371" s="358" t="s">
        <v>1096</v>
      </c>
      <c r="E371" s="337" t="s">
        <v>1575</v>
      </c>
      <c r="F371" s="352" t="s">
        <v>1740</v>
      </c>
      <c r="G371" s="338" t="s">
        <v>22</v>
      </c>
      <c r="H371" s="339"/>
      <c r="I371" s="339"/>
      <c r="J371" s="339" t="s">
        <v>95</v>
      </c>
      <c r="K371" s="339" t="s">
        <v>1246</v>
      </c>
      <c r="L371" s="339" t="s">
        <v>1731</v>
      </c>
      <c r="M371" s="340"/>
      <c r="N371" s="340"/>
      <c r="O371" s="323"/>
      <c r="P371" s="323"/>
      <c r="Q371" s="323"/>
      <c r="R371" s="323"/>
      <c r="S371" s="323"/>
      <c r="T371" s="323"/>
      <c r="U371" s="323"/>
      <c r="V371" s="323"/>
      <c r="W371" s="323"/>
      <c r="X371" s="323"/>
      <c r="Y371" s="323"/>
    </row>
    <row r="372" customFormat="false" ht="10.5" hidden="true" customHeight="true" outlineLevel="2" collapsed="false">
      <c r="A372" s="98" t="s">
        <v>1759</v>
      </c>
      <c r="B372" s="334" t="s">
        <v>115</v>
      </c>
      <c r="C372" s="361"/>
      <c r="D372" s="358" t="s">
        <v>1240</v>
      </c>
      <c r="E372" s="356" t="s">
        <v>1760</v>
      </c>
      <c r="F372" s="352"/>
      <c r="G372" s="338" t="s">
        <v>22</v>
      </c>
      <c r="H372" s="339"/>
      <c r="I372" s="339"/>
      <c r="J372" s="339" t="s">
        <v>95</v>
      </c>
      <c r="K372" s="339" t="s">
        <v>1246</v>
      </c>
      <c r="L372" s="339" t="s">
        <v>1731</v>
      </c>
      <c r="M372" s="340"/>
      <c r="N372" s="340"/>
      <c r="O372" s="323"/>
      <c r="P372" s="323"/>
      <c r="Q372" s="323"/>
      <c r="R372" s="323"/>
      <c r="S372" s="323"/>
      <c r="T372" s="323"/>
      <c r="U372" s="323"/>
      <c r="V372" s="323"/>
      <c r="W372" s="323"/>
      <c r="X372" s="323"/>
      <c r="Y372" s="323"/>
    </row>
    <row r="373" customFormat="false" ht="15" hidden="true" customHeight="true" outlineLevel="1" collapsed="true">
      <c r="A373" s="329" t="s">
        <v>1761</v>
      </c>
      <c r="B373" s="329"/>
      <c r="C373" s="329"/>
      <c r="D373" s="329"/>
      <c r="E373" s="329"/>
      <c r="F373" s="329"/>
      <c r="G373" s="330"/>
      <c r="H373" s="331"/>
      <c r="I373" s="331"/>
      <c r="J373" s="331"/>
      <c r="K373" s="332"/>
      <c r="L373" s="332"/>
      <c r="M373" s="332"/>
      <c r="N373" s="332"/>
      <c r="O373" s="323"/>
      <c r="P373" s="323"/>
      <c r="Q373" s="323"/>
      <c r="R373" s="323"/>
      <c r="S373" s="323"/>
      <c r="T373" s="323"/>
      <c r="U373" s="323"/>
      <c r="V373" s="323"/>
      <c r="W373" s="323"/>
      <c r="X373" s="323"/>
      <c r="Y373" s="323"/>
    </row>
    <row r="374" customFormat="false" ht="15" hidden="true" customHeight="false" outlineLevel="2" collapsed="false">
      <c r="A374" s="98" t="s">
        <v>1762</v>
      </c>
      <c r="B374" s="334" t="s">
        <v>136</v>
      </c>
      <c r="C374" s="334" t="s">
        <v>976</v>
      </c>
      <c r="D374" s="335" t="s">
        <v>1578</v>
      </c>
      <c r="E374" s="336" t="s">
        <v>1763</v>
      </c>
      <c r="F374" s="337" t="s">
        <v>1764</v>
      </c>
      <c r="G374" s="338" t="s">
        <v>22</v>
      </c>
      <c r="H374" s="339"/>
      <c r="I374" s="339"/>
      <c r="J374" s="339" t="s">
        <v>95</v>
      </c>
      <c r="K374" s="339" t="s">
        <v>1246</v>
      </c>
      <c r="L374" s="339" t="s">
        <v>1731</v>
      </c>
      <c r="M374" s="340"/>
      <c r="N374" s="340"/>
      <c r="O374" s="323"/>
      <c r="P374" s="323"/>
      <c r="Q374" s="323"/>
      <c r="R374" s="323"/>
      <c r="S374" s="323"/>
      <c r="T374" s="323"/>
      <c r="U374" s="323"/>
      <c r="V374" s="323"/>
      <c r="W374" s="323"/>
      <c r="X374" s="323"/>
      <c r="Y374" s="323"/>
    </row>
    <row r="375" customFormat="false" ht="15" hidden="true" customHeight="false" outlineLevel="2" collapsed="false">
      <c r="A375" s="98" t="s">
        <v>1765</v>
      </c>
      <c r="B375" s="334" t="s">
        <v>136</v>
      </c>
      <c r="C375" s="376"/>
      <c r="D375" s="343" t="s">
        <v>1584</v>
      </c>
      <c r="E375" s="345" t="s">
        <v>1766</v>
      </c>
      <c r="F375" s="337"/>
      <c r="G375" s="338" t="s">
        <v>22</v>
      </c>
      <c r="H375" s="339"/>
      <c r="I375" s="339"/>
      <c r="J375" s="339" t="s">
        <v>95</v>
      </c>
      <c r="K375" s="339" t="s">
        <v>1246</v>
      </c>
      <c r="L375" s="339" t="s">
        <v>1731</v>
      </c>
      <c r="M375" s="340"/>
      <c r="N375" s="340"/>
      <c r="O375" s="323"/>
      <c r="P375" s="323"/>
      <c r="Q375" s="323"/>
      <c r="R375" s="323"/>
      <c r="S375" s="323"/>
      <c r="T375" s="323"/>
      <c r="U375" s="323"/>
      <c r="V375" s="323"/>
      <c r="W375" s="323"/>
      <c r="X375" s="323"/>
      <c r="Y375" s="323"/>
    </row>
    <row r="376" customFormat="false" ht="15" hidden="true" customHeight="false" outlineLevel="2" collapsed="false">
      <c r="A376" s="98" t="s">
        <v>1767</v>
      </c>
      <c r="B376" s="334" t="s">
        <v>136</v>
      </c>
      <c r="C376" s="376" t="s">
        <v>1251</v>
      </c>
      <c r="D376" s="335" t="s">
        <v>1587</v>
      </c>
      <c r="E376" s="345" t="s">
        <v>1768</v>
      </c>
      <c r="F376" s="337"/>
      <c r="G376" s="338" t="s">
        <v>22</v>
      </c>
      <c r="H376" s="339"/>
      <c r="I376" s="339"/>
      <c r="J376" s="339" t="s">
        <v>95</v>
      </c>
      <c r="K376" s="339" t="s">
        <v>1246</v>
      </c>
      <c r="L376" s="339" t="s">
        <v>1731</v>
      </c>
      <c r="M376" s="340"/>
      <c r="N376" s="340"/>
      <c r="O376" s="323"/>
      <c r="P376" s="323"/>
      <c r="Q376" s="323"/>
      <c r="R376" s="323"/>
      <c r="S376" s="323"/>
      <c r="T376" s="323"/>
      <c r="U376" s="323"/>
      <c r="V376" s="323"/>
      <c r="W376" s="323"/>
      <c r="X376" s="323"/>
      <c r="Y376" s="323"/>
    </row>
    <row r="377" customFormat="false" ht="15" hidden="true" customHeight="false" outlineLevel="2" collapsed="false">
      <c r="A377" s="98" t="s">
        <v>1769</v>
      </c>
      <c r="B377" s="334" t="s">
        <v>136</v>
      </c>
      <c r="C377" s="376" t="s">
        <v>993</v>
      </c>
      <c r="D377" s="344" t="s">
        <v>1770</v>
      </c>
      <c r="E377" s="348" t="s">
        <v>995</v>
      </c>
      <c r="F377" s="348" t="s">
        <v>1771</v>
      </c>
      <c r="G377" s="338" t="s">
        <v>22</v>
      </c>
      <c r="H377" s="339"/>
      <c r="I377" s="339"/>
      <c r="J377" s="339" t="s">
        <v>95</v>
      </c>
      <c r="K377" s="339" t="s">
        <v>1246</v>
      </c>
      <c r="L377" s="339" t="s">
        <v>1731</v>
      </c>
      <c r="M377" s="340"/>
      <c r="N377" s="340"/>
      <c r="O377" s="323"/>
      <c r="P377" s="323"/>
      <c r="Q377" s="323"/>
      <c r="R377" s="323"/>
      <c r="S377" s="323"/>
      <c r="T377" s="323"/>
      <c r="U377" s="323"/>
      <c r="V377" s="323"/>
      <c r="W377" s="323"/>
      <c r="X377" s="323"/>
      <c r="Y377" s="323"/>
    </row>
    <row r="378" customFormat="false" ht="15" hidden="true" customHeight="false" outlineLevel="2" collapsed="false">
      <c r="A378" s="98" t="s">
        <v>1772</v>
      </c>
      <c r="B378" s="334" t="s">
        <v>129</v>
      </c>
      <c r="C378" s="350" t="s">
        <v>1739</v>
      </c>
      <c r="D378" s="351" t="s">
        <v>1003</v>
      </c>
      <c r="E378" s="337" t="s">
        <v>1541</v>
      </c>
      <c r="F378" s="352" t="s">
        <v>1773</v>
      </c>
      <c r="G378" s="338" t="s">
        <v>22</v>
      </c>
      <c r="H378" s="339"/>
      <c r="I378" s="339"/>
      <c r="J378" s="339" t="s">
        <v>95</v>
      </c>
      <c r="K378" s="339" t="s">
        <v>1246</v>
      </c>
      <c r="L378" s="339" t="s">
        <v>1731</v>
      </c>
      <c r="M378" s="340"/>
      <c r="N378" s="340"/>
      <c r="O378" s="323"/>
      <c r="P378" s="323"/>
      <c r="Q378" s="323"/>
      <c r="R378" s="323"/>
      <c r="S378" s="323"/>
      <c r="T378" s="323"/>
      <c r="U378" s="323"/>
      <c r="V378" s="323"/>
      <c r="W378" s="323"/>
      <c r="X378" s="323"/>
      <c r="Y378" s="323"/>
    </row>
    <row r="379" customFormat="false" ht="15" hidden="true" customHeight="false" outlineLevel="2" collapsed="false">
      <c r="A379" s="98" t="s">
        <v>1774</v>
      </c>
      <c r="B379" s="334" t="s">
        <v>129</v>
      </c>
      <c r="C379" s="350"/>
      <c r="D379" s="351" t="s">
        <v>1614</v>
      </c>
      <c r="E379" s="352" t="s">
        <v>1615</v>
      </c>
      <c r="F379" s="352" t="s">
        <v>1773</v>
      </c>
      <c r="G379" s="338" t="s">
        <v>22</v>
      </c>
      <c r="H379" s="339"/>
      <c r="I379" s="339"/>
      <c r="J379" s="339" t="s">
        <v>95</v>
      </c>
      <c r="K379" s="339" t="s">
        <v>1246</v>
      </c>
      <c r="L379" s="339" t="s">
        <v>1731</v>
      </c>
      <c r="M379" s="340"/>
      <c r="N379" s="340"/>
      <c r="O379" s="323"/>
      <c r="P379" s="323"/>
      <c r="Q379" s="323"/>
      <c r="R379" s="323"/>
      <c r="S379" s="323"/>
      <c r="T379" s="323"/>
      <c r="U379" s="323"/>
      <c r="V379" s="323"/>
      <c r="W379" s="323"/>
      <c r="X379" s="323"/>
      <c r="Y379" s="323"/>
    </row>
    <row r="380" customFormat="false" ht="15" hidden="true" customHeight="false" outlineLevel="2" collapsed="false">
      <c r="A380" s="98" t="s">
        <v>1775</v>
      </c>
      <c r="B380" s="334" t="s">
        <v>129</v>
      </c>
      <c r="C380" s="361"/>
      <c r="D380" s="351" t="s">
        <v>1617</v>
      </c>
      <c r="E380" s="352" t="s">
        <v>1615</v>
      </c>
      <c r="F380" s="352" t="s">
        <v>1773</v>
      </c>
      <c r="G380" s="338" t="s">
        <v>22</v>
      </c>
      <c r="H380" s="339"/>
      <c r="I380" s="339"/>
      <c r="J380" s="339" t="s">
        <v>95</v>
      </c>
      <c r="K380" s="339" t="s">
        <v>1246</v>
      </c>
      <c r="L380" s="339" t="s">
        <v>1731</v>
      </c>
      <c r="M380" s="340"/>
      <c r="N380" s="340"/>
      <c r="O380" s="323"/>
      <c r="P380" s="323"/>
      <c r="Q380" s="323"/>
      <c r="R380" s="323"/>
      <c r="S380" s="323"/>
      <c r="T380" s="323"/>
      <c r="U380" s="323"/>
      <c r="V380" s="323"/>
      <c r="W380" s="323"/>
      <c r="X380" s="323"/>
      <c r="Y380" s="323"/>
    </row>
    <row r="381" customFormat="false" ht="15" hidden="true" customHeight="false" outlineLevel="2" collapsed="false">
      <c r="A381" s="98" t="s">
        <v>1776</v>
      </c>
      <c r="B381" s="334" t="s">
        <v>129</v>
      </c>
      <c r="C381" s="361"/>
      <c r="D381" s="351" t="s">
        <v>1045</v>
      </c>
      <c r="E381" s="352" t="s">
        <v>1154</v>
      </c>
      <c r="F381" s="352" t="s">
        <v>1773</v>
      </c>
      <c r="G381" s="338" t="s">
        <v>22</v>
      </c>
      <c r="H381" s="339"/>
      <c r="I381" s="339"/>
      <c r="J381" s="339" t="s">
        <v>95</v>
      </c>
      <c r="K381" s="339" t="s">
        <v>1246</v>
      </c>
      <c r="L381" s="339" t="s">
        <v>1731</v>
      </c>
      <c r="M381" s="340"/>
      <c r="N381" s="340"/>
      <c r="O381" s="323"/>
      <c r="P381" s="323"/>
      <c r="Q381" s="323"/>
      <c r="R381" s="323"/>
      <c r="S381" s="323"/>
      <c r="T381" s="323"/>
      <c r="U381" s="323"/>
      <c r="V381" s="323"/>
      <c r="W381" s="323"/>
      <c r="X381" s="323"/>
      <c r="Y381" s="323"/>
    </row>
    <row r="382" customFormat="false" ht="10.5" hidden="true" customHeight="true" outlineLevel="2" collapsed="false">
      <c r="A382" s="98" t="s">
        <v>1777</v>
      </c>
      <c r="B382" s="334" t="s">
        <v>129</v>
      </c>
      <c r="C382" s="361"/>
      <c r="D382" s="351" t="s">
        <v>1049</v>
      </c>
      <c r="E382" s="352" t="s">
        <v>1050</v>
      </c>
      <c r="F382" s="352" t="s">
        <v>1773</v>
      </c>
      <c r="G382" s="338" t="s">
        <v>22</v>
      </c>
      <c r="H382" s="339"/>
      <c r="I382" s="339"/>
      <c r="J382" s="339" t="s">
        <v>95</v>
      </c>
      <c r="K382" s="339" t="s">
        <v>1246</v>
      </c>
      <c r="L382" s="339" t="s">
        <v>1731</v>
      </c>
      <c r="M382" s="340"/>
      <c r="N382" s="340"/>
      <c r="O382" s="323"/>
      <c r="P382" s="323"/>
      <c r="Q382" s="323"/>
      <c r="R382" s="323"/>
      <c r="S382" s="323"/>
      <c r="T382" s="323"/>
      <c r="U382" s="323"/>
      <c r="V382" s="323"/>
      <c r="W382" s="323"/>
      <c r="X382" s="323"/>
      <c r="Y382" s="323"/>
    </row>
    <row r="383" customFormat="false" ht="10.5" hidden="true" customHeight="true" outlineLevel="2" collapsed="false">
      <c r="A383" s="98" t="s">
        <v>1778</v>
      </c>
      <c r="B383" s="334" t="s">
        <v>96</v>
      </c>
      <c r="C383" s="350" t="s">
        <v>1560</v>
      </c>
      <c r="D383" s="351" t="s">
        <v>1054</v>
      </c>
      <c r="E383" s="348" t="s">
        <v>1055</v>
      </c>
      <c r="F383" s="352" t="s">
        <v>1773</v>
      </c>
      <c r="G383" s="338" t="s">
        <v>22</v>
      </c>
      <c r="H383" s="339"/>
      <c r="I383" s="339"/>
      <c r="J383" s="339" t="s">
        <v>95</v>
      </c>
      <c r="K383" s="339" t="s">
        <v>1246</v>
      </c>
      <c r="L383" s="339" t="s">
        <v>1731</v>
      </c>
      <c r="M383" s="340"/>
      <c r="N383" s="340"/>
      <c r="O383" s="323"/>
      <c r="P383" s="323"/>
      <c r="Q383" s="323"/>
      <c r="R383" s="323"/>
      <c r="S383" s="323"/>
      <c r="T383" s="323"/>
      <c r="U383" s="323"/>
      <c r="V383" s="323"/>
      <c r="W383" s="323"/>
      <c r="X383" s="323"/>
      <c r="Y383" s="323"/>
    </row>
    <row r="384" customFormat="false" ht="10.5" hidden="true" customHeight="true" outlineLevel="2" collapsed="false">
      <c r="A384" s="98" t="s">
        <v>1779</v>
      </c>
      <c r="B384" s="334" t="s">
        <v>96</v>
      </c>
      <c r="C384" s="361"/>
      <c r="D384" s="351" t="s">
        <v>1058</v>
      </c>
      <c r="E384" s="348" t="s">
        <v>1059</v>
      </c>
      <c r="F384" s="352" t="s">
        <v>1773</v>
      </c>
      <c r="G384" s="338" t="s">
        <v>22</v>
      </c>
      <c r="H384" s="339"/>
      <c r="I384" s="339"/>
      <c r="J384" s="339" t="s">
        <v>95</v>
      </c>
      <c r="K384" s="339" t="s">
        <v>1246</v>
      </c>
      <c r="L384" s="339" t="s">
        <v>1731</v>
      </c>
      <c r="M384" s="340"/>
      <c r="N384" s="340"/>
      <c r="O384" s="323"/>
      <c r="P384" s="323"/>
      <c r="Q384" s="323"/>
      <c r="R384" s="323"/>
      <c r="S384" s="323"/>
      <c r="T384" s="323"/>
      <c r="U384" s="323"/>
      <c r="V384" s="323"/>
      <c r="W384" s="323"/>
      <c r="X384" s="323"/>
      <c r="Y384" s="323"/>
    </row>
    <row r="385" customFormat="false" ht="10.5" hidden="true" customHeight="true" outlineLevel="2" collapsed="false">
      <c r="A385" s="98" t="s">
        <v>1780</v>
      </c>
      <c r="B385" s="334" t="s">
        <v>96</v>
      </c>
      <c r="C385" s="361"/>
      <c r="D385" s="351" t="s">
        <v>1061</v>
      </c>
      <c r="E385" s="348" t="s">
        <v>1062</v>
      </c>
      <c r="F385" s="352" t="s">
        <v>1773</v>
      </c>
      <c r="G385" s="338" t="s">
        <v>22</v>
      </c>
      <c r="H385" s="339"/>
      <c r="I385" s="339"/>
      <c r="J385" s="339" t="s">
        <v>95</v>
      </c>
      <c r="K385" s="339" t="s">
        <v>1246</v>
      </c>
      <c r="L385" s="339" t="s">
        <v>1731</v>
      </c>
      <c r="M385" s="340"/>
      <c r="N385" s="340"/>
      <c r="O385" s="323"/>
      <c r="P385" s="323"/>
      <c r="Q385" s="323"/>
      <c r="R385" s="323"/>
      <c r="S385" s="323"/>
      <c r="T385" s="323"/>
      <c r="U385" s="323"/>
      <c r="V385" s="323"/>
      <c r="W385" s="323"/>
      <c r="X385" s="323"/>
      <c r="Y385" s="323"/>
    </row>
    <row r="386" customFormat="false" ht="10.5" hidden="true" customHeight="true" outlineLevel="2" collapsed="false">
      <c r="A386" s="98" t="s">
        <v>1781</v>
      </c>
      <c r="B386" s="334" t="s">
        <v>107</v>
      </c>
      <c r="C386" s="351" t="s">
        <v>1270</v>
      </c>
      <c r="D386" s="351" t="s">
        <v>1066</v>
      </c>
      <c r="E386" s="337" t="s">
        <v>1067</v>
      </c>
      <c r="F386" s="352" t="s">
        <v>1773</v>
      </c>
      <c r="G386" s="338" t="s">
        <v>22</v>
      </c>
      <c r="H386" s="339"/>
      <c r="I386" s="339"/>
      <c r="J386" s="339" t="s">
        <v>95</v>
      </c>
      <c r="K386" s="339" t="s">
        <v>1246</v>
      </c>
      <c r="L386" s="339" t="s">
        <v>1731</v>
      </c>
      <c r="M386" s="340"/>
      <c r="N386" s="340"/>
      <c r="O386" s="323"/>
      <c r="P386" s="323"/>
      <c r="Q386" s="323"/>
      <c r="R386" s="323"/>
      <c r="S386" s="323"/>
      <c r="T386" s="323"/>
      <c r="U386" s="323"/>
      <c r="V386" s="323"/>
      <c r="W386" s="323"/>
      <c r="X386" s="323"/>
      <c r="Y386" s="323"/>
    </row>
    <row r="387" customFormat="false" ht="10.5" hidden="true" customHeight="true" outlineLevel="2" collapsed="false">
      <c r="A387" s="98" t="s">
        <v>1782</v>
      </c>
      <c r="B387" s="334" t="s">
        <v>107</v>
      </c>
      <c r="C387" s="363"/>
      <c r="D387" s="351" t="s">
        <v>1565</v>
      </c>
      <c r="E387" s="337" t="s">
        <v>1783</v>
      </c>
      <c r="F387" s="352" t="s">
        <v>1773</v>
      </c>
      <c r="G387" s="338" t="s">
        <v>22</v>
      </c>
      <c r="H387" s="339"/>
      <c r="I387" s="339"/>
      <c r="J387" s="339" t="s">
        <v>95</v>
      </c>
      <c r="K387" s="339" t="s">
        <v>1246</v>
      </c>
      <c r="L387" s="339" t="s">
        <v>1731</v>
      </c>
      <c r="M387" s="340"/>
      <c r="N387" s="340"/>
      <c r="O387" s="323"/>
      <c r="P387" s="323"/>
      <c r="Q387" s="323"/>
      <c r="R387" s="323"/>
      <c r="S387" s="323"/>
      <c r="T387" s="323"/>
      <c r="U387" s="323"/>
      <c r="V387" s="323"/>
      <c r="W387" s="323"/>
      <c r="X387" s="323"/>
      <c r="Y387" s="323"/>
    </row>
    <row r="388" customFormat="false" ht="10.5" hidden="true" customHeight="true" outlineLevel="2" collapsed="false">
      <c r="A388" s="98" t="s">
        <v>1784</v>
      </c>
      <c r="B388" s="334" t="s">
        <v>107</v>
      </c>
      <c r="C388" s="363"/>
      <c r="D388" s="351" t="s">
        <v>1073</v>
      </c>
      <c r="E388" s="337" t="s">
        <v>1074</v>
      </c>
      <c r="F388" s="352" t="s">
        <v>1773</v>
      </c>
      <c r="G388" s="338" t="s">
        <v>22</v>
      </c>
      <c r="H388" s="339"/>
      <c r="I388" s="339"/>
      <c r="J388" s="339" t="s">
        <v>95</v>
      </c>
      <c r="K388" s="339" t="s">
        <v>1246</v>
      </c>
      <c r="L388" s="339" t="s">
        <v>1731</v>
      </c>
      <c r="M388" s="340"/>
      <c r="N388" s="340"/>
      <c r="O388" s="323"/>
      <c r="P388" s="323"/>
      <c r="Q388" s="323"/>
      <c r="R388" s="323"/>
      <c r="S388" s="323"/>
      <c r="T388" s="323"/>
      <c r="U388" s="323"/>
      <c r="V388" s="323"/>
      <c r="W388" s="323"/>
      <c r="X388" s="323"/>
      <c r="Y388" s="323"/>
    </row>
    <row r="389" customFormat="false" ht="10.5" hidden="true" customHeight="true" outlineLevel="2" collapsed="false">
      <c r="A389" s="98" t="s">
        <v>1785</v>
      </c>
      <c r="B389" s="334" t="s">
        <v>122</v>
      </c>
      <c r="C389" s="351" t="s">
        <v>1076</v>
      </c>
      <c r="D389" s="358" t="s">
        <v>1077</v>
      </c>
      <c r="E389" s="337" t="s">
        <v>1078</v>
      </c>
      <c r="F389" s="352" t="s">
        <v>1773</v>
      </c>
      <c r="G389" s="338" t="s">
        <v>22</v>
      </c>
      <c r="H389" s="339"/>
      <c r="I389" s="339"/>
      <c r="J389" s="339" t="s">
        <v>95</v>
      </c>
      <c r="K389" s="339" t="s">
        <v>1246</v>
      </c>
      <c r="L389" s="339" t="s">
        <v>1731</v>
      </c>
      <c r="M389" s="340"/>
      <c r="N389" s="340"/>
      <c r="O389" s="323"/>
      <c r="P389" s="323"/>
      <c r="Q389" s="323"/>
      <c r="R389" s="323"/>
      <c r="S389" s="323"/>
      <c r="T389" s="323"/>
      <c r="U389" s="323"/>
      <c r="V389" s="323"/>
      <c r="W389" s="323"/>
      <c r="X389" s="323"/>
      <c r="Y389" s="323"/>
    </row>
    <row r="390" customFormat="false" ht="10.5" hidden="true" customHeight="true" outlineLevel="2" collapsed="false">
      <c r="A390" s="98" t="s">
        <v>1786</v>
      </c>
      <c r="B390" s="334" t="s">
        <v>122</v>
      </c>
      <c r="C390" s="361"/>
      <c r="D390" s="358" t="s">
        <v>1081</v>
      </c>
      <c r="E390" s="373" t="s">
        <v>1082</v>
      </c>
      <c r="F390" s="352" t="s">
        <v>1773</v>
      </c>
      <c r="G390" s="338" t="s">
        <v>22</v>
      </c>
      <c r="H390" s="339"/>
      <c r="I390" s="339"/>
      <c r="J390" s="339" t="s">
        <v>95</v>
      </c>
      <c r="K390" s="339" t="s">
        <v>1246</v>
      </c>
      <c r="L390" s="339" t="s">
        <v>1731</v>
      </c>
      <c r="M390" s="340"/>
      <c r="N390" s="340"/>
      <c r="O390" s="323"/>
      <c r="P390" s="323"/>
      <c r="Q390" s="323"/>
      <c r="R390" s="323"/>
      <c r="S390" s="323"/>
      <c r="T390" s="323"/>
      <c r="U390" s="323"/>
      <c r="V390" s="323"/>
      <c r="W390" s="323"/>
      <c r="X390" s="323"/>
      <c r="Y390" s="323"/>
    </row>
    <row r="391" customFormat="false" ht="10.5" hidden="true" customHeight="true" outlineLevel="2" collapsed="false">
      <c r="A391" s="98" t="s">
        <v>1787</v>
      </c>
      <c r="B391" s="334" t="s">
        <v>115</v>
      </c>
      <c r="C391" s="351" t="s">
        <v>1084</v>
      </c>
      <c r="D391" s="358" t="s">
        <v>1085</v>
      </c>
      <c r="E391" s="337" t="s">
        <v>1086</v>
      </c>
      <c r="F391" s="352" t="s">
        <v>1773</v>
      </c>
      <c r="G391" s="338" t="s">
        <v>22</v>
      </c>
      <c r="H391" s="339"/>
      <c r="I391" s="339"/>
      <c r="J391" s="339" t="s">
        <v>95</v>
      </c>
      <c r="K391" s="339" t="s">
        <v>1246</v>
      </c>
      <c r="L391" s="339" t="s">
        <v>1731</v>
      </c>
      <c r="M391" s="340"/>
      <c r="N391" s="340"/>
      <c r="O391" s="323"/>
      <c r="P391" s="323"/>
      <c r="Q391" s="323"/>
      <c r="R391" s="323"/>
      <c r="S391" s="323"/>
      <c r="T391" s="323"/>
      <c r="U391" s="323"/>
      <c r="V391" s="323"/>
      <c r="W391" s="323"/>
      <c r="X391" s="323"/>
      <c r="Y391" s="323"/>
    </row>
    <row r="392" customFormat="false" ht="10.5" hidden="true" customHeight="true" outlineLevel="2" collapsed="false">
      <c r="A392" s="98" t="s">
        <v>1788</v>
      </c>
      <c r="B392" s="334" t="s">
        <v>115</v>
      </c>
      <c r="C392" s="361"/>
      <c r="D392" s="358" t="s">
        <v>1089</v>
      </c>
      <c r="E392" s="337" t="s">
        <v>1572</v>
      </c>
      <c r="F392" s="352" t="s">
        <v>1773</v>
      </c>
      <c r="G392" s="338" t="s">
        <v>22</v>
      </c>
      <c r="H392" s="339"/>
      <c r="I392" s="339"/>
      <c r="J392" s="339" t="s">
        <v>95</v>
      </c>
      <c r="K392" s="339" t="s">
        <v>1246</v>
      </c>
      <c r="L392" s="339" t="s">
        <v>1731</v>
      </c>
      <c r="M392" s="340"/>
      <c r="N392" s="340"/>
      <c r="O392" s="323"/>
      <c r="P392" s="323"/>
      <c r="Q392" s="323"/>
      <c r="R392" s="323"/>
      <c r="S392" s="323"/>
      <c r="T392" s="323"/>
      <c r="U392" s="323"/>
      <c r="V392" s="323"/>
      <c r="W392" s="323"/>
      <c r="X392" s="323"/>
      <c r="Y392" s="323"/>
    </row>
    <row r="393" customFormat="false" ht="10.5" hidden="true" customHeight="true" outlineLevel="2" collapsed="false">
      <c r="A393" s="98" t="s">
        <v>1789</v>
      </c>
      <c r="B393" s="334" t="s">
        <v>115</v>
      </c>
      <c r="C393" s="361"/>
      <c r="D393" s="358" t="s">
        <v>1093</v>
      </c>
      <c r="E393" s="337" t="s">
        <v>1094</v>
      </c>
      <c r="F393" s="352" t="s">
        <v>1773</v>
      </c>
      <c r="G393" s="338" t="s">
        <v>22</v>
      </c>
      <c r="H393" s="339"/>
      <c r="I393" s="339"/>
      <c r="J393" s="339" t="s">
        <v>95</v>
      </c>
      <c r="K393" s="339" t="s">
        <v>1246</v>
      </c>
      <c r="L393" s="339" t="s">
        <v>1731</v>
      </c>
      <c r="M393" s="340"/>
      <c r="N393" s="340"/>
      <c r="O393" s="323"/>
      <c r="P393" s="323"/>
      <c r="Q393" s="323"/>
      <c r="R393" s="323"/>
      <c r="S393" s="323"/>
      <c r="T393" s="323"/>
      <c r="U393" s="323"/>
      <c r="V393" s="323"/>
      <c r="W393" s="323"/>
      <c r="X393" s="323"/>
      <c r="Y393" s="323"/>
    </row>
    <row r="394" customFormat="false" ht="10.5" hidden="true" customHeight="true" outlineLevel="2" collapsed="false">
      <c r="A394" s="98" t="s">
        <v>1790</v>
      </c>
      <c r="B394" s="334" t="s">
        <v>218</v>
      </c>
      <c r="C394" s="361"/>
      <c r="D394" s="358" t="s">
        <v>1096</v>
      </c>
      <c r="E394" s="337" t="s">
        <v>1575</v>
      </c>
      <c r="F394" s="352" t="s">
        <v>1773</v>
      </c>
      <c r="G394" s="338" t="s">
        <v>22</v>
      </c>
      <c r="H394" s="339"/>
      <c r="I394" s="339"/>
      <c r="J394" s="339" t="s">
        <v>95</v>
      </c>
      <c r="K394" s="339" t="s">
        <v>1246</v>
      </c>
      <c r="L394" s="339" t="s">
        <v>1731</v>
      </c>
      <c r="M394" s="340"/>
      <c r="N394" s="340"/>
      <c r="O394" s="323"/>
      <c r="P394" s="323"/>
      <c r="Q394" s="323"/>
      <c r="R394" s="323"/>
      <c r="S394" s="323"/>
      <c r="T394" s="323"/>
      <c r="U394" s="323"/>
      <c r="V394" s="323"/>
      <c r="W394" s="323"/>
      <c r="X394" s="323"/>
      <c r="Y394" s="323"/>
    </row>
    <row r="395" customFormat="false" ht="15" hidden="true" customHeight="true" outlineLevel="1" collapsed="true">
      <c r="A395" s="329" t="s">
        <v>1791</v>
      </c>
      <c r="B395" s="329"/>
      <c r="C395" s="329"/>
      <c r="D395" s="329"/>
      <c r="E395" s="329"/>
      <c r="F395" s="329"/>
      <c r="G395" s="330"/>
      <c r="H395" s="331"/>
      <c r="I395" s="331"/>
      <c r="J395" s="331"/>
      <c r="K395" s="332"/>
      <c r="L395" s="332"/>
      <c r="M395" s="332"/>
      <c r="N395" s="332"/>
      <c r="O395" s="323"/>
      <c r="P395" s="323"/>
      <c r="Q395" s="323"/>
      <c r="R395" s="323"/>
      <c r="S395" s="323"/>
      <c r="T395" s="323"/>
      <c r="U395" s="323"/>
      <c r="V395" s="323"/>
      <c r="W395" s="323"/>
      <c r="X395" s="323"/>
      <c r="Y395" s="323"/>
    </row>
    <row r="396" customFormat="false" ht="15" hidden="true" customHeight="false" outlineLevel="2" collapsed="false">
      <c r="A396" s="98" t="s">
        <v>1792</v>
      </c>
      <c r="B396" s="334" t="s">
        <v>136</v>
      </c>
      <c r="C396" s="334" t="s">
        <v>976</v>
      </c>
      <c r="D396" s="335" t="s">
        <v>977</v>
      </c>
      <c r="E396" s="336" t="s">
        <v>1793</v>
      </c>
      <c r="F396" s="337" t="s">
        <v>1794</v>
      </c>
      <c r="G396" s="338" t="s">
        <v>22</v>
      </c>
      <c r="H396" s="339"/>
      <c r="I396" s="339"/>
      <c r="J396" s="339" t="s">
        <v>95</v>
      </c>
      <c r="K396" s="339" t="s">
        <v>1246</v>
      </c>
      <c r="L396" s="339" t="s">
        <v>1795</v>
      </c>
      <c r="M396" s="340"/>
      <c r="N396" s="340"/>
      <c r="O396" s="323"/>
      <c r="P396" s="323"/>
      <c r="Q396" s="323"/>
      <c r="R396" s="323"/>
      <c r="S396" s="323"/>
      <c r="T396" s="323"/>
      <c r="U396" s="323"/>
      <c r="V396" s="323"/>
      <c r="W396" s="323"/>
      <c r="X396" s="323"/>
      <c r="Y396" s="323"/>
    </row>
    <row r="397" customFormat="false" ht="15" hidden="true" customHeight="false" outlineLevel="2" collapsed="false">
      <c r="A397" s="98" t="s">
        <v>1796</v>
      </c>
      <c r="B397" s="334" t="s">
        <v>136</v>
      </c>
      <c r="C397" s="376"/>
      <c r="D397" s="343" t="s">
        <v>1584</v>
      </c>
      <c r="E397" s="345" t="s">
        <v>1797</v>
      </c>
      <c r="F397" s="337"/>
      <c r="G397" s="338" t="s">
        <v>22</v>
      </c>
      <c r="H397" s="339"/>
      <c r="I397" s="339"/>
      <c r="J397" s="339" t="s">
        <v>95</v>
      </c>
      <c r="K397" s="339" t="s">
        <v>1246</v>
      </c>
      <c r="L397" s="339" t="s">
        <v>1795</v>
      </c>
      <c r="M397" s="340"/>
      <c r="N397" s="340"/>
      <c r="O397" s="323"/>
      <c r="P397" s="323"/>
      <c r="Q397" s="323"/>
      <c r="R397" s="323"/>
      <c r="S397" s="323"/>
      <c r="T397" s="323"/>
      <c r="U397" s="323"/>
      <c r="V397" s="323"/>
      <c r="W397" s="323"/>
      <c r="X397" s="323"/>
      <c r="Y397" s="323"/>
    </row>
    <row r="398" customFormat="false" ht="15" hidden="true" customHeight="false" outlineLevel="2" collapsed="false">
      <c r="A398" s="98" t="s">
        <v>1798</v>
      </c>
      <c r="B398" s="334" t="s">
        <v>136</v>
      </c>
      <c r="C398" s="376" t="s">
        <v>1251</v>
      </c>
      <c r="D398" s="335" t="s">
        <v>1587</v>
      </c>
      <c r="E398" s="345" t="s">
        <v>1799</v>
      </c>
      <c r="F398" s="337"/>
      <c r="G398" s="338" t="s">
        <v>22</v>
      </c>
      <c r="H398" s="339"/>
      <c r="I398" s="339"/>
      <c r="J398" s="339" t="s">
        <v>95</v>
      </c>
      <c r="K398" s="339" t="s">
        <v>1246</v>
      </c>
      <c r="L398" s="339" t="s">
        <v>1795</v>
      </c>
      <c r="M398" s="340"/>
      <c r="N398" s="340"/>
      <c r="O398" s="323"/>
      <c r="P398" s="323"/>
      <c r="Q398" s="323"/>
      <c r="R398" s="323"/>
      <c r="S398" s="323"/>
      <c r="T398" s="323"/>
      <c r="U398" s="323"/>
      <c r="V398" s="323"/>
      <c r="W398" s="323"/>
      <c r="X398" s="323"/>
      <c r="Y398" s="323"/>
    </row>
    <row r="399" customFormat="false" ht="15" hidden="true" customHeight="false" outlineLevel="2" collapsed="false">
      <c r="A399" s="98" t="s">
        <v>1800</v>
      </c>
      <c r="B399" s="334" t="s">
        <v>136</v>
      </c>
      <c r="C399" s="376" t="s">
        <v>993</v>
      </c>
      <c r="D399" s="348" t="s">
        <v>1801</v>
      </c>
      <c r="E399" s="348" t="s">
        <v>995</v>
      </c>
      <c r="F399" s="352" t="s">
        <v>1802</v>
      </c>
      <c r="G399" s="338" t="s">
        <v>22</v>
      </c>
      <c r="H399" s="339"/>
      <c r="I399" s="339"/>
      <c r="J399" s="339" t="s">
        <v>95</v>
      </c>
      <c r="K399" s="339" t="s">
        <v>1246</v>
      </c>
      <c r="L399" s="339" t="s">
        <v>1795</v>
      </c>
      <c r="M399" s="340"/>
      <c r="N399" s="340"/>
      <c r="O399" s="323"/>
      <c r="P399" s="323"/>
      <c r="Q399" s="323"/>
      <c r="R399" s="323"/>
      <c r="S399" s="323"/>
      <c r="T399" s="323"/>
      <c r="U399" s="323"/>
      <c r="V399" s="323"/>
      <c r="W399" s="323"/>
      <c r="X399" s="323"/>
      <c r="Y399" s="323"/>
    </row>
    <row r="400" customFormat="false" ht="15" hidden="true" customHeight="false" outlineLevel="2" collapsed="false">
      <c r="A400" s="98" t="s">
        <v>1803</v>
      </c>
      <c r="B400" s="334" t="s">
        <v>129</v>
      </c>
      <c r="C400" s="350" t="s">
        <v>1739</v>
      </c>
      <c r="D400" s="351" t="s">
        <v>1003</v>
      </c>
      <c r="E400" s="337" t="s">
        <v>1541</v>
      </c>
      <c r="F400" s="352" t="s">
        <v>1802</v>
      </c>
      <c r="G400" s="338" t="s">
        <v>22</v>
      </c>
      <c r="H400" s="339"/>
      <c r="I400" s="339"/>
      <c r="J400" s="339" t="s">
        <v>95</v>
      </c>
      <c r="K400" s="339" t="s">
        <v>1246</v>
      </c>
      <c r="L400" s="339" t="s">
        <v>1795</v>
      </c>
      <c r="M400" s="340"/>
      <c r="N400" s="340"/>
      <c r="O400" s="323"/>
      <c r="P400" s="323"/>
      <c r="Q400" s="323"/>
      <c r="R400" s="323"/>
      <c r="S400" s="323"/>
      <c r="T400" s="323"/>
      <c r="U400" s="323"/>
      <c r="V400" s="323"/>
      <c r="W400" s="323"/>
      <c r="X400" s="323"/>
      <c r="Y400" s="323"/>
    </row>
    <row r="401" customFormat="false" ht="15" hidden="true" customHeight="false" outlineLevel="2" collapsed="false">
      <c r="A401" s="98" t="s">
        <v>1804</v>
      </c>
      <c r="B401" s="334" t="s">
        <v>129</v>
      </c>
      <c r="C401" s="350"/>
      <c r="D401" s="351" t="s">
        <v>1614</v>
      </c>
      <c r="E401" s="352" t="s">
        <v>1615</v>
      </c>
      <c r="F401" s="352" t="s">
        <v>1802</v>
      </c>
      <c r="G401" s="338" t="s">
        <v>22</v>
      </c>
      <c r="H401" s="339"/>
      <c r="I401" s="339"/>
      <c r="J401" s="339" t="s">
        <v>95</v>
      </c>
      <c r="K401" s="339" t="s">
        <v>1246</v>
      </c>
      <c r="L401" s="339" t="s">
        <v>1795</v>
      </c>
      <c r="M401" s="340"/>
      <c r="N401" s="340"/>
      <c r="O401" s="323"/>
      <c r="P401" s="323"/>
      <c r="Q401" s="323"/>
      <c r="R401" s="323"/>
      <c r="S401" s="323"/>
      <c r="T401" s="323"/>
      <c r="U401" s="323"/>
      <c r="V401" s="323"/>
      <c r="W401" s="323"/>
      <c r="X401" s="323"/>
      <c r="Y401" s="323"/>
    </row>
    <row r="402" customFormat="false" ht="15" hidden="true" customHeight="false" outlineLevel="2" collapsed="false">
      <c r="A402" s="98" t="s">
        <v>1805</v>
      </c>
      <c r="B402" s="334" t="s">
        <v>129</v>
      </c>
      <c r="C402" s="361"/>
      <c r="D402" s="351" t="s">
        <v>1617</v>
      </c>
      <c r="E402" s="352" t="s">
        <v>1615</v>
      </c>
      <c r="F402" s="352" t="s">
        <v>1802</v>
      </c>
      <c r="G402" s="338" t="s">
        <v>22</v>
      </c>
      <c r="H402" s="339"/>
      <c r="I402" s="339"/>
      <c r="J402" s="339" t="s">
        <v>95</v>
      </c>
      <c r="K402" s="339" t="s">
        <v>1246</v>
      </c>
      <c r="L402" s="339" t="s">
        <v>1795</v>
      </c>
      <c r="M402" s="340"/>
      <c r="N402" s="340"/>
      <c r="O402" s="323"/>
      <c r="P402" s="323"/>
      <c r="Q402" s="323"/>
      <c r="R402" s="323"/>
      <c r="S402" s="323"/>
      <c r="T402" s="323"/>
      <c r="U402" s="323"/>
      <c r="V402" s="323"/>
      <c r="W402" s="323"/>
      <c r="X402" s="323"/>
      <c r="Y402" s="323"/>
    </row>
    <row r="403" customFormat="false" ht="15" hidden="true" customHeight="false" outlineLevel="2" collapsed="false">
      <c r="A403" s="98" t="s">
        <v>1806</v>
      </c>
      <c r="B403" s="334" t="s">
        <v>129</v>
      </c>
      <c r="C403" s="361"/>
      <c r="D403" s="351" t="s">
        <v>1045</v>
      </c>
      <c r="E403" s="352" t="s">
        <v>1154</v>
      </c>
      <c r="F403" s="352" t="s">
        <v>1802</v>
      </c>
      <c r="G403" s="338" t="s">
        <v>22</v>
      </c>
      <c r="H403" s="339"/>
      <c r="I403" s="339"/>
      <c r="J403" s="339" t="s">
        <v>95</v>
      </c>
      <c r="K403" s="339" t="s">
        <v>1246</v>
      </c>
      <c r="L403" s="339" t="s">
        <v>1795</v>
      </c>
      <c r="M403" s="340"/>
      <c r="N403" s="340"/>
      <c r="O403" s="323"/>
      <c r="P403" s="323"/>
      <c r="Q403" s="323"/>
      <c r="R403" s="323"/>
      <c r="S403" s="323"/>
      <c r="T403" s="323"/>
      <c r="U403" s="323"/>
      <c r="V403" s="323"/>
      <c r="W403" s="323"/>
      <c r="X403" s="323"/>
      <c r="Y403" s="323"/>
    </row>
    <row r="404" customFormat="false" ht="10.5" hidden="true" customHeight="true" outlineLevel="2" collapsed="false">
      <c r="A404" s="98" t="s">
        <v>1807</v>
      </c>
      <c r="B404" s="334" t="s">
        <v>129</v>
      </c>
      <c r="C404" s="361"/>
      <c r="D404" s="351" t="s">
        <v>1049</v>
      </c>
      <c r="E404" s="352" t="s">
        <v>1050</v>
      </c>
      <c r="F404" s="352" t="s">
        <v>1802</v>
      </c>
      <c r="G404" s="338" t="s">
        <v>22</v>
      </c>
      <c r="H404" s="339"/>
      <c r="I404" s="339"/>
      <c r="J404" s="339" t="s">
        <v>95</v>
      </c>
      <c r="K404" s="339" t="s">
        <v>1246</v>
      </c>
      <c r="L404" s="339" t="s">
        <v>1795</v>
      </c>
      <c r="M404" s="340"/>
      <c r="N404" s="340"/>
      <c r="O404" s="323"/>
      <c r="P404" s="323"/>
      <c r="Q404" s="323"/>
      <c r="R404" s="323"/>
      <c r="S404" s="323"/>
      <c r="T404" s="323"/>
      <c r="U404" s="323"/>
      <c r="V404" s="323"/>
      <c r="W404" s="323"/>
      <c r="X404" s="323"/>
      <c r="Y404" s="323"/>
    </row>
    <row r="405" customFormat="false" ht="10.5" hidden="true" customHeight="true" outlineLevel="2" collapsed="false">
      <c r="A405" s="98" t="s">
        <v>1808</v>
      </c>
      <c r="B405" s="334" t="s">
        <v>96</v>
      </c>
      <c r="C405" s="350" t="s">
        <v>1560</v>
      </c>
      <c r="D405" s="351" t="s">
        <v>1054</v>
      </c>
      <c r="E405" s="348" t="s">
        <v>1055</v>
      </c>
      <c r="F405" s="352" t="s">
        <v>1802</v>
      </c>
      <c r="G405" s="338" t="s">
        <v>22</v>
      </c>
      <c r="H405" s="339"/>
      <c r="I405" s="339"/>
      <c r="J405" s="339" t="s">
        <v>95</v>
      </c>
      <c r="K405" s="339" t="s">
        <v>1246</v>
      </c>
      <c r="L405" s="339" t="s">
        <v>1795</v>
      </c>
      <c r="M405" s="340"/>
      <c r="N405" s="340"/>
      <c r="O405" s="323"/>
      <c r="P405" s="323"/>
      <c r="Q405" s="323"/>
      <c r="R405" s="323"/>
      <c r="S405" s="323"/>
      <c r="T405" s="323"/>
      <c r="U405" s="323"/>
      <c r="V405" s="323"/>
      <c r="W405" s="323"/>
      <c r="X405" s="323"/>
      <c r="Y405" s="323"/>
    </row>
    <row r="406" customFormat="false" ht="10.5" hidden="true" customHeight="true" outlineLevel="2" collapsed="false">
      <c r="A406" s="98" t="s">
        <v>1809</v>
      </c>
      <c r="B406" s="334" t="s">
        <v>96</v>
      </c>
      <c r="C406" s="361"/>
      <c r="D406" s="351" t="s">
        <v>1058</v>
      </c>
      <c r="E406" s="348" t="s">
        <v>1059</v>
      </c>
      <c r="F406" s="352" t="s">
        <v>1802</v>
      </c>
      <c r="G406" s="338" t="s">
        <v>22</v>
      </c>
      <c r="H406" s="339"/>
      <c r="I406" s="339"/>
      <c r="J406" s="339" t="s">
        <v>95</v>
      </c>
      <c r="K406" s="339" t="s">
        <v>1246</v>
      </c>
      <c r="L406" s="339" t="s">
        <v>1795</v>
      </c>
      <c r="M406" s="340"/>
      <c r="N406" s="340"/>
      <c r="O406" s="323"/>
      <c r="P406" s="323"/>
      <c r="Q406" s="323"/>
      <c r="R406" s="323"/>
      <c r="S406" s="323"/>
      <c r="T406" s="323"/>
      <c r="U406" s="323"/>
      <c r="V406" s="323"/>
      <c r="W406" s="323"/>
      <c r="X406" s="323"/>
      <c r="Y406" s="323"/>
    </row>
    <row r="407" customFormat="false" ht="10.5" hidden="true" customHeight="true" outlineLevel="2" collapsed="false">
      <c r="A407" s="98" t="s">
        <v>1810</v>
      </c>
      <c r="B407" s="334" t="s">
        <v>96</v>
      </c>
      <c r="C407" s="361"/>
      <c r="D407" s="351" t="s">
        <v>1061</v>
      </c>
      <c r="E407" s="348" t="s">
        <v>1062</v>
      </c>
      <c r="F407" s="352" t="s">
        <v>1802</v>
      </c>
      <c r="G407" s="338" t="s">
        <v>22</v>
      </c>
      <c r="H407" s="339"/>
      <c r="I407" s="339"/>
      <c r="J407" s="339" t="s">
        <v>95</v>
      </c>
      <c r="K407" s="339" t="s">
        <v>1246</v>
      </c>
      <c r="L407" s="339" t="s">
        <v>1795</v>
      </c>
      <c r="M407" s="340"/>
      <c r="N407" s="340"/>
      <c r="O407" s="323"/>
      <c r="P407" s="323"/>
      <c r="Q407" s="323"/>
      <c r="R407" s="323"/>
      <c r="S407" s="323"/>
      <c r="T407" s="323"/>
      <c r="U407" s="323"/>
      <c r="V407" s="323"/>
      <c r="W407" s="323"/>
      <c r="X407" s="323"/>
      <c r="Y407" s="323"/>
    </row>
    <row r="408" customFormat="false" ht="10.5" hidden="true" customHeight="true" outlineLevel="2" collapsed="false">
      <c r="A408" s="98" t="s">
        <v>1811</v>
      </c>
      <c r="B408" s="334" t="s">
        <v>107</v>
      </c>
      <c r="C408" s="351" t="s">
        <v>1270</v>
      </c>
      <c r="D408" s="351" t="s">
        <v>1066</v>
      </c>
      <c r="E408" s="337" t="s">
        <v>1067</v>
      </c>
      <c r="F408" s="352" t="s">
        <v>1802</v>
      </c>
      <c r="G408" s="338" t="s">
        <v>22</v>
      </c>
      <c r="H408" s="339"/>
      <c r="I408" s="339"/>
      <c r="J408" s="339" t="s">
        <v>95</v>
      </c>
      <c r="K408" s="339" t="s">
        <v>1246</v>
      </c>
      <c r="L408" s="339" t="s">
        <v>1795</v>
      </c>
      <c r="M408" s="340"/>
      <c r="N408" s="340"/>
      <c r="O408" s="323"/>
      <c r="P408" s="323"/>
      <c r="Q408" s="323"/>
      <c r="R408" s="323"/>
      <c r="S408" s="323"/>
      <c r="T408" s="323"/>
      <c r="U408" s="323"/>
      <c r="V408" s="323"/>
      <c r="W408" s="323"/>
      <c r="X408" s="323"/>
      <c r="Y408" s="323"/>
    </row>
    <row r="409" customFormat="false" ht="10.5" hidden="true" customHeight="true" outlineLevel="2" collapsed="false">
      <c r="A409" s="98" t="s">
        <v>1812</v>
      </c>
      <c r="B409" s="334" t="s">
        <v>107</v>
      </c>
      <c r="C409" s="363"/>
      <c r="D409" s="351" t="s">
        <v>1565</v>
      </c>
      <c r="E409" s="337" t="s">
        <v>1813</v>
      </c>
      <c r="F409" s="352" t="s">
        <v>1802</v>
      </c>
      <c r="G409" s="338" t="s">
        <v>22</v>
      </c>
      <c r="H409" s="339"/>
      <c r="I409" s="339"/>
      <c r="J409" s="339" t="s">
        <v>95</v>
      </c>
      <c r="K409" s="339" t="s">
        <v>1246</v>
      </c>
      <c r="L409" s="339" t="s">
        <v>1795</v>
      </c>
      <c r="M409" s="340"/>
      <c r="N409" s="340"/>
      <c r="O409" s="323"/>
      <c r="P409" s="323"/>
      <c r="Q409" s="323"/>
      <c r="R409" s="323"/>
      <c r="S409" s="323"/>
      <c r="T409" s="323"/>
      <c r="U409" s="323"/>
      <c r="V409" s="323"/>
      <c r="W409" s="323"/>
      <c r="X409" s="323"/>
      <c r="Y409" s="323"/>
    </row>
    <row r="410" customFormat="false" ht="10.5" hidden="true" customHeight="true" outlineLevel="2" collapsed="false">
      <c r="A410" s="98" t="s">
        <v>1814</v>
      </c>
      <c r="B410" s="334" t="s">
        <v>107</v>
      </c>
      <c r="C410" s="363"/>
      <c r="D410" s="351" t="s">
        <v>1073</v>
      </c>
      <c r="E410" s="337" t="s">
        <v>1074</v>
      </c>
      <c r="F410" s="352" t="s">
        <v>1802</v>
      </c>
      <c r="G410" s="338" t="s">
        <v>22</v>
      </c>
      <c r="H410" s="339"/>
      <c r="I410" s="339"/>
      <c r="J410" s="339" t="s">
        <v>95</v>
      </c>
      <c r="K410" s="339" t="s">
        <v>1246</v>
      </c>
      <c r="L410" s="339" t="s">
        <v>1795</v>
      </c>
      <c r="M410" s="340"/>
      <c r="N410" s="340"/>
      <c r="O410" s="323"/>
      <c r="P410" s="323"/>
      <c r="Q410" s="323"/>
      <c r="R410" s="323"/>
      <c r="S410" s="323"/>
      <c r="T410" s="323"/>
      <c r="U410" s="323"/>
      <c r="V410" s="323"/>
      <c r="W410" s="323"/>
      <c r="X410" s="323"/>
      <c r="Y410" s="323"/>
    </row>
    <row r="411" customFormat="false" ht="10.5" hidden="true" customHeight="true" outlineLevel="2" collapsed="false">
      <c r="A411" s="98" t="s">
        <v>1815</v>
      </c>
      <c r="B411" s="334" t="s">
        <v>122</v>
      </c>
      <c r="C411" s="351" t="s">
        <v>1076</v>
      </c>
      <c r="D411" s="358" t="s">
        <v>1077</v>
      </c>
      <c r="E411" s="337" t="s">
        <v>1078</v>
      </c>
      <c r="F411" s="352" t="s">
        <v>1802</v>
      </c>
      <c r="G411" s="338" t="s">
        <v>22</v>
      </c>
      <c r="H411" s="339"/>
      <c r="I411" s="339"/>
      <c r="J411" s="339" t="s">
        <v>95</v>
      </c>
      <c r="K411" s="339" t="s">
        <v>1246</v>
      </c>
      <c r="L411" s="339" t="s">
        <v>1795</v>
      </c>
      <c r="M411" s="340"/>
      <c r="N411" s="340"/>
      <c r="O411" s="323"/>
      <c r="P411" s="323"/>
      <c r="Q411" s="323"/>
      <c r="R411" s="323"/>
      <c r="S411" s="323"/>
      <c r="T411" s="323"/>
      <c r="U411" s="323"/>
      <c r="V411" s="323"/>
      <c r="W411" s="323"/>
      <c r="X411" s="323"/>
      <c r="Y411" s="323"/>
    </row>
    <row r="412" customFormat="false" ht="10.5" hidden="true" customHeight="true" outlineLevel="2" collapsed="false">
      <c r="A412" s="98" t="s">
        <v>1816</v>
      </c>
      <c r="B412" s="334" t="s">
        <v>122</v>
      </c>
      <c r="C412" s="361"/>
      <c r="D412" s="358" t="s">
        <v>1081</v>
      </c>
      <c r="E412" s="373" t="s">
        <v>1082</v>
      </c>
      <c r="F412" s="352" t="s">
        <v>1802</v>
      </c>
      <c r="G412" s="338" t="s">
        <v>22</v>
      </c>
      <c r="H412" s="339"/>
      <c r="I412" s="339"/>
      <c r="J412" s="339" t="s">
        <v>95</v>
      </c>
      <c r="K412" s="339" t="s">
        <v>1246</v>
      </c>
      <c r="L412" s="339" t="s">
        <v>1795</v>
      </c>
      <c r="M412" s="340"/>
      <c r="N412" s="340"/>
      <c r="O412" s="323"/>
      <c r="P412" s="323"/>
      <c r="Q412" s="323"/>
      <c r="R412" s="323"/>
      <c r="S412" s="323"/>
      <c r="T412" s="323"/>
      <c r="U412" s="323"/>
      <c r="V412" s="323"/>
      <c r="W412" s="323"/>
      <c r="X412" s="323"/>
      <c r="Y412" s="323"/>
    </row>
    <row r="413" customFormat="false" ht="10.5" hidden="true" customHeight="true" outlineLevel="2" collapsed="false">
      <c r="A413" s="98" t="s">
        <v>1817</v>
      </c>
      <c r="B413" s="334" t="s">
        <v>115</v>
      </c>
      <c r="C413" s="351" t="s">
        <v>1084</v>
      </c>
      <c r="D413" s="358" t="s">
        <v>1085</v>
      </c>
      <c r="E413" s="337" t="s">
        <v>1086</v>
      </c>
      <c r="F413" s="352" t="s">
        <v>1802</v>
      </c>
      <c r="G413" s="338" t="s">
        <v>22</v>
      </c>
      <c r="H413" s="339"/>
      <c r="I413" s="339"/>
      <c r="J413" s="339" t="s">
        <v>95</v>
      </c>
      <c r="K413" s="339" t="s">
        <v>1246</v>
      </c>
      <c r="L413" s="339" t="s">
        <v>1795</v>
      </c>
      <c r="M413" s="340"/>
      <c r="N413" s="340"/>
      <c r="O413" s="323"/>
      <c r="P413" s="323"/>
      <c r="Q413" s="323"/>
      <c r="R413" s="323"/>
      <c r="S413" s="323"/>
      <c r="T413" s="323"/>
      <c r="U413" s="323"/>
      <c r="V413" s="323"/>
      <c r="W413" s="323"/>
      <c r="X413" s="323"/>
      <c r="Y413" s="323"/>
    </row>
    <row r="414" customFormat="false" ht="10.5" hidden="true" customHeight="true" outlineLevel="2" collapsed="false">
      <c r="A414" s="98" t="s">
        <v>1818</v>
      </c>
      <c r="B414" s="334" t="s">
        <v>115</v>
      </c>
      <c r="C414" s="361"/>
      <c r="D414" s="358" t="s">
        <v>1089</v>
      </c>
      <c r="E414" s="337" t="s">
        <v>1572</v>
      </c>
      <c r="F414" s="352" t="s">
        <v>1802</v>
      </c>
      <c r="G414" s="338" t="s">
        <v>22</v>
      </c>
      <c r="H414" s="339"/>
      <c r="I414" s="339"/>
      <c r="J414" s="339" t="s">
        <v>95</v>
      </c>
      <c r="K414" s="339" t="s">
        <v>1246</v>
      </c>
      <c r="L414" s="339" t="s">
        <v>1795</v>
      </c>
      <c r="M414" s="340"/>
      <c r="N414" s="340"/>
      <c r="O414" s="323"/>
      <c r="P414" s="323"/>
      <c r="Q414" s="323"/>
      <c r="R414" s="323"/>
      <c r="S414" s="323"/>
      <c r="T414" s="323"/>
      <c r="U414" s="323"/>
      <c r="V414" s="323"/>
      <c r="W414" s="323"/>
      <c r="X414" s="323"/>
      <c r="Y414" s="323"/>
    </row>
    <row r="415" customFormat="false" ht="10.5" hidden="true" customHeight="true" outlineLevel="2" collapsed="false">
      <c r="A415" s="98" t="s">
        <v>1819</v>
      </c>
      <c r="B415" s="334" t="s">
        <v>115</v>
      </c>
      <c r="C415" s="361"/>
      <c r="D415" s="358" t="s">
        <v>1093</v>
      </c>
      <c r="E415" s="337" t="s">
        <v>1094</v>
      </c>
      <c r="F415" s="352" t="s">
        <v>1802</v>
      </c>
      <c r="G415" s="338" t="s">
        <v>22</v>
      </c>
      <c r="H415" s="339"/>
      <c r="I415" s="339"/>
      <c r="J415" s="339" t="s">
        <v>95</v>
      </c>
      <c r="K415" s="339" t="s">
        <v>1246</v>
      </c>
      <c r="L415" s="339" t="s">
        <v>1795</v>
      </c>
      <c r="M415" s="340"/>
      <c r="N415" s="340"/>
      <c r="O415" s="323"/>
      <c r="P415" s="323"/>
      <c r="Q415" s="323"/>
      <c r="R415" s="323"/>
      <c r="S415" s="323"/>
      <c r="T415" s="323"/>
      <c r="U415" s="323"/>
      <c r="V415" s="323"/>
      <c r="W415" s="323"/>
      <c r="X415" s="323"/>
      <c r="Y415" s="323"/>
    </row>
    <row r="416" customFormat="false" ht="10.5" hidden="true" customHeight="true" outlineLevel="2" collapsed="false">
      <c r="A416" s="98" t="s">
        <v>1820</v>
      </c>
      <c r="B416" s="334" t="s">
        <v>218</v>
      </c>
      <c r="C416" s="361"/>
      <c r="D416" s="358" t="s">
        <v>1096</v>
      </c>
      <c r="E416" s="337" t="s">
        <v>1575</v>
      </c>
      <c r="F416" s="352" t="s">
        <v>1802</v>
      </c>
      <c r="G416" s="338" t="s">
        <v>22</v>
      </c>
      <c r="H416" s="339"/>
      <c r="I416" s="339"/>
      <c r="J416" s="339" t="s">
        <v>95</v>
      </c>
      <c r="K416" s="339" t="s">
        <v>1246</v>
      </c>
      <c r="L416" s="339" t="s">
        <v>1795</v>
      </c>
      <c r="M416" s="340"/>
      <c r="N416" s="340"/>
      <c r="O416" s="323"/>
      <c r="P416" s="323"/>
      <c r="Q416" s="323"/>
      <c r="R416" s="323"/>
      <c r="S416" s="323"/>
      <c r="T416" s="323"/>
      <c r="U416" s="323"/>
      <c r="V416" s="323"/>
      <c r="W416" s="323"/>
      <c r="X416" s="323"/>
      <c r="Y416" s="323"/>
    </row>
    <row r="417" customFormat="false" ht="15" hidden="true" customHeight="true" outlineLevel="1" collapsed="true">
      <c r="A417" s="329" t="s">
        <v>1821</v>
      </c>
      <c r="B417" s="329"/>
      <c r="C417" s="329"/>
      <c r="D417" s="329"/>
      <c r="E417" s="329"/>
      <c r="F417" s="329"/>
      <c r="G417" s="330"/>
      <c r="H417" s="331"/>
      <c r="I417" s="331"/>
      <c r="J417" s="331"/>
      <c r="K417" s="332"/>
      <c r="L417" s="332"/>
      <c r="M417" s="332"/>
      <c r="N417" s="332"/>
      <c r="O417" s="323"/>
      <c r="P417" s="323"/>
      <c r="Q417" s="323"/>
      <c r="R417" s="323"/>
      <c r="S417" s="323"/>
      <c r="T417" s="323"/>
      <c r="U417" s="323"/>
      <c r="V417" s="323"/>
      <c r="W417" s="323"/>
      <c r="X417" s="323"/>
      <c r="Y417" s="323"/>
    </row>
    <row r="418" customFormat="false" ht="15" hidden="true" customHeight="false" outlineLevel="2" collapsed="false">
      <c r="A418" s="98" t="s">
        <v>1822</v>
      </c>
      <c r="B418" s="334" t="s">
        <v>136</v>
      </c>
      <c r="C418" s="334" t="s">
        <v>976</v>
      </c>
      <c r="D418" s="335" t="s">
        <v>1578</v>
      </c>
      <c r="E418" s="336" t="s">
        <v>1823</v>
      </c>
      <c r="F418" s="337" t="s">
        <v>1824</v>
      </c>
      <c r="G418" s="338" t="s">
        <v>22</v>
      </c>
      <c r="H418" s="339"/>
      <c r="I418" s="339"/>
      <c r="J418" s="339" t="s">
        <v>95</v>
      </c>
      <c r="K418" s="339" t="s">
        <v>1246</v>
      </c>
      <c r="L418" s="339" t="s">
        <v>1825</v>
      </c>
      <c r="M418" s="340"/>
      <c r="N418" s="340"/>
      <c r="O418" s="323"/>
      <c r="P418" s="323"/>
      <c r="Q418" s="323"/>
      <c r="R418" s="323"/>
      <c r="S418" s="323"/>
      <c r="T418" s="323"/>
      <c r="U418" s="323"/>
      <c r="V418" s="323"/>
      <c r="W418" s="323"/>
      <c r="X418" s="323"/>
      <c r="Y418" s="323"/>
    </row>
    <row r="419" customFormat="false" ht="15" hidden="true" customHeight="false" outlineLevel="2" collapsed="false">
      <c r="A419" s="98" t="s">
        <v>1826</v>
      </c>
      <c r="B419" s="334" t="s">
        <v>136</v>
      </c>
      <c r="C419" s="376"/>
      <c r="D419" s="343" t="s">
        <v>1584</v>
      </c>
      <c r="E419" s="345" t="s">
        <v>1827</v>
      </c>
      <c r="F419" s="337"/>
      <c r="G419" s="338" t="s">
        <v>22</v>
      </c>
      <c r="H419" s="339"/>
      <c r="I419" s="339"/>
      <c r="J419" s="339" t="s">
        <v>95</v>
      </c>
      <c r="K419" s="339" t="s">
        <v>1246</v>
      </c>
      <c r="L419" s="339" t="s">
        <v>1825</v>
      </c>
      <c r="M419" s="340"/>
      <c r="N419" s="340"/>
      <c r="O419" s="323"/>
      <c r="P419" s="323"/>
      <c r="Q419" s="323"/>
      <c r="R419" s="323"/>
      <c r="S419" s="323"/>
      <c r="T419" s="323"/>
      <c r="U419" s="323"/>
      <c r="V419" s="323"/>
      <c r="W419" s="323"/>
      <c r="X419" s="323"/>
      <c r="Y419" s="323"/>
    </row>
    <row r="420" customFormat="false" ht="15" hidden="true" customHeight="false" outlineLevel="2" collapsed="false">
      <c r="A420" s="98" t="s">
        <v>1828</v>
      </c>
      <c r="B420" s="334" t="s">
        <v>136</v>
      </c>
      <c r="C420" s="376" t="s">
        <v>1251</v>
      </c>
      <c r="D420" s="335" t="s">
        <v>1587</v>
      </c>
      <c r="E420" s="345" t="s">
        <v>1829</v>
      </c>
      <c r="F420" s="337"/>
      <c r="G420" s="338" t="s">
        <v>22</v>
      </c>
      <c r="H420" s="339"/>
      <c r="I420" s="339"/>
      <c r="J420" s="339" t="s">
        <v>95</v>
      </c>
      <c r="K420" s="339" t="s">
        <v>1246</v>
      </c>
      <c r="L420" s="339" t="s">
        <v>1825</v>
      </c>
      <c r="M420" s="340"/>
      <c r="N420" s="340"/>
      <c r="O420" s="323"/>
      <c r="P420" s="323"/>
      <c r="Q420" s="323"/>
      <c r="R420" s="323"/>
      <c r="S420" s="323"/>
      <c r="T420" s="323"/>
      <c r="U420" s="323"/>
      <c r="V420" s="323"/>
      <c r="W420" s="323"/>
      <c r="X420" s="323"/>
      <c r="Y420" s="323"/>
    </row>
    <row r="421" customFormat="false" ht="15" hidden="true" customHeight="false" outlineLevel="2" collapsed="false">
      <c r="A421" s="98" t="s">
        <v>1830</v>
      </c>
      <c r="B421" s="334" t="s">
        <v>136</v>
      </c>
      <c r="C421" s="376" t="s">
        <v>993</v>
      </c>
      <c r="D421" s="348" t="s">
        <v>1831</v>
      </c>
      <c r="E421" s="348" t="s">
        <v>995</v>
      </c>
      <c r="F421" s="348" t="s">
        <v>1832</v>
      </c>
      <c r="G421" s="338" t="s">
        <v>22</v>
      </c>
      <c r="H421" s="339"/>
      <c r="I421" s="339"/>
      <c r="J421" s="339" t="s">
        <v>95</v>
      </c>
      <c r="K421" s="339" t="s">
        <v>1246</v>
      </c>
      <c r="L421" s="339" t="s">
        <v>1825</v>
      </c>
      <c r="M421" s="340"/>
      <c r="N421" s="340"/>
      <c r="O421" s="323"/>
      <c r="P421" s="323"/>
      <c r="Q421" s="323"/>
      <c r="R421" s="323"/>
      <c r="S421" s="323"/>
      <c r="T421" s="323"/>
      <c r="U421" s="323"/>
      <c r="V421" s="323"/>
      <c r="W421" s="323"/>
      <c r="X421" s="323"/>
      <c r="Y421" s="323"/>
    </row>
    <row r="422" customFormat="false" ht="15" hidden="true" customHeight="false" outlineLevel="2" collapsed="false">
      <c r="A422" s="98" t="s">
        <v>1833</v>
      </c>
      <c r="B422" s="334" t="s">
        <v>129</v>
      </c>
      <c r="C422" s="350" t="s">
        <v>1595</v>
      </c>
      <c r="D422" s="351" t="s">
        <v>1003</v>
      </c>
      <c r="E422" s="337" t="s">
        <v>1459</v>
      </c>
      <c r="F422" s="352" t="s">
        <v>1834</v>
      </c>
      <c r="G422" s="338" t="s">
        <v>22</v>
      </c>
      <c r="H422" s="339"/>
      <c r="I422" s="339"/>
      <c r="J422" s="339" t="s">
        <v>95</v>
      </c>
      <c r="K422" s="339" t="s">
        <v>1246</v>
      </c>
      <c r="L422" s="339" t="s">
        <v>1825</v>
      </c>
      <c r="M422" s="340"/>
      <c r="N422" s="340"/>
      <c r="O422" s="323"/>
      <c r="P422" s="323"/>
      <c r="Q422" s="323"/>
      <c r="R422" s="323"/>
      <c r="S422" s="323"/>
      <c r="T422" s="323"/>
      <c r="U422" s="323"/>
      <c r="V422" s="323"/>
      <c r="W422" s="323"/>
      <c r="X422" s="323"/>
      <c r="Y422" s="323"/>
    </row>
    <row r="423" customFormat="false" ht="15" hidden="true" customHeight="false" outlineLevel="2" collapsed="false">
      <c r="A423" s="98" t="s">
        <v>1835</v>
      </c>
      <c r="B423" s="334" t="s">
        <v>129</v>
      </c>
      <c r="C423" s="350"/>
      <c r="D423" s="351" t="s">
        <v>1606</v>
      </c>
      <c r="E423" s="337" t="s">
        <v>1836</v>
      </c>
      <c r="F423" s="337" t="s">
        <v>1837</v>
      </c>
      <c r="G423" s="338" t="s">
        <v>22</v>
      </c>
      <c r="H423" s="339"/>
      <c r="I423" s="339"/>
      <c r="J423" s="339" t="s">
        <v>95</v>
      </c>
      <c r="K423" s="339" t="s">
        <v>1246</v>
      </c>
      <c r="L423" s="339" t="s">
        <v>1825</v>
      </c>
      <c r="M423" s="340"/>
      <c r="N423" s="340"/>
      <c r="O423" s="323"/>
      <c r="P423" s="323"/>
      <c r="Q423" s="323"/>
      <c r="R423" s="323"/>
      <c r="S423" s="323"/>
      <c r="T423" s="323"/>
      <c r="U423" s="323"/>
      <c r="V423" s="323"/>
      <c r="W423" s="323"/>
      <c r="X423" s="323"/>
      <c r="Y423" s="323"/>
    </row>
    <row r="424" customFormat="false" ht="15" hidden="true" customHeight="false" outlineLevel="2" collapsed="false">
      <c r="A424" s="98" t="s">
        <v>1838</v>
      </c>
      <c r="B424" s="334" t="s">
        <v>129</v>
      </c>
      <c r="C424" s="350"/>
      <c r="D424" s="351" t="s">
        <v>1610</v>
      </c>
      <c r="E424" s="348" t="s">
        <v>1839</v>
      </c>
      <c r="F424" s="348" t="s">
        <v>1840</v>
      </c>
      <c r="G424" s="338" t="s">
        <v>22</v>
      </c>
      <c r="H424" s="339"/>
      <c r="I424" s="339"/>
      <c r="J424" s="339" t="s">
        <v>95</v>
      </c>
      <c r="K424" s="339" t="s">
        <v>1246</v>
      </c>
      <c r="L424" s="339" t="s">
        <v>1825</v>
      </c>
      <c r="M424" s="340"/>
      <c r="N424" s="340"/>
      <c r="O424" s="323"/>
      <c r="P424" s="323"/>
      <c r="Q424" s="323"/>
      <c r="R424" s="323"/>
      <c r="S424" s="323"/>
      <c r="T424" s="323"/>
      <c r="U424" s="323"/>
      <c r="V424" s="323"/>
      <c r="W424" s="323"/>
      <c r="X424" s="323"/>
      <c r="Y424" s="323"/>
    </row>
    <row r="425" customFormat="false" ht="10.5" hidden="true" customHeight="true" outlineLevel="2" collapsed="false">
      <c r="A425" s="98" t="s">
        <v>1841</v>
      </c>
      <c r="B425" s="334" t="s">
        <v>96</v>
      </c>
      <c r="C425" s="350" t="s">
        <v>1560</v>
      </c>
      <c r="D425" s="351" t="s">
        <v>1054</v>
      </c>
      <c r="E425" s="348" t="s">
        <v>1055</v>
      </c>
      <c r="F425" s="352" t="s">
        <v>1842</v>
      </c>
      <c r="G425" s="338" t="s">
        <v>22</v>
      </c>
      <c r="H425" s="339"/>
      <c r="I425" s="339"/>
      <c r="J425" s="339" t="s">
        <v>95</v>
      </c>
      <c r="K425" s="339" t="s">
        <v>1246</v>
      </c>
      <c r="L425" s="339" t="s">
        <v>1825</v>
      </c>
      <c r="M425" s="340"/>
      <c r="N425" s="340"/>
      <c r="O425" s="323"/>
      <c r="P425" s="323"/>
      <c r="Q425" s="323"/>
      <c r="R425" s="323"/>
      <c r="S425" s="323"/>
      <c r="T425" s="323"/>
      <c r="U425" s="323"/>
      <c r="V425" s="323"/>
      <c r="W425" s="323"/>
      <c r="X425" s="323"/>
      <c r="Y425" s="323"/>
    </row>
    <row r="426" customFormat="false" ht="10.5" hidden="true" customHeight="true" outlineLevel="2" collapsed="false">
      <c r="A426" s="98" t="s">
        <v>1843</v>
      </c>
      <c r="B426" s="334" t="s">
        <v>96</v>
      </c>
      <c r="C426" s="361"/>
      <c r="D426" s="351" t="s">
        <v>1058</v>
      </c>
      <c r="E426" s="348" t="s">
        <v>1059</v>
      </c>
      <c r="F426" s="352" t="s">
        <v>1842</v>
      </c>
      <c r="G426" s="338" t="s">
        <v>22</v>
      </c>
      <c r="H426" s="339"/>
      <c r="I426" s="339"/>
      <c r="J426" s="339" t="s">
        <v>95</v>
      </c>
      <c r="K426" s="339" t="s">
        <v>1246</v>
      </c>
      <c r="L426" s="339" t="s">
        <v>1825</v>
      </c>
      <c r="M426" s="340"/>
      <c r="N426" s="340"/>
      <c r="O426" s="323"/>
      <c r="P426" s="323"/>
      <c r="Q426" s="323"/>
      <c r="R426" s="323"/>
      <c r="S426" s="323"/>
      <c r="T426" s="323"/>
      <c r="U426" s="323"/>
      <c r="V426" s="323"/>
      <c r="W426" s="323"/>
      <c r="X426" s="323"/>
      <c r="Y426" s="323"/>
    </row>
    <row r="427" customFormat="false" ht="10.5" hidden="true" customHeight="true" outlineLevel="2" collapsed="false">
      <c r="A427" s="98" t="s">
        <v>1844</v>
      </c>
      <c r="B427" s="334" t="s">
        <v>96</v>
      </c>
      <c r="C427" s="361"/>
      <c r="D427" s="351" t="s">
        <v>1061</v>
      </c>
      <c r="E427" s="348" t="s">
        <v>1062</v>
      </c>
      <c r="F427" s="352" t="s">
        <v>1842</v>
      </c>
      <c r="G427" s="338" t="s">
        <v>22</v>
      </c>
      <c r="H427" s="339"/>
      <c r="I427" s="339"/>
      <c r="J427" s="339" t="s">
        <v>95</v>
      </c>
      <c r="K427" s="339" t="s">
        <v>1246</v>
      </c>
      <c r="L427" s="339" t="s">
        <v>1825</v>
      </c>
      <c r="M427" s="340"/>
      <c r="N427" s="340"/>
      <c r="O427" s="323"/>
      <c r="P427" s="323"/>
      <c r="Q427" s="323"/>
      <c r="R427" s="323"/>
      <c r="S427" s="323"/>
      <c r="T427" s="323"/>
      <c r="U427" s="323"/>
      <c r="V427" s="323"/>
      <c r="W427" s="323"/>
      <c r="X427" s="323"/>
      <c r="Y427" s="323"/>
    </row>
    <row r="428" customFormat="false" ht="10.5" hidden="true" customHeight="true" outlineLevel="2" collapsed="false">
      <c r="A428" s="98" t="s">
        <v>1845</v>
      </c>
      <c r="B428" s="334" t="s">
        <v>107</v>
      </c>
      <c r="C428" s="351" t="s">
        <v>1270</v>
      </c>
      <c r="D428" s="351" t="s">
        <v>1066</v>
      </c>
      <c r="E428" s="337" t="s">
        <v>1067</v>
      </c>
      <c r="F428" s="352" t="s">
        <v>1842</v>
      </c>
      <c r="G428" s="338" t="s">
        <v>22</v>
      </c>
      <c r="H428" s="339"/>
      <c r="I428" s="339"/>
      <c r="J428" s="339" t="s">
        <v>95</v>
      </c>
      <c r="K428" s="339" t="s">
        <v>1246</v>
      </c>
      <c r="L428" s="339" t="s">
        <v>1825</v>
      </c>
      <c r="M428" s="340"/>
      <c r="N428" s="340"/>
      <c r="O428" s="323"/>
      <c r="P428" s="323"/>
      <c r="Q428" s="323"/>
      <c r="R428" s="323"/>
      <c r="S428" s="323"/>
      <c r="T428" s="323"/>
      <c r="U428" s="323"/>
      <c r="V428" s="323"/>
      <c r="W428" s="323"/>
      <c r="X428" s="323"/>
      <c r="Y428" s="323"/>
    </row>
    <row r="429" customFormat="false" ht="10.5" hidden="true" customHeight="true" outlineLevel="2" collapsed="false">
      <c r="A429" s="98" t="s">
        <v>1846</v>
      </c>
      <c r="B429" s="334" t="s">
        <v>107</v>
      </c>
      <c r="C429" s="363"/>
      <c r="D429" s="351" t="s">
        <v>1565</v>
      </c>
      <c r="E429" s="337" t="s">
        <v>1847</v>
      </c>
      <c r="F429" s="352" t="s">
        <v>1842</v>
      </c>
      <c r="G429" s="338" t="s">
        <v>22</v>
      </c>
      <c r="H429" s="339"/>
      <c r="I429" s="339"/>
      <c r="J429" s="339" t="s">
        <v>95</v>
      </c>
      <c r="K429" s="339" t="s">
        <v>1246</v>
      </c>
      <c r="L429" s="339" t="s">
        <v>1825</v>
      </c>
      <c r="M429" s="340"/>
      <c r="N429" s="340"/>
      <c r="O429" s="323"/>
      <c r="P429" s="323"/>
      <c r="Q429" s="323"/>
      <c r="R429" s="323"/>
      <c r="S429" s="323"/>
      <c r="T429" s="323"/>
      <c r="U429" s="323"/>
      <c r="V429" s="323"/>
      <c r="W429" s="323"/>
      <c r="X429" s="323"/>
      <c r="Y429" s="323"/>
    </row>
    <row r="430" customFormat="false" ht="10.5" hidden="true" customHeight="true" outlineLevel="2" collapsed="false">
      <c r="A430" s="98" t="s">
        <v>1848</v>
      </c>
      <c r="B430" s="334" t="s">
        <v>107</v>
      </c>
      <c r="C430" s="363"/>
      <c r="D430" s="351" t="s">
        <v>1073</v>
      </c>
      <c r="E430" s="337" t="s">
        <v>1074</v>
      </c>
      <c r="F430" s="352" t="s">
        <v>1842</v>
      </c>
      <c r="G430" s="338" t="s">
        <v>22</v>
      </c>
      <c r="H430" s="339"/>
      <c r="I430" s="339"/>
      <c r="J430" s="339" t="s">
        <v>95</v>
      </c>
      <c r="K430" s="339" t="s">
        <v>1246</v>
      </c>
      <c r="L430" s="339" t="s">
        <v>1825</v>
      </c>
      <c r="M430" s="340"/>
      <c r="N430" s="340"/>
      <c r="O430" s="323"/>
      <c r="P430" s="323"/>
      <c r="Q430" s="323"/>
      <c r="R430" s="323"/>
      <c r="S430" s="323"/>
      <c r="T430" s="323"/>
      <c r="U430" s="323"/>
      <c r="V430" s="323"/>
      <c r="W430" s="323"/>
      <c r="X430" s="323"/>
      <c r="Y430" s="323"/>
    </row>
    <row r="431" customFormat="false" ht="10.5" hidden="true" customHeight="true" outlineLevel="2" collapsed="false">
      <c r="A431" s="98" t="s">
        <v>1849</v>
      </c>
      <c r="B431" s="334" t="s">
        <v>107</v>
      </c>
      <c r="C431" s="363"/>
      <c r="D431" s="351" t="s">
        <v>1850</v>
      </c>
      <c r="E431" s="337" t="s">
        <v>1851</v>
      </c>
      <c r="F431" s="352" t="s">
        <v>1842</v>
      </c>
      <c r="G431" s="338" t="s">
        <v>22</v>
      </c>
      <c r="H431" s="339"/>
      <c r="I431" s="339"/>
      <c r="J431" s="339" t="s">
        <v>95</v>
      </c>
      <c r="K431" s="339" t="s">
        <v>1246</v>
      </c>
      <c r="L431" s="339" t="s">
        <v>1825</v>
      </c>
      <c r="M431" s="340"/>
      <c r="N431" s="340"/>
      <c r="O431" s="323"/>
      <c r="P431" s="323"/>
      <c r="Q431" s="323"/>
      <c r="R431" s="323"/>
      <c r="S431" s="323"/>
      <c r="T431" s="323"/>
      <c r="U431" s="323"/>
      <c r="V431" s="323"/>
      <c r="W431" s="323"/>
      <c r="X431" s="323"/>
      <c r="Y431" s="323"/>
    </row>
    <row r="432" customFormat="false" ht="10.5" hidden="true" customHeight="true" outlineLevel="2" collapsed="false">
      <c r="A432" s="98" t="s">
        <v>1852</v>
      </c>
      <c r="B432" s="334" t="s">
        <v>122</v>
      </c>
      <c r="C432" s="351" t="s">
        <v>1076</v>
      </c>
      <c r="D432" s="358" t="s">
        <v>1077</v>
      </c>
      <c r="E432" s="337" t="s">
        <v>1078</v>
      </c>
      <c r="F432" s="352" t="s">
        <v>1842</v>
      </c>
      <c r="G432" s="338" t="s">
        <v>22</v>
      </c>
      <c r="H432" s="339"/>
      <c r="I432" s="339"/>
      <c r="J432" s="339" t="s">
        <v>95</v>
      </c>
      <c r="K432" s="339" t="s">
        <v>1246</v>
      </c>
      <c r="L432" s="339" t="s">
        <v>1825</v>
      </c>
      <c r="M432" s="340"/>
      <c r="N432" s="340"/>
      <c r="O432" s="323"/>
      <c r="P432" s="323"/>
      <c r="Q432" s="323"/>
      <c r="R432" s="323"/>
      <c r="S432" s="323"/>
      <c r="T432" s="323"/>
      <c r="U432" s="323"/>
      <c r="V432" s="323"/>
      <c r="W432" s="323"/>
      <c r="X432" s="323"/>
      <c r="Y432" s="323"/>
    </row>
    <row r="433" customFormat="false" ht="10.5" hidden="true" customHeight="true" outlineLevel="2" collapsed="false">
      <c r="A433" s="98" t="s">
        <v>1853</v>
      </c>
      <c r="B433" s="334" t="s">
        <v>122</v>
      </c>
      <c r="C433" s="361"/>
      <c r="D433" s="358" t="s">
        <v>1081</v>
      </c>
      <c r="E433" s="373" t="s">
        <v>1082</v>
      </c>
      <c r="F433" s="352" t="s">
        <v>1842</v>
      </c>
      <c r="G433" s="338" t="s">
        <v>22</v>
      </c>
      <c r="H433" s="339"/>
      <c r="I433" s="339"/>
      <c r="J433" s="339" t="s">
        <v>95</v>
      </c>
      <c r="K433" s="339" t="s">
        <v>1246</v>
      </c>
      <c r="L433" s="339" t="s">
        <v>1825</v>
      </c>
      <c r="M433" s="340"/>
      <c r="N433" s="340"/>
      <c r="O433" s="323"/>
      <c r="P433" s="323"/>
      <c r="Q433" s="323"/>
      <c r="R433" s="323"/>
      <c r="S433" s="323"/>
      <c r="T433" s="323"/>
      <c r="U433" s="323"/>
      <c r="V433" s="323"/>
      <c r="W433" s="323"/>
      <c r="X433" s="323"/>
      <c r="Y433" s="323"/>
    </row>
    <row r="434" customFormat="false" ht="10.5" hidden="true" customHeight="true" outlineLevel="2" collapsed="false">
      <c r="A434" s="98" t="s">
        <v>1854</v>
      </c>
      <c r="B434" s="334" t="s">
        <v>115</v>
      </c>
      <c r="C434" s="351" t="s">
        <v>1084</v>
      </c>
      <c r="D434" s="358" t="s">
        <v>1085</v>
      </c>
      <c r="E434" s="337" t="s">
        <v>1086</v>
      </c>
      <c r="F434" s="352" t="s">
        <v>1842</v>
      </c>
      <c r="G434" s="338" t="s">
        <v>22</v>
      </c>
      <c r="H434" s="339"/>
      <c r="I434" s="339"/>
      <c r="J434" s="339" t="s">
        <v>95</v>
      </c>
      <c r="K434" s="339" t="s">
        <v>1246</v>
      </c>
      <c r="L434" s="339" t="s">
        <v>1825</v>
      </c>
      <c r="M434" s="340"/>
      <c r="N434" s="340"/>
      <c r="O434" s="323"/>
      <c r="P434" s="323"/>
      <c r="Q434" s="323"/>
      <c r="R434" s="323"/>
      <c r="S434" s="323"/>
      <c r="T434" s="323"/>
      <c r="U434" s="323"/>
      <c r="V434" s="323"/>
      <c r="W434" s="323"/>
      <c r="X434" s="323"/>
      <c r="Y434" s="323"/>
    </row>
    <row r="435" customFormat="false" ht="10.5" hidden="true" customHeight="true" outlineLevel="2" collapsed="false">
      <c r="A435" s="98" t="s">
        <v>1855</v>
      </c>
      <c r="B435" s="334" t="s">
        <v>115</v>
      </c>
      <c r="C435" s="361"/>
      <c r="D435" s="358" t="s">
        <v>1089</v>
      </c>
      <c r="E435" s="337" t="s">
        <v>1856</v>
      </c>
      <c r="F435" s="352" t="s">
        <v>1842</v>
      </c>
      <c r="G435" s="338" t="s">
        <v>22</v>
      </c>
      <c r="H435" s="339"/>
      <c r="I435" s="339"/>
      <c r="J435" s="339" t="s">
        <v>95</v>
      </c>
      <c r="K435" s="339" t="s">
        <v>1246</v>
      </c>
      <c r="L435" s="339" t="s">
        <v>1825</v>
      </c>
      <c r="M435" s="340"/>
      <c r="N435" s="340"/>
      <c r="O435" s="323"/>
      <c r="P435" s="323"/>
      <c r="Q435" s="323"/>
      <c r="R435" s="323"/>
      <c r="S435" s="323"/>
      <c r="T435" s="323"/>
      <c r="U435" s="323"/>
      <c r="V435" s="323"/>
      <c r="W435" s="323"/>
      <c r="X435" s="323"/>
      <c r="Y435" s="323"/>
    </row>
    <row r="436" customFormat="false" ht="10.5" hidden="true" customHeight="true" outlineLevel="2" collapsed="false">
      <c r="A436" s="98" t="s">
        <v>1857</v>
      </c>
      <c r="B436" s="334" t="s">
        <v>115</v>
      </c>
      <c r="C436" s="361"/>
      <c r="D436" s="358" t="s">
        <v>1093</v>
      </c>
      <c r="E436" s="337" t="s">
        <v>1094</v>
      </c>
      <c r="F436" s="352" t="s">
        <v>1842</v>
      </c>
      <c r="G436" s="338" t="s">
        <v>22</v>
      </c>
      <c r="H436" s="339"/>
      <c r="I436" s="339"/>
      <c r="J436" s="339" t="s">
        <v>95</v>
      </c>
      <c r="K436" s="339" t="s">
        <v>1246</v>
      </c>
      <c r="L436" s="339" t="s">
        <v>1825</v>
      </c>
      <c r="M436" s="340"/>
      <c r="N436" s="340"/>
      <c r="O436" s="323"/>
      <c r="P436" s="323"/>
      <c r="Q436" s="323"/>
      <c r="R436" s="323"/>
      <c r="S436" s="323"/>
      <c r="T436" s="323"/>
      <c r="U436" s="323"/>
      <c r="V436" s="323"/>
      <c r="W436" s="323"/>
      <c r="X436" s="323"/>
      <c r="Y436" s="323"/>
    </row>
    <row r="437" customFormat="false" ht="10.5" hidden="true" customHeight="true" outlineLevel="2" collapsed="false">
      <c r="A437" s="98" t="s">
        <v>1858</v>
      </c>
      <c r="B437" s="334" t="s">
        <v>220</v>
      </c>
      <c r="C437" s="361"/>
      <c r="D437" s="358" t="s">
        <v>1096</v>
      </c>
      <c r="E437" s="337" t="s">
        <v>1575</v>
      </c>
      <c r="F437" s="352" t="s">
        <v>1842</v>
      </c>
      <c r="G437" s="338" t="s">
        <v>22</v>
      </c>
      <c r="H437" s="339"/>
      <c r="I437" s="339"/>
      <c r="J437" s="339" t="s">
        <v>95</v>
      </c>
      <c r="K437" s="339" t="s">
        <v>1246</v>
      </c>
      <c r="L437" s="339" t="s">
        <v>1825</v>
      </c>
      <c r="M437" s="340"/>
      <c r="N437" s="340"/>
      <c r="O437" s="323"/>
      <c r="P437" s="323"/>
      <c r="Q437" s="323"/>
      <c r="R437" s="323"/>
      <c r="S437" s="323"/>
      <c r="T437" s="323"/>
      <c r="U437" s="323"/>
      <c r="V437" s="323"/>
      <c r="W437" s="323"/>
      <c r="X437" s="323"/>
      <c r="Y437" s="323"/>
    </row>
    <row r="438" customFormat="false" ht="15" hidden="true" customHeight="true" outlineLevel="1" collapsed="true">
      <c r="A438" s="329" t="s">
        <v>1859</v>
      </c>
      <c r="B438" s="329"/>
      <c r="C438" s="329"/>
      <c r="D438" s="329"/>
      <c r="E438" s="329"/>
      <c r="F438" s="329"/>
      <c r="G438" s="330"/>
      <c r="H438" s="331"/>
      <c r="I438" s="331"/>
      <c r="J438" s="331"/>
      <c r="K438" s="332"/>
      <c r="L438" s="332"/>
      <c r="M438" s="332"/>
      <c r="N438" s="332"/>
      <c r="O438" s="323"/>
      <c r="P438" s="323"/>
      <c r="Q438" s="323"/>
      <c r="R438" s="323"/>
      <c r="S438" s="323"/>
      <c r="T438" s="323"/>
      <c r="U438" s="323"/>
      <c r="V438" s="323"/>
      <c r="W438" s="323"/>
      <c r="X438" s="323"/>
      <c r="Y438" s="323"/>
    </row>
    <row r="439" customFormat="false" ht="15" hidden="true" customHeight="false" outlineLevel="2" collapsed="false">
      <c r="A439" s="98" t="s">
        <v>1860</v>
      </c>
      <c r="B439" s="334" t="s">
        <v>136</v>
      </c>
      <c r="C439" s="334" t="s">
        <v>976</v>
      </c>
      <c r="D439" s="335" t="s">
        <v>1578</v>
      </c>
      <c r="E439" s="336" t="s">
        <v>1861</v>
      </c>
      <c r="F439" s="352" t="s">
        <v>1862</v>
      </c>
      <c r="G439" s="338" t="s">
        <v>22</v>
      </c>
      <c r="H439" s="339"/>
      <c r="I439" s="339"/>
      <c r="J439" s="339" t="s">
        <v>95</v>
      </c>
      <c r="K439" s="339" t="s">
        <v>1246</v>
      </c>
      <c r="L439" s="339" t="s">
        <v>1825</v>
      </c>
      <c r="M439" s="340"/>
      <c r="N439" s="340"/>
      <c r="O439" s="323"/>
      <c r="P439" s="323"/>
      <c r="Q439" s="323"/>
      <c r="R439" s="323"/>
      <c r="S439" s="323"/>
      <c r="T439" s="323"/>
      <c r="U439" s="323"/>
      <c r="V439" s="323"/>
      <c r="W439" s="323"/>
      <c r="X439" s="323"/>
      <c r="Y439" s="323"/>
    </row>
    <row r="440" customFormat="false" ht="15" hidden="true" customHeight="false" outlineLevel="2" collapsed="false">
      <c r="A440" s="98" t="s">
        <v>1863</v>
      </c>
      <c r="B440" s="334" t="s">
        <v>136</v>
      </c>
      <c r="C440" s="376"/>
      <c r="D440" s="343" t="s">
        <v>1584</v>
      </c>
      <c r="E440" s="345" t="s">
        <v>1864</v>
      </c>
      <c r="F440" s="337"/>
      <c r="G440" s="338" t="s">
        <v>22</v>
      </c>
      <c r="H440" s="339"/>
      <c r="I440" s="339"/>
      <c r="J440" s="339" t="s">
        <v>95</v>
      </c>
      <c r="K440" s="339" t="s">
        <v>1246</v>
      </c>
      <c r="L440" s="339" t="s">
        <v>1825</v>
      </c>
      <c r="M440" s="340"/>
      <c r="N440" s="340"/>
      <c r="O440" s="323"/>
      <c r="P440" s="323"/>
      <c r="Q440" s="323"/>
      <c r="R440" s="323"/>
      <c r="S440" s="323"/>
      <c r="T440" s="323"/>
      <c r="U440" s="323"/>
      <c r="V440" s="323"/>
      <c r="W440" s="323"/>
      <c r="X440" s="323"/>
      <c r="Y440" s="323"/>
    </row>
    <row r="441" customFormat="false" ht="15" hidden="true" customHeight="false" outlineLevel="2" collapsed="false">
      <c r="A441" s="98" t="s">
        <v>1865</v>
      </c>
      <c r="B441" s="334" t="s">
        <v>136</v>
      </c>
      <c r="C441" s="376" t="s">
        <v>1251</v>
      </c>
      <c r="D441" s="335" t="s">
        <v>1587</v>
      </c>
      <c r="E441" s="345" t="s">
        <v>1866</v>
      </c>
      <c r="F441" s="337"/>
      <c r="G441" s="338" t="s">
        <v>22</v>
      </c>
      <c r="H441" s="339"/>
      <c r="I441" s="339"/>
      <c r="J441" s="339" t="s">
        <v>95</v>
      </c>
      <c r="K441" s="339" t="s">
        <v>1246</v>
      </c>
      <c r="L441" s="339" t="s">
        <v>1825</v>
      </c>
      <c r="M441" s="340"/>
      <c r="N441" s="340"/>
      <c r="O441" s="323"/>
      <c r="P441" s="323"/>
      <c r="Q441" s="323"/>
      <c r="R441" s="323"/>
      <c r="S441" s="323"/>
      <c r="T441" s="323"/>
      <c r="U441" s="323"/>
      <c r="V441" s="323"/>
      <c r="W441" s="323"/>
      <c r="X441" s="323"/>
      <c r="Y441" s="323"/>
    </row>
    <row r="442" customFormat="false" ht="15" hidden="true" customHeight="false" outlineLevel="2" collapsed="false">
      <c r="A442" s="98" t="s">
        <v>1867</v>
      </c>
      <c r="B442" s="334" t="s">
        <v>136</v>
      </c>
      <c r="C442" s="376" t="s">
        <v>993</v>
      </c>
      <c r="D442" s="348" t="s">
        <v>1868</v>
      </c>
      <c r="E442" s="348" t="s">
        <v>995</v>
      </c>
      <c r="F442" s="352" t="s">
        <v>1862</v>
      </c>
      <c r="G442" s="338" t="s">
        <v>22</v>
      </c>
      <c r="H442" s="339"/>
      <c r="I442" s="339"/>
      <c r="J442" s="339" t="s">
        <v>95</v>
      </c>
      <c r="K442" s="339" t="s">
        <v>1246</v>
      </c>
      <c r="L442" s="339" t="s">
        <v>1825</v>
      </c>
      <c r="M442" s="340"/>
      <c r="N442" s="340"/>
      <c r="O442" s="323"/>
      <c r="P442" s="323"/>
      <c r="Q442" s="323"/>
      <c r="R442" s="323"/>
      <c r="S442" s="323"/>
      <c r="T442" s="323"/>
      <c r="U442" s="323"/>
      <c r="V442" s="323"/>
      <c r="W442" s="323"/>
      <c r="X442" s="323"/>
      <c r="Y442" s="323"/>
    </row>
    <row r="443" customFormat="false" ht="15" hidden="true" customHeight="false" outlineLevel="2" collapsed="false">
      <c r="A443" s="98" t="s">
        <v>1869</v>
      </c>
      <c r="B443" s="334" t="s">
        <v>129</v>
      </c>
      <c r="C443" s="350" t="s">
        <v>1595</v>
      </c>
      <c r="D443" s="351" t="s">
        <v>1003</v>
      </c>
      <c r="E443" s="337" t="s">
        <v>1541</v>
      </c>
      <c r="F443" s="352" t="s">
        <v>1862</v>
      </c>
      <c r="G443" s="338" t="s">
        <v>22</v>
      </c>
      <c r="H443" s="339"/>
      <c r="I443" s="339"/>
      <c r="J443" s="339" t="s">
        <v>95</v>
      </c>
      <c r="K443" s="339" t="s">
        <v>1246</v>
      </c>
      <c r="L443" s="339" t="s">
        <v>1825</v>
      </c>
      <c r="M443" s="340"/>
      <c r="N443" s="340"/>
      <c r="O443" s="323"/>
      <c r="P443" s="323"/>
      <c r="Q443" s="323"/>
      <c r="R443" s="323"/>
      <c r="S443" s="323"/>
      <c r="T443" s="323"/>
      <c r="U443" s="323"/>
      <c r="V443" s="323"/>
      <c r="W443" s="323"/>
      <c r="X443" s="323"/>
      <c r="Y443" s="323"/>
    </row>
    <row r="444" customFormat="false" ht="15" hidden="true" customHeight="false" outlineLevel="2" collapsed="false">
      <c r="A444" s="98" t="s">
        <v>1870</v>
      </c>
      <c r="B444" s="334" t="s">
        <v>129</v>
      </c>
      <c r="C444" s="350"/>
      <c r="D444" s="351" t="s">
        <v>1871</v>
      </c>
      <c r="E444" s="352" t="s">
        <v>1872</v>
      </c>
      <c r="F444" s="337" t="s">
        <v>1873</v>
      </c>
      <c r="G444" s="338" t="s">
        <v>22</v>
      </c>
      <c r="H444" s="339"/>
      <c r="I444" s="339"/>
      <c r="J444" s="339" t="s">
        <v>95</v>
      </c>
      <c r="K444" s="339" t="s">
        <v>1246</v>
      </c>
      <c r="L444" s="339" t="s">
        <v>1825</v>
      </c>
      <c r="M444" s="340"/>
      <c r="N444" s="340"/>
      <c r="O444" s="323"/>
      <c r="P444" s="323"/>
      <c r="Q444" s="323"/>
      <c r="R444" s="323"/>
      <c r="S444" s="323"/>
      <c r="T444" s="323"/>
      <c r="U444" s="323"/>
      <c r="V444" s="323"/>
      <c r="W444" s="323"/>
      <c r="X444" s="323"/>
      <c r="Y444" s="323"/>
    </row>
    <row r="445" customFormat="false" ht="15" hidden="true" customHeight="false" outlineLevel="2" collapsed="false">
      <c r="A445" s="98" t="s">
        <v>1874</v>
      </c>
      <c r="B445" s="334" t="s">
        <v>129</v>
      </c>
      <c r="C445" s="350"/>
      <c r="D445" s="351" t="s">
        <v>1610</v>
      </c>
      <c r="E445" s="352" t="s">
        <v>1872</v>
      </c>
      <c r="F445" s="348" t="s">
        <v>1875</v>
      </c>
      <c r="G445" s="338" t="s">
        <v>22</v>
      </c>
      <c r="H445" s="339"/>
      <c r="I445" s="339"/>
      <c r="J445" s="339" t="s">
        <v>95</v>
      </c>
      <c r="K445" s="339" t="s">
        <v>1246</v>
      </c>
      <c r="L445" s="339" t="s">
        <v>1825</v>
      </c>
      <c r="M445" s="340"/>
      <c r="N445" s="340"/>
      <c r="O445" s="323"/>
      <c r="P445" s="323"/>
      <c r="Q445" s="323"/>
      <c r="R445" s="323"/>
      <c r="S445" s="323"/>
      <c r="T445" s="323"/>
      <c r="U445" s="323"/>
      <c r="V445" s="323"/>
      <c r="W445" s="323"/>
      <c r="X445" s="323"/>
      <c r="Y445" s="323"/>
    </row>
    <row r="446" customFormat="false" ht="10.5" hidden="true" customHeight="true" outlineLevel="2" collapsed="false">
      <c r="A446" s="98" t="s">
        <v>1876</v>
      </c>
      <c r="B446" s="334" t="s">
        <v>96</v>
      </c>
      <c r="C446" s="350" t="s">
        <v>1560</v>
      </c>
      <c r="D446" s="351" t="s">
        <v>1054</v>
      </c>
      <c r="E446" s="348" t="s">
        <v>1055</v>
      </c>
      <c r="F446" s="352" t="s">
        <v>1862</v>
      </c>
      <c r="G446" s="338" t="s">
        <v>22</v>
      </c>
      <c r="H446" s="339"/>
      <c r="I446" s="339"/>
      <c r="J446" s="339" t="s">
        <v>95</v>
      </c>
      <c r="K446" s="339" t="s">
        <v>1246</v>
      </c>
      <c r="L446" s="339" t="s">
        <v>1825</v>
      </c>
      <c r="M446" s="340"/>
      <c r="N446" s="340"/>
      <c r="O446" s="323"/>
      <c r="P446" s="323"/>
      <c r="Q446" s="323"/>
      <c r="R446" s="323"/>
      <c r="S446" s="323"/>
      <c r="T446" s="323"/>
      <c r="U446" s="323"/>
      <c r="V446" s="323"/>
      <c r="W446" s="323"/>
      <c r="X446" s="323"/>
      <c r="Y446" s="323"/>
    </row>
    <row r="447" customFormat="false" ht="10.5" hidden="true" customHeight="true" outlineLevel="2" collapsed="false">
      <c r="A447" s="98" t="s">
        <v>1877</v>
      </c>
      <c r="B447" s="334" t="s">
        <v>96</v>
      </c>
      <c r="C447" s="361"/>
      <c r="D447" s="351" t="s">
        <v>1058</v>
      </c>
      <c r="E447" s="348" t="s">
        <v>1059</v>
      </c>
      <c r="F447" s="352" t="s">
        <v>1862</v>
      </c>
      <c r="G447" s="338" t="s">
        <v>22</v>
      </c>
      <c r="H447" s="339"/>
      <c r="I447" s="339"/>
      <c r="J447" s="339" t="s">
        <v>95</v>
      </c>
      <c r="K447" s="339" t="s">
        <v>1246</v>
      </c>
      <c r="L447" s="339" t="s">
        <v>1825</v>
      </c>
      <c r="M447" s="340"/>
      <c r="N447" s="340"/>
      <c r="O447" s="323"/>
      <c r="P447" s="323"/>
      <c r="Q447" s="323"/>
      <c r="R447" s="323"/>
      <c r="S447" s="323"/>
      <c r="T447" s="323"/>
      <c r="U447" s="323"/>
      <c r="V447" s="323"/>
      <c r="W447" s="323"/>
      <c r="X447" s="323"/>
      <c r="Y447" s="323"/>
    </row>
    <row r="448" customFormat="false" ht="10.5" hidden="true" customHeight="true" outlineLevel="2" collapsed="false">
      <c r="A448" s="98" t="s">
        <v>1878</v>
      </c>
      <c r="B448" s="334" t="s">
        <v>96</v>
      </c>
      <c r="C448" s="361"/>
      <c r="D448" s="351" t="s">
        <v>1061</v>
      </c>
      <c r="E448" s="348" t="s">
        <v>1062</v>
      </c>
      <c r="F448" s="352" t="s">
        <v>1862</v>
      </c>
      <c r="G448" s="338" t="s">
        <v>22</v>
      </c>
      <c r="H448" s="339"/>
      <c r="I448" s="339"/>
      <c r="J448" s="339" t="s">
        <v>95</v>
      </c>
      <c r="K448" s="339" t="s">
        <v>1246</v>
      </c>
      <c r="L448" s="339" t="s">
        <v>1825</v>
      </c>
      <c r="M448" s="340"/>
      <c r="N448" s="340"/>
      <c r="O448" s="323"/>
      <c r="P448" s="323"/>
      <c r="Q448" s="323"/>
      <c r="R448" s="323"/>
      <c r="S448" s="323"/>
      <c r="T448" s="323"/>
      <c r="U448" s="323"/>
      <c r="V448" s="323"/>
      <c r="W448" s="323"/>
      <c r="X448" s="323"/>
      <c r="Y448" s="323"/>
    </row>
    <row r="449" customFormat="false" ht="10.5" hidden="true" customHeight="true" outlineLevel="2" collapsed="false">
      <c r="A449" s="98" t="s">
        <v>1879</v>
      </c>
      <c r="B449" s="334" t="s">
        <v>107</v>
      </c>
      <c r="C449" s="351" t="s">
        <v>1270</v>
      </c>
      <c r="D449" s="351" t="s">
        <v>1066</v>
      </c>
      <c r="E449" s="337" t="s">
        <v>1067</v>
      </c>
      <c r="F449" s="352" t="s">
        <v>1862</v>
      </c>
      <c r="G449" s="338" t="s">
        <v>22</v>
      </c>
      <c r="H449" s="339"/>
      <c r="I449" s="339"/>
      <c r="J449" s="339" t="s">
        <v>95</v>
      </c>
      <c r="K449" s="339" t="s">
        <v>1246</v>
      </c>
      <c r="L449" s="339" t="s">
        <v>1825</v>
      </c>
      <c r="M449" s="340"/>
      <c r="N449" s="340"/>
      <c r="O449" s="323"/>
      <c r="P449" s="323"/>
      <c r="Q449" s="323"/>
      <c r="R449" s="323"/>
      <c r="S449" s="323"/>
      <c r="T449" s="323"/>
      <c r="U449" s="323"/>
      <c r="V449" s="323"/>
      <c r="W449" s="323"/>
      <c r="X449" s="323"/>
      <c r="Y449" s="323"/>
    </row>
    <row r="450" customFormat="false" ht="10.5" hidden="true" customHeight="true" outlineLevel="2" collapsed="false">
      <c r="A450" s="98" t="s">
        <v>1880</v>
      </c>
      <c r="B450" s="334" t="s">
        <v>107</v>
      </c>
      <c r="C450" s="363"/>
      <c r="D450" s="351" t="s">
        <v>1881</v>
      </c>
      <c r="E450" s="337" t="s">
        <v>1882</v>
      </c>
      <c r="F450" s="352" t="s">
        <v>1862</v>
      </c>
      <c r="G450" s="338" t="s">
        <v>22</v>
      </c>
      <c r="H450" s="339"/>
      <c r="I450" s="339"/>
      <c r="J450" s="339" t="s">
        <v>95</v>
      </c>
      <c r="K450" s="339" t="s">
        <v>1246</v>
      </c>
      <c r="L450" s="339" t="s">
        <v>1825</v>
      </c>
      <c r="M450" s="340"/>
      <c r="N450" s="340"/>
      <c r="O450" s="323"/>
      <c r="P450" s="323"/>
      <c r="Q450" s="323"/>
      <c r="R450" s="323"/>
      <c r="S450" s="323"/>
      <c r="T450" s="323"/>
      <c r="U450" s="323"/>
      <c r="V450" s="323"/>
      <c r="W450" s="323"/>
      <c r="X450" s="323"/>
      <c r="Y450" s="323"/>
    </row>
    <row r="451" customFormat="false" ht="10.5" hidden="true" customHeight="true" outlineLevel="2" collapsed="false">
      <c r="A451" s="98" t="s">
        <v>1883</v>
      </c>
      <c r="B451" s="334" t="s">
        <v>107</v>
      </c>
      <c r="C451" s="363"/>
      <c r="D451" s="351" t="s">
        <v>1073</v>
      </c>
      <c r="E451" s="337" t="s">
        <v>1074</v>
      </c>
      <c r="F451" s="352" t="s">
        <v>1862</v>
      </c>
      <c r="G451" s="338" t="s">
        <v>22</v>
      </c>
      <c r="H451" s="339"/>
      <c r="I451" s="339"/>
      <c r="J451" s="339" t="s">
        <v>95</v>
      </c>
      <c r="K451" s="339" t="s">
        <v>1246</v>
      </c>
      <c r="L451" s="339" t="s">
        <v>1825</v>
      </c>
      <c r="M451" s="340"/>
      <c r="N451" s="340"/>
      <c r="O451" s="323"/>
      <c r="P451" s="323"/>
      <c r="Q451" s="323"/>
      <c r="R451" s="323"/>
      <c r="S451" s="323"/>
      <c r="T451" s="323"/>
      <c r="U451" s="323"/>
      <c r="V451" s="323"/>
      <c r="W451" s="323"/>
      <c r="X451" s="323"/>
      <c r="Y451" s="323"/>
    </row>
    <row r="452" customFormat="false" ht="10.5" hidden="true" customHeight="true" outlineLevel="2" collapsed="false">
      <c r="A452" s="98" t="s">
        <v>1884</v>
      </c>
      <c r="B452" s="334" t="s">
        <v>107</v>
      </c>
      <c r="C452" s="363"/>
      <c r="D452" s="351" t="s">
        <v>1850</v>
      </c>
      <c r="E452" s="337" t="s">
        <v>1851</v>
      </c>
      <c r="F452" s="352" t="s">
        <v>1862</v>
      </c>
      <c r="G452" s="338" t="s">
        <v>22</v>
      </c>
      <c r="H452" s="339"/>
      <c r="I452" s="339"/>
      <c r="J452" s="339" t="s">
        <v>95</v>
      </c>
      <c r="K452" s="339" t="s">
        <v>1246</v>
      </c>
      <c r="L452" s="339" t="s">
        <v>1825</v>
      </c>
      <c r="M452" s="340"/>
      <c r="N452" s="340"/>
      <c r="O452" s="323"/>
      <c r="P452" s="323"/>
      <c r="Q452" s="323"/>
      <c r="R452" s="323"/>
      <c r="S452" s="323"/>
      <c r="T452" s="323"/>
      <c r="U452" s="323"/>
      <c r="V452" s="323"/>
      <c r="W452" s="323"/>
      <c r="X452" s="323"/>
      <c r="Y452" s="323"/>
    </row>
    <row r="453" customFormat="false" ht="10.5" hidden="true" customHeight="true" outlineLevel="2" collapsed="false">
      <c r="A453" s="98" t="s">
        <v>1885</v>
      </c>
      <c r="B453" s="334" t="s">
        <v>122</v>
      </c>
      <c r="C453" s="351" t="s">
        <v>1076</v>
      </c>
      <c r="D453" s="358" t="s">
        <v>1077</v>
      </c>
      <c r="E453" s="337" t="s">
        <v>1078</v>
      </c>
      <c r="F453" s="352" t="s">
        <v>1862</v>
      </c>
      <c r="G453" s="338" t="s">
        <v>22</v>
      </c>
      <c r="H453" s="339"/>
      <c r="I453" s="339"/>
      <c r="J453" s="339" t="s">
        <v>95</v>
      </c>
      <c r="K453" s="339" t="s">
        <v>1246</v>
      </c>
      <c r="L453" s="339" t="s">
        <v>1825</v>
      </c>
      <c r="M453" s="340"/>
      <c r="N453" s="340"/>
      <c r="O453" s="323"/>
      <c r="P453" s="323"/>
      <c r="Q453" s="323"/>
      <c r="R453" s="323"/>
      <c r="S453" s="323"/>
      <c r="T453" s="323"/>
      <c r="U453" s="323"/>
      <c r="V453" s="323"/>
      <c r="W453" s="323"/>
      <c r="X453" s="323"/>
      <c r="Y453" s="323"/>
    </row>
    <row r="454" customFormat="false" ht="10.5" hidden="true" customHeight="true" outlineLevel="2" collapsed="false">
      <c r="A454" s="98" t="s">
        <v>1886</v>
      </c>
      <c r="B454" s="334" t="s">
        <v>122</v>
      </c>
      <c r="C454" s="361"/>
      <c r="D454" s="358" t="s">
        <v>1081</v>
      </c>
      <c r="E454" s="373" t="s">
        <v>1082</v>
      </c>
      <c r="F454" s="352" t="s">
        <v>1862</v>
      </c>
      <c r="G454" s="338" t="s">
        <v>22</v>
      </c>
      <c r="H454" s="339"/>
      <c r="I454" s="339"/>
      <c r="J454" s="339" t="s">
        <v>95</v>
      </c>
      <c r="K454" s="339" t="s">
        <v>1246</v>
      </c>
      <c r="L454" s="339" t="s">
        <v>1825</v>
      </c>
      <c r="M454" s="340"/>
      <c r="N454" s="340"/>
      <c r="O454" s="323"/>
      <c r="P454" s="323"/>
      <c r="Q454" s="323"/>
      <c r="R454" s="323"/>
      <c r="S454" s="323"/>
      <c r="T454" s="323"/>
      <c r="U454" s="323"/>
      <c r="V454" s="323"/>
      <c r="W454" s="323"/>
      <c r="X454" s="323"/>
      <c r="Y454" s="323"/>
    </row>
    <row r="455" customFormat="false" ht="10.5" hidden="true" customHeight="true" outlineLevel="2" collapsed="false">
      <c r="A455" s="98" t="s">
        <v>1887</v>
      </c>
      <c r="B455" s="334" t="s">
        <v>115</v>
      </c>
      <c r="C455" s="351" t="s">
        <v>1084</v>
      </c>
      <c r="D455" s="358" t="s">
        <v>1085</v>
      </c>
      <c r="E455" s="337" t="s">
        <v>1086</v>
      </c>
      <c r="F455" s="352" t="s">
        <v>1862</v>
      </c>
      <c r="G455" s="338" t="s">
        <v>22</v>
      </c>
      <c r="H455" s="339"/>
      <c r="I455" s="339"/>
      <c r="J455" s="339" t="s">
        <v>95</v>
      </c>
      <c r="K455" s="339" t="s">
        <v>1246</v>
      </c>
      <c r="L455" s="339" t="s">
        <v>1825</v>
      </c>
      <c r="M455" s="340"/>
      <c r="N455" s="340"/>
      <c r="O455" s="323"/>
      <c r="P455" s="323"/>
      <c r="Q455" s="323"/>
      <c r="R455" s="323"/>
      <c r="S455" s="323"/>
      <c r="T455" s="323"/>
      <c r="U455" s="323"/>
      <c r="V455" s="323"/>
      <c r="W455" s="323"/>
      <c r="X455" s="323"/>
      <c r="Y455" s="323"/>
    </row>
    <row r="456" customFormat="false" ht="10.5" hidden="true" customHeight="true" outlineLevel="2" collapsed="false">
      <c r="A456" s="98" t="s">
        <v>1888</v>
      </c>
      <c r="B456" s="334" t="s">
        <v>115</v>
      </c>
      <c r="C456" s="361"/>
      <c r="D456" s="358" t="s">
        <v>1089</v>
      </c>
      <c r="E456" s="337" t="s">
        <v>1856</v>
      </c>
      <c r="F456" s="352" t="s">
        <v>1862</v>
      </c>
      <c r="G456" s="338" t="s">
        <v>22</v>
      </c>
      <c r="H456" s="339"/>
      <c r="I456" s="339"/>
      <c r="J456" s="339" t="s">
        <v>95</v>
      </c>
      <c r="K456" s="339" t="s">
        <v>1246</v>
      </c>
      <c r="L456" s="339" t="s">
        <v>1825</v>
      </c>
      <c r="M456" s="340"/>
      <c r="N456" s="340"/>
      <c r="O456" s="323"/>
      <c r="P456" s="323"/>
      <c r="Q456" s="323"/>
      <c r="R456" s="323"/>
      <c r="S456" s="323"/>
      <c r="T456" s="323"/>
      <c r="U456" s="323"/>
      <c r="V456" s="323"/>
      <c r="W456" s="323"/>
      <c r="X456" s="323"/>
      <c r="Y456" s="323"/>
    </row>
    <row r="457" customFormat="false" ht="10.5" hidden="true" customHeight="true" outlineLevel="2" collapsed="false">
      <c r="A457" s="98" t="s">
        <v>1889</v>
      </c>
      <c r="B457" s="334" t="s">
        <v>115</v>
      </c>
      <c r="C457" s="361"/>
      <c r="D457" s="358" t="s">
        <v>1093</v>
      </c>
      <c r="E457" s="337" t="s">
        <v>1094</v>
      </c>
      <c r="F457" s="352" t="s">
        <v>1862</v>
      </c>
      <c r="G457" s="338" t="s">
        <v>22</v>
      </c>
      <c r="H457" s="339"/>
      <c r="I457" s="339"/>
      <c r="J457" s="339" t="s">
        <v>95</v>
      </c>
      <c r="K457" s="339" t="s">
        <v>1246</v>
      </c>
      <c r="L457" s="339" t="s">
        <v>1825</v>
      </c>
      <c r="M457" s="340"/>
      <c r="N457" s="340"/>
      <c r="O457" s="323"/>
      <c r="P457" s="323"/>
      <c r="Q457" s="323"/>
      <c r="R457" s="323"/>
      <c r="S457" s="323"/>
      <c r="T457" s="323"/>
      <c r="U457" s="323"/>
      <c r="V457" s="323"/>
      <c r="W457" s="323"/>
      <c r="X457" s="323"/>
      <c r="Y457" s="323"/>
    </row>
    <row r="458" customFormat="false" ht="10.5" hidden="true" customHeight="true" outlineLevel="2" collapsed="false">
      <c r="A458" s="98" t="s">
        <v>1890</v>
      </c>
      <c r="B458" s="334" t="s">
        <v>220</v>
      </c>
      <c r="C458" s="361"/>
      <c r="D458" s="358" t="s">
        <v>1096</v>
      </c>
      <c r="E458" s="337" t="s">
        <v>1575</v>
      </c>
      <c r="F458" s="352" t="s">
        <v>1862</v>
      </c>
      <c r="G458" s="338" t="s">
        <v>22</v>
      </c>
      <c r="H458" s="339"/>
      <c r="I458" s="339"/>
      <c r="J458" s="339" t="s">
        <v>95</v>
      </c>
      <c r="K458" s="339" t="s">
        <v>1246</v>
      </c>
      <c r="L458" s="339" t="s">
        <v>1825</v>
      </c>
      <c r="M458" s="340"/>
      <c r="N458" s="340"/>
      <c r="O458" s="323"/>
      <c r="P458" s="323"/>
      <c r="Q458" s="323"/>
      <c r="R458" s="323"/>
      <c r="S458" s="323"/>
      <c r="T458" s="323"/>
      <c r="U458" s="323"/>
      <c r="V458" s="323"/>
      <c r="W458" s="323"/>
      <c r="X458" s="323"/>
      <c r="Y458" s="323"/>
    </row>
    <row r="459" customFormat="false" ht="15" hidden="true" customHeight="true" outlineLevel="1" collapsed="true">
      <c r="A459" s="329" t="s">
        <v>1891</v>
      </c>
      <c r="B459" s="329"/>
      <c r="C459" s="329"/>
      <c r="D459" s="329"/>
      <c r="E459" s="329"/>
      <c r="F459" s="329"/>
      <c r="G459" s="330"/>
      <c r="H459" s="331"/>
      <c r="I459" s="331"/>
      <c r="J459" s="331"/>
      <c r="K459" s="332"/>
      <c r="L459" s="332"/>
      <c r="M459" s="332"/>
      <c r="N459" s="332"/>
      <c r="O459" s="323"/>
      <c r="P459" s="323"/>
      <c r="Q459" s="323"/>
      <c r="R459" s="323"/>
      <c r="S459" s="323"/>
      <c r="T459" s="323"/>
      <c r="U459" s="323"/>
      <c r="V459" s="323"/>
      <c r="W459" s="323"/>
      <c r="X459" s="323"/>
      <c r="Y459" s="323"/>
    </row>
    <row r="460" customFormat="false" ht="15" hidden="true" customHeight="false" outlineLevel="2" collapsed="false">
      <c r="A460" s="98" t="s">
        <v>1892</v>
      </c>
      <c r="B460" s="334" t="s">
        <v>136</v>
      </c>
      <c r="C460" s="334" t="s">
        <v>976</v>
      </c>
      <c r="D460" s="343" t="s">
        <v>1584</v>
      </c>
      <c r="E460" s="345" t="s">
        <v>1893</v>
      </c>
      <c r="F460" s="337" t="s">
        <v>1894</v>
      </c>
      <c r="G460" s="338" t="s">
        <v>22</v>
      </c>
      <c r="H460" s="339"/>
      <c r="I460" s="339"/>
      <c r="J460" s="339" t="s">
        <v>95</v>
      </c>
      <c r="K460" s="339" t="s">
        <v>1246</v>
      </c>
      <c r="L460" s="339" t="s">
        <v>1825</v>
      </c>
      <c r="M460" s="340"/>
      <c r="N460" s="340"/>
      <c r="O460" s="323"/>
      <c r="P460" s="323"/>
      <c r="Q460" s="323"/>
      <c r="R460" s="323"/>
      <c r="S460" s="323"/>
      <c r="T460" s="323"/>
      <c r="U460" s="323"/>
      <c r="V460" s="323"/>
      <c r="W460" s="323"/>
      <c r="X460" s="323"/>
      <c r="Y460" s="323"/>
    </row>
    <row r="461" customFormat="false" ht="15" hidden="true" customHeight="false" outlineLevel="2" collapsed="false">
      <c r="A461" s="98" t="s">
        <v>1895</v>
      </c>
      <c r="B461" s="334" t="s">
        <v>136</v>
      </c>
      <c r="C461" s="376" t="s">
        <v>1251</v>
      </c>
      <c r="D461" s="343" t="s">
        <v>986</v>
      </c>
      <c r="E461" s="345" t="s">
        <v>1896</v>
      </c>
      <c r="F461" s="344"/>
      <c r="G461" s="338" t="s">
        <v>22</v>
      </c>
      <c r="H461" s="339"/>
      <c r="I461" s="339"/>
      <c r="J461" s="339" t="s">
        <v>95</v>
      </c>
      <c r="K461" s="339" t="s">
        <v>1246</v>
      </c>
      <c r="L461" s="339" t="s">
        <v>1825</v>
      </c>
      <c r="M461" s="340"/>
      <c r="N461" s="340"/>
      <c r="O461" s="323"/>
      <c r="P461" s="323"/>
      <c r="Q461" s="323"/>
      <c r="R461" s="323"/>
      <c r="S461" s="323"/>
      <c r="T461" s="323"/>
      <c r="U461" s="323"/>
      <c r="V461" s="323"/>
      <c r="W461" s="323"/>
      <c r="X461" s="323"/>
      <c r="Y461" s="323"/>
    </row>
    <row r="462" customFormat="false" ht="15" hidden="true" customHeight="false" outlineLevel="2" collapsed="false">
      <c r="A462" s="98" t="s">
        <v>1897</v>
      </c>
      <c r="B462" s="334" t="s">
        <v>96</v>
      </c>
      <c r="C462" s="361"/>
      <c r="D462" s="351" t="s">
        <v>1058</v>
      </c>
      <c r="E462" s="348" t="s">
        <v>1898</v>
      </c>
      <c r="F462" s="352" t="s">
        <v>1899</v>
      </c>
      <c r="G462" s="338" t="s">
        <v>22</v>
      </c>
      <c r="H462" s="339"/>
      <c r="I462" s="339"/>
      <c r="J462" s="339" t="s">
        <v>95</v>
      </c>
      <c r="K462" s="339" t="s">
        <v>1246</v>
      </c>
      <c r="L462" s="339" t="s">
        <v>1825</v>
      </c>
      <c r="M462" s="340"/>
      <c r="N462" s="340"/>
      <c r="O462" s="323"/>
      <c r="P462" s="323"/>
      <c r="Q462" s="323"/>
      <c r="R462" s="323"/>
      <c r="S462" s="323"/>
      <c r="T462" s="323"/>
      <c r="U462" s="323"/>
      <c r="V462" s="323"/>
      <c r="W462" s="323"/>
      <c r="X462" s="323"/>
      <c r="Y462" s="323"/>
    </row>
    <row r="463" customFormat="false" ht="15" hidden="true" customHeight="false" outlineLevel="2" collapsed="false">
      <c r="A463" s="98" t="s">
        <v>1900</v>
      </c>
      <c r="B463" s="334" t="s">
        <v>122</v>
      </c>
      <c r="C463" s="351" t="s">
        <v>1076</v>
      </c>
      <c r="D463" s="358" t="s">
        <v>1077</v>
      </c>
      <c r="E463" s="337" t="s">
        <v>1078</v>
      </c>
      <c r="F463" s="352" t="s">
        <v>1899</v>
      </c>
      <c r="G463" s="338" t="s">
        <v>22</v>
      </c>
      <c r="H463" s="339"/>
      <c r="I463" s="339"/>
      <c r="J463" s="339" t="s">
        <v>95</v>
      </c>
      <c r="K463" s="339" t="s">
        <v>1246</v>
      </c>
      <c r="L463" s="339" t="s">
        <v>1825</v>
      </c>
      <c r="M463" s="340"/>
      <c r="N463" s="340"/>
      <c r="O463" s="323"/>
      <c r="P463" s="323"/>
      <c r="Q463" s="323"/>
      <c r="R463" s="323"/>
      <c r="S463" s="323"/>
      <c r="T463" s="323"/>
      <c r="U463" s="323"/>
      <c r="V463" s="323"/>
      <c r="W463" s="323"/>
      <c r="X463" s="323"/>
      <c r="Y463" s="323"/>
    </row>
    <row r="464" customFormat="false" ht="15" hidden="true" customHeight="false" outlineLevel="2" collapsed="false">
      <c r="A464" s="98" t="s">
        <v>1901</v>
      </c>
      <c r="B464" s="334" t="s">
        <v>122</v>
      </c>
      <c r="C464" s="361"/>
      <c r="D464" s="358" t="s">
        <v>1081</v>
      </c>
      <c r="E464" s="373" t="s">
        <v>1082</v>
      </c>
      <c r="F464" s="352" t="s">
        <v>1899</v>
      </c>
      <c r="G464" s="338" t="s">
        <v>22</v>
      </c>
      <c r="H464" s="339"/>
      <c r="I464" s="339"/>
      <c r="J464" s="339" t="s">
        <v>95</v>
      </c>
      <c r="K464" s="339" t="s">
        <v>1246</v>
      </c>
      <c r="L464" s="339" t="s">
        <v>1825</v>
      </c>
      <c r="M464" s="340"/>
      <c r="N464" s="340"/>
      <c r="O464" s="323"/>
      <c r="P464" s="323"/>
      <c r="Q464" s="323"/>
      <c r="R464" s="323"/>
      <c r="S464" s="323"/>
      <c r="T464" s="323"/>
      <c r="U464" s="323"/>
      <c r="V464" s="323"/>
      <c r="W464" s="323"/>
      <c r="X464" s="323"/>
      <c r="Y464" s="323"/>
    </row>
    <row r="465" customFormat="false" ht="15" hidden="true" customHeight="false" outlineLevel="2" collapsed="false">
      <c r="A465" s="98" t="s">
        <v>1902</v>
      </c>
      <c r="B465" s="334" t="s">
        <v>115</v>
      </c>
      <c r="C465" s="351" t="s">
        <v>1084</v>
      </c>
      <c r="D465" s="358" t="s">
        <v>1085</v>
      </c>
      <c r="E465" s="337" t="s">
        <v>1086</v>
      </c>
      <c r="F465" s="352" t="s">
        <v>1899</v>
      </c>
      <c r="G465" s="338" t="s">
        <v>22</v>
      </c>
      <c r="H465" s="339"/>
      <c r="I465" s="339"/>
      <c r="J465" s="339" t="s">
        <v>95</v>
      </c>
      <c r="K465" s="339" t="s">
        <v>1246</v>
      </c>
      <c r="L465" s="339" t="s">
        <v>1825</v>
      </c>
      <c r="M465" s="340"/>
      <c r="N465" s="340"/>
      <c r="O465" s="323"/>
      <c r="P465" s="323"/>
      <c r="Q465" s="323"/>
      <c r="R465" s="323"/>
      <c r="S465" s="323"/>
      <c r="T465" s="323"/>
      <c r="U465" s="323"/>
      <c r="V465" s="323"/>
      <c r="W465" s="323"/>
      <c r="X465" s="323"/>
      <c r="Y465" s="323"/>
    </row>
    <row r="466" customFormat="false" ht="15" hidden="true" customHeight="false" outlineLevel="2" collapsed="false">
      <c r="A466" s="98" t="s">
        <v>1903</v>
      </c>
      <c r="B466" s="334" t="s">
        <v>115</v>
      </c>
      <c r="C466" s="361"/>
      <c r="D466" s="358" t="s">
        <v>1089</v>
      </c>
      <c r="E466" s="337" t="s">
        <v>1904</v>
      </c>
      <c r="F466" s="352" t="s">
        <v>1899</v>
      </c>
      <c r="G466" s="338" t="s">
        <v>22</v>
      </c>
      <c r="H466" s="339"/>
      <c r="I466" s="339"/>
      <c r="J466" s="339" t="s">
        <v>95</v>
      </c>
      <c r="K466" s="339" t="s">
        <v>1246</v>
      </c>
      <c r="L466" s="339" t="s">
        <v>1825</v>
      </c>
      <c r="M466" s="340"/>
      <c r="N466" s="340"/>
      <c r="O466" s="323"/>
      <c r="P466" s="323"/>
      <c r="Q466" s="323"/>
      <c r="R466" s="323"/>
      <c r="S466" s="323"/>
      <c r="T466" s="323"/>
      <c r="U466" s="323"/>
      <c r="V466" s="323"/>
      <c r="W466" s="323"/>
      <c r="X466" s="323"/>
      <c r="Y466" s="323"/>
    </row>
    <row r="467" customFormat="false" ht="15" hidden="true" customHeight="false" outlineLevel="2" collapsed="false">
      <c r="A467" s="98" t="s">
        <v>1905</v>
      </c>
      <c r="B467" s="334" t="s">
        <v>115</v>
      </c>
      <c r="C467" s="361"/>
      <c r="D467" s="358" t="s">
        <v>1093</v>
      </c>
      <c r="E467" s="337" t="s">
        <v>1094</v>
      </c>
      <c r="F467" s="352" t="s">
        <v>1899</v>
      </c>
      <c r="G467" s="338" t="s">
        <v>22</v>
      </c>
      <c r="H467" s="339"/>
      <c r="I467" s="339"/>
      <c r="J467" s="339" t="s">
        <v>95</v>
      </c>
      <c r="K467" s="339" t="s">
        <v>1246</v>
      </c>
      <c r="L467" s="339" t="s">
        <v>1825</v>
      </c>
      <c r="M467" s="340"/>
      <c r="N467" s="340"/>
      <c r="O467" s="323"/>
      <c r="P467" s="323"/>
      <c r="Q467" s="323"/>
      <c r="R467" s="323"/>
      <c r="S467" s="323"/>
      <c r="T467" s="323"/>
      <c r="U467" s="323"/>
      <c r="V467" s="323"/>
      <c r="W467" s="323"/>
      <c r="X467" s="323"/>
      <c r="Y467" s="323"/>
    </row>
    <row r="468" customFormat="false" ht="15" hidden="true" customHeight="false" outlineLevel="2" collapsed="false">
      <c r="A468" s="98" t="s">
        <v>1906</v>
      </c>
      <c r="B468" s="334" t="s">
        <v>222</v>
      </c>
      <c r="C468" s="361"/>
      <c r="D468" s="358" t="s">
        <v>1096</v>
      </c>
      <c r="E468" s="337" t="s">
        <v>1575</v>
      </c>
      <c r="F468" s="352" t="s">
        <v>1899</v>
      </c>
      <c r="G468" s="338" t="s">
        <v>22</v>
      </c>
      <c r="H468" s="339"/>
      <c r="I468" s="339"/>
      <c r="J468" s="339" t="s">
        <v>95</v>
      </c>
      <c r="K468" s="339" t="s">
        <v>1246</v>
      </c>
      <c r="L468" s="339" t="s">
        <v>1825</v>
      </c>
      <c r="M468" s="340"/>
      <c r="N468" s="340"/>
      <c r="O468" s="323"/>
      <c r="P468" s="323"/>
      <c r="Q468" s="323"/>
      <c r="R468" s="323"/>
      <c r="S468" s="323"/>
      <c r="T468" s="323"/>
      <c r="U468" s="323"/>
      <c r="V468" s="323"/>
      <c r="W468" s="323"/>
      <c r="X468" s="323"/>
      <c r="Y468" s="323"/>
    </row>
    <row r="469" customFormat="false" ht="15" hidden="true" customHeight="true" outlineLevel="1" collapsed="true">
      <c r="A469" s="329" t="s">
        <v>1907</v>
      </c>
      <c r="B469" s="329"/>
      <c r="C469" s="329"/>
      <c r="D469" s="329"/>
      <c r="E469" s="329"/>
      <c r="F469" s="329"/>
      <c r="G469" s="332"/>
      <c r="H469" s="332"/>
      <c r="I469" s="332"/>
      <c r="J469" s="332"/>
      <c r="K469" s="332"/>
      <c r="L469" s="332"/>
      <c r="M469" s="332"/>
      <c r="N469" s="332"/>
      <c r="O469" s="323"/>
      <c r="P469" s="323"/>
      <c r="Q469" s="323"/>
      <c r="R469" s="323"/>
      <c r="S469" s="323"/>
      <c r="T469" s="323"/>
      <c r="U469" s="323"/>
      <c r="V469" s="323"/>
      <c r="W469" s="323"/>
      <c r="X469" s="323"/>
      <c r="Y469" s="323"/>
    </row>
    <row r="470" customFormat="false" ht="15" hidden="true" customHeight="false" outlineLevel="2" collapsed="false">
      <c r="A470" s="98" t="s">
        <v>1908</v>
      </c>
      <c r="B470" s="334" t="s">
        <v>136</v>
      </c>
      <c r="C470" s="334" t="s">
        <v>976</v>
      </c>
      <c r="D470" s="335" t="s">
        <v>983</v>
      </c>
      <c r="E470" s="345" t="s">
        <v>1909</v>
      </c>
      <c r="F470" s="337" t="s">
        <v>1910</v>
      </c>
      <c r="G470" s="338" t="s">
        <v>22</v>
      </c>
      <c r="H470" s="339"/>
      <c r="I470" s="339"/>
      <c r="J470" s="339" t="s">
        <v>95</v>
      </c>
      <c r="K470" s="339" t="s">
        <v>1246</v>
      </c>
      <c r="L470" s="339" t="s">
        <v>1825</v>
      </c>
      <c r="M470" s="340"/>
      <c r="N470" s="340"/>
      <c r="O470" s="323"/>
      <c r="P470" s="323"/>
      <c r="Q470" s="323"/>
      <c r="R470" s="323"/>
      <c r="S470" s="323"/>
      <c r="T470" s="323"/>
      <c r="U470" s="323"/>
      <c r="V470" s="323"/>
      <c r="W470" s="323"/>
      <c r="X470" s="323"/>
      <c r="Y470" s="323"/>
    </row>
    <row r="471" customFormat="false" ht="15" hidden="true" customHeight="false" outlineLevel="2" collapsed="false">
      <c r="A471" s="98" t="s">
        <v>1911</v>
      </c>
      <c r="B471" s="334" t="s">
        <v>136</v>
      </c>
      <c r="C471" s="376" t="s">
        <v>1251</v>
      </c>
      <c r="D471" s="343" t="s">
        <v>986</v>
      </c>
      <c r="E471" s="345" t="s">
        <v>1912</v>
      </c>
      <c r="F471" s="352"/>
      <c r="G471" s="338" t="s">
        <v>22</v>
      </c>
      <c r="H471" s="339"/>
      <c r="I471" s="339"/>
      <c r="J471" s="339" t="s">
        <v>95</v>
      </c>
      <c r="K471" s="339" t="s">
        <v>1246</v>
      </c>
      <c r="L471" s="339" t="s">
        <v>1825</v>
      </c>
      <c r="M471" s="340"/>
      <c r="N471" s="340"/>
      <c r="O471" s="323"/>
      <c r="P471" s="323"/>
      <c r="Q471" s="323"/>
      <c r="R471" s="323"/>
      <c r="S471" s="323"/>
      <c r="T471" s="323"/>
      <c r="U471" s="323"/>
      <c r="V471" s="323"/>
      <c r="W471" s="323"/>
      <c r="X471" s="323"/>
      <c r="Y471" s="323"/>
    </row>
    <row r="472" customFormat="false" ht="15" hidden="true" customHeight="false" outlineLevel="2" collapsed="false">
      <c r="A472" s="98" t="s">
        <v>1913</v>
      </c>
      <c r="B472" s="334" t="s">
        <v>96</v>
      </c>
      <c r="C472" s="361"/>
      <c r="D472" s="351" t="s">
        <v>1058</v>
      </c>
      <c r="E472" s="348" t="s">
        <v>1898</v>
      </c>
      <c r="F472" s="352" t="s">
        <v>1914</v>
      </c>
      <c r="G472" s="338" t="s">
        <v>22</v>
      </c>
      <c r="H472" s="339"/>
      <c r="I472" s="339"/>
      <c r="J472" s="339" t="s">
        <v>95</v>
      </c>
      <c r="K472" s="339" t="s">
        <v>1246</v>
      </c>
      <c r="L472" s="339" t="s">
        <v>1825</v>
      </c>
      <c r="M472" s="340"/>
      <c r="N472" s="340"/>
      <c r="O472" s="323"/>
      <c r="P472" s="323"/>
      <c r="Q472" s="323"/>
      <c r="R472" s="323"/>
      <c r="S472" s="323"/>
      <c r="T472" s="323"/>
      <c r="U472" s="323"/>
      <c r="V472" s="323"/>
      <c r="W472" s="323"/>
      <c r="X472" s="323"/>
      <c r="Y472" s="323"/>
    </row>
    <row r="473" customFormat="false" ht="15" hidden="true" customHeight="false" outlineLevel="2" collapsed="false">
      <c r="A473" s="98" t="s">
        <v>1915</v>
      </c>
      <c r="B473" s="334" t="s">
        <v>122</v>
      </c>
      <c r="C473" s="351" t="s">
        <v>1076</v>
      </c>
      <c r="D473" s="358" t="s">
        <v>1077</v>
      </c>
      <c r="E473" s="337" t="s">
        <v>1078</v>
      </c>
      <c r="F473" s="352" t="s">
        <v>1914</v>
      </c>
      <c r="G473" s="338" t="s">
        <v>22</v>
      </c>
      <c r="H473" s="339"/>
      <c r="I473" s="339"/>
      <c r="J473" s="339" t="s">
        <v>95</v>
      </c>
      <c r="K473" s="339" t="s">
        <v>1246</v>
      </c>
      <c r="L473" s="339" t="s">
        <v>1825</v>
      </c>
      <c r="M473" s="340"/>
      <c r="N473" s="340"/>
      <c r="O473" s="323"/>
      <c r="P473" s="323"/>
      <c r="Q473" s="323"/>
      <c r="R473" s="323"/>
      <c r="S473" s="323"/>
      <c r="T473" s="323"/>
      <c r="U473" s="323"/>
      <c r="V473" s="323"/>
      <c r="W473" s="323"/>
      <c r="X473" s="323"/>
      <c r="Y473" s="323"/>
    </row>
    <row r="474" customFormat="false" ht="15" hidden="true" customHeight="false" outlineLevel="2" collapsed="false">
      <c r="A474" s="98" t="s">
        <v>1916</v>
      </c>
      <c r="B474" s="334" t="s">
        <v>122</v>
      </c>
      <c r="C474" s="361"/>
      <c r="D474" s="358" t="s">
        <v>1081</v>
      </c>
      <c r="E474" s="373" t="s">
        <v>1082</v>
      </c>
      <c r="F474" s="352" t="s">
        <v>1914</v>
      </c>
      <c r="G474" s="338" t="s">
        <v>22</v>
      </c>
      <c r="H474" s="339"/>
      <c r="I474" s="339"/>
      <c r="J474" s="339" t="s">
        <v>95</v>
      </c>
      <c r="K474" s="339" t="s">
        <v>1246</v>
      </c>
      <c r="L474" s="339" t="s">
        <v>1825</v>
      </c>
      <c r="M474" s="340"/>
      <c r="N474" s="340"/>
      <c r="O474" s="323"/>
      <c r="P474" s="323"/>
      <c r="Q474" s="323"/>
      <c r="R474" s="323"/>
      <c r="S474" s="323"/>
      <c r="T474" s="323"/>
      <c r="U474" s="323"/>
      <c r="V474" s="323"/>
      <c r="W474" s="323"/>
      <c r="X474" s="323"/>
      <c r="Y474" s="323"/>
    </row>
    <row r="475" customFormat="false" ht="15" hidden="true" customHeight="false" outlineLevel="2" collapsed="false">
      <c r="A475" s="98" t="s">
        <v>1917</v>
      </c>
      <c r="B475" s="334" t="s">
        <v>115</v>
      </c>
      <c r="C475" s="351" t="s">
        <v>1084</v>
      </c>
      <c r="D475" s="358" t="s">
        <v>1085</v>
      </c>
      <c r="E475" s="337" t="s">
        <v>1086</v>
      </c>
      <c r="F475" s="352" t="s">
        <v>1914</v>
      </c>
      <c r="G475" s="338" t="s">
        <v>22</v>
      </c>
      <c r="H475" s="339"/>
      <c r="I475" s="339"/>
      <c r="J475" s="339" t="s">
        <v>95</v>
      </c>
      <c r="K475" s="339" t="s">
        <v>1246</v>
      </c>
      <c r="L475" s="339" t="s">
        <v>1825</v>
      </c>
      <c r="M475" s="340"/>
      <c r="N475" s="340"/>
      <c r="O475" s="323"/>
      <c r="P475" s="323"/>
      <c r="Q475" s="323"/>
      <c r="R475" s="323"/>
      <c r="S475" s="323"/>
      <c r="T475" s="323"/>
      <c r="U475" s="323"/>
      <c r="V475" s="323"/>
      <c r="W475" s="323"/>
      <c r="X475" s="323"/>
      <c r="Y475" s="323"/>
    </row>
    <row r="476" customFormat="false" ht="15" hidden="true" customHeight="false" outlineLevel="2" collapsed="false">
      <c r="A476" s="98" t="s">
        <v>1918</v>
      </c>
      <c r="B476" s="334" t="s">
        <v>115</v>
      </c>
      <c r="C476" s="361"/>
      <c r="D476" s="358" t="s">
        <v>1089</v>
      </c>
      <c r="E476" s="337" t="s">
        <v>1904</v>
      </c>
      <c r="F476" s="352" t="s">
        <v>1914</v>
      </c>
      <c r="G476" s="338" t="s">
        <v>22</v>
      </c>
      <c r="H476" s="339"/>
      <c r="I476" s="339"/>
      <c r="J476" s="339" t="s">
        <v>95</v>
      </c>
      <c r="K476" s="339" t="s">
        <v>1246</v>
      </c>
      <c r="L476" s="339" t="s">
        <v>1825</v>
      </c>
      <c r="M476" s="340"/>
      <c r="N476" s="340"/>
      <c r="O476" s="323"/>
      <c r="P476" s="323"/>
      <c r="Q476" s="323"/>
      <c r="R476" s="323"/>
      <c r="S476" s="323"/>
      <c r="T476" s="323"/>
      <c r="U476" s="323"/>
      <c r="V476" s="323"/>
      <c r="W476" s="323"/>
      <c r="X476" s="323"/>
      <c r="Y476" s="323"/>
    </row>
    <row r="477" customFormat="false" ht="15" hidden="true" customHeight="false" outlineLevel="2" collapsed="false">
      <c r="A477" s="98" t="s">
        <v>1919</v>
      </c>
      <c r="B477" s="334" t="s">
        <v>115</v>
      </c>
      <c r="C477" s="361"/>
      <c r="D477" s="358" t="s">
        <v>1093</v>
      </c>
      <c r="E477" s="337" t="s">
        <v>1094</v>
      </c>
      <c r="F477" s="352" t="s">
        <v>1914</v>
      </c>
      <c r="G477" s="338" t="s">
        <v>22</v>
      </c>
      <c r="H477" s="339"/>
      <c r="I477" s="339"/>
      <c r="J477" s="339" t="s">
        <v>95</v>
      </c>
      <c r="K477" s="339" t="s">
        <v>1246</v>
      </c>
      <c r="L477" s="339" t="s">
        <v>1825</v>
      </c>
      <c r="M477" s="340"/>
      <c r="N477" s="340"/>
      <c r="O477" s="323"/>
      <c r="P477" s="323"/>
      <c r="Q477" s="323"/>
      <c r="R477" s="323"/>
      <c r="S477" s="323"/>
      <c r="T477" s="323"/>
      <c r="U477" s="323"/>
      <c r="V477" s="323"/>
      <c r="W477" s="323"/>
      <c r="X477" s="323"/>
      <c r="Y477" s="323"/>
    </row>
    <row r="478" customFormat="false" ht="15" hidden="true" customHeight="false" outlineLevel="2" collapsed="false">
      <c r="A478" s="98" t="s">
        <v>1920</v>
      </c>
      <c r="B478" s="334" t="s">
        <v>222</v>
      </c>
      <c r="C478" s="361"/>
      <c r="D478" s="358" t="s">
        <v>1096</v>
      </c>
      <c r="E478" s="337" t="s">
        <v>1575</v>
      </c>
      <c r="F478" s="352" t="s">
        <v>1914</v>
      </c>
      <c r="G478" s="338" t="s">
        <v>22</v>
      </c>
      <c r="H478" s="339"/>
      <c r="I478" s="339"/>
      <c r="J478" s="339" t="s">
        <v>95</v>
      </c>
      <c r="K478" s="339" t="s">
        <v>1246</v>
      </c>
      <c r="L478" s="339" t="s">
        <v>1825</v>
      </c>
      <c r="M478" s="340"/>
      <c r="N478" s="340"/>
      <c r="O478" s="323"/>
      <c r="P478" s="323"/>
      <c r="Q478" s="323"/>
      <c r="R478" s="323"/>
      <c r="S478" s="323"/>
      <c r="T478" s="323"/>
      <c r="U478" s="323"/>
      <c r="V478" s="323"/>
      <c r="W478" s="323"/>
      <c r="X478" s="323"/>
      <c r="Y478" s="323"/>
    </row>
    <row r="479" customFormat="false" ht="15" hidden="true" customHeight="true" outlineLevel="1" collapsed="true">
      <c r="A479" s="329" t="s">
        <v>1921</v>
      </c>
      <c r="B479" s="329"/>
      <c r="C479" s="329"/>
      <c r="D479" s="329"/>
      <c r="E479" s="329"/>
      <c r="F479" s="329"/>
      <c r="G479" s="332"/>
      <c r="H479" s="332"/>
      <c r="I479" s="332"/>
      <c r="J479" s="332"/>
      <c r="K479" s="332"/>
      <c r="L479" s="332"/>
      <c r="M479" s="332"/>
      <c r="N479" s="332"/>
      <c r="O479" s="323"/>
      <c r="P479" s="323"/>
      <c r="Q479" s="323"/>
      <c r="R479" s="323"/>
      <c r="S479" s="323"/>
      <c r="T479" s="323"/>
      <c r="U479" s="323"/>
      <c r="V479" s="323"/>
      <c r="W479" s="323"/>
      <c r="X479" s="323"/>
      <c r="Y479" s="323"/>
    </row>
    <row r="480" customFormat="false" ht="15" hidden="true" customHeight="false" outlineLevel="2" collapsed="false">
      <c r="A480" s="98" t="s">
        <v>1922</v>
      </c>
      <c r="B480" s="334" t="s">
        <v>136</v>
      </c>
      <c r="C480" s="334" t="s">
        <v>976</v>
      </c>
      <c r="D480" s="335" t="s">
        <v>977</v>
      </c>
      <c r="E480" s="336" t="s">
        <v>1923</v>
      </c>
      <c r="F480" s="337" t="s">
        <v>1924</v>
      </c>
      <c r="G480" s="338" t="s">
        <v>22</v>
      </c>
      <c r="H480" s="339"/>
      <c r="I480" s="339"/>
      <c r="J480" s="339" t="s">
        <v>95</v>
      </c>
      <c r="K480" s="339" t="s">
        <v>1246</v>
      </c>
      <c r="L480" s="339" t="s">
        <v>1925</v>
      </c>
      <c r="M480" s="340"/>
      <c r="N480" s="340"/>
      <c r="O480" s="341"/>
      <c r="P480" s="341"/>
      <c r="Q480" s="341"/>
      <c r="R480" s="341"/>
      <c r="S480" s="341"/>
      <c r="T480" s="341"/>
      <c r="U480" s="341"/>
      <c r="V480" s="341"/>
      <c r="W480" s="341"/>
      <c r="X480" s="341"/>
      <c r="Y480" s="341"/>
    </row>
    <row r="481" customFormat="false" ht="15" hidden="true" customHeight="false" outlineLevel="2" collapsed="false">
      <c r="A481" s="98" t="s">
        <v>1926</v>
      </c>
      <c r="B481" s="334" t="s">
        <v>136</v>
      </c>
      <c r="C481" s="376" t="s">
        <v>1251</v>
      </c>
      <c r="D481" s="376" t="s">
        <v>986</v>
      </c>
      <c r="E481" s="377" t="s">
        <v>1927</v>
      </c>
      <c r="F481" s="376"/>
      <c r="G481" s="338" t="s">
        <v>21</v>
      </c>
      <c r="H481" s="339"/>
      <c r="I481" s="339"/>
      <c r="J481" s="339" t="s">
        <v>95</v>
      </c>
      <c r="K481" s="339" t="s">
        <v>1246</v>
      </c>
      <c r="L481" s="339" t="s">
        <v>1925</v>
      </c>
      <c r="M481" s="340"/>
      <c r="N481" s="340"/>
      <c r="O481" s="341"/>
      <c r="P481" s="341"/>
      <c r="Q481" s="341"/>
      <c r="R481" s="341"/>
      <c r="S481" s="341"/>
      <c r="T481" s="341"/>
      <c r="U481" s="341"/>
      <c r="V481" s="341"/>
      <c r="W481" s="341"/>
      <c r="X481" s="341"/>
      <c r="Y481" s="341"/>
    </row>
    <row r="482" customFormat="false" ht="15" hidden="true" customHeight="false" outlineLevel="2" collapsed="false">
      <c r="A482" s="98" t="s">
        <v>1928</v>
      </c>
      <c r="B482" s="334" t="s">
        <v>136</v>
      </c>
      <c r="C482" s="376"/>
      <c r="D482" s="335" t="s">
        <v>1587</v>
      </c>
      <c r="E482" s="377" t="s">
        <v>1929</v>
      </c>
      <c r="F482" s="376"/>
      <c r="G482" s="338" t="s">
        <v>22</v>
      </c>
      <c r="H482" s="339"/>
      <c r="I482" s="339"/>
      <c r="J482" s="339" t="s">
        <v>95</v>
      </c>
      <c r="K482" s="339" t="s">
        <v>1246</v>
      </c>
      <c r="L482" s="339" t="s">
        <v>1925</v>
      </c>
      <c r="M482" s="340"/>
      <c r="N482" s="340"/>
      <c r="O482" s="341"/>
      <c r="P482" s="341"/>
      <c r="Q482" s="341"/>
      <c r="R482" s="341"/>
      <c r="S482" s="341"/>
      <c r="T482" s="341"/>
      <c r="U482" s="341"/>
      <c r="V482" s="341"/>
      <c r="W482" s="341"/>
      <c r="X482" s="341"/>
      <c r="Y482" s="341"/>
    </row>
    <row r="483" customFormat="false" ht="15" hidden="true" customHeight="false" outlineLevel="2" collapsed="false">
      <c r="A483" s="98" t="s">
        <v>1930</v>
      </c>
      <c r="B483" s="334" t="s">
        <v>136</v>
      </c>
      <c r="C483" s="376" t="s">
        <v>993</v>
      </c>
      <c r="D483" s="335" t="s">
        <v>1931</v>
      </c>
      <c r="E483" s="377" t="s">
        <v>1932</v>
      </c>
      <c r="F483" s="376" t="s">
        <v>1933</v>
      </c>
      <c r="G483" s="338" t="s">
        <v>21</v>
      </c>
      <c r="H483" s="339"/>
      <c r="I483" s="339"/>
      <c r="J483" s="339" t="s">
        <v>95</v>
      </c>
      <c r="K483" s="339" t="s">
        <v>1246</v>
      </c>
      <c r="L483" s="339" t="s">
        <v>1925</v>
      </c>
      <c r="M483" s="340"/>
      <c r="N483" s="340"/>
      <c r="O483" s="341"/>
      <c r="P483" s="341"/>
      <c r="Q483" s="341"/>
      <c r="R483" s="341"/>
      <c r="S483" s="341"/>
      <c r="T483" s="341"/>
      <c r="U483" s="341"/>
      <c r="V483" s="341"/>
      <c r="W483" s="341"/>
      <c r="X483" s="341"/>
      <c r="Y483" s="341"/>
    </row>
    <row r="484" customFormat="false" ht="15" hidden="true" customHeight="false" outlineLevel="2" collapsed="false">
      <c r="A484" s="98" t="s">
        <v>1934</v>
      </c>
      <c r="B484" s="334" t="s">
        <v>129</v>
      </c>
      <c r="C484" s="350" t="s">
        <v>1002</v>
      </c>
      <c r="D484" s="351" t="s">
        <v>1003</v>
      </c>
      <c r="E484" s="337" t="s">
        <v>1935</v>
      </c>
      <c r="F484" s="352" t="s">
        <v>1936</v>
      </c>
      <c r="G484" s="338" t="s">
        <v>22</v>
      </c>
      <c r="H484" s="339"/>
      <c r="I484" s="339"/>
      <c r="J484" s="339" t="s">
        <v>95</v>
      </c>
      <c r="K484" s="339" t="s">
        <v>1246</v>
      </c>
      <c r="L484" s="339" t="s">
        <v>1925</v>
      </c>
      <c r="M484" s="340"/>
      <c r="N484" s="340"/>
      <c r="O484" s="341"/>
      <c r="P484" s="341"/>
      <c r="Q484" s="341"/>
      <c r="R484" s="341"/>
      <c r="S484" s="341"/>
      <c r="T484" s="341"/>
      <c r="U484" s="341"/>
      <c r="V484" s="341"/>
      <c r="W484" s="341"/>
      <c r="X484" s="341"/>
      <c r="Y484" s="341"/>
    </row>
    <row r="485" customFormat="false" ht="15" hidden="true" customHeight="false" outlineLevel="2" collapsed="false">
      <c r="A485" s="98" t="s">
        <v>1937</v>
      </c>
      <c r="B485" s="334" t="s">
        <v>129</v>
      </c>
      <c r="C485" s="350"/>
      <c r="D485" s="351" t="s">
        <v>1938</v>
      </c>
      <c r="E485" s="352" t="s">
        <v>1939</v>
      </c>
      <c r="F485" s="352" t="s">
        <v>1940</v>
      </c>
      <c r="G485" s="338" t="s">
        <v>22</v>
      </c>
      <c r="H485" s="339"/>
      <c r="I485" s="339"/>
      <c r="J485" s="339" t="s">
        <v>95</v>
      </c>
      <c r="K485" s="339" t="s">
        <v>1246</v>
      </c>
      <c r="L485" s="339" t="s">
        <v>1925</v>
      </c>
      <c r="M485" s="340"/>
      <c r="N485" s="340"/>
      <c r="O485" s="341"/>
      <c r="P485" s="341"/>
      <c r="Q485" s="341"/>
      <c r="R485" s="341"/>
      <c r="S485" s="341"/>
      <c r="T485" s="341"/>
      <c r="U485" s="341"/>
      <c r="V485" s="341"/>
      <c r="W485" s="341"/>
      <c r="X485" s="341"/>
      <c r="Y485" s="341"/>
    </row>
    <row r="486" customFormat="false" ht="15" hidden="true" customHeight="false" outlineLevel="2" collapsed="false">
      <c r="A486" s="98" t="s">
        <v>1941</v>
      </c>
      <c r="B486" s="334" t="s">
        <v>129</v>
      </c>
      <c r="C486" s="363"/>
      <c r="D486" s="351" t="s">
        <v>1942</v>
      </c>
      <c r="E486" s="352" t="s">
        <v>1943</v>
      </c>
      <c r="F486" s="352" t="s">
        <v>1944</v>
      </c>
      <c r="G486" s="338" t="s">
        <v>22</v>
      </c>
      <c r="H486" s="339"/>
      <c r="I486" s="339"/>
      <c r="J486" s="339" t="s">
        <v>95</v>
      </c>
      <c r="K486" s="339" t="s">
        <v>1246</v>
      </c>
      <c r="L486" s="339" t="s">
        <v>1925</v>
      </c>
      <c r="M486" s="340"/>
      <c r="N486" s="340"/>
      <c r="O486" s="341"/>
      <c r="P486" s="341"/>
      <c r="Q486" s="341"/>
      <c r="R486" s="341"/>
      <c r="S486" s="341"/>
      <c r="T486" s="341"/>
      <c r="U486" s="341"/>
      <c r="V486" s="341"/>
      <c r="W486" s="341"/>
      <c r="X486" s="341"/>
      <c r="Y486" s="341"/>
    </row>
    <row r="487" customFormat="false" ht="15" hidden="true" customHeight="false" outlineLevel="2" collapsed="false">
      <c r="A487" s="98" t="s">
        <v>1945</v>
      </c>
      <c r="B487" s="334" t="s">
        <v>129</v>
      </c>
      <c r="C487" s="363"/>
      <c r="D487" s="351" t="s">
        <v>1871</v>
      </c>
      <c r="E487" s="352" t="s">
        <v>1872</v>
      </c>
      <c r="F487" s="352" t="s">
        <v>1946</v>
      </c>
      <c r="G487" s="338" t="s">
        <v>21</v>
      </c>
      <c r="H487" s="339"/>
      <c r="I487" s="339"/>
      <c r="J487" s="339" t="s">
        <v>95</v>
      </c>
      <c r="K487" s="339" t="s">
        <v>1246</v>
      </c>
      <c r="L487" s="339" t="s">
        <v>1925</v>
      </c>
      <c r="M487" s="340"/>
      <c r="N487" s="340"/>
      <c r="O487" s="341"/>
      <c r="P487" s="341"/>
      <c r="Q487" s="341"/>
      <c r="R487" s="341"/>
      <c r="S487" s="341"/>
      <c r="T487" s="341"/>
      <c r="U487" s="341"/>
      <c r="V487" s="341"/>
      <c r="W487" s="341"/>
      <c r="X487" s="341"/>
      <c r="Y487" s="341"/>
    </row>
    <row r="488" customFormat="false" ht="15" hidden="true" customHeight="false" outlineLevel="2" collapsed="false">
      <c r="A488" s="98" t="s">
        <v>1947</v>
      </c>
      <c r="B488" s="334" t="s">
        <v>129</v>
      </c>
      <c r="C488" s="363"/>
      <c r="D488" s="351" t="s">
        <v>1610</v>
      </c>
      <c r="E488" s="352" t="s">
        <v>1872</v>
      </c>
      <c r="F488" s="352" t="s">
        <v>1948</v>
      </c>
      <c r="G488" s="338" t="s">
        <v>21</v>
      </c>
      <c r="H488" s="339"/>
      <c r="I488" s="339"/>
      <c r="J488" s="339" t="s">
        <v>95</v>
      </c>
      <c r="K488" s="339" t="s">
        <v>1246</v>
      </c>
      <c r="L488" s="339" t="s">
        <v>1925</v>
      </c>
      <c r="M488" s="340"/>
      <c r="N488" s="340"/>
      <c r="O488" s="341"/>
      <c r="P488" s="341"/>
      <c r="Q488" s="341"/>
      <c r="R488" s="341"/>
      <c r="S488" s="341"/>
      <c r="T488" s="341"/>
      <c r="U488" s="341"/>
      <c r="V488" s="341"/>
      <c r="W488" s="341"/>
      <c r="X488" s="341"/>
      <c r="Y488" s="341"/>
    </row>
    <row r="489" customFormat="false" ht="15" hidden="true" customHeight="false" outlineLevel="2" collapsed="false">
      <c r="A489" s="98" t="s">
        <v>1949</v>
      </c>
      <c r="B489" s="334" t="s">
        <v>129</v>
      </c>
      <c r="C489" s="361"/>
      <c r="D489" s="351" t="s">
        <v>1950</v>
      </c>
      <c r="E489" s="352" t="s">
        <v>1951</v>
      </c>
      <c r="F489" s="352" t="s">
        <v>1936</v>
      </c>
      <c r="G489" s="338" t="s">
        <v>21</v>
      </c>
      <c r="H489" s="339"/>
      <c r="I489" s="339"/>
      <c r="J489" s="339" t="s">
        <v>95</v>
      </c>
      <c r="K489" s="339" t="s">
        <v>1246</v>
      </c>
      <c r="L489" s="339" t="s">
        <v>1925</v>
      </c>
      <c r="M489" s="340"/>
      <c r="N489" s="340"/>
      <c r="O489" s="341"/>
      <c r="P489" s="341"/>
      <c r="Q489" s="341"/>
      <c r="R489" s="341"/>
      <c r="S489" s="341"/>
      <c r="T489" s="341"/>
      <c r="U489" s="341"/>
      <c r="V489" s="341"/>
      <c r="W489" s="341"/>
      <c r="X489" s="341"/>
      <c r="Y489" s="341"/>
    </row>
    <row r="490" customFormat="false" ht="15" hidden="true" customHeight="false" outlineLevel="2" collapsed="false">
      <c r="A490" s="98" t="s">
        <v>1952</v>
      </c>
      <c r="B490" s="334" t="s">
        <v>129</v>
      </c>
      <c r="C490" s="361"/>
      <c r="D490" s="351" t="s">
        <v>1953</v>
      </c>
      <c r="E490" s="352" t="s">
        <v>1954</v>
      </c>
      <c r="F490" s="352" t="s">
        <v>1936</v>
      </c>
      <c r="G490" s="338" t="s">
        <v>21</v>
      </c>
      <c r="H490" s="339"/>
      <c r="I490" s="339"/>
      <c r="J490" s="339" t="s">
        <v>95</v>
      </c>
      <c r="K490" s="339" t="s">
        <v>1246</v>
      </c>
      <c r="L490" s="339" t="s">
        <v>1925</v>
      </c>
      <c r="M490" s="340"/>
      <c r="N490" s="340"/>
      <c r="O490" s="341"/>
      <c r="P490" s="341"/>
      <c r="Q490" s="341"/>
      <c r="R490" s="341"/>
      <c r="S490" s="341"/>
      <c r="T490" s="341"/>
      <c r="U490" s="341"/>
      <c r="V490" s="341"/>
      <c r="W490" s="341"/>
      <c r="X490" s="341"/>
      <c r="Y490" s="341"/>
    </row>
    <row r="491" customFormat="false" ht="15" hidden="true" customHeight="false" outlineLevel="2" collapsed="false">
      <c r="A491" s="98" t="s">
        <v>1955</v>
      </c>
      <c r="B491" s="334" t="s">
        <v>96</v>
      </c>
      <c r="C491" s="350" t="s">
        <v>1560</v>
      </c>
      <c r="D491" s="351" t="s">
        <v>1054</v>
      </c>
      <c r="E491" s="348" t="s">
        <v>1055</v>
      </c>
      <c r="F491" s="352" t="s">
        <v>1936</v>
      </c>
      <c r="G491" s="338" t="s">
        <v>22</v>
      </c>
      <c r="H491" s="339"/>
      <c r="I491" s="339"/>
      <c r="J491" s="339" t="s">
        <v>95</v>
      </c>
      <c r="K491" s="339" t="s">
        <v>1246</v>
      </c>
      <c r="L491" s="339" t="s">
        <v>1925</v>
      </c>
      <c r="M491" s="340"/>
      <c r="N491" s="340"/>
      <c r="O491" s="341"/>
      <c r="P491" s="341"/>
      <c r="Q491" s="341"/>
      <c r="R491" s="341"/>
      <c r="S491" s="341"/>
      <c r="T491" s="341"/>
      <c r="U491" s="341"/>
      <c r="V491" s="341"/>
      <c r="W491" s="341"/>
      <c r="X491" s="341"/>
      <c r="Y491" s="341"/>
    </row>
    <row r="492" customFormat="false" ht="15" hidden="true" customHeight="false" outlineLevel="2" collapsed="false">
      <c r="A492" s="98" t="s">
        <v>1956</v>
      </c>
      <c r="B492" s="334" t="s">
        <v>96</v>
      </c>
      <c r="C492" s="361"/>
      <c r="D492" s="351" t="s">
        <v>1058</v>
      </c>
      <c r="E492" s="348" t="s">
        <v>1957</v>
      </c>
      <c r="F492" s="352" t="s">
        <v>1936</v>
      </c>
      <c r="G492" s="338" t="s">
        <v>22</v>
      </c>
      <c r="H492" s="339"/>
      <c r="I492" s="339"/>
      <c r="J492" s="339" t="s">
        <v>95</v>
      </c>
      <c r="K492" s="339" t="s">
        <v>1246</v>
      </c>
      <c r="L492" s="339" t="s">
        <v>1925</v>
      </c>
      <c r="M492" s="340"/>
      <c r="N492" s="340"/>
      <c r="O492" s="341"/>
      <c r="P492" s="341"/>
      <c r="Q492" s="341"/>
      <c r="R492" s="341"/>
      <c r="S492" s="341"/>
      <c r="T492" s="341"/>
      <c r="U492" s="341"/>
      <c r="V492" s="341"/>
      <c r="W492" s="341"/>
      <c r="X492" s="341"/>
      <c r="Y492" s="341"/>
    </row>
    <row r="493" customFormat="false" ht="15" hidden="true" customHeight="false" outlineLevel="2" collapsed="false">
      <c r="A493" s="98" t="s">
        <v>1958</v>
      </c>
      <c r="B493" s="334" t="s">
        <v>96</v>
      </c>
      <c r="C493" s="361"/>
      <c r="D493" s="351" t="s">
        <v>1061</v>
      </c>
      <c r="E493" s="348" t="s">
        <v>1959</v>
      </c>
      <c r="F493" s="352" t="s">
        <v>1936</v>
      </c>
      <c r="G493" s="338" t="s">
        <v>22</v>
      </c>
      <c r="H493" s="339"/>
      <c r="I493" s="339"/>
      <c r="J493" s="339" t="s">
        <v>95</v>
      </c>
      <c r="K493" s="339" t="s">
        <v>1246</v>
      </c>
      <c r="L493" s="339" t="s">
        <v>1925</v>
      </c>
      <c r="M493" s="340"/>
      <c r="N493" s="340"/>
      <c r="O493" s="341"/>
      <c r="P493" s="341"/>
      <c r="Q493" s="341"/>
      <c r="R493" s="341"/>
      <c r="S493" s="341"/>
      <c r="T493" s="341"/>
      <c r="U493" s="341"/>
      <c r="V493" s="341"/>
      <c r="W493" s="341"/>
      <c r="X493" s="341"/>
      <c r="Y493" s="341"/>
    </row>
    <row r="494" customFormat="false" ht="15" hidden="true" customHeight="false" outlineLevel="2" collapsed="false">
      <c r="A494" s="98" t="s">
        <v>1960</v>
      </c>
      <c r="B494" s="334" t="s">
        <v>107</v>
      </c>
      <c r="C494" s="351" t="s">
        <v>1270</v>
      </c>
      <c r="D494" s="351" t="s">
        <v>1066</v>
      </c>
      <c r="E494" s="337" t="s">
        <v>1067</v>
      </c>
      <c r="F494" s="352" t="s">
        <v>1936</v>
      </c>
      <c r="G494" s="338" t="s">
        <v>21</v>
      </c>
      <c r="H494" s="339"/>
      <c r="I494" s="339"/>
      <c r="J494" s="339" t="s">
        <v>95</v>
      </c>
      <c r="K494" s="339" t="s">
        <v>1246</v>
      </c>
      <c r="L494" s="339" t="s">
        <v>1925</v>
      </c>
      <c r="M494" s="340"/>
      <c r="N494" s="340"/>
      <c r="O494" s="341"/>
      <c r="P494" s="341"/>
      <c r="Q494" s="341"/>
      <c r="R494" s="341"/>
      <c r="S494" s="341"/>
      <c r="T494" s="341"/>
      <c r="U494" s="341"/>
      <c r="V494" s="341"/>
      <c r="W494" s="341"/>
      <c r="X494" s="341"/>
      <c r="Y494" s="341"/>
    </row>
    <row r="495" customFormat="false" ht="15" hidden="true" customHeight="false" outlineLevel="2" collapsed="false">
      <c r="A495" s="98" t="s">
        <v>1961</v>
      </c>
      <c r="B495" s="334" t="s">
        <v>107</v>
      </c>
      <c r="C495" s="363"/>
      <c r="D495" s="351" t="s">
        <v>1679</v>
      </c>
      <c r="E495" s="337" t="s">
        <v>1962</v>
      </c>
      <c r="F495" s="352" t="s">
        <v>1936</v>
      </c>
      <c r="G495" s="338" t="s">
        <v>22</v>
      </c>
      <c r="H495" s="339"/>
      <c r="I495" s="339"/>
      <c r="J495" s="339" t="s">
        <v>95</v>
      </c>
      <c r="K495" s="339" t="s">
        <v>1246</v>
      </c>
      <c r="L495" s="339" t="s">
        <v>1925</v>
      </c>
      <c r="M495" s="340"/>
      <c r="N495" s="340"/>
      <c r="O495" s="341"/>
      <c r="P495" s="341"/>
      <c r="Q495" s="341"/>
      <c r="R495" s="341"/>
      <c r="S495" s="341"/>
      <c r="T495" s="341"/>
      <c r="U495" s="341"/>
      <c r="V495" s="341"/>
      <c r="W495" s="341"/>
      <c r="X495" s="341"/>
      <c r="Y495" s="341"/>
    </row>
    <row r="496" customFormat="false" ht="15" hidden="true" customHeight="false" outlineLevel="2" collapsed="false">
      <c r="A496" s="98" t="s">
        <v>1963</v>
      </c>
      <c r="B496" s="334" t="s">
        <v>107</v>
      </c>
      <c r="C496" s="363"/>
      <c r="D496" s="351" t="s">
        <v>1073</v>
      </c>
      <c r="E496" s="337" t="s">
        <v>1074</v>
      </c>
      <c r="F496" s="352" t="s">
        <v>1936</v>
      </c>
      <c r="G496" s="338" t="s">
        <v>22</v>
      </c>
      <c r="H496" s="339"/>
      <c r="I496" s="339"/>
      <c r="J496" s="339" t="s">
        <v>95</v>
      </c>
      <c r="K496" s="339" t="s">
        <v>1246</v>
      </c>
      <c r="L496" s="339" t="s">
        <v>1925</v>
      </c>
      <c r="M496" s="340"/>
      <c r="N496" s="340"/>
      <c r="O496" s="341"/>
      <c r="P496" s="341"/>
      <c r="Q496" s="341"/>
      <c r="R496" s="341"/>
      <c r="S496" s="341"/>
      <c r="T496" s="341"/>
      <c r="U496" s="341"/>
      <c r="V496" s="341"/>
      <c r="W496" s="341"/>
      <c r="X496" s="341"/>
      <c r="Y496" s="341"/>
    </row>
    <row r="497" customFormat="false" ht="15" hidden="true" customHeight="false" outlineLevel="2" collapsed="false">
      <c r="A497" s="98" t="s">
        <v>1964</v>
      </c>
      <c r="B497" s="334" t="s">
        <v>122</v>
      </c>
      <c r="C497" s="351" t="s">
        <v>1076</v>
      </c>
      <c r="D497" s="358" t="s">
        <v>1077</v>
      </c>
      <c r="E497" s="337" t="s">
        <v>1078</v>
      </c>
      <c r="F497" s="352" t="s">
        <v>1936</v>
      </c>
      <c r="G497" s="338" t="s">
        <v>22</v>
      </c>
      <c r="H497" s="339"/>
      <c r="I497" s="339"/>
      <c r="J497" s="339" t="s">
        <v>95</v>
      </c>
      <c r="K497" s="339" t="s">
        <v>1246</v>
      </c>
      <c r="L497" s="339" t="s">
        <v>1925</v>
      </c>
      <c r="M497" s="340"/>
      <c r="N497" s="340"/>
      <c r="O497" s="341"/>
      <c r="P497" s="341"/>
      <c r="Q497" s="341"/>
      <c r="R497" s="341"/>
      <c r="S497" s="341"/>
      <c r="T497" s="341"/>
      <c r="U497" s="341"/>
      <c r="V497" s="341"/>
      <c r="W497" s="341"/>
      <c r="X497" s="341"/>
      <c r="Y497" s="341"/>
    </row>
    <row r="498" customFormat="false" ht="15" hidden="true" customHeight="false" outlineLevel="2" collapsed="false">
      <c r="A498" s="98" t="s">
        <v>1965</v>
      </c>
      <c r="B498" s="334" t="s">
        <v>122</v>
      </c>
      <c r="C498" s="361"/>
      <c r="D498" s="358" t="s">
        <v>1081</v>
      </c>
      <c r="E498" s="373" t="s">
        <v>1082</v>
      </c>
      <c r="F498" s="352" t="s">
        <v>1936</v>
      </c>
      <c r="G498" s="338" t="s">
        <v>22</v>
      </c>
      <c r="H498" s="339"/>
      <c r="I498" s="339"/>
      <c r="J498" s="339" t="s">
        <v>95</v>
      </c>
      <c r="K498" s="339" t="s">
        <v>1246</v>
      </c>
      <c r="L498" s="339" t="s">
        <v>1925</v>
      </c>
      <c r="M498" s="340"/>
      <c r="N498" s="340"/>
      <c r="O498" s="341"/>
      <c r="P498" s="341"/>
      <c r="Q498" s="341"/>
      <c r="R498" s="341"/>
      <c r="S498" s="341"/>
      <c r="T498" s="341"/>
      <c r="U498" s="341"/>
      <c r="V498" s="341"/>
      <c r="W498" s="341"/>
      <c r="X498" s="341"/>
      <c r="Y498" s="341"/>
    </row>
    <row r="499" customFormat="false" ht="15" hidden="true" customHeight="false" outlineLevel="2" collapsed="false">
      <c r="A499" s="98" t="s">
        <v>1966</v>
      </c>
      <c r="B499" s="334" t="s">
        <v>115</v>
      </c>
      <c r="C499" s="351" t="s">
        <v>1084</v>
      </c>
      <c r="D499" s="358" t="s">
        <v>1085</v>
      </c>
      <c r="E499" s="337" t="s">
        <v>1086</v>
      </c>
      <c r="F499" s="352" t="s">
        <v>1936</v>
      </c>
      <c r="G499" s="338" t="s">
        <v>22</v>
      </c>
      <c r="H499" s="339"/>
      <c r="I499" s="339"/>
      <c r="J499" s="339" t="s">
        <v>95</v>
      </c>
      <c r="K499" s="339" t="s">
        <v>1246</v>
      </c>
      <c r="L499" s="339" t="s">
        <v>1925</v>
      </c>
      <c r="M499" s="340"/>
      <c r="N499" s="340"/>
      <c r="O499" s="341"/>
      <c r="P499" s="341"/>
      <c r="Q499" s="341"/>
      <c r="R499" s="341"/>
      <c r="S499" s="341"/>
      <c r="T499" s="341"/>
      <c r="U499" s="341"/>
      <c r="V499" s="341"/>
      <c r="W499" s="341"/>
      <c r="X499" s="341"/>
      <c r="Y499" s="341"/>
    </row>
    <row r="500" customFormat="false" ht="15" hidden="true" customHeight="false" outlineLevel="2" collapsed="false">
      <c r="A500" s="98" t="s">
        <v>1967</v>
      </c>
      <c r="B500" s="334" t="s">
        <v>115</v>
      </c>
      <c r="C500" s="361"/>
      <c r="D500" s="358" t="s">
        <v>1089</v>
      </c>
      <c r="E500" s="337" t="s">
        <v>1968</v>
      </c>
      <c r="F500" s="352" t="s">
        <v>1936</v>
      </c>
      <c r="G500" s="338" t="s">
        <v>22</v>
      </c>
      <c r="H500" s="339"/>
      <c r="I500" s="339"/>
      <c r="J500" s="339" t="s">
        <v>95</v>
      </c>
      <c r="K500" s="339" t="s">
        <v>1246</v>
      </c>
      <c r="L500" s="339" t="s">
        <v>1925</v>
      </c>
      <c r="M500" s="340"/>
      <c r="N500" s="340"/>
      <c r="O500" s="341"/>
      <c r="P500" s="341"/>
      <c r="Q500" s="341"/>
      <c r="R500" s="341"/>
      <c r="S500" s="341"/>
      <c r="T500" s="341"/>
      <c r="U500" s="341"/>
      <c r="V500" s="341"/>
      <c r="W500" s="341"/>
      <c r="X500" s="341"/>
      <c r="Y500" s="341"/>
    </row>
    <row r="501" customFormat="false" ht="15" hidden="true" customHeight="false" outlineLevel="2" collapsed="false">
      <c r="A501" s="98" t="s">
        <v>1969</v>
      </c>
      <c r="B501" s="334" t="s">
        <v>115</v>
      </c>
      <c r="C501" s="361"/>
      <c r="D501" s="358" t="s">
        <v>1093</v>
      </c>
      <c r="E501" s="337" t="s">
        <v>1094</v>
      </c>
      <c r="F501" s="352" t="s">
        <v>1936</v>
      </c>
      <c r="G501" s="338" t="s">
        <v>22</v>
      </c>
      <c r="H501" s="339"/>
      <c r="I501" s="339"/>
      <c r="J501" s="339" t="s">
        <v>95</v>
      </c>
      <c r="K501" s="339" t="s">
        <v>1246</v>
      </c>
      <c r="L501" s="339" t="s">
        <v>1925</v>
      </c>
      <c r="M501" s="340"/>
      <c r="N501" s="340"/>
      <c r="O501" s="341"/>
      <c r="P501" s="341"/>
      <c r="Q501" s="341"/>
      <c r="R501" s="341"/>
      <c r="S501" s="341"/>
      <c r="T501" s="341"/>
      <c r="U501" s="341"/>
      <c r="V501" s="341"/>
      <c r="W501" s="341"/>
      <c r="X501" s="341"/>
      <c r="Y501" s="341"/>
    </row>
    <row r="502" customFormat="false" ht="15" hidden="true" customHeight="false" outlineLevel="2" collapsed="false">
      <c r="A502" s="98" t="s">
        <v>1970</v>
      </c>
      <c r="B502" s="334" t="s">
        <v>221</v>
      </c>
      <c r="C502" s="361"/>
      <c r="D502" s="358" t="s">
        <v>1096</v>
      </c>
      <c r="E502" s="337" t="s">
        <v>1097</v>
      </c>
      <c r="F502" s="352" t="s">
        <v>1936</v>
      </c>
      <c r="G502" s="338" t="s">
        <v>21</v>
      </c>
      <c r="H502" s="339"/>
      <c r="I502" s="339"/>
      <c r="J502" s="339" t="s">
        <v>95</v>
      </c>
      <c r="K502" s="339" t="s">
        <v>1246</v>
      </c>
      <c r="L502" s="339" t="s">
        <v>1925</v>
      </c>
      <c r="M502" s="340"/>
      <c r="N502" s="340"/>
      <c r="O502" s="341"/>
      <c r="P502" s="341"/>
      <c r="Q502" s="341"/>
      <c r="R502" s="341"/>
      <c r="S502" s="341"/>
      <c r="T502" s="341"/>
      <c r="U502" s="341"/>
      <c r="V502" s="341"/>
      <c r="W502" s="341"/>
      <c r="X502" s="341"/>
      <c r="Y502" s="341"/>
    </row>
    <row r="503" customFormat="false" ht="15" hidden="true" customHeight="true" outlineLevel="1" collapsed="true">
      <c r="A503" s="329" t="s">
        <v>1971</v>
      </c>
      <c r="B503" s="329"/>
      <c r="C503" s="329"/>
      <c r="D503" s="329"/>
      <c r="E503" s="329"/>
      <c r="F503" s="329"/>
      <c r="G503" s="329"/>
      <c r="H503" s="329"/>
      <c r="I503" s="329"/>
      <c r="J503" s="329"/>
      <c r="K503" s="329"/>
      <c r="L503" s="329"/>
      <c r="M503" s="332"/>
      <c r="N503" s="332"/>
      <c r="O503" s="323"/>
      <c r="P503" s="323"/>
      <c r="Q503" s="323"/>
      <c r="R503" s="323"/>
      <c r="S503" s="323"/>
      <c r="T503" s="323"/>
      <c r="U503" s="323"/>
      <c r="V503" s="323"/>
      <c r="W503" s="323"/>
      <c r="X503" s="323"/>
      <c r="Y503" s="323"/>
    </row>
    <row r="504" customFormat="false" ht="15" hidden="true" customHeight="false" outlineLevel="2" collapsed="false">
      <c r="A504" s="360" t="s">
        <v>1972</v>
      </c>
      <c r="B504" s="335" t="s">
        <v>136</v>
      </c>
      <c r="C504" s="335" t="s">
        <v>976</v>
      </c>
      <c r="D504" s="335" t="s">
        <v>977</v>
      </c>
      <c r="E504" s="378" t="s">
        <v>1973</v>
      </c>
      <c r="F504" s="356" t="s">
        <v>1974</v>
      </c>
      <c r="G504" s="338" t="s">
        <v>22</v>
      </c>
      <c r="H504" s="339"/>
      <c r="I504" s="339"/>
      <c r="J504" s="339" t="s">
        <v>95</v>
      </c>
      <c r="K504" s="339" t="s">
        <v>1246</v>
      </c>
      <c r="L504" s="339" t="s">
        <v>1925</v>
      </c>
      <c r="M504" s="340"/>
      <c r="N504" s="340"/>
      <c r="O504" s="341"/>
      <c r="P504" s="341"/>
      <c r="Q504" s="341"/>
      <c r="R504" s="341"/>
      <c r="S504" s="341"/>
      <c r="T504" s="341"/>
      <c r="U504" s="341"/>
      <c r="V504" s="341"/>
      <c r="W504" s="341"/>
      <c r="X504" s="341"/>
      <c r="Y504" s="341"/>
    </row>
    <row r="505" customFormat="false" ht="15" hidden="true" customHeight="false" outlineLevel="2" collapsed="false">
      <c r="A505" s="360" t="s">
        <v>1975</v>
      </c>
      <c r="B505" s="335" t="s">
        <v>136</v>
      </c>
      <c r="C505" s="379" t="s">
        <v>1251</v>
      </c>
      <c r="D505" s="379" t="s">
        <v>986</v>
      </c>
      <c r="E505" s="380" t="s">
        <v>1976</v>
      </c>
      <c r="F505" s="379"/>
      <c r="G505" s="338" t="s">
        <v>21</v>
      </c>
      <c r="H505" s="339"/>
      <c r="I505" s="339"/>
      <c r="J505" s="339" t="s">
        <v>95</v>
      </c>
      <c r="K505" s="339" t="s">
        <v>1246</v>
      </c>
      <c r="L505" s="339" t="s">
        <v>1925</v>
      </c>
      <c r="M505" s="340"/>
      <c r="N505" s="340"/>
      <c r="O505" s="341"/>
      <c r="P505" s="341"/>
      <c r="Q505" s="341"/>
      <c r="R505" s="341"/>
      <c r="S505" s="341"/>
      <c r="T505" s="341"/>
      <c r="U505" s="341"/>
      <c r="V505" s="341"/>
      <c r="W505" s="341"/>
      <c r="X505" s="341"/>
      <c r="Y505" s="341"/>
    </row>
    <row r="506" customFormat="false" ht="15" hidden="true" customHeight="false" outlineLevel="2" collapsed="false">
      <c r="A506" s="360" t="s">
        <v>1977</v>
      </c>
      <c r="B506" s="335" t="s">
        <v>136</v>
      </c>
      <c r="C506" s="379"/>
      <c r="D506" s="335" t="s">
        <v>1587</v>
      </c>
      <c r="E506" s="377" t="s">
        <v>1929</v>
      </c>
      <c r="F506" s="379"/>
      <c r="G506" s="338" t="s">
        <v>22</v>
      </c>
      <c r="H506" s="339"/>
      <c r="I506" s="339"/>
      <c r="J506" s="339" t="s">
        <v>95</v>
      </c>
      <c r="K506" s="339" t="s">
        <v>1246</v>
      </c>
      <c r="L506" s="339" t="s">
        <v>1925</v>
      </c>
      <c r="M506" s="340"/>
      <c r="N506" s="340"/>
      <c r="O506" s="341"/>
      <c r="P506" s="341"/>
      <c r="Q506" s="341"/>
      <c r="R506" s="341"/>
      <c r="S506" s="341"/>
      <c r="T506" s="341"/>
      <c r="U506" s="341"/>
      <c r="V506" s="341"/>
      <c r="W506" s="341"/>
      <c r="X506" s="341"/>
      <c r="Y506" s="341"/>
    </row>
    <row r="507" customFormat="false" ht="15" hidden="true" customHeight="false" outlineLevel="2" collapsed="false">
      <c r="A507" s="360" t="s">
        <v>1978</v>
      </c>
      <c r="B507" s="335" t="s">
        <v>136</v>
      </c>
      <c r="C507" s="379" t="s">
        <v>993</v>
      </c>
      <c r="D507" s="335" t="s">
        <v>1931</v>
      </c>
      <c r="E507" s="380" t="s">
        <v>1979</v>
      </c>
      <c r="F507" s="379" t="s">
        <v>1980</v>
      </c>
      <c r="G507" s="338" t="s">
        <v>21</v>
      </c>
      <c r="H507" s="339"/>
      <c r="I507" s="339"/>
      <c r="J507" s="339" t="s">
        <v>95</v>
      </c>
      <c r="K507" s="339" t="s">
        <v>1246</v>
      </c>
      <c r="L507" s="339" t="s">
        <v>1925</v>
      </c>
      <c r="M507" s="340"/>
      <c r="N507" s="340"/>
      <c r="O507" s="341"/>
      <c r="P507" s="341"/>
      <c r="Q507" s="341"/>
      <c r="R507" s="341"/>
      <c r="S507" s="341"/>
      <c r="T507" s="341"/>
      <c r="U507" s="341"/>
      <c r="V507" s="341"/>
      <c r="W507" s="341"/>
      <c r="X507" s="341"/>
      <c r="Y507" s="341"/>
    </row>
    <row r="508" customFormat="false" ht="15" hidden="true" customHeight="false" outlineLevel="2" collapsed="false">
      <c r="A508" s="360" t="s">
        <v>1981</v>
      </c>
      <c r="B508" s="335" t="s">
        <v>129</v>
      </c>
      <c r="C508" s="350" t="s">
        <v>1002</v>
      </c>
      <c r="D508" s="351" t="s">
        <v>1003</v>
      </c>
      <c r="E508" s="337" t="s">
        <v>1935</v>
      </c>
      <c r="F508" s="355" t="s">
        <v>1982</v>
      </c>
      <c r="G508" s="338" t="s">
        <v>22</v>
      </c>
      <c r="H508" s="339"/>
      <c r="I508" s="339"/>
      <c r="J508" s="339" t="s">
        <v>95</v>
      </c>
      <c r="K508" s="339" t="s">
        <v>1246</v>
      </c>
      <c r="L508" s="339" t="s">
        <v>1925</v>
      </c>
      <c r="M508" s="340"/>
      <c r="N508" s="340"/>
      <c r="O508" s="341"/>
      <c r="P508" s="341"/>
      <c r="Q508" s="341"/>
      <c r="R508" s="341"/>
      <c r="S508" s="341"/>
      <c r="T508" s="341"/>
      <c r="U508" s="341"/>
      <c r="V508" s="341"/>
      <c r="W508" s="341"/>
      <c r="X508" s="341"/>
      <c r="Y508" s="341"/>
    </row>
    <row r="509" customFormat="false" ht="15" hidden="true" customHeight="false" outlineLevel="2" collapsed="false">
      <c r="A509" s="360" t="s">
        <v>1983</v>
      </c>
      <c r="B509" s="335" t="s">
        <v>129</v>
      </c>
      <c r="C509" s="350"/>
      <c r="D509" s="351" t="s">
        <v>1938</v>
      </c>
      <c r="E509" s="355" t="s">
        <v>1939</v>
      </c>
      <c r="F509" s="355" t="s">
        <v>1984</v>
      </c>
      <c r="G509" s="338" t="s">
        <v>22</v>
      </c>
      <c r="H509" s="339"/>
      <c r="I509" s="339"/>
      <c r="J509" s="339" t="s">
        <v>95</v>
      </c>
      <c r="K509" s="339" t="s">
        <v>1246</v>
      </c>
      <c r="L509" s="339" t="s">
        <v>1925</v>
      </c>
      <c r="M509" s="340"/>
      <c r="N509" s="340"/>
      <c r="O509" s="341"/>
      <c r="P509" s="341"/>
      <c r="Q509" s="341"/>
      <c r="R509" s="341"/>
      <c r="S509" s="341"/>
      <c r="T509" s="341"/>
      <c r="U509" s="341"/>
      <c r="V509" s="341"/>
      <c r="W509" s="341"/>
      <c r="X509" s="341"/>
      <c r="Y509" s="341"/>
    </row>
    <row r="510" customFormat="false" ht="15" hidden="true" customHeight="false" outlineLevel="2" collapsed="false">
      <c r="A510" s="360" t="s">
        <v>1985</v>
      </c>
      <c r="B510" s="335" t="s">
        <v>129</v>
      </c>
      <c r="C510" s="363"/>
      <c r="D510" s="351" t="s">
        <v>1942</v>
      </c>
      <c r="E510" s="355" t="s">
        <v>1986</v>
      </c>
      <c r="F510" s="355" t="s">
        <v>1987</v>
      </c>
      <c r="G510" s="338" t="s">
        <v>22</v>
      </c>
      <c r="H510" s="339"/>
      <c r="I510" s="339"/>
      <c r="J510" s="339" t="s">
        <v>95</v>
      </c>
      <c r="K510" s="339" t="s">
        <v>1246</v>
      </c>
      <c r="L510" s="339" t="s">
        <v>1925</v>
      </c>
      <c r="M510" s="340"/>
      <c r="N510" s="340"/>
      <c r="O510" s="341"/>
      <c r="P510" s="341"/>
      <c r="Q510" s="341"/>
      <c r="R510" s="341"/>
      <c r="S510" s="341"/>
      <c r="T510" s="341"/>
      <c r="U510" s="341"/>
      <c r="V510" s="341"/>
      <c r="W510" s="341"/>
      <c r="X510" s="341"/>
      <c r="Y510" s="341"/>
    </row>
    <row r="511" customFormat="false" ht="15" hidden="true" customHeight="false" outlineLevel="2" collapsed="false">
      <c r="A511" s="360" t="s">
        <v>1988</v>
      </c>
      <c r="B511" s="335" t="s">
        <v>129</v>
      </c>
      <c r="C511" s="363"/>
      <c r="D511" s="351" t="s">
        <v>1871</v>
      </c>
      <c r="E511" s="355" t="s">
        <v>1872</v>
      </c>
      <c r="F511" s="355" t="s">
        <v>1989</v>
      </c>
      <c r="G511" s="338" t="s">
        <v>21</v>
      </c>
      <c r="H511" s="339"/>
      <c r="I511" s="339"/>
      <c r="J511" s="339" t="s">
        <v>95</v>
      </c>
      <c r="K511" s="339" t="s">
        <v>1246</v>
      </c>
      <c r="L511" s="339" t="s">
        <v>1925</v>
      </c>
      <c r="M511" s="340"/>
      <c r="N511" s="340"/>
      <c r="O511" s="341"/>
      <c r="P511" s="341"/>
      <c r="Q511" s="341"/>
      <c r="R511" s="341"/>
      <c r="S511" s="341"/>
      <c r="T511" s="341"/>
      <c r="U511" s="341"/>
      <c r="V511" s="341"/>
      <c r="W511" s="341"/>
      <c r="X511" s="341"/>
      <c r="Y511" s="341"/>
    </row>
    <row r="512" customFormat="false" ht="15" hidden="true" customHeight="false" outlineLevel="2" collapsed="false">
      <c r="A512" s="360" t="s">
        <v>1990</v>
      </c>
      <c r="B512" s="335" t="s">
        <v>129</v>
      </c>
      <c r="C512" s="363"/>
      <c r="D512" s="351" t="s">
        <v>1991</v>
      </c>
      <c r="E512" s="355" t="s">
        <v>1992</v>
      </c>
      <c r="F512" s="355" t="s">
        <v>1993</v>
      </c>
      <c r="G512" s="338" t="s">
        <v>21</v>
      </c>
      <c r="H512" s="339"/>
      <c r="I512" s="339"/>
      <c r="J512" s="339" t="s">
        <v>95</v>
      </c>
      <c r="K512" s="339" t="s">
        <v>1246</v>
      </c>
      <c r="L512" s="339" t="s">
        <v>1925</v>
      </c>
      <c r="M512" s="340"/>
      <c r="N512" s="340"/>
      <c r="O512" s="341"/>
      <c r="P512" s="341"/>
      <c r="Q512" s="341"/>
      <c r="R512" s="341"/>
      <c r="S512" s="341"/>
      <c r="T512" s="341"/>
      <c r="U512" s="341"/>
      <c r="V512" s="341"/>
      <c r="W512" s="341"/>
      <c r="X512" s="341"/>
      <c r="Y512" s="341"/>
    </row>
    <row r="513" customFormat="false" ht="15" hidden="true" customHeight="false" outlineLevel="2" collapsed="false">
      <c r="A513" s="360" t="s">
        <v>1994</v>
      </c>
      <c r="B513" s="335" t="s">
        <v>129</v>
      </c>
      <c r="C513" s="361"/>
      <c r="D513" s="351" t="s">
        <v>1950</v>
      </c>
      <c r="E513" s="352" t="s">
        <v>1951</v>
      </c>
      <c r="F513" s="355" t="s">
        <v>1995</v>
      </c>
      <c r="G513" s="338" t="s">
        <v>21</v>
      </c>
      <c r="H513" s="339"/>
      <c r="I513" s="339"/>
      <c r="J513" s="339" t="s">
        <v>95</v>
      </c>
      <c r="K513" s="339" t="s">
        <v>1246</v>
      </c>
      <c r="L513" s="339" t="s">
        <v>1925</v>
      </c>
      <c r="M513" s="340"/>
      <c r="N513" s="340"/>
      <c r="O513" s="341"/>
      <c r="P513" s="341"/>
      <c r="Q513" s="341"/>
      <c r="R513" s="341"/>
      <c r="S513" s="341"/>
      <c r="T513" s="341"/>
      <c r="U513" s="341"/>
      <c r="V513" s="341"/>
      <c r="W513" s="341"/>
      <c r="X513" s="341"/>
      <c r="Y513" s="341"/>
    </row>
    <row r="514" customFormat="false" ht="15" hidden="true" customHeight="false" outlineLevel="2" collapsed="false">
      <c r="A514" s="360" t="s">
        <v>1996</v>
      </c>
      <c r="B514" s="335" t="s">
        <v>129</v>
      </c>
      <c r="C514" s="361"/>
      <c r="D514" s="351" t="s">
        <v>1953</v>
      </c>
      <c r="E514" s="352" t="s">
        <v>1954</v>
      </c>
      <c r="F514" s="355" t="s">
        <v>1995</v>
      </c>
      <c r="G514" s="338" t="s">
        <v>21</v>
      </c>
      <c r="H514" s="339"/>
      <c r="I514" s="339"/>
      <c r="J514" s="339" t="s">
        <v>95</v>
      </c>
      <c r="K514" s="339" t="s">
        <v>1246</v>
      </c>
      <c r="L514" s="339" t="s">
        <v>1925</v>
      </c>
      <c r="M514" s="340"/>
      <c r="N514" s="340"/>
      <c r="O514" s="341"/>
      <c r="P514" s="341"/>
      <c r="Q514" s="341"/>
      <c r="R514" s="341"/>
      <c r="S514" s="341"/>
      <c r="T514" s="341"/>
      <c r="U514" s="341"/>
      <c r="V514" s="341"/>
      <c r="W514" s="341"/>
      <c r="X514" s="341"/>
      <c r="Y514" s="341"/>
    </row>
    <row r="515" customFormat="false" ht="15" hidden="true" customHeight="false" outlineLevel="2" collapsed="false">
      <c r="A515" s="360" t="s">
        <v>1997</v>
      </c>
      <c r="B515" s="335" t="s">
        <v>96</v>
      </c>
      <c r="C515" s="350" t="s">
        <v>1560</v>
      </c>
      <c r="D515" s="351" t="s">
        <v>1054</v>
      </c>
      <c r="E515" s="349" t="s">
        <v>1055</v>
      </c>
      <c r="F515" s="355" t="s">
        <v>1995</v>
      </c>
      <c r="G515" s="338" t="s">
        <v>22</v>
      </c>
      <c r="H515" s="339"/>
      <c r="I515" s="339"/>
      <c r="J515" s="339" t="s">
        <v>95</v>
      </c>
      <c r="K515" s="339" t="s">
        <v>1246</v>
      </c>
      <c r="L515" s="339" t="s">
        <v>1925</v>
      </c>
      <c r="M515" s="340"/>
      <c r="N515" s="340"/>
      <c r="O515" s="341"/>
      <c r="P515" s="341"/>
      <c r="Q515" s="341"/>
      <c r="R515" s="341"/>
      <c r="S515" s="341"/>
      <c r="T515" s="341"/>
      <c r="U515" s="341"/>
      <c r="V515" s="341"/>
      <c r="W515" s="341"/>
      <c r="X515" s="341"/>
      <c r="Y515" s="341"/>
    </row>
    <row r="516" customFormat="false" ht="15" hidden="true" customHeight="false" outlineLevel="2" collapsed="false">
      <c r="A516" s="360" t="s">
        <v>1998</v>
      </c>
      <c r="B516" s="335" t="s">
        <v>96</v>
      </c>
      <c r="C516" s="361"/>
      <c r="D516" s="351" t="s">
        <v>1058</v>
      </c>
      <c r="E516" s="349" t="s">
        <v>1468</v>
      </c>
      <c r="F516" s="355" t="s">
        <v>1995</v>
      </c>
      <c r="G516" s="338" t="s">
        <v>22</v>
      </c>
      <c r="H516" s="339"/>
      <c r="I516" s="339"/>
      <c r="J516" s="339" t="s">
        <v>95</v>
      </c>
      <c r="K516" s="339" t="s">
        <v>1246</v>
      </c>
      <c r="L516" s="339" t="s">
        <v>1925</v>
      </c>
      <c r="M516" s="340"/>
      <c r="N516" s="340"/>
      <c r="O516" s="341"/>
      <c r="P516" s="341"/>
      <c r="Q516" s="341"/>
      <c r="R516" s="341"/>
      <c r="S516" s="341"/>
      <c r="T516" s="341"/>
      <c r="U516" s="341"/>
      <c r="V516" s="341"/>
      <c r="W516" s="341"/>
      <c r="X516" s="341"/>
      <c r="Y516" s="341"/>
    </row>
    <row r="517" customFormat="false" ht="15" hidden="true" customHeight="false" outlineLevel="2" collapsed="false">
      <c r="A517" s="360" t="s">
        <v>1999</v>
      </c>
      <c r="B517" s="335" t="s">
        <v>96</v>
      </c>
      <c r="C517" s="361"/>
      <c r="D517" s="351" t="s">
        <v>1061</v>
      </c>
      <c r="E517" s="349" t="s">
        <v>2000</v>
      </c>
      <c r="F517" s="355" t="s">
        <v>1995</v>
      </c>
      <c r="G517" s="338" t="s">
        <v>22</v>
      </c>
      <c r="H517" s="339"/>
      <c r="I517" s="339"/>
      <c r="J517" s="339" t="s">
        <v>95</v>
      </c>
      <c r="K517" s="339" t="s">
        <v>1246</v>
      </c>
      <c r="L517" s="339" t="s">
        <v>1925</v>
      </c>
      <c r="M517" s="340"/>
      <c r="N517" s="340"/>
      <c r="O517" s="341"/>
      <c r="P517" s="341"/>
      <c r="Q517" s="341"/>
      <c r="R517" s="341"/>
      <c r="S517" s="341"/>
      <c r="T517" s="341"/>
      <c r="U517" s="341"/>
      <c r="V517" s="341"/>
      <c r="W517" s="341"/>
      <c r="X517" s="341"/>
      <c r="Y517" s="341"/>
    </row>
    <row r="518" customFormat="false" ht="15" hidden="true" customHeight="false" outlineLevel="2" collapsed="false">
      <c r="A518" s="360" t="s">
        <v>2001</v>
      </c>
      <c r="B518" s="335" t="s">
        <v>107</v>
      </c>
      <c r="C518" s="351" t="s">
        <v>1270</v>
      </c>
      <c r="D518" s="351" t="s">
        <v>1066</v>
      </c>
      <c r="E518" s="356" t="s">
        <v>1067</v>
      </c>
      <c r="F518" s="355" t="s">
        <v>1995</v>
      </c>
      <c r="G518" s="338" t="s">
        <v>22</v>
      </c>
      <c r="H518" s="339"/>
      <c r="I518" s="339"/>
      <c r="J518" s="339" t="s">
        <v>95</v>
      </c>
      <c r="K518" s="339" t="s">
        <v>1246</v>
      </c>
      <c r="L518" s="339" t="s">
        <v>1925</v>
      </c>
      <c r="M518" s="340"/>
      <c r="N518" s="340"/>
      <c r="O518" s="341"/>
      <c r="P518" s="341"/>
      <c r="Q518" s="341"/>
      <c r="R518" s="341"/>
      <c r="S518" s="341"/>
      <c r="T518" s="341"/>
      <c r="U518" s="341"/>
      <c r="V518" s="341"/>
      <c r="W518" s="341"/>
      <c r="X518" s="341"/>
      <c r="Y518" s="341"/>
    </row>
    <row r="519" customFormat="false" ht="15" hidden="true" customHeight="false" outlineLevel="2" collapsed="false">
      <c r="A519" s="360" t="s">
        <v>2002</v>
      </c>
      <c r="B519" s="335" t="s">
        <v>107</v>
      </c>
      <c r="C519" s="363"/>
      <c r="D519" s="351" t="s">
        <v>1679</v>
      </c>
      <c r="E519" s="337" t="s">
        <v>2003</v>
      </c>
      <c r="F519" s="355" t="s">
        <v>1995</v>
      </c>
      <c r="G519" s="338" t="s">
        <v>22</v>
      </c>
      <c r="H519" s="339"/>
      <c r="I519" s="339"/>
      <c r="J519" s="339" t="s">
        <v>95</v>
      </c>
      <c r="K519" s="339" t="s">
        <v>1246</v>
      </c>
      <c r="L519" s="339" t="s">
        <v>1925</v>
      </c>
      <c r="M519" s="340"/>
      <c r="N519" s="340"/>
      <c r="O519" s="341"/>
      <c r="P519" s="341"/>
      <c r="Q519" s="341"/>
      <c r="R519" s="341"/>
      <c r="S519" s="341"/>
      <c r="T519" s="341"/>
      <c r="U519" s="341"/>
      <c r="V519" s="341"/>
      <c r="W519" s="341"/>
      <c r="X519" s="341"/>
      <c r="Y519" s="341"/>
    </row>
    <row r="520" customFormat="false" ht="15" hidden="true" customHeight="false" outlineLevel="2" collapsed="false">
      <c r="A520" s="360" t="s">
        <v>2004</v>
      </c>
      <c r="B520" s="335" t="s">
        <v>107</v>
      </c>
      <c r="C520" s="363"/>
      <c r="D520" s="351" t="s">
        <v>1073</v>
      </c>
      <c r="E520" s="356" t="s">
        <v>1074</v>
      </c>
      <c r="F520" s="355" t="s">
        <v>1995</v>
      </c>
      <c r="G520" s="338" t="s">
        <v>22</v>
      </c>
      <c r="H520" s="339"/>
      <c r="I520" s="339"/>
      <c r="J520" s="339" t="s">
        <v>95</v>
      </c>
      <c r="K520" s="339" t="s">
        <v>1246</v>
      </c>
      <c r="L520" s="339" t="s">
        <v>1925</v>
      </c>
      <c r="M520" s="340"/>
      <c r="N520" s="340"/>
      <c r="O520" s="341"/>
      <c r="P520" s="341"/>
      <c r="Q520" s="341"/>
      <c r="R520" s="341"/>
      <c r="S520" s="341"/>
      <c r="T520" s="341"/>
      <c r="U520" s="341"/>
      <c r="V520" s="341"/>
      <c r="W520" s="341"/>
      <c r="X520" s="341"/>
      <c r="Y520" s="341"/>
    </row>
    <row r="521" customFormat="false" ht="15" hidden="true" customHeight="false" outlineLevel="2" collapsed="false">
      <c r="A521" s="360" t="s">
        <v>2005</v>
      </c>
      <c r="B521" s="335" t="s">
        <v>122</v>
      </c>
      <c r="C521" s="351" t="s">
        <v>1076</v>
      </c>
      <c r="D521" s="358" t="s">
        <v>1077</v>
      </c>
      <c r="E521" s="356" t="s">
        <v>1078</v>
      </c>
      <c r="F521" s="355" t="s">
        <v>1995</v>
      </c>
      <c r="G521" s="338" t="s">
        <v>22</v>
      </c>
      <c r="H521" s="339"/>
      <c r="I521" s="339"/>
      <c r="J521" s="339" t="s">
        <v>95</v>
      </c>
      <c r="K521" s="339" t="s">
        <v>1246</v>
      </c>
      <c r="L521" s="339" t="s">
        <v>1925</v>
      </c>
      <c r="M521" s="340"/>
      <c r="N521" s="340"/>
      <c r="O521" s="341"/>
      <c r="P521" s="341"/>
      <c r="Q521" s="341"/>
      <c r="R521" s="341"/>
      <c r="S521" s="341"/>
      <c r="T521" s="341"/>
      <c r="U521" s="341"/>
      <c r="V521" s="341"/>
      <c r="W521" s="341"/>
      <c r="X521" s="341"/>
      <c r="Y521" s="341"/>
    </row>
    <row r="522" customFormat="false" ht="15" hidden="true" customHeight="false" outlineLevel="2" collapsed="false">
      <c r="A522" s="360" t="s">
        <v>2006</v>
      </c>
      <c r="B522" s="335" t="s">
        <v>122</v>
      </c>
      <c r="C522" s="361"/>
      <c r="D522" s="358" t="s">
        <v>1081</v>
      </c>
      <c r="E522" s="359" t="s">
        <v>1082</v>
      </c>
      <c r="F522" s="355" t="s">
        <v>1995</v>
      </c>
      <c r="G522" s="338" t="s">
        <v>22</v>
      </c>
      <c r="H522" s="339"/>
      <c r="I522" s="339"/>
      <c r="J522" s="339" t="s">
        <v>95</v>
      </c>
      <c r="K522" s="339" t="s">
        <v>1246</v>
      </c>
      <c r="L522" s="339" t="s">
        <v>1925</v>
      </c>
      <c r="M522" s="340"/>
      <c r="N522" s="340"/>
      <c r="O522" s="341"/>
      <c r="P522" s="341"/>
      <c r="Q522" s="341"/>
      <c r="R522" s="341"/>
      <c r="S522" s="341"/>
      <c r="T522" s="341"/>
      <c r="U522" s="341"/>
      <c r="V522" s="341"/>
      <c r="W522" s="341"/>
      <c r="X522" s="341"/>
      <c r="Y522" s="341"/>
    </row>
    <row r="523" customFormat="false" ht="15" hidden="true" customHeight="false" outlineLevel="2" collapsed="false">
      <c r="A523" s="360" t="s">
        <v>2007</v>
      </c>
      <c r="B523" s="335" t="s">
        <v>115</v>
      </c>
      <c r="C523" s="351" t="s">
        <v>1084</v>
      </c>
      <c r="D523" s="358" t="s">
        <v>1085</v>
      </c>
      <c r="E523" s="356" t="s">
        <v>1086</v>
      </c>
      <c r="F523" s="355" t="s">
        <v>1995</v>
      </c>
      <c r="G523" s="338" t="s">
        <v>22</v>
      </c>
      <c r="H523" s="339"/>
      <c r="I523" s="339"/>
      <c r="J523" s="339" t="s">
        <v>95</v>
      </c>
      <c r="K523" s="339" t="s">
        <v>1246</v>
      </c>
      <c r="L523" s="339" t="s">
        <v>1925</v>
      </c>
      <c r="M523" s="340"/>
      <c r="N523" s="340"/>
      <c r="O523" s="341"/>
      <c r="P523" s="341"/>
      <c r="Q523" s="341"/>
      <c r="R523" s="341"/>
      <c r="S523" s="341"/>
      <c r="T523" s="341"/>
      <c r="U523" s="341"/>
      <c r="V523" s="341"/>
      <c r="W523" s="341"/>
      <c r="X523" s="341"/>
      <c r="Y523" s="341"/>
    </row>
    <row r="524" customFormat="false" ht="15" hidden="true" customHeight="false" outlineLevel="2" collapsed="false">
      <c r="A524" s="360" t="s">
        <v>2008</v>
      </c>
      <c r="B524" s="335" t="s">
        <v>115</v>
      </c>
      <c r="C524" s="361"/>
      <c r="D524" s="358" t="s">
        <v>1089</v>
      </c>
      <c r="E524" s="356" t="s">
        <v>2009</v>
      </c>
      <c r="F524" s="355" t="s">
        <v>1995</v>
      </c>
      <c r="G524" s="338" t="s">
        <v>22</v>
      </c>
      <c r="H524" s="339"/>
      <c r="I524" s="339"/>
      <c r="J524" s="339" t="s">
        <v>95</v>
      </c>
      <c r="K524" s="339" t="s">
        <v>1246</v>
      </c>
      <c r="L524" s="339" t="s">
        <v>1925</v>
      </c>
      <c r="M524" s="340"/>
      <c r="N524" s="340"/>
      <c r="O524" s="341"/>
      <c r="P524" s="341"/>
      <c r="Q524" s="341"/>
      <c r="R524" s="341"/>
      <c r="S524" s="341"/>
      <c r="T524" s="341"/>
      <c r="U524" s="341"/>
      <c r="V524" s="341"/>
      <c r="W524" s="341"/>
      <c r="X524" s="341"/>
      <c r="Y524" s="341"/>
    </row>
    <row r="525" customFormat="false" ht="15" hidden="true" customHeight="false" outlineLevel="2" collapsed="false">
      <c r="A525" s="360" t="s">
        <v>2010</v>
      </c>
      <c r="B525" s="335" t="s">
        <v>115</v>
      </c>
      <c r="C525" s="361"/>
      <c r="D525" s="358" t="s">
        <v>1093</v>
      </c>
      <c r="E525" s="356" t="s">
        <v>1094</v>
      </c>
      <c r="F525" s="355" t="s">
        <v>1995</v>
      </c>
      <c r="G525" s="338" t="s">
        <v>22</v>
      </c>
      <c r="H525" s="339"/>
      <c r="I525" s="339"/>
      <c r="J525" s="339" t="s">
        <v>95</v>
      </c>
      <c r="K525" s="339" t="s">
        <v>1246</v>
      </c>
      <c r="L525" s="339" t="s">
        <v>1925</v>
      </c>
      <c r="M525" s="340"/>
      <c r="N525" s="340"/>
      <c r="O525" s="341"/>
      <c r="P525" s="341"/>
      <c r="Q525" s="341"/>
      <c r="R525" s="341"/>
      <c r="S525" s="341"/>
      <c r="T525" s="341"/>
      <c r="U525" s="341"/>
      <c r="V525" s="341"/>
      <c r="W525" s="341"/>
      <c r="X525" s="341"/>
      <c r="Y525" s="341"/>
    </row>
    <row r="526" customFormat="false" ht="15" hidden="true" customHeight="false" outlineLevel="2" collapsed="false">
      <c r="A526" s="360" t="s">
        <v>2011</v>
      </c>
      <c r="B526" s="335" t="s">
        <v>221</v>
      </c>
      <c r="C526" s="361"/>
      <c r="D526" s="358" t="s">
        <v>1096</v>
      </c>
      <c r="E526" s="356" t="s">
        <v>1097</v>
      </c>
      <c r="F526" s="355" t="s">
        <v>1995</v>
      </c>
      <c r="G526" s="338" t="s">
        <v>21</v>
      </c>
      <c r="H526" s="339"/>
      <c r="I526" s="339"/>
      <c r="J526" s="339" t="s">
        <v>95</v>
      </c>
      <c r="K526" s="339" t="s">
        <v>1246</v>
      </c>
      <c r="L526" s="339" t="s">
        <v>1925</v>
      </c>
      <c r="M526" s="340"/>
      <c r="N526" s="340"/>
      <c r="O526" s="341"/>
      <c r="P526" s="341"/>
      <c r="Q526" s="341"/>
      <c r="R526" s="341"/>
      <c r="S526" s="341"/>
      <c r="T526" s="341"/>
      <c r="U526" s="341"/>
      <c r="V526" s="341"/>
      <c r="W526" s="341"/>
      <c r="X526" s="341"/>
      <c r="Y526" s="341"/>
    </row>
    <row r="527" customFormat="false" ht="15" hidden="true" customHeight="true" outlineLevel="1" collapsed="true">
      <c r="A527" s="329" t="s">
        <v>2012</v>
      </c>
      <c r="B527" s="329"/>
      <c r="C527" s="329"/>
      <c r="D527" s="329"/>
      <c r="E527" s="329"/>
      <c r="F527" s="329"/>
      <c r="G527" s="329"/>
      <c r="H527" s="329"/>
      <c r="I527" s="329"/>
      <c r="J527" s="329"/>
      <c r="K527" s="329"/>
      <c r="L527" s="329"/>
      <c r="M527" s="332"/>
      <c r="N527" s="332"/>
      <c r="O527" s="323"/>
      <c r="P527" s="323"/>
      <c r="Q527" s="323"/>
      <c r="R527" s="323"/>
      <c r="S527" s="323"/>
      <c r="T527" s="323"/>
      <c r="U527" s="323"/>
      <c r="V527" s="323"/>
      <c r="W527" s="323"/>
      <c r="X527" s="323"/>
      <c r="Y527" s="323"/>
    </row>
    <row r="528" customFormat="false" ht="15" hidden="true" customHeight="false" outlineLevel="2" collapsed="false">
      <c r="A528" s="360" t="s">
        <v>2013</v>
      </c>
      <c r="B528" s="335" t="s">
        <v>136</v>
      </c>
      <c r="C528" s="335" t="s">
        <v>976</v>
      </c>
      <c r="D528" s="335" t="s">
        <v>977</v>
      </c>
      <c r="E528" s="378" t="s">
        <v>2014</v>
      </c>
      <c r="F528" s="356" t="s">
        <v>2015</v>
      </c>
      <c r="G528" s="338" t="s">
        <v>22</v>
      </c>
      <c r="H528" s="339"/>
      <c r="I528" s="339"/>
      <c r="J528" s="339" t="s">
        <v>95</v>
      </c>
      <c r="K528" s="339" t="s">
        <v>1246</v>
      </c>
      <c r="L528" s="339" t="s">
        <v>1925</v>
      </c>
      <c r="M528" s="340"/>
      <c r="N528" s="340"/>
      <c r="O528" s="341"/>
      <c r="P528" s="341"/>
      <c r="Q528" s="341"/>
      <c r="R528" s="341"/>
      <c r="S528" s="341"/>
      <c r="T528" s="341"/>
      <c r="U528" s="341"/>
      <c r="V528" s="341"/>
      <c r="W528" s="341"/>
      <c r="X528" s="341"/>
      <c r="Y528" s="341"/>
    </row>
    <row r="529" customFormat="false" ht="15" hidden="true" customHeight="false" outlineLevel="2" collapsed="false">
      <c r="A529" s="360" t="s">
        <v>2016</v>
      </c>
      <c r="B529" s="335" t="s">
        <v>136</v>
      </c>
      <c r="C529" s="379" t="s">
        <v>1251</v>
      </c>
      <c r="D529" s="379" t="s">
        <v>986</v>
      </c>
      <c r="E529" s="380" t="s">
        <v>2017</v>
      </c>
      <c r="F529" s="379"/>
      <c r="G529" s="338" t="s">
        <v>22</v>
      </c>
      <c r="H529" s="339"/>
      <c r="I529" s="339"/>
      <c r="J529" s="339" t="s">
        <v>95</v>
      </c>
      <c r="K529" s="339" t="s">
        <v>1246</v>
      </c>
      <c r="L529" s="339" t="s">
        <v>1925</v>
      </c>
      <c r="M529" s="340"/>
      <c r="N529" s="340"/>
      <c r="O529" s="341"/>
      <c r="P529" s="341"/>
      <c r="Q529" s="341"/>
      <c r="R529" s="341"/>
      <c r="S529" s="341"/>
      <c r="T529" s="341"/>
      <c r="U529" s="341"/>
      <c r="V529" s="341"/>
      <c r="W529" s="341"/>
      <c r="X529" s="341"/>
      <c r="Y529" s="341"/>
    </row>
    <row r="530" customFormat="false" ht="15" hidden="true" customHeight="false" outlineLevel="2" collapsed="false">
      <c r="A530" s="360" t="s">
        <v>2018</v>
      </c>
      <c r="B530" s="335" t="s">
        <v>136</v>
      </c>
      <c r="C530" s="379"/>
      <c r="D530" s="335" t="s">
        <v>1587</v>
      </c>
      <c r="E530" s="377" t="s">
        <v>1929</v>
      </c>
      <c r="F530" s="379"/>
      <c r="G530" s="338" t="s">
        <v>21</v>
      </c>
      <c r="H530" s="339"/>
      <c r="I530" s="339"/>
      <c r="J530" s="339" t="s">
        <v>95</v>
      </c>
      <c r="K530" s="339" t="s">
        <v>1246</v>
      </c>
      <c r="L530" s="339" t="s">
        <v>1925</v>
      </c>
      <c r="M530" s="340"/>
      <c r="N530" s="340"/>
      <c r="O530" s="341"/>
      <c r="P530" s="341"/>
      <c r="Q530" s="341"/>
      <c r="R530" s="341"/>
      <c r="S530" s="341"/>
      <c r="T530" s="341"/>
      <c r="U530" s="341"/>
      <c r="V530" s="341"/>
      <c r="W530" s="341"/>
      <c r="X530" s="341"/>
      <c r="Y530" s="341"/>
    </row>
    <row r="531" customFormat="false" ht="15" hidden="true" customHeight="false" outlineLevel="2" collapsed="false">
      <c r="A531" s="360" t="s">
        <v>2019</v>
      </c>
      <c r="B531" s="335" t="s">
        <v>136</v>
      </c>
      <c r="C531" s="379" t="s">
        <v>993</v>
      </c>
      <c r="D531" s="335" t="s">
        <v>1931</v>
      </c>
      <c r="E531" s="380" t="s">
        <v>2020</v>
      </c>
      <c r="F531" s="379" t="s">
        <v>2021</v>
      </c>
      <c r="G531" s="338" t="s">
        <v>21</v>
      </c>
      <c r="H531" s="339"/>
      <c r="I531" s="339"/>
      <c r="J531" s="339" t="s">
        <v>95</v>
      </c>
      <c r="K531" s="339" t="s">
        <v>1246</v>
      </c>
      <c r="L531" s="339" t="s">
        <v>1925</v>
      </c>
      <c r="M531" s="340"/>
      <c r="N531" s="340"/>
      <c r="O531" s="341"/>
      <c r="P531" s="341"/>
      <c r="Q531" s="341"/>
      <c r="R531" s="341"/>
      <c r="S531" s="341"/>
      <c r="T531" s="341"/>
      <c r="U531" s="341"/>
      <c r="V531" s="341"/>
      <c r="W531" s="341"/>
      <c r="X531" s="341"/>
      <c r="Y531" s="341"/>
    </row>
    <row r="532" customFormat="false" ht="15" hidden="true" customHeight="false" outlineLevel="2" collapsed="false">
      <c r="A532" s="360" t="s">
        <v>2022</v>
      </c>
      <c r="B532" s="335" t="s">
        <v>129</v>
      </c>
      <c r="C532" s="350" t="s">
        <v>1002</v>
      </c>
      <c r="D532" s="351" t="s">
        <v>1003</v>
      </c>
      <c r="E532" s="337" t="s">
        <v>1935</v>
      </c>
      <c r="F532" s="355" t="s">
        <v>2023</v>
      </c>
      <c r="G532" s="338" t="s">
        <v>22</v>
      </c>
      <c r="H532" s="339"/>
      <c r="I532" s="339"/>
      <c r="J532" s="339" t="s">
        <v>95</v>
      </c>
      <c r="K532" s="339" t="s">
        <v>1246</v>
      </c>
      <c r="L532" s="339" t="s">
        <v>1925</v>
      </c>
      <c r="M532" s="340"/>
      <c r="N532" s="340"/>
      <c r="O532" s="341"/>
      <c r="P532" s="341"/>
      <c r="Q532" s="341"/>
      <c r="R532" s="341"/>
      <c r="S532" s="341"/>
      <c r="T532" s="341"/>
      <c r="U532" s="341"/>
      <c r="V532" s="341"/>
      <c r="W532" s="341"/>
      <c r="X532" s="341"/>
      <c r="Y532" s="341"/>
    </row>
    <row r="533" customFormat="false" ht="15" hidden="true" customHeight="false" outlineLevel="2" collapsed="false">
      <c r="A533" s="360" t="s">
        <v>2024</v>
      </c>
      <c r="B533" s="335" t="s">
        <v>129</v>
      </c>
      <c r="C533" s="350"/>
      <c r="D533" s="351" t="s">
        <v>1938</v>
      </c>
      <c r="E533" s="355" t="s">
        <v>1939</v>
      </c>
      <c r="F533" s="355" t="s">
        <v>2023</v>
      </c>
      <c r="G533" s="338" t="s">
        <v>22</v>
      </c>
      <c r="H533" s="339"/>
      <c r="I533" s="339"/>
      <c r="J533" s="339" t="s">
        <v>95</v>
      </c>
      <c r="K533" s="339" t="s">
        <v>1246</v>
      </c>
      <c r="L533" s="339" t="s">
        <v>1925</v>
      </c>
      <c r="M533" s="340"/>
      <c r="N533" s="340"/>
      <c r="O533" s="341"/>
      <c r="P533" s="341"/>
      <c r="Q533" s="341"/>
      <c r="R533" s="341"/>
      <c r="S533" s="341"/>
      <c r="T533" s="341"/>
      <c r="U533" s="341"/>
      <c r="V533" s="341"/>
      <c r="W533" s="341"/>
      <c r="X533" s="341"/>
      <c r="Y533" s="341"/>
    </row>
    <row r="534" customFormat="false" ht="15" hidden="true" customHeight="false" outlineLevel="2" collapsed="false">
      <c r="A534" s="360" t="s">
        <v>2025</v>
      </c>
      <c r="B534" s="335" t="s">
        <v>129</v>
      </c>
      <c r="C534" s="363"/>
      <c r="D534" s="351" t="s">
        <v>2026</v>
      </c>
      <c r="E534" s="355" t="s">
        <v>1986</v>
      </c>
      <c r="F534" s="355" t="s">
        <v>2023</v>
      </c>
      <c r="G534" s="338" t="s">
        <v>22</v>
      </c>
      <c r="H534" s="339"/>
      <c r="I534" s="339"/>
      <c r="J534" s="339" t="s">
        <v>95</v>
      </c>
      <c r="K534" s="339" t="s">
        <v>1246</v>
      </c>
      <c r="L534" s="339" t="s">
        <v>1925</v>
      </c>
      <c r="M534" s="340"/>
      <c r="N534" s="340"/>
      <c r="O534" s="341"/>
      <c r="P534" s="341"/>
      <c r="Q534" s="341"/>
      <c r="R534" s="341"/>
      <c r="S534" s="341"/>
      <c r="T534" s="341"/>
      <c r="U534" s="341"/>
      <c r="V534" s="341"/>
      <c r="W534" s="341"/>
      <c r="X534" s="341"/>
      <c r="Y534" s="341"/>
    </row>
    <row r="535" customFormat="false" ht="15" hidden="true" customHeight="false" outlineLevel="2" collapsed="false">
      <c r="A535" s="360" t="s">
        <v>2027</v>
      </c>
      <c r="B535" s="335" t="s">
        <v>129</v>
      </c>
      <c r="C535" s="363"/>
      <c r="D535" s="351" t="s">
        <v>2028</v>
      </c>
      <c r="E535" s="355" t="s">
        <v>1872</v>
      </c>
      <c r="F535" s="355" t="s">
        <v>2023</v>
      </c>
      <c r="G535" s="338" t="s">
        <v>21</v>
      </c>
      <c r="H535" s="339"/>
      <c r="I535" s="339"/>
      <c r="J535" s="339" t="s">
        <v>95</v>
      </c>
      <c r="K535" s="339" t="s">
        <v>1246</v>
      </c>
      <c r="L535" s="339" t="s">
        <v>1925</v>
      </c>
      <c r="M535" s="340"/>
      <c r="N535" s="340"/>
      <c r="O535" s="341"/>
      <c r="P535" s="341"/>
      <c r="Q535" s="341"/>
      <c r="R535" s="341"/>
      <c r="S535" s="341"/>
      <c r="T535" s="341"/>
      <c r="U535" s="341"/>
      <c r="V535" s="341"/>
      <c r="W535" s="341"/>
      <c r="X535" s="341"/>
      <c r="Y535" s="341"/>
    </row>
    <row r="536" customFormat="false" ht="15" hidden="true" customHeight="false" outlineLevel="2" collapsed="false">
      <c r="A536" s="360" t="s">
        <v>2029</v>
      </c>
      <c r="B536" s="335" t="s">
        <v>129</v>
      </c>
      <c r="C536" s="363"/>
      <c r="D536" s="351" t="s">
        <v>2030</v>
      </c>
      <c r="E536" s="355" t="s">
        <v>2031</v>
      </c>
      <c r="F536" s="355" t="s">
        <v>2023</v>
      </c>
      <c r="G536" s="338" t="s">
        <v>21</v>
      </c>
      <c r="H536" s="339"/>
      <c r="I536" s="339"/>
      <c r="J536" s="339" t="s">
        <v>95</v>
      </c>
      <c r="K536" s="339" t="s">
        <v>1246</v>
      </c>
      <c r="L536" s="339" t="s">
        <v>1925</v>
      </c>
      <c r="M536" s="340"/>
      <c r="N536" s="340"/>
      <c r="O536" s="341"/>
      <c r="P536" s="341"/>
      <c r="Q536" s="341"/>
      <c r="R536" s="341"/>
      <c r="S536" s="341"/>
      <c r="T536" s="341"/>
      <c r="U536" s="341"/>
      <c r="V536" s="341"/>
      <c r="W536" s="341"/>
      <c r="X536" s="341"/>
      <c r="Y536" s="341"/>
    </row>
    <row r="537" customFormat="false" ht="15" hidden="true" customHeight="false" outlineLevel="2" collapsed="false">
      <c r="A537" s="360" t="s">
        <v>2032</v>
      </c>
      <c r="B537" s="335" t="s">
        <v>129</v>
      </c>
      <c r="C537" s="361"/>
      <c r="D537" s="351" t="s">
        <v>1950</v>
      </c>
      <c r="E537" s="352" t="s">
        <v>1951</v>
      </c>
      <c r="F537" s="355" t="s">
        <v>2023</v>
      </c>
      <c r="G537" s="338" t="s">
        <v>21</v>
      </c>
      <c r="H537" s="339"/>
      <c r="I537" s="339"/>
      <c r="J537" s="339" t="s">
        <v>95</v>
      </c>
      <c r="K537" s="339" t="s">
        <v>1246</v>
      </c>
      <c r="L537" s="339" t="s">
        <v>1925</v>
      </c>
      <c r="M537" s="340"/>
      <c r="N537" s="340"/>
      <c r="O537" s="341"/>
      <c r="P537" s="341"/>
      <c r="Q537" s="341"/>
      <c r="R537" s="341"/>
      <c r="S537" s="341"/>
      <c r="T537" s="341"/>
      <c r="U537" s="341"/>
      <c r="V537" s="341"/>
      <c r="W537" s="341"/>
      <c r="X537" s="341"/>
      <c r="Y537" s="341"/>
    </row>
    <row r="538" customFormat="false" ht="15" hidden="true" customHeight="false" outlineLevel="2" collapsed="false">
      <c r="A538" s="360" t="s">
        <v>2033</v>
      </c>
      <c r="B538" s="335" t="s">
        <v>129</v>
      </c>
      <c r="C538" s="361"/>
      <c r="D538" s="351" t="s">
        <v>1953</v>
      </c>
      <c r="E538" s="352" t="s">
        <v>1954</v>
      </c>
      <c r="F538" s="355" t="s">
        <v>2023</v>
      </c>
      <c r="G538" s="338" t="s">
        <v>21</v>
      </c>
      <c r="H538" s="339"/>
      <c r="I538" s="339"/>
      <c r="J538" s="339" t="s">
        <v>95</v>
      </c>
      <c r="K538" s="339" t="s">
        <v>1246</v>
      </c>
      <c r="L538" s="339" t="s">
        <v>1925</v>
      </c>
      <c r="M538" s="340"/>
      <c r="N538" s="340"/>
      <c r="O538" s="341"/>
      <c r="P538" s="341"/>
      <c r="Q538" s="341"/>
      <c r="R538" s="341"/>
      <c r="S538" s="341"/>
      <c r="T538" s="341"/>
      <c r="U538" s="341"/>
      <c r="V538" s="341"/>
      <c r="W538" s="341"/>
      <c r="X538" s="341"/>
      <c r="Y538" s="341"/>
    </row>
    <row r="539" customFormat="false" ht="15" hidden="true" customHeight="false" outlineLevel="2" collapsed="false">
      <c r="A539" s="360" t="s">
        <v>2034</v>
      </c>
      <c r="B539" s="335" t="s">
        <v>96</v>
      </c>
      <c r="C539" s="350" t="s">
        <v>1560</v>
      </c>
      <c r="D539" s="351" t="s">
        <v>1054</v>
      </c>
      <c r="E539" s="349" t="s">
        <v>1055</v>
      </c>
      <c r="F539" s="355" t="s">
        <v>2023</v>
      </c>
      <c r="G539" s="338" t="s">
        <v>22</v>
      </c>
      <c r="H539" s="339"/>
      <c r="I539" s="339"/>
      <c r="J539" s="339" t="s">
        <v>95</v>
      </c>
      <c r="K539" s="339" t="s">
        <v>1246</v>
      </c>
      <c r="L539" s="339" t="s">
        <v>1925</v>
      </c>
      <c r="M539" s="340"/>
      <c r="N539" s="340"/>
      <c r="O539" s="341"/>
      <c r="P539" s="341"/>
      <c r="Q539" s="341"/>
      <c r="R539" s="341"/>
      <c r="S539" s="341"/>
      <c r="T539" s="341"/>
      <c r="U539" s="341"/>
      <c r="V539" s="341"/>
      <c r="W539" s="341"/>
      <c r="X539" s="341"/>
      <c r="Y539" s="341"/>
    </row>
    <row r="540" customFormat="false" ht="15" hidden="true" customHeight="false" outlineLevel="2" collapsed="false">
      <c r="A540" s="360" t="s">
        <v>2035</v>
      </c>
      <c r="B540" s="335" t="s">
        <v>96</v>
      </c>
      <c r="C540" s="361"/>
      <c r="D540" s="351" t="s">
        <v>1058</v>
      </c>
      <c r="E540" s="349" t="s">
        <v>1468</v>
      </c>
      <c r="F540" s="355" t="s">
        <v>2023</v>
      </c>
      <c r="G540" s="338" t="s">
        <v>22</v>
      </c>
      <c r="H540" s="339"/>
      <c r="I540" s="339"/>
      <c r="J540" s="339" t="s">
        <v>95</v>
      </c>
      <c r="K540" s="339" t="s">
        <v>1246</v>
      </c>
      <c r="L540" s="339" t="s">
        <v>1925</v>
      </c>
      <c r="M540" s="340"/>
      <c r="N540" s="340"/>
      <c r="O540" s="341"/>
      <c r="P540" s="341"/>
      <c r="Q540" s="341"/>
      <c r="R540" s="341"/>
      <c r="S540" s="341"/>
      <c r="T540" s="341"/>
      <c r="U540" s="341"/>
      <c r="V540" s="341"/>
      <c r="W540" s="341"/>
      <c r="X540" s="341"/>
      <c r="Y540" s="341"/>
    </row>
    <row r="541" customFormat="false" ht="15" hidden="true" customHeight="false" outlineLevel="2" collapsed="false">
      <c r="A541" s="360" t="s">
        <v>2036</v>
      </c>
      <c r="B541" s="335" t="s">
        <v>96</v>
      </c>
      <c r="C541" s="361"/>
      <c r="D541" s="351" t="s">
        <v>1061</v>
      </c>
      <c r="E541" s="349" t="s">
        <v>1959</v>
      </c>
      <c r="F541" s="355" t="s">
        <v>2023</v>
      </c>
      <c r="G541" s="338" t="s">
        <v>22</v>
      </c>
      <c r="H541" s="339"/>
      <c r="I541" s="339"/>
      <c r="J541" s="339" t="s">
        <v>95</v>
      </c>
      <c r="K541" s="339" t="s">
        <v>1246</v>
      </c>
      <c r="L541" s="339" t="s">
        <v>1925</v>
      </c>
      <c r="M541" s="340"/>
      <c r="N541" s="340"/>
      <c r="O541" s="341"/>
      <c r="P541" s="341"/>
      <c r="Q541" s="341"/>
      <c r="R541" s="341"/>
      <c r="S541" s="341"/>
      <c r="T541" s="341"/>
      <c r="U541" s="341"/>
      <c r="V541" s="341"/>
      <c r="W541" s="341"/>
      <c r="X541" s="341"/>
      <c r="Y541" s="341"/>
    </row>
    <row r="542" customFormat="false" ht="15" hidden="true" customHeight="false" outlineLevel="2" collapsed="false">
      <c r="A542" s="360" t="s">
        <v>2037</v>
      </c>
      <c r="B542" s="335" t="s">
        <v>107</v>
      </c>
      <c r="C542" s="351" t="s">
        <v>1270</v>
      </c>
      <c r="D542" s="351" t="s">
        <v>1066</v>
      </c>
      <c r="E542" s="356" t="s">
        <v>1067</v>
      </c>
      <c r="F542" s="355" t="s">
        <v>2023</v>
      </c>
      <c r="G542" s="338" t="s">
        <v>22</v>
      </c>
      <c r="H542" s="339"/>
      <c r="I542" s="339"/>
      <c r="J542" s="339" t="s">
        <v>95</v>
      </c>
      <c r="K542" s="339" t="s">
        <v>1246</v>
      </c>
      <c r="L542" s="339" t="s">
        <v>1925</v>
      </c>
      <c r="M542" s="340"/>
      <c r="N542" s="340"/>
      <c r="O542" s="341"/>
      <c r="P542" s="341"/>
      <c r="Q542" s="341"/>
      <c r="R542" s="341"/>
      <c r="S542" s="341"/>
      <c r="T542" s="341"/>
      <c r="U542" s="341"/>
      <c r="V542" s="341"/>
      <c r="W542" s="341"/>
      <c r="X542" s="341"/>
      <c r="Y542" s="341"/>
    </row>
    <row r="543" customFormat="false" ht="15" hidden="true" customHeight="false" outlineLevel="2" collapsed="false">
      <c r="A543" s="360" t="s">
        <v>2038</v>
      </c>
      <c r="B543" s="335" t="s">
        <v>107</v>
      </c>
      <c r="C543" s="363"/>
      <c r="D543" s="351" t="s">
        <v>1679</v>
      </c>
      <c r="E543" s="356" t="s">
        <v>2039</v>
      </c>
      <c r="F543" s="355" t="s">
        <v>2023</v>
      </c>
      <c r="G543" s="338" t="s">
        <v>22</v>
      </c>
      <c r="H543" s="339"/>
      <c r="I543" s="339"/>
      <c r="J543" s="339" t="s">
        <v>95</v>
      </c>
      <c r="K543" s="339" t="s">
        <v>1246</v>
      </c>
      <c r="L543" s="339" t="s">
        <v>1925</v>
      </c>
      <c r="M543" s="340"/>
      <c r="N543" s="340"/>
      <c r="O543" s="341"/>
      <c r="P543" s="341"/>
      <c r="Q543" s="341"/>
      <c r="R543" s="341"/>
      <c r="S543" s="341"/>
      <c r="T543" s="341"/>
      <c r="U543" s="341"/>
      <c r="V543" s="341"/>
      <c r="W543" s="341"/>
      <c r="X543" s="341"/>
      <c r="Y543" s="341"/>
    </row>
    <row r="544" customFormat="false" ht="15" hidden="true" customHeight="false" outlineLevel="2" collapsed="false">
      <c r="A544" s="360" t="s">
        <v>2040</v>
      </c>
      <c r="B544" s="335" t="s">
        <v>107</v>
      </c>
      <c r="C544" s="363"/>
      <c r="D544" s="351" t="s">
        <v>1073</v>
      </c>
      <c r="E544" s="356" t="s">
        <v>1074</v>
      </c>
      <c r="F544" s="355" t="s">
        <v>2041</v>
      </c>
      <c r="G544" s="338" t="s">
        <v>22</v>
      </c>
      <c r="H544" s="339"/>
      <c r="I544" s="339"/>
      <c r="J544" s="339" t="s">
        <v>95</v>
      </c>
      <c r="K544" s="339" t="s">
        <v>1246</v>
      </c>
      <c r="L544" s="339" t="s">
        <v>1925</v>
      </c>
      <c r="M544" s="340"/>
      <c r="N544" s="340"/>
      <c r="O544" s="341"/>
      <c r="P544" s="341"/>
      <c r="Q544" s="341"/>
      <c r="R544" s="341"/>
      <c r="S544" s="341"/>
      <c r="T544" s="341"/>
      <c r="U544" s="341"/>
      <c r="V544" s="341"/>
      <c r="W544" s="341"/>
      <c r="X544" s="341"/>
      <c r="Y544" s="341"/>
    </row>
    <row r="545" customFormat="false" ht="15" hidden="true" customHeight="false" outlineLevel="2" collapsed="false">
      <c r="A545" s="360" t="s">
        <v>2042</v>
      </c>
      <c r="B545" s="335" t="s">
        <v>122</v>
      </c>
      <c r="C545" s="351" t="s">
        <v>1076</v>
      </c>
      <c r="D545" s="358" t="s">
        <v>1077</v>
      </c>
      <c r="E545" s="356" t="s">
        <v>1078</v>
      </c>
      <c r="F545" s="355" t="s">
        <v>2023</v>
      </c>
      <c r="G545" s="338" t="s">
        <v>22</v>
      </c>
      <c r="H545" s="339"/>
      <c r="I545" s="339"/>
      <c r="J545" s="339" t="s">
        <v>95</v>
      </c>
      <c r="K545" s="339" t="s">
        <v>1246</v>
      </c>
      <c r="L545" s="339" t="s">
        <v>1925</v>
      </c>
      <c r="M545" s="340"/>
      <c r="N545" s="340"/>
      <c r="O545" s="341"/>
      <c r="P545" s="341"/>
      <c r="Q545" s="341"/>
      <c r="R545" s="341"/>
      <c r="S545" s="341"/>
      <c r="T545" s="341"/>
      <c r="U545" s="341"/>
      <c r="V545" s="341"/>
      <c r="W545" s="341"/>
      <c r="X545" s="341"/>
      <c r="Y545" s="341"/>
    </row>
    <row r="546" customFormat="false" ht="15" hidden="true" customHeight="false" outlineLevel="2" collapsed="false">
      <c r="A546" s="360" t="s">
        <v>2043</v>
      </c>
      <c r="B546" s="335" t="s">
        <v>122</v>
      </c>
      <c r="C546" s="361"/>
      <c r="D546" s="358" t="s">
        <v>1081</v>
      </c>
      <c r="E546" s="359" t="s">
        <v>1082</v>
      </c>
      <c r="F546" s="355" t="s">
        <v>2023</v>
      </c>
      <c r="G546" s="338" t="s">
        <v>22</v>
      </c>
      <c r="H546" s="339"/>
      <c r="I546" s="339"/>
      <c r="J546" s="339" t="s">
        <v>95</v>
      </c>
      <c r="K546" s="339" t="s">
        <v>1246</v>
      </c>
      <c r="L546" s="339" t="s">
        <v>1925</v>
      </c>
      <c r="M546" s="340"/>
      <c r="N546" s="340"/>
      <c r="O546" s="341"/>
      <c r="P546" s="341"/>
      <c r="Q546" s="341"/>
      <c r="R546" s="341"/>
      <c r="S546" s="341"/>
      <c r="T546" s="341"/>
      <c r="U546" s="341"/>
      <c r="V546" s="341"/>
      <c r="W546" s="341"/>
      <c r="X546" s="341"/>
      <c r="Y546" s="341"/>
    </row>
    <row r="547" customFormat="false" ht="15" hidden="true" customHeight="false" outlineLevel="2" collapsed="false">
      <c r="A547" s="360" t="s">
        <v>2044</v>
      </c>
      <c r="B547" s="335" t="s">
        <v>115</v>
      </c>
      <c r="C547" s="351" t="s">
        <v>1084</v>
      </c>
      <c r="D547" s="358" t="s">
        <v>1085</v>
      </c>
      <c r="E547" s="356" t="s">
        <v>1086</v>
      </c>
      <c r="F547" s="355" t="s">
        <v>2041</v>
      </c>
      <c r="G547" s="338" t="s">
        <v>22</v>
      </c>
      <c r="H547" s="339"/>
      <c r="I547" s="339"/>
      <c r="J547" s="339" t="s">
        <v>95</v>
      </c>
      <c r="K547" s="339" t="s">
        <v>1246</v>
      </c>
      <c r="L547" s="339" t="s">
        <v>1925</v>
      </c>
      <c r="M547" s="340"/>
      <c r="N547" s="340"/>
      <c r="O547" s="341"/>
      <c r="P547" s="341"/>
      <c r="Q547" s="341"/>
      <c r="R547" s="341"/>
      <c r="S547" s="341"/>
      <c r="T547" s="341"/>
      <c r="U547" s="341"/>
      <c r="V547" s="341"/>
      <c r="W547" s="341"/>
      <c r="X547" s="341"/>
      <c r="Y547" s="341"/>
    </row>
    <row r="548" customFormat="false" ht="15" hidden="true" customHeight="false" outlineLevel="2" collapsed="false">
      <c r="A548" s="360" t="s">
        <v>2045</v>
      </c>
      <c r="B548" s="335" t="s">
        <v>115</v>
      </c>
      <c r="C548" s="361"/>
      <c r="D548" s="358" t="s">
        <v>1089</v>
      </c>
      <c r="E548" s="356" t="s">
        <v>2046</v>
      </c>
      <c r="F548" s="355" t="s">
        <v>2023</v>
      </c>
      <c r="G548" s="338" t="s">
        <v>22</v>
      </c>
      <c r="H548" s="339"/>
      <c r="I548" s="339"/>
      <c r="J548" s="339" t="s">
        <v>95</v>
      </c>
      <c r="K548" s="339" t="s">
        <v>1246</v>
      </c>
      <c r="L548" s="339" t="s">
        <v>1925</v>
      </c>
      <c r="M548" s="340"/>
      <c r="N548" s="340"/>
      <c r="O548" s="341"/>
      <c r="P548" s="341"/>
      <c r="Q548" s="341"/>
      <c r="R548" s="341"/>
      <c r="S548" s="341"/>
      <c r="T548" s="341"/>
      <c r="U548" s="341"/>
      <c r="V548" s="341"/>
      <c r="W548" s="341"/>
      <c r="X548" s="341"/>
      <c r="Y548" s="341"/>
    </row>
    <row r="549" customFormat="false" ht="15" hidden="true" customHeight="false" outlineLevel="2" collapsed="false">
      <c r="A549" s="360" t="s">
        <v>2047</v>
      </c>
      <c r="B549" s="335" t="s">
        <v>115</v>
      </c>
      <c r="C549" s="361"/>
      <c r="D549" s="358" t="s">
        <v>1093</v>
      </c>
      <c r="E549" s="356" t="s">
        <v>1094</v>
      </c>
      <c r="F549" s="355" t="s">
        <v>2023</v>
      </c>
      <c r="G549" s="338" t="s">
        <v>22</v>
      </c>
      <c r="H549" s="339"/>
      <c r="I549" s="339"/>
      <c r="J549" s="339" t="s">
        <v>95</v>
      </c>
      <c r="K549" s="339" t="s">
        <v>1246</v>
      </c>
      <c r="L549" s="339" t="s">
        <v>1925</v>
      </c>
      <c r="M549" s="340"/>
      <c r="N549" s="340"/>
      <c r="O549" s="341"/>
      <c r="P549" s="341"/>
      <c r="Q549" s="341"/>
      <c r="R549" s="341"/>
      <c r="S549" s="341"/>
      <c r="T549" s="341"/>
      <c r="U549" s="341"/>
      <c r="V549" s="341"/>
      <c r="W549" s="341"/>
      <c r="X549" s="341"/>
      <c r="Y549" s="341"/>
    </row>
    <row r="550" customFormat="false" ht="15" hidden="true" customHeight="false" outlineLevel="2" collapsed="false">
      <c r="A550" s="360" t="s">
        <v>2048</v>
      </c>
      <c r="B550" s="335" t="s">
        <v>221</v>
      </c>
      <c r="C550" s="361"/>
      <c r="D550" s="358" t="s">
        <v>1096</v>
      </c>
      <c r="E550" s="356" t="s">
        <v>1097</v>
      </c>
      <c r="F550" s="355" t="s">
        <v>2023</v>
      </c>
      <c r="G550" s="338" t="s">
        <v>21</v>
      </c>
      <c r="H550" s="339"/>
      <c r="I550" s="339"/>
      <c r="J550" s="339" t="s">
        <v>95</v>
      </c>
      <c r="K550" s="339" t="s">
        <v>1246</v>
      </c>
      <c r="L550" s="339" t="s">
        <v>1925</v>
      </c>
      <c r="M550" s="340"/>
      <c r="N550" s="340"/>
      <c r="O550" s="341"/>
      <c r="P550" s="341"/>
      <c r="Q550" s="341"/>
      <c r="R550" s="341"/>
      <c r="S550" s="341"/>
      <c r="T550" s="341"/>
      <c r="U550" s="341"/>
      <c r="V550" s="341"/>
      <c r="W550" s="341"/>
      <c r="X550" s="341"/>
      <c r="Y550" s="341"/>
    </row>
    <row r="551" customFormat="false" ht="15" hidden="true" customHeight="true" outlineLevel="1" collapsed="true">
      <c r="A551" s="329" t="s">
        <v>2049</v>
      </c>
      <c r="B551" s="329"/>
      <c r="C551" s="329"/>
      <c r="D551" s="329"/>
      <c r="E551" s="329"/>
      <c r="F551" s="329"/>
      <c r="G551" s="329"/>
      <c r="H551" s="329"/>
      <c r="I551" s="329"/>
      <c r="J551" s="329"/>
      <c r="K551" s="329"/>
      <c r="L551" s="329"/>
      <c r="M551" s="332"/>
      <c r="N551" s="332"/>
      <c r="O551" s="323"/>
      <c r="P551" s="323"/>
      <c r="Q551" s="323"/>
      <c r="R551" s="323"/>
      <c r="S551" s="323"/>
      <c r="T551" s="323"/>
      <c r="U551" s="323"/>
      <c r="V551" s="323"/>
      <c r="W551" s="323"/>
      <c r="X551" s="323"/>
      <c r="Y551" s="323"/>
    </row>
    <row r="552" customFormat="false" ht="15" hidden="true" customHeight="false" outlineLevel="2" collapsed="false">
      <c r="A552" s="360" t="s">
        <v>2050</v>
      </c>
      <c r="B552" s="335" t="s">
        <v>136</v>
      </c>
      <c r="C552" s="335" t="s">
        <v>976</v>
      </c>
      <c r="D552" s="335" t="s">
        <v>977</v>
      </c>
      <c r="E552" s="378" t="s">
        <v>2051</v>
      </c>
      <c r="F552" s="356" t="s">
        <v>2052</v>
      </c>
      <c r="G552" s="338" t="s">
        <v>22</v>
      </c>
      <c r="H552" s="339"/>
      <c r="I552" s="339"/>
      <c r="J552" s="339" t="s">
        <v>95</v>
      </c>
      <c r="K552" s="339" t="s">
        <v>1246</v>
      </c>
      <c r="L552" s="339" t="s">
        <v>1925</v>
      </c>
      <c r="M552" s="340"/>
      <c r="N552" s="340"/>
      <c r="O552" s="341"/>
      <c r="P552" s="341"/>
      <c r="Q552" s="341"/>
      <c r="R552" s="341"/>
      <c r="S552" s="341"/>
      <c r="T552" s="341"/>
      <c r="U552" s="341"/>
      <c r="V552" s="341"/>
      <c r="W552" s="341"/>
      <c r="X552" s="341"/>
      <c r="Y552" s="341"/>
    </row>
    <row r="553" customFormat="false" ht="15" hidden="true" customHeight="false" outlineLevel="2" collapsed="false">
      <c r="A553" s="360" t="s">
        <v>2053</v>
      </c>
      <c r="B553" s="335" t="s">
        <v>136</v>
      </c>
      <c r="C553" s="379" t="s">
        <v>1251</v>
      </c>
      <c r="D553" s="379" t="s">
        <v>986</v>
      </c>
      <c r="E553" s="380" t="s">
        <v>2054</v>
      </c>
      <c r="F553" s="379"/>
      <c r="G553" s="338" t="s">
        <v>22</v>
      </c>
      <c r="H553" s="339"/>
      <c r="I553" s="339"/>
      <c r="J553" s="339" t="s">
        <v>95</v>
      </c>
      <c r="K553" s="339" t="s">
        <v>1246</v>
      </c>
      <c r="L553" s="339" t="s">
        <v>1925</v>
      </c>
      <c r="M553" s="340"/>
      <c r="N553" s="340"/>
      <c r="O553" s="341"/>
      <c r="P553" s="341"/>
      <c r="Q553" s="341"/>
      <c r="R553" s="341"/>
      <c r="S553" s="341"/>
      <c r="T553" s="341"/>
      <c r="U553" s="341"/>
      <c r="V553" s="341"/>
      <c r="W553" s="341"/>
      <c r="X553" s="341"/>
      <c r="Y553" s="341"/>
    </row>
    <row r="554" customFormat="false" ht="15" hidden="true" customHeight="false" outlineLevel="2" collapsed="false">
      <c r="A554" s="360" t="s">
        <v>2055</v>
      </c>
      <c r="B554" s="335" t="s">
        <v>136</v>
      </c>
      <c r="C554" s="379"/>
      <c r="D554" s="335" t="s">
        <v>1587</v>
      </c>
      <c r="E554" s="377" t="s">
        <v>1929</v>
      </c>
      <c r="F554" s="379"/>
      <c r="G554" s="338" t="s">
        <v>21</v>
      </c>
      <c r="H554" s="339"/>
      <c r="I554" s="339"/>
      <c r="J554" s="339" t="s">
        <v>95</v>
      </c>
      <c r="K554" s="339" t="s">
        <v>1246</v>
      </c>
      <c r="L554" s="339" t="s">
        <v>1925</v>
      </c>
      <c r="M554" s="340"/>
      <c r="N554" s="340"/>
      <c r="O554" s="341"/>
      <c r="P554" s="341"/>
      <c r="Q554" s="341"/>
      <c r="R554" s="341"/>
      <c r="S554" s="341"/>
      <c r="T554" s="341"/>
      <c r="U554" s="341"/>
      <c r="V554" s="341"/>
      <c r="W554" s="341"/>
      <c r="X554" s="341"/>
      <c r="Y554" s="341"/>
    </row>
    <row r="555" customFormat="false" ht="15" hidden="true" customHeight="false" outlineLevel="2" collapsed="false">
      <c r="A555" s="360" t="s">
        <v>2056</v>
      </c>
      <c r="B555" s="335" t="s">
        <v>136</v>
      </c>
      <c r="C555" s="379" t="s">
        <v>993</v>
      </c>
      <c r="D555" s="335" t="s">
        <v>1931</v>
      </c>
      <c r="E555" s="380" t="s">
        <v>2057</v>
      </c>
      <c r="F555" s="379" t="s">
        <v>2058</v>
      </c>
      <c r="G555" s="338" t="s">
        <v>21</v>
      </c>
      <c r="H555" s="339"/>
      <c r="I555" s="339"/>
      <c r="J555" s="339" t="s">
        <v>95</v>
      </c>
      <c r="K555" s="339" t="s">
        <v>1246</v>
      </c>
      <c r="L555" s="339" t="s">
        <v>1925</v>
      </c>
      <c r="M555" s="340"/>
      <c r="N555" s="340"/>
      <c r="O555" s="341"/>
      <c r="P555" s="341"/>
      <c r="Q555" s="341"/>
      <c r="R555" s="341"/>
      <c r="S555" s="341"/>
      <c r="T555" s="341"/>
      <c r="U555" s="341"/>
      <c r="V555" s="341"/>
      <c r="W555" s="341"/>
      <c r="X555" s="341"/>
      <c r="Y555" s="341"/>
    </row>
    <row r="556" customFormat="false" ht="15" hidden="true" customHeight="false" outlineLevel="2" collapsed="false">
      <c r="A556" s="360" t="s">
        <v>2059</v>
      </c>
      <c r="B556" s="335" t="s">
        <v>129</v>
      </c>
      <c r="C556" s="350" t="s">
        <v>1002</v>
      </c>
      <c r="D556" s="351" t="s">
        <v>1003</v>
      </c>
      <c r="E556" s="337" t="s">
        <v>1935</v>
      </c>
      <c r="F556" s="355" t="s">
        <v>2060</v>
      </c>
      <c r="G556" s="338" t="s">
        <v>22</v>
      </c>
      <c r="H556" s="339"/>
      <c r="I556" s="339"/>
      <c r="J556" s="339" t="s">
        <v>95</v>
      </c>
      <c r="K556" s="339" t="s">
        <v>1246</v>
      </c>
      <c r="L556" s="339" t="s">
        <v>1925</v>
      </c>
      <c r="M556" s="340"/>
      <c r="N556" s="340"/>
      <c r="O556" s="341"/>
      <c r="P556" s="341"/>
      <c r="Q556" s="341"/>
      <c r="R556" s="341"/>
      <c r="S556" s="341"/>
      <c r="T556" s="341"/>
      <c r="U556" s="341"/>
      <c r="V556" s="341"/>
      <c r="W556" s="341"/>
      <c r="X556" s="341"/>
      <c r="Y556" s="341"/>
    </row>
    <row r="557" customFormat="false" ht="15" hidden="true" customHeight="false" outlineLevel="2" collapsed="false">
      <c r="A557" s="360" t="s">
        <v>2061</v>
      </c>
      <c r="B557" s="335" t="s">
        <v>129</v>
      </c>
      <c r="C557" s="350"/>
      <c r="D557" s="351" t="s">
        <v>1938</v>
      </c>
      <c r="E557" s="355" t="s">
        <v>1939</v>
      </c>
      <c r="F557" s="355" t="s">
        <v>2062</v>
      </c>
      <c r="G557" s="338" t="s">
        <v>22</v>
      </c>
      <c r="H557" s="339"/>
      <c r="I557" s="339"/>
      <c r="J557" s="339" t="s">
        <v>95</v>
      </c>
      <c r="K557" s="339" t="s">
        <v>1246</v>
      </c>
      <c r="L557" s="339" t="s">
        <v>1925</v>
      </c>
      <c r="M557" s="340"/>
      <c r="N557" s="340"/>
      <c r="O557" s="341"/>
      <c r="P557" s="341"/>
      <c r="Q557" s="341"/>
      <c r="R557" s="341"/>
      <c r="S557" s="341"/>
      <c r="T557" s="341"/>
      <c r="U557" s="341"/>
      <c r="V557" s="341"/>
      <c r="W557" s="341"/>
      <c r="X557" s="341"/>
      <c r="Y557" s="341"/>
    </row>
    <row r="558" customFormat="false" ht="15" hidden="true" customHeight="false" outlineLevel="2" collapsed="false">
      <c r="A558" s="360" t="s">
        <v>2063</v>
      </c>
      <c r="B558" s="335" t="s">
        <v>129</v>
      </c>
      <c r="C558" s="363"/>
      <c r="D558" s="351" t="s">
        <v>1942</v>
      </c>
      <c r="E558" s="355" t="s">
        <v>1943</v>
      </c>
      <c r="F558" s="355" t="s">
        <v>2064</v>
      </c>
      <c r="G558" s="338" t="s">
        <v>22</v>
      </c>
      <c r="H558" s="339"/>
      <c r="I558" s="339"/>
      <c r="J558" s="339" t="s">
        <v>95</v>
      </c>
      <c r="K558" s="339" t="s">
        <v>1246</v>
      </c>
      <c r="L558" s="339" t="s">
        <v>1925</v>
      </c>
      <c r="M558" s="340"/>
      <c r="N558" s="340"/>
      <c r="O558" s="341"/>
      <c r="P558" s="341"/>
      <c r="Q558" s="341"/>
      <c r="R558" s="341"/>
      <c r="S558" s="341"/>
      <c r="T558" s="341"/>
      <c r="U558" s="341"/>
      <c r="V558" s="341"/>
      <c r="W558" s="341"/>
      <c r="X558" s="341"/>
      <c r="Y558" s="341"/>
    </row>
    <row r="559" customFormat="false" ht="15" hidden="true" customHeight="false" outlineLevel="2" collapsed="false">
      <c r="A559" s="360" t="s">
        <v>2065</v>
      </c>
      <c r="B559" s="335" t="s">
        <v>129</v>
      </c>
      <c r="C559" s="363"/>
      <c r="D559" s="351" t="s">
        <v>2066</v>
      </c>
      <c r="E559" s="355" t="s">
        <v>1872</v>
      </c>
      <c r="F559" s="355" t="s">
        <v>2067</v>
      </c>
      <c r="G559" s="338" t="s">
        <v>21</v>
      </c>
      <c r="H559" s="339"/>
      <c r="I559" s="339"/>
      <c r="J559" s="339" t="s">
        <v>95</v>
      </c>
      <c r="K559" s="339" t="s">
        <v>1246</v>
      </c>
      <c r="L559" s="339" t="s">
        <v>1925</v>
      </c>
      <c r="M559" s="340"/>
      <c r="N559" s="340"/>
      <c r="O559" s="341"/>
      <c r="P559" s="341"/>
      <c r="Q559" s="341"/>
      <c r="R559" s="341"/>
      <c r="S559" s="341"/>
      <c r="T559" s="341"/>
      <c r="U559" s="341"/>
      <c r="V559" s="341"/>
      <c r="W559" s="341"/>
      <c r="X559" s="341"/>
      <c r="Y559" s="341"/>
    </row>
    <row r="560" customFormat="false" ht="15" hidden="true" customHeight="false" outlineLevel="2" collapsed="false">
      <c r="A560" s="360" t="s">
        <v>2068</v>
      </c>
      <c r="B560" s="335" t="s">
        <v>129</v>
      </c>
      <c r="C560" s="363"/>
      <c r="D560" s="351" t="s">
        <v>1991</v>
      </c>
      <c r="E560" s="355" t="s">
        <v>2031</v>
      </c>
      <c r="F560" s="355" t="s">
        <v>2069</v>
      </c>
      <c r="G560" s="338" t="s">
        <v>21</v>
      </c>
      <c r="H560" s="339"/>
      <c r="I560" s="339"/>
      <c r="J560" s="339" t="s">
        <v>95</v>
      </c>
      <c r="K560" s="339" t="s">
        <v>1246</v>
      </c>
      <c r="L560" s="339" t="s">
        <v>1925</v>
      </c>
      <c r="M560" s="340"/>
      <c r="N560" s="340"/>
      <c r="O560" s="341"/>
      <c r="P560" s="341"/>
      <c r="Q560" s="341"/>
      <c r="R560" s="341"/>
      <c r="S560" s="341"/>
      <c r="T560" s="341"/>
      <c r="U560" s="341"/>
      <c r="V560" s="341"/>
      <c r="W560" s="341"/>
      <c r="X560" s="341"/>
      <c r="Y560" s="341"/>
    </row>
    <row r="561" customFormat="false" ht="15" hidden="true" customHeight="false" outlineLevel="2" collapsed="false">
      <c r="A561" s="360" t="s">
        <v>2070</v>
      </c>
      <c r="B561" s="335" t="s">
        <v>129</v>
      </c>
      <c r="C561" s="361"/>
      <c r="D561" s="351" t="s">
        <v>1950</v>
      </c>
      <c r="E561" s="352" t="s">
        <v>1951</v>
      </c>
      <c r="F561" s="355" t="s">
        <v>2069</v>
      </c>
      <c r="G561" s="338" t="s">
        <v>21</v>
      </c>
      <c r="H561" s="339"/>
      <c r="I561" s="339"/>
      <c r="J561" s="339" t="s">
        <v>95</v>
      </c>
      <c r="K561" s="339" t="s">
        <v>1246</v>
      </c>
      <c r="L561" s="339" t="s">
        <v>1925</v>
      </c>
      <c r="M561" s="340"/>
      <c r="N561" s="340"/>
      <c r="O561" s="341"/>
      <c r="P561" s="341"/>
      <c r="Q561" s="341"/>
      <c r="R561" s="341"/>
      <c r="S561" s="341"/>
      <c r="T561" s="341"/>
      <c r="U561" s="341"/>
      <c r="V561" s="341"/>
      <c r="W561" s="341"/>
      <c r="X561" s="341"/>
      <c r="Y561" s="341"/>
    </row>
    <row r="562" customFormat="false" ht="15" hidden="true" customHeight="false" outlineLevel="2" collapsed="false">
      <c r="A562" s="360" t="s">
        <v>2071</v>
      </c>
      <c r="B562" s="335" t="s">
        <v>129</v>
      </c>
      <c r="C562" s="361"/>
      <c r="D562" s="351" t="s">
        <v>1953</v>
      </c>
      <c r="E562" s="352" t="s">
        <v>1954</v>
      </c>
      <c r="F562" s="355" t="s">
        <v>2069</v>
      </c>
      <c r="G562" s="338" t="s">
        <v>21</v>
      </c>
      <c r="H562" s="339"/>
      <c r="I562" s="339"/>
      <c r="J562" s="339" t="s">
        <v>95</v>
      </c>
      <c r="K562" s="339" t="s">
        <v>1246</v>
      </c>
      <c r="L562" s="339" t="s">
        <v>1925</v>
      </c>
      <c r="M562" s="340"/>
      <c r="N562" s="340"/>
      <c r="O562" s="341"/>
      <c r="P562" s="341"/>
      <c r="Q562" s="341"/>
      <c r="R562" s="341"/>
      <c r="S562" s="341"/>
      <c r="T562" s="341"/>
      <c r="U562" s="341"/>
      <c r="V562" s="341"/>
      <c r="W562" s="341"/>
      <c r="X562" s="341"/>
      <c r="Y562" s="341"/>
    </row>
    <row r="563" customFormat="false" ht="15" hidden="true" customHeight="false" outlineLevel="2" collapsed="false">
      <c r="A563" s="360" t="s">
        <v>2072</v>
      </c>
      <c r="B563" s="335" t="s">
        <v>96</v>
      </c>
      <c r="C563" s="350" t="s">
        <v>1560</v>
      </c>
      <c r="D563" s="351" t="s">
        <v>1054</v>
      </c>
      <c r="E563" s="349" t="s">
        <v>1055</v>
      </c>
      <c r="F563" s="355" t="s">
        <v>2069</v>
      </c>
      <c r="G563" s="338" t="s">
        <v>22</v>
      </c>
      <c r="H563" s="339"/>
      <c r="I563" s="339"/>
      <c r="J563" s="339" t="s">
        <v>95</v>
      </c>
      <c r="K563" s="339" t="s">
        <v>1246</v>
      </c>
      <c r="L563" s="339" t="s">
        <v>1925</v>
      </c>
      <c r="M563" s="340"/>
      <c r="N563" s="340"/>
      <c r="O563" s="341"/>
      <c r="P563" s="341"/>
      <c r="Q563" s="341"/>
      <c r="R563" s="341"/>
      <c r="S563" s="341"/>
      <c r="T563" s="341"/>
      <c r="U563" s="341"/>
      <c r="V563" s="341"/>
      <c r="W563" s="341"/>
      <c r="X563" s="341"/>
      <c r="Y563" s="341"/>
    </row>
    <row r="564" customFormat="false" ht="15" hidden="true" customHeight="false" outlineLevel="2" collapsed="false">
      <c r="A564" s="360" t="s">
        <v>2073</v>
      </c>
      <c r="B564" s="335" t="s">
        <v>96</v>
      </c>
      <c r="C564" s="361"/>
      <c r="D564" s="351" t="s">
        <v>1058</v>
      </c>
      <c r="E564" s="349" t="s">
        <v>1468</v>
      </c>
      <c r="F564" s="355" t="s">
        <v>2069</v>
      </c>
      <c r="G564" s="338" t="s">
        <v>22</v>
      </c>
      <c r="H564" s="339"/>
      <c r="I564" s="339"/>
      <c r="J564" s="339" t="s">
        <v>95</v>
      </c>
      <c r="K564" s="339" t="s">
        <v>1246</v>
      </c>
      <c r="L564" s="339" t="s">
        <v>1925</v>
      </c>
      <c r="M564" s="340"/>
      <c r="N564" s="340"/>
      <c r="O564" s="341"/>
      <c r="P564" s="341"/>
      <c r="Q564" s="341"/>
      <c r="R564" s="341"/>
      <c r="S564" s="341"/>
      <c r="T564" s="341"/>
      <c r="U564" s="341"/>
      <c r="V564" s="341"/>
      <c r="W564" s="341"/>
      <c r="X564" s="341"/>
      <c r="Y564" s="341"/>
    </row>
    <row r="565" customFormat="false" ht="15" hidden="true" customHeight="false" outlineLevel="2" collapsed="false">
      <c r="A565" s="360" t="s">
        <v>2074</v>
      </c>
      <c r="B565" s="335" t="s">
        <v>96</v>
      </c>
      <c r="C565" s="361"/>
      <c r="D565" s="351" t="s">
        <v>1061</v>
      </c>
      <c r="E565" s="349" t="s">
        <v>1959</v>
      </c>
      <c r="F565" s="355" t="s">
        <v>2069</v>
      </c>
      <c r="G565" s="338" t="s">
        <v>22</v>
      </c>
      <c r="H565" s="339"/>
      <c r="I565" s="339"/>
      <c r="J565" s="339" t="s">
        <v>95</v>
      </c>
      <c r="K565" s="339" t="s">
        <v>1246</v>
      </c>
      <c r="L565" s="339" t="s">
        <v>1925</v>
      </c>
      <c r="M565" s="340"/>
      <c r="N565" s="340"/>
      <c r="O565" s="341"/>
      <c r="P565" s="341"/>
      <c r="Q565" s="341"/>
      <c r="R565" s="341"/>
      <c r="S565" s="341"/>
      <c r="T565" s="341"/>
      <c r="U565" s="341"/>
      <c r="V565" s="341"/>
      <c r="W565" s="341"/>
      <c r="X565" s="341"/>
      <c r="Y565" s="341"/>
    </row>
    <row r="566" customFormat="false" ht="15" hidden="true" customHeight="false" outlineLevel="2" collapsed="false">
      <c r="A566" s="360" t="s">
        <v>2075</v>
      </c>
      <c r="B566" s="335" t="s">
        <v>107</v>
      </c>
      <c r="C566" s="351" t="s">
        <v>1270</v>
      </c>
      <c r="D566" s="351" t="s">
        <v>1066</v>
      </c>
      <c r="E566" s="356" t="s">
        <v>1067</v>
      </c>
      <c r="F566" s="355" t="s">
        <v>2069</v>
      </c>
      <c r="G566" s="338" t="s">
        <v>22</v>
      </c>
      <c r="H566" s="339"/>
      <c r="I566" s="339"/>
      <c r="J566" s="339" t="s">
        <v>95</v>
      </c>
      <c r="K566" s="339" t="s">
        <v>1246</v>
      </c>
      <c r="L566" s="339" t="s">
        <v>1925</v>
      </c>
      <c r="M566" s="340"/>
      <c r="N566" s="340"/>
      <c r="O566" s="341"/>
      <c r="P566" s="341"/>
      <c r="Q566" s="341"/>
      <c r="R566" s="341"/>
      <c r="S566" s="341"/>
      <c r="T566" s="341"/>
      <c r="U566" s="341"/>
      <c r="V566" s="341"/>
      <c r="W566" s="341"/>
      <c r="X566" s="341"/>
      <c r="Y566" s="341"/>
    </row>
    <row r="567" customFormat="false" ht="15" hidden="true" customHeight="false" outlineLevel="2" collapsed="false">
      <c r="A567" s="360" t="s">
        <v>2076</v>
      </c>
      <c r="B567" s="335" t="s">
        <v>107</v>
      </c>
      <c r="C567" s="363"/>
      <c r="D567" s="351" t="s">
        <v>1679</v>
      </c>
      <c r="E567" s="356" t="s">
        <v>2077</v>
      </c>
      <c r="F567" s="355" t="s">
        <v>2069</v>
      </c>
      <c r="G567" s="338" t="s">
        <v>22</v>
      </c>
      <c r="H567" s="339"/>
      <c r="I567" s="339"/>
      <c r="J567" s="339" t="s">
        <v>95</v>
      </c>
      <c r="K567" s="339" t="s">
        <v>1246</v>
      </c>
      <c r="L567" s="339" t="s">
        <v>1925</v>
      </c>
      <c r="M567" s="340"/>
      <c r="N567" s="340"/>
      <c r="O567" s="341"/>
      <c r="P567" s="341"/>
      <c r="Q567" s="341"/>
      <c r="R567" s="341"/>
      <c r="S567" s="341"/>
      <c r="T567" s="341"/>
      <c r="U567" s="341"/>
      <c r="V567" s="341"/>
      <c r="W567" s="341"/>
      <c r="X567" s="341"/>
      <c r="Y567" s="341"/>
    </row>
    <row r="568" customFormat="false" ht="15" hidden="true" customHeight="false" outlineLevel="2" collapsed="false">
      <c r="A568" s="360" t="s">
        <v>2078</v>
      </c>
      <c r="B568" s="335" t="s">
        <v>107</v>
      </c>
      <c r="C568" s="363"/>
      <c r="D568" s="351" t="s">
        <v>1073</v>
      </c>
      <c r="E568" s="356" t="s">
        <v>1074</v>
      </c>
      <c r="F568" s="355" t="s">
        <v>2069</v>
      </c>
      <c r="G568" s="338" t="s">
        <v>22</v>
      </c>
      <c r="H568" s="339"/>
      <c r="I568" s="339"/>
      <c r="J568" s="339" t="s">
        <v>95</v>
      </c>
      <c r="K568" s="339" t="s">
        <v>1246</v>
      </c>
      <c r="L568" s="339" t="s">
        <v>1925</v>
      </c>
      <c r="M568" s="340"/>
      <c r="N568" s="340"/>
      <c r="O568" s="341"/>
      <c r="P568" s="341"/>
      <c r="Q568" s="341"/>
      <c r="R568" s="341"/>
      <c r="S568" s="341"/>
      <c r="T568" s="341"/>
      <c r="U568" s="341"/>
      <c r="V568" s="341"/>
      <c r="W568" s="341"/>
      <c r="X568" s="341"/>
      <c r="Y568" s="341"/>
    </row>
    <row r="569" customFormat="false" ht="15" hidden="true" customHeight="false" outlineLevel="2" collapsed="false">
      <c r="A569" s="360" t="s">
        <v>2079</v>
      </c>
      <c r="B569" s="335" t="s">
        <v>122</v>
      </c>
      <c r="C569" s="351" t="s">
        <v>1076</v>
      </c>
      <c r="D569" s="358" t="s">
        <v>1077</v>
      </c>
      <c r="E569" s="356" t="s">
        <v>1078</v>
      </c>
      <c r="F569" s="355" t="s">
        <v>2069</v>
      </c>
      <c r="G569" s="338" t="s">
        <v>22</v>
      </c>
      <c r="H569" s="339"/>
      <c r="I569" s="339"/>
      <c r="J569" s="339" t="s">
        <v>95</v>
      </c>
      <c r="K569" s="339" t="s">
        <v>1246</v>
      </c>
      <c r="L569" s="339" t="s">
        <v>1925</v>
      </c>
      <c r="M569" s="340"/>
      <c r="N569" s="340"/>
      <c r="O569" s="341"/>
      <c r="P569" s="341"/>
      <c r="Q569" s="341"/>
      <c r="R569" s="341"/>
      <c r="S569" s="341"/>
      <c r="T569" s="341"/>
      <c r="U569" s="341"/>
      <c r="V569" s="341"/>
      <c r="W569" s="341"/>
      <c r="X569" s="341"/>
      <c r="Y569" s="341"/>
    </row>
    <row r="570" customFormat="false" ht="15" hidden="true" customHeight="false" outlineLevel="2" collapsed="false">
      <c r="A570" s="360" t="s">
        <v>2080</v>
      </c>
      <c r="B570" s="335" t="s">
        <v>122</v>
      </c>
      <c r="C570" s="361"/>
      <c r="D570" s="358" t="s">
        <v>1081</v>
      </c>
      <c r="E570" s="359" t="s">
        <v>1082</v>
      </c>
      <c r="F570" s="355" t="s">
        <v>2069</v>
      </c>
      <c r="G570" s="338" t="s">
        <v>22</v>
      </c>
      <c r="H570" s="339"/>
      <c r="I570" s="339"/>
      <c r="J570" s="339" t="s">
        <v>95</v>
      </c>
      <c r="K570" s="339" t="s">
        <v>1246</v>
      </c>
      <c r="L570" s="339" t="s">
        <v>1925</v>
      </c>
      <c r="M570" s="340"/>
      <c r="N570" s="340"/>
      <c r="O570" s="341"/>
      <c r="P570" s="341"/>
      <c r="Q570" s="341"/>
      <c r="R570" s="341"/>
      <c r="S570" s="341"/>
      <c r="T570" s="341"/>
      <c r="U570" s="341"/>
      <c r="V570" s="341"/>
      <c r="W570" s="341"/>
      <c r="X570" s="341"/>
      <c r="Y570" s="341"/>
    </row>
    <row r="571" customFormat="false" ht="15" hidden="true" customHeight="false" outlineLevel="2" collapsed="false">
      <c r="A571" s="360" t="s">
        <v>2081</v>
      </c>
      <c r="B571" s="335" t="s">
        <v>115</v>
      </c>
      <c r="C571" s="351" t="s">
        <v>1084</v>
      </c>
      <c r="D571" s="358" t="s">
        <v>1085</v>
      </c>
      <c r="E571" s="356" t="s">
        <v>1086</v>
      </c>
      <c r="F571" s="355" t="s">
        <v>2069</v>
      </c>
      <c r="G571" s="338" t="s">
        <v>22</v>
      </c>
      <c r="H571" s="339"/>
      <c r="I571" s="339"/>
      <c r="J571" s="339" t="s">
        <v>95</v>
      </c>
      <c r="K571" s="339" t="s">
        <v>1246</v>
      </c>
      <c r="L571" s="339" t="s">
        <v>1925</v>
      </c>
      <c r="M571" s="340"/>
      <c r="N571" s="340"/>
      <c r="O571" s="341"/>
      <c r="P571" s="341"/>
      <c r="Q571" s="341"/>
      <c r="R571" s="341"/>
      <c r="S571" s="341"/>
      <c r="T571" s="341"/>
      <c r="U571" s="341"/>
      <c r="V571" s="341"/>
      <c r="W571" s="341"/>
      <c r="X571" s="341"/>
      <c r="Y571" s="341"/>
    </row>
    <row r="572" customFormat="false" ht="15" hidden="true" customHeight="false" outlineLevel="2" collapsed="false">
      <c r="A572" s="360" t="s">
        <v>2082</v>
      </c>
      <c r="B572" s="335" t="s">
        <v>115</v>
      </c>
      <c r="C572" s="361"/>
      <c r="D572" s="358" t="s">
        <v>1089</v>
      </c>
      <c r="E572" s="356" t="s">
        <v>2083</v>
      </c>
      <c r="F572" s="355" t="s">
        <v>2069</v>
      </c>
      <c r="G572" s="338" t="s">
        <v>22</v>
      </c>
      <c r="H572" s="339"/>
      <c r="I572" s="339"/>
      <c r="J572" s="339" t="s">
        <v>95</v>
      </c>
      <c r="K572" s="339" t="s">
        <v>1246</v>
      </c>
      <c r="L572" s="339" t="s">
        <v>1925</v>
      </c>
      <c r="M572" s="340"/>
      <c r="N572" s="340"/>
      <c r="O572" s="341"/>
      <c r="P572" s="341"/>
      <c r="Q572" s="341"/>
      <c r="R572" s="341"/>
      <c r="S572" s="341"/>
      <c r="T572" s="341"/>
      <c r="U572" s="341"/>
      <c r="V572" s="341"/>
      <c r="W572" s="341"/>
      <c r="X572" s="341"/>
      <c r="Y572" s="341"/>
    </row>
    <row r="573" customFormat="false" ht="15" hidden="true" customHeight="false" outlineLevel="2" collapsed="false">
      <c r="A573" s="360" t="s">
        <v>2084</v>
      </c>
      <c r="B573" s="335" t="s">
        <v>115</v>
      </c>
      <c r="C573" s="361"/>
      <c r="D573" s="358" t="s">
        <v>1093</v>
      </c>
      <c r="E573" s="356" t="s">
        <v>1094</v>
      </c>
      <c r="F573" s="355" t="s">
        <v>2069</v>
      </c>
      <c r="G573" s="338" t="s">
        <v>22</v>
      </c>
      <c r="H573" s="339"/>
      <c r="I573" s="339"/>
      <c r="J573" s="339" t="s">
        <v>95</v>
      </c>
      <c r="K573" s="339" t="s">
        <v>1246</v>
      </c>
      <c r="L573" s="339" t="s">
        <v>1925</v>
      </c>
      <c r="M573" s="340"/>
      <c r="N573" s="340"/>
      <c r="O573" s="341"/>
      <c r="P573" s="341"/>
      <c r="Q573" s="341"/>
      <c r="R573" s="341"/>
      <c r="S573" s="341"/>
      <c r="T573" s="341"/>
      <c r="U573" s="341"/>
      <c r="V573" s="341"/>
      <c r="W573" s="341"/>
      <c r="X573" s="341"/>
      <c r="Y573" s="341"/>
    </row>
    <row r="574" customFormat="false" ht="15" hidden="true" customHeight="false" outlineLevel="2" collapsed="false">
      <c r="A574" s="360" t="s">
        <v>2085</v>
      </c>
      <c r="B574" s="335" t="s">
        <v>221</v>
      </c>
      <c r="C574" s="361"/>
      <c r="D574" s="358" t="s">
        <v>1096</v>
      </c>
      <c r="E574" s="356" t="s">
        <v>1097</v>
      </c>
      <c r="F574" s="355" t="s">
        <v>2069</v>
      </c>
      <c r="G574" s="338" t="s">
        <v>21</v>
      </c>
      <c r="H574" s="339"/>
      <c r="I574" s="339"/>
      <c r="J574" s="339" t="s">
        <v>95</v>
      </c>
      <c r="K574" s="339" t="s">
        <v>1246</v>
      </c>
      <c r="L574" s="339" t="s">
        <v>1925</v>
      </c>
      <c r="M574" s="340"/>
      <c r="N574" s="340"/>
      <c r="O574" s="341"/>
      <c r="P574" s="341"/>
      <c r="Q574" s="341"/>
      <c r="R574" s="341"/>
      <c r="S574" s="341"/>
      <c r="T574" s="341"/>
      <c r="U574" s="341"/>
      <c r="V574" s="341"/>
      <c r="W574" s="341"/>
      <c r="X574" s="341"/>
      <c r="Y574" s="341"/>
    </row>
    <row r="575" customFormat="false" ht="15" hidden="true" customHeight="true" outlineLevel="1" collapsed="true">
      <c r="A575" s="329" t="s">
        <v>2086</v>
      </c>
      <c r="B575" s="329"/>
      <c r="C575" s="329"/>
      <c r="D575" s="329"/>
      <c r="E575" s="329"/>
      <c r="F575" s="329"/>
      <c r="G575" s="329"/>
      <c r="H575" s="329"/>
      <c r="I575" s="329"/>
      <c r="J575" s="329"/>
      <c r="K575" s="329"/>
      <c r="L575" s="329"/>
      <c r="M575" s="332"/>
      <c r="N575" s="332"/>
      <c r="O575" s="323"/>
      <c r="P575" s="323"/>
      <c r="Q575" s="323"/>
      <c r="R575" s="323"/>
      <c r="S575" s="323"/>
      <c r="T575" s="323"/>
      <c r="U575" s="323"/>
      <c r="V575" s="323"/>
      <c r="W575" s="323"/>
      <c r="X575" s="323"/>
      <c r="Y575" s="323"/>
    </row>
    <row r="576" customFormat="false" ht="15" hidden="true" customHeight="false" outlineLevel="2" collapsed="false">
      <c r="A576" s="360" t="s">
        <v>2087</v>
      </c>
      <c r="B576" s="335" t="s">
        <v>136</v>
      </c>
      <c r="C576" s="335" t="s">
        <v>976</v>
      </c>
      <c r="D576" s="335" t="s">
        <v>977</v>
      </c>
      <c r="E576" s="378" t="s">
        <v>2088</v>
      </c>
      <c r="F576" s="356" t="s">
        <v>1974</v>
      </c>
      <c r="G576" s="338" t="s">
        <v>22</v>
      </c>
      <c r="H576" s="339"/>
      <c r="I576" s="339"/>
      <c r="J576" s="339" t="s">
        <v>95</v>
      </c>
      <c r="K576" s="339" t="s">
        <v>1246</v>
      </c>
      <c r="L576" s="339" t="s">
        <v>1925</v>
      </c>
      <c r="M576" s="340"/>
      <c r="N576" s="340"/>
      <c r="O576" s="341"/>
      <c r="P576" s="341"/>
      <c r="Q576" s="341"/>
      <c r="R576" s="341"/>
      <c r="S576" s="341"/>
      <c r="T576" s="341"/>
      <c r="U576" s="341"/>
      <c r="V576" s="341"/>
      <c r="W576" s="341"/>
      <c r="X576" s="341"/>
      <c r="Y576" s="341"/>
    </row>
    <row r="577" customFormat="false" ht="15" hidden="true" customHeight="false" outlineLevel="2" collapsed="false">
      <c r="A577" s="360" t="s">
        <v>2089</v>
      </c>
      <c r="B577" s="335" t="s">
        <v>136</v>
      </c>
      <c r="C577" s="379" t="s">
        <v>1251</v>
      </c>
      <c r="D577" s="379" t="s">
        <v>986</v>
      </c>
      <c r="E577" s="380" t="s">
        <v>2090</v>
      </c>
      <c r="F577" s="379"/>
      <c r="G577" s="338" t="s">
        <v>22</v>
      </c>
      <c r="H577" s="339"/>
      <c r="I577" s="339"/>
      <c r="J577" s="339" t="s">
        <v>95</v>
      </c>
      <c r="K577" s="339" t="s">
        <v>1246</v>
      </c>
      <c r="L577" s="339" t="s">
        <v>1925</v>
      </c>
      <c r="M577" s="340"/>
      <c r="N577" s="340"/>
      <c r="O577" s="341"/>
      <c r="P577" s="341"/>
      <c r="Q577" s="341"/>
      <c r="R577" s="341"/>
      <c r="S577" s="341"/>
      <c r="T577" s="341"/>
      <c r="U577" s="341"/>
      <c r="V577" s="341"/>
      <c r="W577" s="341"/>
      <c r="X577" s="341"/>
      <c r="Y577" s="341"/>
    </row>
    <row r="578" customFormat="false" ht="15" hidden="true" customHeight="false" outlineLevel="2" collapsed="false">
      <c r="A578" s="360" t="s">
        <v>2091</v>
      </c>
      <c r="B578" s="335" t="s">
        <v>136</v>
      </c>
      <c r="C578" s="379"/>
      <c r="D578" s="335" t="s">
        <v>1587</v>
      </c>
      <c r="E578" s="377" t="s">
        <v>1929</v>
      </c>
      <c r="F578" s="379"/>
      <c r="G578" s="338" t="s">
        <v>21</v>
      </c>
      <c r="H578" s="339"/>
      <c r="I578" s="339"/>
      <c r="J578" s="339" t="s">
        <v>95</v>
      </c>
      <c r="K578" s="339" t="s">
        <v>1246</v>
      </c>
      <c r="L578" s="339" t="s">
        <v>1925</v>
      </c>
      <c r="M578" s="340"/>
      <c r="N578" s="340"/>
      <c r="O578" s="341"/>
      <c r="P578" s="341"/>
      <c r="Q578" s="341"/>
      <c r="R578" s="341"/>
      <c r="S578" s="341"/>
      <c r="T578" s="341"/>
      <c r="U578" s="341"/>
      <c r="V578" s="341"/>
      <c r="W578" s="341"/>
      <c r="X578" s="341"/>
      <c r="Y578" s="341"/>
    </row>
    <row r="579" customFormat="false" ht="15" hidden="true" customHeight="false" outlineLevel="2" collapsed="false">
      <c r="A579" s="360" t="s">
        <v>2092</v>
      </c>
      <c r="B579" s="335" t="s">
        <v>136</v>
      </c>
      <c r="C579" s="379" t="s">
        <v>993</v>
      </c>
      <c r="D579" s="335" t="s">
        <v>1931</v>
      </c>
      <c r="E579" s="380" t="s">
        <v>2093</v>
      </c>
      <c r="F579" s="379" t="s">
        <v>2094</v>
      </c>
      <c r="G579" s="338" t="s">
        <v>21</v>
      </c>
      <c r="H579" s="339"/>
      <c r="I579" s="339"/>
      <c r="J579" s="339" t="s">
        <v>95</v>
      </c>
      <c r="K579" s="339" t="s">
        <v>1246</v>
      </c>
      <c r="L579" s="339" t="s">
        <v>1925</v>
      </c>
      <c r="M579" s="340"/>
      <c r="N579" s="340"/>
      <c r="O579" s="341"/>
      <c r="P579" s="341"/>
      <c r="Q579" s="341"/>
      <c r="R579" s="341"/>
      <c r="S579" s="341"/>
      <c r="T579" s="341"/>
      <c r="U579" s="341"/>
      <c r="V579" s="341"/>
      <c r="W579" s="341"/>
      <c r="X579" s="341"/>
      <c r="Y579" s="341"/>
    </row>
    <row r="580" customFormat="false" ht="15" hidden="true" customHeight="false" outlineLevel="2" collapsed="false">
      <c r="A580" s="360" t="s">
        <v>2095</v>
      </c>
      <c r="B580" s="335" t="s">
        <v>129</v>
      </c>
      <c r="C580" s="350" t="s">
        <v>1002</v>
      </c>
      <c r="D580" s="351" t="s">
        <v>1003</v>
      </c>
      <c r="E580" s="337" t="s">
        <v>1935</v>
      </c>
      <c r="F580" s="355" t="s">
        <v>2096</v>
      </c>
      <c r="G580" s="338" t="s">
        <v>22</v>
      </c>
      <c r="H580" s="339"/>
      <c r="I580" s="339"/>
      <c r="J580" s="339" t="s">
        <v>95</v>
      </c>
      <c r="K580" s="339" t="s">
        <v>1246</v>
      </c>
      <c r="L580" s="339" t="s">
        <v>1925</v>
      </c>
      <c r="M580" s="340"/>
      <c r="N580" s="340"/>
      <c r="O580" s="341"/>
      <c r="P580" s="341"/>
      <c r="Q580" s="341"/>
      <c r="R580" s="341"/>
      <c r="S580" s="341"/>
      <c r="T580" s="341"/>
      <c r="U580" s="341"/>
      <c r="V580" s="341"/>
      <c r="W580" s="341"/>
      <c r="X580" s="341"/>
      <c r="Y580" s="341"/>
    </row>
    <row r="581" customFormat="false" ht="15" hidden="true" customHeight="false" outlineLevel="2" collapsed="false">
      <c r="A581" s="360" t="s">
        <v>2097</v>
      </c>
      <c r="B581" s="335" t="s">
        <v>129</v>
      </c>
      <c r="C581" s="350"/>
      <c r="D581" s="351" t="s">
        <v>1938</v>
      </c>
      <c r="E581" s="355" t="s">
        <v>1939</v>
      </c>
      <c r="F581" s="355" t="s">
        <v>2096</v>
      </c>
      <c r="G581" s="338" t="s">
        <v>22</v>
      </c>
      <c r="H581" s="339"/>
      <c r="I581" s="339"/>
      <c r="J581" s="339" t="s">
        <v>95</v>
      </c>
      <c r="K581" s="339" t="s">
        <v>1246</v>
      </c>
      <c r="L581" s="339" t="s">
        <v>1925</v>
      </c>
      <c r="M581" s="340"/>
      <c r="N581" s="340"/>
      <c r="O581" s="341"/>
      <c r="P581" s="341"/>
      <c r="Q581" s="341"/>
      <c r="R581" s="341"/>
      <c r="S581" s="341"/>
      <c r="T581" s="341"/>
      <c r="U581" s="341"/>
      <c r="V581" s="341"/>
      <c r="W581" s="341"/>
      <c r="X581" s="341"/>
      <c r="Y581" s="341"/>
    </row>
    <row r="582" customFormat="false" ht="15" hidden="true" customHeight="false" outlineLevel="2" collapsed="false">
      <c r="A582" s="360" t="s">
        <v>2098</v>
      </c>
      <c r="B582" s="335" t="s">
        <v>129</v>
      </c>
      <c r="C582" s="363"/>
      <c r="D582" s="351" t="s">
        <v>2099</v>
      </c>
      <c r="E582" s="355" t="s">
        <v>1986</v>
      </c>
      <c r="F582" s="355" t="s">
        <v>2096</v>
      </c>
      <c r="G582" s="338" t="s">
        <v>22</v>
      </c>
      <c r="H582" s="339"/>
      <c r="I582" s="339"/>
      <c r="J582" s="339" t="s">
        <v>95</v>
      </c>
      <c r="K582" s="339" t="s">
        <v>1246</v>
      </c>
      <c r="L582" s="339" t="s">
        <v>1925</v>
      </c>
      <c r="M582" s="340"/>
      <c r="N582" s="340"/>
      <c r="O582" s="341"/>
      <c r="P582" s="341"/>
      <c r="Q582" s="341"/>
      <c r="R582" s="341"/>
      <c r="S582" s="341"/>
      <c r="T582" s="341"/>
      <c r="U582" s="341"/>
      <c r="V582" s="341"/>
      <c r="W582" s="341"/>
      <c r="X582" s="341"/>
      <c r="Y582" s="341"/>
    </row>
    <row r="583" customFormat="false" ht="15" hidden="true" customHeight="false" outlineLevel="2" collapsed="false">
      <c r="A583" s="360" t="s">
        <v>2100</v>
      </c>
      <c r="B583" s="335" t="s">
        <v>129</v>
      </c>
      <c r="C583" s="363"/>
      <c r="D583" s="351" t="s">
        <v>2101</v>
      </c>
      <c r="E583" s="355" t="s">
        <v>1872</v>
      </c>
      <c r="F583" s="355" t="s">
        <v>2096</v>
      </c>
      <c r="G583" s="338" t="s">
        <v>22</v>
      </c>
      <c r="H583" s="339"/>
      <c r="I583" s="339"/>
      <c r="J583" s="339" t="s">
        <v>95</v>
      </c>
      <c r="K583" s="339" t="s">
        <v>1246</v>
      </c>
      <c r="L583" s="339" t="s">
        <v>1925</v>
      </c>
      <c r="M583" s="340"/>
      <c r="N583" s="340"/>
      <c r="O583" s="341"/>
      <c r="P583" s="341"/>
      <c r="Q583" s="341"/>
      <c r="R583" s="341"/>
      <c r="S583" s="341"/>
      <c r="T583" s="341"/>
      <c r="U583" s="341"/>
      <c r="V583" s="341"/>
      <c r="W583" s="341"/>
      <c r="X583" s="341"/>
      <c r="Y583" s="341"/>
    </row>
    <row r="584" customFormat="false" ht="15" hidden="true" customHeight="false" outlineLevel="2" collapsed="false">
      <c r="A584" s="360" t="s">
        <v>2102</v>
      </c>
      <c r="B584" s="335" t="s">
        <v>129</v>
      </c>
      <c r="C584" s="363"/>
      <c r="D584" s="351" t="s">
        <v>2103</v>
      </c>
      <c r="E584" s="355" t="s">
        <v>2031</v>
      </c>
      <c r="F584" s="355" t="s">
        <v>2096</v>
      </c>
      <c r="G584" s="338" t="s">
        <v>22</v>
      </c>
      <c r="H584" s="339"/>
      <c r="I584" s="339"/>
      <c r="J584" s="339" t="s">
        <v>95</v>
      </c>
      <c r="K584" s="339" t="s">
        <v>1246</v>
      </c>
      <c r="L584" s="339" t="s">
        <v>1925</v>
      </c>
      <c r="M584" s="340"/>
      <c r="N584" s="340"/>
      <c r="O584" s="341"/>
      <c r="P584" s="341"/>
      <c r="Q584" s="341"/>
      <c r="R584" s="341"/>
      <c r="S584" s="341"/>
      <c r="T584" s="341"/>
      <c r="U584" s="341"/>
      <c r="V584" s="341"/>
      <c r="W584" s="341"/>
      <c r="X584" s="341"/>
      <c r="Y584" s="341"/>
    </row>
    <row r="585" customFormat="false" ht="15" hidden="true" customHeight="false" outlineLevel="2" collapsed="false">
      <c r="A585" s="360" t="s">
        <v>2104</v>
      </c>
      <c r="B585" s="335" t="s">
        <v>129</v>
      </c>
      <c r="C585" s="361"/>
      <c r="D585" s="351" t="s">
        <v>1950</v>
      </c>
      <c r="E585" s="352" t="s">
        <v>1951</v>
      </c>
      <c r="F585" s="355" t="s">
        <v>2096</v>
      </c>
      <c r="G585" s="338" t="s">
        <v>21</v>
      </c>
      <c r="H585" s="339"/>
      <c r="I585" s="339"/>
      <c r="J585" s="339" t="s">
        <v>95</v>
      </c>
      <c r="K585" s="339" t="s">
        <v>1246</v>
      </c>
      <c r="L585" s="339" t="s">
        <v>1925</v>
      </c>
      <c r="M585" s="340"/>
      <c r="N585" s="340"/>
      <c r="O585" s="341"/>
      <c r="P585" s="341"/>
      <c r="Q585" s="341"/>
      <c r="R585" s="341"/>
      <c r="S585" s="341"/>
      <c r="T585" s="341"/>
      <c r="U585" s="341"/>
      <c r="V585" s="341"/>
      <c r="W585" s="341"/>
      <c r="X585" s="341"/>
      <c r="Y585" s="341"/>
    </row>
    <row r="586" customFormat="false" ht="15" hidden="true" customHeight="false" outlineLevel="2" collapsed="false">
      <c r="A586" s="360" t="s">
        <v>2105</v>
      </c>
      <c r="B586" s="335" t="s">
        <v>129</v>
      </c>
      <c r="C586" s="361"/>
      <c r="D586" s="351" t="s">
        <v>1953</v>
      </c>
      <c r="E586" s="352" t="s">
        <v>1954</v>
      </c>
      <c r="F586" s="355" t="s">
        <v>2096</v>
      </c>
      <c r="G586" s="338" t="s">
        <v>21</v>
      </c>
      <c r="H586" s="339"/>
      <c r="I586" s="339"/>
      <c r="J586" s="339" t="s">
        <v>95</v>
      </c>
      <c r="K586" s="339" t="s">
        <v>1246</v>
      </c>
      <c r="L586" s="339" t="s">
        <v>1925</v>
      </c>
      <c r="M586" s="340"/>
      <c r="N586" s="340"/>
      <c r="O586" s="341"/>
      <c r="P586" s="341"/>
      <c r="Q586" s="341"/>
      <c r="R586" s="341"/>
      <c r="S586" s="341"/>
      <c r="T586" s="341"/>
      <c r="U586" s="341"/>
      <c r="V586" s="341"/>
      <c r="W586" s="341"/>
      <c r="X586" s="341"/>
      <c r="Y586" s="341"/>
    </row>
    <row r="587" customFormat="false" ht="15" hidden="true" customHeight="false" outlineLevel="2" collapsed="false">
      <c r="A587" s="360" t="s">
        <v>2106</v>
      </c>
      <c r="B587" s="335" t="s">
        <v>96</v>
      </c>
      <c r="C587" s="350" t="s">
        <v>1560</v>
      </c>
      <c r="D587" s="351" t="s">
        <v>1054</v>
      </c>
      <c r="E587" s="349" t="s">
        <v>1055</v>
      </c>
      <c r="F587" s="355" t="s">
        <v>2096</v>
      </c>
      <c r="G587" s="338" t="s">
        <v>22</v>
      </c>
      <c r="H587" s="339"/>
      <c r="I587" s="339"/>
      <c r="J587" s="339" t="s">
        <v>95</v>
      </c>
      <c r="K587" s="339" t="s">
        <v>1246</v>
      </c>
      <c r="L587" s="339" t="s">
        <v>1925</v>
      </c>
      <c r="M587" s="340"/>
      <c r="N587" s="340"/>
      <c r="O587" s="341"/>
      <c r="P587" s="341"/>
      <c r="Q587" s="341"/>
      <c r="R587" s="341"/>
      <c r="S587" s="341"/>
      <c r="T587" s="341"/>
      <c r="U587" s="341"/>
      <c r="V587" s="341"/>
      <c r="W587" s="341"/>
      <c r="X587" s="341"/>
      <c r="Y587" s="341"/>
    </row>
    <row r="588" customFormat="false" ht="15" hidden="true" customHeight="false" outlineLevel="2" collapsed="false">
      <c r="A588" s="360" t="s">
        <v>2107</v>
      </c>
      <c r="B588" s="335" t="s">
        <v>96</v>
      </c>
      <c r="C588" s="361"/>
      <c r="D588" s="351" t="s">
        <v>1058</v>
      </c>
      <c r="E588" s="349" t="s">
        <v>1468</v>
      </c>
      <c r="F588" s="355" t="s">
        <v>2096</v>
      </c>
      <c r="G588" s="338" t="s">
        <v>22</v>
      </c>
      <c r="H588" s="339"/>
      <c r="I588" s="339"/>
      <c r="J588" s="339" t="s">
        <v>95</v>
      </c>
      <c r="K588" s="339" t="s">
        <v>1246</v>
      </c>
      <c r="L588" s="339" t="s">
        <v>1925</v>
      </c>
      <c r="M588" s="340"/>
      <c r="N588" s="340"/>
      <c r="O588" s="341"/>
      <c r="P588" s="341"/>
      <c r="Q588" s="341"/>
      <c r="R588" s="341"/>
      <c r="S588" s="341"/>
      <c r="T588" s="341"/>
      <c r="U588" s="341"/>
      <c r="V588" s="341"/>
      <c r="W588" s="341"/>
      <c r="X588" s="341"/>
      <c r="Y588" s="341"/>
    </row>
    <row r="589" customFormat="false" ht="15" hidden="true" customHeight="false" outlineLevel="2" collapsed="false">
      <c r="A589" s="360" t="s">
        <v>2108</v>
      </c>
      <c r="B589" s="335" t="s">
        <v>96</v>
      </c>
      <c r="C589" s="361"/>
      <c r="D589" s="351" t="s">
        <v>1061</v>
      </c>
      <c r="E589" s="349" t="s">
        <v>1959</v>
      </c>
      <c r="F589" s="355" t="s">
        <v>2096</v>
      </c>
      <c r="G589" s="338" t="s">
        <v>22</v>
      </c>
      <c r="H589" s="339"/>
      <c r="I589" s="339"/>
      <c r="J589" s="339" t="s">
        <v>95</v>
      </c>
      <c r="K589" s="339" t="s">
        <v>1246</v>
      </c>
      <c r="L589" s="339" t="s">
        <v>1925</v>
      </c>
      <c r="M589" s="340"/>
      <c r="N589" s="340"/>
      <c r="O589" s="341"/>
      <c r="P589" s="341"/>
      <c r="Q589" s="341"/>
      <c r="R589" s="341"/>
      <c r="S589" s="341"/>
      <c r="T589" s="341"/>
      <c r="U589" s="341"/>
      <c r="V589" s="341"/>
      <c r="W589" s="341"/>
      <c r="X589" s="341"/>
      <c r="Y589" s="341"/>
    </row>
    <row r="590" customFormat="false" ht="15" hidden="true" customHeight="false" outlineLevel="2" collapsed="false">
      <c r="A590" s="360" t="s">
        <v>2109</v>
      </c>
      <c r="B590" s="335" t="s">
        <v>107</v>
      </c>
      <c r="C590" s="351" t="s">
        <v>1270</v>
      </c>
      <c r="D590" s="351" t="s">
        <v>1066</v>
      </c>
      <c r="E590" s="356" t="s">
        <v>1067</v>
      </c>
      <c r="F590" s="355" t="s">
        <v>2096</v>
      </c>
      <c r="G590" s="338" t="s">
        <v>22</v>
      </c>
      <c r="H590" s="339"/>
      <c r="I590" s="339"/>
      <c r="J590" s="339" t="s">
        <v>95</v>
      </c>
      <c r="K590" s="339" t="s">
        <v>1246</v>
      </c>
      <c r="L590" s="339" t="s">
        <v>1925</v>
      </c>
      <c r="M590" s="340"/>
      <c r="N590" s="340"/>
      <c r="O590" s="341"/>
      <c r="P590" s="341"/>
      <c r="Q590" s="341"/>
      <c r="R590" s="341"/>
      <c r="S590" s="341"/>
      <c r="T590" s="341"/>
      <c r="U590" s="341"/>
      <c r="V590" s="341"/>
      <c r="W590" s="341"/>
      <c r="X590" s="341"/>
      <c r="Y590" s="341"/>
    </row>
    <row r="591" customFormat="false" ht="15" hidden="true" customHeight="false" outlineLevel="2" collapsed="false">
      <c r="A591" s="360" t="s">
        <v>2110</v>
      </c>
      <c r="B591" s="335" t="s">
        <v>107</v>
      </c>
      <c r="C591" s="363"/>
      <c r="D591" s="351" t="s">
        <v>1679</v>
      </c>
      <c r="E591" s="356" t="s">
        <v>2111</v>
      </c>
      <c r="F591" s="355" t="s">
        <v>2096</v>
      </c>
      <c r="G591" s="338" t="s">
        <v>22</v>
      </c>
      <c r="H591" s="339"/>
      <c r="I591" s="339"/>
      <c r="J591" s="339" t="s">
        <v>95</v>
      </c>
      <c r="K591" s="339" t="s">
        <v>1246</v>
      </c>
      <c r="L591" s="339" t="s">
        <v>1925</v>
      </c>
      <c r="M591" s="340"/>
      <c r="N591" s="340"/>
      <c r="O591" s="341"/>
      <c r="P591" s="341"/>
      <c r="Q591" s="341"/>
      <c r="R591" s="341"/>
      <c r="S591" s="341"/>
      <c r="T591" s="341"/>
      <c r="U591" s="341"/>
      <c r="V591" s="341"/>
      <c r="W591" s="341"/>
      <c r="X591" s="341"/>
      <c r="Y591" s="341"/>
    </row>
    <row r="592" customFormat="false" ht="15" hidden="true" customHeight="false" outlineLevel="2" collapsed="false">
      <c r="A592" s="360" t="s">
        <v>2112</v>
      </c>
      <c r="B592" s="335" t="s">
        <v>107</v>
      </c>
      <c r="C592" s="363"/>
      <c r="D592" s="351" t="s">
        <v>1073</v>
      </c>
      <c r="E592" s="356" t="s">
        <v>1074</v>
      </c>
      <c r="F592" s="355" t="s">
        <v>2096</v>
      </c>
      <c r="G592" s="338" t="s">
        <v>22</v>
      </c>
      <c r="H592" s="339"/>
      <c r="I592" s="339"/>
      <c r="J592" s="339" t="s">
        <v>95</v>
      </c>
      <c r="K592" s="339" t="s">
        <v>1246</v>
      </c>
      <c r="L592" s="339" t="s">
        <v>1925</v>
      </c>
      <c r="M592" s="340"/>
      <c r="N592" s="340"/>
      <c r="O592" s="341"/>
      <c r="P592" s="341"/>
      <c r="Q592" s="341"/>
      <c r="R592" s="341"/>
      <c r="S592" s="341"/>
      <c r="T592" s="341"/>
      <c r="U592" s="341"/>
      <c r="V592" s="341"/>
      <c r="W592" s="341"/>
      <c r="X592" s="341"/>
      <c r="Y592" s="341"/>
    </row>
    <row r="593" customFormat="false" ht="15" hidden="true" customHeight="false" outlineLevel="2" collapsed="false">
      <c r="A593" s="360" t="s">
        <v>2113</v>
      </c>
      <c r="B593" s="335" t="s">
        <v>122</v>
      </c>
      <c r="C593" s="351" t="s">
        <v>1076</v>
      </c>
      <c r="D593" s="358" t="s">
        <v>1077</v>
      </c>
      <c r="E593" s="356" t="s">
        <v>1078</v>
      </c>
      <c r="F593" s="355" t="s">
        <v>2096</v>
      </c>
      <c r="G593" s="338" t="s">
        <v>22</v>
      </c>
      <c r="H593" s="339"/>
      <c r="I593" s="339"/>
      <c r="J593" s="339" t="s">
        <v>95</v>
      </c>
      <c r="K593" s="339" t="s">
        <v>1246</v>
      </c>
      <c r="L593" s="339" t="s">
        <v>1925</v>
      </c>
      <c r="M593" s="340"/>
      <c r="N593" s="340"/>
      <c r="O593" s="341"/>
      <c r="P593" s="341"/>
      <c r="Q593" s="341"/>
      <c r="R593" s="341"/>
      <c r="S593" s="341"/>
      <c r="T593" s="341"/>
      <c r="U593" s="341"/>
      <c r="V593" s="341"/>
      <c r="W593" s="341"/>
      <c r="X593" s="341"/>
      <c r="Y593" s="341"/>
    </row>
    <row r="594" customFormat="false" ht="15" hidden="true" customHeight="false" outlineLevel="2" collapsed="false">
      <c r="A594" s="360" t="s">
        <v>2114</v>
      </c>
      <c r="B594" s="335" t="s">
        <v>122</v>
      </c>
      <c r="C594" s="361"/>
      <c r="D594" s="358" t="s">
        <v>1081</v>
      </c>
      <c r="E594" s="359" t="s">
        <v>1082</v>
      </c>
      <c r="F594" s="355" t="s">
        <v>2096</v>
      </c>
      <c r="G594" s="338" t="s">
        <v>22</v>
      </c>
      <c r="H594" s="339"/>
      <c r="I594" s="339"/>
      <c r="J594" s="339" t="s">
        <v>95</v>
      </c>
      <c r="K594" s="339" t="s">
        <v>1246</v>
      </c>
      <c r="L594" s="339" t="s">
        <v>1925</v>
      </c>
      <c r="M594" s="340"/>
      <c r="N594" s="340"/>
      <c r="O594" s="341"/>
      <c r="P594" s="341"/>
      <c r="Q594" s="341"/>
      <c r="R594" s="341"/>
      <c r="S594" s="341"/>
      <c r="T594" s="341"/>
      <c r="U594" s="341"/>
      <c r="V594" s="341"/>
      <c r="W594" s="341"/>
      <c r="X594" s="341"/>
      <c r="Y594" s="341"/>
    </row>
    <row r="595" customFormat="false" ht="15" hidden="true" customHeight="false" outlineLevel="2" collapsed="false">
      <c r="A595" s="360" t="s">
        <v>2115</v>
      </c>
      <c r="B595" s="335" t="s">
        <v>115</v>
      </c>
      <c r="C595" s="351" t="s">
        <v>1084</v>
      </c>
      <c r="D595" s="358" t="s">
        <v>1085</v>
      </c>
      <c r="E595" s="356" t="s">
        <v>1086</v>
      </c>
      <c r="F595" s="355" t="s">
        <v>2096</v>
      </c>
      <c r="G595" s="338" t="s">
        <v>22</v>
      </c>
      <c r="H595" s="339"/>
      <c r="I595" s="339"/>
      <c r="J595" s="339" t="s">
        <v>95</v>
      </c>
      <c r="K595" s="339" t="s">
        <v>1246</v>
      </c>
      <c r="L595" s="339" t="s">
        <v>1925</v>
      </c>
      <c r="M595" s="340"/>
      <c r="N595" s="340"/>
      <c r="O595" s="341"/>
      <c r="P595" s="341"/>
      <c r="Q595" s="341"/>
      <c r="R595" s="341"/>
      <c r="S595" s="341"/>
      <c r="T595" s="341"/>
      <c r="U595" s="341"/>
      <c r="V595" s="341"/>
      <c r="W595" s="341"/>
      <c r="X595" s="341"/>
      <c r="Y595" s="341"/>
    </row>
    <row r="596" customFormat="false" ht="15" hidden="true" customHeight="false" outlineLevel="2" collapsed="false">
      <c r="A596" s="360" t="s">
        <v>2116</v>
      </c>
      <c r="B596" s="335" t="s">
        <v>115</v>
      </c>
      <c r="C596" s="361"/>
      <c r="D596" s="358" t="s">
        <v>1089</v>
      </c>
      <c r="E596" s="356" t="s">
        <v>2117</v>
      </c>
      <c r="F596" s="355" t="s">
        <v>2096</v>
      </c>
      <c r="G596" s="338" t="s">
        <v>22</v>
      </c>
      <c r="H596" s="339"/>
      <c r="I596" s="339"/>
      <c r="J596" s="339" t="s">
        <v>95</v>
      </c>
      <c r="K596" s="339" t="s">
        <v>1246</v>
      </c>
      <c r="L596" s="339" t="s">
        <v>1925</v>
      </c>
      <c r="M596" s="340"/>
      <c r="N596" s="340"/>
      <c r="O596" s="341"/>
      <c r="P596" s="341"/>
      <c r="Q596" s="341"/>
      <c r="R596" s="341"/>
      <c r="S596" s="341"/>
      <c r="T596" s="341"/>
      <c r="U596" s="341"/>
      <c r="V596" s="341"/>
      <c r="W596" s="341"/>
      <c r="X596" s="341"/>
      <c r="Y596" s="341"/>
    </row>
    <row r="597" customFormat="false" ht="15" hidden="true" customHeight="false" outlineLevel="2" collapsed="false">
      <c r="A597" s="360" t="s">
        <v>2118</v>
      </c>
      <c r="B597" s="335" t="s">
        <v>115</v>
      </c>
      <c r="C597" s="361"/>
      <c r="D597" s="358" t="s">
        <v>1093</v>
      </c>
      <c r="E597" s="356" t="s">
        <v>1094</v>
      </c>
      <c r="F597" s="355" t="s">
        <v>2096</v>
      </c>
      <c r="G597" s="338" t="s">
        <v>22</v>
      </c>
      <c r="H597" s="339"/>
      <c r="I597" s="339"/>
      <c r="J597" s="339" t="s">
        <v>95</v>
      </c>
      <c r="K597" s="339" t="s">
        <v>1246</v>
      </c>
      <c r="L597" s="339" t="s">
        <v>1925</v>
      </c>
      <c r="M597" s="340"/>
      <c r="N597" s="340"/>
      <c r="O597" s="341"/>
      <c r="P597" s="341"/>
      <c r="Q597" s="341"/>
      <c r="R597" s="341"/>
      <c r="S597" s="341"/>
      <c r="T597" s="341"/>
      <c r="U597" s="341"/>
      <c r="V597" s="341"/>
      <c r="W597" s="341"/>
      <c r="X597" s="341"/>
      <c r="Y597" s="341"/>
    </row>
    <row r="598" customFormat="false" ht="15" hidden="true" customHeight="false" outlineLevel="2" collapsed="false">
      <c r="A598" s="360" t="s">
        <v>2119</v>
      </c>
      <c r="B598" s="335" t="s">
        <v>221</v>
      </c>
      <c r="C598" s="361"/>
      <c r="D598" s="358" t="s">
        <v>1096</v>
      </c>
      <c r="E598" s="356" t="s">
        <v>1097</v>
      </c>
      <c r="F598" s="355" t="s">
        <v>2096</v>
      </c>
      <c r="G598" s="338" t="s">
        <v>21</v>
      </c>
      <c r="H598" s="339"/>
      <c r="I598" s="339"/>
      <c r="J598" s="339" t="s">
        <v>95</v>
      </c>
      <c r="K598" s="339" t="s">
        <v>1246</v>
      </c>
      <c r="L598" s="339" t="s">
        <v>1925</v>
      </c>
      <c r="M598" s="340"/>
      <c r="N598" s="340"/>
      <c r="O598" s="341"/>
      <c r="P598" s="341"/>
      <c r="Q598" s="341"/>
      <c r="R598" s="341"/>
      <c r="S598" s="341"/>
      <c r="T598" s="341"/>
      <c r="U598" s="341"/>
      <c r="V598" s="341"/>
      <c r="W598" s="341"/>
      <c r="X598" s="341"/>
      <c r="Y598" s="341"/>
    </row>
    <row r="599" customFormat="false" ht="15" hidden="true" customHeight="true" outlineLevel="1" collapsed="true">
      <c r="A599" s="329" t="s">
        <v>2120</v>
      </c>
      <c r="B599" s="329"/>
      <c r="C599" s="329"/>
      <c r="D599" s="329"/>
      <c r="E599" s="329"/>
      <c r="F599" s="329"/>
      <c r="G599" s="329"/>
      <c r="H599" s="329"/>
      <c r="I599" s="329"/>
      <c r="J599" s="329"/>
      <c r="K599" s="329"/>
      <c r="L599" s="329"/>
      <c r="M599" s="332"/>
      <c r="N599" s="332"/>
      <c r="O599" s="323"/>
      <c r="P599" s="323"/>
      <c r="Q599" s="323"/>
      <c r="R599" s="323"/>
      <c r="S599" s="323"/>
      <c r="T599" s="323"/>
      <c r="U599" s="323"/>
      <c r="V599" s="323"/>
      <c r="W599" s="323"/>
      <c r="X599" s="323"/>
      <c r="Y599" s="323"/>
    </row>
    <row r="600" customFormat="false" ht="15" hidden="true" customHeight="false" outlineLevel="2" collapsed="false">
      <c r="A600" s="360" t="s">
        <v>2121</v>
      </c>
      <c r="B600" s="335" t="s">
        <v>136</v>
      </c>
      <c r="C600" s="335" t="s">
        <v>976</v>
      </c>
      <c r="D600" s="335" t="s">
        <v>977</v>
      </c>
      <c r="E600" s="378" t="s">
        <v>2122</v>
      </c>
      <c r="F600" s="356" t="s">
        <v>2123</v>
      </c>
      <c r="G600" s="338" t="s">
        <v>22</v>
      </c>
      <c r="H600" s="339"/>
      <c r="I600" s="339"/>
      <c r="J600" s="339" t="s">
        <v>95</v>
      </c>
      <c r="K600" s="339" t="s">
        <v>1246</v>
      </c>
      <c r="L600" s="339" t="s">
        <v>1925</v>
      </c>
      <c r="M600" s="340"/>
      <c r="N600" s="340"/>
      <c r="O600" s="341"/>
      <c r="P600" s="341"/>
      <c r="Q600" s="341"/>
      <c r="R600" s="341"/>
      <c r="S600" s="341"/>
      <c r="T600" s="341"/>
      <c r="U600" s="341"/>
      <c r="V600" s="341"/>
      <c r="W600" s="341"/>
      <c r="X600" s="341"/>
      <c r="Y600" s="341"/>
    </row>
    <row r="601" customFormat="false" ht="15" hidden="true" customHeight="false" outlineLevel="2" collapsed="false">
      <c r="A601" s="360" t="s">
        <v>2124</v>
      </c>
      <c r="B601" s="335" t="s">
        <v>136</v>
      </c>
      <c r="C601" s="379" t="s">
        <v>1251</v>
      </c>
      <c r="D601" s="379" t="s">
        <v>986</v>
      </c>
      <c r="E601" s="380" t="s">
        <v>2125</v>
      </c>
      <c r="F601" s="379"/>
      <c r="G601" s="338" t="s">
        <v>22</v>
      </c>
      <c r="H601" s="339"/>
      <c r="I601" s="339"/>
      <c r="J601" s="339" t="s">
        <v>95</v>
      </c>
      <c r="K601" s="339" t="s">
        <v>1246</v>
      </c>
      <c r="L601" s="339" t="s">
        <v>1925</v>
      </c>
      <c r="M601" s="340"/>
      <c r="N601" s="340"/>
      <c r="O601" s="341"/>
      <c r="P601" s="341"/>
      <c r="Q601" s="341"/>
      <c r="R601" s="341"/>
      <c r="S601" s="341"/>
      <c r="T601" s="341"/>
      <c r="U601" s="341"/>
      <c r="V601" s="341"/>
      <c r="W601" s="341"/>
      <c r="X601" s="341"/>
      <c r="Y601" s="341"/>
    </row>
    <row r="602" customFormat="false" ht="15" hidden="true" customHeight="false" outlineLevel="2" collapsed="false">
      <c r="A602" s="360" t="s">
        <v>2126</v>
      </c>
      <c r="B602" s="335" t="s">
        <v>136</v>
      </c>
      <c r="C602" s="379"/>
      <c r="D602" s="335" t="s">
        <v>1587</v>
      </c>
      <c r="E602" s="377" t="s">
        <v>1929</v>
      </c>
      <c r="F602" s="379"/>
      <c r="G602" s="338" t="s">
        <v>21</v>
      </c>
      <c r="H602" s="339"/>
      <c r="I602" s="339"/>
      <c r="J602" s="339" t="s">
        <v>95</v>
      </c>
      <c r="K602" s="339" t="s">
        <v>1246</v>
      </c>
      <c r="L602" s="339" t="s">
        <v>1925</v>
      </c>
      <c r="M602" s="340"/>
      <c r="N602" s="340"/>
      <c r="O602" s="341"/>
      <c r="P602" s="341"/>
      <c r="Q602" s="341"/>
      <c r="R602" s="341"/>
      <c r="S602" s="341"/>
      <c r="T602" s="341"/>
      <c r="U602" s="341"/>
      <c r="V602" s="341"/>
      <c r="W602" s="341"/>
      <c r="X602" s="341"/>
      <c r="Y602" s="341"/>
    </row>
    <row r="603" customFormat="false" ht="15" hidden="true" customHeight="false" outlineLevel="2" collapsed="false">
      <c r="A603" s="360" t="s">
        <v>2127</v>
      </c>
      <c r="B603" s="335" t="s">
        <v>136</v>
      </c>
      <c r="C603" s="379" t="s">
        <v>993</v>
      </c>
      <c r="D603" s="335" t="s">
        <v>1931</v>
      </c>
      <c r="E603" s="380" t="s">
        <v>2128</v>
      </c>
      <c r="F603" s="379" t="s">
        <v>2129</v>
      </c>
      <c r="G603" s="338" t="s">
        <v>21</v>
      </c>
      <c r="H603" s="339"/>
      <c r="I603" s="339"/>
      <c r="J603" s="339" t="s">
        <v>95</v>
      </c>
      <c r="K603" s="339" t="s">
        <v>1246</v>
      </c>
      <c r="L603" s="339" t="s">
        <v>1925</v>
      </c>
      <c r="M603" s="340"/>
      <c r="N603" s="340"/>
      <c r="O603" s="341"/>
      <c r="P603" s="341"/>
      <c r="Q603" s="341"/>
      <c r="R603" s="341"/>
      <c r="S603" s="341"/>
      <c r="T603" s="341"/>
      <c r="U603" s="341"/>
      <c r="V603" s="341"/>
      <c r="W603" s="341"/>
      <c r="X603" s="341"/>
      <c r="Y603" s="341"/>
    </row>
    <row r="604" customFormat="false" ht="15" hidden="true" customHeight="false" outlineLevel="2" collapsed="false">
      <c r="A604" s="360" t="s">
        <v>2130</v>
      </c>
      <c r="B604" s="335" t="s">
        <v>129</v>
      </c>
      <c r="C604" s="350" t="s">
        <v>1002</v>
      </c>
      <c r="D604" s="351" t="s">
        <v>1003</v>
      </c>
      <c r="E604" s="337" t="s">
        <v>1935</v>
      </c>
      <c r="F604" s="355" t="s">
        <v>2131</v>
      </c>
      <c r="G604" s="338" t="s">
        <v>22</v>
      </c>
      <c r="H604" s="339"/>
      <c r="I604" s="339"/>
      <c r="J604" s="339" t="s">
        <v>95</v>
      </c>
      <c r="K604" s="339" t="s">
        <v>1246</v>
      </c>
      <c r="L604" s="339" t="s">
        <v>1925</v>
      </c>
      <c r="M604" s="340"/>
      <c r="N604" s="340"/>
      <c r="O604" s="341"/>
      <c r="P604" s="341"/>
      <c r="Q604" s="341"/>
      <c r="R604" s="341"/>
      <c r="S604" s="341"/>
      <c r="T604" s="341"/>
      <c r="U604" s="341"/>
      <c r="V604" s="341"/>
      <c r="W604" s="341"/>
      <c r="X604" s="341"/>
      <c r="Y604" s="341"/>
    </row>
    <row r="605" customFormat="false" ht="15" hidden="true" customHeight="false" outlineLevel="2" collapsed="false">
      <c r="A605" s="360" t="s">
        <v>2132</v>
      </c>
      <c r="B605" s="335" t="s">
        <v>129</v>
      </c>
      <c r="C605" s="350"/>
      <c r="D605" s="351" t="s">
        <v>1938</v>
      </c>
      <c r="E605" s="355" t="s">
        <v>2133</v>
      </c>
      <c r="F605" s="355" t="s">
        <v>2131</v>
      </c>
      <c r="G605" s="338" t="s">
        <v>22</v>
      </c>
      <c r="H605" s="339"/>
      <c r="I605" s="339"/>
      <c r="J605" s="339" t="s">
        <v>95</v>
      </c>
      <c r="K605" s="339" t="s">
        <v>1246</v>
      </c>
      <c r="L605" s="339" t="s">
        <v>1925</v>
      </c>
      <c r="M605" s="340"/>
      <c r="N605" s="340"/>
      <c r="O605" s="341"/>
      <c r="P605" s="341"/>
      <c r="Q605" s="341"/>
      <c r="R605" s="341"/>
      <c r="S605" s="341"/>
      <c r="T605" s="341"/>
      <c r="U605" s="341"/>
      <c r="V605" s="341"/>
      <c r="W605" s="341"/>
      <c r="X605" s="341"/>
      <c r="Y605" s="341"/>
    </row>
    <row r="606" customFormat="false" ht="15" hidden="true" customHeight="false" outlineLevel="2" collapsed="false">
      <c r="A606" s="360" t="s">
        <v>2134</v>
      </c>
      <c r="B606" s="335" t="s">
        <v>129</v>
      </c>
      <c r="C606" s="363"/>
      <c r="D606" s="351" t="s">
        <v>2135</v>
      </c>
      <c r="E606" s="355" t="s">
        <v>1943</v>
      </c>
      <c r="F606" s="355" t="s">
        <v>2131</v>
      </c>
      <c r="G606" s="338" t="s">
        <v>22</v>
      </c>
      <c r="H606" s="339"/>
      <c r="I606" s="339"/>
      <c r="J606" s="339" t="s">
        <v>95</v>
      </c>
      <c r="K606" s="339" t="s">
        <v>1246</v>
      </c>
      <c r="L606" s="339" t="s">
        <v>1925</v>
      </c>
      <c r="M606" s="340"/>
      <c r="N606" s="340"/>
      <c r="O606" s="341"/>
      <c r="P606" s="341"/>
      <c r="Q606" s="341"/>
      <c r="R606" s="341"/>
      <c r="S606" s="341"/>
      <c r="T606" s="341"/>
      <c r="U606" s="341"/>
      <c r="V606" s="341"/>
      <c r="W606" s="341"/>
      <c r="X606" s="341"/>
      <c r="Y606" s="341"/>
    </row>
    <row r="607" customFormat="false" ht="15" hidden="true" customHeight="false" outlineLevel="2" collapsed="false">
      <c r="A607" s="360" t="s">
        <v>2136</v>
      </c>
      <c r="B607" s="335" t="s">
        <v>129</v>
      </c>
      <c r="C607" s="363"/>
      <c r="D607" s="351" t="s">
        <v>2137</v>
      </c>
      <c r="E607" s="355" t="s">
        <v>1872</v>
      </c>
      <c r="F607" s="355" t="s">
        <v>2138</v>
      </c>
      <c r="G607" s="338" t="s">
        <v>21</v>
      </c>
      <c r="H607" s="339"/>
      <c r="I607" s="339"/>
      <c r="J607" s="339" t="s">
        <v>95</v>
      </c>
      <c r="K607" s="339" t="s">
        <v>1246</v>
      </c>
      <c r="L607" s="339" t="s">
        <v>1925</v>
      </c>
      <c r="M607" s="340"/>
      <c r="N607" s="340"/>
      <c r="O607" s="341"/>
      <c r="P607" s="341"/>
      <c r="Q607" s="341"/>
      <c r="R607" s="341"/>
      <c r="S607" s="341"/>
      <c r="T607" s="341"/>
      <c r="U607" s="341"/>
      <c r="V607" s="341"/>
      <c r="W607" s="341"/>
      <c r="X607" s="341"/>
      <c r="Y607" s="341"/>
    </row>
    <row r="608" customFormat="false" ht="15" hidden="true" customHeight="false" outlineLevel="2" collapsed="false">
      <c r="A608" s="360" t="s">
        <v>2139</v>
      </c>
      <c r="B608" s="335" t="s">
        <v>129</v>
      </c>
      <c r="C608" s="363"/>
      <c r="D608" s="351" t="s">
        <v>2140</v>
      </c>
      <c r="E608" s="355" t="s">
        <v>2031</v>
      </c>
      <c r="F608" s="355" t="s">
        <v>2138</v>
      </c>
      <c r="G608" s="338" t="s">
        <v>21</v>
      </c>
      <c r="H608" s="339"/>
      <c r="I608" s="339"/>
      <c r="J608" s="339" t="s">
        <v>95</v>
      </c>
      <c r="K608" s="339" t="s">
        <v>1246</v>
      </c>
      <c r="L608" s="339" t="s">
        <v>1925</v>
      </c>
      <c r="M608" s="340"/>
      <c r="N608" s="340"/>
      <c r="O608" s="341"/>
      <c r="P608" s="341"/>
      <c r="Q608" s="341"/>
      <c r="R608" s="341"/>
      <c r="S608" s="341"/>
      <c r="T608" s="341"/>
      <c r="U608" s="341"/>
      <c r="V608" s="341"/>
      <c r="W608" s="341"/>
      <c r="X608" s="341"/>
      <c r="Y608" s="341"/>
    </row>
    <row r="609" customFormat="false" ht="15" hidden="true" customHeight="false" outlineLevel="2" collapsed="false">
      <c r="A609" s="360" t="s">
        <v>2141</v>
      </c>
      <c r="B609" s="335" t="s">
        <v>129</v>
      </c>
      <c r="C609" s="361"/>
      <c r="D609" s="351" t="s">
        <v>1950</v>
      </c>
      <c r="E609" s="352" t="s">
        <v>1951</v>
      </c>
      <c r="F609" s="355" t="s">
        <v>2131</v>
      </c>
      <c r="G609" s="338" t="s">
        <v>21</v>
      </c>
      <c r="H609" s="339"/>
      <c r="I609" s="339"/>
      <c r="J609" s="339" t="s">
        <v>95</v>
      </c>
      <c r="K609" s="339" t="s">
        <v>1246</v>
      </c>
      <c r="L609" s="339" t="s">
        <v>1925</v>
      </c>
      <c r="M609" s="340"/>
      <c r="N609" s="340"/>
      <c r="O609" s="341"/>
      <c r="P609" s="341"/>
      <c r="Q609" s="341"/>
      <c r="R609" s="341"/>
      <c r="S609" s="341"/>
      <c r="T609" s="341"/>
      <c r="U609" s="341"/>
      <c r="V609" s="341"/>
      <c r="W609" s="341"/>
      <c r="X609" s="341"/>
      <c r="Y609" s="341"/>
    </row>
    <row r="610" customFormat="false" ht="15" hidden="true" customHeight="false" outlineLevel="2" collapsed="false">
      <c r="A610" s="360" t="s">
        <v>2142</v>
      </c>
      <c r="B610" s="335" t="s">
        <v>129</v>
      </c>
      <c r="C610" s="361"/>
      <c r="D610" s="351" t="s">
        <v>1953</v>
      </c>
      <c r="E610" s="352" t="s">
        <v>1954</v>
      </c>
      <c r="F610" s="355" t="s">
        <v>2131</v>
      </c>
      <c r="G610" s="338" t="s">
        <v>21</v>
      </c>
      <c r="H610" s="339"/>
      <c r="I610" s="339"/>
      <c r="J610" s="339" t="s">
        <v>95</v>
      </c>
      <c r="K610" s="339" t="s">
        <v>1246</v>
      </c>
      <c r="L610" s="339" t="s">
        <v>1925</v>
      </c>
      <c r="M610" s="340"/>
      <c r="N610" s="340"/>
      <c r="O610" s="341"/>
      <c r="P610" s="341"/>
      <c r="Q610" s="341"/>
      <c r="R610" s="341"/>
      <c r="S610" s="341"/>
      <c r="T610" s="341"/>
      <c r="U610" s="341"/>
      <c r="V610" s="341"/>
      <c r="W610" s="341"/>
      <c r="X610" s="341"/>
      <c r="Y610" s="341"/>
    </row>
    <row r="611" customFormat="false" ht="15" hidden="true" customHeight="false" outlineLevel="2" collapsed="false">
      <c r="A611" s="360" t="s">
        <v>2143</v>
      </c>
      <c r="B611" s="335" t="s">
        <v>96</v>
      </c>
      <c r="C611" s="350" t="s">
        <v>1560</v>
      </c>
      <c r="D611" s="351" t="s">
        <v>1054</v>
      </c>
      <c r="E611" s="349" t="s">
        <v>1055</v>
      </c>
      <c r="F611" s="355" t="s">
        <v>2131</v>
      </c>
      <c r="G611" s="338" t="s">
        <v>22</v>
      </c>
      <c r="H611" s="339"/>
      <c r="I611" s="339"/>
      <c r="J611" s="339" t="s">
        <v>95</v>
      </c>
      <c r="K611" s="339" t="s">
        <v>1246</v>
      </c>
      <c r="L611" s="339" t="s">
        <v>1925</v>
      </c>
      <c r="M611" s="340"/>
      <c r="N611" s="340"/>
      <c r="O611" s="341"/>
      <c r="P611" s="341"/>
      <c r="Q611" s="341"/>
      <c r="R611" s="341"/>
      <c r="S611" s="341"/>
      <c r="T611" s="341"/>
      <c r="U611" s="341"/>
      <c r="V611" s="341"/>
      <c r="W611" s="341"/>
      <c r="X611" s="341"/>
      <c r="Y611" s="341"/>
    </row>
    <row r="612" customFormat="false" ht="15" hidden="true" customHeight="false" outlineLevel="2" collapsed="false">
      <c r="A612" s="360" t="s">
        <v>2144</v>
      </c>
      <c r="B612" s="335" t="s">
        <v>96</v>
      </c>
      <c r="C612" s="361"/>
      <c r="D612" s="351" t="s">
        <v>1058</v>
      </c>
      <c r="E612" s="349" t="s">
        <v>1468</v>
      </c>
      <c r="F612" s="355" t="s">
        <v>2131</v>
      </c>
      <c r="G612" s="338" t="s">
        <v>22</v>
      </c>
      <c r="H612" s="339"/>
      <c r="I612" s="339"/>
      <c r="J612" s="339" t="s">
        <v>95</v>
      </c>
      <c r="K612" s="339" t="s">
        <v>1246</v>
      </c>
      <c r="L612" s="339" t="s">
        <v>1925</v>
      </c>
      <c r="M612" s="340"/>
      <c r="N612" s="340"/>
      <c r="O612" s="341"/>
      <c r="P612" s="341"/>
      <c r="Q612" s="341"/>
      <c r="R612" s="341"/>
      <c r="S612" s="341"/>
      <c r="T612" s="341"/>
      <c r="U612" s="341"/>
      <c r="V612" s="341"/>
      <c r="W612" s="341"/>
      <c r="X612" s="341"/>
      <c r="Y612" s="341"/>
    </row>
    <row r="613" customFormat="false" ht="15" hidden="true" customHeight="false" outlineLevel="2" collapsed="false">
      <c r="A613" s="360" t="s">
        <v>2145</v>
      </c>
      <c r="B613" s="335" t="s">
        <v>96</v>
      </c>
      <c r="C613" s="361"/>
      <c r="D613" s="351" t="s">
        <v>1061</v>
      </c>
      <c r="E613" s="349" t="s">
        <v>1959</v>
      </c>
      <c r="F613" s="355" t="s">
        <v>2131</v>
      </c>
      <c r="G613" s="338" t="s">
        <v>22</v>
      </c>
      <c r="H613" s="339"/>
      <c r="I613" s="339"/>
      <c r="J613" s="339" t="s">
        <v>95</v>
      </c>
      <c r="K613" s="339" t="s">
        <v>1246</v>
      </c>
      <c r="L613" s="339" t="s">
        <v>1925</v>
      </c>
      <c r="M613" s="340"/>
      <c r="N613" s="340"/>
      <c r="O613" s="341"/>
      <c r="P613" s="341"/>
      <c r="Q613" s="341"/>
      <c r="R613" s="341"/>
      <c r="S613" s="341"/>
      <c r="T613" s="341"/>
      <c r="U613" s="341"/>
      <c r="V613" s="341"/>
      <c r="W613" s="341"/>
      <c r="X613" s="341"/>
      <c r="Y613" s="341"/>
    </row>
    <row r="614" customFormat="false" ht="15" hidden="true" customHeight="false" outlineLevel="2" collapsed="false">
      <c r="A614" s="360" t="s">
        <v>2146</v>
      </c>
      <c r="B614" s="335" t="s">
        <v>107</v>
      </c>
      <c r="C614" s="351" t="s">
        <v>1270</v>
      </c>
      <c r="D614" s="351" t="s">
        <v>1066</v>
      </c>
      <c r="E614" s="356" t="s">
        <v>1067</v>
      </c>
      <c r="F614" s="355" t="s">
        <v>2131</v>
      </c>
      <c r="G614" s="338" t="s">
        <v>22</v>
      </c>
      <c r="H614" s="339"/>
      <c r="I614" s="339"/>
      <c r="J614" s="339" t="s">
        <v>95</v>
      </c>
      <c r="K614" s="339" t="s">
        <v>1246</v>
      </c>
      <c r="L614" s="339" t="s">
        <v>1925</v>
      </c>
      <c r="M614" s="340"/>
      <c r="N614" s="340"/>
      <c r="O614" s="341"/>
      <c r="P614" s="341"/>
      <c r="Q614" s="341"/>
      <c r="R614" s="341"/>
      <c r="S614" s="341"/>
      <c r="T614" s="341"/>
      <c r="U614" s="341"/>
      <c r="V614" s="341"/>
      <c r="W614" s="341"/>
      <c r="X614" s="341"/>
      <c r="Y614" s="341"/>
    </row>
    <row r="615" customFormat="false" ht="15" hidden="true" customHeight="false" outlineLevel="2" collapsed="false">
      <c r="A615" s="360" t="s">
        <v>2147</v>
      </c>
      <c r="B615" s="335" t="s">
        <v>107</v>
      </c>
      <c r="C615" s="363"/>
      <c r="D615" s="351" t="s">
        <v>1679</v>
      </c>
      <c r="E615" s="356" t="s">
        <v>2148</v>
      </c>
      <c r="F615" s="355" t="s">
        <v>2131</v>
      </c>
      <c r="G615" s="338" t="s">
        <v>22</v>
      </c>
      <c r="H615" s="339"/>
      <c r="I615" s="339"/>
      <c r="J615" s="339" t="s">
        <v>95</v>
      </c>
      <c r="K615" s="339" t="s">
        <v>1246</v>
      </c>
      <c r="L615" s="339" t="s">
        <v>1925</v>
      </c>
      <c r="M615" s="340"/>
      <c r="N615" s="340"/>
      <c r="O615" s="341"/>
      <c r="P615" s="341"/>
      <c r="Q615" s="341"/>
      <c r="R615" s="341"/>
      <c r="S615" s="341"/>
      <c r="T615" s="341"/>
      <c r="U615" s="341"/>
      <c r="V615" s="341"/>
      <c r="W615" s="341"/>
      <c r="X615" s="341"/>
      <c r="Y615" s="341"/>
    </row>
    <row r="616" customFormat="false" ht="15" hidden="true" customHeight="false" outlineLevel="2" collapsed="false">
      <c r="A616" s="360" t="s">
        <v>2149</v>
      </c>
      <c r="B616" s="335" t="s">
        <v>107</v>
      </c>
      <c r="C616" s="363"/>
      <c r="D616" s="351" t="s">
        <v>1073</v>
      </c>
      <c r="E616" s="356" t="s">
        <v>1074</v>
      </c>
      <c r="F616" s="355" t="s">
        <v>2131</v>
      </c>
      <c r="G616" s="338" t="s">
        <v>22</v>
      </c>
      <c r="H616" s="339"/>
      <c r="I616" s="339"/>
      <c r="J616" s="339" t="s">
        <v>95</v>
      </c>
      <c r="K616" s="339" t="s">
        <v>1246</v>
      </c>
      <c r="L616" s="339" t="s">
        <v>1925</v>
      </c>
      <c r="M616" s="340"/>
      <c r="N616" s="340"/>
      <c r="O616" s="341"/>
      <c r="P616" s="341"/>
      <c r="Q616" s="341"/>
      <c r="R616" s="341"/>
      <c r="S616" s="341"/>
      <c r="T616" s="341"/>
      <c r="U616" s="341"/>
      <c r="V616" s="341"/>
      <c r="W616" s="341"/>
      <c r="X616" s="341"/>
      <c r="Y616" s="341"/>
    </row>
    <row r="617" customFormat="false" ht="15" hidden="true" customHeight="false" outlineLevel="2" collapsed="false">
      <c r="A617" s="360" t="s">
        <v>2150</v>
      </c>
      <c r="B617" s="335" t="s">
        <v>122</v>
      </c>
      <c r="C617" s="351" t="s">
        <v>1076</v>
      </c>
      <c r="D617" s="358" t="s">
        <v>1077</v>
      </c>
      <c r="E617" s="356" t="s">
        <v>1078</v>
      </c>
      <c r="F617" s="355" t="s">
        <v>2131</v>
      </c>
      <c r="G617" s="338" t="s">
        <v>22</v>
      </c>
      <c r="H617" s="339"/>
      <c r="I617" s="339"/>
      <c r="J617" s="339" t="s">
        <v>95</v>
      </c>
      <c r="K617" s="339" t="s">
        <v>1246</v>
      </c>
      <c r="L617" s="339" t="s">
        <v>1925</v>
      </c>
      <c r="M617" s="340"/>
      <c r="N617" s="340"/>
      <c r="O617" s="341"/>
      <c r="P617" s="341"/>
      <c r="Q617" s="341"/>
      <c r="R617" s="341"/>
      <c r="S617" s="341"/>
      <c r="T617" s="341"/>
      <c r="U617" s="341"/>
      <c r="V617" s="341"/>
      <c r="W617" s="341"/>
      <c r="X617" s="341"/>
      <c r="Y617" s="341"/>
    </row>
    <row r="618" customFormat="false" ht="15" hidden="true" customHeight="false" outlineLevel="2" collapsed="false">
      <c r="A618" s="360" t="s">
        <v>2151</v>
      </c>
      <c r="B618" s="335" t="s">
        <v>122</v>
      </c>
      <c r="C618" s="361"/>
      <c r="D618" s="358" t="s">
        <v>1081</v>
      </c>
      <c r="E618" s="359" t="s">
        <v>1082</v>
      </c>
      <c r="F618" s="355" t="s">
        <v>2131</v>
      </c>
      <c r="G618" s="338" t="s">
        <v>22</v>
      </c>
      <c r="H618" s="339"/>
      <c r="I618" s="339"/>
      <c r="J618" s="339" t="s">
        <v>95</v>
      </c>
      <c r="K618" s="339" t="s">
        <v>1246</v>
      </c>
      <c r="L618" s="339" t="s">
        <v>1925</v>
      </c>
      <c r="M618" s="340"/>
      <c r="N618" s="340"/>
      <c r="O618" s="341"/>
      <c r="P618" s="341"/>
      <c r="Q618" s="341"/>
      <c r="R618" s="341"/>
      <c r="S618" s="341"/>
      <c r="T618" s="341"/>
      <c r="U618" s="341"/>
      <c r="V618" s="341"/>
      <c r="W618" s="341"/>
      <c r="X618" s="341"/>
      <c r="Y618" s="341"/>
    </row>
    <row r="619" customFormat="false" ht="15" hidden="true" customHeight="false" outlineLevel="2" collapsed="false">
      <c r="A619" s="360" t="s">
        <v>2152</v>
      </c>
      <c r="B619" s="335" t="s">
        <v>115</v>
      </c>
      <c r="C619" s="351" t="s">
        <v>1084</v>
      </c>
      <c r="D619" s="358" t="s">
        <v>1085</v>
      </c>
      <c r="E619" s="356" t="s">
        <v>1086</v>
      </c>
      <c r="F619" s="355" t="s">
        <v>2131</v>
      </c>
      <c r="G619" s="338" t="s">
        <v>22</v>
      </c>
      <c r="H619" s="339"/>
      <c r="I619" s="339"/>
      <c r="J619" s="339" t="s">
        <v>95</v>
      </c>
      <c r="K619" s="339" t="s">
        <v>1246</v>
      </c>
      <c r="L619" s="339" t="s">
        <v>1925</v>
      </c>
      <c r="M619" s="340"/>
      <c r="N619" s="340"/>
      <c r="O619" s="341"/>
      <c r="P619" s="341"/>
      <c r="Q619" s="341"/>
      <c r="R619" s="341"/>
      <c r="S619" s="341"/>
      <c r="T619" s="341"/>
      <c r="U619" s="341"/>
      <c r="V619" s="341"/>
      <c r="W619" s="341"/>
      <c r="X619" s="341"/>
      <c r="Y619" s="341"/>
    </row>
    <row r="620" customFormat="false" ht="15" hidden="true" customHeight="false" outlineLevel="2" collapsed="false">
      <c r="A620" s="360" t="s">
        <v>2153</v>
      </c>
      <c r="B620" s="335" t="s">
        <v>115</v>
      </c>
      <c r="C620" s="361"/>
      <c r="D620" s="358" t="s">
        <v>1089</v>
      </c>
      <c r="E620" s="356" t="s">
        <v>2154</v>
      </c>
      <c r="F620" s="355" t="s">
        <v>2131</v>
      </c>
      <c r="G620" s="338" t="s">
        <v>22</v>
      </c>
      <c r="H620" s="339"/>
      <c r="I620" s="339"/>
      <c r="J620" s="339" t="s">
        <v>95</v>
      </c>
      <c r="K620" s="339" t="s">
        <v>1246</v>
      </c>
      <c r="L620" s="339" t="s">
        <v>1925</v>
      </c>
      <c r="M620" s="340"/>
      <c r="N620" s="340"/>
      <c r="O620" s="341"/>
      <c r="P620" s="341"/>
      <c r="Q620" s="341"/>
      <c r="R620" s="341"/>
      <c r="S620" s="341"/>
      <c r="T620" s="341"/>
      <c r="U620" s="341"/>
      <c r="V620" s="341"/>
      <c r="W620" s="341"/>
      <c r="X620" s="341"/>
      <c r="Y620" s="341"/>
    </row>
    <row r="621" customFormat="false" ht="15" hidden="true" customHeight="false" outlineLevel="2" collapsed="false">
      <c r="A621" s="360" t="s">
        <v>2155</v>
      </c>
      <c r="B621" s="335" t="s">
        <v>115</v>
      </c>
      <c r="C621" s="361"/>
      <c r="D621" s="358" t="s">
        <v>1093</v>
      </c>
      <c r="E621" s="356" t="s">
        <v>1094</v>
      </c>
      <c r="F621" s="355" t="s">
        <v>2131</v>
      </c>
      <c r="G621" s="338" t="s">
        <v>22</v>
      </c>
      <c r="H621" s="339"/>
      <c r="I621" s="339"/>
      <c r="J621" s="339" t="s">
        <v>95</v>
      </c>
      <c r="K621" s="339" t="s">
        <v>1246</v>
      </c>
      <c r="L621" s="339" t="s">
        <v>1925</v>
      </c>
      <c r="M621" s="340"/>
      <c r="N621" s="340"/>
      <c r="O621" s="341"/>
      <c r="P621" s="341"/>
      <c r="Q621" s="341"/>
      <c r="R621" s="341"/>
      <c r="S621" s="341"/>
      <c r="T621" s="341"/>
      <c r="U621" s="341"/>
      <c r="V621" s="341"/>
      <c r="W621" s="341"/>
      <c r="X621" s="341"/>
      <c r="Y621" s="341"/>
    </row>
    <row r="622" customFormat="false" ht="15" hidden="true" customHeight="false" outlineLevel="2" collapsed="false">
      <c r="A622" s="360" t="s">
        <v>2156</v>
      </c>
      <c r="B622" s="335" t="s">
        <v>221</v>
      </c>
      <c r="C622" s="361"/>
      <c r="D622" s="358" t="s">
        <v>1096</v>
      </c>
      <c r="E622" s="356" t="s">
        <v>1097</v>
      </c>
      <c r="F622" s="355" t="s">
        <v>2131</v>
      </c>
      <c r="G622" s="338" t="s">
        <v>21</v>
      </c>
      <c r="H622" s="339"/>
      <c r="I622" s="339"/>
      <c r="J622" s="339" t="s">
        <v>95</v>
      </c>
      <c r="K622" s="339" t="s">
        <v>1246</v>
      </c>
      <c r="L622" s="339" t="s">
        <v>1925</v>
      </c>
      <c r="M622" s="340"/>
      <c r="N622" s="340"/>
      <c r="O622" s="341"/>
      <c r="P622" s="341"/>
      <c r="Q622" s="341"/>
      <c r="R622" s="341"/>
      <c r="S622" s="341"/>
      <c r="T622" s="341"/>
      <c r="U622" s="341"/>
      <c r="V622" s="341"/>
      <c r="W622" s="341"/>
      <c r="X622" s="341"/>
      <c r="Y622" s="341"/>
    </row>
    <row r="623" customFormat="false" ht="15" hidden="true" customHeight="true" outlineLevel="1" collapsed="true">
      <c r="A623" s="329" t="s">
        <v>2157</v>
      </c>
      <c r="B623" s="329"/>
      <c r="C623" s="329"/>
      <c r="D623" s="329"/>
      <c r="E623" s="329"/>
      <c r="F623" s="329"/>
      <c r="G623" s="329"/>
      <c r="H623" s="329"/>
      <c r="I623" s="329"/>
      <c r="J623" s="329"/>
      <c r="K623" s="329"/>
      <c r="L623" s="329"/>
      <c r="M623" s="332"/>
      <c r="N623" s="332"/>
      <c r="O623" s="323"/>
      <c r="P623" s="323"/>
      <c r="Q623" s="323"/>
      <c r="R623" s="323"/>
      <c r="S623" s="323"/>
      <c r="T623" s="323"/>
      <c r="U623" s="323"/>
      <c r="V623" s="323"/>
      <c r="W623" s="323"/>
      <c r="X623" s="323"/>
      <c r="Y623" s="323"/>
    </row>
    <row r="624" customFormat="false" ht="15" hidden="true" customHeight="false" outlineLevel="2" collapsed="false">
      <c r="A624" s="360" t="s">
        <v>2158</v>
      </c>
      <c r="B624" s="335" t="s">
        <v>136</v>
      </c>
      <c r="C624" s="335" t="s">
        <v>976</v>
      </c>
      <c r="D624" s="335" t="s">
        <v>977</v>
      </c>
      <c r="E624" s="378" t="s">
        <v>2159</v>
      </c>
      <c r="F624" s="356" t="s">
        <v>2160</v>
      </c>
      <c r="G624" s="338" t="s">
        <v>22</v>
      </c>
      <c r="H624" s="339"/>
      <c r="I624" s="339"/>
      <c r="J624" s="339" t="s">
        <v>95</v>
      </c>
      <c r="K624" s="339" t="s">
        <v>1246</v>
      </c>
      <c r="L624" s="339" t="s">
        <v>1925</v>
      </c>
      <c r="M624" s="340"/>
      <c r="N624" s="340"/>
      <c r="O624" s="341"/>
      <c r="P624" s="341"/>
      <c r="Q624" s="341"/>
      <c r="R624" s="341"/>
      <c r="S624" s="341"/>
      <c r="T624" s="341"/>
      <c r="U624" s="341"/>
      <c r="V624" s="341"/>
      <c r="W624" s="341"/>
      <c r="X624" s="341"/>
      <c r="Y624" s="341"/>
    </row>
    <row r="625" customFormat="false" ht="15" hidden="true" customHeight="false" outlineLevel="2" collapsed="false">
      <c r="A625" s="360" t="s">
        <v>2161</v>
      </c>
      <c r="B625" s="335" t="s">
        <v>136</v>
      </c>
      <c r="C625" s="379" t="s">
        <v>1208</v>
      </c>
      <c r="D625" s="379" t="s">
        <v>986</v>
      </c>
      <c r="E625" s="380" t="s">
        <v>2162</v>
      </c>
      <c r="F625" s="379"/>
      <c r="G625" s="338" t="s">
        <v>22</v>
      </c>
      <c r="H625" s="339"/>
      <c r="I625" s="339"/>
      <c r="J625" s="339" t="s">
        <v>95</v>
      </c>
      <c r="K625" s="339" t="s">
        <v>1246</v>
      </c>
      <c r="L625" s="339" t="s">
        <v>1925</v>
      </c>
      <c r="M625" s="340"/>
      <c r="N625" s="340"/>
      <c r="O625" s="341"/>
      <c r="P625" s="341"/>
      <c r="Q625" s="341"/>
      <c r="R625" s="341"/>
      <c r="S625" s="341"/>
      <c r="T625" s="341"/>
      <c r="U625" s="341"/>
      <c r="V625" s="341"/>
      <c r="W625" s="341"/>
      <c r="X625" s="341"/>
      <c r="Y625" s="341"/>
    </row>
    <row r="626" customFormat="false" ht="15" hidden="true" customHeight="false" outlineLevel="2" collapsed="false">
      <c r="A626" s="360" t="s">
        <v>2163</v>
      </c>
      <c r="B626" s="335" t="s">
        <v>136</v>
      </c>
      <c r="C626" s="379"/>
      <c r="D626" s="335" t="s">
        <v>1587</v>
      </c>
      <c r="E626" s="377" t="s">
        <v>1929</v>
      </c>
      <c r="F626" s="379"/>
      <c r="G626" s="338" t="s">
        <v>21</v>
      </c>
      <c r="H626" s="339"/>
      <c r="I626" s="339"/>
      <c r="J626" s="339" t="s">
        <v>95</v>
      </c>
      <c r="K626" s="339" t="s">
        <v>1246</v>
      </c>
      <c r="L626" s="339" t="s">
        <v>1925</v>
      </c>
      <c r="M626" s="340"/>
      <c r="N626" s="340"/>
      <c r="O626" s="341"/>
      <c r="P626" s="341"/>
      <c r="Q626" s="341"/>
      <c r="R626" s="341"/>
      <c r="S626" s="341"/>
      <c r="T626" s="341"/>
      <c r="U626" s="341"/>
      <c r="V626" s="341"/>
      <c r="W626" s="341"/>
      <c r="X626" s="341"/>
      <c r="Y626" s="341"/>
    </row>
    <row r="627" customFormat="false" ht="15" hidden="true" customHeight="false" outlineLevel="2" collapsed="false">
      <c r="A627" s="360" t="s">
        <v>2164</v>
      </c>
      <c r="B627" s="335" t="s">
        <v>136</v>
      </c>
      <c r="C627" s="379" t="s">
        <v>993</v>
      </c>
      <c r="D627" s="335" t="s">
        <v>1931</v>
      </c>
      <c r="E627" s="380" t="s">
        <v>2165</v>
      </c>
      <c r="F627" s="379" t="s">
        <v>2166</v>
      </c>
      <c r="G627" s="338" t="s">
        <v>21</v>
      </c>
      <c r="H627" s="339"/>
      <c r="I627" s="339"/>
      <c r="J627" s="339" t="s">
        <v>95</v>
      </c>
      <c r="K627" s="339" t="s">
        <v>1246</v>
      </c>
      <c r="L627" s="339" t="s">
        <v>1925</v>
      </c>
      <c r="M627" s="340"/>
      <c r="N627" s="340"/>
      <c r="O627" s="341"/>
      <c r="P627" s="341"/>
      <c r="Q627" s="341"/>
      <c r="R627" s="341"/>
      <c r="S627" s="341"/>
      <c r="T627" s="341"/>
      <c r="U627" s="341"/>
      <c r="V627" s="341"/>
      <c r="W627" s="341"/>
      <c r="X627" s="341"/>
      <c r="Y627" s="341"/>
    </row>
    <row r="628" customFormat="false" ht="15" hidden="true" customHeight="false" outlineLevel="2" collapsed="false">
      <c r="A628" s="360" t="s">
        <v>2167</v>
      </c>
      <c r="B628" s="335" t="s">
        <v>129</v>
      </c>
      <c r="C628" s="350" t="s">
        <v>1002</v>
      </c>
      <c r="D628" s="351" t="s">
        <v>1003</v>
      </c>
      <c r="E628" s="337" t="s">
        <v>1935</v>
      </c>
      <c r="F628" s="355" t="s">
        <v>2168</v>
      </c>
      <c r="G628" s="338" t="s">
        <v>22</v>
      </c>
      <c r="H628" s="339"/>
      <c r="I628" s="339"/>
      <c r="J628" s="339" t="s">
        <v>95</v>
      </c>
      <c r="K628" s="339" t="s">
        <v>1246</v>
      </c>
      <c r="L628" s="339" t="s">
        <v>1925</v>
      </c>
      <c r="M628" s="340"/>
      <c r="N628" s="340"/>
      <c r="O628" s="341"/>
      <c r="P628" s="341"/>
      <c r="Q628" s="341"/>
      <c r="R628" s="341"/>
      <c r="S628" s="341"/>
      <c r="T628" s="341"/>
      <c r="U628" s="341"/>
      <c r="V628" s="341"/>
      <c r="W628" s="341"/>
      <c r="X628" s="341"/>
      <c r="Y628" s="341"/>
    </row>
    <row r="629" customFormat="false" ht="15" hidden="true" customHeight="false" outlineLevel="2" collapsed="false">
      <c r="A629" s="360" t="s">
        <v>2169</v>
      </c>
      <c r="B629" s="335" t="s">
        <v>129</v>
      </c>
      <c r="C629" s="350"/>
      <c r="D629" s="351" t="s">
        <v>1938</v>
      </c>
      <c r="E629" s="355" t="s">
        <v>1939</v>
      </c>
      <c r="F629" s="355" t="s">
        <v>2170</v>
      </c>
      <c r="G629" s="338" t="s">
        <v>22</v>
      </c>
      <c r="H629" s="339"/>
      <c r="I629" s="339"/>
      <c r="J629" s="339" t="s">
        <v>95</v>
      </c>
      <c r="K629" s="339" t="s">
        <v>1246</v>
      </c>
      <c r="L629" s="339" t="s">
        <v>1925</v>
      </c>
      <c r="M629" s="340"/>
      <c r="N629" s="340"/>
      <c r="O629" s="341"/>
      <c r="P629" s="341"/>
      <c r="Q629" s="341"/>
      <c r="R629" s="341"/>
      <c r="S629" s="341"/>
      <c r="T629" s="341"/>
      <c r="U629" s="341"/>
      <c r="V629" s="341"/>
      <c r="W629" s="341"/>
      <c r="X629" s="341"/>
      <c r="Y629" s="341"/>
    </row>
    <row r="630" customFormat="false" ht="15" hidden="true" customHeight="false" outlineLevel="2" collapsed="false">
      <c r="A630" s="360" t="s">
        <v>2171</v>
      </c>
      <c r="B630" s="335" t="s">
        <v>129</v>
      </c>
      <c r="C630" s="363"/>
      <c r="D630" s="351" t="s">
        <v>2135</v>
      </c>
      <c r="E630" s="355" t="s">
        <v>1986</v>
      </c>
      <c r="F630" s="355" t="s">
        <v>2170</v>
      </c>
      <c r="G630" s="338" t="s">
        <v>22</v>
      </c>
      <c r="H630" s="339"/>
      <c r="I630" s="339"/>
      <c r="J630" s="339" t="s">
        <v>95</v>
      </c>
      <c r="K630" s="339" t="s">
        <v>1246</v>
      </c>
      <c r="L630" s="339" t="s">
        <v>1925</v>
      </c>
      <c r="M630" s="340"/>
      <c r="N630" s="340"/>
      <c r="O630" s="341"/>
      <c r="P630" s="341"/>
      <c r="Q630" s="341"/>
      <c r="R630" s="341"/>
      <c r="S630" s="341"/>
      <c r="T630" s="341"/>
      <c r="U630" s="341"/>
      <c r="V630" s="341"/>
      <c r="W630" s="341"/>
      <c r="X630" s="341"/>
      <c r="Y630" s="341"/>
    </row>
    <row r="631" customFormat="false" ht="15" hidden="true" customHeight="false" outlineLevel="2" collapsed="false">
      <c r="A631" s="360" t="s">
        <v>2172</v>
      </c>
      <c r="B631" s="335" t="s">
        <v>129</v>
      </c>
      <c r="C631" s="363"/>
      <c r="D631" s="351" t="s">
        <v>2173</v>
      </c>
      <c r="E631" s="355" t="s">
        <v>1872</v>
      </c>
      <c r="F631" s="355" t="s">
        <v>2170</v>
      </c>
      <c r="G631" s="338" t="s">
        <v>21</v>
      </c>
      <c r="H631" s="339"/>
      <c r="I631" s="339"/>
      <c r="J631" s="339" t="s">
        <v>95</v>
      </c>
      <c r="K631" s="339" t="s">
        <v>1246</v>
      </c>
      <c r="L631" s="339" t="s">
        <v>1925</v>
      </c>
      <c r="M631" s="340"/>
      <c r="N631" s="340"/>
      <c r="O631" s="341"/>
      <c r="P631" s="341"/>
      <c r="Q631" s="341"/>
      <c r="R631" s="341"/>
      <c r="S631" s="341"/>
      <c r="T631" s="341"/>
      <c r="U631" s="341"/>
      <c r="V631" s="341"/>
      <c r="W631" s="341"/>
      <c r="X631" s="341"/>
      <c r="Y631" s="341"/>
    </row>
    <row r="632" customFormat="false" ht="15" hidden="true" customHeight="false" outlineLevel="2" collapsed="false">
      <c r="A632" s="360" t="s">
        <v>2174</v>
      </c>
      <c r="B632" s="335" t="s">
        <v>129</v>
      </c>
      <c r="C632" s="363"/>
      <c r="D632" s="351" t="s">
        <v>2175</v>
      </c>
      <c r="E632" s="355" t="s">
        <v>2031</v>
      </c>
      <c r="F632" s="355" t="s">
        <v>2170</v>
      </c>
      <c r="G632" s="338" t="s">
        <v>21</v>
      </c>
      <c r="H632" s="339"/>
      <c r="I632" s="339"/>
      <c r="J632" s="339" t="s">
        <v>95</v>
      </c>
      <c r="K632" s="339" t="s">
        <v>1246</v>
      </c>
      <c r="L632" s="339" t="s">
        <v>1925</v>
      </c>
      <c r="M632" s="340"/>
      <c r="N632" s="340"/>
      <c r="O632" s="341"/>
      <c r="P632" s="341"/>
      <c r="Q632" s="341"/>
      <c r="R632" s="341"/>
      <c r="S632" s="341"/>
      <c r="T632" s="341"/>
      <c r="U632" s="341"/>
      <c r="V632" s="341"/>
      <c r="W632" s="341"/>
      <c r="X632" s="341"/>
      <c r="Y632" s="341"/>
    </row>
    <row r="633" customFormat="false" ht="15" hidden="true" customHeight="false" outlineLevel="2" collapsed="false">
      <c r="A633" s="360" t="s">
        <v>2176</v>
      </c>
      <c r="B633" s="335" t="s">
        <v>129</v>
      </c>
      <c r="C633" s="361"/>
      <c r="D633" s="351" t="s">
        <v>1950</v>
      </c>
      <c r="E633" s="352" t="s">
        <v>1951</v>
      </c>
      <c r="F633" s="355" t="s">
        <v>2170</v>
      </c>
      <c r="G633" s="338" t="s">
        <v>21</v>
      </c>
      <c r="H633" s="339"/>
      <c r="I633" s="339"/>
      <c r="J633" s="339" t="s">
        <v>95</v>
      </c>
      <c r="K633" s="339" t="s">
        <v>1246</v>
      </c>
      <c r="L633" s="339" t="s">
        <v>1925</v>
      </c>
      <c r="M633" s="340"/>
      <c r="N633" s="340"/>
      <c r="O633" s="341"/>
      <c r="P633" s="341"/>
      <c r="Q633" s="341"/>
      <c r="R633" s="341"/>
      <c r="S633" s="341"/>
      <c r="T633" s="341"/>
      <c r="U633" s="341"/>
      <c r="V633" s="341"/>
      <c r="W633" s="341"/>
      <c r="X633" s="341"/>
      <c r="Y633" s="341"/>
    </row>
    <row r="634" customFormat="false" ht="15" hidden="true" customHeight="false" outlineLevel="2" collapsed="false">
      <c r="A634" s="360" t="s">
        <v>2177</v>
      </c>
      <c r="B634" s="335" t="s">
        <v>129</v>
      </c>
      <c r="C634" s="361"/>
      <c r="D634" s="351" t="s">
        <v>1953</v>
      </c>
      <c r="E634" s="352" t="s">
        <v>1954</v>
      </c>
      <c r="F634" s="355" t="s">
        <v>2170</v>
      </c>
      <c r="G634" s="338" t="s">
        <v>21</v>
      </c>
      <c r="H634" s="339"/>
      <c r="I634" s="339"/>
      <c r="J634" s="339" t="s">
        <v>95</v>
      </c>
      <c r="K634" s="339" t="s">
        <v>1246</v>
      </c>
      <c r="L634" s="339" t="s">
        <v>1925</v>
      </c>
      <c r="M634" s="340"/>
      <c r="N634" s="340"/>
      <c r="O634" s="341"/>
      <c r="P634" s="341"/>
      <c r="Q634" s="341"/>
      <c r="R634" s="341"/>
      <c r="S634" s="341"/>
      <c r="T634" s="341"/>
      <c r="U634" s="341"/>
      <c r="V634" s="341"/>
      <c r="W634" s="341"/>
      <c r="X634" s="341"/>
      <c r="Y634" s="341"/>
    </row>
    <row r="635" customFormat="false" ht="15" hidden="true" customHeight="false" outlineLevel="2" collapsed="false">
      <c r="A635" s="360" t="s">
        <v>2178</v>
      </c>
      <c r="B635" s="335" t="s">
        <v>96</v>
      </c>
      <c r="C635" s="350" t="s">
        <v>1560</v>
      </c>
      <c r="D635" s="351" t="s">
        <v>1054</v>
      </c>
      <c r="E635" s="349" t="s">
        <v>1055</v>
      </c>
      <c r="F635" s="355" t="s">
        <v>2170</v>
      </c>
      <c r="G635" s="338" t="s">
        <v>22</v>
      </c>
      <c r="H635" s="339"/>
      <c r="I635" s="339"/>
      <c r="J635" s="339" t="s">
        <v>95</v>
      </c>
      <c r="K635" s="339" t="s">
        <v>1246</v>
      </c>
      <c r="L635" s="339" t="s">
        <v>1925</v>
      </c>
      <c r="M635" s="340"/>
      <c r="N635" s="340"/>
      <c r="O635" s="341"/>
      <c r="P635" s="341"/>
      <c r="Q635" s="341"/>
      <c r="R635" s="341"/>
      <c r="S635" s="341"/>
      <c r="T635" s="341"/>
      <c r="U635" s="341"/>
      <c r="V635" s="341"/>
      <c r="W635" s="341"/>
      <c r="X635" s="341"/>
      <c r="Y635" s="341"/>
    </row>
    <row r="636" customFormat="false" ht="15" hidden="true" customHeight="false" outlineLevel="2" collapsed="false">
      <c r="A636" s="360" t="s">
        <v>2179</v>
      </c>
      <c r="B636" s="335" t="s">
        <v>96</v>
      </c>
      <c r="C636" s="361"/>
      <c r="D636" s="351" t="s">
        <v>1058</v>
      </c>
      <c r="E636" s="349" t="s">
        <v>1468</v>
      </c>
      <c r="F636" s="355" t="s">
        <v>2170</v>
      </c>
      <c r="G636" s="338" t="s">
        <v>22</v>
      </c>
      <c r="H636" s="339"/>
      <c r="I636" s="339"/>
      <c r="J636" s="339" t="s">
        <v>95</v>
      </c>
      <c r="K636" s="339" t="s">
        <v>1246</v>
      </c>
      <c r="L636" s="339" t="s">
        <v>1925</v>
      </c>
      <c r="M636" s="340"/>
      <c r="N636" s="340"/>
      <c r="O636" s="341"/>
      <c r="P636" s="341"/>
      <c r="Q636" s="341"/>
      <c r="R636" s="341"/>
      <c r="S636" s="341"/>
      <c r="T636" s="341"/>
      <c r="U636" s="341"/>
      <c r="V636" s="341"/>
      <c r="W636" s="341"/>
      <c r="X636" s="341"/>
      <c r="Y636" s="341"/>
    </row>
    <row r="637" customFormat="false" ht="15" hidden="true" customHeight="false" outlineLevel="2" collapsed="false">
      <c r="A637" s="360" t="s">
        <v>2180</v>
      </c>
      <c r="B637" s="335" t="s">
        <v>96</v>
      </c>
      <c r="C637" s="361"/>
      <c r="D637" s="351" t="s">
        <v>1061</v>
      </c>
      <c r="E637" s="349" t="s">
        <v>1959</v>
      </c>
      <c r="F637" s="355" t="s">
        <v>2170</v>
      </c>
      <c r="G637" s="338" t="s">
        <v>22</v>
      </c>
      <c r="H637" s="339"/>
      <c r="I637" s="339"/>
      <c r="J637" s="339" t="s">
        <v>95</v>
      </c>
      <c r="K637" s="339" t="s">
        <v>1246</v>
      </c>
      <c r="L637" s="339" t="s">
        <v>1925</v>
      </c>
      <c r="M637" s="340"/>
      <c r="N637" s="340"/>
      <c r="O637" s="341"/>
      <c r="P637" s="341"/>
      <c r="Q637" s="341"/>
      <c r="R637" s="341"/>
      <c r="S637" s="341"/>
      <c r="T637" s="341"/>
      <c r="U637" s="341"/>
      <c r="V637" s="341"/>
      <c r="W637" s="341"/>
      <c r="X637" s="341"/>
      <c r="Y637" s="341"/>
    </row>
    <row r="638" customFormat="false" ht="15" hidden="true" customHeight="false" outlineLevel="2" collapsed="false">
      <c r="A638" s="360" t="s">
        <v>2181</v>
      </c>
      <c r="B638" s="335" t="s">
        <v>107</v>
      </c>
      <c r="C638" s="351" t="s">
        <v>1270</v>
      </c>
      <c r="D638" s="351" t="s">
        <v>1066</v>
      </c>
      <c r="E638" s="356" t="s">
        <v>1067</v>
      </c>
      <c r="F638" s="355" t="s">
        <v>2170</v>
      </c>
      <c r="G638" s="338" t="s">
        <v>22</v>
      </c>
      <c r="H638" s="339"/>
      <c r="I638" s="339"/>
      <c r="J638" s="339" t="s">
        <v>95</v>
      </c>
      <c r="K638" s="339" t="s">
        <v>1246</v>
      </c>
      <c r="L638" s="339" t="s">
        <v>1925</v>
      </c>
      <c r="M638" s="340"/>
      <c r="N638" s="340"/>
      <c r="O638" s="341"/>
      <c r="P638" s="341"/>
      <c r="Q638" s="341"/>
      <c r="R638" s="341"/>
      <c r="S638" s="341"/>
      <c r="T638" s="341"/>
      <c r="U638" s="341"/>
      <c r="V638" s="341"/>
      <c r="W638" s="341"/>
      <c r="X638" s="341"/>
      <c r="Y638" s="341"/>
    </row>
    <row r="639" customFormat="false" ht="15" hidden="true" customHeight="false" outlineLevel="2" collapsed="false">
      <c r="A639" s="360" t="s">
        <v>2182</v>
      </c>
      <c r="B639" s="335" t="s">
        <v>107</v>
      </c>
      <c r="C639" s="363"/>
      <c r="D639" s="351" t="s">
        <v>1679</v>
      </c>
      <c r="E639" s="356" t="s">
        <v>2183</v>
      </c>
      <c r="F639" s="355" t="s">
        <v>2170</v>
      </c>
      <c r="G639" s="338" t="s">
        <v>22</v>
      </c>
      <c r="H639" s="339"/>
      <c r="I639" s="339"/>
      <c r="J639" s="339" t="s">
        <v>95</v>
      </c>
      <c r="K639" s="339" t="s">
        <v>1246</v>
      </c>
      <c r="L639" s="339" t="s">
        <v>1925</v>
      </c>
      <c r="M639" s="340"/>
      <c r="N639" s="340"/>
      <c r="O639" s="341"/>
      <c r="P639" s="341"/>
      <c r="Q639" s="341"/>
      <c r="R639" s="341"/>
      <c r="S639" s="341"/>
      <c r="T639" s="341"/>
      <c r="U639" s="341"/>
      <c r="V639" s="341"/>
      <c r="W639" s="341"/>
      <c r="X639" s="341"/>
      <c r="Y639" s="341"/>
    </row>
    <row r="640" customFormat="false" ht="15" hidden="true" customHeight="false" outlineLevel="2" collapsed="false">
      <c r="A640" s="360" t="s">
        <v>2184</v>
      </c>
      <c r="B640" s="335" t="s">
        <v>107</v>
      </c>
      <c r="C640" s="363"/>
      <c r="D640" s="351" t="s">
        <v>1073</v>
      </c>
      <c r="E640" s="356" t="s">
        <v>1074</v>
      </c>
      <c r="F640" s="355" t="s">
        <v>2170</v>
      </c>
      <c r="G640" s="338" t="s">
        <v>22</v>
      </c>
      <c r="H640" s="339"/>
      <c r="I640" s="339"/>
      <c r="J640" s="339" t="s">
        <v>95</v>
      </c>
      <c r="K640" s="339" t="s">
        <v>1246</v>
      </c>
      <c r="L640" s="339" t="s">
        <v>1925</v>
      </c>
      <c r="M640" s="340"/>
      <c r="N640" s="340"/>
      <c r="O640" s="341"/>
      <c r="P640" s="341"/>
      <c r="Q640" s="341"/>
      <c r="R640" s="341"/>
      <c r="S640" s="341"/>
      <c r="T640" s="341"/>
      <c r="U640" s="341"/>
      <c r="V640" s="341"/>
      <c r="W640" s="341"/>
      <c r="X640" s="341"/>
      <c r="Y640" s="341"/>
    </row>
    <row r="641" customFormat="false" ht="15" hidden="true" customHeight="false" outlineLevel="2" collapsed="false">
      <c r="A641" s="360" t="s">
        <v>2185</v>
      </c>
      <c r="B641" s="335" t="s">
        <v>122</v>
      </c>
      <c r="C641" s="351" t="s">
        <v>1076</v>
      </c>
      <c r="D641" s="358" t="s">
        <v>1077</v>
      </c>
      <c r="E641" s="356" t="s">
        <v>1078</v>
      </c>
      <c r="F641" s="355" t="s">
        <v>2170</v>
      </c>
      <c r="G641" s="338" t="s">
        <v>22</v>
      </c>
      <c r="H641" s="339"/>
      <c r="I641" s="339"/>
      <c r="J641" s="339" t="s">
        <v>95</v>
      </c>
      <c r="K641" s="339" t="s">
        <v>1246</v>
      </c>
      <c r="L641" s="339" t="s">
        <v>1925</v>
      </c>
      <c r="M641" s="340"/>
      <c r="N641" s="340"/>
      <c r="O641" s="341"/>
      <c r="P641" s="341"/>
      <c r="Q641" s="341"/>
      <c r="R641" s="341"/>
      <c r="S641" s="341"/>
      <c r="T641" s="341"/>
      <c r="U641" s="341"/>
      <c r="V641" s="341"/>
      <c r="W641" s="341"/>
      <c r="X641" s="341"/>
      <c r="Y641" s="341"/>
    </row>
    <row r="642" customFormat="false" ht="15" hidden="true" customHeight="false" outlineLevel="2" collapsed="false">
      <c r="A642" s="360" t="s">
        <v>2186</v>
      </c>
      <c r="B642" s="335" t="s">
        <v>122</v>
      </c>
      <c r="C642" s="361"/>
      <c r="D642" s="358" t="s">
        <v>1081</v>
      </c>
      <c r="E642" s="359" t="s">
        <v>1082</v>
      </c>
      <c r="F642" s="355" t="s">
        <v>2170</v>
      </c>
      <c r="G642" s="338" t="s">
        <v>22</v>
      </c>
      <c r="H642" s="339"/>
      <c r="I642" s="339"/>
      <c r="J642" s="339" t="s">
        <v>95</v>
      </c>
      <c r="K642" s="339" t="s">
        <v>1246</v>
      </c>
      <c r="L642" s="339" t="s">
        <v>1925</v>
      </c>
      <c r="M642" s="340"/>
      <c r="N642" s="340"/>
      <c r="O642" s="341"/>
      <c r="P642" s="341"/>
      <c r="Q642" s="341"/>
      <c r="R642" s="341"/>
      <c r="S642" s="341"/>
      <c r="T642" s="341"/>
      <c r="U642" s="341"/>
      <c r="V642" s="341"/>
      <c r="W642" s="341"/>
      <c r="X642" s="341"/>
      <c r="Y642" s="341"/>
    </row>
    <row r="643" customFormat="false" ht="15" hidden="true" customHeight="false" outlineLevel="2" collapsed="false">
      <c r="A643" s="360" t="s">
        <v>2187</v>
      </c>
      <c r="B643" s="335" t="s">
        <v>115</v>
      </c>
      <c r="C643" s="351" t="s">
        <v>1084</v>
      </c>
      <c r="D643" s="358" t="s">
        <v>1085</v>
      </c>
      <c r="E643" s="356" t="s">
        <v>1086</v>
      </c>
      <c r="F643" s="355" t="s">
        <v>2170</v>
      </c>
      <c r="G643" s="338" t="s">
        <v>22</v>
      </c>
      <c r="H643" s="339"/>
      <c r="I643" s="339"/>
      <c r="J643" s="339" t="s">
        <v>95</v>
      </c>
      <c r="K643" s="339" t="s">
        <v>1246</v>
      </c>
      <c r="L643" s="339" t="s">
        <v>1925</v>
      </c>
      <c r="M643" s="340"/>
      <c r="N643" s="340"/>
      <c r="O643" s="341"/>
      <c r="P643" s="341"/>
      <c r="Q643" s="341"/>
      <c r="R643" s="341"/>
      <c r="S643" s="341"/>
      <c r="T643" s="341"/>
      <c r="U643" s="341"/>
      <c r="V643" s="341"/>
      <c r="W643" s="341"/>
      <c r="X643" s="341"/>
      <c r="Y643" s="341"/>
    </row>
    <row r="644" customFormat="false" ht="15" hidden="true" customHeight="false" outlineLevel="2" collapsed="false">
      <c r="A644" s="360" t="s">
        <v>2188</v>
      </c>
      <c r="B644" s="335" t="s">
        <v>115</v>
      </c>
      <c r="C644" s="361"/>
      <c r="D644" s="358" t="s">
        <v>1089</v>
      </c>
      <c r="E644" s="356" t="s">
        <v>2189</v>
      </c>
      <c r="F644" s="355" t="s">
        <v>2170</v>
      </c>
      <c r="G644" s="338" t="s">
        <v>22</v>
      </c>
      <c r="H644" s="339"/>
      <c r="I644" s="339"/>
      <c r="J644" s="339" t="s">
        <v>95</v>
      </c>
      <c r="K644" s="339" t="s">
        <v>1246</v>
      </c>
      <c r="L644" s="339" t="s">
        <v>1925</v>
      </c>
      <c r="M644" s="340"/>
      <c r="N644" s="340"/>
      <c r="O644" s="341"/>
      <c r="P644" s="341"/>
      <c r="Q644" s="341"/>
      <c r="R644" s="341"/>
      <c r="S644" s="341"/>
      <c r="T644" s="341"/>
      <c r="U644" s="341"/>
      <c r="V644" s="341"/>
      <c r="W644" s="341"/>
      <c r="X644" s="341"/>
      <c r="Y644" s="341"/>
    </row>
    <row r="645" customFormat="false" ht="15" hidden="true" customHeight="false" outlineLevel="2" collapsed="false">
      <c r="A645" s="360" t="s">
        <v>2190</v>
      </c>
      <c r="B645" s="335" t="s">
        <v>115</v>
      </c>
      <c r="C645" s="361"/>
      <c r="D645" s="358" t="s">
        <v>1093</v>
      </c>
      <c r="E645" s="356" t="s">
        <v>1094</v>
      </c>
      <c r="F645" s="355" t="s">
        <v>2170</v>
      </c>
      <c r="G645" s="338" t="s">
        <v>22</v>
      </c>
      <c r="H645" s="339"/>
      <c r="I645" s="339"/>
      <c r="J645" s="339" t="s">
        <v>95</v>
      </c>
      <c r="K645" s="339" t="s">
        <v>1246</v>
      </c>
      <c r="L645" s="339" t="s">
        <v>1925</v>
      </c>
      <c r="M645" s="340"/>
      <c r="N645" s="340"/>
      <c r="O645" s="341"/>
      <c r="P645" s="341"/>
      <c r="Q645" s="341"/>
      <c r="R645" s="341"/>
      <c r="S645" s="341"/>
      <c r="T645" s="341"/>
      <c r="U645" s="341"/>
      <c r="V645" s="341"/>
      <c r="W645" s="341"/>
      <c r="X645" s="341"/>
      <c r="Y645" s="341"/>
    </row>
    <row r="646" customFormat="false" ht="15" hidden="true" customHeight="false" outlineLevel="2" collapsed="false">
      <c r="A646" s="360" t="s">
        <v>2191</v>
      </c>
      <c r="B646" s="335" t="s">
        <v>221</v>
      </c>
      <c r="C646" s="361"/>
      <c r="D646" s="358" t="s">
        <v>1096</v>
      </c>
      <c r="E646" s="356" t="s">
        <v>1097</v>
      </c>
      <c r="F646" s="355" t="s">
        <v>2170</v>
      </c>
      <c r="G646" s="338" t="s">
        <v>21</v>
      </c>
      <c r="H646" s="339"/>
      <c r="I646" s="339"/>
      <c r="J646" s="339" t="s">
        <v>95</v>
      </c>
      <c r="K646" s="339" t="s">
        <v>1246</v>
      </c>
      <c r="L646" s="339" t="s">
        <v>1925</v>
      </c>
      <c r="M646" s="340"/>
      <c r="N646" s="340"/>
      <c r="O646" s="341"/>
      <c r="P646" s="341"/>
      <c r="Q646" s="341"/>
      <c r="R646" s="341"/>
      <c r="S646" s="341"/>
      <c r="T646" s="341"/>
      <c r="U646" s="341"/>
      <c r="V646" s="341"/>
      <c r="W646" s="341"/>
      <c r="X646" s="341"/>
      <c r="Y646" s="341"/>
    </row>
    <row r="647" customFormat="false" ht="15" hidden="true" customHeight="true" outlineLevel="1" collapsed="true">
      <c r="A647" s="381" t="s">
        <v>2192</v>
      </c>
      <c r="B647" s="381"/>
      <c r="C647" s="381"/>
      <c r="D647" s="381"/>
      <c r="E647" s="381"/>
      <c r="F647" s="381"/>
      <c r="G647" s="329"/>
      <c r="H647" s="329"/>
      <c r="I647" s="329"/>
      <c r="J647" s="329"/>
      <c r="K647" s="329"/>
      <c r="L647" s="329"/>
      <c r="M647" s="332"/>
      <c r="N647" s="332"/>
      <c r="O647" s="323"/>
      <c r="P647" s="323"/>
      <c r="Q647" s="323"/>
      <c r="R647" s="323"/>
      <c r="S647" s="323"/>
      <c r="T647" s="323"/>
      <c r="U647" s="323"/>
      <c r="V647" s="323"/>
      <c r="W647" s="323"/>
      <c r="X647" s="323"/>
      <c r="Y647" s="323"/>
    </row>
    <row r="648" customFormat="false" ht="15" hidden="true" customHeight="false" outlineLevel="2" collapsed="false">
      <c r="A648" s="360" t="s">
        <v>2193</v>
      </c>
      <c r="B648" s="335" t="s">
        <v>136</v>
      </c>
      <c r="C648" s="335" t="s">
        <v>976</v>
      </c>
      <c r="D648" s="335" t="s">
        <v>1578</v>
      </c>
      <c r="E648" s="378" t="s">
        <v>2194</v>
      </c>
      <c r="F648" s="356" t="s">
        <v>2195</v>
      </c>
      <c r="G648" s="338" t="s">
        <v>22</v>
      </c>
      <c r="H648" s="339"/>
      <c r="I648" s="339"/>
      <c r="J648" s="339" t="s">
        <v>95</v>
      </c>
      <c r="K648" s="339"/>
      <c r="L648" s="339"/>
      <c r="M648" s="340"/>
      <c r="N648" s="340"/>
      <c r="O648" s="341"/>
      <c r="P648" s="341"/>
      <c r="Q648" s="341"/>
      <c r="R648" s="341"/>
      <c r="S648" s="341"/>
      <c r="T648" s="341"/>
      <c r="U648" s="341"/>
      <c r="V648" s="341"/>
      <c r="W648" s="341"/>
      <c r="X648" s="341"/>
      <c r="Y648" s="341"/>
    </row>
    <row r="649" customFormat="false" ht="15" hidden="true" customHeight="false" outlineLevel="2" collapsed="false">
      <c r="A649" s="360" t="s">
        <v>2196</v>
      </c>
      <c r="B649" s="335" t="s">
        <v>136</v>
      </c>
      <c r="C649" s="379" t="s">
        <v>1251</v>
      </c>
      <c r="D649" s="379" t="s">
        <v>2197</v>
      </c>
      <c r="E649" s="382" t="s">
        <v>2198</v>
      </c>
      <c r="F649" s="379"/>
      <c r="G649" s="338" t="s">
        <v>22</v>
      </c>
      <c r="H649" s="339"/>
      <c r="I649" s="339"/>
      <c r="J649" s="339" t="s">
        <v>95</v>
      </c>
      <c r="K649" s="339"/>
      <c r="L649" s="339"/>
      <c r="M649" s="340"/>
      <c r="N649" s="340"/>
      <c r="O649" s="341"/>
      <c r="P649" s="341"/>
      <c r="Q649" s="341"/>
      <c r="R649" s="341"/>
      <c r="S649" s="341"/>
      <c r="T649" s="341"/>
      <c r="U649" s="341"/>
      <c r="V649" s="341"/>
      <c r="W649" s="341"/>
      <c r="X649" s="341"/>
      <c r="Y649" s="341"/>
    </row>
    <row r="650" customFormat="false" ht="15" hidden="true" customHeight="false" outlineLevel="2" collapsed="false">
      <c r="A650" s="360" t="s">
        <v>2199</v>
      </c>
      <c r="B650" s="335" t="s">
        <v>136</v>
      </c>
      <c r="C650" s="379"/>
      <c r="D650" s="379" t="s">
        <v>2200</v>
      </c>
      <c r="E650" s="377" t="s">
        <v>1929</v>
      </c>
      <c r="F650" s="379"/>
      <c r="G650" s="338" t="s">
        <v>22</v>
      </c>
      <c r="H650" s="339"/>
      <c r="I650" s="339"/>
      <c r="J650" s="339" t="s">
        <v>95</v>
      </c>
      <c r="K650" s="339"/>
      <c r="L650" s="339"/>
      <c r="M650" s="340"/>
      <c r="N650" s="340"/>
      <c r="O650" s="341"/>
      <c r="P650" s="341"/>
      <c r="Q650" s="341"/>
      <c r="R650" s="341"/>
      <c r="S650" s="341"/>
      <c r="T650" s="341"/>
      <c r="U650" s="341"/>
      <c r="V650" s="341"/>
      <c r="W650" s="341"/>
      <c r="X650" s="341"/>
      <c r="Y650" s="341"/>
    </row>
    <row r="651" customFormat="false" ht="15" hidden="true" customHeight="false" outlineLevel="2" collapsed="false">
      <c r="A651" s="360" t="s">
        <v>2201</v>
      </c>
      <c r="B651" s="335" t="s">
        <v>136</v>
      </c>
      <c r="C651" s="379" t="s">
        <v>993</v>
      </c>
      <c r="D651" s="379" t="s">
        <v>2202</v>
      </c>
      <c r="E651" s="347" t="s">
        <v>2203</v>
      </c>
      <c r="F651" s="379"/>
      <c r="G651" s="338" t="s">
        <v>22</v>
      </c>
      <c r="H651" s="339"/>
      <c r="I651" s="339"/>
      <c r="J651" s="339" t="s">
        <v>95</v>
      </c>
      <c r="K651" s="339"/>
      <c r="L651" s="339"/>
      <c r="M651" s="340"/>
      <c r="N651" s="340"/>
      <c r="O651" s="341"/>
      <c r="P651" s="341"/>
      <c r="Q651" s="341"/>
      <c r="R651" s="341"/>
      <c r="S651" s="341"/>
      <c r="T651" s="341"/>
      <c r="U651" s="341"/>
      <c r="V651" s="341"/>
      <c r="W651" s="341"/>
      <c r="X651" s="341"/>
      <c r="Y651" s="341"/>
    </row>
    <row r="652" customFormat="false" ht="15" hidden="true" customHeight="false" outlineLevel="2" collapsed="false">
      <c r="A652" s="360" t="s">
        <v>2204</v>
      </c>
      <c r="B652" s="335" t="s">
        <v>129</v>
      </c>
      <c r="C652" s="350" t="s">
        <v>1002</v>
      </c>
      <c r="D652" s="351" t="s">
        <v>1003</v>
      </c>
      <c r="E652" s="337" t="s">
        <v>1935</v>
      </c>
      <c r="F652" s="355" t="s">
        <v>2205</v>
      </c>
      <c r="G652" s="338" t="s">
        <v>22</v>
      </c>
      <c r="H652" s="339"/>
      <c r="I652" s="339"/>
      <c r="J652" s="339" t="s">
        <v>95</v>
      </c>
      <c r="K652" s="339"/>
      <c r="L652" s="339"/>
      <c r="M652" s="340"/>
      <c r="N652" s="340"/>
      <c r="O652" s="341"/>
      <c r="P652" s="341"/>
      <c r="Q652" s="341"/>
      <c r="R652" s="341"/>
      <c r="S652" s="341"/>
      <c r="T652" s="341"/>
      <c r="U652" s="341"/>
      <c r="V652" s="341"/>
      <c r="W652" s="341"/>
      <c r="X652" s="341"/>
      <c r="Y652" s="341"/>
    </row>
    <row r="653" customFormat="false" ht="15" hidden="true" customHeight="false" outlineLevel="2" collapsed="false">
      <c r="A653" s="360" t="s">
        <v>2206</v>
      </c>
      <c r="B653" s="335" t="s">
        <v>129</v>
      </c>
      <c r="C653" s="350"/>
      <c r="D653" s="351" t="s">
        <v>1938</v>
      </c>
      <c r="E653" s="355" t="s">
        <v>1939</v>
      </c>
      <c r="F653" s="355" t="s">
        <v>2207</v>
      </c>
      <c r="G653" s="338" t="s">
        <v>22</v>
      </c>
      <c r="H653" s="339"/>
      <c r="I653" s="339"/>
      <c r="J653" s="339" t="s">
        <v>95</v>
      </c>
      <c r="K653" s="339"/>
      <c r="L653" s="339"/>
      <c r="M653" s="340"/>
      <c r="N653" s="340"/>
      <c r="O653" s="341"/>
      <c r="P653" s="341"/>
      <c r="Q653" s="341"/>
      <c r="R653" s="341"/>
      <c r="S653" s="341"/>
      <c r="T653" s="341"/>
      <c r="U653" s="341"/>
      <c r="V653" s="341"/>
      <c r="W653" s="341"/>
      <c r="X653" s="341"/>
      <c r="Y653" s="341"/>
    </row>
    <row r="654" customFormat="false" ht="15" hidden="true" customHeight="false" outlineLevel="2" collapsed="false">
      <c r="A654" s="360" t="s">
        <v>2208</v>
      </c>
      <c r="B654" s="335" t="s">
        <v>129</v>
      </c>
      <c r="C654" s="363"/>
      <c r="D654" s="351" t="s">
        <v>1942</v>
      </c>
      <c r="E654" s="355" t="s">
        <v>1986</v>
      </c>
      <c r="F654" s="355" t="s">
        <v>2205</v>
      </c>
      <c r="G654" s="338" t="s">
        <v>22</v>
      </c>
      <c r="H654" s="339"/>
      <c r="I654" s="339"/>
      <c r="J654" s="339" t="s">
        <v>95</v>
      </c>
      <c r="K654" s="339" t="s">
        <v>2209</v>
      </c>
      <c r="L654" s="383" t="n">
        <v>22774</v>
      </c>
      <c r="M654" s="340"/>
      <c r="N654" s="340"/>
      <c r="O654" s="341"/>
      <c r="P654" s="341"/>
      <c r="Q654" s="341"/>
      <c r="R654" s="341"/>
      <c r="S654" s="341"/>
      <c r="T654" s="341"/>
      <c r="U654" s="341"/>
      <c r="V654" s="341"/>
      <c r="W654" s="341"/>
      <c r="X654" s="341"/>
      <c r="Y654" s="341"/>
    </row>
    <row r="655" customFormat="false" ht="15" hidden="true" customHeight="false" outlineLevel="2" collapsed="false">
      <c r="A655" s="360" t="s">
        <v>2210</v>
      </c>
      <c r="B655" s="335" t="s">
        <v>129</v>
      </c>
      <c r="C655" s="363"/>
      <c r="D655" s="351" t="s">
        <v>2211</v>
      </c>
      <c r="E655" s="355" t="s">
        <v>1872</v>
      </c>
      <c r="F655" s="355" t="s">
        <v>2205</v>
      </c>
      <c r="G655" s="338" t="s">
        <v>22</v>
      </c>
      <c r="H655" s="339"/>
      <c r="I655" s="339"/>
      <c r="J655" s="339" t="s">
        <v>95</v>
      </c>
      <c r="K655" s="339" t="s">
        <v>2209</v>
      </c>
      <c r="L655" s="383" t="n">
        <v>22774</v>
      </c>
      <c r="M655" s="340"/>
      <c r="N655" s="340"/>
      <c r="O655" s="341"/>
      <c r="P655" s="341"/>
      <c r="Q655" s="341"/>
      <c r="R655" s="341"/>
      <c r="S655" s="341"/>
      <c r="T655" s="341"/>
      <c r="U655" s="341"/>
      <c r="V655" s="341"/>
      <c r="W655" s="341"/>
      <c r="X655" s="341"/>
      <c r="Y655" s="341"/>
    </row>
    <row r="656" customFormat="false" ht="15" hidden="true" customHeight="false" outlineLevel="2" collapsed="false">
      <c r="A656" s="360" t="s">
        <v>2212</v>
      </c>
      <c r="B656" s="335" t="s">
        <v>129</v>
      </c>
      <c r="C656" s="363"/>
      <c r="D656" s="351" t="s">
        <v>2213</v>
      </c>
      <c r="E656" s="355" t="s">
        <v>2031</v>
      </c>
      <c r="F656" s="355" t="s">
        <v>2205</v>
      </c>
      <c r="G656" s="338" t="s">
        <v>22</v>
      </c>
      <c r="H656" s="339"/>
      <c r="I656" s="339"/>
      <c r="J656" s="339" t="s">
        <v>95</v>
      </c>
      <c r="K656" s="339" t="s">
        <v>2209</v>
      </c>
      <c r="L656" s="383" t="n">
        <v>22774</v>
      </c>
      <c r="M656" s="340"/>
      <c r="N656" s="340"/>
      <c r="O656" s="341"/>
      <c r="P656" s="341"/>
      <c r="Q656" s="341"/>
      <c r="R656" s="341"/>
      <c r="S656" s="341"/>
      <c r="T656" s="341"/>
      <c r="U656" s="341"/>
      <c r="V656" s="341"/>
      <c r="W656" s="341"/>
      <c r="X656" s="341"/>
      <c r="Y656" s="341"/>
    </row>
    <row r="657" customFormat="false" ht="15" hidden="true" customHeight="false" outlineLevel="2" collapsed="false">
      <c r="A657" s="360" t="s">
        <v>2214</v>
      </c>
      <c r="B657" s="335" t="s">
        <v>129</v>
      </c>
      <c r="C657" s="361"/>
      <c r="D657" s="351" t="s">
        <v>1950</v>
      </c>
      <c r="E657" s="352" t="s">
        <v>1951</v>
      </c>
      <c r="F657" s="355" t="s">
        <v>2205</v>
      </c>
      <c r="G657" s="338" t="s">
        <v>22</v>
      </c>
      <c r="H657" s="339"/>
      <c r="I657" s="339"/>
      <c r="J657" s="339" t="s">
        <v>95</v>
      </c>
      <c r="K657" s="339" t="s">
        <v>2209</v>
      </c>
      <c r="L657" s="383" t="n">
        <v>22774</v>
      </c>
      <c r="M657" s="340"/>
      <c r="N657" s="340"/>
      <c r="O657" s="341"/>
      <c r="P657" s="341"/>
      <c r="Q657" s="341"/>
      <c r="R657" s="341"/>
      <c r="S657" s="341"/>
      <c r="T657" s="341"/>
      <c r="U657" s="341"/>
      <c r="V657" s="341"/>
      <c r="W657" s="341"/>
      <c r="X657" s="341"/>
      <c r="Y657" s="341"/>
    </row>
    <row r="658" customFormat="false" ht="15" hidden="true" customHeight="false" outlineLevel="2" collapsed="false">
      <c r="A658" s="360" t="s">
        <v>2215</v>
      </c>
      <c r="B658" s="335" t="s">
        <v>129</v>
      </c>
      <c r="C658" s="361"/>
      <c r="D658" s="351" t="s">
        <v>1953</v>
      </c>
      <c r="E658" s="352" t="s">
        <v>1954</v>
      </c>
      <c r="F658" s="355" t="s">
        <v>2205</v>
      </c>
      <c r="G658" s="338" t="s">
        <v>22</v>
      </c>
      <c r="H658" s="339"/>
      <c r="I658" s="339"/>
      <c r="J658" s="339" t="s">
        <v>95</v>
      </c>
      <c r="K658" s="339" t="s">
        <v>2209</v>
      </c>
      <c r="L658" s="383" t="n">
        <v>22774</v>
      </c>
      <c r="M658" s="340"/>
      <c r="N658" s="340"/>
      <c r="O658" s="341"/>
      <c r="P658" s="341"/>
      <c r="Q658" s="341"/>
      <c r="R658" s="341"/>
      <c r="S658" s="341"/>
      <c r="T658" s="341"/>
      <c r="U658" s="341"/>
      <c r="V658" s="341"/>
      <c r="W658" s="341"/>
      <c r="X658" s="341"/>
      <c r="Y658" s="341"/>
    </row>
    <row r="659" customFormat="false" ht="15" hidden="true" customHeight="false" outlineLevel="2" collapsed="false">
      <c r="A659" s="360" t="s">
        <v>2216</v>
      </c>
      <c r="B659" s="335" t="s">
        <v>96</v>
      </c>
      <c r="C659" s="350" t="s">
        <v>1560</v>
      </c>
      <c r="D659" s="351" t="s">
        <v>1054</v>
      </c>
      <c r="E659" s="349" t="s">
        <v>1055</v>
      </c>
      <c r="F659" s="355" t="s">
        <v>2205</v>
      </c>
      <c r="G659" s="338" t="s">
        <v>22</v>
      </c>
      <c r="H659" s="339"/>
      <c r="I659" s="339"/>
      <c r="J659" s="339" t="s">
        <v>95</v>
      </c>
      <c r="K659" s="339" t="s">
        <v>2209</v>
      </c>
      <c r="L659" s="383" t="n">
        <v>22774</v>
      </c>
      <c r="M659" s="340"/>
      <c r="N659" s="340"/>
      <c r="O659" s="341"/>
      <c r="P659" s="341"/>
      <c r="Q659" s="341"/>
      <c r="R659" s="341"/>
      <c r="S659" s="341"/>
      <c r="T659" s="341"/>
      <c r="U659" s="341"/>
      <c r="V659" s="341"/>
      <c r="W659" s="341"/>
      <c r="X659" s="341"/>
      <c r="Y659" s="341"/>
    </row>
    <row r="660" customFormat="false" ht="15" hidden="true" customHeight="false" outlineLevel="2" collapsed="false">
      <c r="A660" s="360" t="s">
        <v>2217</v>
      </c>
      <c r="B660" s="335" t="s">
        <v>96</v>
      </c>
      <c r="C660" s="361"/>
      <c r="D660" s="351" t="s">
        <v>1058</v>
      </c>
      <c r="E660" s="349" t="s">
        <v>1468</v>
      </c>
      <c r="F660" s="355" t="s">
        <v>2205</v>
      </c>
      <c r="G660" s="338" t="s">
        <v>22</v>
      </c>
      <c r="H660" s="339"/>
      <c r="I660" s="339"/>
      <c r="J660" s="339" t="s">
        <v>95</v>
      </c>
      <c r="K660" s="339" t="s">
        <v>2209</v>
      </c>
      <c r="L660" s="383" t="n">
        <v>22774</v>
      </c>
      <c r="M660" s="340"/>
      <c r="N660" s="340"/>
      <c r="O660" s="341"/>
      <c r="P660" s="341"/>
      <c r="Q660" s="341"/>
      <c r="R660" s="341"/>
      <c r="S660" s="341"/>
      <c r="T660" s="341"/>
      <c r="U660" s="341"/>
      <c r="V660" s="341"/>
      <c r="W660" s="341"/>
      <c r="X660" s="341"/>
      <c r="Y660" s="341"/>
    </row>
    <row r="661" customFormat="false" ht="15" hidden="true" customHeight="false" outlineLevel="2" collapsed="false">
      <c r="A661" s="360" t="s">
        <v>2218</v>
      </c>
      <c r="B661" s="335" t="s">
        <v>96</v>
      </c>
      <c r="C661" s="361"/>
      <c r="D661" s="351" t="s">
        <v>1061</v>
      </c>
      <c r="E661" s="349" t="s">
        <v>1959</v>
      </c>
      <c r="F661" s="355" t="s">
        <v>2205</v>
      </c>
      <c r="G661" s="338" t="s">
        <v>22</v>
      </c>
      <c r="H661" s="339"/>
      <c r="I661" s="339"/>
      <c r="J661" s="339" t="s">
        <v>95</v>
      </c>
      <c r="K661" s="339" t="s">
        <v>2209</v>
      </c>
      <c r="L661" s="383" t="n">
        <v>22774</v>
      </c>
      <c r="M661" s="340"/>
      <c r="N661" s="340"/>
      <c r="O661" s="341"/>
      <c r="P661" s="341"/>
      <c r="Q661" s="341"/>
      <c r="R661" s="341"/>
      <c r="S661" s="341"/>
      <c r="T661" s="341"/>
      <c r="U661" s="341"/>
      <c r="V661" s="341"/>
      <c r="W661" s="341"/>
      <c r="X661" s="341"/>
      <c r="Y661" s="341"/>
    </row>
    <row r="662" customFormat="false" ht="15" hidden="true" customHeight="false" outlineLevel="2" collapsed="false">
      <c r="A662" s="360" t="s">
        <v>2219</v>
      </c>
      <c r="B662" s="335" t="s">
        <v>107</v>
      </c>
      <c r="C662" s="351" t="s">
        <v>1270</v>
      </c>
      <c r="D662" s="351" t="s">
        <v>1066</v>
      </c>
      <c r="E662" s="356" t="s">
        <v>1067</v>
      </c>
      <c r="F662" s="355" t="s">
        <v>2205</v>
      </c>
      <c r="G662" s="338" t="s">
        <v>22</v>
      </c>
      <c r="H662" s="339"/>
      <c r="I662" s="339"/>
      <c r="J662" s="339" t="s">
        <v>95</v>
      </c>
      <c r="K662" s="339" t="s">
        <v>2209</v>
      </c>
      <c r="L662" s="383" t="n">
        <v>22774</v>
      </c>
      <c r="M662" s="340"/>
      <c r="N662" s="340"/>
      <c r="O662" s="341"/>
      <c r="P662" s="341"/>
      <c r="Q662" s="341"/>
      <c r="R662" s="341"/>
      <c r="S662" s="341"/>
      <c r="T662" s="341"/>
      <c r="U662" s="341"/>
      <c r="V662" s="341"/>
      <c r="W662" s="341"/>
      <c r="X662" s="341"/>
      <c r="Y662" s="341"/>
    </row>
    <row r="663" customFormat="false" ht="15" hidden="true" customHeight="false" outlineLevel="2" collapsed="false">
      <c r="A663" s="360" t="s">
        <v>2220</v>
      </c>
      <c r="B663" s="335" t="s">
        <v>107</v>
      </c>
      <c r="C663" s="363"/>
      <c r="D663" s="351" t="s">
        <v>1679</v>
      </c>
      <c r="E663" s="356" t="s">
        <v>2221</v>
      </c>
      <c r="F663" s="355" t="s">
        <v>2205</v>
      </c>
      <c r="G663" s="338" t="s">
        <v>22</v>
      </c>
      <c r="H663" s="339"/>
      <c r="I663" s="339"/>
      <c r="J663" s="339" t="s">
        <v>95</v>
      </c>
      <c r="K663" s="339" t="s">
        <v>2209</v>
      </c>
      <c r="L663" s="383" t="n">
        <v>22774</v>
      </c>
      <c r="M663" s="340"/>
      <c r="N663" s="340"/>
      <c r="O663" s="341"/>
      <c r="P663" s="341"/>
      <c r="Q663" s="341"/>
      <c r="R663" s="341"/>
      <c r="S663" s="341"/>
      <c r="T663" s="341"/>
      <c r="U663" s="341"/>
      <c r="V663" s="341"/>
      <c r="W663" s="341"/>
      <c r="X663" s="341"/>
      <c r="Y663" s="341"/>
    </row>
    <row r="664" customFormat="false" ht="15" hidden="true" customHeight="false" outlineLevel="2" collapsed="false">
      <c r="A664" s="360" t="s">
        <v>2222</v>
      </c>
      <c r="B664" s="335" t="s">
        <v>107</v>
      </c>
      <c r="C664" s="363"/>
      <c r="D664" s="351" t="s">
        <v>1073</v>
      </c>
      <c r="E664" s="356" t="s">
        <v>1074</v>
      </c>
      <c r="F664" s="355" t="s">
        <v>2205</v>
      </c>
      <c r="G664" s="338" t="s">
        <v>22</v>
      </c>
      <c r="H664" s="339"/>
      <c r="I664" s="339"/>
      <c r="J664" s="339" t="s">
        <v>95</v>
      </c>
      <c r="K664" s="339" t="s">
        <v>2209</v>
      </c>
      <c r="L664" s="383" t="n">
        <v>22774</v>
      </c>
      <c r="M664" s="340"/>
      <c r="N664" s="340"/>
      <c r="O664" s="341"/>
      <c r="P664" s="341"/>
      <c r="Q664" s="341"/>
      <c r="R664" s="341"/>
      <c r="S664" s="341"/>
      <c r="T664" s="341"/>
      <c r="U664" s="341"/>
      <c r="V664" s="341"/>
      <c r="W664" s="341"/>
      <c r="X664" s="341"/>
      <c r="Y664" s="341"/>
    </row>
    <row r="665" customFormat="false" ht="15" hidden="true" customHeight="false" outlineLevel="2" collapsed="false">
      <c r="A665" s="360" t="s">
        <v>2223</v>
      </c>
      <c r="B665" s="335" t="s">
        <v>122</v>
      </c>
      <c r="C665" s="351" t="s">
        <v>1076</v>
      </c>
      <c r="D665" s="358" t="s">
        <v>1077</v>
      </c>
      <c r="E665" s="356" t="s">
        <v>1078</v>
      </c>
      <c r="F665" s="355" t="s">
        <v>2205</v>
      </c>
      <c r="G665" s="338" t="s">
        <v>22</v>
      </c>
      <c r="H665" s="339"/>
      <c r="I665" s="339"/>
      <c r="J665" s="339" t="s">
        <v>95</v>
      </c>
      <c r="K665" s="339" t="s">
        <v>2209</v>
      </c>
      <c r="L665" s="383" t="n">
        <v>22774</v>
      </c>
      <c r="M665" s="340"/>
      <c r="N665" s="340"/>
      <c r="O665" s="341"/>
      <c r="P665" s="341"/>
      <c r="Q665" s="341"/>
      <c r="R665" s="341"/>
      <c r="S665" s="341"/>
      <c r="T665" s="341"/>
      <c r="U665" s="341"/>
      <c r="V665" s="341"/>
      <c r="W665" s="341"/>
      <c r="X665" s="341"/>
      <c r="Y665" s="341"/>
    </row>
    <row r="666" customFormat="false" ht="15" hidden="true" customHeight="false" outlineLevel="2" collapsed="false">
      <c r="A666" s="360" t="s">
        <v>2224</v>
      </c>
      <c r="B666" s="335" t="s">
        <v>122</v>
      </c>
      <c r="C666" s="361"/>
      <c r="D666" s="358" t="s">
        <v>1081</v>
      </c>
      <c r="E666" s="359" t="s">
        <v>1082</v>
      </c>
      <c r="F666" s="355" t="s">
        <v>2205</v>
      </c>
      <c r="G666" s="338" t="s">
        <v>22</v>
      </c>
      <c r="H666" s="339"/>
      <c r="I666" s="339"/>
      <c r="J666" s="339" t="s">
        <v>95</v>
      </c>
      <c r="K666" s="339" t="s">
        <v>2209</v>
      </c>
      <c r="L666" s="383" t="n">
        <v>22774</v>
      </c>
      <c r="M666" s="340"/>
      <c r="N666" s="340"/>
      <c r="O666" s="341"/>
      <c r="P666" s="341"/>
      <c r="Q666" s="341"/>
      <c r="R666" s="341"/>
      <c r="S666" s="341"/>
      <c r="T666" s="341"/>
      <c r="U666" s="341"/>
      <c r="V666" s="341"/>
      <c r="W666" s="341"/>
      <c r="X666" s="341"/>
      <c r="Y666" s="341"/>
    </row>
    <row r="667" customFormat="false" ht="15" hidden="true" customHeight="false" outlineLevel="2" collapsed="false">
      <c r="A667" s="360" t="s">
        <v>2225</v>
      </c>
      <c r="B667" s="335" t="s">
        <v>115</v>
      </c>
      <c r="C667" s="351" t="s">
        <v>1084</v>
      </c>
      <c r="D667" s="358" t="s">
        <v>1085</v>
      </c>
      <c r="E667" s="356" t="s">
        <v>1086</v>
      </c>
      <c r="F667" s="355" t="s">
        <v>2205</v>
      </c>
      <c r="G667" s="338" t="s">
        <v>22</v>
      </c>
      <c r="H667" s="339"/>
      <c r="I667" s="339"/>
      <c r="J667" s="339" t="s">
        <v>95</v>
      </c>
      <c r="K667" s="339" t="s">
        <v>2209</v>
      </c>
      <c r="L667" s="383" t="n">
        <v>22774</v>
      </c>
      <c r="M667" s="340"/>
      <c r="N667" s="340"/>
      <c r="O667" s="341"/>
      <c r="P667" s="341"/>
      <c r="Q667" s="341"/>
      <c r="R667" s="341"/>
      <c r="S667" s="341"/>
      <c r="T667" s="341"/>
      <c r="U667" s="341"/>
      <c r="V667" s="341"/>
      <c r="W667" s="341"/>
      <c r="X667" s="341"/>
      <c r="Y667" s="341"/>
    </row>
    <row r="668" customFormat="false" ht="15" hidden="true" customHeight="false" outlineLevel="2" collapsed="false">
      <c r="A668" s="360" t="s">
        <v>2226</v>
      </c>
      <c r="B668" s="335" t="s">
        <v>115</v>
      </c>
      <c r="C668" s="361"/>
      <c r="D668" s="358" t="s">
        <v>1089</v>
      </c>
      <c r="E668" s="356" t="s">
        <v>2227</v>
      </c>
      <c r="F668" s="355" t="s">
        <v>2205</v>
      </c>
      <c r="G668" s="338" t="s">
        <v>22</v>
      </c>
      <c r="H668" s="339"/>
      <c r="I668" s="339"/>
      <c r="J668" s="339" t="s">
        <v>95</v>
      </c>
      <c r="K668" s="339" t="s">
        <v>2209</v>
      </c>
      <c r="L668" s="383" t="n">
        <v>22774</v>
      </c>
      <c r="M668" s="340"/>
      <c r="N668" s="340"/>
      <c r="O668" s="341"/>
      <c r="P668" s="341"/>
      <c r="Q668" s="341"/>
      <c r="R668" s="341"/>
      <c r="S668" s="341"/>
      <c r="T668" s="341"/>
      <c r="U668" s="341"/>
      <c r="V668" s="341"/>
      <c r="W668" s="341"/>
      <c r="X668" s="341"/>
      <c r="Y668" s="341"/>
    </row>
    <row r="669" customFormat="false" ht="15" hidden="true" customHeight="false" outlineLevel="2" collapsed="false">
      <c r="A669" s="360" t="s">
        <v>2228</v>
      </c>
      <c r="B669" s="335" t="s">
        <v>115</v>
      </c>
      <c r="C669" s="361"/>
      <c r="D669" s="358" t="s">
        <v>1093</v>
      </c>
      <c r="E669" s="356" t="s">
        <v>1094</v>
      </c>
      <c r="F669" s="355" t="s">
        <v>2205</v>
      </c>
      <c r="G669" s="338" t="s">
        <v>22</v>
      </c>
      <c r="H669" s="339"/>
      <c r="I669" s="339"/>
      <c r="J669" s="339" t="s">
        <v>95</v>
      </c>
      <c r="K669" s="339" t="s">
        <v>2209</v>
      </c>
      <c r="L669" s="383" t="n">
        <v>22774</v>
      </c>
      <c r="M669" s="340"/>
      <c r="N669" s="340"/>
      <c r="O669" s="341"/>
      <c r="P669" s="341"/>
      <c r="Q669" s="341"/>
      <c r="R669" s="341"/>
      <c r="S669" s="341"/>
      <c r="T669" s="341"/>
      <c r="U669" s="341"/>
      <c r="V669" s="341"/>
      <c r="W669" s="341"/>
      <c r="X669" s="341"/>
      <c r="Y669" s="341"/>
    </row>
    <row r="670" customFormat="false" ht="15" hidden="true" customHeight="false" outlineLevel="2" collapsed="false">
      <c r="A670" s="360" t="s">
        <v>2229</v>
      </c>
      <c r="B670" s="335" t="s">
        <v>221</v>
      </c>
      <c r="C670" s="361"/>
      <c r="D670" s="358" t="s">
        <v>1096</v>
      </c>
      <c r="E670" s="356" t="s">
        <v>1097</v>
      </c>
      <c r="F670" s="355" t="s">
        <v>2205</v>
      </c>
      <c r="G670" s="338" t="s">
        <v>22</v>
      </c>
      <c r="H670" s="339"/>
      <c r="I670" s="339"/>
      <c r="J670" s="339" t="s">
        <v>95</v>
      </c>
      <c r="K670" s="339" t="s">
        <v>2209</v>
      </c>
      <c r="L670" s="383" t="n">
        <v>22774</v>
      </c>
      <c r="M670" s="340"/>
      <c r="N670" s="340"/>
      <c r="O670" s="341"/>
      <c r="P670" s="341"/>
      <c r="Q670" s="341"/>
      <c r="R670" s="341"/>
      <c r="S670" s="341"/>
      <c r="T670" s="341"/>
      <c r="U670" s="341"/>
      <c r="V670" s="341"/>
      <c r="W670" s="341"/>
      <c r="X670" s="341"/>
      <c r="Y670" s="341"/>
    </row>
    <row r="671" customFormat="false" ht="15" hidden="true" customHeight="true" outlineLevel="1" collapsed="true">
      <c r="A671" s="381" t="s">
        <v>2230</v>
      </c>
      <c r="B671" s="381"/>
      <c r="C671" s="381"/>
      <c r="D671" s="381"/>
      <c r="E671" s="381"/>
      <c r="F671" s="381"/>
      <c r="G671" s="329"/>
      <c r="H671" s="329"/>
      <c r="I671" s="329"/>
      <c r="J671" s="329"/>
      <c r="K671" s="329"/>
      <c r="L671" s="329"/>
      <c r="M671" s="332"/>
      <c r="N671" s="332"/>
      <c r="O671" s="323"/>
      <c r="P671" s="323"/>
      <c r="Q671" s="323"/>
      <c r="R671" s="323"/>
      <c r="S671" s="323"/>
      <c r="T671" s="323"/>
      <c r="U671" s="323"/>
      <c r="V671" s="323"/>
      <c r="W671" s="323"/>
      <c r="X671" s="323"/>
      <c r="Y671" s="323"/>
    </row>
    <row r="672" customFormat="false" ht="15" hidden="true" customHeight="false" outlineLevel="2" collapsed="false">
      <c r="A672" s="360" t="s">
        <v>2231</v>
      </c>
      <c r="B672" s="335" t="s">
        <v>136</v>
      </c>
      <c r="C672" s="335" t="s">
        <v>976</v>
      </c>
      <c r="D672" s="335" t="s">
        <v>1578</v>
      </c>
      <c r="E672" s="378" t="s">
        <v>2232</v>
      </c>
      <c r="F672" s="379" t="s">
        <v>2233</v>
      </c>
      <c r="G672" s="338" t="s">
        <v>22</v>
      </c>
      <c r="H672" s="339"/>
      <c r="I672" s="339"/>
      <c r="J672" s="339" t="s">
        <v>95</v>
      </c>
      <c r="K672" s="339"/>
      <c r="L672" s="339"/>
      <c r="M672" s="340"/>
      <c r="N672" s="340"/>
      <c r="O672" s="341"/>
      <c r="P672" s="341"/>
      <c r="Q672" s="341"/>
      <c r="R672" s="341"/>
      <c r="S672" s="341"/>
      <c r="T672" s="341"/>
      <c r="U672" s="341"/>
      <c r="V672" s="341"/>
      <c r="W672" s="341"/>
      <c r="X672" s="341"/>
      <c r="Y672" s="341"/>
    </row>
    <row r="673" customFormat="false" ht="15" hidden="true" customHeight="false" outlineLevel="2" collapsed="false">
      <c r="A673" s="360" t="s">
        <v>2234</v>
      </c>
      <c r="B673" s="335" t="s">
        <v>136</v>
      </c>
      <c r="C673" s="379" t="s">
        <v>1251</v>
      </c>
      <c r="D673" s="379" t="s">
        <v>2197</v>
      </c>
      <c r="E673" s="382" t="s">
        <v>2235</v>
      </c>
      <c r="F673" s="379" t="s">
        <v>2233</v>
      </c>
      <c r="G673" s="338" t="s">
        <v>22</v>
      </c>
      <c r="H673" s="339"/>
      <c r="I673" s="339"/>
      <c r="J673" s="339" t="s">
        <v>95</v>
      </c>
      <c r="K673" s="339"/>
      <c r="L673" s="339"/>
      <c r="M673" s="340"/>
      <c r="N673" s="340"/>
      <c r="O673" s="341"/>
      <c r="P673" s="341"/>
      <c r="Q673" s="341"/>
      <c r="R673" s="341"/>
      <c r="S673" s="341"/>
      <c r="T673" s="341"/>
      <c r="U673" s="341"/>
      <c r="V673" s="341"/>
      <c r="W673" s="341"/>
      <c r="X673" s="341"/>
      <c r="Y673" s="341"/>
    </row>
    <row r="674" customFormat="false" ht="15" hidden="true" customHeight="false" outlineLevel="2" collapsed="false">
      <c r="A674" s="360" t="s">
        <v>2236</v>
      </c>
      <c r="B674" s="335" t="s">
        <v>136</v>
      </c>
      <c r="C674" s="379"/>
      <c r="D674" s="379" t="s">
        <v>2200</v>
      </c>
      <c r="E674" s="377" t="s">
        <v>1929</v>
      </c>
      <c r="F674" s="379"/>
      <c r="G674" s="338" t="s">
        <v>22</v>
      </c>
      <c r="H674" s="339"/>
      <c r="I674" s="339"/>
      <c r="J674" s="339" t="s">
        <v>95</v>
      </c>
      <c r="K674" s="339"/>
      <c r="L674" s="339"/>
      <c r="M674" s="340"/>
      <c r="N674" s="340"/>
      <c r="O674" s="341"/>
      <c r="P674" s="341"/>
      <c r="Q674" s="341"/>
      <c r="R674" s="341"/>
      <c r="S674" s="341"/>
      <c r="T674" s="341"/>
      <c r="U674" s="341"/>
      <c r="V674" s="341"/>
      <c r="W674" s="341"/>
      <c r="X674" s="341"/>
      <c r="Y674" s="341"/>
    </row>
    <row r="675" customFormat="false" ht="15" hidden="true" customHeight="false" outlineLevel="2" collapsed="false">
      <c r="A675" s="360" t="s">
        <v>2237</v>
      </c>
      <c r="B675" s="335" t="s">
        <v>136</v>
      </c>
      <c r="C675" s="379" t="s">
        <v>993</v>
      </c>
      <c r="D675" s="379" t="s">
        <v>2202</v>
      </c>
      <c r="E675" s="347" t="s">
        <v>2238</v>
      </c>
      <c r="F675" s="379"/>
      <c r="G675" s="338" t="s">
        <v>22</v>
      </c>
      <c r="H675" s="339"/>
      <c r="I675" s="339"/>
      <c r="J675" s="339" t="s">
        <v>95</v>
      </c>
      <c r="K675" s="339"/>
      <c r="L675" s="339"/>
      <c r="M675" s="340"/>
      <c r="N675" s="340"/>
      <c r="O675" s="341"/>
      <c r="P675" s="341"/>
      <c r="Q675" s="341"/>
      <c r="R675" s="341"/>
      <c r="S675" s="341"/>
      <c r="T675" s="341"/>
      <c r="U675" s="341"/>
      <c r="V675" s="341"/>
      <c r="W675" s="341"/>
      <c r="X675" s="341"/>
      <c r="Y675" s="341"/>
    </row>
    <row r="676" customFormat="false" ht="15" hidden="true" customHeight="false" outlineLevel="2" collapsed="false">
      <c r="A676" s="360" t="s">
        <v>2239</v>
      </c>
      <c r="B676" s="335" t="s">
        <v>129</v>
      </c>
      <c r="C676" s="350" t="s">
        <v>1002</v>
      </c>
      <c r="D676" s="351" t="s">
        <v>1003</v>
      </c>
      <c r="E676" s="337" t="s">
        <v>1935</v>
      </c>
      <c r="F676" s="355" t="s">
        <v>2240</v>
      </c>
      <c r="G676" s="338" t="s">
        <v>22</v>
      </c>
      <c r="H676" s="339"/>
      <c r="I676" s="339"/>
      <c r="J676" s="339" t="s">
        <v>95</v>
      </c>
      <c r="K676" s="339"/>
      <c r="L676" s="339"/>
      <c r="M676" s="340"/>
      <c r="N676" s="340"/>
      <c r="O676" s="341"/>
      <c r="P676" s="341"/>
      <c r="Q676" s="341"/>
      <c r="R676" s="341"/>
      <c r="S676" s="341"/>
      <c r="T676" s="341"/>
      <c r="U676" s="341"/>
      <c r="V676" s="341"/>
      <c r="W676" s="341"/>
      <c r="X676" s="341"/>
      <c r="Y676" s="341"/>
    </row>
    <row r="677" customFormat="false" ht="15" hidden="true" customHeight="false" outlineLevel="2" collapsed="false">
      <c r="A677" s="360" t="s">
        <v>2241</v>
      </c>
      <c r="B677" s="335" t="s">
        <v>129</v>
      </c>
      <c r="C677" s="350"/>
      <c r="D677" s="351" t="s">
        <v>1938</v>
      </c>
      <c r="E677" s="355" t="s">
        <v>1939</v>
      </c>
      <c r="F677" s="355" t="s">
        <v>2240</v>
      </c>
      <c r="G677" s="338" t="s">
        <v>22</v>
      </c>
      <c r="H677" s="339"/>
      <c r="I677" s="339"/>
      <c r="J677" s="339" t="s">
        <v>95</v>
      </c>
      <c r="K677" s="339"/>
      <c r="L677" s="339"/>
      <c r="M677" s="340"/>
      <c r="N677" s="340"/>
      <c r="O677" s="341"/>
      <c r="P677" s="341"/>
      <c r="Q677" s="341"/>
      <c r="R677" s="341"/>
      <c r="S677" s="341"/>
      <c r="T677" s="341"/>
      <c r="U677" s="341"/>
      <c r="V677" s="341"/>
      <c r="W677" s="341"/>
      <c r="X677" s="341"/>
      <c r="Y677" s="341"/>
    </row>
    <row r="678" customFormat="false" ht="15" hidden="true" customHeight="false" outlineLevel="2" collapsed="false">
      <c r="A678" s="360" t="s">
        <v>2242</v>
      </c>
      <c r="B678" s="335" t="s">
        <v>129</v>
      </c>
      <c r="C678" s="363"/>
      <c r="D678" s="351" t="s">
        <v>2243</v>
      </c>
      <c r="E678" s="355" t="s">
        <v>1986</v>
      </c>
      <c r="F678" s="355" t="s">
        <v>2240</v>
      </c>
      <c r="G678" s="338" t="s">
        <v>22</v>
      </c>
      <c r="H678" s="339"/>
      <c r="I678" s="339"/>
      <c r="J678" s="339" t="s">
        <v>95</v>
      </c>
      <c r="K678" s="339"/>
      <c r="L678" s="339"/>
      <c r="M678" s="340"/>
      <c r="N678" s="340"/>
      <c r="O678" s="341"/>
      <c r="P678" s="341"/>
      <c r="Q678" s="341"/>
      <c r="R678" s="341"/>
      <c r="S678" s="341"/>
      <c r="T678" s="341"/>
      <c r="U678" s="341"/>
      <c r="V678" s="341"/>
      <c r="W678" s="341"/>
      <c r="X678" s="341"/>
      <c r="Y678" s="341"/>
    </row>
    <row r="679" customFormat="false" ht="15" hidden="true" customHeight="false" outlineLevel="2" collapsed="false">
      <c r="A679" s="360" t="s">
        <v>2244</v>
      </c>
      <c r="B679" s="335" t="s">
        <v>129</v>
      </c>
      <c r="C679" s="363"/>
      <c r="D679" s="351" t="s">
        <v>2245</v>
      </c>
      <c r="E679" s="355" t="s">
        <v>1872</v>
      </c>
      <c r="F679" s="355" t="s">
        <v>2240</v>
      </c>
      <c r="G679" s="338" t="s">
        <v>22</v>
      </c>
      <c r="H679" s="339"/>
      <c r="I679" s="339"/>
      <c r="J679" s="339" t="s">
        <v>95</v>
      </c>
      <c r="K679" s="339"/>
      <c r="L679" s="339"/>
      <c r="M679" s="340"/>
      <c r="N679" s="340"/>
      <c r="O679" s="341"/>
      <c r="P679" s="341"/>
      <c r="Q679" s="341"/>
      <c r="R679" s="341"/>
      <c r="S679" s="341"/>
      <c r="T679" s="341"/>
      <c r="U679" s="341"/>
      <c r="V679" s="341"/>
      <c r="W679" s="341"/>
      <c r="X679" s="341"/>
      <c r="Y679" s="341"/>
    </row>
    <row r="680" customFormat="false" ht="15" hidden="true" customHeight="false" outlineLevel="2" collapsed="false">
      <c r="A680" s="360" t="s">
        <v>2246</v>
      </c>
      <c r="B680" s="335" t="s">
        <v>129</v>
      </c>
      <c r="C680" s="363"/>
      <c r="D680" s="351" t="s">
        <v>2247</v>
      </c>
      <c r="E680" s="355" t="s">
        <v>2031</v>
      </c>
      <c r="F680" s="355" t="s">
        <v>2240</v>
      </c>
      <c r="G680" s="338" t="s">
        <v>22</v>
      </c>
      <c r="H680" s="339"/>
      <c r="I680" s="339"/>
      <c r="J680" s="339" t="s">
        <v>95</v>
      </c>
      <c r="K680" s="339"/>
      <c r="L680" s="339"/>
      <c r="M680" s="340"/>
      <c r="N680" s="340"/>
      <c r="O680" s="341"/>
      <c r="P680" s="341"/>
      <c r="Q680" s="341"/>
      <c r="R680" s="341"/>
      <c r="S680" s="341"/>
      <c r="T680" s="341"/>
      <c r="U680" s="341"/>
      <c r="V680" s="341"/>
      <c r="W680" s="341"/>
      <c r="X680" s="341"/>
      <c r="Y680" s="341"/>
    </row>
    <row r="681" customFormat="false" ht="15" hidden="true" customHeight="false" outlineLevel="2" collapsed="false">
      <c r="A681" s="360" t="s">
        <v>2248</v>
      </c>
      <c r="B681" s="335" t="s">
        <v>129</v>
      </c>
      <c r="C681" s="361"/>
      <c r="D681" s="351" t="s">
        <v>1950</v>
      </c>
      <c r="E681" s="352" t="s">
        <v>1951</v>
      </c>
      <c r="F681" s="355" t="s">
        <v>2240</v>
      </c>
      <c r="G681" s="338" t="s">
        <v>22</v>
      </c>
      <c r="H681" s="339"/>
      <c r="I681" s="339"/>
      <c r="J681" s="339" t="s">
        <v>95</v>
      </c>
      <c r="K681" s="339"/>
      <c r="L681" s="339"/>
      <c r="M681" s="340"/>
      <c r="N681" s="340"/>
      <c r="O681" s="341"/>
      <c r="P681" s="341"/>
      <c r="Q681" s="341"/>
      <c r="R681" s="341"/>
      <c r="S681" s="341"/>
      <c r="T681" s="341"/>
      <c r="U681" s="341"/>
      <c r="V681" s="341"/>
      <c r="W681" s="341"/>
      <c r="X681" s="341"/>
      <c r="Y681" s="341"/>
    </row>
    <row r="682" customFormat="false" ht="15" hidden="true" customHeight="false" outlineLevel="2" collapsed="false">
      <c r="A682" s="360" t="s">
        <v>2249</v>
      </c>
      <c r="B682" s="335" t="s">
        <v>129</v>
      </c>
      <c r="C682" s="361"/>
      <c r="D682" s="351" t="s">
        <v>1953</v>
      </c>
      <c r="E682" s="352" t="s">
        <v>1954</v>
      </c>
      <c r="F682" s="355" t="s">
        <v>2240</v>
      </c>
      <c r="G682" s="338" t="s">
        <v>22</v>
      </c>
      <c r="H682" s="339"/>
      <c r="I682" s="339"/>
      <c r="J682" s="339" t="s">
        <v>95</v>
      </c>
      <c r="K682" s="339"/>
      <c r="L682" s="339"/>
      <c r="M682" s="340"/>
      <c r="N682" s="340"/>
      <c r="O682" s="341"/>
      <c r="P682" s="341"/>
      <c r="Q682" s="341"/>
      <c r="R682" s="341"/>
      <c r="S682" s="341"/>
      <c r="T682" s="341"/>
      <c r="U682" s="341"/>
      <c r="V682" s="341"/>
      <c r="W682" s="341"/>
      <c r="X682" s="341"/>
      <c r="Y682" s="341"/>
    </row>
    <row r="683" customFormat="false" ht="15" hidden="true" customHeight="false" outlineLevel="2" collapsed="false">
      <c r="A683" s="360" t="s">
        <v>2250</v>
      </c>
      <c r="B683" s="335" t="s">
        <v>96</v>
      </c>
      <c r="C683" s="350" t="s">
        <v>1560</v>
      </c>
      <c r="D683" s="351" t="s">
        <v>1054</v>
      </c>
      <c r="E683" s="349" t="s">
        <v>1055</v>
      </c>
      <c r="F683" s="355" t="s">
        <v>2240</v>
      </c>
      <c r="G683" s="338" t="s">
        <v>22</v>
      </c>
      <c r="H683" s="339"/>
      <c r="I683" s="339"/>
      <c r="J683" s="339" t="s">
        <v>95</v>
      </c>
      <c r="K683" s="339"/>
      <c r="L683" s="339"/>
      <c r="M683" s="340"/>
      <c r="N683" s="340"/>
      <c r="O683" s="341"/>
      <c r="P683" s="341"/>
      <c r="Q683" s="341"/>
      <c r="R683" s="341"/>
      <c r="S683" s="341"/>
      <c r="T683" s="341"/>
      <c r="U683" s="341"/>
      <c r="V683" s="341"/>
      <c r="W683" s="341"/>
      <c r="X683" s="341"/>
      <c r="Y683" s="341"/>
    </row>
    <row r="684" customFormat="false" ht="15" hidden="true" customHeight="false" outlineLevel="2" collapsed="false">
      <c r="A684" s="360" t="s">
        <v>2251</v>
      </c>
      <c r="B684" s="335" t="s">
        <v>96</v>
      </c>
      <c r="C684" s="361"/>
      <c r="D684" s="351" t="s">
        <v>1058</v>
      </c>
      <c r="E684" s="349" t="s">
        <v>1468</v>
      </c>
      <c r="F684" s="355" t="s">
        <v>2240</v>
      </c>
      <c r="G684" s="338" t="s">
        <v>22</v>
      </c>
      <c r="H684" s="339"/>
      <c r="I684" s="339"/>
      <c r="J684" s="339" t="s">
        <v>95</v>
      </c>
      <c r="K684" s="339"/>
      <c r="L684" s="339"/>
      <c r="M684" s="340"/>
      <c r="N684" s="340"/>
      <c r="O684" s="341"/>
      <c r="P684" s="341"/>
      <c r="Q684" s="341"/>
      <c r="R684" s="341"/>
      <c r="S684" s="341"/>
      <c r="T684" s="341"/>
      <c r="U684" s="341"/>
      <c r="V684" s="341"/>
      <c r="W684" s="341"/>
      <c r="X684" s="341"/>
      <c r="Y684" s="341"/>
    </row>
    <row r="685" customFormat="false" ht="15" hidden="true" customHeight="false" outlineLevel="2" collapsed="false">
      <c r="A685" s="360" t="s">
        <v>2252</v>
      </c>
      <c r="B685" s="335" t="s">
        <v>96</v>
      </c>
      <c r="C685" s="361"/>
      <c r="D685" s="351" t="s">
        <v>1061</v>
      </c>
      <c r="E685" s="349" t="s">
        <v>1959</v>
      </c>
      <c r="F685" s="355" t="s">
        <v>2240</v>
      </c>
      <c r="G685" s="338" t="s">
        <v>22</v>
      </c>
      <c r="H685" s="339"/>
      <c r="I685" s="339"/>
      <c r="J685" s="339" t="s">
        <v>95</v>
      </c>
      <c r="K685" s="339"/>
      <c r="L685" s="339"/>
      <c r="M685" s="340"/>
      <c r="N685" s="340"/>
      <c r="O685" s="341"/>
      <c r="P685" s="341"/>
      <c r="Q685" s="341"/>
      <c r="R685" s="341"/>
      <c r="S685" s="341"/>
      <c r="T685" s="341"/>
      <c r="U685" s="341"/>
      <c r="V685" s="341"/>
      <c r="W685" s="341"/>
      <c r="X685" s="341"/>
      <c r="Y685" s="341"/>
    </row>
    <row r="686" customFormat="false" ht="15" hidden="true" customHeight="false" outlineLevel="2" collapsed="false">
      <c r="A686" s="360" t="s">
        <v>2253</v>
      </c>
      <c r="B686" s="335" t="s">
        <v>107</v>
      </c>
      <c r="C686" s="351" t="s">
        <v>1270</v>
      </c>
      <c r="D686" s="351" t="s">
        <v>1066</v>
      </c>
      <c r="E686" s="356" t="s">
        <v>1067</v>
      </c>
      <c r="F686" s="355" t="s">
        <v>2240</v>
      </c>
      <c r="G686" s="338" t="s">
        <v>22</v>
      </c>
      <c r="H686" s="339"/>
      <c r="I686" s="339"/>
      <c r="J686" s="339" t="s">
        <v>95</v>
      </c>
      <c r="K686" s="339"/>
      <c r="L686" s="339"/>
      <c r="M686" s="340"/>
      <c r="N686" s="340"/>
      <c r="O686" s="341"/>
      <c r="P686" s="341"/>
      <c r="Q686" s="341"/>
      <c r="R686" s="341"/>
      <c r="S686" s="341"/>
      <c r="T686" s="341"/>
      <c r="U686" s="341"/>
      <c r="V686" s="341"/>
      <c r="W686" s="341"/>
      <c r="X686" s="341"/>
      <c r="Y686" s="341"/>
    </row>
    <row r="687" customFormat="false" ht="15" hidden="true" customHeight="false" outlineLevel="2" collapsed="false">
      <c r="A687" s="360" t="s">
        <v>2254</v>
      </c>
      <c r="B687" s="335" t="s">
        <v>107</v>
      </c>
      <c r="C687" s="363"/>
      <c r="D687" s="351" t="s">
        <v>1679</v>
      </c>
      <c r="E687" s="356" t="s">
        <v>2255</v>
      </c>
      <c r="F687" s="355" t="s">
        <v>2240</v>
      </c>
      <c r="G687" s="338" t="s">
        <v>22</v>
      </c>
      <c r="H687" s="339"/>
      <c r="I687" s="339"/>
      <c r="J687" s="339" t="s">
        <v>95</v>
      </c>
      <c r="K687" s="339"/>
      <c r="L687" s="339"/>
      <c r="M687" s="340"/>
      <c r="N687" s="340"/>
      <c r="O687" s="341"/>
      <c r="P687" s="341"/>
      <c r="Q687" s="341"/>
      <c r="R687" s="341"/>
      <c r="S687" s="341"/>
      <c r="T687" s="341"/>
      <c r="U687" s="341"/>
      <c r="V687" s="341"/>
      <c r="W687" s="341"/>
      <c r="X687" s="341"/>
      <c r="Y687" s="341"/>
    </row>
    <row r="688" customFormat="false" ht="15" hidden="true" customHeight="false" outlineLevel="2" collapsed="false">
      <c r="A688" s="360" t="s">
        <v>2256</v>
      </c>
      <c r="B688" s="335" t="s">
        <v>107</v>
      </c>
      <c r="C688" s="363"/>
      <c r="D688" s="351" t="s">
        <v>1073</v>
      </c>
      <c r="E688" s="356" t="s">
        <v>1074</v>
      </c>
      <c r="F688" s="355" t="s">
        <v>2240</v>
      </c>
      <c r="G688" s="338" t="s">
        <v>22</v>
      </c>
      <c r="H688" s="339"/>
      <c r="I688" s="339"/>
      <c r="J688" s="339" t="s">
        <v>95</v>
      </c>
      <c r="K688" s="339"/>
      <c r="L688" s="339"/>
      <c r="M688" s="340"/>
      <c r="N688" s="340"/>
      <c r="O688" s="341"/>
      <c r="P688" s="341"/>
      <c r="Q688" s="341"/>
      <c r="R688" s="341"/>
      <c r="S688" s="341"/>
      <c r="T688" s="341"/>
      <c r="U688" s="341"/>
      <c r="V688" s="341"/>
      <c r="W688" s="341"/>
      <c r="X688" s="341"/>
      <c r="Y688" s="341"/>
    </row>
    <row r="689" customFormat="false" ht="15" hidden="true" customHeight="false" outlineLevel="2" collapsed="false">
      <c r="A689" s="360" t="s">
        <v>2257</v>
      </c>
      <c r="B689" s="335" t="s">
        <v>122</v>
      </c>
      <c r="C689" s="351" t="s">
        <v>1076</v>
      </c>
      <c r="D689" s="358" t="s">
        <v>1077</v>
      </c>
      <c r="E689" s="356" t="s">
        <v>1078</v>
      </c>
      <c r="F689" s="355" t="s">
        <v>2240</v>
      </c>
      <c r="G689" s="338" t="s">
        <v>22</v>
      </c>
      <c r="H689" s="339"/>
      <c r="I689" s="339"/>
      <c r="J689" s="339" t="s">
        <v>95</v>
      </c>
      <c r="K689" s="339"/>
      <c r="L689" s="339"/>
      <c r="M689" s="340"/>
      <c r="N689" s="340"/>
      <c r="O689" s="341"/>
      <c r="P689" s="341"/>
      <c r="Q689" s="341"/>
      <c r="R689" s="341"/>
      <c r="S689" s="341"/>
      <c r="T689" s="341"/>
      <c r="U689" s="341"/>
      <c r="V689" s="341"/>
      <c r="W689" s="341"/>
      <c r="X689" s="341"/>
      <c r="Y689" s="341"/>
    </row>
    <row r="690" customFormat="false" ht="15" hidden="true" customHeight="false" outlineLevel="2" collapsed="false">
      <c r="A690" s="360" t="s">
        <v>2258</v>
      </c>
      <c r="B690" s="335" t="s">
        <v>122</v>
      </c>
      <c r="C690" s="361"/>
      <c r="D690" s="358" t="s">
        <v>1081</v>
      </c>
      <c r="E690" s="359" t="s">
        <v>1082</v>
      </c>
      <c r="F690" s="355" t="s">
        <v>2240</v>
      </c>
      <c r="G690" s="338" t="s">
        <v>22</v>
      </c>
      <c r="H690" s="339"/>
      <c r="I690" s="339"/>
      <c r="J690" s="339" t="s">
        <v>95</v>
      </c>
      <c r="K690" s="339"/>
      <c r="L690" s="339"/>
      <c r="M690" s="340"/>
      <c r="N690" s="340"/>
      <c r="O690" s="341"/>
      <c r="P690" s="341"/>
      <c r="Q690" s="341"/>
      <c r="R690" s="341"/>
      <c r="S690" s="341"/>
      <c r="T690" s="341"/>
      <c r="U690" s="341"/>
      <c r="V690" s="341"/>
      <c r="W690" s="341"/>
      <c r="X690" s="341"/>
      <c r="Y690" s="341"/>
    </row>
    <row r="691" customFormat="false" ht="15" hidden="true" customHeight="false" outlineLevel="2" collapsed="false">
      <c r="A691" s="360" t="s">
        <v>2259</v>
      </c>
      <c r="B691" s="335" t="s">
        <v>115</v>
      </c>
      <c r="C691" s="351" t="s">
        <v>1084</v>
      </c>
      <c r="D691" s="358" t="s">
        <v>1085</v>
      </c>
      <c r="E691" s="356" t="s">
        <v>1086</v>
      </c>
      <c r="F691" s="355" t="s">
        <v>2240</v>
      </c>
      <c r="G691" s="338" t="s">
        <v>22</v>
      </c>
      <c r="H691" s="339"/>
      <c r="I691" s="339"/>
      <c r="J691" s="339" t="s">
        <v>95</v>
      </c>
      <c r="K691" s="339"/>
      <c r="L691" s="339"/>
      <c r="M691" s="340"/>
      <c r="N691" s="340"/>
      <c r="O691" s="341"/>
      <c r="P691" s="341"/>
      <c r="Q691" s="341"/>
      <c r="R691" s="341"/>
      <c r="S691" s="341"/>
      <c r="T691" s="341"/>
      <c r="U691" s="341"/>
      <c r="V691" s="341"/>
      <c r="W691" s="341"/>
      <c r="X691" s="341"/>
      <c r="Y691" s="341"/>
    </row>
    <row r="692" customFormat="false" ht="15" hidden="true" customHeight="false" outlineLevel="2" collapsed="false">
      <c r="A692" s="360" t="s">
        <v>2260</v>
      </c>
      <c r="B692" s="335" t="s">
        <v>115</v>
      </c>
      <c r="C692" s="361"/>
      <c r="D692" s="358" t="s">
        <v>1089</v>
      </c>
      <c r="E692" s="356" t="s">
        <v>2261</v>
      </c>
      <c r="F692" s="355" t="s">
        <v>2240</v>
      </c>
      <c r="G692" s="338" t="s">
        <v>22</v>
      </c>
      <c r="H692" s="339"/>
      <c r="I692" s="339"/>
      <c r="J692" s="339" t="s">
        <v>95</v>
      </c>
      <c r="K692" s="339"/>
      <c r="L692" s="339"/>
      <c r="M692" s="340"/>
      <c r="N692" s="340"/>
      <c r="O692" s="341"/>
      <c r="P692" s="341"/>
      <c r="Q692" s="341"/>
      <c r="R692" s="341"/>
      <c r="S692" s="341"/>
      <c r="T692" s="341"/>
      <c r="U692" s="341"/>
      <c r="V692" s="341"/>
      <c r="W692" s="341"/>
      <c r="X692" s="341"/>
      <c r="Y692" s="341"/>
    </row>
    <row r="693" customFormat="false" ht="15" hidden="true" customHeight="false" outlineLevel="2" collapsed="false">
      <c r="A693" s="360" t="s">
        <v>2262</v>
      </c>
      <c r="B693" s="335" t="s">
        <v>115</v>
      </c>
      <c r="C693" s="361"/>
      <c r="D693" s="358" t="s">
        <v>1093</v>
      </c>
      <c r="E693" s="356" t="s">
        <v>1094</v>
      </c>
      <c r="F693" s="355" t="s">
        <v>2240</v>
      </c>
      <c r="G693" s="338" t="s">
        <v>22</v>
      </c>
      <c r="H693" s="339"/>
      <c r="I693" s="339"/>
      <c r="J693" s="339" t="s">
        <v>95</v>
      </c>
      <c r="K693" s="339"/>
      <c r="L693" s="339"/>
      <c r="M693" s="340"/>
      <c r="N693" s="340"/>
      <c r="O693" s="341"/>
      <c r="P693" s="341"/>
      <c r="Q693" s="341"/>
      <c r="R693" s="341"/>
      <c r="S693" s="341"/>
      <c r="T693" s="341"/>
      <c r="U693" s="341"/>
      <c r="V693" s="341"/>
      <c r="W693" s="341"/>
      <c r="X693" s="341"/>
      <c r="Y693" s="341"/>
    </row>
    <row r="694" customFormat="false" ht="15" hidden="true" customHeight="false" outlineLevel="2" collapsed="false">
      <c r="A694" s="360" t="s">
        <v>2263</v>
      </c>
      <c r="B694" s="335" t="s">
        <v>221</v>
      </c>
      <c r="C694" s="361"/>
      <c r="D694" s="358" t="s">
        <v>1096</v>
      </c>
      <c r="E694" s="356" t="s">
        <v>1097</v>
      </c>
      <c r="F694" s="355" t="s">
        <v>2240</v>
      </c>
      <c r="G694" s="338" t="s">
        <v>22</v>
      </c>
      <c r="H694" s="339"/>
      <c r="I694" s="339"/>
      <c r="J694" s="339" t="s">
        <v>95</v>
      </c>
      <c r="K694" s="339"/>
      <c r="L694" s="339"/>
      <c r="M694" s="340"/>
      <c r="N694" s="340"/>
      <c r="O694" s="341"/>
      <c r="P694" s="341"/>
      <c r="Q694" s="341"/>
      <c r="R694" s="341"/>
      <c r="S694" s="341"/>
      <c r="T694" s="341"/>
      <c r="U694" s="341"/>
      <c r="V694" s="341"/>
      <c r="W694" s="341"/>
      <c r="X694" s="341"/>
      <c r="Y694" s="341"/>
    </row>
    <row r="695" customFormat="false" ht="15" hidden="true" customHeight="true" outlineLevel="1" collapsed="true">
      <c r="A695" s="381" t="s">
        <v>2264</v>
      </c>
      <c r="B695" s="381"/>
      <c r="C695" s="381"/>
      <c r="D695" s="381"/>
      <c r="E695" s="381"/>
      <c r="F695" s="381"/>
      <c r="G695" s="329"/>
      <c r="H695" s="329"/>
      <c r="I695" s="329"/>
      <c r="J695" s="329"/>
      <c r="K695" s="329"/>
      <c r="L695" s="329"/>
      <c r="M695" s="332"/>
      <c r="N695" s="332"/>
      <c r="O695" s="323"/>
      <c r="P695" s="323"/>
      <c r="Q695" s="323"/>
      <c r="R695" s="323"/>
      <c r="S695" s="323"/>
      <c r="T695" s="323"/>
      <c r="U695" s="323"/>
      <c r="V695" s="323"/>
      <c r="W695" s="323"/>
      <c r="X695" s="323"/>
      <c r="Y695" s="323"/>
    </row>
    <row r="696" customFormat="false" ht="15" hidden="true" customHeight="false" outlineLevel="2" collapsed="false">
      <c r="A696" s="98" t="s">
        <v>2265</v>
      </c>
      <c r="B696" s="334" t="s">
        <v>136</v>
      </c>
      <c r="C696" s="334" t="s">
        <v>976</v>
      </c>
      <c r="D696" s="335" t="s">
        <v>1578</v>
      </c>
      <c r="E696" s="336" t="s">
        <v>2266</v>
      </c>
      <c r="F696" s="337" t="s">
        <v>2267</v>
      </c>
      <c r="G696" s="338" t="s">
        <v>22</v>
      </c>
      <c r="H696" s="339"/>
      <c r="I696" s="339"/>
      <c r="J696" s="339" t="s">
        <v>95</v>
      </c>
      <c r="K696" s="339"/>
      <c r="L696" s="339"/>
      <c r="M696" s="340"/>
      <c r="N696" s="340"/>
      <c r="O696" s="341"/>
      <c r="P696" s="341"/>
      <c r="Q696" s="341"/>
      <c r="R696" s="341"/>
      <c r="S696" s="341"/>
      <c r="T696" s="341"/>
      <c r="U696" s="341"/>
      <c r="V696" s="341"/>
      <c r="W696" s="341"/>
      <c r="X696" s="341"/>
      <c r="Y696" s="341"/>
    </row>
    <row r="697" customFormat="false" ht="15" hidden="true" customHeight="false" outlineLevel="2" collapsed="false">
      <c r="A697" s="98" t="s">
        <v>2268</v>
      </c>
      <c r="B697" s="334" t="s">
        <v>136</v>
      </c>
      <c r="C697" s="376" t="s">
        <v>1251</v>
      </c>
      <c r="D697" s="376" t="s">
        <v>2197</v>
      </c>
      <c r="E697" s="384" t="s">
        <v>2269</v>
      </c>
      <c r="F697" s="376"/>
      <c r="G697" s="338" t="s">
        <v>22</v>
      </c>
      <c r="H697" s="339"/>
      <c r="I697" s="339"/>
      <c r="J697" s="339" t="s">
        <v>95</v>
      </c>
      <c r="K697" s="339"/>
      <c r="L697" s="339"/>
      <c r="M697" s="340"/>
      <c r="N697" s="340"/>
      <c r="O697" s="341"/>
      <c r="P697" s="341"/>
      <c r="Q697" s="341"/>
      <c r="R697" s="341"/>
      <c r="S697" s="341"/>
      <c r="T697" s="341"/>
      <c r="U697" s="341"/>
      <c r="V697" s="341"/>
      <c r="W697" s="341"/>
      <c r="X697" s="341"/>
      <c r="Y697" s="341"/>
    </row>
    <row r="698" customFormat="false" ht="15" hidden="true" customHeight="false" outlineLevel="2" collapsed="false">
      <c r="A698" s="98" t="s">
        <v>2270</v>
      </c>
      <c r="B698" s="334" t="s">
        <v>136</v>
      </c>
      <c r="C698" s="376"/>
      <c r="D698" s="376" t="s">
        <v>2200</v>
      </c>
      <c r="E698" s="377" t="s">
        <v>1929</v>
      </c>
      <c r="F698" s="376"/>
      <c r="G698" s="338" t="s">
        <v>22</v>
      </c>
      <c r="H698" s="339"/>
      <c r="I698" s="339"/>
      <c r="J698" s="339" t="s">
        <v>95</v>
      </c>
      <c r="K698" s="339"/>
      <c r="L698" s="339"/>
      <c r="M698" s="340"/>
      <c r="N698" s="340"/>
      <c r="O698" s="341"/>
      <c r="P698" s="341"/>
      <c r="Q698" s="341"/>
      <c r="R698" s="341"/>
      <c r="S698" s="341"/>
      <c r="T698" s="341"/>
      <c r="U698" s="341"/>
      <c r="V698" s="341"/>
      <c r="W698" s="341"/>
      <c r="X698" s="341"/>
      <c r="Y698" s="341"/>
    </row>
    <row r="699" customFormat="false" ht="15" hidden="true" customHeight="false" outlineLevel="2" collapsed="false">
      <c r="A699" s="98" t="s">
        <v>2271</v>
      </c>
      <c r="B699" s="334" t="s">
        <v>136</v>
      </c>
      <c r="C699" s="376" t="s">
        <v>993</v>
      </c>
      <c r="D699" s="376" t="s">
        <v>2202</v>
      </c>
      <c r="E699" s="385" t="s">
        <v>2272</v>
      </c>
      <c r="F699" s="376"/>
      <c r="G699" s="338" t="s">
        <v>22</v>
      </c>
      <c r="H699" s="339"/>
      <c r="I699" s="339"/>
      <c r="J699" s="339" t="s">
        <v>95</v>
      </c>
      <c r="K699" s="339"/>
      <c r="L699" s="339"/>
      <c r="M699" s="340"/>
      <c r="N699" s="340"/>
      <c r="O699" s="341"/>
      <c r="P699" s="341"/>
      <c r="Q699" s="341"/>
      <c r="R699" s="341"/>
      <c r="S699" s="341"/>
      <c r="T699" s="341"/>
      <c r="U699" s="341"/>
      <c r="V699" s="341"/>
      <c r="W699" s="341"/>
      <c r="X699" s="341"/>
      <c r="Y699" s="341"/>
    </row>
    <row r="700" customFormat="false" ht="15" hidden="true" customHeight="false" outlineLevel="2" collapsed="false">
      <c r="A700" s="98" t="s">
        <v>2273</v>
      </c>
      <c r="B700" s="334" t="s">
        <v>129</v>
      </c>
      <c r="C700" s="350" t="s">
        <v>1002</v>
      </c>
      <c r="D700" s="351" t="s">
        <v>1003</v>
      </c>
      <c r="E700" s="337" t="s">
        <v>1935</v>
      </c>
      <c r="F700" s="352" t="s">
        <v>2274</v>
      </c>
      <c r="G700" s="338" t="s">
        <v>22</v>
      </c>
      <c r="H700" s="339"/>
      <c r="I700" s="339"/>
      <c r="J700" s="339" t="s">
        <v>95</v>
      </c>
      <c r="K700" s="339"/>
      <c r="L700" s="339"/>
      <c r="M700" s="340"/>
      <c r="N700" s="340"/>
      <c r="O700" s="341"/>
      <c r="P700" s="341"/>
      <c r="Q700" s="341"/>
      <c r="R700" s="341"/>
      <c r="S700" s="341"/>
      <c r="T700" s="341"/>
      <c r="U700" s="341"/>
      <c r="V700" s="341"/>
      <c r="W700" s="341"/>
      <c r="X700" s="341"/>
      <c r="Y700" s="341"/>
    </row>
    <row r="701" customFormat="false" ht="15" hidden="true" customHeight="false" outlineLevel="2" collapsed="false">
      <c r="A701" s="98" t="s">
        <v>2275</v>
      </c>
      <c r="B701" s="334" t="s">
        <v>129</v>
      </c>
      <c r="C701" s="350"/>
      <c r="D701" s="351" t="s">
        <v>1938</v>
      </c>
      <c r="E701" s="352" t="s">
        <v>2276</v>
      </c>
      <c r="F701" s="352" t="s">
        <v>2274</v>
      </c>
      <c r="G701" s="338" t="s">
        <v>22</v>
      </c>
      <c r="H701" s="339"/>
      <c r="I701" s="339"/>
      <c r="J701" s="339" t="s">
        <v>95</v>
      </c>
      <c r="K701" s="339"/>
      <c r="L701" s="339"/>
      <c r="M701" s="340"/>
      <c r="N701" s="340"/>
      <c r="O701" s="341"/>
      <c r="P701" s="341"/>
      <c r="Q701" s="341"/>
      <c r="R701" s="341"/>
      <c r="S701" s="341"/>
      <c r="T701" s="341"/>
      <c r="U701" s="341"/>
      <c r="V701" s="341"/>
      <c r="W701" s="341"/>
      <c r="X701" s="341"/>
      <c r="Y701" s="341"/>
    </row>
    <row r="702" customFormat="false" ht="15" hidden="true" customHeight="false" outlineLevel="2" collapsed="false">
      <c r="A702" s="98" t="s">
        <v>2277</v>
      </c>
      <c r="B702" s="334" t="s">
        <v>129</v>
      </c>
      <c r="C702" s="363"/>
      <c r="D702" s="351" t="s">
        <v>2135</v>
      </c>
      <c r="E702" s="352" t="s">
        <v>1943</v>
      </c>
      <c r="F702" s="352" t="s">
        <v>2274</v>
      </c>
      <c r="G702" s="338" t="s">
        <v>22</v>
      </c>
      <c r="H702" s="339"/>
      <c r="I702" s="339"/>
      <c r="J702" s="339" t="s">
        <v>95</v>
      </c>
      <c r="K702" s="339"/>
      <c r="L702" s="339"/>
      <c r="M702" s="340"/>
      <c r="N702" s="340"/>
      <c r="O702" s="341"/>
      <c r="P702" s="341"/>
      <c r="Q702" s="341"/>
      <c r="R702" s="341"/>
      <c r="S702" s="341"/>
      <c r="T702" s="341"/>
      <c r="U702" s="341"/>
      <c r="V702" s="341"/>
      <c r="W702" s="341"/>
      <c r="X702" s="341"/>
      <c r="Y702" s="341"/>
    </row>
    <row r="703" customFormat="false" ht="15" hidden="true" customHeight="false" outlineLevel="2" collapsed="false">
      <c r="A703" s="98" t="s">
        <v>2278</v>
      </c>
      <c r="B703" s="334" t="s">
        <v>129</v>
      </c>
      <c r="C703" s="363"/>
      <c r="D703" s="351" t="s">
        <v>2137</v>
      </c>
      <c r="E703" s="352" t="s">
        <v>1872</v>
      </c>
      <c r="F703" s="352" t="s">
        <v>2274</v>
      </c>
      <c r="G703" s="338" t="s">
        <v>22</v>
      </c>
      <c r="H703" s="339"/>
      <c r="I703" s="339"/>
      <c r="J703" s="339" t="s">
        <v>95</v>
      </c>
      <c r="K703" s="339"/>
      <c r="L703" s="339"/>
      <c r="M703" s="340"/>
      <c r="N703" s="340"/>
      <c r="O703" s="341"/>
      <c r="P703" s="341"/>
      <c r="Q703" s="341"/>
      <c r="R703" s="341"/>
      <c r="S703" s="341"/>
      <c r="T703" s="341"/>
      <c r="U703" s="341"/>
      <c r="V703" s="341"/>
      <c r="W703" s="341"/>
      <c r="X703" s="341"/>
      <c r="Y703" s="341"/>
    </row>
    <row r="704" customFormat="false" ht="15" hidden="true" customHeight="false" outlineLevel="2" collapsed="false">
      <c r="A704" s="98" t="s">
        <v>2279</v>
      </c>
      <c r="B704" s="334" t="s">
        <v>129</v>
      </c>
      <c r="C704" s="363"/>
      <c r="D704" s="351" t="s">
        <v>2103</v>
      </c>
      <c r="E704" s="352" t="s">
        <v>2031</v>
      </c>
      <c r="F704" s="352" t="s">
        <v>2274</v>
      </c>
      <c r="G704" s="338" t="s">
        <v>22</v>
      </c>
      <c r="H704" s="339"/>
      <c r="I704" s="339"/>
      <c r="J704" s="339" t="s">
        <v>95</v>
      </c>
      <c r="K704" s="339"/>
      <c r="L704" s="339"/>
      <c r="M704" s="340"/>
      <c r="N704" s="340"/>
      <c r="O704" s="341"/>
      <c r="P704" s="341"/>
      <c r="Q704" s="341"/>
      <c r="R704" s="341"/>
      <c r="S704" s="341"/>
      <c r="T704" s="341"/>
      <c r="U704" s="341"/>
      <c r="V704" s="341"/>
      <c r="W704" s="341"/>
      <c r="X704" s="341"/>
      <c r="Y704" s="341"/>
    </row>
    <row r="705" customFormat="false" ht="15" hidden="true" customHeight="false" outlineLevel="2" collapsed="false">
      <c r="A705" s="98" t="s">
        <v>2280</v>
      </c>
      <c r="B705" s="334" t="s">
        <v>129</v>
      </c>
      <c r="C705" s="361"/>
      <c r="D705" s="351" t="s">
        <v>1950</v>
      </c>
      <c r="E705" s="352" t="s">
        <v>1951</v>
      </c>
      <c r="F705" s="352" t="s">
        <v>2274</v>
      </c>
      <c r="G705" s="338" t="s">
        <v>22</v>
      </c>
      <c r="H705" s="339"/>
      <c r="I705" s="339"/>
      <c r="J705" s="339" t="s">
        <v>95</v>
      </c>
      <c r="K705" s="339"/>
      <c r="L705" s="339"/>
      <c r="M705" s="340"/>
      <c r="N705" s="340"/>
      <c r="O705" s="341"/>
      <c r="P705" s="341"/>
      <c r="Q705" s="341"/>
      <c r="R705" s="341"/>
      <c r="S705" s="341"/>
      <c r="T705" s="341"/>
      <c r="U705" s="341"/>
      <c r="V705" s="341"/>
      <c r="W705" s="341"/>
      <c r="X705" s="341"/>
      <c r="Y705" s="341"/>
    </row>
    <row r="706" customFormat="false" ht="15" hidden="true" customHeight="false" outlineLevel="2" collapsed="false">
      <c r="A706" s="98" t="s">
        <v>2281</v>
      </c>
      <c r="B706" s="334" t="s">
        <v>129</v>
      </c>
      <c r="C706" s="361"/>
      <c r="D706" s="351" t="s">
        <v>1953</v>
      </c>
      <c r="E706" s="352" t="s">
        <v>1954</v>
      </c>
      <c r="F706" s="352" t="s">
        <v>2274</v>
      </c>
      <c r="G706" s="338" t="s">
        <v>22</v>
      </c>
      <c r="H706" s="339"/>
      <c r="I706" s="339"/>
      <c r="J706" s="339" t="s">
        <v>95</v>
      </c>
      <c r="K706" s="339"/>
      <c r="L706" s="339"/>
      <c r="M706" s="340"/>
      <c r="N706" s="340"/>
      <c r="O706" s="341"/>
      <c r="P706" s="341"/>
      <c r="Q706" s="341"/>
      <c r="R706" s="341"/>
      <c r="S706" s="341"/>
      <c r="T706" s="341"/>
      <c r="U706" s="341"/>
      <c r="V706" s="341"/>
      <c r="W706" s="341"/>
      <c r="X706" s="341"/>
      <c r="Y706" s="341"/>
    </row>
    <row r="707" customFormat="false" ht="15" hidden="true" customHeight="false" outlineLevel="2" collapsed="false">
      <c r="A707" s="98" t="s">
        <v>2282</v>
      </c>
      <c r="B707" s="334" t="s">
        <v>96</v>
      </c>
      <c r="C707" s="350" t="s">
        <v>1560</v>
      </c>
      <c r="D707" s="351" t="s">
        <v>1054</v>
      </c>
      <c r="E707" s="348" t="s">
        <v>1055</v>
      </c>
      <c r="F707" s="352" t="s">
        <v>2274</v>
      </c>
      <c r="G707" s="338" t="s">
        <v>22</v>
      </c>
      <c r="H707" s="339"/>
      <c r="I707" s="339"/>
      <c r="J707" s="339" t="s">
        <v>95</v>
      </c>
      <c r="K707" s="339"/>
      <c r="L707" s="339"/>
      <c r="M707" s="340"/>
      <c r="N707" s="340"/>
      <c r="O707" s="341"/>
      <c r="P707" s="341"/>
      <c r="Q707" s="341"/>
      <c r="R707" s="341"/>
      <c r="S707" s="341"/>
      <c r="T707" s="341"/>
      <c r="U707" s="341"/>
      <c r="V707" s="341"/>
      <c r="W707" s="341"/>
      <c r="X707" s="341"/>
      <c r="Y707" s="341"/>
    </row>
    <row r="708" customFormat="false" ht="15" hidden="true" customHeight="false" outlineLevel="2" collapsed="false">
      <c r="A708" s="98" t="s">
        <v>2283</v>
      </c>
      <c r="B708" s="334" t="s">
        <v>96</v>
      </c>
      <c r="C708" s="361"/>
      <c r="D708" s="351" t="s">
        <v>1058</v>
      </c>
      <c r="E708" s="348" t="s">
        <v>1468</v>
      </c>
      <c r="F708" s="352" t="s">
        <v>2274</v>
      </c>
      <c r="G708" s="338" t="s">
        <v>22</v>
      </c>
      <c r="H708" s="339"/>
      <c r="I708" s="339"/>
      <c r="J708" s="339" t="s">
        <v>95</v>
      </c>
      <c r="K708" s="339"/>
      <c r="L708" s="339"/>
      <c r="M708" s="340"/>
      <c r="N708" s="340"/>
      <c r="O708" s="341"/>
      <c r="P708" s="341"/>
      <c r="Q708" s="341"/>
      <c r="R708" s="341"/>
      <c r="S708" s="341"/>
      <c r="T708" s="341"/>
      <c r="U708" s="341"/>
      <c r="V708" s="341"/>
      <c r="W708" s="341"/>
      <c r="X708" s="341"/>
      <c r="Y708" s="341"/>
    </row>
    <row r="709" customFormat="false" ht="15" hidden="true" customHeight="false" outlineLevel="2" collapsed="false">
      <c r="A709" s="98" t="s">
        <v>2284</v>
      </c>
      <c r="B709" s="334" t="s">
        <v>96</v>
      </c>
      <c r="C709" s="361"/>
      <c r="D709" s="351" t="s">
        <v>1061</v>
      </c>
      <c r="E709" s="348" t="s">
        <v>1959</v>
      </c>
      <c r="F709" s="352" t="s">
        <v>2274</v>
      </c>
      <c r="G709" s="338" t="s">
        <v>22</v>
      </c>
      <c r="H709" s="339"/>
      <c r="I709" s="339"/>
      <c r="J709" s="339" t="s">
        <v>95</v>
      </c>
      <c r="K709" s="339"/>
      <c r="L709" s="339"/>
      <c r="M709" s="340"/>
      <c r="N709" s="340"/>
      <c r="O709" s="341"/>
      <c r="P709" s="341"/>
      <c r="Q709" s="341"/>
      <c r="R709" s="341"/>
      <c r="S709" s="341"/>
      <c r="T709" s="341"/>
      <c r="U709" s="341"/>
      <c r="V709" s="341"/>
      <c r="W709" s="341"/>
      <c r="X709" s="341"/>
      <c r="Y709" s="341"/>
    </row>
    <row r="710" customFormat="false" ht="15" hidden="true" customHeight="false" outlineLevel="2" collapsed="false">
      <c r="A710" s="98" t="s">
        <v>2285</v>
      </c>
      <c r="B710" s="334" t="s">
        <v>107</v>
      </c>
      <c r="C710" s="351" t="s">
        <v>1270</v>
      </c>
      <c r="D710" s="351" t="s">
        <v>1066</v>
      </c>
      <c r="E710" s="337" t="s">
        <v>1067</v>
      </c>
      <c r="F710" s="352" t="s">
        <v>2274</v>
      </c>
      <c r="G710" s="338" t="s">
        <v>22</v>
      </c>
      <c r="H710" s="339"/>
      <c r="I710" s="339"/>
      <c r="J710" s="339" t="s">
        <v>95</v>
      </c>
      <c r="K710" s="339"/>
      <c r="L710" s="339"/>
      <c r="M710" s="340"/>
      <c r="N710" s="340"/>
      <c r="O710" s="341"/>
      <c r="P710" s="341"/>
      <c r="Q710" s="341"/>
      <c r="R710" s="341"/>
      <c r="S710" s="341"/>
      <c r="T710" s="341"/>
      <c r="U710" s="341"/>
      <c r="V710" s="341"/>
      <c r="W710" s="341"/>
      <c r="X710" s="341"/>
      <c r="Y710" s="341"/>
    </row>
    <row r="711" customFormat="false" ht="15" hidden="true" customHeight="false" outlineLevel="2" collapsed="false">
      <c r="A711" s="98" t="s">
        <v>2286</v>
      </c>
      <c r="B711" s="334" t="s">
        <v>107</v>
      </c>
      <c r="C711" s="363"/>
      <c r="D711" s="351" t="s">
        <v>1679</v>
      </c>
      <c r="E711" s="337" t="s">
        <v>2287</v>
      </c>
      <c r="F711" s="352" t="s">
        <v>2274</v>
      </c>
      <c r="G711" s="338" t="s">
        <v>22</v>
      </c>
      <c r="H711" s="339"/>
      <c r="I711" s="339"/>
      <c r="J711" s="339" t="s">
        <v>95</v>
      </c>
      <c r="K711" s="339"/>
      <c r="L711" s="339"/>
      <c r="M711" s="340"/>
      <c r="N711" s="340"/>
      <c r="O711" s="341"/>
      <c r="P711" s="341"/>
      <c r="Q711" s="341"/>
      <c r="R711" s="341"/>
      <c r="S711" s="341"/>
      <c r="T711" s="341"/>
      <c r="U711" s="341"/>
      <c r="V711" s="341"/>
      <c r="W711" s="341"/>
      <c r="X711" s="341"/>
      <c r="Y711" s="341"/>
    </row>
    <row r="712" customFormat="false" ht="15" hidden="true" customHeight="false" outlineLevel="2" collapsed="false">
      <c r="A712" s="98" t="s">
        <v>2288</v>
      </c>
      <c r="B712" s="334" t="s">
        <v>107</v>
      </c>
      <c r="C712" s="363"/>
      <c r="D712" s="351" t="s">
        <v>1073</v>
      </c>
      <c r="E712" s="337" t="s">
        <v>1074</v>
      </c>
      <c r="F712" s="352" t="s">
        <v>2274</v>
      </c>
      <c r="G712" s="338" t="s">
        <v>22</v>
      </c>
      <c r="H712" s="339"/>
      <c r="I712" s="339"/>
      <c r="J712" s="339" t="s">
        <v>95</v>
      </c>
      <c r="K712" s="339"/>
      <c r="L712" s="339"/>
      <c r="M712" s="340"/>
      <c r="N712" s="340"/>
      <c r="O712" s="341"/>
      <c r="P712" s="341"/>
      <c r="Q712" s="341"/>
      <c r="R712" s="341"/>
      <c r="S712" s="341"/>
      <c r="T712" s="341"/>
      <c r="U712" s="341"/>
      <c r="V712" s="341"/>
      <c r="W712" s="341"/>
      <c r="X712" s="341"/>
      <c r="Y712" s="341"/>
    </row>
    <row r="713" customFormat="false" ht="15" hidden="true" customHeight="false" outlineLevel="2" collapsed="false">
      <c r="A713" s="98" t="s">
        <v>2289</v>
      </c>
      <c r="B713" s="334" t="s">
        <v>122</v>
      </c>
      <c r="C713" s="351" t="s">
        <v>1076</v>
      </c>
      <c r="D713" s="358" t="s">
        <v>1077</v>
      </c>
      <c r="E713" s="337" t="s">
        <v>1078</v>
      </c>
      <c r="F713" s="352" t="s">
        <v>2274</v>
      </c>
      <c r="G713" s="338" t="s">
        <v>22</v>
      </c>
      <c r="H713" s="339"/>
      <c r="I713" s="339"/>
      <c r="J713" s="339" t="s">
        <v>95</v>
      </c>
      <c r="K713" s="339"/>
      <c r="L713" s="339"/>
      <c r="M713" s="340"/>
      <c r="N713" s="340"/>
      <c r="O713" s="341"/>
      <c r="P713" s="341"/>
      <c r="Q713" s="341"/>
      <c r="R713" s="341"/>
      <c r="S713" s="341"/>
      <c r="T713" s="341"/>
      <c r="U713" s="341"/>
      <c r="V713" s="341"/>
      <c r="W713" s="341"/>
      <c r="X713" s="341"/>
      <c r="Y713" s="341"/>
    </row>
    <row r="714" customFormat="false" ht="15" hidden="true" customHeight="false" outlineLevel="2" collapsed="false">
      <c r="A714" s="98" t="s">
        <v>2290</v>
      </c>
      <c r="B714" s="334" t="s">
        <v>122</v>
      </c>
      <c r="C714" s="361"/>
      <c r="D714" s="358" t="s">
        <v>1081</v>
      </c>
      <c r="E714" s="373" t="s">
        <v>1082</v>
      </c>
      <c r="F714" s="352" t="s">
        <v>2274</v>
      </c>
      <c r="G714" s="338" t="s">
        <v>22</v>
      </c>
      <c r="H714" s="339"/>
      <c r="I714" s="339"/>
      <c r="J714" s="339" t="s">
        <v>95</v>
      </c>
      <c r="K714" s="339"/>
      <c r="L714" s="339"/>
      <c r="M714" s="340"/>
      <c r="N714" s="340"/>
      <c r="O714" s="341"/>
      <c r="P714" s="341"/>
      <c r="Q714" s="341"/>
      <c r="R714" s="341"/>
      <c r="S714" s="341"/>
      <c r="T714" s="341"/>
      <c r="U714" s="341"/>
      <c r="V714" s="341"/>
      <c r="W714" s="341"/>
      <c r="X714" s="341"/>
      <c r="Y714" s="341"/>
    </row>
    <row r="715" customFormat="false" ht="15" hidden="true" customHeight="false" outlineLevel="2" collapsed="false">
      <c r="A715" s="98" t="s">
        <v>2291</v>
      </c>
      <c r="B715" s="334" t="s">
        <v>115</v>
      </c>
      <c r="C715" s="351" t="s">
        <v>1084</v>
      </c>
      <c r="D715" s="358" t="s">
        <v>1085</v>
      </c>
      <c r="E715" s="337" t="s">
        <v>1086</v>
      </c>
      <c r="F715" s="352" t="s">
        <v>2274</v>
      </c>
      <c r="G715" s="338" t="s">
        <v>22</v>
      </c>
      <c r="H715" s="339"/>
      <c r="I715" s="339"/>
      <c r="J715" s="339" t="s">
        <v>95</v>
      </c>
      <c r="K715" s="339"/>
      <c r="L715" s="339"/>
      <c r="M715" s="340"/>
      <c r="N715" s="340"/>
      <c r="O715" s="341"/>
      <c r="P715" s="341"/>
      <c r="Q715" s="341"/>
      <c r="R715" s="341"/>
      <c r="S715" s="341"/>
      <c r="T715" s="341"/>
      <c r="U715" s="341"/>
      <c r="V715" s="341"/>
      <c r="W715" s="341"/>
      <c r="X715" s="341"/>
      <c r="Y715" s="341"/>
    </row>
    <row r="716" customFormat="false" ht="15" hidden="true" customHeight="false" outlineLevel="2" collapsed="false">
      <c r="A716" s="98" t="s">
        <v>2292</v>
      </c>
      <c r="B716" s="334" t="s">
        <v>115</v>
      </c>
      <c r="C716" s="361"/>
      <c r="D716" s="358" t="s">
        <v>1089</v>
      </c>
      <c r="E716" s="337" t="s">
        <v>2293</v>
      </c>
      <c r="F716" s="352" t="s">
        <v>2274</v>
      </c>
      <c r="G716" s="338" t="s">
        <v>22</v>
      </c>
      <c r="H716" s="339"/>
      <c r="I716" s="339"/>
      <c r="J716" s="339" t="s">
        <v>95</v>
      </c>
      <c r="K716" s="339"/>
      <c r="L716" s="339"/>
      <c r="M716" s="340"/>
      <c r="N716" s="340"/>
      <c r="O716" s="341"/>
      <c r="P716" s="341"/>
      <c r="Q716" s="341"/>
      <c r="R716" s="341"/>
      <c r="S716" s="341"/>
      <c r="T716" s="341"/>
      <c r="U716" s="341"/>
      <c r="V716" s="341"/>
      <c r="W716" s="341"/>
      <c r="X716" s="341"/>
      <c r="Y716" s="341"/>
    </row>
    <row r="717" customFormat="false" ht="15" hidden="true" customHeight="false" outlineLevel="2" collapsed="false">
      <c r="A717" s="98" t="s">
        <v>2294</v>
      </c>
      <c r="B717" s="334" t="s">
        <v>115</v>
      </c>
      <c r="C717" s="361"/>
      <c r="D717" s="358" t="s">
        <v>1093</v>
      </c>
      <c r="E717" s="337" t="s">
        <v>1094</v>
      </c>
      <c r="F717" s="352" t="s">
        <v>2274</v>
      </c>
      <c r="G717" s="338" t="s">
        <v>22</v>
      </c>
      <c r="H717" s="339"/>
      <c r="I717" s="339"/>
      <c r="J717" s="339" t="s">
        <v>95</v>
      </c>
      <c r="K717" s="339"/>
      <c r="L717" s="339"/>
      <c r="M717" s="340"/>
      <c r="N717" s="340"/>
      <c r="O717" s="341"/>
      <c r="P717" s="341"/>
      <c r="Q717" s="341"/>
      <c r="R717" s="341"/>
      <c r="S717" s="341"/>
      <c r="T717" s="341"/>
      <c r="U717" s="341"/>
      <c r="V717" s="341"/>
      <c r="W717" s="341"/>
      <c r="X717" s="341"/>
      <c r="Y717" s="341"/>
    </row>
    <row r="718" customFormat="false" ht="15" hidden="true" customHeight="false" outlineLevel="2" collapsed="false">
      <c r="A718" s="98" t="s">
        <v>2295</v>
      </c>
      <c r="B718" s="334" t="s">
        <v>221</v>
      </c>
      <c r="C718" s="361"/>
      <c r="D718" s="358" t="s">
        <v>1096</v>
      </c>
      <c r="E718" s="337" t="s">
        <v>1097</v>
      </c>
      <c r="F718" s="352" t="s">
        <v>2274</v>
      </c>
      <c r="G718" s="338" t="s">
        <v>22</v>
      </c>
      <c r="H718" s="339"/>
      <c r="I718" s="339"/>
      <c r="J718" s="339" t="s">
        <v>95</v>
      </c>
      <c r="K718" s="339"/>
      <c r="L718" s="339"/>
      <c r="M718" s="340"/>
      <c r="N718" s="340"/>
      <c r="O718" s="323"/>
      <c r="P718" s="323"/>
      <c r="Q718" s="323"/>
      <c r="R718" s="323"/>
      <c r="S718" s="323"/>
      <c r="T718" s="323"/>
      <c r="U718" s="323"/>
      <c r="V718" s="323"/>
      <c r="W718" s="323"/>
      <c r="X718" s="323"/>
      <c r="Y718" s="323"/>
    </row>
    <row r="719" customFormat="false" ht="15" hidden="true" customHeight="true" outlineLevel="1" collapsed="true">
      <c r="A719" s="329" t="s">
        <v>2296</v>
      </c>
      <c r="B719" s="329"/>
      <c r="C719" s="329"/>
      <c r="D719" s="329"/>
      <c r="E719" s="329"/>
      <c r="F719" s="329"/>
      <c r="G719" s="369"/>
      <c r="H719" s="369"/>
      <c r="I719" s="369"/>
      <c r="J719" s="369"/>
      <c r="K719" s="369"/>
      <c r="L719" s="369"/>
      <c r="M719" s="332"/>
      <c r="N719" s="332"/>
      <c r="O719" s="323"/>
      <c r="P719" s="323"/>
      <c r="Q719" s="323"/>
      <c r="R719" s="323"/>
      <c r="S719" s="323"/>
      <c r="T719" s="323"/>
      <c r="U719" s="323"/>
      <c r="V719" s="323"/>
      <c r="W719" s="323"/>
      <c r="X719" s="323"/>
      <c r="Y719" s="323"/>
    </row>
    <row r="720" customFormat="false" ht="15" hidden="true" customHeight="false" outlineLevel="2" collapsed="false">
      <c r="A720" s="98" t="s">
        <v>2297</v>
      </c>
      <c r="B720" s="334" t="s">
        <v>136</v>
      </c>
      <c r="C720" s="386" t="s">
        <v>2298</v>
      </c>
      <c r="D720" s="349" t="s">
        <v>2299</v>
      </c>
      <c r="E720" s="348" t="s">
        <v>2300</v>
      </c>
      <c r="F720" s="387" t="s">
        <v>2301</v>
      </c>
      <c r="G720" s="338" t="s">
        <v>22</v>
      </c>
      <c r="H720" s="339"/>
      <c r="I720" s="339"/>
      <c r="J720" s="339" t="s">
        <v>95</v>
      </c>
      <c r="K720" s="339" t="s">
        <v>980</v>
      </c>
      <c r="L720" s="388" t="n">
        <v>43714</v>
      </c>
      <c r="M720" s="340"/>
      <c r="N720" s="340" t="s">
        <v>2302</v>
      </c>
      <c r="O720" s="323"/>
      <c r="P720" s="323"/>
      <c r="Q720" s="323"/>
      <c r="R720" s="323"/>
      <c r="S720" s="323"/>
      <c r="T720" s="323"/>
      <c r="U720" s="323"/>
      <c r="V720" s="323"/>
      <c r="W720" s="323"/>
      <c r="X720" s="323"/>
      <c r="Y720" s="323"/>
    </row>
    <row r="721" customFormat="false" ht="15" hidden="true" customHeight="false" outlineLevel="2" collapsed="false">
      <c r="A721" s="98" t="s">
        <v>2303</v>
      </c>
      <c r="B721" s="334" t="s">
        <v>136</v>
      </c>
      <c r="C721" s="389"/>
      <c r="D721" s="349" t="s">
        <v>2304</v>
      </c>
      <c r="E721" s="348" t="s">
        <v>2305</v>
      </c>
      <c r="F721" s="376"/>
      <c r="G721" s="338" t="s">
        <v>22</v>
      </c>
      <c r="H721" s="339"/>
      <c r="I721" s="339"/>
      <c r="J721" s="339" t="s">
        <v>95</v>
      </c>
      <c r="K721" s="339" t="s">
        <v>980</v>
      </c>
      <c r="L721" s="388" t="n">
        <v>43714</v>
      </c>
      <c r="M721" s="340"/>
      <c r="N721" s="340" t="s">
        <v>2302</v>
      </c>
      <c r="O721" s="323"/>
      <c r="P721" s="323"/>
      <c r="Q721" s="323"/>
      <c r="R721" s="323"/>
      <c r="S721" s="323"/>
      <c r="T721" s="323"/>
      <c r="U721" s="323"/>
      <c r="V721" s="323"/>
      <c r="W721" s="323"/>
      <c r="X721" s="323"/>
      <c r="Y721" s="323"/>
    </row>
    <row r="722" customFormat="false" ht="15" hidden="true" customHeight="false" outlineLevel="2" collapsed="false">
      <c r="A722" s="98" t="s">
        <v>2306</v>
      </c>
      <c r="B722" s="334" t="s">
        <v>136</v>
      </c>
      <c r="C722" s="386" t="s">
        <v>2298</v>
      </c>
      <c r="D722" s="349" t="s">
        <v>2299</v>
      </c>
      <c r="E722" s="348" t="s">
        <v>2307</v>
      </c>
      <c r="F722" s="387" t="s">
        <v>2301</v>
      </c>
      <c r="G722" s="338" t="s">
        <v>22</v>
      </c>
      <c r="H722" s="339"/>
      <c r="I722" s="339"/>
      <c r="J722" s="339" t="s">
        <v>95</v>
      </c>
      <c r="K722" s="339" t="s">
        <v>980</v>
      </c>
      <c r="L722" s="388" t="n">
        <v>43714</v>
      </c>
      <c r="M722" s="340"/>
      <c r="N722" s="340" t="s">
        <v>2302</v>
      </c>
      <c r="O722" s="323"/>
      <c r="P722" s="323"/>
      <c r="Q722" s="323"/>
      <c r="R722" s="323"/>
      <c r="S722" s="323"/>
      <c r="T722" s="323"/>
      <c r="U722" s="323"/>
      <c r="V722" s="323"/>
      <c r="W722" s="323"/>
      <c r="X722" s="323"/>
      <c r="Y722" s="323"/>
    </row>
    <row r="723" customFormat="false" ht="15" hidden="true" customHeight="false" outlineLevel="2" collapsed="false">
      <c r="A723" s="98" t="s">
        <v>2308</v>
      </c>
      <c r="B723" s="334" t="s">
        <v>136</v>
      </c>
      <c r="C723" s="389"/>
      <c r="D723" s="349" t="s">
        <v>2304</v>
      </c>
      <c r="E723" s="348" t="s">
        <v>2309</v>
      </c>
      <c r="F723" s="376"/>
      <c r="G723" s="338" t="s">
        <v>22</v>
      </c>
      <c r="H723" s="339"/>
      <c r="I723" s="339"/>
      <c r="J723" s="339" t="s">
        <v>95</v>
      </c>
      <c r="K723" s="339" t="s">
        <v>980</v>
      </c>
      <c r="L723" s="388" t="n">
        <v>43714</v>
      </c>
      <c r="M723" s="340"/>
      <c r="N723" s="340" t="s">
        <v>2302</v>
      </c>
      <c r="O723" s="323"/>
      <c r="P723" s="323"/>
      <c r="Q723" s="323"/>
      <c r="R723" s="323"/>
      <c r="S723" s="323"/>
      <c r="T723" s="323"/>
      <c r="U723" s="323"/>
      <c r="V723" s="323"/>
      <c r="W723" s="323"/>
      <c r="X723" s="323"/>
      <c r="Y723" s="323"/>
    </row>
    <row r="724" customFormat="false" ht="15" hidden="true" customHeight="false" outlineLevel="2" collapsed="false">
      <c r="A724" s="98" t="s">
        <v>2310</v>
      </c>
      <c r="B724" s="334" t="s">
        <v>129</v>
      </c>
      <c r="C724" s="350" t="s">
        <v>1002</v>
      </c>
      <c r="D724" s="351" t="s">
        <v>1003</v>
      </c>
      <c r="E724" s="337" t="s">
        <v>1541</v>
      </c>
      <c r="F724" s="352" t="s">
        <v>2311</v>
      </c>
      <c r="G724" s="338" t="s">
        <v>22</v>
      </c>
      <c r="H724" s="339"/>
      <c r="I724" s="339"/>
      <c r="J724" s="339" t="s">
        <v>95</v>
      </c>
      <c r="K724" s="339" t="s">
        <v>980</v>
      </c>
      <c r="L724" s="388" t="n">
        <v>43714</v>
      </c>
      <c r="M724" s="340"/>
      <c r="N724" s="340" t="s">
        <v>2302</v>
      </c>
      <c r="O724" s="323"/>
      <c r="P724" s="323"/>
      <c r="Q724" s="323"/>
      <c r="R724" s="323"/>
      <c r="S724" s="323"/>
      <c r="T724" s="323"/>
      <c r="U724" s="323"/>
      <c r="V724" s="323"/>
      <c r="W724" s="323"/>
      <c r="X724" s="323"/>
      <c r="Y724" s="323"/>
    </row>
    <row r="725" customFormat="false" ht="15" hidden="true" customHeight="false" outlineLevel="2" collapsed="false">
      <c r="A725" s="98" t="s">
        <v>2312</v>
      </c>
      <c r="B725" s="334" t="s">
        <v>129</v>
      </c>
      <c r="C725" s="390"/>
      <c r="D725" s="351" t="s">
        <v>2313</v>
      </c>
      <c r="E725" s="352" t="s">
        <v>1615</v>
      </c>
      <c r="F725" s="352" t="s">
        <v>2311</v>
      </c>
      <c r="G725" s="338" t="s">
        <v>22</v>
      </c>
      <c r="H725" s="339"/>
      <c r="I725" s="339"/>
      <c r="J725" s="339" t="s">
        <v>95</v>
      </c>
      <c r="K725" s="339" t="s">
        <v>980</v>
      </c>
      <c r="L725" s="388" t="n">
        <v>43714</v>
      </c>
      <c r="M725" s="340"/>
      <c r="N725" s="340" t="s">
        <v>2302</v>
      </c>
      <c r="O725" s="323"/>
      <c r="P725" s="323"/>
      <c r="Q725" s="323"/>
      <c r="R725" s="323"/>
      <c r="S725" s="323"/>
      <c r="T725" s="323"/>
      <c r="U725" s="323"/>
      <c r="V725" s="323"/>
      <c r="W725" s="323"/>
      <c r="X725" s="323"/>
      <c r="Y725" s="323"/>
    </row>
    <row r="726" customFormat="false" ht="15" hidden="true" customHeight="false" outlineLevel="2" collapsed="false">
      <c r="A726" s="98" t="s">
        <v>2314</v>
      </c>
      <c r="B726" s="334" t="s">
        <v>129</v>
      </c>
      <c r="C726" s="390"/>
      <c r="D726" s="351" t="s">
        <v>2315</v>
      </c>
      <c r="E726" s="352" t="s">
        <v>2316</v>
      </c>
      <c r="F726" s="352" t="s">
        <v>2311</v>
      </c>
      <c r="G726" s="338" t="s">
        <v>22</v>
      </c>
      <c r="H726" s="339"/>
      <c r="I726" s="339"/>
      <c r="J726" s="339" t="s">
        <v>95</v>
      </c>
      <c r="K726" s="339" t="s">
        <v>980</v>
      </c>
      <c r="L726" s="388" t="n">
        <v>43714</v>
      </c>
      <c r="M726" s="340"/>
      <c r="N726" s="340" t="s">
        <v>2302</v>
      </c>
      <c r="O726" s="323"/>
      <c r="P726" s="323"/>
      <c r="Q726" s="323"/>
      <c r="R726" s="323"/>
      <c r="S726" s="323"/>
      <c r="T726" s="323"/>
      <c r="U726" s="323"/>
      <c r="V726" s="323"/>
      <c r="W726" s="323"/>
      <c r="X726" s="323"/>
      <c r="Y726" s="323"/>
    </row>
    <row r="727" customFormat="false" ht="15" hidden="true" customHeight="false" outlineLevel="2" collapsed="false">
      <c r="A727" s="98" t="s">
        <v>2317</v>
      </c>
      <c r="B727" s="334" t="s">
        <v>96</v>
      </c>
      <c r="C727" s="350" t="s">
        <v>1560</v>
      </c>
      <c r="D727" s="351" t="s">
        <v>1061</v>
      </c>
      <c r="E727" s="348" t="s">
        <v>1062</v>
      </c>
      <c r="F727" s="352" t="s">
        <v>2311</v>
      </c>
      <c r="G727" s="338" t="s">
        <v>22</v>
      </c>
      <c r="H727" s="339"/>
      <c r="I727" s="339"/>
      <c r="J727" s="339" t="s">
        <v>95</v>
      </c>
      <c r="K727" s="339" t="s">
        <v>980</v>
      </c>
      <c r="L727" s="388" t="n">
        <v>43714</v>
      </c>
      <c r="M727" s="340"/>
      <c r="N727" s="340" t="s">
        <v>2302</v>
      </c>
      <c r="O727" s="323"/>
      <c r="P727" s="323"/>
      <c r="Q727" s="323"/>
      <c r="R727" s="323"/>
      <c r="S727" s="323"/>
      <c r="T727" s="323"/>
      <c r="U727" s="323"/>
      <c r="V727" s="323"/>
      <c r="W727" s="323"/>
      <c r="X727" s="323"/>
      <c r="Y727" s="323"/>
    </row>
    <row r="728" customFormat="false" ht="15" hidden="true" customHeight="false" outlineLevel="2" collapsed="false">
      <c r="A728" s="98" t="s">
        <v>2318</v>
      </c>
      <c r="B728" s="334" t="s">
        <v>223</v>
      </c>
      <c r="C728" s="350"/>
      <c r="D728" s="358" t="s">
        <v>1096</v>
      </c>
      <c r="E728" s="337" t="s">
        <v>1097</v>
      </c>
      <c r="F728" s="352" t="s">
        <v>2311</v>
      </c>
      <c r="G728" s="338" t="s">
        <v>22</v>
      </c>
      <c r="H728" s="339"/>
      <c r="I728" s="339"/>
      <c r="J728" s="339" t="s">
        <v>95</v>
      </c>
      <c r="K728" s="339" t="s">
        <v>980</v>
      </c>
      <c r="L728" s="388" t="n">
        <v>43714</v>
      </c>
      <c r="M728" s="340"/>
      <c r="N728" s="340" t="s">
        <v>2302</v>
      </c>
      <c r="O728" s="323"/>
      <c r="P728" s="323"/>
      <c r="Q728" s="323"/>
      <c r="R728" s="323"/>
      <c r="S728" s="323"/>
      <c r="T728" s="323"/>
      <c r="U728" s="323"/>
      <c r="V728" s="323"/>
      <c r="W728" s="323"/>
      <c r="X728" s="323"/>
      <c r="Y728" s="323"/>
    </row>
    <row r="729" customFormat="false" ht="15" hidden="true" customHeight="true" outlineLevel="1" collapsed="true">
      <c r="A729" s="329" t="s">
        <v>2319</v>
      </c>
      <c r="B729" s="329"/>
      <c r="C729" s="329"/>
      <c r="D729" s="329"/>
      <c r="E729" s="329"/>
      <c r="F729" s="329"/>
      <c r="G729" s="369"/>
      <c r="H729" s="369"/>
      <c r="I729" s="369"/>
      <c r="J729" s="369"/>
      <c r="K729" s="369"/>
      <c r="L729" s="369"/>
      <c r="M729" s="332"/>
      <c r="N729" s="332"/>
      <c r="O729" s="323"/>
      <c r="P729" s="323"/>
      <c r="Q729" s="323"/>
      <c r="R729" s="323"/>
      <c r="S729" s="323"/>
      <c r="T729" s="323"/>
      <c r="U729" s="323"/>
      <c r="V729" s="323"/>
      <c r="W729" s="323"/>
      <c r="X729" s="323"/>
      <c r="Y729" s="323"/>
    </row>
    <row r="730" customFormat="false" ht="15" hidden="true" customHeight="false" outlineLevel="2" collapsed="false">
      <c r="A730" s="98" t="s">
        <v>2320</v>
      </c>
      <c r="B730" s="391" t="s">
        <v>136</v>
      </c>
      <c r="C730" s="386" t="s">
        <v>2298</v>
      </c>
      <c r="D730" s="349" t="s">
        <v>2299</v>
      </c>
      <c r="E730" s="348" t="s">
        <v>2321</v>
      </c>
      <c r="F730" s="387" t="s">
        <v>2322</v>
      </c>
      <c r="G730" s="338" t="s">
        <v>22</v>
      </c>
      <c r="H730" s="339"/>
      <c r="I730" s="339"/>
      <c r="J730" s="339" t="s">
        <v>95</v>
      </c>
      <c r="K730" s="339" t="s">
        <v>980</v>
      </c>
      <c r="L730" s="388" t="n">
        <v>43714</v>
      </c>
      <c r="M730" s="340"/>
      <c r="N730" s="340" t="s">
        <v>2302</v>
      </c>
      <c r="O730" s="323"/>
      <c r="P730" s="323"/>
      <c r="Q730" s="323"/>
      <c r="R730" s="323"/>
      <c r="S730" s="323"/>
      <c r="T730" s="323"/>
      <c r="U730" s="323"/>
      <c r="V730" s="323"/>
      <c r="W730" s="323"/>
      <c r="X730" s="323"/>
      <c r="Y730" s="323"/>
    </row>
    <row r="731" customFormat="false" ht="15" hidden="true" customHeight="false" outlineLevel="2" collapsed="false">
      <c r="A731" s="98" t="s">
        <v>2323</v>
      </c>
      <c r="B731" s="391" t="s">
        <v>136</v>
      </c>
      <c r="C731" s="389"/>
      <c r="D731" s="349" t="s">
        <v>2304</v>
      </c>
      <c r="E731" s="348" t="s">
        <v>2324</v>
      </c>
      <c r="F731" s="376"/>
      <c r="G731" s="338" t="s">
        <v>22</v>
      </c>
      <c r="H731" s="339"/>
      <c r="I731" s="339"/>
      <c r="J731" s="339" t="s">
        <v>95</v>
      </c>
      <c r="K731" s="339" t="s">
        <v>980</v>
      </c>
      <c r="L731" s="388" t="n">
        <v>43714</v>
      </c>
      <c r="M731" s="340"/>
      <c r="N731" s="340" t="s">
        <v>2302</v>
      </c>
      <c r="O731" s="323"/>
      <c r="P731" s="323"/>
      <c r="Q731" s="323"/>
      <c r="R731" s="323"/>
      <c r="S731" s="323"/>
      <c r="T731" s="323"/>
      <c r="U731" s="323"/>
      <c r="V731" s="323"/>
      <c r="W731" s="323"/>
      <c r="X731" s="323"/>
      <c r="Y731" s="323"/>
    </row>
    <row r="732" customFormat="false" ht="15" hidden="true" customHeight="false" outlineLevel="2" collapsed="false">
      <c r="A732" s="98" t="s">
        <v>2325</v>
      </c>
      <c r="B732" s="391" t="s">
        <v>136</v>
      </c>
      <c r="C732" s="386" t="s">
        <v>2298</v>
      </c>
      <c r="D732" s="349" t="s">
        <v>2299</v>
      </c>
      <c r="E732" s="348" t="s">
        <v>2326</v>
      </c>
      <c r="F732" s="387" t="s">
        <v>2322</v>
      </c>
      <c r="G732" s="338" t="s">
        <v>22</v>
      </c>
      <c r="H732" s="339"/>
      <c r="I732" s="339"/>
      <c r="J732" s="339" t="s">
        <v>95</v>
      </c>
      <c r="K732" s="339" t="s">
        <v>980</v>
      </c>
      <c r="L732" s="388" t="n">
        <v>43714</v>
      </c>
      <c r="M732" s="340"/>
      <c r="N732" s="340" t="s">
        <v>2302</v>
      </c>
      <c r="O732" s="323"/>
      <c r="P732" s="323"/>
      <c r="Q732" s="323"/>
      <c r="R732" s="323"/>
      <c r="S732" s="323"/>
      <c r="T732" s="323"/>
      <c r="U732" s="323"/>
      <c r="V732" s="323"/>
      <c r="W732" s="323"/>
      <c r="X732" s="323"/>
      <c r="Y732" s="323"/>
    </row>
    <row r="733" customFormat="false" ht="15" hidden="true" customHeight="false" outlineLevel="2" collapsed="false">
      <c r="A733" s="98" t="s">
        <v>2327</v>
      </c>
      <c r="B733" s="391" t="s">
        <v>136</v>
      </c>
      <c r="C733" s="389"/>
      <c r="D733" s="349" t="s">
        <v>2304</v>
      </c>
      <c r="E733" s="348" t="s">
        <v>2328</v>
      </c>
      <c r="F733" s="376"/>
      <c r="G733" s="338" t="s">
        <v>22</v>
      </c>
      <c r="H733" s="339"/>
      <c r="I733" s="339"/>
      <c r="J733" s="339" t="s">
        <v>95</v>
      </c>
      <c r="K733" s="339" t="s">
        <v>980</v>
      </c>
      <c r="L733" s="388" t="n">
        <v>43714</v>
      </c>
      <c r="M733" s="340"/>
      <c r="N733" s="340" t="s">
        <v>2302</v>
      </c>
      <c r="O733" s="323"/>
      <c r="P733" s="323"/>
      <c r="Q733" s="323"/>
      <c r="R733" s="323"/>
      <c r="S733" s="323"/>
      <c r="T733" s="323"/>
      <c r="U733" s="323"/>
      <c r="V733" s="323"/>
      <c r="W733" s="323"/>
      <c r="X733" s="323"/>
      <c r="Y733" s="323"/>
    </row>
    <row r="734" customFormat="false" ht="15" hidden="true" customHeight="false" outlineLevel="2" collapsed="false">
      <c r="A734" s="98" t="s">
        <v>2329</v>
      </c>
      <c r="B734" s="391" t="s">
        <v>136</v>
      </c>
      <c r="C734" s="386" t="s">
        <v>2298</v>
      </c>
      <c r="D734" s="349" t="s">
        <v>2299</v>
      </c>
      <c r="E734" s="348" t="s">
        <v>2330</v>
      </c>
      <c r="F734" s="387" t="s">
        <v>2322</v>
      </c>
      <c r="G734" s="338" t="s">
        <v>22</v>
      </c>
      <c r="H734" s="339"/>
      <c r="I734" s="339"/>
      <c r="J734" s="339" t="s">
        <v>95</v>
      </c>
      <c r="K734" s="339" t="s">
        <v>980</v>
      </c>
      <c r="L734" s="388" t="n">
        <v>43714</v>
      </c>
      <c r="M734" s="340"/>
      <c r="N734" s="340" t="s">
        <v>2302</v>
      </c>
      <c r="O734" s="323"/>
      <c r="P734" s="323"/>
      <c r="Q734" s="323"/>
      <c r="R734" s="323"/>
      <c r="S734" s="323"/>
      <c r="T734" s="323"/>
      <c r="U734" s="323"/>
      <c r="V734" s="323"/>
      <c r="W734" s="323"/>
      <c r="X734" s="323"/>
      <c r="Y734" s="323"/>
    </row>
    <row r="735" customFormat="false" ht="15" hidden="true" customHeight="false" outlineLevel="2" collapsed="false">
      <c r="A735" s="98" t="s">
        <v>2331</v>
      </c>
      <c r="B735" s="391" t="s">
        <v>136</v>
      </c>
      <c r="C735" s="389"/>
      <c r="D735" s="349" t="s">
        <v>2304</v>
      </c>
      <c r="E735" s="348" t="s">
        <v>2332</v>
      </c>
      <c r="F735" s="376"/>
      <c r="G735" s="338" t="s">
        <v>22</v>
      </c>
      <c r="H735" s="339"/>
      <c r="I735" s="339"/>
      <c r="J735" s="339" t="s">
        <v>95</v>
      </c>
      <c r="K735" s="339" t="s">
        <v>980</v>
      </c>
      <c r="L735" s="388" t="n">
        <v>43714</v>
      </c>
      <c r="M735" s="340"/>
      <c r="N735" s="340" t="s">
        <v>2302</v>
      </c>
      <c r="O735" s="323"/>
      <c r="P735" s="323"/>
      <c r="Q735" s="323"/>
      <c r="R735" s="323"/>
      <c r="S735" s="323"/>
      <c r="T735" s="323"/>
      <c r="U735" s="323"/>
      <c r="V735" s="323"/>
      <c r="W735" s="323"/>
      <c r="X735" s="323"/>
      <c r="Y735" s="323"/>
    </row>
    <row r="736" customFormat="false" ht="15" hidden="true" customHeight="false" outlineLevel="2" collapsed="false">
      <c r="A736" s="98" t="s">
        <v>2333</v>
      </c>
      <c r="B736" s="391" t="s">
        <v>136</v>
      </c>
      <c r="C736" s="386" t="s">
        <v>2298</v>
      </c>
      <c r="D736" s="349" t="s">
        <v>2299</v>
      </c>
      <c r="E736" s="348" t="s">
        <v>2334</v>
      </c>
      <c r="F736" s="387" t="s">
        <v>2322</v>
      </c>
      <c r="G736" s="338" t="s">
        <v>22</v>
      </c>
      <c r="H736" s="339"/>
      <c r="I736" s="339"/>
      <c r="J736" s="339" t="s">
        <v>95</v>
      </c>
      <c r="K736" s="339" t="s">
        <v>980</v>
      </c>
      <c r="L736" s="388" t="n">
        <v>43714</v>
      </c>
      <c r="M736" s="340"/>
      <c r="N736" s="340" t="s">
        <v>2302</v>
      </c>
      <c r="O736" s="323"/>
      <c r="P736" s="323"/>
      <c r="Q736" s="323"/>
      <c r="R736" s="323"/>
      <c r="S736" s="323"/>
      <c r="T736" s="323"/>
      <c r="U736" s="323"/>
      <c r="V736" s="323"/>
      <c r="W736" s="323"/>
      <c r="X736" s="323"/>
      <c r="Y736" s="323"/>
    </row>
    <row r="737" customFormat="false" ht="15" hidden="true" customHeight="false" outlineLevel="2" collapsed="false">
      <c r="A737" s="98" t="s">
        <v>2335</v>
      </c>
      <c r="B737" s="391" t="s">
        <v>136</v>
      </c>
      <c r="C737" s="389"/>
      <c r="D737" s="349" t="s">
        <v>2304</v>
      </c>
      <c r="E737" s="348" t="s">
        <v>2336</v>
      </c>
      <c r="F737" s="376"/>
      <c r="G737" s="338" t="s">
        <v>22</v>
      </c>
      <c r="H737" s="339"/>
      <c r="I737" s="339"/>
      <c r="J737" s="339" t="s">
        <v>95</v>
      </c>
      <c r="K737" s="339" t="s">
        <v>980</v>
      </c>
      <c r="L737" s="388" t="n">
        <v>43714</v>
      </c>
      <c r="M737" s="340"/>
      <c r="N737" s="340" t="s">
        <v>2302</v>
      </c>
      <c r="O737" s="323"/>
      <c r="P737" s="323"/>
      <c r="Q737" s="323"/>
      <c r="R737" s="323"/>
      <c r="S737" s="323"/>
      <c r="T737" s="323"/>
      <c r="U737" s="323"/>
      <c r="V737" s="323"/>
      <c r="W737" s="323"/>
      <c r="X737" s="323"/>
      <c r="Y737" s="323"/>
    </row>
    <row r="738" customFormat="false" ht="15" hidden="true" customHeight="false" outlineLevel="2" collapsed="false">
      <c r="A738" s="98" t="s">
        <v>2337</v>
      </c>
      <c r="B738" s="391" t="s">
        <v>136</v>
      </c>
      <c r="C738" s="386" t="s">
        <v>2298</v>
      </c>
      <c r="D738" s="349" t="s">
        <v>2299</v>
      </c>
      <c r="E738" s="348" t="s">
        <v>2338</v>
      </c>
      <c r="F738" s="387" t="s">
        <v>2322</v>
      </c>
      <c r="G738" s="338" t="s">
        <v>22</v>
      </c>
      <c r="H738" s="339"/>
      <c r="I738" s="339"/>
      <c r="J738" s="339" t="s">
        <v>95</v>
      </c>
      <c r="K738" s="339" t="s">
        <v>980</v>
      </c>
      <c r="L738" s="388" t="n">
        <v>43714</v>
      </c>
      <c r="M738" s="340"/>
      <c r="N738" s="340" t="s">
        <v>2302</v>
      </c>
      <c r="O738" s="323"/>
      <c r="P738" s="323"/>
      <c r="Q738" s="323"/>
      <c r="R738" s="323"/>
      <c r="S738" s="323"/>
      <c r="T738" s="323"/>
      <c r="U738" s="323"/>
      <c r="V738" s="323"/>
      <c r="W738" s="323"/>
      <c r="X738" s="323"/>
      <c r="Y738" s="323"/>
    </row>
    <row r="739" customFormat="false" ht="15" hidden="true" customHeight="false" outlineLevel="2" collapsed="false">
      <c r="A739" s="98" t="s">
        <v>2339</v>
      </c>
      <c r="B739" s="391" t="s">
        <v>136</v>
      </c>
      <c r="C739" s="389"/>
      <c r="D739" s="349" t="s">
        <v>2304</v>
      </c>
      <c r="E739" s="348" t="s">
        <v>2340</v>
      </c>
      <c r="F739" s="376"/>
      <c r="G739" s="338" t="s">
        <v>22</v>
      </c>
      <c r="H739" s="339"/>
      <c r="I739" s="339"/>
      <c r="J739" s="339" t="s">
        <v>95</v>
      </c>
      <c r="K739" s="339" t="s">
        <v>980</v>
      </c>
      <c r="L739" s="388" t="n">
        <v>43714</v>
      </c>
      <c r="M739" s="340"/>
      <c r="N739" s="340" t="s">
        <v>2302</v>
      </c>
      <c r="O739" s="323"/>
      <c r="P739" s="323"/>
      <c r="Q739" s="323"/>
      <c r="R739" s="323"/>
      <c r="S739" s="323"/>
      <c r="T739" s="323"/>
      <c r="U739" s="323"/>
      <c r="V739" s="323"/>
      <c r="W739" s="323"/>
      <c r="X739" s="323"/>
      <c r="Y739" s="323"/>
    </row>
    <row r="740" customFormat="false" ht="15" hidden="true" customHeight="false" outlineLevel="2" collapsed="false">
      <c r="A740" s="98" t="s">
        <v>2341</v>
      </c>
      <c r="B740" s="391" t="s">
        <v>136</v>
      </c>
      <c r="C740" s="386" t="s">
        <v>2298</v>
      </c>
      <c r="D740" s="349" t="s">
        <v>2299</v>
      </c>
      <c r="E740" s="348" t="s">
        <v>2342</v>
      </c>
      <c r="F740" s="387" t="s">
        <v>2322</v>
      </c>
      <c r="G740" s="338" t="s">
        <v>22</v>
      </c>
      <c r="H740" s="339"/>
      <c r="I740" s="339"/>
      <c r="J740" s="339" t="s">
        <v>95</v>
      </c>
      <c r="K740" s="339" t="s">
        <v>980</v>
      </c>
      <c r="L740" s="388" t="n">
        <v>43714</v>
      </c>
      <c r="M740" s="340"/>
      <c r="N740" s="340" t="s">
        <v>2302</v>
      </c>
      <c r="O740" s="323"/>
      <c r="P740" s="323"/>
      <c r="Q740" s="323"/>
      <c r="R740" s="323"/>
      <c r="S740" s="323"/>
      <c r="T740" s="323"/>
      <c r="U740" s="323"/>
      <c r="V740" s="323"/>
      <c r="W740" s="323"/>
      <c r="X740" s="323"/>
      <c r="Y740" s="323"/>
    </row>
    <row r="741" customFormat="false" ht="15" hidden="true" customHeight="false" outlineLevel="2" collapsed="false">
      <c r="A741" s="98" t="s">
        <v>2343</v>
      </c>
      <c r="B741" s="391" t="s">
        <v>136</v>
      </c>
      <c r="C741" s="389"/>
      <c r="D741" s="349" t="s">
        <v>2304</v>
      </c>
      <c r="E741" s="348" t="s">
        <v>2344</v>
      </c>
      <c r="F741" s="376"/>
      <c r="G741" s="338" t="s">
        <v>22</v>
      </c>
      <c r="H741" s="339"/>
      <c r="I741" s="339"/>
      <c r="J741" s="339" t="s">
        <v>95</v>
      </c>
      <c r="K741" s="339" t="s">
        <v>980</v>
      </c>
      <c r="L741" s="388" t="n">
        <v>43714</v>
      </c>
      <c r="M741" s="340"/>
      <c r="N741" s="340" t="s">
        <v>2302</v>
      </c>
      <c r="O741" s="323"/>
      <c r="P741" s="323"/>
      <c r="Q741" s="323"/>
      <c r="R741" s="323"/>
      <c r="S741" s="323"/>
      <c r="T741" s="323"/>
      <c r="U741" s="323"/>
      <c r="V741" s="323"/>
      <c r="W741" s="323"/>
      <c r="X741" s="323"/>
      <c r="Y741" s="323"/>
    </row>
    <row r="742" customFormat="false" ht="15" hidden="true" customHeight="false" outlineLevel="2" collapsed="false">
      <c r="A742" s="98" t="s">
        <v>2345</v>
      </c>
      <c r="B742" s="391" t="s">
        <v>129</v>
      </c>
      <c r="C742" s="350" t="s">
        <v>1002</v>
      </c>
      <c r="D742" s="351" t="s">
        <v>1003</v>
      </c>
      <c r="E742" s="337" t="s">
        <v>1541</v>
      </c>
      <c r="F742" s="352" t="s">
        <v>2346</v>
      </c>
      <c r="G742" s="338" t="s">
        <v>22</v>
      </c>
      <c r="H742" s="339"/>
      <c r="I742" s="339"/>
      <c r="J742" s="339" t="s">
        <v>95</v>
      </c>
      <c r="K742" s="339" t="s">
        <v>980</v>
      </c>
      <c r="L742" s="388" t="n">
        <v>43714</v>
      </c>
      <c r="M742" s="340"/>
      <c r="N742" s="340" t="s">
        <v>2302</v>
      </c>
      <c r="O742" s="323"/>
      <c r="P742" s="323"/>
      <c r="Q742" s="323"/>
      <c r="R742" s="323"/>
      <c r="S742" s="323"/>
      <c r="T742" s="323"/>
      <c r="U742" s="323"/>
      <c r="V742" s="323"/>
      <c r="W742" s="323"/>
      <c r="X742" s="323"/>
      <c r="Y742" s="323"/>
    </row>
    <row r="743" customFormat="false" ht="15" hidden="true" customHeight="false" outlineLevel="2" collapsed="false">
      <c r="A743" s="98" t="s">
        <v>2347</v>
      </c>
      <c r="B743" s="391" t="s">
        <v>129</v>
      </c>
      <c r="C743" s="390"/>
      <c r="D743" s="351" t="s">
        <v>2313</v>
      </c>
      <c r="E743" s="352" t="s">
        <v>1615</v>
      </c>
      <c r="F743" s="352" t="s">
        <v>2346</v>
      </c>
      <c r="G743" s="338" t="s">
        <v>22</v>
      </c>
      <c r="H743" s="339"/>
      <c r="I743" s="339"/>
      <c r="J743" s="339" t="s">
        <v>95</v>
      </c>
      <c r="K743" s="339" t="s">
        <v>980</v>
      </c>
      <c r="L743" s="388" t="n">
        <v>43714</v>
      </c>
      <c r="M743" s="340"/>
      <c r="N743" s="340" t="s">
        <v>2302</v>
      </c>
      <c r="O743" s="323"/>
      <c r="P743" s="323"/>
      <c r="Q743" s="323"/>
      <c r="R743" s="323"/>
      <c r="S743" s="323"/>
      <c r="T743" s="323"/>
      <c r="U743" s="323"/>
      <c r="V743" s="323"/>
      <c r="W743" s="323"/>
      <c r="X743" s="323"/>
      <c r="Y743" s="323"/>
    </row>
    <row r="744" customFormat="false" ht="15" hidden="true" customHeight="false" outlineLevel="2" collapsed="false">
      <c r="A744" s="98" t="s">
        <v>2348</v>
      </c>
      <c r="B744" s="391" t="s">
        <v>129</v>
      </c>
      <c r="C744" s="390"/>
      <c r="D744" s="351" t="s">
        <v>2315</v>
      </c>
      <c r="E744" s="352" t="s">
        <v>2316</v>
      </c>
      <c r="F744" s="352" t="s">
        <v>2346</v>
      </c>
      <c r="G744" s="338" t="s">
        <v>22</v>
      </c>
      <c r="H744" s="339"/>
      <c r="I744" s="339"/>
      <c r="J744" s="339" t="s">
        <v>95</v>
      </c>
      <c r="K744" s="339" t="s">
        <v>980</v>
      </c>
      <c r="L744" s="388" t="n">
        <v>43714</v>
      </c>
      <c r="M744" s="340"/>
      <c r="N744" s="340" t="s">
        <v>2302</v>
      </c>
      <c r="O744" s="323"/>
      <c r="P744" s="323"/>
      <c r="Q744" s="323"/>
      <c r="R744" s="323"/>
      <c r="S744" s="323"/>
      <c r="T744" s="323"/>
      <c r="U744" s="323"/>
      <c r="V744" s="323"/>
      <c r="W744" s="323"/>
      <c r="X744" s="323"/>
      <c r="Y744" s="323"/>
    </row>
    <row r="745" customFormat="false" ht="15" hidden="true" customHeight="false" outlineLevel="2" collapsed="false">
      <c r="A745" s="98" t="s">
        <v>2349</v>
      </c>
      <c r="B745" s="391" t="s">
        <v>96</v>
      </c>
      <c r="C745" s="350" t="s">
        <v>1560</v>
      </c>
      <c r="D745" s="351" t="s">
        <v>1061</v>
      </c>
      <c r="E745" s="348" t="s">
        <v>1062</v>
      </c>
      <c r="F745" s="352" t="s">
        <v>2346</v>
      </c>
      <c r="G745" s="338" t="s">
        <v>22</v>
      </c>
      <c r="H745" s="339"/>
      <c r="I745" s="339"/>
      <c r="J745" s="339" t="s">
        <v>95</v>
      </c>
      <c r="K745" s="339" t="s">
        <v>980</v>
      </c>
      <c r="L745" s="388" t="n">
        <v>43714</v>
      </c>
      <c r="M745" s="340"/>
      <c r="N745" s="340" t="s">
        <v>2302</v>
      </c>
      <c r="O745" s="323"/>
      <c r="P745" s="323"/>
      <c r="Q745" s="323"/>
      <c r="R745" s="323"/>
      <c r="S745" s="323"/>
      <c r="T745" s="323"/>
      <c r="U745" s="323"/>
      <c r="V745" s="323"/>
      <c r="W745" s="323"/>
      <c r="X745" s="323"/>
      <c r="Y745" s="323"/>
    </row>
    <row r="746" customFormat="false" ht="15" hidden="true" customHeight="false" outlineLevel="2" collapsed="false">
      <c r="A746" s="98" t="s">
        <v>2350</v>
      </c>
      <c r="B746" s="391" t="s">
        <v>223</v>
      </c>
      <c r="C746" s="350"/>
      <c r="D746" s="358" t="s">
        <v>1096</v>
      </c>
      <c r="E746" s="337" t="s">
        <v>1097</v>
      </c>
      <c r="F746" s="352" t="s">
        <v>2346</v>
      </c>
      <c r="G746" s="338" t="s">
        <v>22</v>
      </c>
      <c r="H746" s="339"/>
      <c r="I746" s="339"/>
      <c r="J746" s="339" t="s">
        <v>95</v>
      </c>
      <c r="K746" s="339" t="s">
        <v>980</v>
      </c>
      <c r="L746" s="388" t="n">
        <v>43714</v>
      </c>
      <c r="M746" s="340"/>
      <c r="N746" s="340" t="s">
        <v>2302</v>
      </c>
      <c r="O746" s="323"/>
      <c r="P746" s="323"/>
      <c r="Q746" s="323"/>
      <c r="R746" s="323"/>
      <c r="S746" s="323"/>
      <c r="T746" s="323"/>
      <c r="U746" s="323"/>
      <c r="V746" s="323"/>
      <c r="W746" s="323"/>
      <c r="X746" s="323"/>
      <c r="Y746" s="323"/>
    </row>
    <row r="747" customFormat="false" ht="15" hidden="true" customHeight="true" outlineLevel="1" collapsed="true">
      <c r="A747" s="329" t="s">
        <v>2351</v>
      </c>
      <c r="B747" s="329"/>
      <c r="C747" s="329"/>
      <c r="D747" s="329"/>
      <c r="E747" s="329"/>
      <c r="F747" s="329"/>
      <c r="G747" s="369"/>
      <c r="H747" s="369"/>
      <c r="I747" s="369"/>
      <c r="J747" s="369"/>
      <c r="K747" s="369"/>
      <c r="L747" s="369"/>
      <c r="M747" s="332"/>
      <c r="N747" s="332"/>
      <c r="O747" s="323"/>
      <c r="P747" s="323"/>
      <c r="Q747" s="323"/>
      <c r="R747" s="323"/>
      <c r="S747" s="323"/>
      <c r="T747" s="323"/>
      <c r="U747" s="323"/>
      <c r="V747" s="323"/>
      <c r="W747" s="323"/>
      <c r="X747" s="323"/>
      <c r="Y747" s="323"/>
    </row>
    <row r="748" customFormat="false" ht="15" hidden="true" customHeight="false" outlineLevel="2" collapsed="false">
      <c r="A748" s="98" t="s">
        <v>2352</v>
      </c>
      <c r="B748" s="391" t="s">
        <v>136</v>
      </c>
      <c r="C748" s="386" t="s">
        <v>2298</v>
      </c>
      <c r="D748" s="349" t="s">
        <v>2299</v>
      </c>
      <c r="E748" s="348" t="s">
        <v>2353</v>
      </c>
      <c r="F748" s="392" t="s">
        <v>2354</v>
      </c>
      <c r="G748" s="338" t="s">
        <v>22</v>
      </c>
      <c r="H748" s="339"/>
      <c r="I748" s="339"/>
      <c r="J748" s="339" t="s">
        <v>95</v>
      </c>
      <c r="K748" s="339" t="s">
        <v>980</v>
      </c>
      <c r="L748" s="388" t="n">
        <v>43714</v>
      </c>
      <c r="M748" s="340"/>
      <c r="N748" s="340" t="s">
        <v>2302</v>
      </c>
      <c r="O748" s="323"/>
      <c r="P748" s="323"/>
      <c r="Q748" s="323"/>
      <c r="R748" s="323"/>
      <c r="S748" s="323"/>
      <c r="T748" s="323"/>
      <c r="U748" s="323"/>
      <c r="V748" s="323"/>
      <c r="W748" s="323"/>
      <c r="X748" s="323"/>
      <c r="Y748" s="323"/>
    </row>
    <row r="749" customFormat="false" ht="15" hidden="true" customHeight="false" outlineLevel="2" collapsed="false">
      <c r="A749" s="98" t="s">
        <v>2355</v>
      </c>
      <c r="B749" s="391" t="s">
        <v>136</v>
      </c>
      <c r="C749" s="389"/>
      <c r="D749" s="349" t="s">
        <v>2304</v>
      </c>
      <c r="E749" s="348" t="s">
        <v>2356</v>
      </c>
      <c r="F749" s="376"/>
      <c r="G749" s="338" t="s">
        <v>22</v>
      </c>
      <c r="H749" s="339"/>
      <c r="I749" s="339"/>
      <c r="J749" s="339" t="s">
        <v>95</v>
      </c>
      <c r="K749" s="339" t="s">
        <v>980</v>
      </c>
      <c r="L749" s="388" t="n">
        <v>43714</v>
      </c>
      <c r="M749" s="340"/>
      <c r="N749" s="340" t="s">
        <v>2302</v>
      </c>
      <c r="O749" s="323"/>
      <c r="P749" s="323"/>
      <c r="Q749" s="323"/>
      <c r="R749" s="323"/>
      <c r="S749" s="323"/>
      <c r="T749" s="323"/>
      <c r="U749" s="323"/>
      <c r="V749" s="323"/>
      <c r="W749" s="323"/>
      <c r="X749" s="323"/>
      <c r="Y749" s="323"/>
    </row>
    <row r="750" customFormat="false" ht="15" hidden="true" customHeight="false" outlineLevel="2" collapsed="false">
      <c r="A750" s="98" t="s">
        <v>2357</v>
      </c>
      <c r="B750" s="391" t="s">
        <v>136</v>
      </c>
      <c r="C750" s="386" t="s">
        <v>2298</v>
      </c>
      <c r="D750" s="349" t="s">
        <v>2299</v>
      </c>
      <c r="E750" s="348" t="s">
        <v>2358</v>
      </c>
      <c r="F750" s="387" t="s">
        <v>2354</v>
      </c>
      <c r="G750" s="338" t="s">
        <v>22</v>
      </c>
      <c r="H750" s="339"/>
      <c r="I750" s="339"/>
      <c r="J750" s="339" t="s">
        <v>95</v>
      </c>
      <c r="K750" s="339" t="s">
        <v>980</v>
      </c>
      <c r="L750" s="388" t="n">
        <v>43714</v>
      </c>
      <c r="M750" s="340"/>
      <c r="N750" s="340" t="s">
        <v>2302</v>
      </c>
      <c r="O750" s="323"/>
      <c r="P750" s="323"/>
      <c r="Q750" s="323"/>
      <c r="R750" s="323"/>
      <c r="S750" s="323"/>
      <c r="T750" s="323"/>
      <c r="U750" s="323"/>
      <c r="V750" s="323"/>
      <c r="W750" s="323"/>
      <c r="X750" s="323"/>
      <c r="Y750" s="323"/>
    </row>
    <row r="751" customFormat="false" ht="15" hidden="true" customHeight="false" outlineLevel="2" collapsed="false">
      <c r="A751" s="98" t="s">
        <v>2359</v>
      </c>
      <c r="B751" s="391" t="s">
        <v>136</v>
      </c>
      <c r="C751" s="389"/>
      <c r="D751" s="349" t="s">
        <v>2304</v>
      </c>
      <c r="E751" s="348" t="s">
        <v>2360</v>
      </c>
      <c r="F751" s="376"/>
      <c r="G751" s="338" t="s">
        <v>22</v>
      </c>
      <c r="H751" s="339"/>
      <c r="I751" s="339"/>
      <c r="J751" s="339" t="s">
        <v>95</v>
      </c>
      <c r="K751" s="339" t="s">
        <v>980</v>
      </c>
      <c r="L751" s="388" t="n">
        <v>43714</v>
      </c>
      <c r="M751" s="340"/>
      <c r="N751" s="340" t="s">
        <v>2302</v>
      </c>
      <c r="O751" s="323"/>
      <c r="P751" s="323"/>
      <c r="Q751" s="323"/>
      <c r="R751" s="323"/>
      <c r="S751" s="323"/>
      <c r="T751" s="323"/>
      <c r="U751" s="323"/>
      <c r="V751" s="323"/>
      <c r="W751" s="323"/>
      <c r="X751" s="323"/>
      <c r="Y751" s="323"/>
    </row>
    <row r="752" customFormat="false" ht="15" hidden="true" customHeight="false" outlineLevel="2" collapsed="false">
      <c r="A752" s="98" t="s">
        <v>2361</v>
      </c>
      <c r="B752" s="391" t="s">
        <v>129</v>
      </c>
      <c r="C752" s="350" t="s">
        <v>1002</v>
      </c>
      <c r="D752" s="351" t="s">
        <v>1003</v>
      </c>
      <c r="E752" s="337" t="s">
        <v>1541</v>
      </c>
      <c r="F752" s="392" t="s">
        <v>2362</v>
      </c>
      <c r="G752" s="338" t="s">
        <v>22</v>
      </c>
      <c r="H752" s="339"/>
      <c r="I752" s="339"/>
      <c r="J752" s="339" t="s">
        <v>95</v>
      </c>
      <c r="K752" s="339" t="s">
        <v>980</v>
      </c>
      <c r="L752" s="388" t="n">
        <v>43714</v>
      </c>
      <c r="M752" s="340"/>
      <c r="N752" s="340" t="s">
        <v>2302</v>
      </c>
      <c r="O752" s="323"/>
      <c r="P752" s="323"/>
      <c r="Q752" s="323"/>
      <c r="R752" s="323"/>
      <c r="S752" s="323"/>
      <c r="T752" s="323"/>
      <c r="U752" s="323"/>
      <c r="V752" s="323"/>
      <c r="W752" s="323"/>
      <c r="X752" s="323"/>
      <c r="Y752" s="323"/>
    </row>
    <row r="753" customFormat="false" ht="15" hidden="true" customHeight="false" outlineLevel="2" collapsed="false">
      <c r="A753" s="98" t="s">
        <v>2363</v>
      </c>
      <c r="B753" s="391" t="s">
        <v>129</v>
      </c>
      <c r="C753" s="390"/>
      <c r="D753" s="351" t="s">
        <v>2313</v>
      </c>
      <c r="E753" s="352" t="s">
        <v>1615</v>
      </c>
      <c r="F753" s="392" t="s">
        <v>2362</v>
      </c>
      <c r="G753" s="338" t="s">
        <v>22</v>
      </c>
      <c r="H753" s="339"/>
      <c r="I753" s="339"/>
      <c r="J753" s="339" t="s">
        <v>95</v>
      </c>
      <c r="K753" s="339" t="s">
        <v>980</v>
      </c>
      <c r="L753" s="388" t="n">
        <v>43714</v>
      </c>
      <c r="M753" s="340"/>
      <c r="N753" s="340" t="s">
        <v>2302</v>
      </c>
      <c r="O753" s="323"/>
      <c r="P753" s="323"/>
      <c r="Q753" s="323"/>
      <c r="R753" s="323"/>
      <c r="S753" s="323"/>
      <c r="T753" s="323"/>
      <c r="U753" s="323"/>
      <c r="V753" s="323"/>
      <c r="W753" s="323"/>
      <c r="X753" s="323"/>
      <c r="Y753" s="323"/>
    </row>
    <row r="754" customFormat="false" ht="15" hidden="true" customHeight="false" outlineLevel="2" collapsed="false">
      <c r="A754" s="98" t="s">
        <v>2364</v>
      </c>
      <c r="B754" s="391" t="s">
        <v>129</v>
      </c>
      <c r="C754" s="390"/>
      <c r="D754" s="351" t="s">
        <v>2315</v>
      </c>
      <c r="E754" s="352" t="s">
        <v>1615</v>
      </c>
      <c r="F754" s="392" t="s">
        <v>2362</v>
      </c>
      <c r="G754" s="338" t="s">
        <v>22</v>
      </c>
      <c r="H754" s="339"/>
      <c r="I754" s="339"/>
      <c r="J754" s="339" t="s">
        <v>95</v>
      </c>
      <c r="K754" s="339" t="s">
        <v>980</v>
      </c>
      <c r="L754" s="388" t="n">
        <v>43714</v>
      </c>
      <c r="M754" s="340"/>
      <c r="N754" s="340" t="s">
        <v>2302</v>
      </c>
      <c r="O754" s="323"/>
      <c r="P754" s="323"/>
      <c r="Q754" s="323"/>
      <c r="R754" s="323"/>
      <c r="S754" s="323"/>
      <c r="T754" s="323"/>
      <c r="U754" s="323"/>
      <c r="V754" s="323"/>
      <c r="W754" s="323"/>
      <c r="X754" s="323"/>
      <c r="Y754" s="323"/>
    </row>
    <row r="755" customFormat="false" ht="15" hidden="true" customHeight="false" outlineLevel="2" collapsed="false">
      <c r="A755" s="98" t="s">
        <v>2365</v>
      </c>
      <c r="B755" s="391" t="s">
        <v>96</v>
      </c>
      <c r="C755" s="350" t="s">
        <v>1560</v>
      </c>
      <c r="D755" s="351" t="s">
        <v>1061</v>
      </c>
      <c r="E755" s="348" t="s">
        <v>1062</v>
      </c>
      <c r="F755" s="392" t="s">
        <v>2362</v>
      </c>
      <c r="G755" s="338" t="s">
        <v>22</v>
      </c>
      <c r="H755" s="339"/>
      <c r="I755" s="339"/>
      <c r="J755" s="339" t="s">
        <v>95</v>
      </c>
      <c r="K755" s="339" t="s">
        <v>980</v>
      </c>
      <c r="L755" s="388" t="n">
        <v>43714</v>
      </c>
      <c r="M755" s="340"/>
      <c r="N755" s="340" t="s">
        <v>2302</v>
      </c>
      <c r="O755" s="323"/>
      <c r="P755" s="323"/>
      <c r="Q755" s="323"/>
      <c r="R755" s="323"/>
      <c r="S755" s="323"/>
      <c r="T755" s="323"/>
      <c r="U755" s="323"/>
      <c r="V755" s="323"/>
      <c r="W755" s="323"/>
      <c r="X755" s="323"/>
      <c r="Y755" s="323"/>
    </row>
    <row r="756" customFormat="false" ht="15" hidden="true" customHeight="false" outlineLevel="2" collapsed="false">
      <c r="A756" s="98" t="s">
        <v>2366</v>
      </c>
      <c r="B756" s="391" t="s">
        <v>223</v>
      </c>
      <c r="C756" s="350"/>
      <c r="D756" s="358" t="s">
        <v>1096</v>
      </c>
      <c r="E756" s="337" t="s">
        <v>1097</v>
      </c>
      <c r="F756" s="392" t="s">
        <v>2362</v>
      </c>
      <c r="G756" s="338" t="s">
        <v>22</v>
      </c>
      <c r="H756" s="339"/>
      <c r="I756" s="339"/>
      <c r="J756" s="339" t="s">
        <v>95</v>
      </c>
      <c r="K756" s="339" t="s">
        <v>980</v>
      </c>
      <c r="L756" s="388" t="n">
        <v>43714</v>
      </c>
      <c r="M756" s="340"/>
      <c r="N756" s="340" t="s">
        <v>2302</v>
      </c>
      <c r="O756" s="323"/>
      <c r="P756" s="323"/>
      <c r="Q756" s="323"/>
      <c r="R756" s="323"/>
      <c r="S756" s="323"/>
      <c r="T756" s="323"/>
      <c r="U756" s="323"/>
      <c r="V756" s="323"/>
      <c r="W756" s="323"/>
      <c r="X756" s="323"/>
      <c r="Y756" s="323"/>
    </row>
    <row r="757" customFormat="false" ht="15" hidden="true" customHeight="true" outlineLevel="1" collapsed="true">
      <c r="A757" s="329" t="s">
        <v>2367</v>
      </c>
      <c r="B757" s="329"/>
      <c r="C757" s="329"/>
      <c r="D757" s="329"/>
      <c r="E757" s="329"/>
      <c r="F757" s="329"/>
      <c r="G757" s="369"/>
      <c r="H757" s="369"/>
      <c r="I757" s="369"/>
      <c r="J757" s="369"/>
      <c r="K757" s="369"/>
      <c r="L757" s="369"/>
      <c r="M757" s="332"/>
      <c r="N757" s="332"/>
      <c r="O757" s="323"/>
      <c r="P757" s="323"/>
      <c r="Q757" s="323"/>
      <c r="R757" s="323"/>
      <c r="S757" s="323"/>
      <c r="T757" s="323"/>
      <c r="U757" s="323"/>
      <c r="V757" s="323"/>
      <c r="W757" s="323"/>
      <c r="X757" s="323"/>
      <c r="Y757" s="323"/>
    </row>
    <row r="758" customFormat="false" ht="15" hidden="true" customHeight="false" outlineLevel="2" collapsed="false">
      <c r="A758" s="98" t="s">
        <v>2368</v>
      </c>
      <c r="B758" s="391" t="s">
        <v>136</v>
      </c>
      <c r="C758" s="386" t="s">
        <v>2298</v>
      </c>
      <c r="D758" s="349" t="s">
        <v>2299</v>
      </c>
      <c r="E758" s="348" t="s">
        <v>2369</v>
      </c>
      <c r="F758" s="387" t="s">
        <v>2370</v>
      </c>
      <c r="G758" s="338" t="s">
        <v>22</v>
      </c>
      <c r="H758" s="339"/>
      <c r="I758" s="339"/>
      <c r="J758" s="339" t="s">
        <v>95</v>
      </c>
      <c r="K758" s="339" t="s">
        <v>980</v>
      </c>
      <c r="L758" s="388" t="n">
        <v>43714</v>
      </c>
      <c r="M758" s="340"/>
      <c r="N758" s="340" t="s">
        <v>2302</v>
      </c>
      <c r="O758" s="323"/>
      <c r="P758" s="323"/>
      <c r="Q758" s="323"/>
      <c r="R758" s="323"/>
      <c r="S758" s="323"/>
      <c r="T758" s="323"/>
      <c r="U758" s="323"/>
      <c r="V758" s="323"/>
      <c r="W758" s="323"/>
      <c r="X758" s="323"/>
      <c r="Y758" s="323"/>
    </row>
    <row r="759" customFormat="false" ht="15" hidden="true" customHeight="false" outlineLevel="2" collapsed="false">
      <c r="A759" s="98" t="s">
        <v>2371</v>
      </c>
      <c r="B759" s="391" t="s">
        <v>136</v>
      </c>
      <c r="C759" s="389"/>
      <c r="D759" s="349" t="s">
        <v>2304</v>
      </c>
      <c r="E759" s="348" t="s">
        <v>2372</v>
      </c>
      <c r="F759" s="376"/>
      <c r="G759" s="338" t="s">
        <v>22</v>
      </c>
      <c r="H759" s="339"/>
      <c r="I759" s="339"/>
      <c r="J759" s="339" t="s">
        <v>95</v>
      </c>
      <c r="K759" s="339" t="s">
        <v>980</v>
      </c>
      <c r="L759" s="388" t="n">
        <v>43714</v>
      </c>
      <c r="M759" s="340"/>
      <c r="N759" s="340" t="s">
        <v>2302</v>
      </c>
      <c r="O759" s="323"/>
      <c r="P759" s="323"/>
      <c r="Q759" s="323"/>
      <c r="R759" s="323"/>
      <c r="S759" s="323"/>
      <c r="T759" s="323"/>
      <c r="U759" s="323"/>
      <c r="V759" s="323"/>
      <c r="W759" s="323"/>
      <c r="X759" s="323"/>
      <c r="Y759" s="323"/>
    </row>
    <row r="760" customFormat="false" ht="15" hidden="true" customHeight="false" outlineLevel="2" collapsed="false">
      <c r="A760" s="98" t="s">
        <v>2373</v>
      </c>
      <c r="B760" s="391" t="s">
        <v>136</v>
      </c>
      <c r="C760" s="386" t="s">
        <v>2298</v>
      </c>
      <c r="D760" s="349" t="s">
        <v>2299</v>
      </c>
      <c r="E760" s="348" t="s">
        <v>2374</v>
      </c>
      <c r="F760" s="387" t="s">
        <v>2370</v>
      </c>
      <c r="G760" s="338" t="s">
        <v>22</v>
      </c>
      <c r="H760" s="339"/>
      <c r="I760" s="339"/>
      <c r="J760" s="339" t="s">
        <v>95</v>
      </c>
      <c r="K760" s="339" t="s">
        <v>980</v>
      </c>
      <c r="L760" s="388" t="n">
        <v>43714</v>
      </c>
      <c r="M760" s="340"/>
      <c r="N760" s="340" t="s">
        <v>2302</v>
      </c>
      <c r="O760" s="323"/>
      <c r="P760" s="323"/>
      <c r="Q760" s="323"/>
      <c r="R760" s="323"/>
      <c r="S760" s="323"/>
      <c r="T760" s="323"/>
      <c r="U760" s="323"/>
      <c r="V760" s="323"/>
      <c r="W760" s="323"/>
      <c r="X760" s="323"/>
      <c r="Y760" s="323"/>
    </row>
    <row r="761" customFormat="false" ht="15" hidden="true" customHeight="false" outlineLevel="2" collapsed="false">
      <c r="A761" s="98" t="s">
        <v>2375</v>
      </c>
      <c r="B761" s="391" t="s">
        <v>136</v>
      </c>
      <c r="C761" s="389"/>
      <c r="D761" s="349" t="s">
        <v>2304</v>
      </c>
      <c r="E761" s="348" t="s">
        <v>2376</v>
      </c>
      <c r="F761" s="376"/>
      <c r="G761" s="338" t="s">
        <v>22</v>
      </c>
      <c r="H761" s="339"/>
      <c r="I761" s="339"/>
      <c r="J761" s="339" t="s">
        <v>95</v>
      </c>
      <c r="K761" s="339" t="s">
        <v>980</v>
      </c>
      <c r="L761" s="388" t="n">
        <v>43714</v>
      </c>
      <c r="M761" s="340"/>
      <c r="N761" s="340" t="s">
        <v>2302</v>
      </c>
      <c r="O761" s="323"/>
      <c r="P761" s="323"/>
      <c r="Q761" s="323"/>
      <c r="R761" s="323"/>
      <c r="S761" s="323"/>
      <c r="T761" s="323"/>
      <c r="U761" s="323"/>
      <c r="V761" s="323"/>
      <c r="W761" s="323"/>
      <c r="X761" s="323"/>
      <c r="Y761" s="323"/>
    </row>
    <row r="762" customFormat="false" ht="15" hidden="true" customHeight="false" outlineLevel="2" collapsed="false">
      <c r="A762" s="98" t="s">
        <v>2377</v>
      </c>
      <c r="B762" s="391" t="s">
        <v>136</v>
      </c>
      <c r="C762" s="386" t="s">
        <v>2298</v>
      </c>
      <c r="D762" s="349" t="s">
        <v>2299</v>
      </c>
      <c r="E762" s="348" t="s">
        <v>2378</v>
      </c>
      <c r="F762" s="387" t="s">
        <v>2370</v>
      </c>
      <c r="G762" s="338" t="s">
        <v>22</v>
      </c>
      <c r="H762" s="339"/>
      <c r="I762" s="339"/>
      <c r="J762" s="339" t="s">
        <v>95</v>
      </c>
      <c r="K762" s="339" t="s">
        <v>980</v>
      </c>
      <c r="L762" s="388" t="n">
        <v>43714</v>
      </c>
      <c r="M762" s="340"/>
      <c r="N762" s="340" t="s">
        <v>2302</v>
      </c>
      <c r="O762" s="323"/>
      <c r="P762" s="323"/>
      <c r="Q762" s="323"/>
      <c r="R762" s="323"/>
      <c r="S762" s="323"/>
      <c r="T762" s="323"/>
      <c r="U762" s="323"/>
      <c r="V762" s="323"/>
      <c r="W762" s="323"/>
      <c r="X762" s="323"/>
      <c r="Y762" s="323"/>
    </row>
    <row r="763" customFormat="false" ht="15" hidden="true" customHeight="false" outlineLevel="2" collapsed="false">
      <c r="A763" s="98" t="s">
        <v>2379</v>
      </c>
      <c r="B763" s="391" t="s">
        <v>136</v>
      </c>
      <c r="C763" s="389"/>
      <c r="D763" s="349" t="s">
        <v>2304</v>
      </c>
      <c r="E763" s="348" t="s">
        <v>2380</v>
      </c>
      <c r="F763" s="376"/>
      <c r="G763" s="338" t="s">
        <v>22</v>
      </c>
      <c r="H763" s="339"/>
      <c r="I763" s="339"/>
      <c r="J763" s="339" t="s">
        <v>95</v>
      </c>
      <c r="K763" s="339" t="s">
        <v>980</v>
      </c>
      <c r="L763" s="388" t="n">
        <v>43714</v>
      </c>
      <c r="M763" s="340"/>
      <c r="N763" s="340" t="s">
        <v>2302</v>
      </c>
      <c r="O763" s="323"/>
      <c r="P763" s="323"/>
      <c r="Q763" s="323"/>
      <c r="R763" s="323"/>
      <c r="S763" s="323"/>
      <c r="T763" s="323"/>
      <c r="U763" s="323"/>
      <c r="V763" s="323"/>
      <c r="W763" s="323"/>
      <c r="X763" s="323"/>
      <c r="Y763" s="323"/>
    </row>
    <row r="764" customFormat="false" ht="15" hidden="true" customHeight="false" outlineLevel="2" collapsed="false">
      <c r="A764" s="98" t="s">
        <v>2381</v>
      </c>
      <c r="B764" s="391" t="s">
        <v>136</v>
      </c>
      <c r="C764" s="386" t="s">
        <v>2298</v>
      </c>
      <c r="D764" s="349" t="s">
        <v>2299</v>
      </c>
      <c r="E764" s="348" t="s">
        <v>2382</v>
      </c>
      <c r="F764" s="387" t="s">
        <v>2370</v>
      </c>
      <c r="G764" s="338" t="s">
        <v>22</v>
      </c>
      <c r="H764" s="339"/>
      <c r="I764" s="339"/>
      <c r="J764" s="339" t="s">
        <v>95</v>
      </c>
      <c r="K764" s="339" t="s">
        <v>980</v>
      </c>
      <c r="L764" s="388" t="n">
        <v>43714</v>
      </c>
      <c r="M764" s="340"/>
      <c r="N764" s="340" t="s">
        <v>2302</v>
      </c>
      <c r="O764" s="323"/>
      <c r="P764" s="323"/>
      <c r="Q764" s="323"/>
      <c r="R764" s="323"/>
      <c r="S764" s="323"/>
      <c r="T764" s="323"/>
      <c r="U764" s="323"/>
      <c r="V764" s="323"/>
      <c r="W764" s="323"/>
      <c r="X764" s="323"/>
      <c r="Y764" s="323"/>
    </row>
    <row r="765" customFormat="false" ht="15" hidden="true" customHeight="false" outlineLevel="2" collapsed="false">
      <c r="A765" s="98" t="s">
        <v>2383</v>
      </c>
      <c r="B765" s="391" t="s">
        <v>136</v>
      </c>
      <c r="C765" s="389"/>
      <c r="D765" s="349" t="s">
        <v>2304</v>
      </c>
      <c r="E765" s="348" t="s">
        <v>2384</v>
      </c>
      <c r="F765" s="376"/>
      <c r="G765" s="338" t="s">
        <v>22</v>
      </c>
      <c r="H765" s="339"/>
      <c r="I765" s="339"/>
      <c r="J765" s="339" t="s">
        <v>95</v>
      </c>
      <c r="K765" s="339" t="s">
        <v>980</v>
      </c>
      <c r="L765" s="388" t="n">
        <v>43714</v>
      </c>
      <c r="M765" s="340"/>
      <c r="N765" s="340" t="s">
        <v>2302</v>
      </c>
      <c r="O765" s="323"/>
      <c r="P765" s="323"/>
      <c r="Q765" s="323"/>
      <c r="R765" s="323"/>
      <c r="S765" s="323"/>
      <c r="T765" s="323"/>
      <c r="U765" s="323"/>
      <c r="V765" s="323"/>
      <c r="W765" s="323"/>
      <c r="X765" s="323"/>
      <c r="Y765" s="323"/>
    </row>
    <row r="766" customFormat="false" ht="15" hidden="true" customHeight="false" outlineLevel="2" collapsed="false">
      <c r="A766" s="98" t="s">
        <v>2385</v>
      </c>
      <c r="B766" s="391" t="s">
        <v>136</v>
      </c>
      <c r="C766" s="386" t="s">
        <v>2298</v>
      </c>
      <c r="D766" s="349" t="s">
        <v>2299</v>
      </c>
      <c r="E766" s="348" t="s">
        <v>2386</v>
      </c>
      <c r="F766" s="387" t="s">
        <v>2370</v>
      </c>
      <c r="G766" s="338" t="s">
        <v>22</v>
      </c>
      <c r="H766" s="339"/>
      <c r="I766" s="339"/>
      <c r="J766" s="339" t="s">
        <v>95</v>
      </c>
      <c r="K766" s="339" t="s">
        <v>980</v>
      </c>
      <c r="L766" s="388" t="n">
        <v>43714</v>
      </c>
      <c r="M766" s="340"/>
      <c r="N766" s="340" t="s">
        <v>2302</v>
      </c>
      <c r="O766" s="323"/>
      <c r="P766" s="323"/>
      <c r="Q766" s="323"/>
      <c r="R766" s="323"/>
      <c r="S766" s="323"/>
      <c r="T766" s="323"/>
      <c r="U766" s="323"/>
      <c r="V766" s="323"/>
      <c r="W766" s="323"/>
      <c r="X766" s="323"/>
      <c r="Y766" s="323"/>
    </row>
    <row r="767" customFormat="false" ht="15" hidden="true" customHeight="false" outlineLevel="2" collapsed="false">
      <c r="A767" s="98" t="s">
        <v>2387</v>
      </c>
      <c r="B767" s="391" t="s">
        <v>136</v>
      </c>
      <c r="C767" s="389"/>
      <c r="D767" s="349" t="s">
        <v>2304</v>
      </c>
      <c r="E767" s="348" t="s">
        <v>2388</v>
      </c>
      <c r="F767" s="376"/>
      <c r="G767" s="338" t="s">
        <v>22</v>
      </c>
      <c r="H767" s="339"/>
      <c r="I767" s="339"/>
      <c r="J767" s="339" t="s">
        <v>95</v>
      </c>
      <c r="K767" s="339" t="s">
        <v>980</v>
      </c>
      <c r="L767" s="388" t="n">
        <v>43714</v>
      </c>
      <c r="M767" s="340"/>
      <c r="N767" s="340" t="s">
        <v>2302</v>
      </c>
      <c r="O767" s="323"/>
      <c r="P767" s="323"/>
      <c r="Q767" s="323"/>
      <c r="R767" s="323"/>
      <c r="S767" s="323"/>
      <c r="T767" s="323"/>
      <c r="U767" s="323"/>
      <c r="V767" s="323"/>
      <c r="W767" s="323"/>
      <c r="X767" s="323"/>
      <c r="Y767" s="323"/>
    </row>
    <row r="768" customFormat="false" ht="15" hidden="true" customHeight="false" outlineLevel="2" collapsed="false">
      <c r="A768" s="98" t="s">
        <v>2389</v>
      </c>
      <c r="B768" s="391" t="s">
        <v>129</v>
      </c>
      <c r="C768" s="350" t="s">
        <v>1002</v>
      </c>
      <c r="D768" s="351" t="s">
        <v>1003</v>
      </c>
      <c r="E768" s="337" t="s">
        <v>1541</v>
      </c>
      <c r="F768" s="392" t="s">
        <v>2390</v>
      </c>
      <c r="G768" s="338" t="s">
        <v>22</v>
      </c>
      <c r="H768" s="339"/>
      <c r="I768" s="339"/>
      <c r="J768" s="339" t="s">
        <v>95</v>
      </c>
      <c r="K768" s="339" t="s">
        <v>980</v>
      </c>
      <c r="L768" s="388" t="n">
        <v>43714</v>
      </c>
      <c r="M768" s="340"/>
      <c r="N768" s="340" t="s">
        <v>2302</v>
      </c>
      <c r="O768" s="323"/>
      <c r="P768" s="323"/>
      <c r="Q768" s="323"/>
      <c r="R768" s="323"/>
      <c r="S768" s="323"/>
      <c r="T768" s="323"/>
      <c r="U768" s="323"/>
      <c r="V768" s="323"/>
      <c r="W768" s="323"/>
      <c r="X768" s="323"/>
      <c r="Y768" s="323"/>
    </row>
    <row r="769" customFormat="false" ht="15" hidden="true" customHeight="false" outlineLevel="2" collapsed="false">
      <c r="A769" s="98" t="s">
        <v>2391</v>
      </c>
      <c r="B769" s="391" t="s">
        <v>129</v>
      </c>
      <c r="C769" s="390"/>
      <c r="D769" s="351" t="s">
        <v>2313</v>
      </c>
      <c r="E769" s="352" t="s">
        <v>1615</v>
      </c>
      <c r="F769" s="392" t="s">
        <v>2390</v>
      </c>
      <c r="G769" s="338" t="s">
        <v>22</v>
      </c>
      <c r="H769" s="339"/>
      <c r="I769" s="339"/>
      <c r="J769" s="339" t="s">
        <v>95</v>
      </c>
      <c r="K769" s="339" t="s">
        <v>980</v>
      </c>
      <c r="L769" s="388" t="n">
        <v>43714</v>
      </c>
      <c r="M769" s="340"/>
      <c r="N769" s="340" t="s">
        <v>2302</v>
      </c>
      <c r="O769" s="323"/>
      <c r="P769" s="323"/>
      <c r="Q769" s="323"/>
      <c r="R769" s="323"/>
      <c r="S769" s="323"/>
      <c r="T769" s="323"/>
      <c r="U769" s="323"/>
      <c r="V769" s="323"/>
      <c r="W769" s="323"/>
      <c r="X769" s="323"/>
      <c r="Y769" s="323"/>
    </row>
    <row r="770" customFormat="false" ht="15" hidden="true" customHeight="false" outlineLevel="2" collapsed="false">
      <c r="A770" s="98" t="s">
        <v>2392</v>
      </c>
      <c r="B770" s="391" t="s">
        <v>129</v>
      </c>
      <c r="C770" s="390"/>
      <c r="D770" s="351" t="s">
        <v>2315</v>
      </c>
      <c r="E770" s="352" t="s">
        <v>1615</v>
      </c>
      <c r="F770" s="392" t="s">
        <v>2390</v>
      </c>
      <c r="G770" s="338" t="s">
        <v>22</v>
      </c>
      <c r="H770" s="339"/>
      <c r="I770" s="339"/>
      <c r="J770" s="339" t="s">
        <v>95</v>
      </c>
      <c r="K770" s="339" t="s">
        <v>980</v>
      </c>
      <c r="L770" s="388" t="n">
        <v>43714</v>
      </c>
      <c r="M770" s="340"/>
      <c r="N770" s="340" t="s">
        <v>2302</v>
      </c>
      <c r="O770" s="323"/>
      <c r="P770" s="323"/>
      <c r="Q770" s="323"/>
      <c r="R770" s="323"/>
      <c r="S770" s="323"/>
      <c r="T770" s="323"/>
      <c r="U770" s="323"/>
      <c r="V770" s="323"/>
      <c r="W770" s="323"/>
      <c r="X770" s="323"/>
      <c r="Y770" s="323"/>
    </row>
    <row r="771" customFormat="false" ht="15" hidden="true" customHeight="false" outlineLevel="2" collapsed="false">
      <c r="A771" s="98" t="s">
        <v>2393</v>
      </c>
      <c r="B771" s="391" t="s">
        <v>96</v>
      </c>
      <c r="C771" s="350" t="s">
        <v>1560</v>
      </c>
      <c r="D771" s="351" t="s">
        <v>1061</v>
      </c>
      <c r="E771" s="348" t="s">
        <v>1062</v>
      </c>
      <c r="F771" s="392" t="s">
        <v>2390</v>
      </c>
      <c r="G771" s="338" t="s">
        <v>22</v>
      </c>
      <c r="H771" s="339"/>
      <c r="I771" s="339"/>
      <c r="J771" s="339" t="s">
        <v>95</v>
      </c>
      <c r="K771" s="339" t="s">
        <v>980</v>
      </c>
      <c r="L771" s="388" t="n">
        <v>43714</v>
      </c>
      <c r="M771" s="340"/>
      <c r="N771" s="340" t="s">
        <v>2302</v>
      </c>
      <c r="O771" s="323"/>
      <c r="P771" s="323"/>
      <c r="Q771" s="323"/>
      <c r="R771" s="323"/>
      <c r="S771" s="323"/>
      <c r="T771" s="323"/>
      <c r="U771" s="323"/>
      <c r="V771" s="323"/>
      <c r="W771" s="323"/>
      <c r="X771" s="323"/>
      <c r="Y771" s="323"/>
    </row>
    <row r="772" customFormat="false" ht="15" hidden="true" customHeight="false" outlineLevel="2" collapsed="false">
      <c r="A772" s="98" t="s">
        <v>2394</v>
      </c>
      <c r="B772" s="391" t="s">
        <v>223</v>
      </c>
      <c r="C772" s="350"/>
      <c r="D772" s="358" t="s">
        <v>1096</v>
      </c>
      <c r="E772" s="337" t="s">
        <v>1097</v>
      </c>
      <c r="F772" s="392" t="s">
        <v>2390</v>
      </c>
      <c r="G772" s="338" t="s">
        <v>22</v>
      </c>
      <c r="H772" s="339"/>
      <c r="I772" s="339"/>
      <c r="J772" s="339" t="s">
        <v>95</v>
      </c>
      <c r="K772" s="339" t="s">
        <v>980</v>
      </c>
      <c r="L772" s="388" t="n">
        <v>43714</v>
      </c>
      <c r="M772" s="340"/>
      <c r="N772" s="340" t="s">
        <v>2302</v>
      </c>
      <c r="O772" s="323"/>
      <c r="P772" s="323"/>
      <c r="Q772" s="323"/>
      <c r="R772" s="323"/>
      <c r="S772" s="323"/>
      <c r="T772" s="323"/>
      <c r="U772" s="323"/>
      <c r="V772" s="323"/>
      <c r="W772" s="323"/>
      <c r="X772" s="323"/>
      <c r="Y772" s="323"/>
    </row>
    <row r="773" customFormat="false" ht="15" hidden="true" customHeight="true" outlineLevel="1" collapsed="true">
      <c r="A773" s="329" t="s">
        <v>2395</v>
      </c>
      <c r="B773" s="329"/>
      <c r="C773" s="329"/>
      <c r="D773" s="329"/>
      <c r="E773" s="329"/>
      <c r="F773" s="329"/>
      <c r="G773" s="369"/>
      <c r="H773" s="369"/>
      <c r="I773" s="369"/>
      <c r="J773" s="369"/>
      <c r="K773" s="369"/>
      <c r="L773" s="369"/>
      <c r="M773" s="332"/>
      <c r="N773" s="332"/>
      <c r="O773" s="323"/>
      <c r="P773" s="323"/>
      <c r="Q773" s="323"/>
      <c r="R773" s="323"/>
      <c r="S773" s="323"/>
      <c r="T773" s="323"/>
      <c r="U773" s="323"/>
      <c r="V773" s="323"/>
      <c r="W773" s="323"/>
      <c r="X773" s="323"/>
      <c r="Y773" s="323"/>
    </row>
    <row r="774" customFormat="false" ht="15" hidden="true" customHeight="false" outlineLevel="2" collapsed="false">
      <c r="A774" s="98" t="s">
        <v>2396</v>
      </c>
      <c r="B774" s="391" t="s">
        <v>136</v>
      </c>
      <c r="C774" s="386" t="s">
        <v>2298</v>
      </c>
      <c r="D774" s="349" t="s">
        <v>2299</v>
      </c>
      <c r="E774" s="348" t="s">
        <v>2397</v>
      </c>
      <c r="F774" s="387" t="s">
        <v>2354</v>
      </c>
      <c r="G774" s="338" t="s">
        <v>22</v>
      </c>
      <c r="H774" s="339"/>
      <c r="I774" s="339"/>
      <c r="J774" s="339" t="s">
        <v>95</v>
      </c>
      <c r="K774" s="339" t="s">
        <v>980</v>
      </c>
      <c r="L774" s="388" t="n">
        <v>43714</v>
      </c>
      <c r="M774" s="340"/>
      <c r="N774" s="340" t="s">
        <v>2302</v>
      </c>
      <c r="O774" s="341"/>
      <c r="P774" s="341"/>
      <c r="Q774" s="341"/>
      <c r="R774" s="341"/>
      <c r="S774" s="341"/>
      <c r="T774" s="341"/>
      <c r="U774" s="341"/>
      <c r="V774" s="341"/>
      <c r="W774" s="341"/>
      <c r="X774" s="341"/>
      <c r="Y774" s="341"/>
    </row>
    <row r="775" customFormat="false" ht="15" hidden="true" customHeight="false" outlineLevel="2" collapsed="false">
      <c r="A775" s="98" t="s">
        <v>2398</v>
      </c>
      <c r="B775" s="391" t="s">
        <v>136</v>
      </c>
      <c r="C775" s="389"/>
      <c r="D775" s="349" t="s">
        <v>2304</v>
      </c>
      <c r="E775" s="348" t="s">
        <v>2399</v>
      </c>
      <c r="F775" s="376"/>
      <c r="G775" s="338" t="s">
        <v>22</v>
      </c>
      <c r="H775" s="339"/>
      <c r="I775" s="339"/>
      <c r="J775" s="339" t="s">
        <v>95</v>
      </c>
      <c r="K775" s="339" t="s">
        <v>980</v>
      </c>
      <c r="L775" s="388" t="n">
        <v>43714</v>
      </c>
      <c r="M775" s="340"/>
      <c r="N775" s="340" t="s">
        <v>2302</v>
      </c>
      <c r="O775" s="341"/>
      <c r="P775" s="341"/>
      <c r="Q775" s="341"/>
      <c r="R775" s="341"/>
      <c r="S775" s="341"/>
      <c r="T775" s="341"/>
      <c r="U775" s="341"/>
      <c r="V775" s="341"/>
      <c r="W775" s="341"/>
      <c r="X775" s="341"/>
      <c r="Y775" s="341"/>
    </row>
    <row r="776" customFormat="false" ht="15" hidden="true" customHeight="false" outlineLevel="2" collapsed="false">
      <c r="A776" s="98" t="s">
        <v>2400</v>
      </c>
      <c r="B776" s="391" t="s">
        <v>136</v>
      </c>
      <c r="C776" s="386" t="s">
        <v>2298</v>
      </c>
      <c r="D776" s="349" t="s">
        <v>2299</v>
      </c>
      <c r="E776" s="348" t="s">
        <v>2401</v>
      </c>
      <c r="F776" s="387" t="s">
        <v>2354</v>
      </c>
      <c r="G776" s="338" t="s">
        <v>22</v>
      </c>
      <c r="H776" s="339"/>
      <c r="I776" s="339"/>
      <c r="J776" s="339" t="s">
        <v>95</v>
      </c>
      <c r="K776" s="339" t="s">
        <v>980</v>
      </c>
      <c r="L776" s="388" t="n">
        <v>43714</v>
      </c>
      <c r="M776" s="340"/>
      <c r="N776" s="340" t="s">
        <v>2302</v>
      </c>
      <c r="O776" s="341"/>
      <c r="P776" s="341"/>
      <c r="Q776" s="341"/>
      <c r="R776" s="341"/>
      <c r="S776" s="341"/>
      <c r="T776" s="341"/>
      <c r="U776" s="341"/>
      <c r="V776" s="341"/>
      <c r="W776" s="341"/>
      <c r="X776" s="341"/>
      <c r="Y776" s="341"/>
    </row>
    <row r="777" customFormat="false" ht="15" hidden="true" customHeight="false" outlineLevel="2" collapsed="false">
      <c r="A777" s="98" t="s">
        <v>2402</v>
      </c>
      <c r="B777" s="391" t="s">
        <v>136</v>
      </c>
      <c r="C777" s="389"/>
      <c r="D777" s="349" t="s">
        <v>2304</v>
      </c>
      <c r="E777" s="348" t="s">
        <v>2403</v>
      </c>
      <c r="F777" s="376"/>
      <c r="G777" s="338" t="s">
        <v>22</v>
      </c>
      <c r="H777" s="339"/>
      <c r="I777" s="339"/>
      <c r="J777" s="339" t="s">
        <v>95</v>
      </c>
      <c r="K777" s="339" t="s">
        <v>980</v>
      </c>
      <c r="L777" s="388" t="n">
        <v>43714</v>
      </c>
      <c r="M777" s="340"/>
      <c r="N777" s="340" t="s">
        <v>2302</v>
      </c>
      <c r="O777" s="341"/>
      <c r="P777" s="341"/>
      <c r="Q777" s="341"/>
      <c r="R777" s="341"/>
      <c r="S777" s="341"/>
      <c r="T777" s="341"/>
      <c r="U777" s="341"/>
      <c r="V777" s="341"/>
      <c r="W777" s="341"/>
      <c r="X777" s="341"/>
      <c r="Y777" s="341"/>
    </row>
    <row r="778" customFormat="false" ht="15" hidden="true" customHeight="false" outlineLevel="2" collapsed="false">
      <c r="A778" s="98" t="s">
        <v>2404</v>
      </c>
      <c r="B778" s="391" t="s">
        <v>136</v>
      </c>
      <c r="C778" s="386" t="s">
        <v>2298</v>
      </c>
      <c r="D778" s="349" t="s">
        <v>2299</v>
      </c>
      <c r="E778" s="348" t="s">
        <v>2405</v>
      </c>
      <c r="F778" s="387" t="s">
        <v>2354</v>
      </c>
      <c r="G778" s="338" t="s">
        <v>22</v>
      </c>
      <c r="H778" s="339"/>
      <c r="I778" s="339"/>
      <c r="J778" s="339" t="s">
        <v>95</v>
      </c>
      <c r="K778" s="339" t="s">
        <v>980</v>
      </c>
      <c r="L778" s="388" t="n">
        <v>43714</v>
      </c>
      <c r="M778" s="340"/>
      <c r="N778" s="340" t="s">
        <v>2302</v>
      </c>
      <c r="O778" s="341"/>
      <c r="P778" s="341"/>
      <c r="Q778" s="341"/>
      <c r="R778" s="341"/>
      <c r="S778" s="341"/>
      <c r="T778" s="341"/>
      <c r="U778" s="341"/>
      <c r="V778" s="341"/>
      <c r="W778" s="341"/>
      <c r="X778" s="341"/>
      <c r="Y778" s="341"/>
    </row>
    <row r="779" customFormat="false" ht="15" hidden="true" customHeight="false" outlineLevel="2" collapsed="false">
      <c r="A779" s="98" t="s">
        <v>2406</v>
      </c>
      <c r="B779" s="391" t="s">
        <v>136</v>
      </c>
      <c r="C779" s="389"/>
      <c r="D779" s="349" t="s">
        <v>2304</v>
      </c>
      <c r="E779" s="348" t="s">
        <v>2407</v>
      </c>
      <c r="F779" s="376"/>
      <c r="G779" s="338" t="s">
        <v>22</v>
      </c>
      <c r="H779" s="339"/>
      <c r="I779" s="339"/>
      <c r="J779" s="339" t="s">
        <v>95</v>
      </c>
      <c r="K779" s="339" t="s">
        <v>980</v>
      </c>
      <c r="L779" s="388" t="n">
        <v>43714</v>
      </c>
      <c r="M779" s="340"/>
      <c r="N779" s="340" t="s">
        <v>2302</v>
      </c>
      <c r="O779" s="341"/>
      <c r="P779" s="341"/>
      <c r="Q779" s="341"/>
      <c r="R779" s="341"/>
      <c r="S779" s="341"/>
      <c r="T779" s="341"/>
      <c r="U779" s="341"/>
      <c r="V779" s="341"/>
      <c r="W779" s="341"/>
      <c r="X779" s="341"/>
      <c r="Y779" s="341"/>
    </row>
    <row r="780" customFormat="false" ht="15" hidden="true" customHeight="false" outlineLevel="2" collapsed="false">
      <c r="A780" s="98" t="s">
        <v>2408</v>
      </c>
      <c r="B780" s="391" t="s">
        <v>129</v>
      </c>
      <c r="C780" s="350" t="s">
        <v>1002</v>
      </c>
      <c r="D780" s="351" t="s">
        <v>1003</v>
      </c>
      <c r="E780" s="356" t="s">
        <v>1541</v>
      </c>
      <c r="F780" s="392" t="s">
        <v>2409</v>
      </c>
      <c r="G780" s="338" t="s">
        <v>22</v>
      </c>
      <c r="H780" s="339"/>
      <c r="I780" s="339"/>
      <c r="J780" s="339" t="s">
        <v>95</v>
      </c>
      <c r="K780" s="339" t="s">
        <v>980</v>
      </c>
      <c r="L780" s="388" t="n">
        <v>43714</v>
      </c>
      <c r="M780" s="340"/>
      <c r="N780" s="340" t="s">
        <v>2302</v>
      </c>
      <c r="O780" s="341"/>
      <c r="P780" s="341"/>
      <c r="Q780" s="341"/>
      <c r="R780" s="341"/>
      <c r="S780" s="341"/>
      <c r="T780" s="341"/>
      <c r="U780" s="341"/>
      <c r="V780" s="341"/>
      <c r="W780" s="341"/>
      <c r="X780" s="341"/>
      <c r="Y780" s="341"/>
    </row>
    <row r="781" customFormat="false" ht="15" hidden="true" customHeight="false" outlineLevel="2" collapsed="false">
      <c r="A781" s="98" t="s">
        <v>2410</v>
      </c>
      <c r="B781" s="391" t="s">
        <v>129</v>
      </c>
      <c r="C781" s="393"/>
      <c r="D781" s="351" t="s">
        <v>2313</v>
      </c>
      <c r="E781" s="355" t="s">
        <v>1615</v>
      </c>
      <c r="F781" s="392" t="s">
        <v>2409</v>
      </c>
      <c r="G781" s="338" t="s">
        <v>22</v>
      </c>
      <c r="H781" s="339"/>
      <c r="I781" s="339"/>
      <c r="J781" s="339" t="s">
        <v>95</v>
      </c>
      <c r="K781" s="339" t="s">
        <v>980</v>
      </c>
      <c r="L781" s="388" t="n">
        <v>43714</v>
      </c>
      <c r="M781" s="340"/>
      <c r="N781" s="340" t="s">
        <v>2302</v>
      </c>
      <c r="O781" s="341"/>
      <c r="P781" s="341"/>
      <c r="Q781" s="341"/>
      <c r="R781" s="341"/>
      <c r="S781" s="341"/>
      <c r="T781" s="341"/>
      <c r="U781" s="341"/>
      <c r="V781" s="341"/>
      <c r="W781" s="341"/>
      <c r="X781" s="341"/>
      <c r="Y781" s="341"/>
    </row>
    <row r="782" customFormat="false" ht="15" hidden="true" customHeight="false" outlineLevel="2" collapsed="false">
      <c r="A782" s="98" t="s">
        <v>2411</v>
      </c>
      <c r="B782" s="391" t="s">
        <v>129</v>
      </c>
      <c r="C782" s="393"/>
      <c r="D782" s="351" t="s">
        <v>2315</v>
      </c>
      <c r="E782" s="355" t="s">
        <v>1615</v>
      </c>
      <c r="F782" s="392" t="s">
        <v>2409</v>
      </c>
      <c r="G782" s="338" t="s">
        <v>22</v>
      </c>
      <c r="H782" s="339"/>
      <c r="I782" s="339"/>
      <c r="J782" s="339" t="s">
        <v>95</v>
      </c>
      <c r="K782" s="339" t="s">
        <v>980</v>
      </c>
      <c r="L782" s="388" t="n">
        <v>43714</v>
      </c>
      <c r="M782" s="340"/>
      <c r="N782" s="340" t="s">
        <v>2302</v>
      </c>
      <c r="O782" s="341"/>
      <c r="P782" s="341"/>
      <c r="Q782" s="341"/>
      <c r="R782" s="341"/>
      <c r="S782" s="341"/>
      <c r="T782" s="341"/>
      <c r="U782" s="341"/>
      <c r="V782" s="341"/>
      <c r="W782" s="341"/>
      <c r="X782" s="341"/>
      <c r="Y782" s="341"/>
    </row>
    <row r="783" customFormat="false" ht="15" hidden="true" customHeight="false" outlineLevel="2" collapsed="false">
      <c r="A783" s="98" t="s">
        <v>2412</v>
      </c>
      <c r="B783" s="391" t="s">
        <v>96</v>
      </c>
      <c r="C783" s="350" t="s">
        <v>1560</v>
      </c>
      <c r="D783" s="351" t="s">
        <v>1061</v>
      </c>
      <c r="E783" s="349" t="s">
        <v>1062</v>
      </c>
      <c r="F783" s="392" t="s">
        <v>2409</v>
      </c>
      <c r="G783" s="338" t="s">
        <v>22</v>
      </c>
      <c r="H783" s="339"/>
      <c r="I783" s="339"/>
      <c r="J783" s="339" t="s">
        <v>95</v>
      </c>
      <c r="K783" s="339" t="s">
        <v>980</v>
      </c>
      <c r="L783" s="388" t="n">
        <v>43714</v>
      </c>
      <c r="M783" s="340"/>
      <c r="N783" s="340" t="s">
        <v>2302</v>
      </c>
      <c r="O783" s="341"/>
      <c r="P783" s="341"/>
      <c r="Q783" s="341"/>
      <c r="R783" s="341"/>
      <c r="S783" s="341"/>
      <c r="T783" s="341"/>
      <c r="U783" s="341"/>
      <c r="V783" s="341"/>
      <c r="W783" s="341"/>
      <c r="X783" s="341"/>
      <c r="Y783" s="341"/>
    </row>
    <row r="784" customFormat="false" ht="15" hidden="true" customHeight="false" outlineLevel="2" collapsed="false">
      <c r="A784" s="98" t="s">
        <v>2413</v>
      </c>
      <c r="B784" s="391" t="s">
        <v>223</v>
      </c>
      <c r="C784" s="350"/>
      <c r="D784" s="358" t="s">
        <v>1096</v>
      </c>
      <c r="E784" s="356" t="s">
        <v>1097</v>
      </c>
      <c r="F784" s="352"/>
      <c r="G784" s="338" t="s">
        <v>22</v>
      </c>
      <c r="H784" s="339"/>
      <c r="I784" s="339"/>
      <c r="J784" s="339" t="s">
        <v>95</v>
      </c>
      <c r="K784" s="339" t="s">
        <v>980</v>
      </c>
      <c r="L784" s="388" t="n">
        <v>43714</v>
      </c>
      <c r="M784" s="340"/>
      <c r="N784" s="340" t="s">
        <v>2302</v>
      </c>
      <c r="O784" s="341"/>
      <c r="P784" s="341"/>
      <c r="Q784" s="341"/>
      <c r="R784" s="341"/>
      <c r="S784" s="341"/>
      <c r="T784" s="341"/>
      <c r="U784" s="341"/>
      <c r="V784" s="341"/>
      <c r="W784" s="341"/>
      <c r="X784" s="341"/>
      <c r="Y784" s="341"/>
    </row>
    <row r="785" customFormat="false" ht="15" hidden="true" customHeight="true" outlineLevel="1" collapsed="true">
      <c r="A785" s="329" t="s">
        <v>2414</v>
      </c>
      <c r="B785" s="329"/>
      <c r="C785" s="329"/>
      <c r="D785" s="329"/>
      <c r="E785" s="329"/>
      <c r="F785" s="329"/>
      <c r="G785" s="369"/>
      <c r="H785" s="369"/>
      <c r="I785" s="369"/>
      <c r="J785" s="369"/>
      <c r="K785" s="369"/>
      <c r="L785" s="369"/>
      <c r="M785" s="332"/>
      <c r="N785" s="332"/>
      <c r="O785" s="323"/>
      <c r="P785" s="323"/>
      <c r="Q785" s="323"/>
      <c r="R785" s="323"/>
      <c r="S785" s="323"/>
      <c r="T785" s="323"/>
      <c r="U785" s="323"/>
      <c r="V785" s="323"/>
      <c r="W785" s="323"/>
      <c r="X785" s="323"/>
      <c r="Y785" s="323"/>
    </row>
    <row r="786" customFormat="false" ht="15" hidden="true" customHeight="false" outlineLevel="2" collapsed="false">
      <c r="A786" s="98" t="s">
        <v>2415</v>
      </c>
      <c r="B786" s="391" t="s">
        <v>136</v>
      </c>
      <c r="C786" s="386" t="s">
        <v>2298</v>
      </c>
      <c r="D786" s="349" t="s">
        <v>2299</v>
      </c>
      <c r="E786" s="348" t="s">
        <v>2416</v>
      </c>
      <c r="F786" s="387" t="s">
        <v>2417</v>
      </c>
      <c r="G786" s="338" t="s">
        <v>22</v>
      </c>
      <c r="H786" s="339"/>
      <c r="I786" s="339"/>
      <c r="J786" s="339" t="s">
        <v>95</v>
      </c>
      <c r="K786" s="339" t="s">
        <v>980</v>
      </c>
      <c r="L786" s="388" t="n">
        <v>43714</v>
      </c>
      <c r="M786" s="340"/>
      <c r="N786" s="340" t="s">
        <v>2302</v>
      </c>
      <c r="O786" s="323"/>
      <c r="P786" s="323"/>
      <c r="Q786" s="323"/>
      <c r="R786" s="323"/>
      <c r="S786" s="323"/>
      <c r="T786" s="323"/>
      <c r="U786" s="323"/>
      <c r="V786" s="323"/>
      <c r="W786" s="323"/>
      <c r="X786" s="323"/>
      <c r="Y786" s="323"/>
    </row>
    <row r="787" customFormat="false" ht="15" hidden="true" customHeight="false" outlineLevel="2" collapsed="false">
      <c r="A787" s="98" t="s">
        <v>2418</v>
      </c>
      <c r="B787" s="391" t="s">
        <v>136</v>
      </c>
      <c r="C787" s="389"/>
      <c r="D787" s="349" t="s">
        <v>2304</v>
      </c>
      <c r="E787" s="348" t="s">
        <v>2419</v>
      </c>
      <c r="F787" s="376"/>
      <c r="G787" s="338" t="s">
        <v>22</v>
      </c>
      <c r="H787" s="339"/>
      <c r="I787" s="339"/>
      <c r="J787" s="339" t="s">
        <v>95</v>
      </c>
      <c r="K787" s="339" t="s">
        <v>980</v>
      </c>
      <c r="L787" s="388" t="n">
        <v>43714</v>
      </c>
      <c r="M787" s="340"/>
      <c r="N787" s="340" t="s">
        <v>2302</v>
      </c>
      <c r="O787" s="323"/>
      <c r="P787" s="323"/>
      <c r="Q787" s="323"/>
      <c r="R787" s="323"/>
      <c r="S787" s="323"/>
      <c r="T787" s="323"/>
      <c r="U787" s="323"/>
      <c r="V787" s="323"/>
      <c r="W787" s="323"/>
      <c r="X787" s="323"/>
      <c r="Y787" s="323"/>
    </row>
    <row r="788" customFormat="false" ht="15" hidden="true" customHeight="false" outlineLevel="2" collapsed="false">
      <c r="A788" s="98" t="s">
        <v>2420</v>
      </c>
      <c r="B788" s="391" t="s">
        <v>136</v>
      </c>
      <c r="C788" s="386" t="s">
        <v>2298</v>
      </c>
      <c r="D788" s="349" t="s">
        <v>2299</v>
      </c>
      <c r="E788" s="348" t="s">
        <v>2421</v>
      </c>
      <c r="F788" s="387" t="s">
        <v>2417</v>
      </c>
      <c r="G788" s="338" t="s">
        <v>22</v>
      </c>
      <c r="H788" s="339"/>
      <c r="I788" s="339"/>
      <c r="J788" s="339" t="s">
        <v>95</v>
      </c>
      <c r="K788" s="339" t="s">
        <v>980</v>
      </c>
      <c r="L788" s="388" t="n">
        <v>43714</v>
      </c>
      <c r="M788" s="340"/>
      <c r="N788" s="340" t="s">
        <v>2302</v>
      </c>
      <c r="O788" s="323"/>
      <c r="P788" s="323"/>
      <c r="Q788" s="323"/>
      <c r="R788" s="323"/>
      <c r="S788" s="323"/>
      <c r="T788" s="323"/>
      <c r="U788" s="323"/>
      <c r="V788" s="323"/>
      <c r="W788" s="323"/>
      <c r="X788" s="323"/>
      <c r="Y788" s="323"/>
    </row>
    <row r="789" customFormat="false" ht="15" hidden="true" customHeight="false" outlineLevel="2" collapsed="false">
      <c r="A789" s="98" t="s">
        <v>2422</v>
      </c>
      <c r="B789" s="391" t="s">
        <v>136</v>
      </c>
      <c r="C789" s="389"/>
      <c r="D789" s="349" t="s">
        <v>2304</v>
      </c>
      <c r="E789" s="348" t="s">
        <v>2423</v>
      </c>
      <c r="F789" s="376"/>
      <c r="G789" s="338" t="s">
        <v>22</v>
      </c>
      <c r="H789" s="339"/>
      <c r="I789" s="339"/>
      <c r="J789" s="339" t="s">
        <v>95</v>
      </c>
      <c r="K789" s="339" t="s">
        <v>980</v>
      </c>
      <c r="L789" s="388" t="n">
        <v>43714</v>
      </c>
      <c r="M789" s="340"/>
      <c r="N789" s="340" t="s">
        <v>2302</v>
      </c>
      <c r="O789" s="323"/>
      <c r="P789" s="323"/>
      <c r="Q789" s="323"/>
      <c r="R789" s="323"/>
      <c r="S789" s="323"/>
      <c r="T789" s="323"/>
      <c r="U789" s="323"/>
      <c r="V789" s="323"/>
      <c r="W789" s="323"/>
      <c r="X789" s="323"/>
      <c r="Y789" s="323"/>
    </row>
    <row r="790" customFormat="false" ht="15" hidden="true" customHeight="false" outlineLevel="2" collapsed="false">
      <c r="A790" s="98" t="s">
        <v>2424</v>
      </c>
      <c r="B790" s="391" t="s">
        <v>136</v>
      </c>
      <c r="C790" s="386" t="s">
        <v>2298</v>
      </c>
      <c r="D790" s="349" t="s">
        <v>2299</v>
      </c>
      <c r="E790" s="348" t="s">
        <v>2425</v>
      </c>
      <c r="F790" s="387" t="s">
        <v>2417</v>
      </c>
      <c r="G790" s="338" t="s">
        <v>22</v>
      </c>
      <c r="H790" s="339"/>
      <c r="I790" s="339"/>
      <c r="J790" s="339" t="s">
        <v>95</v>
      </c>
      <c r="K790" s="339" t="s">
        <v>980</v>
      </c>
      <c r="L790" s="388" t="n">
        <v>43714</v>
      </c>
      <c r="M790" s="340"/>
      <c r="N790" s="340" t="s">
        <v>2302</v>
      </c>
      <c r="O790" s="323"/>
      <c r="P790" s="323"/>
      <c r="Q790" s="323"/>
      <c r="R790" s="323"/>
      <c r="S790" s="323"/>
      <c r="T790" s="323"/>
      <c r="U790" s="323"/>
      <c r="V790" s="323"/>
      <c r="W790" s="323"/>
      <c r="X790" s="323"/>
      <c r="Y790" s="323"/>
    </row>
    <row r="791" customFormat="false" ht="15" hidden="true" customHeight="false" outlineLevel="2" collapsed="false">
      <c r="A791" s="98" t="s">
        <v>2426</v>
      </c>
      <c r="B791" s="391" t="s">
        <v>136</v>
      </c>
      <c r="C791" s="389"/>
      <c r="D791" s="349" t="s">
        <v>2304</v>
      </c>
      <c r="E791" s="348" t="s">
        <v>2427</v>
      </c>
      <c r="F791" s="376"/>
      <c r="G791" s="338" t="s">
        <v>22</v>
      </c>
      <c r="H791" s="339"/>
      <c r="I791" s="339"/>
      <c r="J791" s="339" t="s">
        <v>95</v>
      </c>
      <c r="K791" s="339" t="s">
        <v>980</v>
      </c>
      <c r="L791" s="388" t="n">
        <v>43714</v>
      </c>
      <c r="M791" s="340"/>
      <c r="N791" s="340" t="s">
        <v>2302</v>
      </c>
      <c r="O791" s="323"/>
      <c r="P791" s="323"/>
      <c r="Q791" s="323"/>
      <c r="R791" s="323"/>
      <c r="S791" s="323"/>
      <c r="T791" s="323"/>
      <c r="U791" s="323"/>
      <c r="V791" s="323"/>
      <c r="W791" s="323"/>
      <c r="X791" s="323"/>
      <c r="Y791" s="323"/>
    </row>
    <row r="792" customFormat="false" ht="15" hidden="true" customHeight="false" outlineLevel="2" collapsed="false">
      <c r="A792" s="98" t="s">
        <v>2428</v>
      </c>
      <c r="B792" s="391" t="s">
        <v>136</v>
      </c>
      <c r="C792" s="386" t="s">
        <v>2298</v>
      </c>
      <c r="D792" s="349" t="s">
        <v>2299</v>
      </c>
      <c r="E792" s="348" t="s">
        <v>2429</v>
      </c>
      <c r="F792" s="387" t="s">
        <v>2417</v>
      </c>
      <c r="G792" s="338" t="s">
        <v>22</v>
      </c>
      <c r="H792" s="339"/>
      <c r="I792" s="339"/>
      <c r="J792" s="339" t="s">
        <v>95</v>
      </c>
      <c r="K792" s="339" t="s">
        <v>980</v>
      </c>
      <c r="L792" s="388" t="n">
        <v>43714</v>
      </c>
      <c r="M792" s="340"/>
      <c r="N792" s="340" t="s">
        <v>2302</v>
      </c>
      <c r="O792" s="323"/>
      <c r="P792" s="323"/>
      <c r="Q792" s="323"/>
      <c r="R792" s="323"/>
      <c r="S792" s="323"/>
      <c r="T792" s="323"/>
      <c r="U792" s="323"/>
      <c r="V792" s="323"/>
      <c r="W792" s="323"/>
      <c r="X792" s="323"/>
      <c r="Y792" s="323"/>
    </row>
    <row r="793" customFormat="false" ht="15" hidden="true" customHeight="false" outlineLevel="2" collapsed="false">
      <c r="A793" s="98" t="s">
        <v>2430</v>
      </c>
      <c r="B793" s="391" t="s">
        <v>136</v>
      </c>
      <c r="C793" s="389"/>
      <c r="D793" s="349" t="s">
        <v>2304</v>
      </c>
      <c r="E793" s="348" t="s">
        <v>2431</v>
      </c>
      <c r="F793" s="376"/>
      <c r="G793" s="338" t="s">
        <v>22</v>
      </c>
      <c r="H793" s="339"/>
      <c r="I793" s="339"/>
      <c r="J793" s="339" t="s">
        <v>95</v>
      </c>
      <c r="K793" s="339" t="s">
        <v>980</v>
      </c>
      <c r="L793" s="388" t="n">
        <v>43714</v>
      </c>
      <c r="M793" s="340"/>
      <c r="N793" s="340" t="s">
        <v>2302</v>
      </c>
      <c r="O793" s="323"/>
      <c r="P793" s="323"/>
      <c r="Q793" s="323"/>
      <c r="R793" s="323"/>
      <c r="S793" s="323"/>
      <c r="T793" s="323"/>
      <c r="U793" s="323"/>
      <c r="V793" s="323"/>
      <c r="W793" s="323"/>
      <c r="X793" s="323"/>
      <c r="Y793" s="323"/>
    </row>
    <row r="794" customFormat="false" ht="15" hidden="true" customHeight="false" outlineLevel="2" collapsed="false">
      <c r="A794" s="98" t="s">
        <v>2432</v>
      </c>
      <c r="B794" s="391" t="s">
        <v>136</v>
      </c>
      <c r="C794" s="386" t="s">
        <v>2298</v>
      </c>
      <c r="D794" s="349" t="s">
        <v>2299</v>
      </c>
      <c r="E794" s="348" t="s">
        <v>2433</v>
      </c>
      <c r="F794" s="387" t="s">
        <v>2417</v>
      </c>
      <c r="G794" s="338" t="s">
        <v>22</v>
      </c>
      <c r="H794" s="339"/>
      <c r="I794" s="339"/>
      <c r="J794" s="339" t="s">
        <v>95</v>
      </c>
      <c r="K794" s="339" t="s">
        <v>980</v>
      </c>
      <c r="L794" s="388" t="n">
        <v>43714</v>
      </c>
      <c r="M794" s="340"/>
      <c r="N794" s="340" t="s">
        <v>2302</v>
      </c>
      <c r="O794" s="323"/>
      <c r="P794" s="323"/>
      <c r="Q794" s="323"/>
      <c r="R794" s="323"/>
      <c r="S794" s="323"/>
      <c r="T794" s="323"/>
      <c r="U794" s="323"/>
      <c r="V794" s="323"/>
      <c r="W794" s="323"/>
      <c r="X794" s="323"/>
      <c r="Y794" s="323"/>
    </row>
    <row r="795" customFormat="false" ht="15" hidden="true" customHeight="false" outlineLevel="2" collapsed="false">
      <c r="A795" s="98" t="s">
        <v>2434</v>
      </c>
      <c r="B795" s="391" t="s">
        <v>136</v>
      </c>
      <c r="C795" s="389"/>
      <c r="D795" s="349" t="s">
        <v>2304</v>
      </c>
      <c r="E795" s="348" t="s">
        <v>2435</v>
      </c>
      <c r="F795" s="376"/>
      <c r="G795" s="338" t="s">
        <v>22</v>
      </c>
      <c r="H795" s="339"/>
      <c r="I795" s="339"/>
      <c r="J795" s="339" t="s">
        <v>95</v>
      </c>
      <c r="K795" s="339" t="s">
        <v>980</v>
      </c>
      <c r="L795" s="388" t="n">
        <v>43714</v>
      </c>
      <c r="M795" s="340"/>
      <c r="N795" s="340" t="s">
        <v>2302</v>
      </c>
      <c r="O795" s="323"/>
      <c r="P795" s="323"/>
      <c r="Q795" s="323"/>
      <c r="R795" s="323"/>
      <c r="S795" s="323"/>
      <c r="T795" s="323"/>
      <c r="U795" s="323"/>
      <c r="V795" s="323"/>
      <c r="W795" s="323"/>
      <c r="X795" s="323"/>
      <c r="Y795" s="323"/>
    </row>
    <row r="796" customFormat="false" ht="15" hidden="true" customHeight="false" outlineLevel="2" collapsed="false">
      <c r="A796" s="98" t="s">
        <v>2436</v>
      </c>
      <c r="B796" s="391" t="s">
        <v>129</v>
      </c>
      <c r="C796" s="350" t="s">
        <v>1002</v>
      </c>
      <c r="D796" s="351" t="s">
        <v>1003</v>
      </c>
      <c r="E796" s="337" t="s">
        <v>1541</v>
      </c>
      <c r="F796" s="392" t="s">
        <v>2437</v>
      </c>
      <c r="G796" s="338" t="s">
        <v>22</v>
      </c>
      <c r="H796" s="339"/>
      <c r="I796" s="339"/>
      <c r="J796" s="339" t="s">
        <v>95</v>
      </c>
      <c r="K796" s="339" t="s">
        <v>980</v>
      </c>
      <c r="L796" s="388" t="n">
        <v>43714</v>
      </c>
      <c r="M796" s="340"/>
      <c r="N796" s="340" t="s">
        <v>2302</v>
      </c>
      <c r="O796" s="323"/>
      <c r="P796" s="323"/>
      <c r="Q796" s="323"/>
      <c r="R796" s="323"/>
      <c r="S796" s="323"/>
      <c r="T796" s="323"/>
      <c r="U796" s="323"/>
      <c r="V796" s="323"/>
      <c r="W796" s="323"/>
      <c r="X796" s="323"/>
      <c r="Y796" s="323"/>
    </row>
    <row r="797" customFormat="false" ht="15" hidden="true" customHeight="false" outlineLevel="2" collapsed="false">
      <c r="A797" s="98" t="s">
        <v>2438</v>
      </c>
      <c r="B797" s="391" t="s">
        <v>129</v>
      </c>
      <c r="C797" s="390"/>
      <c r="D797" s="351" t="s">
        <v>2313</v>
      </c>
      <c r="E797" s="352" t="s">
        <v>1615</v>
      </c>
      <c r="F797" s="392" t="s">
        <v>2437</v>
      </c>
      <c r="G797" s="338" t="s">
        <v>22</v>
      </c>
      <c r="H797" s="339"/>
      <c r="I797" s="339"/>
      <c r="J797" s="339" t="s">
        <v>95</v>
      </c>
      <c r="K797" s="339" t="s">
        <v>980</v>
      </c>
      <c r="L797" s="388" t="n">
        <v>43714</v>
      </c>
      <c r="M797" s="340"/>
      <c r="N797" s="340" t="s">
        <v>2302</v>
      </c>
      <c r="O797" s="323"/>
      <c r="P797" s="323"/>
      <c r="Q797" s="323"/>
      <c r="R797" s="323"/>
      <c r="S797" s="323"/>
      <c r="T797" s="323"/>
      <c r="U797" s="323"/>
      <c r="V797" s="323"/>
      <c r="W797" s="323"/>
      <c r="X797" s="323"/>
      <c r="Y797" s="323"/>
    </row>
    <row r="798" customFormat="false" ht="15" hidden="true" customHeight="false" outlineLevel="2" collapsed="false">
      <c r="A798" s="98" t="s">
        <v>2439</v>
      </c>
      <c r="B798" s="391" t="s">
        <v>129</v>
      </c>
      <c r="C798" s="390"/>
      <c r="D798" s="351" t="s">
        <v>2315</v>
      </c>
      <c r="E798" s="352" t="s">
        <v>1615</v>
      </c>
      <c r="F798" s="392" t="s">
        <v>2437</v>
      </c>
      <c r="G798" s="338" t="s">
        <v>22</v>
      </c>
      <c r="H798" s="339"/>
      <c r="I798" s="339"/>
      <c r="J798" s="339" t="s">
        <v>95</v>
      </c>
      <c r="K798" s="339" t="s">
        <v>980</v>
      </c>
      <c r="L798" s="388" t="n">
        <v>43714</v>
      </c>
      <c r="M798" s="340"/>
      <c r="N798" s="340" t="s">
        <v>2302</v>
      </c>
      <c r="O798" s="323"/>
      <c r="P798" s="323"/>
      <c r="Q798" s="323"/>
      <c r="R798" s="323"/>
      <c r="S798" s="323"/>
      <c r="T798" s="323"/>
      <c r="U798" s="323"/>
      <c r="V798" s="323"/>
      <c r="W798" s="323"/>
      <c r="X798" s="323"/>
      <c r="Y798" s="323"/>
    </row>
    <row r="799" customFormat="false" ht="15" hidden="true" customHeight="false" outlineLevel="2" collapsed="false">
      <c r="A799" s="98" t="s">
        <v>2440</v>
      </c>
      <c r="B799" s="391" t="s">
        <v>96</v>
      </c>
      <c r="C799" s="350" t="s">
        <v>1560</v>
      </c>
      <c r="D799" s="351" t="s">
        <v>1061</v>
      </c>
      <c r="E799" s="348" t="s">
        <v>1062</v>
      </c>
      <c r="F799" s="392" t="s">
        <v>2437</v>
      </c>
      <c r="G799" s="338" t="s">
        <v>22</v>
      </c>
      <c r="H799" s="339"/>
      <c r="I799" s="339"/>
      <c r="J799" s="339" t="s">
        <v>95</v>
      </c>
      <c r="K799" s="339" t="s">
        <v>980</v>
      </c>
      <c r="L799" s="388" t="n">
        <v>43714</v>
      </c>
      <c r="M799" s="340"/>
      <c r="N799" s="340" t="s">
        <v>2302</v>
      </c>
      <c r="O799" s="323"/>
      <c r="P799" s="323"/>
      <c r="Q799" s="323"/>
      <c r="R799" s="323"/>
      <c r="S799" s="323"/>
      <c r="T799" s="323"/>
      <c r="U799" s="323"/>
      <c r="V799" s="323"/>
      <c r="W799" s="323"/>
      <c r="X799" s="323"/>
      <c r="Y799" s="323"/>
    </row>
    <row r="800" customFormat="false" ht="15" hidden="true" customHeight="false" outlineLevel="2" collapsed="false">
      <c r="A800" s="98" t="s">
        <v>2441</v>
      </c>
      <c r="B800" s="391" t="s">
        <v>223</v>
      </c>
      <c r="C800" s="350"/>
      <c r="D800" s="358" t="s">
        <v>1096</v>
      </c>
      <c r="E800" s="337" t="s">
        <v>1097</v>
      </c>
      <c r="F800" s="392" t="s">
        <v>2437</v>
      </c>
      <c r="G800" s="338" t="s">
        <v>22</v>
      </c>
      <c r="H800" s="339"/>
      <c r="I800" s="339"/>
      <c r="J800" s="339" t="s">
        <v>95</v>
      </c>
      <c r="K800" s="339" t="s">
        <v>980</v>
      </c>
      <c r="L800" s="388" t="n">
        <v>43714</v>
      </c>
      <c r="M800" s="340"/>
      <c r="N800" s="340" t="s">
        <v>2302</v>
      </c>
      <c r="O800" s="323"/>
      <c r="P800" s="323"/>
      <c r="Q800" s="323"/>
      <c r="R800" s="323"/>
      <c r="S800" s="323"/>
      <c r="T800" s="323"/>
      <c r="U800" s="323"/>
      <c r="V800" s="323"/>
      <c r="W800" s="323"/>
      <c r="X800" s="323"/>
      <c r="Y800" s="323"/>
    </row>
    <row r="801" customFormat="false" ht="15" hidden="true" customHeight="true" outlineLevel="1" collapsed="true">
      <c r="A801" s="365" t="s">
        <v>2442</v>
      </c>
      <c r="B801" s="365"/>
      <c r="C801" s="365"/>
      <c r="D801" s="365"/>
      <c r="E801" s="365"/>
      <c r="F801" s="365"/>
      <c r="G801" s="369"/>
      <c r="H801" s="369"/>
      <c r="I801" s="369"/>
      <c r="J801" s="369"/>
      <c r="K801" s="369"/>
      <c r="L801" s="369"/>
      <c r="M801" s="332"/>
      <c r="N801" s="332"/>
      <c r="O801" s="323"/>
      <c r="P801" s="323"/>
      <c r="Q801" s="323"/>
      <c r="R801" s="323"/>
      <c r="S801" s="323"/>
      <c r="T801" s="323"/>
      <c r="U801" s="323"/>
      <c r="V801" s="323"/>
      <c r="W801" s="323"/>
      <c r="X801" s="323"/>
      <c r="Y801" s="323"/>
    </row>
    <row r="802" customFormat="false" ht="15" hidden="true" customHeight="false" outlineLevel="2" collapsed="false">
      <c r="A802" s="98" t="s">
        <v>2443</v>
      </c>
      <c r="B802" s="391" t="s">
        <v>136</v>
      </c>
      <c r="C802" s="386" t="s">
        <v>2298</v>
      </c>
      <c r="D802" s="349" t="s">
        <v>2444</v>
      </c>
      <c r="E802" s="348" t="s">
        <v>2445</v>
      </c>
      <c r="F802" s="387" t="s">
        <v>2446</v>
      </c>
      <c r="G802" s="338" t="s">
        <v>22</v>
      </c>
      <c r="H802" s="339"/>
      <c r="I802" s="339"/>
      <c r="J802" s="339" t="s">
        <v>95</v>
      </c>
      <c r="K802" s="339" t="s">
        <v>980</v>
      </c>
      <c r="L802" s="388" t="n">
        <v>43714</v>
      </c>
      <c r="M802" s="340"/>
      <c r="N802" s="340" t="s">
        <v>2302</v>
      </c>
      <c r="O802" s="323"/>
      <c r="P802" s="323"/>
      <c r="Q802" s="323"/>
      <c r="R802" s="323"/>
      <c r="S802" s="323"/>
      <c r="T802" s="323"/>
      <c r="U802" s="323"/>
      <c r="V802" s="323"/>
      <c r="W802" s="323"/>
      <c r="X802" s="323"/>
      <c r="Y802" s="323"/>
    </row>
    <row r="803" customFormat="false" ht="15" hidden="true" customHeight="false" outlineLevel="2" collapsed="false">
      <c r="A803" s="98" t="s">
        <v>2447</v>
      </c>
      <c r="B803" s="391" t="s">
        <v>136</v>
      </c>
      <c r="C803" s="394"/>
      <c r="D803" s="349" t="s">
        <v>986</v>
      </c>
      <c r="E803" s="348" t="s">
        <v>2448</v>
      </c>
      <c r="F803" s="376"/>
      <c r="G803" s="338" t="s">
        <v>22</v>
      </c>
      <c r="H803" s="339"/>
      <c r="I803" s="339"/>
      <c r="J803" s="339" t="s">
        <v>95</v>
      </c>
      <c r="K803" s="339" t="s">
        <v>980</v>
      </c>
      <c r="L803" s="388" t="n">
        <v>43714</v>
      </c>
      <c r="M803" s="340"/>
      <c r="N803" s="340" t="s">
        <v>2302</v>
      </c>
      <c r="O803" s="323"/>
      <c r="P803" s="323"/>
      <c r="Q803" s="323"/>
      <c r="R803" s="323"/>
      <c r="S803" s="323"/>
      <c r="T803" s="323"/>
      <c r="U803" s="323"/>
      <c r="V803" s="323"/>
      <c r="W803" s="323"/>
      <c r="X803" s="323"/>
      <c r="Y803" s="323"/>
    </row>
    <row r="804" customFormat="false" ht="15" hidden="true" customHeight="false" outlineLevel="2" collapsed="false">
      <c r="A804" s="98" t="s">
        <v>2449</v>
      </c>
      <c r="B804" s="391" t="s">
        <v>136</v>
      </c>
      <c r="C804" s="394"/>
      <c r="D804" s="349" t="s">
        <v>2444</v>
      </c>
      <c r="E804" s="348" t="s">
        <v>2450</v>
      </c>
      <c r="F804" s="387" t="s">
        <v>2446</v>
      </c>
      <c r="G804" s="338" t="s">
        <v>22</v>
      </c>
      <c r="H804" s="339"/>
      <c r="I804" s="339"/>
      <c r="J804" s="339" t="s">
        <v>95</v>
      </c>
      <c r="K804" s="339" t="s">
        <v>980</v>
      </c>
      <c r="L804" s="388" t="n">
        <v>43714</v>
      </c>
      <c r="M804" s="340"/>
      <c r="N804" s="340" t="s">
        <v>2302</v>
      </c>
      <c r="O804" s="323"/>
      <c r="P804" s="323"/>
      <c r="Q804" s="323"/>
      <c r="R804" s="323"/>
      <c r="S804" s="323"/>
      <c r="T804" s="323"/>
      <c r="U804" s="323"/>
      <c r="V804" s="323"/>
      <c r="W804" s="323"/>
      <c r="X804" s="323"/>
      <c r="Y804" s="323"/>
    </row>
    <row r="805" customFormat="false" ht="15" hidden="true" customHeight="false" outlineLevel="2" collapsed="false">
      <c r="A805" s="98" t="s">
        <v>2451</v>
      </c>
      <c r="B805" s="391" t="s">
        <v>136</v>
      </c>
      <c r="C805" s="394"/>
      <c r="D805" s="349" t="s">
        <v>986</v>
      </c>
      <c r="E805" s="348" t="s">
        <v>2452</v>
      </c>
      <c r="F805" s="376"/>
      <c r="G805" s="338" t="s">
        <v>22</v>
      </c>
      <c r="H805" s="339"/>
      <c r="I805" s="339"/>
      <c r="J805" s="339" t="s">
        <v>95</v>
      </c>
      <c r="K805" s="339" t="s">
        <v>980</v>
      </c>
      <c r="L805" s="388" t="n">
        <v>43714</v>
      </c>
      <c r="M805" s="340"/>
      <c r="N805" s="340" t="s">
        <v>2302</v>
      </c>
      <c r="O805" s="323"/>
      <c r="P805" s="323"/>
      <c r="Q805" s="323"/>
      <c r="R805" s="323"/>
      <c r="S805" s="323"/>
      <c r="T805" s="323"/>
      <c r="U805" s="323"/>
      <c r="V805" s="323"/>
      <c r="W805" s="323"/>
      <c r="X805" s="323"/>
      <c r="Y805" s="323"/>
    </row>
    <row r="806" customFormat="false" ht="15" hidden="true" customHeight="false" outlineLevel="2" collapsed="false">
      <c r="A806" s="98" t="s">
        <v>2453</v>
      </c>
      <c r="B806" s="391" t="s">
        <v>136</v>
      </c>
      <c r="C806" s="394"/>
      <c r="D806" s="349" t="s">
        <v>2444</v>
      </c>
      <c r="E806" s="348" t="s">
        <v>2454</v>
      </c>
      <c r="F806" s="387" t="s">
        <v>2446</v>
      </c>
      <c r="G806" s="338" t="s">
        <v>22</v>
      </c>
      <c r="H806" s="339"/>
      <c r="I806" s="339"/>
      <c r="J806" s="339" t="s">
        <v>95</v>
      </c>
      <c r="K806" s="339" t="s">
        <v>980</v>
      </c>
      <c r="L806" s="388" t="n">
        <v>43714</v>
      </c>
      <c r="M806" s="340"/>
      <c r="N806" s="340" t="s">
        <v>2302</v>
      </c>
      <c r="O806" s="323"/>
      <c r="P806" s="323"/>
      <c r="Q806" s="323"/>
      <c r="R806" s="323"/>
      <c r="S806" s="323"/>
      <c r="T806" s="323"/>
      <c r="U806" s="323"/>
      <c r="V806" s="323"/>
      <c r="W806" s="323"/>
      <c r="X806" s="323"/>
      <c r="Y806" s="323"/>
    </row>
    <row r="807" customFormat="false" ht="15" hidden="true" customHeight="false" outlineLevel="2" collapsed="false">
      <c r="A807" s="98" t="s">
        <v>2455</v>
      </c>
      <c r="B807" s="391" t="s">
        <v>136</v>
      </c>
      <c r="C807" s="394"/>
      <c r="D807" s="349" t="s">
        <v>986</v>
      </c>
      <c r="E807" s="348" t="s">
        <v>2456</v>
      </c>
      <c r="F807" s="376"/>
      <c r="G807" s="338" t="s">
        <v>22</v>
      </c>
      <c r="H807" s="339"/>
      <c r="I807" s="339"/>
      <c r="J807" s="339" t="s">
        <v>95</v>
      </c>
      <c r="K807" s="339" t="s">
        <v>980</v>
      </c>
      <c r="L807" s="388" t="n">
        <v>43714</v>
      </c>
      <c r="M807" s="340"/>
      <c r="N807" s="340" t="s">
        <v>2302</v>
      </c>
      <c r="O807" s="323"/>
      <c r="P807" s="323"/>
      <c r="Q807" s="323"/>
      <c r="R807" s="323"/>
      <c r="S807" s="323"/>
      <c r="T807" s="323"/>
      <c r="U807" s="323"/>
      <c r="V807" s="323"/>
      <c r="W807" s="323"/>
      <c r="X807" s="323"/>
      <c r="Y807" s="323"/>
    </row>
    <row r="808" customFormat="false" ht="15" hidden="true" customHeight="false" outlineLevel="2" collapsed="false">
      <c r="A808" s="98" t="s">
        <v>2457</v>
      </c>
      <c r="B808" s="391" t="s">
        <v>129</v>
      </c>
      <c r="C808" s="350" t="s">
        <v>1002</v>
      </c>
      <c r="D808" s="351" t="s">
        <v>2458</v>
      </c>
      <c r="E808" s="337" t="s">
        <v>1541</v>
      </c>
      <c r="F808" s="395" t="s">
        <v>2459</v>
      </c>
      <c r="G808" s="338" t="s">
        <v>22</v>
      </c>
      <c r="H808" s="339"/>
      <c r="I808" s="339"/>
      <c r="J808" s="339" t="s">
        <v>95</v>
      </c>
      <c r="K808" s="339" t="s">
        <v>980</v>
      </c>
      <c r="L808" s="388" t="n">
        <v>43714</v>
      </c>
      <c r="M808" s="340"/>
      <c r="N808" s="340" t="s">
        <v>2302</v>
      </c>
      <c r="O808" s="323"/>
      <c r="P808" s="323"/>
      <c r="Q808" s="323"/>
      <c r="R808" s="323"/>
      <c r="S808" s="323"/>
      <c r="T808" s="323"/>
      <c r="U808" s="323"/>
      <c r="V808" s="323"/>
      <c r="W808" s="323"/>
      <c r="X808" s="323"/>
      <c r="Y808" s="323"/>
    </row>
    <row r="809" customFormat="false" ht="15" hidden="true" customHeight="false" outlineLevel="2" collapsed="false">
      <c r="A809" s="98" t="s">
        <v>2460</v>
      </c>
      <c r="B809" s="391" t="s">
        <v>129</v>
      </c>
      <c r="C809" s="390"/>
      <c r="D809" s="351" t="s">
        <v>2313</v>
      </c>
      <c r="E809" s="352" t="s">
        <v>1615</v>
      </c>
      <c r="F809" s="337" t="s">
        <v>2461</v>
      </c>
      <c r="G809" s="338" t="s">
        <v>22</v>
      </c>
      <c r="H809" s="339"/>
      <c r="I809" s="339"/>
      <c r="J809" s="339" t="s">
        <v>95</v>
      </c>
      <c r="K809" s="339" t="s">
        <v>980</v>
      </c>
      <c r="L809" s="388" t="n">
        <v>43714</v>
      </c>
      <c r="M809" s="340"/>
      <c r="N809" s="340" t="s">
        <v>2302</v>
      </c>
      <c r="O809" s="323"/>
      <c r="P809" s="323"/>
      <c r="Q809" s="323"/>
      <c r="R809" s="323"/>
      <c r="S809" s="323"/>
      <c r="T809" s="323"/>
      <c r="U809" s="323"/>
      <c r="V809" s="323"/>
      <c r="W809" s="323"/>
      <c r="X809" s="323"/>
      <c r="Y809" s="323"/>
    </row>
    <row r="810" customFormat="false" ht="15" hidden="true" customHeight="false" outlineLevel="2" collapsed="false">
      <c r="A810" s="98" t="s">
        <v>2462</v>
      </c>
      <c r="B810" s="391" t="s">
        <v>129</v>
      </c>
      <c r="C810" s="390"/>
      <c r="D810" s="351" t="s">
        <v>2315</v>
      </c>
      <c r="E810" s="352" t="s">
        <v>1615</v>
      </c>
      <c r="F810" s="337" t="s">
        <v>2463</v>
      </c>
      <c r="G810" s="338" t="s">
        <v>22</v>
      </c>
      <c r="H810" s="339"/>
      <c r="I810" s="339"/>
      <c r="J810" s="339" t="s">
        <v>95</v>
      </c>
      <c r="K810" s="339" t="s">
        <v>980</v>
      </c>
      <c r="L810" s="388" t="n">
        <v>43714</v>
      </c>
      <c r="M810" s="340"/>
      <c r="N810" s="340" t="s">
        <v>2302</v>
      </c>
      <c r="O810" s="323"/>
      <c r="P810" s="323"/>
      <c r="Q810" s="323"/>
      <c r="R810" s="323"/>
      <c r="S810" s="323"/>
      <c r="T810" s="323"/>
      <c r="U810" s="323"/>
      <c r="V810" s="323"/>
      <c r="W810" s="323"/>
      <c r="X810" s="323"/>
      <c r="Y810" s="323"/>
    </row>
    <row r="811" customFormat="false" ht="15" hidden="true" customHeight="false" outlineLevel="2" collapsed="false">
      <c r="A811" s="98" t="s">
        <v>2464</v>
      </c>
      <c r="B811" s="391" t="s">
        <v>96</v>
      </c>
      <c r="C811" s="350" t="s">
        <v>1560</v>
      </c>
      <c r="D811" s="351" t="s">
        <v>1061</v>
      </c>
      <c r="E811" s="348" t="s">
        <v>1062</v>
      </c>
      <c r="F811" s="396" t="s">
        <v>2465</v>
      </c>
      <c r="G811" s="338" t="s">
        <v>22</v>
      </c>
      <c r="H811" s="339"/>
      <c r="I811" s="339"/>
      <c r="J811" s="339" t="s">
        <v>95</v>
      </c>
      <c r="K811" s="339" t="s">
        <v>980</v>
      </c>
      <c r="L811" s="388" t="n">
        <v>43714</v>
      </c>
      <c r="M811" s="340"/>
      <c r="N811" s="340" t="s">
        <v>2302</v>
      </c>
      <c r="O811" s="323"/>
      <c r="P811" s="323"/>
      <c r="Q811" s="323"/>
      <c r="R811" s="323"/>
      <c r="S811" s="323"/>
      <c r="T811" s="323"/>
      <c r="U811" s="323"/>
      <c r="V811" s="323"/>
      <c r="W811" s="323"/>
      <c r="X811" s="323"/>
      <c r="Y811" s="323"/>
    </row>
    <row r="812" customFormat="false" ht="15" hidden="true" customHeight="false" outlineLevel="2" collapsed="false">
      <c r="A812" s="98" t="s">
        <v>2466</v>
      </c>
      <c r="B812" s="391" t="s">
        <v>223</v>
      </c>
      <c r="C812" s="350"/>
      <c r="D812" s="358" t="s">
        <v>1096</v>
      </c>
      <c r="E812" s="337" t="s">
        <v>1097</v>
      </c>
      <c r="F812" s="352"/>
      <c r="G812" s="338" t="s">
        <v>22</v>
      </c>
      <c r="H812" s="339"/>
      <c r="I812" s="339"/>
      <c r="J812" s="339" t="s">
        <v>95</v>
      </c>
      <c r="K812" s="339" t="s">
        <v>980</v>
      </c>
      <c r="L812" s="388" t="n">
        <v>43714</v>
      </c>
      <c r="M812" s="340"/>
      <c r="N812" s="340" t="s">
        <v>2302</v>
      </c>
      <c r="O812" s="323"/>
      <c r="P812" s="323"/>
      <c r="Q812" s="323"/>
      <c r="R812" s="323"/>
      <c r="S812" s="323"/>
      <c r="T812" s="323"/>
      <c r="U812" s="323"/>
      <c r="V812" s="323"/>
      <c r="W812" s="323"/>
      <c r="X812" s="323"/>
      <c r="Y812" s="323"/>
    </row>
    <row r="813" customFormat="false" ht="15" hidden="true" customHeight="true" outlineLevel="1" collapsed="true">
      <c r="A813" s="365" t="s">
        <v>2467</v>
      </c>
      <c r="B813" s="365"/>
      <c r="C813" s="365"/>
      <c r="D813" s="365"/>
      <c r="E813" s="365"/>
      <c r="F813" s="365"/>
      <c r="G813" s="369"/>
      <c r="H813" s="369"/>
      <c r="I813" s="369"/>
      <c r="J813" s="369"/>
      <c r="K813" s="369"/>
      <c r="L813" s="369"/>
      <c r="M813" s="332"/>
      <c r="N813" s="332"/>
      <c r="O813" s="323"/>
      <c r="P813" s="323"/>
      <c r="Q813" s="323"/>
      <c r="R813" s="323"/>
      <c r="S813" s="323"/>
      <c r="T813" s="323"/>
      <c r="U813" s="323"/>
      <c r="V813" s="323"/>
      <c r="W813" s="323"/>
      <c r="X813" s="323"/>
      <c r="Y813" s="323"/>
    </row>
    <row r="814" customFormat="false" ht="15" hidden="true" customHeight="false" outlineLevel="2" collapsed="false">
      <c r="A814" s="98" t="s">
        <v>2443</v>
      </c>
      <c r="B814" s="391" t="s">
        <v>136</v>
      </c>
      <c r="C814" s="386" t="s">
        <v>2298</v>
      </c>
      <c r="D814" s="349" t="s">
        <v>2444</v>
      </c>
      <c r="E814" s="348" t="s">
        <v>2445</v>
      </c>
      <c r="F814" s="387" t="s">
        <v>2468</v>
      </c>
      <c r="G814" s="338" t="s">
        <v>22</v>
      </c>
      <c r="H814" s="339"/>
      <c r="I814" s="339"/>
      <c r="J814" s="339" t="s">
        <v>95</v>
      </c>
      <c r="K814" s="339" t="s">
        <v>980</v>
      </c>
      <c r="L814" s="388" t="n">
        <v>43714</v>
      </c>
      <c r="M814" s="340"/>
      <c r="N814" s="340" t="s">
        <v>2302</v>
      </c>
      <c r="O814" s="323"/>
      <c r="P814" s="323"/>
      <c r="Q814" s="323"/>
      <c r="R814" s="323"/>
      <c r="S814" s="323"/>
      <c r="T814" s="323"/>
      <c r="U814" s="323"/>
      <c r="V814" s="323"/>
      <c r="W814" s="323"/>
      <c r="X814" s="323"/>
      <c r="Y814" s="323"/>
    </row>
    <row r="815" customFormat="false" ht="15" hidden="true" customHeight="false" outlineLevel="2" collapsed="false">
      <c r="A815" s="98" t="s">
        <v>2447</v>
      </c>
      <c r="B815" s="391" t="s">
        <v>136</v>
      </c>
      <c r="C815" s="394"/>
      <c r="D815" s="349" t="s">
        <v>986</v>
      </c>
      <c r="E815" s="348" t="s">
        <v>2448</v>
      </c>
      <c r="F815" s="376"/>
      <c r="G815" s="338" t="s">
        <v>22</v>
      </c>
      <c r="H815" s="339"/>
      <c r="I815" s="339"/>
      <c r="J815" s="339" t="s">
        <v>95</v>
      </c>
      <c r="K815" s="339" t="s">
        <v>980</v>
      </c>
      <c r="L815" s="388" t="n">
        <v>43714</v>
      </c>
      <c r="M815" s="340"/>
      <c r="N815" s="340" t="s">
        <v>2302</v>
      </c>
      <c r="O815" s="323"/>
      <c r="P815" s="323"/>
      <c r="Q815" s="323"/>
      <c r="R815" s="323"/>
      <c r="S815" s="323"/>
      <c r="T815" s="323"/>
      <c r="U815" s="323"/>
      <c r="V815" s="323"/>
      <c r="W815" s="323"/>
      <c r="X815" s="323"/>
      <c r="Y815" s="323"/>
    </row>
    <row r="816" customFormat="false" ht="15" hidden="true" customHeight="false" outlineLevel="2" collapsed="false">
      <c r="A816" s="98" t="s">
        <v>2449</v>
      </c>
      <c r="B816" s="391" t="s">
        <v>136</v>
      </c>
      <c r="C816" s="386" t="s">
        <v>2298</v>
      </c>
      <c r="D816" s="349" t="s">
        <v>2444</v>
      </c>
      <c r="E816" s="348" t="s">
        <v>2450</v>
      </c>
      <c r="F816" s="387" t="s">
        <v>2468</v>
      </c>
      <c r="G816" s="338" t="s">
        <v>22</v>
      </c>
      <c r="H816" s="339"/>
      <c r="I816" s="339"/>
      <c r="J816" s="339" t="s">
        <v>95</v>
      </c>
      <c r="K816" s="339" t="s">
        <v>980</v>
      </c>
      <c r="L816" s="388" t="n">
        <v>43714</v>
      </c>
      <c r="M816" s="340"/>
      <c r="N816" s="340" t="s">
        <v>2302</v>
      </c>
      <c r="O816" s="323"/>
      <c r="P816" s="323"/>
      <c r="Q816" s="323"/>
      <c r="R816" s="323"/>
      <c r="S816" s="323"/>
      <c r="T816" s="323"/>
      <c r="U816" s="323"/>
      <c r="V816" s="323"/>
      <c r="W816" s="323"/>
      <c r="X816" s="323"/>
      <c r="Y816" s="323"/>
    </row>
    <row r="817" customFormat="false" ht="15" hidden="true" customHeight="false" outlineLevel="2" collapsed="false">
      <c r="A817" s="98" t="s">
        <v>2451</v>
      </c>
      <c r="B817" s="391" t="s">
        <v>136</v>
      </c>
      <c r="C817" s="394"/>
      <c r="D817" s="349" t="s">
        <v>986</v>
      </c>
      <c r="E817" s="348" t="s">
        <v>2469</v>
      </c>
      <c r="F817" s="376"/>
      <c r="G817" s="338" t="s">
        <v>22</v>
      </c>
      <c r="H817" s="339"/>
      <c r="I817" s="339"/>
      <c r="J817" s="339" t="s">
        <v>95</v>
      </c>
      <c r="K817" s="339" t="s">
        <v>980</v>
      </c>
      <c r="L817" s="388" t="n">
        <v>43714</v>
      </c>
      <c r="M817" s="340"/>
      <c r="N817" s="340" t="s">
        <v>2302</v>
      </c>
      <c r="O817" s="323"/>
      <c r="P817" s="323"/>
      <c r="Q817" s="323"/>
      <c r="R817" s="323"/>
      <c r="S817" s="323"/>
      <c r="T817" s="323"/>
      <c r="U817" s="323"/>
      <c r="V817" s="323"/>
      <c r="W817" s="323"/>
      <c r="X817" s="323"/>
      <c r="Y817" s="323"/>
    </row>
    <row r="818" customFormat="false" ht="15" hidden="true" customHeight="false" outlineLevel="2" collapsed="false">
      <c r="A818" s="98" t="s">
        <v>2453</v>
      </c>
      <c r="B818" s="391" t="s">
        <v>136</v>
      </c>
      <c r="C818" s="386" t="s">
        <v>2298</v>
      </c>
      <c r="D818" s="349" t="s">
        <v>2444</v>
      </c>
      <c r="E818" s="348" t="s">
        <v>2470</v>
      </c>
      <c r="F818" s="387" t="s">
        <v>2468</v>
      </c>
      <c r="G818" s="338" t="s">
        <v>22</v>
      </c>
      <c r="H818" s="339"/>
      <c r="I818" s="339"/>
      <c r="J818" s="339" t="s">
        <v>95</v>
      </c>
      <c r="K818" s="339" t="s">
        <v>980</v>
      </c>
      <c r="L818" s="388" t="n">
        <v>43714</v>
      </c>
      <c r="M818" s="340"/>
      <c r="N818" s="340" t="s">
        <v>2302</v>
      </c>
      <c r="O818" s="323"/>
      <c r="P818" s="323"/>
      <c r="Q818" s="323"/>
      <c r="R818" s="323"/>
      <c r="S818" s="323"/>
      <c r="T818" s="323"/>
      <c r="U818" s="323"/>
      <c r="V818" s="323"/>
      <c r="W818" s="323"/>
      <c r="X818" s="323"/>
      <c r="Y818" s="323"/>
    </row>
    <row r="819" customFormat="false" ht="15" hidden="true" customHeight="false" outlineLevel="2" collapsed="false">
      <c r="A819" s="98" t="s">
        <v>2455</v>
      </c>
      <c r="B819" s="391" t="s">
        <v>136</v>
      </c>
      <c r="C819" s="394"/>
      <c r="D819" s="349" t="s">
        <v>986</v>
      </c>
      <c r="E819" s="348" t="s">
        <v>2471</v>
      </c>
      <c r="F819" s="376"/>
      <c r="G819" s="338" t="s">
        <v>22</v>
      </c>
      <c r="H819" s="339"/>
      <c r="I819" s="339"/>
      <c r="J819" s="339" t="s">
        <v>95</v>
      </c>
      <c r="K819" s="339" t="s">
        <v>980</v>
      </c>
      <c r="L819" s="388" t="n">
        <v>43714</v>
      </c>
      <c r="M819" s="340"/>
      <c r="N819" s="340" t="s">
        <v>2302</v>
      </c>
      <c r="O819" s="323"/>
      <c r="P819" s="323"/>
      <c r="Q819" s="323"/>
      <c r="R819" s="323"/>
      <c r="S819" s="323"/>
      <c r="T819" s="323"/>
      <c r="U819" s="323"/>
      <c r="V819" s="323"/>
      <c r="W819" s="323"/>
      <c r="X819" s="323"/>
      <c r="Y819" s="323"/>
    </row>
    <row r="820" customFormat="false" ht="15" hidden="true" customHeight="false" outlineLevel="2" collapsed="false">
      <c r="A820" s="98" t="s">
        <v>2457</v>
      </c>
      <c r="B820" s="391" t="s">
        <v>136</v>
      </c>
      <c r="C820" s="386" t="s">
        <v>2298</v>
      </c>
      <c r="D820" s="349" t="s">
        <v>2444</v>
      </c>
      <c r="E820" s="348" t="s">
        <v>2472</v>
      </c>
      <c r="F820" s="387" t="s">
        <v>2468</v>
      </c>
      <c r="G820" s="338" t="s">
        <v>22</v>
      </c>
      <c r="H820" s="339"/>
      <c r="I820" s="339"/>
      <c r="J820" s="339" t="s">
        <v>95</v>
      </c>
      <c r="K820" s="339" t="s">
        <v>980</v>
      </c>
      <c r="L820" s="388" t="n">
        <v>43714</v>
      </c>
      <c r="M820" s="340"/>
      <c r="N820" s="340" t="s">
        <v>2302</v>
      </c>
      <c r="O820" s="323"/>
      <c r="P820" s="323"/>
      <c r="Q820" s="323"/>
      <c r="R820" s="323"/>
      <c r="S820" s="323"/>
      <c r="T820" s="323"/>
      <c r="U820" s="323"/>
      <c r="V820" s="323"/>
      <c r="W820" s="323"/>
      <c r="X820" s="323"/>
      <c r="Y820" s="323"/>
    </row>
    <row r="821" customFormat="false" ht="15" hidden="true" customHeight="false" outlineLevel="2" collapsed="false">
      <c r="A821" s="98" t="s">
        <v>2460</v>
      </c>
      <c r="B821" s="391" t="s">
        <v>136</v>
      </c>
      <c r="C821" s="394"/>
      <c r="D821" s="349" t="s">
        <v>986</v>
      </c>
      <c r="E821" s="348" t="s">
        <v>2473</v>
      </c>
      <c r="F821" s="376"/>
      <c r="G821" s="338" t="s">
        <v>22</v>
      </c>
      <c r="H821" s="339"/>
      <c r="I821" s="339"/>
      <c r="J821" s="339" t="s">
        <v>95</v>
      </c>
      <c r="K821" s="339" t="s">
        <v>980</v>
      </c>
      <c r="L821" s="388" t="n">
        <v>43714</v>
      </c>
      <c r="M821" s="340"/>
      <c r="N821" s="340" t="s">
        <v>2302</v>
      </c>
      <c r="O821" s="323"/>
      <c r="P821" s="323"/>
      <c r="Q821" s="323"/>
      <c r="R821" s="323"/>
      <c r="S821" s="323"/>
      <c r="T821" s="323"/>
      <c r="U821" s="323"/>
      <c r="V821" s="323"/>
      <c r="W821" s="323"/>
      <c r="X821" s="323"/>
      <c r="Y821" s="323"/>
    </row>
    <row r="822" customFormat="false" ht="15" hidden="true" customHeight="false" outlineLevel="2" collapsed="false">
      <c r="A822" s="98" t="s">
        <v>2462</v>
      </c>
      <c r="B822" s="391" t="s">
        <v>136</v>
      </c>
      <c r="C822" s="386" t="s">
        <v>2298</v>
      </c>
      <c r="D822" s="349" t="s">
        <v>2444</v>
      </c>
      <c r="E822" s="348" t="s">
        <v>2474</v>
      </c>
      <c r="F822" s="387" t="s">
        <v>2468</v>
      </c>
      <c r="G822" s="338" t="s">
        <v>22</v>
      </c>
      <c r="H822" s="339"/>
      <c r="I822" s="339"/>
      <c r="J822" s="339" t="s">
        <v>95</v>
      </c>
      <c r="K822" s="339" t="s">
        <v>980</v>
      </c>
      <c r="L822" s="388" t="n">
        <v>43714</v>
      </c>
      <c r="M822" s="340"/>
      <c r="N822" s="340" t="s">
        <v>2302</v>
      </c>
      <c r="O822" s="323"/>
      <c r="P822" s="323"/>
      <c r="Q822" s="323"/>
      <c r="R822" s="323"/>
      <c r="S822" s="323"/>
      <c r="T822" s="323"/>
      <c r="U822" s="323"/>
      <c r="V822" s="323"/>
      <c r="W822" s="323"/>
      <c r="X822" s="323"/>
      <c r="Y822" s="323"/>
    </row>
    <row r="823" customFormat="false" ht="15" hidden="true" customHeight="false" outlineLevel="2" collapsed="false">
      <c r="A823" s="98" t="s">
        <v>2464</v>
      </c>
      <c r="B823" s="391" t="s">
        <v>136</v>
      </c>
      <c r="C823" s="394"/>
      <c r="D823" s="349" t="s">
        <v>986</v>
      </c>
      <c r="E823" s="348" t="s">
        <v>2475</v>
      </c>
      <c r="F823" s="376"/>
      <c r="G823" s="338" t="s">
        <v>22</v>
      </c>
      <c r="H823" s="339"/>
      <c r="I823" s="339"/>
      <c r="J823" s="339" t="s">
        <v>95</v>
      </c>
      <c r="K823" s="339" t="s">
        <v>980</v>
      </c>
      <c r="L823" s="388" t="n">
        <v>43714</v>
      </c>
      <c r="M823" s="340"/>
      <c r="N823" s="340" t="s">
        <v>2302</v>
      </c>
      <c r="O823" s="323"/>
      <c r="P823" s="323"/>
      <c r="Q823" s="323"/>
      <c r="R823" s="323"/>
      <c r="S823" s="323"/>
      <c r="T823" s="323"/>
      <c r="U823" s="323"/>
      <c r="V823" s="323"/>
      <c r="W823" s="323"/>
      <c r="X823" s="323"/>
      <c r="Y823" s="323"/>
    </row>
    <row r="824" customFormat="false" ht="15" hidden="true" customHeight="false" outlineLevel="2" collapsed="false">
      <c r="A824" s="98" t="s">
        <v>2466</v>
      </c>
      <c r="B824" s="391" t="s">
        <v>136</v>
      </c>
      <c r="C824" s="386" t="s">
        <v>2298</v>
      </c>
      <c r="D824" s="349" t="s">
        <v>2444</v>
      </c>
      <c r="E824" s="348" t="s">
        <v>2476</v>
      </c>
      <c r="F824" s="387" t="s">
        <v>2468</v>
      </c>
      <c r="G824" s="338" t="s">
        <v>22</v>
      </c>
      <c r="H824" s="339"/>
      <c r="I824" s="339"/>
      <c r="J824" s="339" t="s">
        <v>95</v>
      </c>
      <c r="K824" s="339" t="s">
        <v>980</v>
      </c>
      <c r="L824" s="388" t="n">
        <v>43714</v>
      </c>
      <c r="M824" s="340"/>
      <c r="N824" s="340" t="s">
        <v>2302</v>
      </c>
      <c r="O824" s="323"/>
      <c r="P824" s="323"/>
      <c r="Q824" s="323"/>
      <c r="R824" s="323"/>
      <c r="S824" s="323"/>
      <c r="T824" s="323"/>
      <c r="U824" s="323"/>
      <c r="V824" s="323"/>
      <c r="W824" s="323"/>
      <c r="X824" s="323"/>
      <c r="Y824" s="323"/>
    </row>
    <row r="825" customFormat="false" ht="15" hidden="true" customHeight="false" outlineLevel="2" collapsed="false">
      <c r="A825" s="98" t="s">
        <v>2477</v>
      </c>
      <c r="B825" s="391" t="s">
        <v>136</v>
      </c>
      <c r="C825" s="394"/>
      <c r="D825" s="349" t="s">
        <v>986</v>
      </c>
      <c r="E825" s="348" t="s">
        <v>2478</v>
      </c>
      <c r="F825" s="376"/>
      <c r="G825" s="338" t="s">
        <v>22</v>
      </c>
      <c r="H825" s="339"/>
      <c r="I825" s="339"/>
      <c r="J825" s="339" t="s">
        <v>95</v>
      </c>
      <c r="K825" s="339" t="s">
        <v>980</v>
      </c>
      <c r="L825" s="388" t="n">
        <v>43714</v>
      </c>
      <c r="M825" s="340"/>
      <c r="N825" s="340" t="s">
        <v>2302</v>
      </c>
      <c r="O825" s="323"/>
      <c r="P825" s="323"/>
      <c r="Q825" s="323"/>
      <c r="R825" s="323"/>
      <c r="S825" s="323"/>
      <c r="T825" s="323"/>
      <c r="U825" s="323"/>
      <c r="V825" s="323"/>
      <c r="W825" s="323"/>
      <c r="X825" s="323"/>
      <c r="Y825" s="323"/>
    </row>
    <row r="826" customFormat="false" ht="15" hidden="true" customHeight="false" outlineLevel="2" collapsed="false">
      <c r="A826" s="98" t="s">
        <v>2479</v>
      </c>
      <c r="B826" s="391" t="s">
        <v>136</v>
      </c>
      <c r="C826" s="386" t="s">
        <v>2298</v>
      </c>
      <c r="D826" s="349" t="s">
        <v>2444</v>
      </c>
      <c r="E826" s="348" t="s">
        <v>2480</v>
      </c>
      <c r="F826" s="387" t="s">
        <v>2468</v>
      </c>
      <c r="G826" s="338" t="s">
        <v>22</v>
      </c>
      <c r="H826" s="339"/>
      <c r="I826" s="339"/>
      <c r="J826" s="339" t="s">
        <v>95</v>
      </c>
      <c r="K826" s="339" t="s">
        <v>980</v>
      </c>
      <c r="L826" s="388" t="n">
        <v>43714</v>
      </c>
      <c r="M826" s="340"/>
      <c r="N826" s="340" t="s">
        <v>2302</v>
      </c>
      <c r="O826" s="323"/>
      <c r="P826" s="323"/>
      <c r="Q826" s="323"/>
      <c r="R826" s="323"/>
      <c r="S826" s="323"/>
      <c r="T826" s="323"/>
      <c r="U826" s="323"/>
      <c r="V826" s="323"/>
      <c r="W826" s="323"/>
      <c r="X826" s="323"/>
      <c r="Y826" s="323"/>
    </row>
    <row r="827" customFormat="false" ht="15" hidden="true" customHeight="false" outlineLevel="2" collapsed="false">
      <c r="A827" s="98" t="s">
        <v>2481</v>
      </c>
      <c r="B827" s="391" t="s">
        <v>136</v>
      </c>
      <c r="C827" s="394"/>
      <c r="D827" s="349" t="s">
        <v>986</v>
      </c>
      <c r="E827" s="348" t="s">
        <v>2482</v>
      </c>
      <c r="F827" s="376"/>
      <c r="G827" s="338" t="s">
        <v>22</v>
      </c>
      <c r="H827" s="339"/>
      <c r="I827" s="339"/>
      <c r="J827" s="339" t="s">
        <v>95</v>
      </c>
      <c r="K827" s="339" t="s">
        <v>980</v>
      </c>
      <c r="L827" s="388" t="n">
        <v>43714</v>
      </c>
      <c r="M827" s="340"/>
      <c r="N827" s="340" t="s">
        <v>2302</v>
      </c>
      <c r="O827" s="323"/>
      <c r="P827" s="323"/>
      <c r="Q827" s="323"/>
      <c r="R827" s="323"/>
      <c r="S827" s="323"/>
      <c r="T827" s="323"/>
      <c r="U827" s="323"/>
      <c r="V827" s="323"/>
      <c r="W827" s="323"/>
      <c r="X827" s="323"/>
      <c r="Y827" s="323"/>
    </row>
    <row r="828" customFormat="false" ht="15" hidden="true" customHeight="false" outlineLevel="2" collapsed="false">
      <c r="A828" s="98" t="s">
        <v>2483</v>
      </c>
      <c r="B828" s="391" t="s">
        <v>136</v>
      </c>
      <c r="C828" s="386" t="s">
        <v>2298</v>
      </c>
      <c r="D828" s="349" t="s">
        <v>2444</v>
      </c>
      <c r="E828" s="348" t="s">
        <v>2484</v>
      </c>
      <c r="F828" s="387" t="s">
        <v>2468</v>
      </c>
      <c r="G828" s="338" t="s">
        <v>22</v>
      </c>
      <c r="H828" s="339"/>
      <c r="I828" s="339"/>
      <c r="J828" s="339" t="s">
        <v>95</v>
      </c>
      <c r="K828" s="339" t="s">
        <v>980</v>
      </c>
      <c r="L828" s="388" t="n">
        <v>43714</v>
      </c>
      <c r="M828" s="340"/>
      <c r="N828" s="340" t="s">
        <v>2302</v>
      </c>
      <c r="O828" s="323"/>
      <c r="P828" s="323"/>
      <c r="Q828" s="323"/>
      <c r="R828" s="323"/>
      <c r="S828" s="323"/>
      <c r="T828" s="323"/>
      <c r="U828" s="323"/>
      <c r="V828" s="323"/>
      <c r="W828" s="323"/>
      <c r="X828" s="323"/>
      <c r="Y828" s="323"/>
    </row>
    <row r="829" customFormat="false" ht="15" hidden="true" customHeight="false" outlineLevel="2" collapsed="false">
      <c r="A829" s="98" t="s">
        <v>2485</v>
      </c>
      <c r="B829" s="391" t="s">
        <v>136</v>
      </c>
      <c r="C829" s="394"/>
      <c r="D829" s="349" t="s">
        <v>986</v>
      </c>
      <c r="E829" s="348" t="s">
        <v>2486</v>
      </c>
      <c r="F829" s="376"/>
      <c r="G829" s="338" t="s">
        <v>22</v>
      </c>
      <c r="H829" s="339"/>
      <c r="I829" s="339"/>
      <c r="J829" s="339" t="s">
        <v>95</v>
      </c>
      <c r="K829" s="339" t="s">
        <v>980</v>
      </c>
      <c r="L829" s="388" t="n">
        <v>43714</v>
      </c>
      <c r="M829" s="340"/>
      <c r="N829" s="340" t="s">
        <v>2302</v>
      </c>
      <c r="O829" s="323"/>
      <c r="P829" s="323"/>
      <c r="Q829" s="323"/>
      <c r="R829" s="323"/>
      <c r="S829" s="323"/>
      <c r="T829" s="323"/>
      <c r="U829" s="323"/>
      <c r="V829" s="323"/>
      <c r="W829" s="323"/>
      <c r="X829" s="323"/>
      <c r="Y829" s="323"/>
    </row>
    <row r="830" customFormat="false" ht="15" hidden="true" customHeight="false" outlineLevel="2" collapsed="false">
      <c r="A830" s="98" t="s">
        <v>2487</v>
      </c>
      <c r="B830" s="391" t="s">
        <v>136</v>
      </c>
      <c r="C830" s="386" t="s">
        <v>2298</v>
      </c>
      <c r="D830" s="349" t="s">
        <v>2444</v>
      </c>
      <c r="E830" s="348" t="s">
        <v>2488</v>
      </c>
      <c r="F830" s="387" t="s">
        <v>2468</v>
      </c>
      <c r="G830" s="338" t="s">
        <v>22</v>
      </c>
      <c r="H830" s="339"/>
      <c r="I830" s="339"/>
      <c r="J830" s="339" t="s">
        <v>95</v>
      </c>
      <c r="K830" s="339" t="s">
        <v>980</v>
      </c>
      <c r="L830" s="388" t="n">
        <v>43714</v>
      </c>
      <c r="M830" s="340"/>
      <c r="N830" s="340" t="s">
        <v>2302</v>
      </c>
      <c r="O830" s="323"/>
      <c r="P830" s="323"/>
      <c r="Q830" s="323"/>
      <c r="R830" s="323"/>
      <c r="S830" s="323"/>
      <c r="T830" s="323"/>
      <c r="U830" s="323"/>
      <c r="V830" s="323"/>
      <c r="W830" s="323"/>
      <c r="X830" s="323"/>
      <c r="Y830" s="323"/>
    </row>
    <row r="831" customFormat="false" ht="15" hidden="true" customHeight="false" outlineLevel="2" collapsed="false">
      <c r="A831" s="98" t="s">
        <v>2489</v>
      </c>
      <c r="B831" s="391" t="s">
        <v>136</v>
      </c>
      <c r="C831" s="394"/>
      <c r="D831" s="349" t="s">
        <v>986</v>
      </c>
      <c r="E831" s="348" t="s">
        <v>2490</v>
      </c>
      <c r="F831" s="376"/>
      <c r="G831" s="338" t="s">
        <v>22</v>
      </c>
      <c r="H831" s="339"/>
      <c r="I831" s="339"/>
      <c r="J831" s="339" t="s">
        <v>95</v>
      </c>
      <c r="K831" s="339" t="s">
        <v>980</v>
      </c>
      <c r="L831" s="388" t="n">
        <v>43714</v>
      </c>
      <c r="M831" s="340"/>
      <c r="N831" s="340" t="s">
        <v>2302</v>
      </c>
      <c r="O831" s="323"/>
      <c r="P831" s="323"/>
      <c r="Q831" s="323"/>
      <c r="R831" s="323"/>
      <c r="S831" s="323"/>
      <c r="T831" s="323"/>
      <c r="U831" s="323"/>
      <c r="V831" s="323"/>
      <c r="W831" s="323"/>
      <c r="X831" s="323"/>
      <c r="Y831" s="323"/>
    </row>
    <row r="832" customFormat="false" ht="15" hidden="true" customHeight="false" outlineLevel="2" collapsed="false">
      <c r="A832" s="98" t="s">
        <v>2491</v>
      </c>
      <c r="B832" s="391" t="s">
        <v>129</v>
      </c>
      <c r="C832" s="350" t="s">
        <v>1002</v>
      </c>
      <c r="D832" s="351" t="s">
        <v>2492</v>
      </c>
      <c r="E832" s="337" t="s">
        <v>1541</v>
      </c>
      <c r="F832" s="395" t="s">
        <v>2493</v>
      </c>
      <c r="G832" s="338" t="s">
        <v>22</v>
      </c>
      <c r="H832" s="339"/>
      <c r="I832" s="339"/>
      <c r="J832" s="339" t="s">
        <v>95</v>
      </c>
      <c r="K832" s="339" t="s">
        <v>980</v>
      </c>
      <c r="L832" s="388" t="n">
        <v>43714</v>
      </c>
      <c r="M832" s="340"/>
      <c r="N832" s="340" t="s">
        <v>2302</v>
      </c>
      <c r="O832" s="323"/>
      <c r="P832" s="323"/>
      <c r="Q832" s="323"/>
      <c r="R832" s="323"/>
      <c r="S832" s="323"/>
      <c r="T832" s="323"/>
      <c r="U832" s="323"/>
      <c r="V832" s="323"/>
      <c r="W832" s="323"/>
      <c r="X832" s="323"/>
      <c r="Y832" s="323"/>
    </row>
    <row r="833" customFormat="false" ht="15" hidden="true" customHeight="false" outlineLevel="2" collapsed="false">
      <c r="A833" s="98" t="s">
        <v>2494</v>
      </c>
      <c r="B833" s="391" t="s">
        <v>129</v>
      </c>
      <c r="C833" s="390"/>
      <c r="D833" s="351" t="s">
        <v>2313</v>
      </c>
      <c r="E833" s="352" t="s">
        <v>1615</v>
      </c>
      <c r="F833" s="337" t="s">
        <v>2495</v>
      </c>
      <c r="G833" s="338" t="s">
        <v>22</v>
      </c>
      <c r="H833" s="339"/>
      <c r="I833" s="339"/>
      <c r="J833" s="339" t="s">
        <v>95</v>
      </c>
      <c r="K833" s="339" t="s">
        <v>980</v>
      </c>
      <c r="L833" s="388" t="n">
        <v>43714</v>
      </c>
      <c r="M833" s="340"/>
      <c r="N833" s="340" t="s">
        <v>2302</v>
      </c>
      <c r="O833" s="323"/>
      <c r="P833" s="323"/>
      <c r="Q833" s="323"/>
      <c r="R833" s="323"/>
      <c r="S833" s="323"/>
      <c r="T833" s="323"/>
      <c r="U833" s="323"/>
      <c r="V833" s="323"/>
      <c r="W833" s="323"/>
      <c r="X833" s="323"/>
      <c r="Y833" s="323"/>
    </row>
    <row r="834" customFormat="false" ht="15" hidden="true" customHeight="false" outlineLevel="2" collapsed="false">
      <c r="A834" s="98" t="s">
        <v>2496</v>
      </c>
      <c r="B834" s="391" t="s">
        <v>129</v>
      </c>
      <c r="C834" s="390"/>
      <c r="D834" s="351" t="s">
        <v>2315</v>
      </c>
      <c r="E834" s="352" t="s">
        <v>1615</v>
      </c>
      <c r="F834" s="337" t="s">
        <v>2497</v>
      </c>
      <c r="G834" s="338" t="s">
        <v>22</v>
      </c>
      <c r="H834" s="339"/>
      <c r="I834" s="339"/>
      <c r="J834" s="339" t="s">
        <v>95</v>
      </c>
      <c r="K834" s="339" t="s">
        <v>980</v>
      </c>
      <c r="L834" s="388" t="n">
        <v>43714</v>
      </c>
      <c r="M834" s="340"/>
      <c r="N834" s="340" t="s">
        <v>2302</v>
      </c>
      <c r="O834" s="323"/>
      <c r="P834" s="323"/>
      <c r="Q834" s="323"/>
      <c r="R834" s="323"/>
      <c r="S834" s="323"/>
      <c r="T834" s="323"/>
      <c r="U834" s="323"/>
      <c r="V834" s="323"/>
      <c r="W834" s="323"/>
      <c r="X834" s="323"/>
      <c r="Y834" s="323"/>
    </row>
    <row r="835" customFormat="false" ht="15" hidden="true" customHeight="false" outlineLevel="2" collapsed="false">
      <c r="A835" s="98" t="s">
        <v>2498</v>
      </c>
      <c r="B835" s="391" t="s">
        <v>96</v>
      </c>
      <c r="C835" s="350" t="s">
        <v>1560</v>
      </c>
      <c r="D835" s="351" t="s">
        <v>1061</v>
      </c>
      <c r="E835" s="348" t="s">
        <v>1062</v>
      </c>
      <c r="F835" s="396" t="s">
        <v>2465</v>
      </c>
      <c r="G835" s="338" t="s">
        <v>22</v>
      </c>
      <c r="H835" s="339"/>
      <c r="I835" s="339"/>
      <c r="J835" s="339" t="s">
        <v>95</v>
      </c>
      <c r="K835" s="339" t="s">
        <v>980</v>
      </c>
      <c r="L835" s="388" t="n">
        <v>43714</v>
      </c>
      <c r="M835" s="340"/>
      <c r="N835" s="340" t="s">
        <v>2302</v>
      </c>
      <c r="O835" s="323"/>
      <c r="P835" s="323"/>
      <c r="Q835" s="323"/>
      <c r="R835" s="323"/>
      <c r="S835" s="323"/>
      <c r="T835" s="323"/>
      <c r="U835" s="323"/>
      <c r="V835" s="323"/>
      <c r="W835" s="323"/>
      <c r="X835" s="323"/>
      <c r="Y835" s="323"/>
    </row>
    <row r="836" customFormat="false" ht="15" hidden="true" customHeight="false" outlineLevel="2" collapsed="false">
      <c r="A836" s="98" t="s">
        <v>2499</v>
      </c>
      <c r="B836" s="391" t="s">
        <v>223</v>
      </c>
      <c r="C836" s="350"/>
      <c r="D836" s="358" t="s">
        <v>1096</v>
      </c>
      <c r="E836" s="337" t="s">
        <v>1097</v>
      </c>
      <c r="F836" s="352"/>
      <c r="G836" s="338" t="s">
        <v>22</v>
      </c>
      <c r="H836" s="339"/>
      <c r="I836" s="339"/>
      <c r="J836" s="339" t="s">
        <v>95</v>
      </c>
      <c r="K836" s="339" t="s">
        <v>980</v>
      </c>
      <c r="L836" s="388" t="n">
        <v>43714</v>
      </c>
      <c r="M836" s="340"/>
      <c r="N836" s="340" t="s">
        <v>2302</v>
      </c>
      <c r="O836" s="323"/>
      <c r="P836" s="323"/>
      <c r="Q836" s="323"/>
      <c r="R836" s="323"/>
      <c r="S836" s="323"/>
      <c r="T836" s="323"/>
      <c r="U836" s="323"/>
      <c r="V836" s="323"/>
      <c r="W836" s="323"/>
      <c r="X836" s="323"/>
      <c r="Y836" s="323"/>
    </row>
    <row r="837" customFormat="false" ht="15" hidden="true" customHeight="true" outlineLevel="1" collapsed="true">
      <c r="A837" s="365" t="s">
        <v>2500</v>
      </c>
      <c r="B837" s="365"/>
      <c r="C837" s="365"/>
      <c r="D837" s="365"/>
      <c r="E837" s="365"/>
      <c r="F837" s="365"/>
      <c r="G837" s="369"/>
      <c r="H837" s="369"/>
      <c r="I837" s="369"/>
      <c r="J837" s="369"/>
      <c r="K837" s="369"/>
      <c r="L837" s="369"/>
      <c r="M837" s="332"/>
      <c r="N837" s="332"/>
      <c r="O837" s="323"/>
      <c r="P837" s="323"/>
      <c r="Q837" s="323"/>
      <c r="R837" s="323"/>
      <c r="S837" s="323"/>
      <c r="T837" s="323"/>
      <c r="U837" s="323"/>
      <c r="V837" s="323"/>
      <c r="W837" s="323"/>
      <c r="X837" s="323"/>
      <c r="Y837" s="323"/>
    </row>
    <row r="838" customFormat="false" ht="15" hidden="true" customHeight="false" outlineLevel="2" collapsed="false">
      <c r="A838" s="98" t="s">
        <v>2443</v>
      </c>
      <c r="B838" s="391" t="s">
        <v>136</v>
      </c>
      <c r="C838" s="386" t="s">
        <v>2298</v>
      </c>
      <c r="D838" s="349" t="s">
        <v>2444</v>
      </c>
      <c r="E838" s="348" t="s">
        <v>2501</v>
      </c>
      <c r="F838" s="387" t="s">
        <v>2502</v>
      </c>
      <c r="G838" s="338" t="s">
        <v>22</v>
      </c>
      <c r="H838" s="339"/>
      <c r="I838" s="339"/>
      <c r="J838" s="339" t="s">
        <v>95</v>
      </c>
      <c r="K838" s="339" t="s">
        <v>980</v>
      </c>
      <c r="L838" s="388" t="n">
        <v>43714</v>
      </c>
      <c r="M838" s="340"/>
      <c r="N838" s="340" t="s">
        <v>2302</v>
      </c>
      <c r="O838" s="323"/>
      <c r="P838" s="323"/>
      <c r="Q838" s="323"/>
      <c r="R838" s="323"/>
      <c r="S838" s="323"/>
      <c r="T838" s="323"/>
      <c r="U838" s="323"/>
      <c r="V838" s="323"/>
      <c r="W838" s="323"/>
      <c r="X838" s="323"/>
      <c r="Y838" s="323"/>
    </row>
    <row r="839" customFormat="false" ht="15" hidden="true" customHeight="false" outlineLevel="2" collapsed="false">
      <c r="A839" s="98" t="s">
        <v>2447</v>
      </c>
      <c r="B839" s="391" t="s">
        <v>136</v>
      </c>
      <c r="C839" s="394"/>
      <c r="D839" s="349" t="s">
        <v>986</v>
      </c>
      <c r="E839" s="348" t="s">
        <v>2503</v>
      </c>
      <c r="F839" s="376"/>
      <c r="G839" s="338" t="s">
        <v>22</v>
      </c>
      <c r="H839" s="339"/>
      <c r="I839" s="339"/>
      <c r="J839" s="339" t="s">
        <v>95</v>
      </c>
      <c r="K839" s="339" t="s">
        <v>980</v>
      </c>
      <c r="L839" s="388" t="n">
        <v>43714</v>
      </c>
      <c r="M839" s="340"/>
      <c r="N839" s="340" t="s">
        <v>2302</v>
      </c>
      <c r="O839" s="323"/>
      <c r="P839" s="323"/>
      <c r="Q839" s="323"/>
      <c r="R839" s="323"/>
      <c r="S839" s="323"/>
      <c r="T839" s="323"/>
      <c r="U839" s="323"/>
      <c r="V839" s="323"/>
      <c r="W839" s="323"/>
      <c r="X839" s="323"/>
      <c r="Y839" s="323"/>
    </row>
    <row r="840" customFormat="false" ht="15" hidden="true" customHeight="false" outlineLevel="2" collapsed="false">
      <c r="A840" s="98" t="s">
        <v>2449</v>
      </c>
      <c r="B840" s="391" t="s">
        <v>136</v>
      </c>
      <c r="C840" s="394"/>
      <c r="D840" s="349" t="s">
        <v>2444</v>
      </c>
      <c r="E840" s="348" t="s">
        <v>2504</v>
      </c>
      <c r="F840" s="306"/>
      <c r="G840" s="338" t="s">
        <v>22</v>
      </c>
      <c r="H840" s="339"/>
      <c r="I840" s="339"/>
      <c r="J840" s="339" t="s">
        <v>95</v>
      </c>
      <c r="K840" s="339" t="s">
        <v>980</v>
      </c>
      <c r="L840" s="388" t="n">
        <v>43714</v>
      </c>
      <c r="M840" s="340"/>
      <c r="N840" s="340" t="s">
        <v>2302</v>
      </c>
      <c r="O840" s="323"/>
      <c r="P840" s="323"/>
      <c r="Q840" s="323"/>
      <c r="R840" s="323"/>
      <c r="S840" s="323"/>
      <c r="T840" s="323"/>
      <c r="U840" s="323"/>
      <c r="V840" s="323"/>
      <c r="W840" s="323"/>
      <c r="X840" s="323"/>
      <c r="Y840" s="323"/>
    </row>
    <row r="841" customFormat="false" ht="15" hidden="true" customHeight="false" outlineLevel="2" collapsed="false">
      <c r="A841" s="98" t="s">
        <v>2451</v>
      </c>
      <c r="B841" s="391" t="s">
        <v>136</v>
      </c>
      <c r="C841" s="394"/>
      <c r="D841" s="349" t="s">
        <v>986</v>
      </c>
      <c r="E841" s="348" t="s">
        <v>2505</v>
      </c>
      <c r="F841" s="376"/>
      <c r="G841" s="338" t="s">
        <v>22</v>
      </c>
      <c r="H841" s="339"/>
      <c r="I841" s="339"/>
      <c r="J841" s="339" t="s">
        <v>95</v>
      </c>
      <c r="K841" s="339" t="s">
        <v>980</v>
      </c>
      <c r="L841" s="388" t="n">
        <v>43714</v>
      </c>
      <c r="M841" s="340"/>
      <c r="N841" s="340" t="s">
        <v>2302</v>
      </c>
      <c r="O841" s="323"/>
      <c r="P841" s="323"/>
      <c r="Q841" s="323"/>
      <c r="R841" s="323"/>
      <c r="S841" s="323"/>
      <c r="T841" s="323"/>
      <c r="U841" s="323"/>
      <c r="V841" s="323"/>
      <c r="W841" s="323"/>
      <c r="X841" s="323"/>
      <c r="Y841" s="323"/>
    </row>
    <row r="842" customFormat="false" ht="15" hidden="true" customHeight="false" outlineLevel="2" collapsed="false">
      <c r="A842" s="98" t="s">
        <v>2453</v>
      </c>
      <c r="B842" s="391" t="s">
        <v>136</v>
      </c>
      <c r="C842" s="394"/>
      <c r="D842" s="349" t="s">
        <v>2444</v>
      </c>
      <c r="E842" s="348" t="s">
        <v>2506</v>
      </c>
      <c r="F842" s="306"/>
      <c r="G842" s="338" t="s">
        <v>22</v>
      </c>
      <c r="H842" s="339"/>
      <c r="I842" s="339"/>
      <c r="J842" s="339" t="s">
        <v>95</v>
      </c>
      <c r="K842" s="339" t="s">
        <v>980</v>
      </c>
      <c r="L842" s="388" t="n">
        <v>43714</v>
      </c>
      <c r="M842" s="340"/>
      <c r="N842" s="340" t="s">
        <v>2302</v>
      </c>
      <c r="O842" s="323"/>
      <c r="P842" s="323"/>
      <c r="Q842" s="323"/>
      <c r="R842" s="323"/>
      <c r="S842" s="323"/>
      <c r="T842" s="323"/>
      <c r="U842" s="323"/>
      <c r="V842" s="323"/>
      <c r="W842" s="323"/>
      <c r="X842" s="323"/>
      <c r="Y842" s="323"/>
    </row>
    <row r="843" customFormat="false" ht="15" hidden="true" customHeight="false" outlineLevel="2" collapsed="false">
      <c r="A843" s="98" t="s">
        <v>2455</v>
      </c>
      <c r="B843" s="391" t="s">
        <v>136</v>
      </c>
      <c r="C843" s="394"/>
      <c r="D843" s="349" t="s">
        <v>986</v>
      </c>
      <c r="E843" s="348" t="s">
        <v>2507</v>
      </c>
      <c r="F843" s="376"/>
      <c r="G843" s="338" t="s">
        <v>22</v>
      </c>
      <c r="H843" s="339"/>
      <c r="I843" s="339"/>
      <c r="J843" s="339" t="s">
        <v>95</v>
      </c>
      <c r="K843" s="339" t="s">
        <v>980</v>
      </c>
      <c r="L843" s="388" t="n">
        <v>43714</v>
      </c>
      <c r="M843" s="340"/>
      <c r="N843" s="340" t="s">
        <v>2302</v>
      </c>
      <c r="O843" s="323"/>
      <c r="P843" s="323"/>
      <c r="Q843" s="323"/>
      <c r="R843" s="323"/>
      <c r="S843" s="323"/>
      <c r="T843" s="323"/>
      <c r="U843" s="323"/>
      <c r="V843" s="323"/>
      <c r="W843" s="323"/>
      <c r="X843" s="323"/>
      <c r="Y843" s="323"/>
    </row>
    <row r="844" customFormat="false" ht="15" hidden="true" customHeight="false" outlineLevel="2" collapsed="false">
      <c r="A844" s="98" t="s">
        <v>2457</v>
      </c>
      <c r="B844" s="391" t="s">
        <v>136</v>
      </c>
      <c r="C844" s="394"/>
      <c r="D844" s="349" t="s">
        <v>2444</v>
      </c>
      <c r="E844" s="348" t="s">
        <v>2508</v>
      </c>
      <c r="F844" s="306"/>
      <c r="G844" s="338" t="s">
        <v>22</v>
      </c>
      <c r="H844" s="339"/>
      <c r="I844" s="339"/>
      <c r="J844" s="339" t="s">
        <v>95</v>
      </c>
      <c r="K844" s="339" t="s">
        <v>980</v>
      </c>
      <c r="L844" s="388" t="n">
        <v>43714</v>
      </c>
      <c r="M844" s="340"/>
      <c r="N844" s="340" t="s">
        <v>2302</v>
      </c>
      <c r="O844" s="323"/>
      <c r="P844" s="323"/>
      <c r="Q844" s="323"/>
      <c r="R844" s="323"/>
      <c r="S844" s="323"/>
      <c r="T844" s="323"/>
      <c r="U844" s="323"/>
      <c r="V844" s="323"/>
      <c r="W844" s="323"/>
      <c r="X844" s="323"/>
      <c r="Y844" s="323"/>
    </row>
    <row r="845" customFormat="false" ht="15" hidden="true" customHeight="false" outlineLevel="2" collapsed="false">
      <c r="A845" s="98" t="s">
        <v>2460</v>
      </c>
      <c r="B845" s="391" t="s">
        <v>136</v>
      </c>
      <c r="C845" s="394"/>
      <c r="D845" s="349" t="s">
        <v>986</v>
      </c>
      <c r="E845" s="348" t="s">
        <v>2509</v>
      </c>
      <c r="F845" s="376"/>
      <c r="G845" s="338" t="s">
        <v>22</v>
      </c>
      <c r="H845" s="339"/>
      <c r="I845" s="339"/>
      <c r="J845" s="339" t="s">
        <v>95</v>
      </c>
      <c r="K845" s="339" t="s">
        <v>980</v>
      </c>
      <c r="L845" s="388" t="n">
        <v>43714</v>
      </c>
      <c r="M845" s="340"/>
      <c r="N845" s="340" t="s">
        <v>2302</v>
      </c>
      <c r="O845" s="323"/>
      <c r="P845" s="323"/>
      <c r="Q845" s="323"/>
      <c r="R845" s="323"/>
      <c r="S845" s="323"/>
      <c r="T845" s="323"/>
      <c r="U845" s="323"/>
      <c r="V845" s="323"/>
      <c r="W845" s="323"/>
      <c r="X845" s="323"/>
      <c r="Y845" s="323"/>
    </row>
    <row r="846" customFormat="false" ht="15" hidden="true" customHeight="false" outlineLevel="2" collapsed="false">
      <c r="A846" s="98" t="s">
        <v>2462</v>
      </c>
      <c r="B846" s="391" t="s">
        <v>136</v>
      </c>
      <c r="C846" s="394"/>
      <c r="D846" s="349" t="s">
        <v>2444</v>
      </c>
      <c r="E846" s="348" t="s">
        <v>2510</v>
      </c>
      <c r="F846" s="306"/>
      <c r="G846" s="338" t="s">
        <v>22</v>
      </c>
      <c r="H846" s="339"/>
      <c r="I846" s="339"/>
      <c r="J846" s="339" t="s">
        <v>95</v>
      </c>
      <c r="K846" s="339" t="s">
        <v>980</v>
      </c>
      <c r="L846" s="388" t="n">
        <v>43714</v>
      </c>
      <c r="M846" s="340"/>
      <c r="N846" s="340" t="s">
        <v>2302</v>
      </c>
      <c r="O846" s="323"/>
      <c r="P846" s="323"/>
      <c r="Q846" s="323"/>
      <c r="R846" s="323"/>
      <c r="S846" s="323"/>
      <c r="T846" s="323"/>
      <c r="U846" s="323"/>
      <c r="V846" s="323"/>
      <c r="W846" s="323"/>
      <c r="X846" s="323"/>
      <c r="Y846" s="323"/>
    </row>
    <row r="847" customFormat="false" ht="15" hidden="true" customHeight="false" outlineLevel="2" collapsed="false">
      <c r="A847" s="98" t="s">
        <v>2464</v>
      </c>
      <c r="B847" s="391" t="s">
        <v>136</v>
      </c>
      <c r="C847" s="394"/>
      <c r="D847" s="349" t="s">
        <v>986</v>
      </c>
      <c r="E847" s="348" t="s">
        <v>2511</v>
      </c>
      <c r="F847" s="376"/>
      <c r="G847" s="338" t="s">
        <v>22</v>
      </c>
      <c r="H847" s="339"/>
      <c r="I847" s="339"/>
      <c r="J847" s="339" t="s">
        <v>95</v>
      </c>
      <c r="K847" s="339" t="s">
        <v>980</v>
      </c>
      <c r="L847" s="388" t="n">
        <v>43714</v>
      </c>
      <c r="M847" s="340"/>
      <c r="N847" s="340" t="s">
        <v>2302</v>
      </c>
      <c r="O847" s="323"/>
      <c r="P847" s="323"/>
      <c r="Q847" s="323"/>
      <c r="R847" s="323"/>
      <c r="S847" s="323"/>
      <c r="T847" s="323"/>
      <c r="U847" s="323"/>
      <c r="V847" s="323"/>
      <c r="W847" s="323"/>
      <c r="X847" s="323"/>
      <c r="Y847" s="323"/>
    </row>
    <row r="848" customFormat="false" ht="15" hidden="true" customHeight="false" outlineLevel="2" collapsed="false">
      <c r="A848" s="98" t="s">
        <v>2466</v>
      </c>
      <c r="B848" s="391" t="s">
        <v>136</v>
      </c>
      <c r="C848" s="394"/>
      <c r="D848" s="349" t="s">
        <v>2444</v>
      </c>
      <c r="E848" s="348" t="s">
        <v>2512</v>
      </c>
      <c r="F848" s="306"/>
      <c r="G848" s="338" t="s">
        <v>22</v>
      </c>
      <c r="H848" s="339"/>
      <c r="I848" s="339"/>
      <c r="J848" s="339" t="s">
        <v>95</v>
      </c>
      <c r="K848" s="339" t="s">
        <v>980</v>
      </c>
      <c r="L848" s="388" t="n">
        <v>43714</v>
      </c>
      <c r="M848" s="340"/>
      <c r="N848" s="340" t="s">
        <v>2302</v>
      </c>
      <c r="O848" s="323"/>
      <c r="P848" s="323"/>
      <c r="Q848" s="323"/>
      <c r="R848" s="323"/>
      <c r="S848" s="323"/>
      <c r="T848" s="323"/>
      <c r="U848" s="323"/>
      <c r="V848" s="323"/>
      <c r="W848" s="323"/>
      <c r="X848" s="323"/>
      <c r="Y848" s="323"/>
    </row>
    <row r="849" customFormat="false" ht="15" hidden="true" customHeight="false" outlineLevel="2" collapsed="false">
      <c r="A849" s="98" t="s">
        <v>2477</v>
      </c>
      <c r="B849" s="391" t="s">
        <v>136</v>
      </c>
      <c r="C849" s="394"/>
      <c r="D849" s="349" t="s">
        <v>986</v>
      </c>
      <c r="E849" s="348" t="s">
        <v>2513</v>
      </c>
      <c r="F849" s="376"/>
      <c r="G849" s="338" t="s">
        <v>22</v>
      </c>
      <c r="H849" s="339"/>
      <c r="I849" s="339"/>
      <c r="J849" s="339" t="s">
        <v>95</v>
      </c>
      <c r="K849" s="339" t="s">
        <v>980</v>
      </c>
      <c r="L849" s="388" t="n">
        <v>43714</v>
      </c>
      <c r="M849" s="340"/>
      <c r="N849" s="340" t="s">
        <v>2302</v>
      </c>
      <c r="O849" s="323"/>
      <c r="P849" s="323"/>
      <c r="Q849" s="323"/>
      <c r="R849" s="323"/>
      <c r="S849" s="323"/>
      <c r="T849" s="323"/>
      <c r="U849" s="323"/>
      <c r="V849" s="323"/>
      <c r="W849" s="323"/>
      <c r="X849" s="323"/>
      <c r="Y849" s="323"/>
    </row>
    <row r="850" customFormat="false" ht="15" hidden="true" customHeight="false" outlineLevel="2" collapsed="false">
      <c r="A850" s="98" t="s">
        <v>2479</v>
      </c>
      <c r="B850" s="391" t="s">
        <v>136</v>
      </c>
      <c r="C850" s="394"/>
      <c r="D850" s="349" t="s">
        <v>2444</v>
      </c>
      <c r="E850" s="348" t="s">
        <v>2514</v>
      </c>
      <c r="F850" s="306"/>
      <c r="G850" s="338" t="s">
        <v>22</v>
      </c>
      <c r="H850" s="339"/>
      <c r="I850" s="339"/>
      <c r="J850" s="339" t="s">
        <v>95</v>
      </c>
      <c r="K850" s="339" t="s">
        <v>980</v>
      </c>
      <c r="L850" s="388" t="n">
        <v>43714</v>
      </c>
      <c r="M850" s="340"/>
      <c r="N850" s="340" t="s">
        <v>2302</v>
      </c>
      <c r="O850" s="323"/>
      <c r="P850" s="323"/>
      <c r="Q850" s="323"/>
      <c r="R850" s="323"/>
      <c r="S850" s="323"/>
      <c r="T850" s="323"/>
      <c r="U850" s="323"/>
      <c r="V850" s="323"/>
      <c r="W850" s="323"/>
      <c r="X850" s="323"/>
      <c r="Y850" s="323"/>
    </row>
    <row r="851" customFormat="false" ht="15" hidden="true" customHeight="false" outlineLevel="2" collapsed="false">
      <c r="A851" s="98" t="s">
        <v>2481</v>
      </c>
      <c r="B851" s="391" t="s">
        <v>136</v>
      </c>
      <c r="C851" s="394"/>
      <c r="D851" s="349" t="s">
        <v>986</v>
      </c>
      <c r="E851" s="348" t="s">
        <v>2515</v>
      </c>
      <c r="F851" s="376"/>
      <c r="G851" s="338" t="s">
        <v>22</v>
      </c>
      <c r="H851" s="339"/>
      <c r="I851" s="339"/>
      <c r="J851" s="339" t="s">
        <v>95</v>
      </c>
      <c r="K851" s="339" t="s">
        <v>980</v>
      </c>
      <c r="L851" s="388" t="n">
        <v>43714</v>
      </c>
      <c r="M851" s="340"/>
      <c r="N851" s="340" t="s">
        <v>2302</v>
      </c>
      <c r="O851" s="323"/>
      <c r="P851" s="323"/>
      <c r="Q851" s="323"/>
      <c r="R851" s="323"/>
      <c r="S851" s="323"/>
      <c r="T851" s="323"/>
      <c r="U851" s="323"/>
      <c r="V851" s="323"/>
      <c r="W851" s="323"/>
      <c r="X851" s="323"/>
      <c r="Y851" s="323"/>
    </row>
    <row r="852" customFormat="false" ht="15" hidden="true" customHeight="false" outlineLevel="2" collapsed="false">
      <c r="A852" s="98" t="s">
        <v>2483</v>
      </c>
      <c r="B852" s="391" t="s">
        <v>136</v>
      </c>
      <c r="C852" s="394"/>
      <c r="D852" s="349" t="s">
        <v>2444</v>
      </c>
      <c r="E852" s="348" t="s">
        <v>2516</v>
      </c>
      <c r="F852" s="306"/>
      <c r="G852" s="338" t="s">
        <v>22</v>
      </c>
      <c r="H852" s="339"/>
      <c r="I852" s="339"/>
      <c r="J852" s="339" t="s">
        <v>95</v>
      </c>
      <c r="K852" s="339" t="s">
        <v>980</v>
      </c>
      <c r="L852" s="388" t="n">
        <v>43714</v>
      </c>
      <c r="M852" s="340"/>
      <c r="N852" s="340" t="s">
        <v>2302</v>
      </c>
      <c r="O852" s="323"/>
      <c r="P852" s="323"/>
      <c r="Q852" s="323"/>
      <c r="R852" s="323"/>
      <c r="S852" s="323"/>
      <c r="T852" s="323"/>
      <c r="U852" s="323"/>
      <c r="V852" s="323"/>
      <c r="W852" s="323"/>
      <c r="X852" s="323"/>
      <c r="Y852" s="323"/>
    </row>
    <row r="853" customFormat="false" ht="15" hidden="true" customHeight="false" outlineLevel="2" collapsed="false">
      <c r="A853" s="98" t="s">
        <v>2485</v>
      </c>
      <c r="B853" s="391" t="s">
        <v>136</v>
      </c>
      <c r="C853" s="394"/>
      <c r="D853" s="349" t="s">
        <v>986</v>
      </c>
      <c r="E853" s="348" t="s">
        <v>2517</v>
      </c>
      <c r="F853" s="376"/>
      <c r="G853" s="338" t="s">
        <v>22</v>
      </c>
      <c r="H853" s="339"/>
      <c r="I853" s="339"/>
      <c r="J853" s="339" t="s">
        <v>95</v>
      </c>
      <c r="K853" s="339" t="s">
        <v>980</v>
      </c>
      <c r="L853" s="388" t="n">
        <v>43714</v>
      </c>
      <c r="M853" s="340"/>
      <c r="N853" s="340" t="s">
        <v>2302</v>
      </c>
      <c r="O853" s="323"/>
      <c r="P853" s="323"/>
      <c r="Q853" s="323"/>
      <c r="R853" s="323"/>
      <c r="S853" s="323"/>
      <c r="T853" s="323"/>
      <c r="U853" s="323"/>
      <c r="V853" s="323"/>
      <c r="W853" s="323"/>
      <c r="X853" s="323"/>
      <c r="Y853" s="323"/>
    </row>
    <row r="854" customFormat="false" ht="15" hidden="true" customHeight="false" outlineLevel="2" collapsed="false">
      <c r="A854" s="98" t="s">
        <v>2487</v>
      </c>
      <c r="B854" s="391" t="s">
        <v>136</v>
      </c>
      <c r="C854" s="394"/>
      <c r="D854" s="349" t="s">
        <v>2444</v>
      </c>
      <c r="E854" s="348" t="s">
        <v>2518</v>
      </c>
      <c r="F854" s="306"/>
      <c r="G854" s="338" t="s">
        <v>22</v>
      </c>
      <c r="H854" s="339"/>
      <c r="I854" s="339"/>
      <c r="J854" s="339" t="s">
        <v>95</v>
      </c>
      <c r="K854" s="339" t="s">
        <v>980</v>
      </c>
      <c r="L854" s="388" t="n">
        <v>43714</v>
      </c>
      <c r="M854" s="340"/>
      <c r="N854" s="340" t="s">
        <v>2302</v>
      </c>
      <c r="O854" s="323"/>
      <c r="P854" s="323"/>
      <c r="Q854" s="323"/>
      <c r="R854" s="323"/>
      <c r="S854" s="323"/>
      <c r="T854" s="323"/>
      <c r="U854" s="323"/>
      <c r="V854" s="323"/>
      <c r="W854" s="323"/>
      <c r="X854" s="323"/>
      <c r="Y854" s="323"/>
    </row>
    <row r="855" customFormat="false" ht="15" hidden="true" customHeight="false" outlineLevel="2" collapsed="false">
      <c r="A855" s="98" t="s">
        <v>2489</v>
      </c>
      <c r="B855" s="391" t="s">
        <v>136</v>
      </c>
      <c r="C855" s="394"/>
      <c r="D855" s="349" t="s">
        <v>986</v>
      </c>
      <c r="E855" s="348" t="s">
        <v>2519</v>
      </c>
      <c r="F855" s="376"/>
      <c r="G855" s="338" t="s">
        <v>22</v>
      </c>
      <c r="H855" s="339"/>
      <c r="I855" s="339"/>
      <c r="J855" s="339" t="s">
        <v>95</v>
      </c>
      <c r="K855" s="339" t="s">
        <v>980</v>
      </c>
      <c r="L855" s="388" t="n">
        <v>43714</v>
      </c>
      <c r="M855" s="340"/>
      <c r="N855" s="340" t="s">
        <v>2302</v>
      </c>
      <c r="O855" s="323"/>
      <c r="P855" s="323"/>
      <c r="Q855" s="323"/>
      <c r="R855" s="323"/>
      <c r="S855" s="323"/>
      <c r="T855" s="323"/>
      <c r="U855" s="323"/>
      <c r="V855" s="323"/>
      <c r="W855" s="323"/>
      <c r="X855" s="323"/>
      <c r="Y855" s="323"/>
    </row>
    <row r="856" customFormat="false" ht="15" hidden="true" customHeight="false" outlineLevel="2" collapsed="false">
      <c r="A856" s="98" t="s">
        <v>2491</v>
      </c>
      <c r="B856" s="391" t="s">
        <v>129</v>
      </c>
      <c r="C856" s="350" t="s">
        <v>1002</v>
      </c>
      <c r="D856" s="351" t="s">
        <v>2520</v>
      </c>
      <c r="E856" s="337" t="s">
        <v>1541</v>
      </c>
      <c r="F856" s="395" t="s">
        <v>2521</v>
      </c>
      <c r="G856" s="338" t="s">
        <v>22</v>
      </c>
      <c r="H856" s="339"/>
      <c r="I856" s="339"/>
      <c r="J856" s="339" t="s">
        <v>95</v>
      </c>
      <c r="K856" s="339" t="s">
        <v>980</v>
      </c>
      <c r="L856" s="388" t="n">
        <v>43714</v>
      </c>
      <c r="M856" s="340"/>
      <c r="N856" s="340" t="s">
        <v>2302</v>
      </c>
      <c r="O856" s="323"/>
      <c r="P856" s="323"/>
      <c r="Q856" s="323"/>
      <c r="R856" s="323"/>
      <c r="S856" s="323"/>
      <c r="T856" s="323"/>
      <c r="U856" s="323"/>
      <c r="V856" s="323"/>
      <c r="W856" s="323"/>
      <c r="X856" s="323"/>
      <c r="Y856" s="323"/>
    </row>
    <row r="857" customFormat="false" ht="15" hidden="true" customHeight="false" outlineLevel="2" collapsed="false">
      <c r="A857" s="98" t="s">
        <v>2494</v>
      </c>
      <c r="B857" s="391" t="s">
        <v>96</v>
      </c>
      <c r="C857" s="350" t="s">
        <v>1560</v>
      </c>
      <c r="D857" s="351" t="s">
        <v>1061</v>
      </c>
      <c r="E857" s="348" t="s">
        <v>1062</v>
      </c>
      <c r="F857" s="396" t="s">
        <v>2522</v>
      </c>
      <c r="G857" s="338" t="s">
        <v>22</v>
      </c>
      <c r="H857" s="339"/>
      <c r="I857" s="339"/>
      <c r="J857" s="339" t="s">
        <v>95</v>
      </c>
      <c r="K857" s="339" t="s">
        <v>980</v>
      </c>
      <c r="L857" s="388" t="n">
        <v>43714</v>
      </c>
      <c r="M857" s="340"/>
      <c r="N857" s="340" t="s">
        <v>2302</v>
      </c>
      <c r="O857" s="323"/>
      <c r="P857" s="323"/>
      <c r="Q857" s="323"/>
      <c r="R857" s="323"/>
      <c r="S857" s="323"/>
      <c r="T857" s="323"/>
      <c r="U857" s="323"/>
      <c r="V857" s="323"/>
      <c r="W857" s="323"/>
      <c r="X857" s="323"/>
      <c r="Y857" s="323"/>
    </row>
    <row r="858" customFormat="false" ht="15" hidden="true" customHeight="false" outlineLevel="2" collapsed="false">
      <c r="A858" s="98" t="s">
        <v>2496</v>
      </c>
      <c r="B858" s="391" t="s">
        <v>223</v>
      </c>
      <c r="C858" s="350"/>
      <c r="D858" s="358" t="s">
        <v>1096</v>
      </c>
      <c r="E858" s="337" t="s">
        <v>1097</v>
      </c>
      <c r="F858" s="352"/>
      <c r="G858" s="338" t="s">
        <v>22</v>
      </c>
      <c r="H858" s="339"/>
      <c r="I858" s="339"/>
      <c r="J858" s="339" t="s">
        <v>95</v>
      </c>
      <c r="K858" s="339" t="s">
        <v>980</v>
      </c>
      <c r="L858" s="388" t="n">
        <v>43714</v>
      </c>
      <c r="M858" s="340"/>
      <c r="N858" s="340" t="s">
        <v>2302</v>
      </c>
      <c r="O858" s="323"/>
      <c r="P858" s="323"/>
      <c r="Q858" s="323"/>
      <c r="R858" s="323"/>
      <c r="S858" s="323"/>
      <c r="T858" s="323"/>
      <c r="U858" s="323"/>
      <c r="V858" s="323"/>
      <c r="W858" s="323"/>
      <c r="X858" s="323"/>
      <c r="Y858" s="323"/>
    </row>
    <row r="859" customFormat="false" ht="15" hidden="true" customHeight="true" outlineLevel="1" collapsed="true">
      <c r="A859" s="329" t="s">
        <v>2523</v>
      </c>
      <c r="B859" s="329"/>
      <c r="C859" s="329"/>
      <c r="D859" s="329"/>
      <c r="E859" s="329"/>
      <c r="F859" s="329"/>
      <c r="G859" s="369"/>
      <c r="H859" s="369"/>
      <c r="I859" s="369"/>
      <c r="J859" s="369"/>
      <c r="K859" s="369"/>
      <c r="L859" s="369"/>
      <c r="M859" s="332"/>
      <c r="N859" s="332"/>
      <c r="O859" s="323"/>
      <c r="P859" s="323"/>
      <c r="Q859" s="323"/>
      <c r="R859" s="323"/>
      <c r="S859" s="323"/>
      <c r="T859" s="323"/>
      <c r="U859" s="323"/>
      <c r="V859" s="323"/>
      <c r="W859" s="323"/>
      <c r="X859" s="323"/>
      <c r="Y859" s="323"/>
    </row>
    <row r="860" customFormat="false" ht="15" hidden="true" customHeight="false" outlineLevel="2" collapsed="false">
      <c r="A860" s="98" t="s">
        <v>2524</v>
      </c>
      <c r="B860" s="391" t="s">
        <v>136</v>
      </c>
      <c r="C860" s="386" t="s">
        <v>2298</v>
      </c>
      <c r="D860" s="349" t="s">
        <v>2299</v>
      </c>
      <c r="E860" s="348" t="s">
        <v>2525</v>
      </c>
      <c r="F860" s="387" t="s">
        <v>2526</v>
      </c>
      <c r="G860" s="338" t="s">
        <v>22</v>
      </c>
      <c r="H860" s="339"/>
      <c r="I860" s="339"/>
      <c r="J860" s="339" t="s">
        <v>95</v>
      </c>
      <c r="K860" s="339" t="s">
        <v>980</v>
      </c>
      <c r="L860" s="388" t="n">
        <v>43714</v>
      </c>
      <c r="M860" s="340"/>
      <c r="N860" s="340" t="s">
        <v>2302</v>
      </c>
      <c r="O860" s="323"/>
      <c r="P860" s="323"/>
      <c r="Q860" s="323"/>
      <c r="R860" s="323"/>
      <c r="S860" s="323"/>
      <c r="T860" s="323"/>
      <c r="U860" s="323"/>
      <c r="V860" s="323"/>
      <c r="W860" s="323"/>
      <c r="X860" s="323"/>
      <c r="Y860" s="323"/>
    </row>
    <row r="861" customFormat="false" ht="15" hidden="true" customHeight="false" outlineLevel="2" collapsed="false">
      <c r="A861" s="98" t="s">
        <v>2527</v>
      </c>
      <c r="B861" s="391" t="s">
        <v>136</v>
      </c>
      <c r="C861" s="389"/>
      <c r="D861" s="349" t="s">
        <v>2304</v>
      </c>
      <c r="E861" s="348" t="s">
        <v>2528</v>
      </c>
      <c r="F861" s="376"/>
      <c r="G861" s="338" t="s">
        <v>22</v>
      </c>
      <c r="H861" s="339"/>
      <c r="I861" s="339"/>
      <c r="J861" s="339" t="s">
        <v>95</v>
      </c>
      <c r="K861" s="339" t="s">
        <v>980</v>
      </c>
      <c r="L861" s="388" t="n">
        <v>43714</v>
      </c>
      <c r="M861" s="340"/>
      <c r="N861" s="340" t="s">
        <v>2302</v>
      </c>
      <c r="O861" s="323"/>
      <c r="P861" s="323"/>
      <c r="Q861" s="323"/>
      <c r="R861" s="323"/>
      <c r="S861" s="323"/>
      <c r="T861" s="323"/>
      <c r="U861" s="323"/>
      <c r="V861" s="323"/>
      <c r="W861" s="323"/>
      <c r="X861" s="323"/>
      <c r="Y861" s="323"/>
    </row>
    <row r="862" customFormat="false" ht="15" hidden="true" customHeight="false" outlineLevel="2" collapsed="false">
      <c r="A862" s="98" t="s">
        <v>2529</v>
      </c>
      <c r="B862" s="391" t="s">
        <v>136</v>
      </c>
      <c r="C862" s="386" t="s">
        <v>2298</v>
      </c>
      <c r="D862" s="349" t="s">
        <v>2299</v>
      </c>
      <c r="E862" s="348" t="s">
        <v>2530</v>
      </c>
      <c r="F862" s="387" t="s">
        <v>2526</v>
      </c>
      <c r="G862" s="338" t="s">
        <v>22</v>
      </c>
      <c r="H862" s="339"/>
      <c r="I862" s="339"/>
      <c r="J862" s="339" t="s">
        <v>95</v>
      </c>
      <c r="K862" s="339" t="s">
        <v>980</v>
      </c>
      <c r="L862" s="388" t="n">
        <v>43714</v>
      </c>
      <c r="M862" s="340"/>
      <c r="N862" s="340" t="s">
        <v>2302</v>
      </c>
      <c r="O862" s="323"/>
      <c r="P862" s="323"/>
      <c r="Q862" s="323"/>
      <c r="R862" s="323"/>
      <c r="S862" s="323"/>
      <c r="T862" s="323"/>
      <c r="U862" s="323"/>
      <c r="V862" s="323"/>
      <c r="W862" s="323"/>
      <c r="X862" s="323"/>
      <c r="Y862" s="323"/>
    </row>
    <row r="863" customFormat="false" ht="15" hidden="true" customHeight="false" outlineLevel="2" collapsed="false">
      <c r="A863" s="98" t="s">
        <v>2531</v>
      </c>
      <c r="B863" s="391" t="s">
        <v>136</v>
      </c>
      <c r="C863" s="389"/>
      <c r="D863" s="349" t="s">
        <v>2304</v>
      </c>
      <c r="E863" s="348" t="s">
        <v>2532</v>
      </c>
      <c r="F863" s="376"/>
      <c r="G863" s="338" t="s">
        <v>22</v>
      </c>
      <c r="H863" s="339"/>
      <c r="I863" s="339"/>
      <c r="J863" s="339" t="s">
        <v>95</v>
      </c>
      <c r="K863" s="339" t="s">
        <v>980</v>
      </c>
      <c r="L863" s="388" t="n">
        <v>43714</v>
      </c>
      <c r="M863" s="340"/>
      <c r="N863" s="340" t="s">
        <v>2302</v>
      </c>
      <c r="O863" s="323"/>
      <c r="P863" s="323"/>
      <c r="Q863" s="323"/>
      <c r="R863" s="323"/>
      <c r="S863" s="323"/>
      <c r="T863" s="323"/>
      <c r="U863" s="323"/>
      <c r="V863" s="323"/>
      <c r="W863" s="323"/>
      <c r="X863" s="323"/>
      <c r="Y863" s="323"/>
    </row>
    <row r="864" customFormat="false" ht="15" hidden="true" customHeight="false" outlineLevel="2" collapsed="false">
      <c r="A864" s="98" t="s">
        <v>2533</v>
      </c>
      <c r="B864" s="391" t="s">
        <v>136</v>
      </c>
      <c r="C864" s="386" t="s">
        <v>2298</v>
      </c>
      <c r="D864" s="349" t="s">
        <v>2299</v>
      </c>
      <c r="E864" s="348" t="s">
        <v>2534</v>
      </c>
      <c r="F864" s="387" t="s">
        <v>2526</v>
      </c>
      <c r="G864" s="338" t="s">
        <v>22</v>
      </c>
      <c r="H864" s="339"/>
      <c r="I864" s="339"/>
      <c r="J864" s="339" t="s">
        <v>95</v>
      </c>
      <c r="K864" s="339" t="s">
        <v>980</v>
      </c>
      <c r="L864" s="388" t="n">
        <v>43714</v>
      </c>
      <c r="M864" s="340"/>
      <c r="N864" s="340" t="s">
        <v>2302</v>
      </c>
      <c r="O864" s="323"/>
      <c r="P864" s="323"/>
      <c r="Q864" s="323"/>
      <c r="R864" s="323"/>
      <c r="S864" s="323"/>
      <c r="T864" s="323"/>
      <c r="U864" s="323"/>
      <c r="V864" s="323"/>
      <c r="W864" s="323"/>
      <c r="X864" s="323"/>
      <c r="Y864" s="323"/>
    </row>
    <row r="865" customFormat="false" ht="15" hidden="true" customHeight="false" outlineLevel="2" collapsed="false">
      <c r="A865" s="98" t="s">
        <v>2535</v>
      </c>
      <c r="B865" s="391" t="s">
        <v>136</v>
      </c>
      <c r="C865" s="389"/>
      <c r="D865" s="349" t="s">
        <v>2304</v>
      </c>
      <c r="E865" s="348" t="s">
        <v>2536</v>
      </c>
      <c r="F865" s="376"/>
      <c r="G865" s="338" t="s">
        <v>22</v>
      </c>
      <c r="H865" s="339"/>
      <c r="I865" s="339"/>
      <c r="J865" s="339" t="s">
        <v>95</v>
      </c>
      <c r="K865" s="339" t="s">
        <v>980</v>
      </c>
      <c r="L865" s="388" t="n">
        <v>43714</v>
      </c>
      <c r="M865" s="340"/>
      <c r="N865" s="340" t="s">
        <v>2302</v>
      </c>
      <c r="O865" s="323"/>
      <c r="P865" s="323"/>
      <c r="Q865" s="323"/>
      <c r="R865" s="323"/>
      <c r="S865" s="323"/>
      <c r="T865" s="323"/>
      <c r="U865" s="323"/>
      <c r="V865" s="323"/>
      <c r="W865" s="323"/>
      <c r="X865" s="323"/>
      <c r="Y865" s="323"/>
    </row>
    <row r="866" customFormat="false" ht="15" hidden="true" customHeight="false" outlineLevel="2" collapsed="false">
      <c r="A866" s="98" t="s">
        <v>2537</v>
      </c>
      <c r="B866" s="391" t="s">
        <v>136</v>
      </c>
      <c r="C866" s="386" t="s">
        <v>2298</v>
      </c>
      <c r="D866" s="349" t="s">
        <v>2299</v>
      </c>
      <c r="E866" s="348" t="s">
        <v>2538</v>
      </c>
      <c r="F866" s="387" t="s">
        <v>2526</v>
      </c>
      <c r="G866" s="338" t="s">
        <v>22</v>
      </c>
      <c r="H866" s="339"/>
      <c r="I866" s="339"/>
      <c r="J866" s="339" t="s">
        <v>95</v>
      </c>
      <c r="K866" s="339" t="s">
        <v>980</v>
      </c>
      <c r="L866" s="388" t="n">
        <v>43714</v>
      </c>
      <c r="M866" s="340"/>
      <c r="N866" s="340" t="s">
        <v>2302</v>
      </c>
      <c r="O866" s="323"/>
      <c r="P866" s="323"/>
      <c r="Q866" s="323"/>
      <c r="R866" s="323"/>
      <c r="S866" s="323"/>
      <c r="T866" s="323"/>
      <c r="U866" s="323"/>
      <c r="V866" s="323"/>
      <c r="W866" s="323"/>
      <c r="X866" s="323"/>
      <c r="Y866" s="323"/>
    </row>
    <row r="867" customFormat="false" ht="15" hidden="true" customHeight="false" outlineLevel="2" collapsed="false">
      <c r="A867" s="98" t="s">
        <v>2539</v>
      </c>
      <c r="B867" s="391" t="s">
        <v>136</v>
      </c>
      <c r="C867" s="389"/>
      <c r="D867" s="349" t="s">
        <v>2304</v>
      </c>
      <c r="E867" s="348" t="s">
        <v>2540</v>
      </c>
      <c r="F867" s="376"/>
      <c r="G867" s="338" t="s">
        <v>22</v>
      </c>
      <c r="H867" s="339"/>
      <c r="I867" s="339"/>
      <c r="J867" s="339" t="s">
        <v>95</v>
      </c>
      <c r="K867" s="339" t="s">
        <v>980</v>
      </c>
      <c r="L867" s="388" t="n">
        <v>43714</v>
      </c>
      <c r="M867" s="340"/>
      <c r="N867" s="340" t="s">
        <v>2302</v>
      </c>
      <c r="O867" s="323"/>
      <c r="P867" s="323"/>
      <c r="Q867" s="323"/>
      <c r="R867" s="323"/>
      <c r="S867" s="323"/>
      <c r="T867" s="323"/>
      <c r="U867" s="323"/>
      <c r="V867" s="323"/>
      <c r="W867" s="323"/>
      <c r="X867" s="323"/>
      <c r="Y867" s="323"/>
    </row>
    <row r="868" customFormat="false" ht="15" hidden="true" customHeight="false" outlineLevel="2" collapsed="false">
      <c r="A868" s="98" t="s">
        <v>2541</v>
      </c>
      <c r="B868" s="391" t="s">
        <v>136</v>
      </c>
      <c r="C868" s="386" t="s">
        <v>2298</v>
      </c>
      <c r="D868" s="349" t="s">
        <v>2299</v>
      </c>
      <c r="E868" s="348" t="s">
        <v>2542</v>
      </c>
      <c r="F868" s="387" t="s">
        <v>2526</v>
      </c>
      <c r="G868" s="338" t="s">
        <v>22</v>
      </c>
      <c r="H868" s="339"/>
      <c r="I868" s="339"/>
      <c r="J868" s="339" t="s">
        <v>95</v>
      </c>
      <c r="K868" s="339" t="s">
        <v>980</v>
      </c>
      <c r="L868" s="388" t="n">
        <v>43714</v>
      </c>
      <c r="M868" s="340"/>
      <c r="N868" s="340" t="s">
        <v>2302</v>
      </c>
      <c r="O868" s="323"/>
      <c r="P868" s="323"/>
      <c r="Q868" s="323"/>
      <c r="R868" s="323"/>
      <c r="S868" s="323"/>
      <c r="T868" s="323"/>
      <c r="U868" s="323"/>
      <c r="V868" s="323"/>
      <c r="W868" s="323"/>
      <c r="X868" s="323"/>
      <c r="Y868" s="323"/>
    </row>
    <row r="869" customFormat="false" ht="15" hidden="true" customHeight="false" outlineLevel="2" collapsed="false">
      <c r="A869" s="98" t="s">
        <v>2543</v>
      </c>
      <c r="B869" s="391" t="s">
        <v>136</v>
      </c>
      <c r="C869" s="389"/>
      <c r="D869" s="349" t="s">
        <v>2304</v>
      </c>
      <c r="E869" s="348" t="s">
        <v>2544</v>
      </c>
      <c r="F869" s="376"/>
      <c r="G869" s="338" t="s">
        <v>22</v>
      </c>
      <c r="H869" s="339"/>
      <c r="I869" s="339"/>
      <c r="J869" s="339" t="s">
        <v>95</v>
      </c>
      <c r="K869" s="339" t="s">
        <v>980</v>
      </c>
      <c r="L869" s="388" t="n">
        <v>43714</v>
      </c>
      <c r="M869" s="340"/>
      <c r="N869" s="340" t="s">
        <v>2302</v>
      </c>
      <c r="O869" s="323"/>
      <c r="P869" s="323"/>
      <c r="Q869" s="323"/>
      <c r="R869" s="323"/>
      <c r="S869" s="323"/>
      <c r="T869" s="323"/>
      <c r="U869" s="323"/>
      <c r="V869" s="323"/>
      <c r="W869" s="323"/>
      <c r="X869" s="323"/>
      <c r="Y869" s="323"/>
    </row>
    <row r="870" customFormat="false" ht="15" hidden="true" customHeight="false" outlineLevel="2" collapsed="false">
      <c r="A870" s="98" t="s">
        <v>2545</v>
      </c>
      <c r="B870" s="391" t="s">
        <v>129</v>
      </c>
      <c r="C870" s="350" t="s">
        <v>1002</v>
      </c>
      <c r="D870" s="351" t="s">
        <v>1003</v>
      </c>
      <c r="E870" s="337" t="s">
        <v>1541</v>
      </c>
      <c r="F870" s="352" t="s">
        <v>2546</v>
      </c>
      <c r="G870" s="338" t="s">
        <v>22</v>
      </c>
      <c r="H870" s="339"/>
      <c r="I870" s="339"/>
      <c r="J870" s="339" t="s">
        <v>95</v>
      </c>
      <c r="K870" s="339" t="s">
        <v>980</v>
      </c>
      <c r="L870" s="388" t="n">
        <v>43714</v>
      </c>
      <c r="M870" s="340"/>
      <c r="N870" s="340" t="s">
        <v>2302</v>
      </c>
      <c r="O870" s="323"/>
      <c r="P870" s="323"/>
      <c r="Q870" s="323"/>
      <c r="R870" s="323"/>
      <c r="S870" s="323"/>
      <c r="T870" s="323"/>
      <c r="U870" s="323"/>
      <c r="V870" s="323"/>
      <c r="W870" s="323"/>
      <c r="X870" s="323"/>
      <c r="Y870" s="323"/>
    </row>
    <row r="871" customFormat="false" ht="15" hidden="true" customHeight="false" outlineLevel="2" collapsed="false">
      <c r="A871" s="98" t="s">
        <v>2547</v>
      </c>
      <c r="B871" s="391" t="s">
        <v>129</v>
      </c>
      <c r="C871" s="390"/>
      <c r="D871" s="351" t="s">
        <v>2313</v>
      </c>
      <c r="E871" s="352" t="s">
        <v>1615</v>
      </c>
      <c r="F871" s="352" t="s">
        <v>2546</v>
      </c>
      <c r="G871" s="338" t="s">
        <v>22</v>
      </c>
      <c r="H871" s="339"/>
      <c r="I871" s="339"/>
      <c r="J871" s="339" t="s">
        <v>95</v>
      </c>
      <c r="K871" s="339" t="s">
        <v>980</v>
      </c>
      <c r="L871" s="388" t="n">
        <v>43714</v>
      </c>
      <c r="M871" s="340"/>
      <c r="N871" s="340" t="s">
        <v>2302</v>
      </c>
      <c r="O871" s="323"/>
      <c r="P871" s="323"/>
      <c r="Q871" s="323"/>
      <c r="R871" s="323"/>
      <c r="S871" s="323"/>
      <c r="T871" s="323"/>
      <c r="U871" s="323"/>
      <c r="V871" s="323"/>
      <c r="W871" s="323"/>
      <c r="X871" s="323"/>
      <c r="Y871" s="323"/>
    </row>
    <row r="872" customFormat="false" ht="15" hidden="true" customHeight="false" outlineLevel="2" collapsed="false">
      <c r="A872" s="98" t="s">
        <v>2548</v>
      </c>
      <c r="B872" s="391" t="s">
        <v>129</v>
      </c>
      <c r="C872" s="393"/>
      <c r="D872" s="351" t="s">
        <v>2315</v>
      </c>
      <c r="E872" s="355" t="s">
        <v>1615</v>
      </c>
      <c r="F872" s="352" t="s">
        <v>2546</v>
      </c>
      <c r="G872" s="338" t="s">
        <v>22</v>
      </c>
      <c r="H872" s="339"/>
      <c r="I872" s="339"/>
      <c r="J872" s="339" t="s">
        <v>95</v>
      </c>
      <c r="K872" s="339" t="s">
        <v>980</v>
      </c>
      <c r="L872" s="388" t="n">
        <v>43714</v>
      </c>
      <c r="M872" s="340"/>
      <c r="N872" s="340" t="s">
        <v>2302</v>
      </c>
      <c r="O872" s="341"/>
      <c r="P872" s="341"/>
      <c r="Q872" s="341"/>
      <c r="R872" s="341"/>
      <c r="S872" s="341"/>
      <c r="T872" s="341"/>
      <c r="U872" s="341"/>
      <c r="V872" s="341"/>
      <c r="W872" s="341"/>
      <c r="X872" s="341"/>
      <c r="Y872" s="341"/>
    </row>
    <row r="873" customFormat="false" ht="15" hidden="true" customHeight="false" outlineLevel="2" collapsed="false">
      <c r="A873" s="98" t="s">
        <v>2549</v>
      </c>
      <c r="B873" s="391" t="s">
        <v>96</v>
      </c>
      <c r="C873" s="350" t="s">
        <v>1560</v>
      </c>
      <c r="D873" s="351" t="s">
        <v>1061</v>
      </c>
      <c r="E873" s="348" t="s">
        <v>1062</v>
      </c>
      <c r="F873" s="352" t="s">
        <v>2546</v>
      </c>
      <c r="G873" s="338" t="s">
        <v>22</v>
      </c>
      <c r="H873" s="339"/>
      <c r="I873" s="339"/>
      <c r="J873" s="339" t="s">
        <v>95</v>
      </c>
      <c r="K873" s="339" t="s">
        <v>980</v>
      </c>
      <c r="L873" s="388" t="n">
        <v>43714</v>
      </c>
      <c r="M873" s="340"/>
      <c r="N873" s="340" t="s">
        <v>2302</v>
      </c>
      <c r="O873" s="323"/>
      <c r="P873" s="323"/>
      <c r="Q873" s="323"/>
      <c r="R873" s="323"/>
      <c r="S873" s="323"/>
      <c r="T873" s="323"/>
      <c r="U873" s="323"/>
      <c r="V873" s="323"/>
      <c r="W873" s="323"/>
      <c r="X873" s="323"/>
      <c r="Y873" s="323"/>
    </row>
    <row r="874" customFormat="false" ht="15" hidden="true" customHeight="false" outlineLevel="2" collapsed="false">
      <c r="A874" s="98" t="s">
        <v>2550</v>
      </c>
      <c r="B874" s="391" t="s">
        <v>223</v>
      </c>
      <c r="C874" s="350"/>
      <c r="D874" s="358" t="s">
        <v>1096</v>
      </c>
      <c r="E874" s="337" t="s">
        <v>1097</v>
      </c>
      <c r="F874" s="352" t="s">
        <v>2546</v>
      </c>
      <c r="G874" s="338" t="s">
        <v>22</v>
      </c>
      <c r="H874" s="339"/>
      <c r="I874" s="339"/>
      <c r="J874" s="339" t="s">
        <v>95</v>
      </c>
      <c r="K874" s="339" t="s">
        <v>980</v>
      </c>
      <c r="L874" s="388" t="n">
        <v>43714</v>
      </c>
      <c r="M874" s="340"/>
      <c r="N874" s="340" t="s">
        <v>2302</v>
      </c>
      <c r="O874" s="323"/>
      <c r="P874" s="323"/>
      <c r="Q874" s="323"/>
      <c r="R874" s="323"/>
      <c r="S874" s="323"/>
      <c r="T874" s="323"/>
      <c r="U874" s="323"/>
      <c r="V874" s="323"/>
      <c r="W874" s="323"/>
      <c r="X874" s="323"/>
      <c r="Y874" s="323"/>
    </row>
    <row r="875" customFormat="false" ht="15" hidden="true" customHeight="true" outlineLevel="1" collapsed="true">
      <c r="A875" s="329" t="s">
        <v>2551</v>
      </c>
      <c r="B875" s="329"/>
      <c r="C875" s="329"/>
      <c r="D875" s="329"/>
      <c r="E875" s="329"/>
      <c r="F875" s="329"/>
      <c r="G875" s="369"/>
      <c r="H875" s="369"/>
      <c r="I875" s="369"/>
      <c r="J875" s="369"/>
      <c r="K875" s="369"/>
      <c r="L875" s="369"/>
      <c r="M875" s="332"/>
      <c r="N875" s="332"/>
      <c r="O875" s="323"/>
      <c r="P875" s="323"/>
      <c r="Q875" s="323"/>
      <c r="R875" s="323"/>
      <c r="S875" s="323"/>
      <c r="T875" s="323"/>
      <c r="U875" s="323"/>
      <c r="V875" s="323"/>
      <c r="W875" s="323"/>
      <c r="X875" s="323"/>
      <c r="Y875" s="323"/>
    </row>
    <row r="876" customFormat="false" ht="15" hidden="true" customHeight="false" outlineLevel="2" collapsed="false">
      <c r="A876" s="98" t="s">
        <v>2552</v>
      </c>
      <c r="B876" s="391" t="s">
        <v>136</v>
      </c>
      <c r="C876" s="386" t="s">
        <v>2298</v>
      </c>
      <c r="D876" s="349" t="s">
        <v>2299</v>
      </c>
      <c r="E876" s="348" t="s">
        <v>2525</v>
      </c>
      <c r="F876" s="387" t="s">
        <v>2553</v>
      </c>
      <c r="G876" s="338" t="s">
        <v>22</v>
      </c>
      <c r="H876" s="339"/>
      <c r="I876" s="339"/>
      <c r="J876" s="339" t="s">
        <v>95</v>
      </c>
      <c r="K876" s="339" t="s">
        <v>980</v>
      </c>
      <c r="L876" s="388" t="n">
        <v>43714</v>
      </c>
      <c r="M876" s="340"/>
      <c r="N876" s="340" t="s">
        <v>2302</v>
      </c>
      <c r="O876" s="323"/>
      <c r="P876" s="323"/>
      <c r="Q876" s="323"/>
      <c r="R876" s="323"/>
      <c r="S876" s="323"/>
      <c r="T876" s="323"/>
      <c r="U876" s="323"/>
      <c r="V876" s="323"/>
      <c r="W876" s="323"/>
      <c r="X876" s="323"/>
      <c r="Y876" s="323"/>
    </row>
    <row r="877" customFormat="false" ht="15" hidden="true" customHeight="false" outlineLevel="2" collapsed="false">
      <c r="A877" s="98" t="s">
        <v>2554</v>
      </c>
      <c r="B877" s="391" t="s">
        <v>136</v>
      </c>
      <c r="C877" s="389"/>
      <c r="D877" s="349" t="s">
        <v>2304</v>
      </c>
      <c r="E877" s="348" t="s">
        <v>2528</v>
      </c>
      <c r="F877" s="334"/>
      <c r="G877" s="338" t="s">
        <v>22</v>
      </c>
      <c r="H877" s="339"/>
      <c r="I877" s="339"/>
      <c r="J877" s="339" t="s">
        <v>95</v>
      </c>
      <c r="K877" s="339" t="s">
        <v>980</v>
      </c>
      <c r="L877" s="388" t="n">
        <v>43714</v>
      </c>
      <c r="M877" s="340"/>
      <c r="N877" s="340" t="s">
        <v>2302</v>
      </c>
      <c r="O877" s="323"/>
      <c r="P877" s="323"/>
      <c r="Q877" s="323"/>
      <c r="R877" s="323"/>
      <c r="S877" s="323"/>
      <c r="T877" s="323"/>
      <c r="U877" s="323"/>
      <c r="V877" s="323"/>
      <c r="W877" s="323"/>
      <c r="X877" s="323"/>
      <c r="Y877" s="323"/>
    </row>
    <row r="878" customFormat="false" ht="15" hidden="true" customHeight="false" outlineLevel="2" collapsed="false">
      <c r="A878" s="98" t="s">
        <v>2555</v>
      </c>
      <c r="B878" s="391" t="s">
        <v>136</v>
      </c>
      <c r="C878" s="386" t="s">
        <v>2298</v>
      </c>
      <c r="D878" s="349" t="s">
        <v>2299</v>
      </c>
      <c r="E878" s="348" t="s">
        <v>2530</v>
      </c>
      <c r="F878" s="397"/>
      <c r="G878" s="338" t="s">
        <v>22</v>
      </c>
      <c r="H878" s="339"/>
      <c r="I878" s="339"/>
      <c r="J878" s="339" t="s">
        <v>95</v>
      </c>
      <c r="K878" s="339" t="s">
        <v>980</v>
      </c>
      <c r="L878" s="388" t="n">
        <v>43714</v>
      </c>
      <c r="M878" s="340"/>
      <c r="N878" s="340" t="s">
        <v>2302</v>
      </c>
      <c r="O878" s="323"/>
      <c r="P878" s="323"/>
      <c r="Q878" s="323"/>
      <c r="R878" s="323"/>
      <c r="S878" s="323"/>
      <c r="T878" s="323"/>
      <c r="U878" s="323"/>
      <c r="V878" s="323"/>
      <c r="W878" s="323"/>
      <c r="X878" s="323"/>
      <c r="Y878" s="323"/>
    </row>
    <row r="879" customFormat="false" ht="15" hidden="true" customHeight="false" outlineLevel="2" collapsed="false">
      <c r="A879" s="98" t="s">
        <v>2556</v>
      </c>
      <c r="B879" s="391" t="s">
        <v>136</v>
      </c>
      <c r="C879" s="389"/>
      <c r="D879" s="349" t="s">
        <v>2304</v>
      </c>
      <c r="E879" s="348" t="s">
        <v>2532</v>
      </c>
      <c r="F879" s="397"/>
      <c r="G879" s="338" t="s">
        <v>22</v>
      </c>
      <c r="H879" s="339"/>
      <c r="I879" s="339"/>
      <c r="J879" s="339" t="s">
        <v>95</v>
      </c>
      <c r="K879" s="339" t="s">
        <v>980</v>
      </c>
      <c r="L879" s="388" t="n">
        <v>43714</v>
      </c>
      <c r="M879" s="340"/>
      <c r="N879" s="340" t="s">
        <v>2302</v>
      </c>
      <c r="O879" s="323"/>
      <c r="P879" s="323"/>
      <c r="Q879" s="323"/>
      <c r="R879" s="323"/>
      <c r="S879" s="323"/>
      <c r="T879" s="323"/>
      <c r="U879" s="323"/>
      <c r="V879" s="323"/>
      <c r="W879" s="323"/>
      <c r="X879" s="323"/>
      <c r="Y879" s="323"/>
    </row>
    <row r="880" customFormat="false" ht="15" hidden="true" customHeight="false" outlineLevel="2" collapsed="false">
      <c r="A880" s="98" t="s">
        <v>2557</v>
      </c>
      <c r="B880" s="391" t="s">
        <v>136</v>
      </c>
      <c r="C880" s="386" t="s">
        <v>2298</v>
      </c>
      <c r="D880" s="349" t="s">
        <v>2299</v>
      </c>
      <c r="E880" s="348" t="s">
        <v>2534</v>
      </c>
      <c r="F880" s="397"/>
      <c r="G880" s="338" t="s">
        <v>22</v>
      </c>
      <c r="H880" s="339"/>
      <c r="I880" s="339"/>
      <c r="J880" s="339" t="s">
        <v>95</v>
      </c>
      <c r="K880" s="339" t="s">
        <v>980</v>
      </c>
      <c r="L880" s="388" t="n">
        <v>43714</v>
      </c>
      <c r="M880" s="340"/>
      <c r="N880" s="340" t="s">
        <v>2302</v>
      </c>
      <c r="O880" s="323"/>
      <c r="P880" s="323"/>
      <c r="Q880" s="323"/>
      <c r="R880" s="323"/>
      <c r="S880" s="323"/>
      <c r="T880" s="323"/>
      <c r="U880" s="323"/>
      <c r="V880" s="323"/>
      <c r="W880" s="323"/>
      <c r="X880" s="323"/>
      <c r="Y880" s="323"/>
    </row>
    <row r="881" customFormat="false" ht="15" hidden="true" customHeight="false" outlineLevel="2" collapsed="false">
      <c r="A881" s="98" t="s">
        <v>2558</v>
      </c>
      <c r="B881" s="391" t="s">
        <v>136</v>
      </c>
      <c r="C881" s="389"/>
      <c r="D881" s="349" t="s">
        <v>2304</v>
      </c>
      <c r="E881" s="348" t="s">
        <v>2536</v>
      </c>
      <c r="F881" s="397"/>
      <c r="G881" s="338" t="s">
        <v>22</v>
      </c>
      <c r="H881" s="339"/>
      <c r="I881" s="339"/>
      <c r="J881" s="339" t="s">
        <v>95</v>
      </c>
      <c r="K881" s="339" t="s">
        <v>980</v>
      </c>
      <c r="L881" s="388" t="n">
        <v>43714</v>
      </c>
      <c r="M881" s="340"/>
      <c r="N881" s="340" t="s">
        <v>2302</v>
      </c>
      <c r="O881" s="323"/>
      <c r="P881" s="323"/>
      <c r="Q881" s="323"/>
      <c r="R881" s="323"/>
      <c r="S881" s="323"/>
      <c r="T881" s="323"/>
      <c r="U881" s="323"/>
      <c r="V881" s="323"/>
      <c r="W881" s="323"/>
      <c r="X881" s="323"/>
      <c r="Y881" s="323"/>
    </row>
    <row r="882" customFormat="false" ht="15" hidden="true" customHeight="false" outlineLevel="2" collapsed="false">
      <c r="A882" s="98" t="s">
        <v>2559</v>
      </c>
      <c r="B882" s="391" t="s">
        <v>136</v>
      </c>
      <c r="C882" s="386" t="s">
        <v>2298</v>
      </c>
      <c r="D882" s="349" t="s">
        <v>2299</v>
      </c>
      <c r="E882" s="348" t="s">
        <v>2538</v>
      </c>
      <c r="F882" s="397"/>
      <c r="G882" s="338" t="s">
        <v>22</v>
      </c>
      <c r="H882" s="339"/>
      <c r="I882" s="339"/>
      <c r="J882" s="339" t="s">
        <v>95</v>
      </c>
      <c r="K882" s="339" t="s">
        <v>980</v>
      </c>
      <c r="L882" s="388" t="n">
        <v>43714</v>
      </c>
      <c r="M882" s="340"/>
      <c r="N882" s="340" t="s">
        <v>2302</v>
      </c>
      <c r="O882" s="323"/>
      <c r="P882" s="323"/>
      <c r="Q882" s="323"/>
      <c r="R882" s="323"/>
      <c r="S882" s="323"/>
      <c r="T882" s="323"/>
      <c r="U882" s="323"/>
      <c r="V882" s="323"/>
      <c r="W882" s="323"/>
      <c r="X882" s="323"/>
      <c r="Y882" s="323"/>
    </row>
    <row r="883" customFormat="false" ht="15" hidden="true" customHeight="false" outlineLevel="2" collapsed="false">
      <c r="A883" s="98" t="s">
        <v>2560</v>
      </c>
      <c r="B883" s="391" t="s">
        <v>136</v>
      </c>
      <c r="C883" s="389"/>
      <c r="D883" s="349" t="s">
        <v>2304</v>
      </c>
      <c r="E883" s="348" t="s">
        <v>2540</v>
      </c>
      <c r="F883" s="397"/>
      <c r="G883" s="338" t="s">
        <v>22</v>
      </c>
      <c r="H883" s="339"/>
      <c r="I883" s="339"/>
      <c r="J883" s="339" t="s">
        <v>95</v>
      </c>
      <c r="K883" s="339" t="s">
        <v>980</v>
      </c>
      <c r="L883" s="388" t="n">
        <v>43714</v>
      </c>
      <c r="M883" s="340"/>
      <c r="N883" s="340" t="s">
        <v>2302</v>
      </c>
      <c r="O883" s="323"/>
      <c r="P883" s="323"/>
      <c r="Q883" s="323"/>
      <c r="R883" s="323"/>
      <c r="S883" s="323"/>
      <c r="T883" s="323"/>
      <c r="U883" s="323"/>
      <c r="V883" s="323"/>
      <c r="W883" s="323"/>
      <c r="X883" s="323"/>
      <c r="Y883" s="323"/>
    </row>
    <row r="884" customFormat="false" ht="15" hidden="true" customHeight="false" outlineLevel="2" collapsed="false">
      <c r="A884" s="98" t="s">
        <v>2561</v>
      </c>
      <c r="B884" s="391" t="s">
        <v>136</v>
      </c>
      <c r="C884" s="386" t="s">
        <v>2298</v>
      </c>
      <c r="D884" s="349" t="s">
        <v>2299</v>
      </c>
      <c r="E884" s="348" t="s">
        <v>2542</v>
      </c>
      <c r="F884" s="397"/>
      <c r="G884" s="338" t="s">
        <v>22</v>
      </c>
      <c r="H884" s="339"/>
      <c r="I884" s="339"/>
      <c r="J884" s="339" t="s">
        <v>95</v>
      </c>
      <c r="K884" s="339" t="s">
        <v>980</v>
      </c>
      <c r="L884" s="388" t="n">
        <v>43714</v>
      </c>
      <c r="M884" s="340"/>
      <c r="N884" s="340" t="s">
        <v>2302</v>
      </c>
      <c r="O884" s="323"/>
      <c r="P884" s="323"/>
      <c r="Q884" s="323"/>
      <c r="R884" s="323"/>
      <c r="S884" s="323"/>
      <c r="T884" s="323"/>
      <c r="U884" s="323"/>
      <c r="V884" s="323"/>
      <c r="W884" s="323"/>
      <c r="X884" s="323"/>
      <c r="Y884" s="323"/>
    </row>
    <row r="885" customFormat="false" ht="15" hidden="true" customHeight="false" outlineLevel="2" collapsed="false">
      <c r="A885" s="98" t="s">
        <v>2562</v>
      </c>
      <c r="B885" s="391" t="s">
        <v>136</v>
      </c>
      <c r="C885" s="389"/>
      <c r="D885" s="349" t="s">
        <v>2304</v>
      </c>
      <c r="E885" s="348" t="s">
        <v>2544</v>
      </c>
      <c r="F885" s="397"/>
      <c r="G885" s="338" t="s">
        <v>22</v>
      </c>
      <c r="H885" s="339"/>
      <c r="I885" s="339"/>
      <c r="J885" s="339" t="s">
        <v>95</v>
      </c>
      <c r="K885" s="339" t="s">
        <v>980</v>
      </c>
      <c r="L885" s="388" t="n">
        <v>43714</v>
      </c>
      <c r="M885" s="340"/>
      <c r="N885" s="340" t="s">
        <v>2302</v>
      </c>
      <c r="O885" s="323"/>
      <c r="P885" s="323"/>
      <c r="Q885" s="323"/>
      <c r="R885" s="323"/>
      <c r="S885" s="323"/>
      <c r="T885" s="323"/>
      <c r="U885" s="323"/>
      <c r="V885" s="323"/>
      <c r="W885" s="323"/>
      <c r="X885" s="323"/>
      <c r="Y885" s="323"/>
    </row>
    <row r="886" customFormat="false" ht="15" hidden="true" customHeight="false" outlineLevel="2" collapsed="false">
      <c r="A886" s="98" t="s">
        <v>2563</v>
      </c>
      <c r="B886" s="391" t="s">
        <v>129</v>
      </c>
      <c r="C886" s="350" t="s">
        <v>1002</v>
      </c>
      <c r="D886" s="351" t="s">
        <v>1003</v>
      </c>
      <c r="E886" s="337" t="s">
        <v>1541</v>
      </c>
      <c r="F886" s="352" t="s">
        <v>2564</v>
      </c>
      <c r="G886" s="338" t="s">
        <v>22</v>
      </c>
      <c r="H886" s="339"/>
      <c r="I886" s="339"/>
      <c r="J886" s="339" t="s">
        <v>95</v>
      </c>
      <c r="K886" s="339" t="s">
        <v>980</v>
      </c>
      <c r="L886" s="388" t="n">
        <v>43714</v>
      </c>
      <c r="M886" s="340"/>
      <c r="N886" s="340" t="s">
        <v>2302</v>
      </c>
      <c r="O886" s="323"/>
      <c r="P886" s="323"/>
      <c r="Q886" s="323"/>
      <c r="R886" s="323"/>
      <c r="S886" s="323"/>
      <c r="T886" s="323"/>
      <c r="U886" s="323"/>
      <c r="V886" s="323"/>
      <c r="W886" s="323"/>
      <c r="X886" s="323"/>
      <c r="Y886" s="323"/>
    </row>
    <row r="887" customFormat="false" ht="15" hidden="true" customHeight="false" outlineLevel="2" collapsed="false">
      <c r="A887" s="98" t="s">
        <v>2565</v>
      </c>
      <c r="B887" s="391" t="s">
        <v>129</v>
      </c>
      <c r="C887" s="390"/>
      <c r="D887" s="351" t="s">
        <v>2313</v>
      </c>
      <c r="E887" s="352" t="s">
        <v>1615</v>
      </c>
      <c r="F887" s="352" t="s">
        <v>2564</v>
      </c>
      <c r="G887" s="338" t="s">
        <v>22</v>
      </c>
      <c r="H887" s="339"/>
      <c r="I887" s="339"/>
      <c r="J887" s="339" t="s">
        <v>95</v>
      </c>
      <c r="K887" s="339" t="s">
        <v>980</v>
      </c>
      <c r="L887" s="388" t="n">
        <v>43714</v>
      </c>
      <c r="M887" s="340"/>
      <c r="N887" s="340" t="s">
        <v>2302</v>
      </c>
      <c r="O887" s="323"/>
      <c r="P887" s="323"/>
      <c r="Q887" s="323"/>
      <c r="R887" s="323"/>
      <c r="S887" s="323"/>
      <c r="T887" s="323"/>
      <c r="U887" s="323"/>
      <c r="V887" s="323"/>
      <c r="W887" s="323"/>
      <c r="X887" s="323"/>
      <c r="Y887" s="323"/>
    </row>
    <row r="888" customFormat="false" ht="15" hidden="true" customHeight="false" outlineLevel="2" collapsed="false">
      <c r="A888" s="98" t="s">
        <v>2566</v>
      </c>
      <c r="B888" s="391" t="s">
        <v>129</v>
      </c>
      <c r="C888" s="390"/>
      <c r="D888" s="351" t="s">
        <v>2315</v>
      </c>
      <c r="E888" s="352" t="s">
        <v>1615</v>
      </c>
      <c r="F888" s="352" t="s">
        <v>2564</v>
      </c>
      <c r="G888" s="338" t="s">
        <v>22</v>
      </c>
      <c r="H888" s="339"/>
      <c r="I888" s="339"/>
      <c r="J888" s="339" t="s">
        <v>95</v>
      </c>
      <c r="K888" s="339" t="s">
        <v>980</v>
      </c>
      <c r="L888" s="388" t="n">
        <v>43714</v>
      </c>
      <c r="M888" s="340"/>
      <c r="N888" s="340" t="s">
        <v>2302</v>
      </c>
      <c r="O888" s="323"/>
      <c r="P888" s="323"/>
      <c r="Q888" s="323"/>
      <c r="R888" s="323"/>
      <c r="S888" s="323"/>
      <c r="T888" s="323"/>
      <c r="U888" s="323"/>
      <c r="V888" s="323"/>
      <c r="W888" s="323"/>
      <c r="X888" s="323"/>
      <c r="Y888" s="323"/>
    </row>
    <row r="889" customFormat="false" ht="15" hidden="true" customHeight="false" outlineLevel="2" collapsed="false">
      <c r="A889" s="98" t="s">
        <v>2567</v>
      </c>
      <c r="B889" s="391" t="s">
        <v>129</v>
      </c>
      <c r="C889" s="350" t="s">
        <v>1560</v>
      </c>
      <c r="D889" s="351" t="s">
        <v>1061</v>
      </c>
      <c r="E889" s="348" t="s">
        <v>1062</v>
      </c>
      <c r="F889" s="352" t="s">
        <v>2564</v>
      </c>
      <c r="G889" s="338" t="s">
        <v>22</v>
      </c>
      <c r="H889" s="339"/>
      <c r="I889" s="339"/>
      <c r="J889" s="339" t="s">
        <v>95</v>
      </c>
      <c r="K889" s="339" t="s">
        <v>980</v>
      </c>
      <c r="L889" s="388" t="n">
        <v>43714</v>
      </c>
      <c r="M889" s="340"/>
      <c r="N889" s="340" t="s">
        <v>2302</v>
      </c>
      <c r="O889" s="323"/>
      <c r="P889" s="323"/>
      <c r="Q889" s="323"/>
      <c r="R889" s="323"/>
      <c r="S889" s="323"/>
      <c r="T889" s="323"/>
      <c r="U889" s="323"/>
      <c r="V889" s="323"/>
      <c r="W889" s="323"/>
      <c r="X889" s="323"/>
      <c r="Y889" s="323"/>
    </row>
    <row r="890" customFormat="false" ht="15" hidden="true" customHeight="false" outlineLevel="2" collapsed="false">
      <c r="A890" s="98" t="s">
        <v>2568</v>
      </c>
      <c r="B890" s="391" t="s">
        <v>223</v>
      </c>
      <c r="C890" s="350"/>
      <c r="D890" s="358" t="s">
        <v>1096</v>
      </c>
      <c r="E890" s="337" t="s">
        <v>1097</v>
      </c>
      <c r="F890" s="352" t="s">
        <v>2564</v>
      </c>
      <c r="G890" s="338" t="s">
        <v>22</v>
      </c>
      <c r="H890" s="339"/>
      <c r="I890" s="339"/>
      <c r="J890" s="339" t="s">
        <v>95</v>
      </c>
      <c r="K890" s="339" t="s">
        <v>980</v>
      </c>
      <c r="L890" s="388" t="n">
        <v>43714</v>
      </c>
      <c r="M890" s="340"/>
      <c r="N890" s="340" t="s">
        <v>2302</v>
      </c>
      <c r="O890" s="323"/>
      <c r="P890" s="323"/>
      <c r="Q890" s="323"/>
      <c r="R890" s="323"/>
      <c r="S890" s="323"/>
      <c r="T890" s="323"/>
      <c r="U890" s="323"/>
      <c r="V890" s="323"/>
      <c r="W890" s="323"/>
      <c r="X890" s="323"/>
      <c r="Y890" s="323"/>
    </row>
    <row r="891" customFormat="false" ht="15" hidden="true" customHeight="true" outlineLevel="1" collapsed="true">
      <c r="A891" s="365" t="s">
        <v>2569</v>
      </c>
      <c r="B891" s="365"/>
      <c r="C891" s="365"/>
      <c r="D891" s="365"/>
      <c r="E891" s="365"/>
      <c r="F891" s="365"/>
      <c r="G891" s="369"/>
      <c r="H891" s="369"/>
      <c r="I891" s="369"/>
      <c r="J891" s="369"/>
      <c r="K891" s="369"/>
      <c r="L891" s="369"/>
      <c r="M891" s="332"/>
      <c r="N891" s="332"/>
      <c r="O891" s="323"/>
      <c r="P891" s="323"/>
      <c r="Q891" s="323"/>
      <c r="R891" s="323"/>
      <c r="S891" s="323"/>
      <c r="T891" s="323"/>
      <c r="U891" s="323"/>
      <c r="V891" s="323"/>
      <c r="W891" s="323"/>
      <c r="X891" s="323"/>
      <c r="Y891" s="323"/>
    </row>
    <row r="892" customFormat="false" ht="15" hidden="true" customHeight="false" outlineLevel="2" collapsed="false">
      <c r="A892" s="98" t="s">
        <v>2570</v>
      </c>
      <c r="B892" s="391" t="s">
        <v>136</v>
      </c>
      <c r="C892" s="386" t="s">
        <v>2298</v>
      </c>
      <c r="D892" s="349" t="s">
        <v>2444</v>
      </c>
      <c r="E892" s="348" t="s">
        <v>2571</v>
      </c>
      <c r="F892" s="387" t="s">
        <v>2572</v>
      </c>
      <c r="G892" s="338" t="s">
        <v>22</v>
      </c>
      <c r="H892" s="339"/>
      <c r="I892" s="339"/>
      <c r="J892" s="339" t="s">
        <v>95</v>
      </c>
      <c r="K892" s="339" t="s">
        <v>980</v>
      </c>
      <c r="L892" s="388" t="n">
        <v>43714</v>
      </c>
      <c r="M892" s="340"/>
      <c r="N892" s="340" t="s">
        <v>2302</v>
      </c>
      <c r="O892" s="323"/>
      <c r="P892" s="323"/>
      <c r="Q892" s="323"/>
      <c r="R892" s="323"/>
      <c r="S892" s="323"/>
      <c r="T892" s="323"/>
      <c r="U892" s="323"/>
      <c r="V892" s="323"/>
      <c r="W892" s="323"/>
      <c r="X892" s="323"/>
      <c r="Y892" s="323"/>
    </row>
    <row r="893" customFormat="false" ht="15" hidden="true" customHeight="false" outlineLevel="2" collapsed="false">
      <c r="A893" s="98" t="s">
        <v>2573</v>
      </c>
      <c r="B893" s="391" t="s">
        <v>136</v>
      </c>
      <c r="C893" s="394"/>
      <c r="D893" s="349" t="s">
        <v>986</v>
      </c>
      <c r="E893" s="348" t="s">
        <v>2574</v>
      </c>
      <c r="F893" s="376"/>
      <c r="G893" s="338" t="s">
        <v>22</v>
      </c>
      <c r="H893" s="339"/>
      <c r="I893" s="339"/>
      <c r="J893" s="339" t="s">
        <v>95</v>
      </c>
      <c r="K893" s="339" t="s">
        <v>980</v>
      </c>
      <c r="L893" s="388" t="n">
        <v>43714</v>
      </c>
      <c r="M893" s="340"/>
      <c r="N893" s="340" t="s">
        <v>2302</v>
      </c>
      <c r="O893" s="323"/>
      <c r="P893" s="323"/>
      <c r="Q893" s="323"/>
      <c r="R893" s="323"/>
      <c r="S893" s="323"/>
      <c r="T893" s="323"/>
      <c r="U893" s="323"/>
      <c r="V893" s="323"/>
      <c r="W893" s="323"/>
      <c r="X893" s="323"/>
      <c r="Y893" s="323"/>
    </row>
    <row r="894" customFormat="false" ht="15" hidden="true" customHeight="false" outlineLevel="2" collapsed="false">
      <c r="A894" s="98" t="s">
        <v>2575</v>
      </c>
      <c r="B894" s="391" t="s">
        <v>136</v>
      </c>
      <c r="C894" s="394"/>
      <c r="D894" s="349" t="s">
        <v>2444</v>
      </c>
      <c r="E894" s="348" t="s">
        <v>2576</v>
      </c>
      <c r="F894" s="387" t="s">
        <v>2572</v>
      </c>
      <c r="G894" s="338" t="s">
        <v>22</v>
      </c>
      <c r="H894" s="339"/>
      <c r="I894" s="339"/>
      <c r="J894" s="339" t="s">
        <v>95</v>
      </c>
      <c r="K894" s="339" t="s">
        <v>980</v>
      </c>
      <c r="L894" s="388" t="n">
        <v>43714</v>
      </c>
      <c r="M894" s="340"/>
      <c r="N894" s="340" t="s">
        <v>2302</v>
      </c>
      <c r="O894" s="323"/>
      <c r="P894" s="323"/>
      <c r="Q894" s="323"/>
      <c r="R894" s="323"/>
      <c r="S894" s="323"/>
      <c r="T894" s="323"/>
      <c r="U894" s="323"/>
      <c r="V894" s="323"/>
      <c r="W894" s="323"/>
      <c r="X894" s="323"/>
      <c r="Y894" s="323"/>
    </row>
    <row r="895" customFormat="false" ht="15" hidden="true" customHeight="false" outlineLevel="2" collapsed="false">
      <c r="A895" s="98" t="s">
        <v>2577</v>
      </c>
      <c r="B895" s="391" t="s">
        <v>136</v>
      </c>
      <c r="C895" s="394"/>
      <c r="D895" s="349" t="s">
        <v>986</v>
      </c>
      <c r="E895" s="348" t="s">
        <v>2578</v>
      </c>
      <c r="F895" s="376"/>
      <c r="G895" s="338" t="s">
        <v>22</v>
      </c>
      <c r="H895" s="339"/>
      <c r="I895" s="339"/>
      <c r="J895" s="339" t="s">
        <v>95</v>
      </c>
      <c r="K895" s="339" t="s">
        <v>980</v>
      </c>
      <c r="L895" s="388" t="n">
        <v>43714</v>
      </c>
      <c r="M895" s="340"/>
      <c r="N895" s="340" t="s">
        <v>2302</v>
      </c>
      <c r="O895" s="323"/>
      <c r="P895" s="323"/>
      <c r="Q895" s="323"/>
      <c r="R895" s="323"/>
      <c r="S895" s="323"/>
      <c r="T895" s="323"/>
      <c r="U895" s="323"/>
      <c r="V895" s="323"/>
      <c r="W895" s="323"/>
      <c r="X895" s="323"/>
      <c r="Y895" s="323"/>
    </row>
    <row r="896" customFormat="false" ht="15" hidden="true" customHeight="false" outlineLevel="2" collapsed="false">
      <c r="A896" s="98" t="s">
        <v>2579</v>
      </c>
      <c r="B896" s="391" t="s">
        <v>136</v>
      </c>
      <c r="C896" s="394"/>
      <c r="D896" s="349" t="s">
        <v>2444</v>
      </c>
      <c r="E896" s="348" t="s">
        <v>2580</v>
      </c>
      <c r="F896" s="387" t="s">
        <v>2572</v>
      </c>
      <c r="G896" s="338" t="s">
        <v>22</v>
      </c>
      <c r="H896" s="339"/>
      <c r="I896" s="339"/>
      <c r="J896" s="339" t="s">
        <v>95</v>
      </c>
      <c r="K896" s="339" t="s">
        <v>980</v>
      </c>
      <c r="L896" s="388" t="n">
        <v>43714</v>
      </c>
      <c r="M896" s="340"/>
      <c r="N896" s="340" t="s">
        <v>2302</v>
      </c>
      <c r="O896" s="323"/>
      <c r="P896" s="323"/>
      <c r="Q896" s="323"/>
      <c r="R896" s="323"/>
      <c r="S896" s="323"/>
      <c r="T896" s="323"/>
      <c r="U896" s="323"/>
      <c r="V896" s="323"/>
      <c r="W896" s="323"/>
      <c r="X896" s="323"/>
      <c r="Y896" s="323"/>
    </row>
    <row r="897" customFormat="false" ht="15" hidden="true" customHeight="false" outlineLevel="2" collapsed="false">
      <c r="A897" s="98" t="s">
        <v>2581</v>
      </c>
      <c r="B897" s="391" t="s">
        <v>136</v>
      </c>
      <c r="C897" s="394"/>
      <c r="D897" s="349" t="s">
        <v>986</v>
      </c>
      <c r="E897" s="348" t="s">
        <v>2582</v>
      </c>
      <c r="F897" s="376"/>
      <c r="G897" s="338" t="s">
        <v>22</v>
      </c>
      <c r="H897" s="339"/>
      <c r="I897" s="339"/>
      <c r="J897" s="339" t="s">
        <v>95</v>
      </c>
      <c r="K897" s="339" t="s">
        <v>980</v>
      </c>
      <c r="L897" s="388" t="n">
        <v>43714</v>
      </c>
      <c r="M897" s="340"/>
      <c r="N897" s="340" t="s">
        <v>2302</v>
      </c>
      <c r="O897" s="323"/>
      <c r="P897" s="323"/>
      <c r="Q897" s="323"/>
      <c r="R897" s="323"/>
      <c r="S897" s="323"/>
      <c r="T897" s="323"/>
      <c r="U897" s="323"/>
      <c r="V897" s="323"/>
      <c r="W897" s="323"/>
      <c r="X897" s="323"/>
      <c r="Y897" s="323"/>
    </row>
    <row r="898" customFormat="false" ht="15" hidden="true" customHeight="false" outlineLevel="2" collapsed="false">
      <c r="A898" s="98" t="s">
        <v>2583</v>
      </c>
      <c r="B898" s="391" t="s">
        <v>129</v>
      </c>
      <c r="C898" s="350" t="s">
        <v>1002</v>
      </c>
      <c r="D898" s="351" t="s">
        <v>2584</v>
      </c>
      <c r="E898" s="337" t="s">
        <v>1541</v>
      </c>
      <c r="F898" s="395" t="s">
        <v>2585</v>
      </c>
      <c r="G898" s="338" t="s">
        <v>22</v>
      </c>
      <c r="H898" s="339"/>
      <c r="I898" s="339"/>
      <c r="J898" s="339" t="s">
        <v>95</v>
      </c>
      <c r="K898" s="339" t="s">
        <v>980</v>
      </c>
      <c r="L898" s="388" t="n">
        <v>43714</v>
      </c>
      <c r="M898" s="340"/>
      <c r="N898" s="340" t="s">
        <v>2302</v>
      </c>
      <c r="O898" s="323"/>
      <c r="P898" s="323"/>
      <c r="Q898" s="323"/>
      <c r="R898" s="323"/>
      <c r="S898" s="323"/>
      <c r="T898" s="323"/>
      <c r="U898" s="323"/>
      <c r="V898" s="323"/>
      <c r="W898" s="323"/>
      <c r="X898" s="323"/>
      <c r="Y898" s="323"/>
    </row>
    <row r="899" customFormat="false" ht="15" hidden="true" customHeight="false" outlineLevel="2" collapsed="false">
      <c r="A899" s="98" t="s">
        <v>2586</v>
      </c>
      <c r="B899" s="391" t="s">
        <v>129</v>
      </c>
      <c r="C899" s="390"/>
      <c r="D899" s="351" t="s">
        <v>2313</v>
      </c>
      <c r="E899" s="352" t="s">
        <v>1615</v>
      </c>
      <c r="F899" s="337" t="s">
        <v>2587</v>
      </c>
      <c r="G899" s="338" t="s">
        <v>22</v>
      </c>
      <c r="H899" s="339"/>
      <c r="I899" s="339"/>
      <c r="J899" s="339" t="s">
        <v>95</v>
      </c>
      <c r="K899" s="339" t="s">
        <v>980</v>
      </c>
      <c r="L899" s="388" t="n">
        <v>43714</v>
      </c>
      <c r="M899" s="340"/>
      <c r="N899" s="340" t="s">
        <v>2302</v>
      </c>
      <c r="O899" s="323"/>
      <c r="P899" s="323"/>
      <c r="Q899" s="323"/>
      <c r="R899" s="323"/>
      <c r="S899" s="323"/>
      <c r="T899" s="323"/>
      <c r="U899" s="323"/>
      <c r="V899" s="323"/>
      <c r="W899" s="323"/>
      <c r="X899" s="323"/>
      <c r="Y899" s="323"/>
    </row>
    <row r="900" customFormat="false" ht="15" hidden="true" customHeight="false" outlineLevel="2" collapsed="false">
      <c r="A900" s="98" t="s">
        <v>2588</v>
      </c>
      <c r="B900" s="391" t="s">
        <v>129</v>
      </c>
      <c r="C900" s="390"/>
      <c r="D900" s="351" t="s">
        <v>2315</v>
      </c>
      <c r="E900" s="352" t="s">
        <v>1615</v>
      </c>
      <c r="F900" s="337" t="s">
        <v>2589</v>
      </c>
      <c r="G900" s="338" t="s">
        <v>22</v>
      </c>
      <c r="H900" s="339"/>
      <c r="I900" s="339"/>
      <c r="J900" s="339" t="s">
        <v>95</v>
      </c>
      <c r="K900" s="339" t="s">
        <v>980</v>
      </c>
      <c r="L900" s="388" t="n">
        <v>43714</v>
      </c>
      <c r="M900" s="340"/>
      <c r="N900" s="340" t="s">
        <v>2302</v>
      </c>
      <c r="O900" s="323"/>
      <c r="P900" s="323"/>
      <c r="Q900" s="323"/>
      <c r="R900" s="323"/>
      <c r="S900" s="323"/>
      <c r="T900" s="323"/>
      <c r="U900" s="323"/>
      <c r="V900" s="323"/>
      <c r="W900" s="323"/>
      <c r="X900" s="323"/>
      <c r="Y900" s="323"/>
    </row>
    <row r="901" customFormat="false" ht="15" hidden="true" customHeight="false" outlineLevel="2" collapsed="false">
      <c r="A901" s="98" t="s">
        <v>2590</v>
      </c>
      <c r="B901" s="391" t="s">
        <v>96</v>
      </c>
      <c r="C901" s="350" t="s">
        <v>1560</v>
      </c>
      <c r="D901" s="351" t="s">
        <v>1061</v>
      </c>
      <c r="E901" s="348" t="s">
        <v>1062</v>
      </c>
      <c r="F901" s="396" t="s">
        <v>2465</v>
      </c>
      <c r="G901" s="338" t="s">
        <v>22</v>
      </c>
      <c r="H901" s="339"/>
      <c r="I901" s="339"/>
      <c r="J901" s="339" t="s">
        <v>95</v>
      </c>
      <c r="K901" s="339" t="s">
        <v>980</v>
      </c>
      <c r="L901" s="388" t="n">
        <v>43714</v>
      </c>
      <c r="M901" s="340"/>
      <c r="N901" s="340" t="s">
        <v>2302</v>
      </c>
      <c r="O901" s="323"/>
      <c r="P901" s="323"/>
      <c r="Q901" s="323"/>
      <c r="R901" s="323"/>
      <c r="S901" s="323"/>
      <c r="T901" s="323"/>
      <c r="U901" s="323"/>
      <c r="V901" s="323"/>
      <c r="W901" s="323"/>
      <c r="X901" s="323"/>
      <c r="Y901" s="323"/>
    </row>
    <row r="902" customFormat="false" ht="15" hidden="true" customHeight="false" outlineLevel="2" collapsed="false">
      <c r="A902" s="98" t="s">
        <v>2591</v>
      </c>
      <c r="B902" s="391" t="s">
        <v>223</v>
      </c>
      <c r="C902" s="350"/>
      <c r="D902" s="358" t="s">
        <v>1096</v>
      </c>
      <c r="E902" s="337" t="s">
        <v>1097</v>
      </c>
      <c r="F902" s="352"/>
      <c r="G902" s="338" t="s">
        <v>22</v>
      </c>
      <c r="H902" s="339"/>
      <c r="I902" s="339"/>
      <c r="J902" s="339" t="s">
        <v>95</v>
      </c>
      <c r="K902" s="339" t="s">
        <v>980</v>
      </c>
      <c r="L902" s="388" t="n">
        <v>43714</v>
      </c>
      <c r="M902" s="340"/>
      <c r="N902" s="340" t="s">
        <v>2302</v>
      </c>
      <c r="O902" s="323"/>
      <c r="P902" s="323"/>
      <c r="Q902" s="323"/>
      <c r="R902" s="323"/>
      <c r="S902" s="323"/>
      <c r="T902" s="323"/>
      <c r="U902" s="323"/>
      <c r="V902" s="323"/>
      <c r="W902" s="323"/>
      <c r="X902" s="323"/>
      <c r="Y902" s="323"/>
    </row>
    <row r="903" customFormat="false" ht="15" hidden="true" customHeight="true" outlineLevel="1" collapsed="true">
      <c r="A903" s="365" t="s">
        <v>2592</v>
      </c>
      <c r="B903" s="365"/>
      <c r="C903" s="365"/>
      <c r="D903" s="365"/>
      <c r="E903" s="365"/>
      <c r="F903" s="365"/>
      <c r="G903" s="369"/>
      <c r="H903" s="369"/>
      <c r="I903" s="369"/>
      <c r="J903" s="369"/>
      <c r="K903" s="369"/>
      <c r="L903" s="369"/>
      <c r="M903" s="332"/>
      <c r="N903" s="332"/>
      <c r="O903" s="323"/>
      <c r="P903" s="323"/>
      <c r="Q903" s="323"/>
      <c r="R903" s="323"/>
      <c r="S903" s="323"/>
      <c r="T903" s="323"/>
      <c r="U903" s="323"/>
      <c r="V903" s="323"/>
      <c r="W903" s="323"/>
      <c r="X903" s="323"/>
      <c r="Y903" s="323"/>
    </row>
    <row r="904" customFormat="false" ht="15" hidden="true" customHeight="false" outlineLevel="2" collapsed="false">
      <c r="A904" s="98" t="s">
        <v>2570</v>
      </c>
      <c r="B904" s="391" t="s">
        <v>136</v>
      </c>
      <c r="C904" s="386" t="s">
        <v>2298</v>
      </c>
      <c r="D904" s="349" t="s">
        <v>2444</v>
      </c>
      <c r="E904" s="348" t="s">
        <v>2593</v>
      </c>
      <c r="F904" s="387" t="s">
        <v>2354</v>
      </c>
      <c r="G904" s="338" t="s">
        <v>22</v>
      </c>
      <c r="H904" s="339"/>
      <c r="I904" s="339"/>
      <c r="J904" s="339" t="s">
        <v>95</v>
      </c>
      <c r="K904" s="339" t="s">
        <v>980</v>
      </c>
      <c r="L904" s="388" t="n">
        <v>43714</v>
      </c>
      <c r="M904" s="340"/>
      <c r="N904" s="340" t="s">
        <v>2302</v>
      </c>
      <c r="O904" s="323"/>
      <c r="P904" s="323"/>
      <c r="Q904" s="323"/>
      <c r="R904" s="323"/>
      <c r="S904" s="323"/>
      <c r="T904" s="323"/>
      <c r="U904" s="323"/>
      <c r="V904" s="323"/>
      <c r="W904" s="323"/>
      <c r="X904" s="323"/>
      <c r="Y904" s="323"/>
    </row>
    <row r="905" customFormat="false" ht="15" hidden="true" customHeight="false" outlineLevel="2" collapsed="false">
      <c r="A905" s="98" t="s">
        <v>2573</v>
      </c>
      <c r="B905" s="391" t="s">
        <v>136</v>
      </c>
      <c r="C905" s="394"/>
      <c r="D905" s="349" t="s">
        <v>986</v>
      </c>
      <c r="E905" s="348" t="s">
        <v>2594</v>
      </c>
      <c r="F905" s="376"/>
      <c r="G905" s="338" t="s">
        <v>22</v>
      </c>
      <c r="H905" s="339"/>
      <c r="I905" s="339"/>
      <c r="J905" s="339" t="s">
        <v>95</v>
      </c>
      <c r="K905" s="339" t="s">
        <v>980</v>
      </c>
      <c r="L905" s="388" t="n">
        <v>43714</v>
      </c>
      <c r="M905" s="340"/>
      <c r="N905" s="340" t="s">
        <v>2302</v>
      </c>
      <c r="O905" s="323"/>
      <c r="P905" s="323"/>
      <c r="Q905" s="323"/>
      <c r="R905" s="323"/>
      <c r="S905" s="323"/>
      <c r="T905" s="323"/>
      <c r="U905" s="323"/>
      <c r="V905" s="323"/>
      <c r="W905" s="323"/>
      <c r="X905" s="323"/>
      <c r="Y905" s="323"/>
    </row>
    <row r="906" customFormat="false" ht="15" hidden="true" customHeight="false" outlineLevel="2" collapsed="false">
      <c r="A906" s="98" t="s">
        <v>2575</v>
      </c>
      <c r="B906" s="391" t="s">
        <v>136</v>
      </c>
      <c r="C906" s="386" t="s">
        <v>2298</v>
      </c>
      <c r="D906" s="349" t="s">
        <v>2444</v>
      </c>
      <c r="E906" s="348" t="s">
        <v>2595</v>
      </c>
      <c r="F906" s="387" t="s">
        <v>2354</v>
      </c>
      <c r="G906" s="338" t="s">
        <v>22</v>
      </c>
      <c r="H906" s="339"/>
      <c r="I906" s="339"/>
      <c r="J906" s="339" t="s">
        <v>95</v>
      </c>
      <c r="K906" s="339" t="s">
        <v>980</v>
      </c>
      <c r="L906" s="388" t="n">
        <v>43714</v>
      </c>
      <c r="M906" s="340"/>
      <c r="N906" s="340" t="s">
        <v>2302</v>
      </c>
      <c r="O906" s="323"/>
      <c r="P906" s="323"/>
      <c r="Q906" s="323"/>
      <c r="R906" s="323"/>
      <c r="S906" s="323"/>
      <c r="T906" s="323"/>
      <c r="U906" s="323"/>
      <c r="V906" s="323"/>
      <c r="W906" s="323"/>
      <c r="X906" s="323"/>
      <c r="Y906" s="323"/>
    </row>
    <row r="907" customFormat="false" ht="15" hidden="true" customHeight="false" outlineLevel="2" collapsed="false">
      <c r="A907" s="98" t="s">
        <v>2577</v>
      </c>
      <c r="B907" s="391" t="s">
        <v>136</v>
      </c>
      <c r="C907" s="394"/>
      <c r="D907" s="349" t="s">
        <v>986</v>
      </c>
      <c r="E907" s="348" t="s">
        <v>2596</v>
      </c>
      <c r="F907" s="376"/>
      <c r="G907" s="338" t="s">
        <v>22</v>
      </c>
      <c r="H907" s="339"/>
      <c r="I907" s="339"/>
      <c r="J907" s="339" t="s">
        <v>95</v>
      </c>
      <c r="K907" s="339" t="s">
        <v>980</v>
      </c>
      <c r="L907" s="388" t="n">
        <v>43714</v>
      </c>
      <c r="M907" s="340"/>
      <c r="N907" s="340" t="s">
        <v>2302</v>
      </c>
      <c r="O907" s="323"/>
      <c r="P907" s="323"/>
      <c r="Q907" s="323"/>
      <c r="R907" s="323"/>
      <c r="S907" s="323"/>
      <c r="T907" s="323"/>
      <c r="U907" s="323"/>
      <c r="V907" s="323"/>
      <c r="W907" s="323"/>
      <c r="X907" s="323"/>
      <c r="Y907" s="323"/>
    </row>
    <row r="908" customFormat="false" ht="15" hidden="true" customHeight="false" outlineLevel="2" collapsed="false">
      <c r="A908" s="98" t="s">
        <v>2579</v>
      </c>
      <c r="B908" s="391" t="s">
        <v>136</v>
      </c>
      <c r="C908" s="386" t="s">
        <v>2298</v>
      </c>
      <c r="D908" s="349" t="s">
        <v>2444</v>
      </c>
      <c r="E908" s="348" t="s">
        <v>2597</v>
      </c>
      <c r="F908" s="387" t="s">
        <v>2354</v>
      </c>
      <c r="G908" s="338" t="s">
        <v>22</v>
      </c>
      <c r="H908" s="339"/>
      <c r="I908" s="339"/>
      <c r="J908" s="339" t="s">
        <v>95</v>
      </c>
      <c r="K908" s="339" t="s">
        <v>980</v>
      </c>
      <c r="L908" s="388" t="n">
        <v>43714</v>
      </c>
      <c r="M908" s="340"/>
      <c r="N908" s="340" t="s">
        <v>2302</v>
      </c>
      <c r="O908" s="323"/>
      <c r="P908" s="323"/>
      <c r="Q908" s="323"/>
      <c r="R908" s="323"/>
      <c r="S908" s="323"/>
      <c r="T908" s="323"/>
      <c r="U908" s="323"/>
      <c r="V908" s="323"/>
      <c r="W908" s="323"/>
      <c r="X908" s="323"/>
      <c r="Y908" s="323"/>
    </row>
    <row r="909" customFormat="false" ht="15" hidden="true" customHeight="false" outlineLevel="2" collapsed="false">
      <c r="A909" s="98" t="s">
        <v>2581</v>
      </c>
      <c r="B909" s="391" t="s">
        <v>136</v>
      </c>
      <c r="C909" s="394"/>
      <c r="D909" s="349" t="s">
        <v>986</v>
      </c>
      <c r="E909" s="348" t="s">
        <v>2598</v>
      </c>
      <c r="F909" s="376"/>
      <c r="G909" s="338" t="s">
        <v>22</v>
      </c>
      <c r="H909" s="339"/>
      <c r="I909" s="339"/>
      <c r="J909" s="339" t="s">
        <v>95</v>
      </c>
      <c r="K909" s="339" t="s">
        <v>980</v>
      </c>
      <c r="L909" s="388" t="n">
        <v>43714</v>
      </c>
      <c r="M909" s="340"/>
      <c r="N909" s="340" t="s">
        <v>2302</v>
      </c>
      <c r="O909" s="323"/>
      <c r="P909" s="323"/>
      <c r="Q909" s="323"/>
      <c r="R909" s="323"/>
      <c r="S909" s="323"/>
      <c r="T909" s="323"/>
      <c r="U909" s="323"/>
      <c r="V909" s="323"/>
      <c r="W909" s="323"/>
      <c r="X909" s="323"/>
      <c r="Y909" s="323"/>
    </row>
    <row r="910" customFormat="false" ht="15" hidden="true" customHeight="false" outlineLevel="2" collapsed="false">
      <c r="A910" s="98" t="s">
        <v>2583</v>
      </c>
      <c r="B910" s="391" t="s">
        <v>129</v>
      </c>
      <c r="C910" s="350" t="s">
        <v>1002</v>
      </c>
      <c r="D910" s="351" t="s">
        <v>2599</v>
      </c>
      <c r="E910" s="337" t="s">
        <v>1541</v>
      </c>
      <c r="F910" s="398" t="s">
        <v>2600</v>
      </c>
      <c r="G910" s="338" t="s">
        <v>22</v>
      </c>
      <c r="H910" s="339"/>
      <c r="I910" s="339"/>
      <c r="J910" s="339" t="s">
        <v>95</v>
      </c>
      <c r="K910" s="339" t="s">
        <v>980</v>
      </c>
      <c r="L910" s="388" t="n">
        <v>43714</v>
      </c>
      <c r="M910" s="340"/>
      <c r="N910" s="340" t="s">
        <v>2302</v>
      </c>
      <c r="O910" s="323"/>
      <c r="P910" s="323"/>
      <c r="Q910" s="323"/>
      <c r="R910" s="323"/>
      <c r="S910" s="323"/>
      <c r="T910" s="323"/>
      <c r="U910" s="323"/>
      <c r="V910" s="323"/>
      <c r="W910" s="323"/>
      <c r="X910" s="323"/>
      <c r="Y910" s="323"/>
    </row>
    <row r="911" customFormat="false" ht="15" hidden="true" customHeight="false" outlineLevel="2" collapsed="false">
      <c r="A911" s="98" t="s">
        <v>2586</v>
      </c>
      <c r="B911" s="391" t="s">
        <v>129</v>
      </c>
      <c r="C911" s="390"/>
      <c r="D911" s="351" t="s">
        <v>2313</v>
      </c>
      <c r="E911" s="352" t="s">
        <v>1615</v>
      </c>
      <c r="F911" s="356" t="s">
        <v>2601</v>
      </c>
      <c r="G911" s="338" t="s">
        <v>22</v>
      </c>
      <c r="H911" s="339"/>
      <c r="I911" s="339"/>
      <c r="J911" s="339" t="s">
        <v>95</v>
      </c>
      <c r="K911" s="339" t="s">
        <v>980</v>
      </c>
      <c r="L911" s="388" t="n">
        <v>43714</v>
      </c>
      <c r="M911" s="340"/>
      <c r="N911" s="340" t="s">
        <v>2302</v>
      </c>
      <c r="O911" s="323"/>
      <c r="P911" s="323"/>
      <c r="Q911" s="323"/>
      <c r="R911" s="323"/>
      <c r="S911" s="323"/>
      <c r="T911" s="323"/>
      <c r="U911" s="323"/>
      <c r="V911" s="323"/>
      <c r="W911" s="323"/>
      <c r="X911" s="323"/>
      <c r="Y911" s="323"/>
    </row>
    <row r="912" customFormat="false" ht="15" hidden="true" customHeight="false" outlineLevel="2" collapsed="false">
      <c r="A912" s="98" t="s">
        <v>2588</v>
      </c>
      <c r="B912" s="391" t="s">
        <v>129</v>
      </c>
      <c r="C912" s="390"/>
      <c r="D912" s="351" t="s">
        <v>2315</v>
      </c>
      <c r="E912" s="352" t="s">
        <v>1615</v>
      </c>
      <c r="F912" s="356" t="s">
        <v>2602</v>
      </c>
      <c r="G912" s="338" t="s">
        <v>22</v>
      </c>
      <c r="H912" s="339"/>
      <c r="I912" s="339"/>
      <c r="J912" s="339" t="s">
        <v>95</v>
      </c>
      <c r="K912" s="339" t="s">
        <v>980</v>
      </c>
      <c r="L912" s="388" t="n">
        <v>43714</v>
      </c>
      <c r="M912" s="340"/>
      <c r="N912" s="340" t="s">
        <v>2302</v>
      </c>
      <c r="O912" s="323"/>
      <c r="P912" s="323"/>
      <c r="Q912" s="323"/>
      <c r="R912" s="323"/>
      <c r="S912" s="323"/>
      <c r="T912" s="323"/>
      <c r="U912" s="323"/>
      <c r="V912" s="323"/>
      <c r="W912" s="323"/>
      <c r="X912" s="323"/>
      <c r="Y912" s="323"/>
    </row>
    <row r="913" customFormat="false" ht="15" hidden="true" customHeight="false" outlineLevel="2" collapsed="false">
      <c r="A913" s="98" t="s">
        <v>2590</v>
      </c>
      <c r="B913" s="391" t="s">
        <v>96</v>
      </c>
      <c r="C913" s="350" t="s">
        <v>1560</v>
      </c>
      <c r="D913" s="351" t="s">
        <v>1061</v>
      </c>
      <c r="E913" s="348" t="s">
        <v>1062</v>
      </c>
      <c r="F913" s="399" t="s">
        <v>2522</v>
      </c>
      <c r="G913" s="338" t="s">
        <v>22</v>
      </c>
      <c r="H913" s="339"/>
      <c r="I913" s="339"/>
      <c r="J913" s="339" t="s">
        <v>95</v>
      </c>
      <c r="K913" s="339" t="s">
        <v>980</v>
      </c>
      <c r="L913" s="388" t="n">
        <v>43714</v>
      </c>
      <c r="M913" s="340"/>
      <c r="N913" s="340" t="s">
        <v>2302</v>
      </c>
      <c r="O913" s="323"/>
      <c r="P913" s="323"/>
      <c r="Q913" s="323"/>
      <c r="R913" s="323"/>
      <c r="S913" s="323"/>
      <c r="T913" s="323"/>
      <c r="U913" s="323"/>
      <c r="V913" s="323"/>
      <c r="W913" s="323"/>
      <c r="X913" s="323"/>
      <c r="Y913" s="323"/>
    </row>
    <row r="914" customFormat="false" ht="15" hidden="true" customHeight="false" outlineLevel="2" collapsed="false">
      <c r="A914" s="98" t="s">
        <v>2591</v>
      </c>
      <c r="B914" s="391" t="s">
        <v>223</v>
      </c>
      <c r="C914" s="400"/>
      <c r="D914" s="358" t="s">
        <v>1096</v>
      </c>
      <c r="E914" s="337" t="s">
        <v>1097</v>
      </c>
      <c r="F914" s="352"/>
      <c r="G914" s="338" t="s">
        <v>22</v>
      </c>
      <c r="H914" s="339"/>
      <c r="I914" s="339"/>
      <c r="J914" s="339" t="s">
        <v>95</v>
      </c>
      <c r="K914" s="339" t="s">
        <v>980</v>
      </c>
      <c r="L914" s="388" t="n">
        <v>43714</v>
      </c>
      <c r="M914" s="340"/>
      <c r="N914" s="340" t="s">
        <v>2302</v>
      </c>
      <c r="O914" s="323"/>
      <c r="P914" s="323"/>
      <c r="Q914" s="323"/>
      <c r="R914" s="323"/>
      <c r="S914" s="323"/>
      <c r="T914" s="323"/>
      <c r="U914" s="323"/>
      <c r="V914" s="323"/>
      <c r="W914" s="323"/>
      <c r="X914" s="323"/>
      <c r="Y914" s="323"/>
    </row>
    <row r="915" customFormat="false" ht="15" hidden="true" customHeight="true" outlineLevel="1" collapsed="true">
      <c r="A915" s="365" t="s">
        <v>2603</v>
      </c>
      <c r="B915" s="365"/>
      <c r="C915" s="365"/>
      <c r="D915" s="365"/>
      <c r="E915" s="365"/>
      <c r="F915" s="365"/>
      <c r="G915" s="369"/>
      <c r="H915" s="369"/>
      <c r="I915" s="369"/>
      <c r="J915" s="369"/>
      <c r="K915" s="369"/>
      <c r="L915" s="369"/>
      <c r="M915" s="332"/>
      <c r="N915" s="332"/>
      <c r="O915" s="323"/>
      <c r="P915" s="323"/>
      <c r="Q915" s="323"/>
      <c r="R915" s="323"/>
      <c r="S915" s="323"/>
      <c r="T915" s="323"/>
      <c r="U915" s="323"/>
      <c r="V915" s="323"/>
      <c r="W915" s="323"/>
      <c r="X915" s="323"/>
      <c r="Y915" s="323"/>
    </row>
    <row r="916" customFormat="false" ht="15" hidden="true" customHeight="false" outlineLevel="2" collapsed="false">
      <c r="A916" s="98" t="s">
        <v>2570</v>
      </c>
      <c r="B916" s="391" t="s">
        <v>136</v>
      </c>
      <c r="C916" s="386" t="s">
        <v>2298</v>
      </c>
      <c r="D916" s="349" t="s">
        <v>2444</v>
      </c>
      <c r="E916" s="348" t="s">
        <v>2604</v>
      </c>
      <c r="F916" s="387" t="s">
        <v>2370</v>
      </c>
      <c r="G916" s="338" t="s">
        <v>22</v>
      </c>
      <c r="H916" s="339"/>
      <c r="I916" s="339"/>
      <c r="J916" s="339" t="s">
        <v>95</v>
      </c>
      <c r="K916" s="339" t="s">
        <v>980</v>
      </c>
      <c r="L916" s="388" t="n">
        <v>43714</v>
      </c>
      <c r="M916" s="340"/>
      <c r="N916" s="340" t="s">
        <v>2302</v>
      </c>
      <c r="O916" s="323"/>
      <c r="P916" s="323"/>
      <c r="Q916" s="323"/>
      <c r="R916" s="323"/>
      <c r="S916" s="323"/>
      <c r="T916" s="323"/>
      <c r="U916" s="323"/>
      <c r="V916" s="323"/>
      <c r="W916" s="323"/>
      <c r="X916" s="323"/>
      <c r="Y916" s="323"/>
    </row>
    <row r="917" customFormat="false" ht="15" hidden="true" customHeight="false" outlineLevel="2" collapsed="false">
      <c r="A917" s="98" t="s">
        <v>2573</v>
      </c>
      <c r="B917" s="391" t="s">
        <v>136</v>
      </c>
      <c r="C917" s="394"/>
      <c r="D917" s="349" t="s">
        <v>986</v>
      </c>
      <c r="E917" s="348" t="s">
        <v>2605</v>
      </c>
      <c r="F917" s="376"/>
      <c r="G917" s="338" t="s">
        <v>22</v>
      </c>
      <c r="H917" s="339"/>
      <c r="I917" s="339"/>
      <c r="J917" s="339" t="s">
        <v>95</v>
      </c>
      <c r="K917" s="339" t="s">
        <v>980</v>
      </c>
      <c r="L917" s="388" t="n">
        <v>43714</v>
      </c>
      <c r="M917" s="340"/>
      <c r="N917" s="340" t="s">
        <v>2302</v>
      </c>
      <c r="O917" s="323"/>
      <c r="P917" s="323"/>
      <c r="Q917" s="323"/>
      <c r="R917" s="323"/>
      <c r="S917" s="323"/>
      <c r="T917" s="323"/>
      <c r="U917" s="323"/>
      <c r="V917" s="323"/>
      <c r="W917" s="323"/>
      <c r="X917" s="323"/>
      <c r="Y917" s="323"/>
    </row>
    <row r="918" customFormat="false" ht="15" hidden="true" customHeight="false" outlineLevel="2" collapsed="false">
      <c r="A918" s="98" t="s">
        <v>2575</v>
      </c>
      <c r="B918" s="391" t="s">
        <v>136</v>
      </c>
      <c r="C918" s="394"/>
      <c r="D918" s="349" t="s">
        <v>2444</v>
      </c>
      <c r="E918" s="348" t="s">
        <v>2606</v>
      </c>
      <c r="F918" s="387" t="s">
        <v>2370</v>
      </c>
      <c r="G918" s="338" t="s">
        <v>22</v>
      </c>
      <c r="H918" s="339"/>
      <c r="I918" s="339"/>
      <c r="J918" s="339" t="s">
        <v>95</v>
      </c>
      <c r="K918" s="339" t="s">
        <v>980</v>
      </c>
      <c r="L918" s="388" t="n">
        <v>43714</v>
      </c>
      <c r="M918" s="340"/>
      <c r="N918" s="340" t="s">
        <v>2302</v>
      </c>
      <c r="O918" s="323"/>
      <c r="P918" s="323"/>
      <c r="Q918" s="323"/>
      <c r="R918" s="323"/>
      <c r="S918" s="323"/>
      <c r="T918" s="323"/>
      <c r="U918" s="323"/>
      <c r="V918" s="323"/>
      <c r="W918" s="323"/>
      <c r="X918" s="323"/>
      <c r="Y918" s="323"/>
    </row>
    <row r="919" customFormat="false" ht="15" hidden="true" customHeight="false" outlineLevel="2" collapsed="false">
      <c r="A919" s="98" t="s">
        <v>2577</v>
      </c>
      <c r="B919" s="391" t="s">
        <v>136</v>
      </c>
      <c r="C919" s="394"/>
      <c r="D919" s="349" t="s">
        <v>986</v>
      </c>
      <c r="E919" s="348" t="s">
        <v>2607</v>
      </c>
      <c r="F919" s="376"/>
      <c r="G919" s="338" t="s">
        <v>22</v>
      </c>
      <c r="H919" s="339"/>
      <c r="I919" s="339"/>
      <c r="J919" s="339" t="s">
        <v>95</v>
      </c>
      <c r="K919" s="339" t="s">
        <v>980</v>
      </c>
      <c r="L919" s="388" t="n">
        <v>43714</v>
      </c>
      <c r="M919" s="340"/>
      <c r="N919" s="340" t="s">
        <v>2302</v>
      </c>
      <c r="O919" s="323"/>
      <c r="P919" s="323"/>
      <c r="Q919" s="323"/>
      <c r="R919" s="323"/>
      <c r="S919" s="323"/>
      <c r="T919" s="323"/>
      <c r="U919" s="323"/>
      <c r="V919" s="323"/>
      <c r="W919" s="323"/>
      <c r="X919" s="323"/>
      <c r="Y919" s="323"/>
    </row>
    <row r="920" customFormat="false" ht="15" hidden="true" customHeight="false" outlineLevel="2" collapsed="false">
      <c r="A920" s="98" t="s">
        <v>2579</v>
      </c>
      <c r="B920" s="391" t="s">
        <v>136</v>
      </c>
      <c r="C920" s="394"/>
      <c r="D920" s="349" t="s">
        <v>2444</v>
      </c>
      <c r="E920" s="348" t="s">
        <v>2608</v>
      </c>
      <c r="F920" s="387" t="s">
        <v>2370</v>
      </c>
      <c r="G920" s="338" t="s">
        <v>22</v>
      </c>
      <c r="H920" s="339"/>
      <c r="I920" s="339"/>
      <c r="J920" s="339" t="s">
        <v>95</v>
      </c>
      <c r="K920" s="339" t="s">
        <v>980</v>
      </c>
      <c r="L920" s="388" t="n">
        <v>43714</v>
      </c>
      <c r="M920" s="340"/>
      <c r="N920" s="340" t="s">
        <v>2302</v>
      </c>
      <c r="O920" s="323"/>
      <c r="P920" s="323"/>
      <c r="Q920" s="323"/>
      <c r="R920" s="323"/>
      <c r="S920" s="323"/>
      <c r="T920" s="323"/>
      <c r="U920" s="323"/>
      <c r="V920" s="323"/>
      <c r="W920" s="323"/>
      <c r="X920" s="323"/>
      <c r="Y920" s="323"/>
    </row>
    <row r="921" customFormat="false" ht="15" hidden="true" customHeight="false" outlineLevel="2" collapsed="false">
      <c r="A921" s="98" t="s">
        <v>2581</v>
      </c>
      <c r="B921" s="391" t="s">
        <v>136</v>
      </c>
      <c r="C921" s="394"/>
      <c r="D921" s="349" t="s">
        <v>986</v>
      </c>
      <c r="E921" s="348" t="s">
        <v>2609</v>
      </c>
      <c r="F921" s="376"/>
      <c r="G921" s="338" t="s">
        <v>22</v>
      </c>
      <c r="H921" s="339"/>
      <c r="I921" s="339"/>
      <c r="J921" s="339" t="s">
        <v>95</v>
      </c>
      <c r="K921" s="339" t="s">
        <v>980</v>
      </c>
      <c r="L921" s="388" t="n">
        <v>43714</v>
      </c>
      <c r="M921" s="340"/>
      <c r="N921" s="340" t="s">
        <v>2302</v>
      </c>
      <c r="O921" s="323"/>
      <c r="P921" s="323"/>
      <c r="Q921" s="323"/>
      <c r="R921" s="323"/>
      <c r="S921" s="323"/>
      <c r="T921" s="323"/>
      <c r="U921" s="323"/>
      <c r="V921" s="323"/>
      <c r="W921" s="323"/>
      <c r="X921" s="323"/>
      <c r="Y921" s="323"/>
    </row>
    <row r="922" customFormat="false" ht="15" hidden="true" customHeight="false" outlineLevel="2" collapsed="false">
      <c r="A922" s="98" t="s">
        <v>2583</v>
      </c>
      <c r="B922" s="391" t="s">
        <v>129</v>
      </c>
      <c r="C922" s="350" t="s">
        <v>1002</v>
      </c>
      <c r="D922" s="351" t="s">
        <v>2610</v>
      </c>
      <c r="E922" s="337" t="s">
        <v>1541</v>
      </c>
      <c r="F922" s="398" t="s">
        <v>2611</v>
      </c>
      <c r="G922" s="338" t="s">
        <v>22</v>
      </c>
      <c r="H922" s="339"/>
      <c r="I922" s="339"/>
      <c r="J922" s="339" t="s">
        <v>95</v>
      </c>
      <c r="K922" s="339" t="s">
        <v>980</v>
      </c>
      <c r="L922" s="388" t="n">
        <v>43714</v>
      </c>
      <c r="M922" s="340"/>
      <c r="N922" s="340" t="s">
        <v>2302</v>
      </c>
      <c r="O922" s="323"/>
      <c r="P922" s="323"/>
      <c r="Q922" s="323"/>
      <c r="R922" s="323"/>
      <c r="S922" s="323"/>
      <c r="T922" s="323"/>
      <c r="U922" s="323"/>
      <c r="V922" s="323"/>
      <c r="W922" s="323"/>
      <c r="X922" s="323"/>
      <c r="Y922" s="323"/>
    </row>
    <row r="923" customFormat="false" ht="15" hidden="true" customHeight="false" outlineLevel="2" collapsed="false">
      <c r="A923" s="98" t="s">
        <v>2586</v>
      </c>
      <c r="B923" s="391" t="s">
        <v>129</v>
      </c>
      <c r="C923" s="393"/>
      <c r="D923" s="351" t="s">
        <v>2313</v>
      </c>
      <c r="E923" s="355" t="s">
        <v>1615</v>
      </c>
      <c r="F923" s="356" t="s">
        <v>2612</v>
      </c>
      <c r="G923" s="338" t="s">
        <v>22</v>
      </c>
      <c r="H923" s="339"/>
      <c r="I923" s="339"/>
      <c r="J923" s="339" t="s">
        <v>95</v>
      </c>
      <c r="K923" s="339" t="s">
        <v>980</v>
      </c>
      <c r="L923" s="388" t="n">
        <v>43714</v>
      </c>
      <c r="M923" s="340"/>
      <c r="N923" s="340" t="s">
        <v>2302</v>
      </c>
      <c r="O923" s="323"/>
      <c r="P923" s="323"/>
      <c r="Q923" s="323"/>
      <c r="R923" s="323"/>
      <c r="S923" s="323"/>
      <c r="T923" s="323"/>
      <c r="U923" s="323"/>
      <c r="V923" s="323"/>
      <c r="W923" s="323"/>
      <c r="X923" s="323"/>
      <c r="Y923" s="323"/>
    </row>
    <row r="924" customFormat="false" ht="15" hidden="true" customHeight="false" outlineLevel="2" collapsed="false">
      <c r="A924" s="98" t="s">
        <v>2588</v>
      </c>
      <c r="B924" s="391" t="s">
        <v>129</v>
      </c>
      <c r="C924" s="393"/>
      <c r="D924" s="351" t="s">
        <v>2315</v>
      </c>
      <c r="E924" s="355" t="s">
        <v>1615</v>
      </c>
      <c r="F924" s="356" t="s">
        <v>2613</v>
      </c>
      <c r="G924" s="338" t="s">
        <v>22</v>
      </c>
      <c r="H924" s="339"/>
      <c r="I924" s="339"/>
      <c r="J924" s="339" t="s">
        <v>95</v>
      </c>
      <c r="K924" s="339" t="s">
        <v>980</v>
      </c>
      <c r="L924" s="388" t="n">
        <v>43714</v>
      </c>
      <c r="M924" s="340"/>
      <c r="N924" s="340" t="s">
        <v>2302</v>
      </c>
      <c r="O924" s="323"/>
      <c r="P924" s="323"/>
      <c r="Q924" s="323"/>
      <c r="R924" s="323"/>
      <c r="S924" s="323"/>
      <c r="T924" s="323"/>
      <c r="U924" s="323"/>
      <c r="V924" s="323"/>
      <c r="W924" s="323"/>
      <c r="X924" s="323"/>
      <c r="Y924" s="323"/>
    </row>
    <row r="925" customFormat="false" ht="15" hidden="true" customHeight="false" outlineLevel="2" collapsed="false">
      <c r="A925" s="98" t="s">
        <v>2590</v>
      </c>
      <c r="B925" s="391" t="s">
        <v>96</v>
      </c>
      <c r="C925" s="350" t="s">
        <v>1560</v>
      </c>
      <c r="D925" s="351" t="s">
        <v>1061</v>
      </c>
      <c r="E925" s="348" t="s">
        <v>1062</v>
      </c>
      <c r="F925" s="399" t="s">
        <v>2522</v>
      </c>
      <c r="G925" s="338" t="s">
        <v>22</v>
      </c>
      <c r="H925" s="339"/>
      <c r="I925" s="339"/>
      <c r="J925" s="339" t="s">
        <v>95</v>
      </c>
      <c r="K925" s="339" t="s">
        <v>980</v>
      </c>
      <c r="L925" s="388" t="n">
        <v>43714</v>
      </c>
      <c r="M925" s="340"/>
      <c r="N925" s="340" t="s">
        <v>2302</v>
      </c>
      <c r="O925" s="323"/>
      <c r="P925" s="323"/>
      <c r="Q925" s="323"/>
      <c r="R925" s="323"/>
      <c r="S925" s="323"/>
      <c r="T925" s="323"/>
      <c r="U925" s="323"/>
      <c r="V925" s="323"/>
      <c r="W925" s="323"/>
      <c r="X925" s="323"/>
      <c r="Y925" s="323"/>
    </row>
    <row r="926" customFormat="false" ht="15" hidden="true" customHeight="false" outlineLevel="2" collapsed="false">
      <c r="A926" s="98" t="s">
        <v>2591</v>
      </c>
      <c r="B926" s="391" t="s">
        <v>223</v>
      </c>
      <c r="C926" s="350"/>
      <c r="D926" s="358" t="s">
        <v>1096</v>
      </c>
      <c r="E926" s="337" t="s">
        <v>1097</v>
      </c>
      <c r="F926" s="350"/>
      <c r="G926" s="338" t="s">
        <v>22</v>
      </c>
      <c r="H926" s="339"/>
      <c r="I926" s="339"/>
      <c r="J926" s="339" t="s">
        <v>95</v>
      </c>
      <c r="K926" s="339" t="s">
        <v>980</v>
      </c>
      <c r="L926" s="388" t="n">
        <v>43714</v>
      </c>
      <c r="M926" s="340"/>
      <c r="N926" s="340" t="s">
        <v>2302</v>
      </c>
      <c r="O926" s="323"/>
      <c r="P926" s="323"/>
      <c r="Q926" s="323"/>
      <c r="R926" s="323"/>
      <c r="S926" s="323"/>
      <c r="T926" s="323"/>
      <c r="U926" s="323"/>
      <c r="V926" s="323"/>
      <c r="W926" s="323"/>
      <c r="X926" s="323"/>
      <c r="Y926" s="323"/>
    </row>
    <row r="927" customFormat="false" ht="15" hidden="true" customHeight="true" outlineLevel="1" collapsed="true">
      <c r="A927" s="329" t="s">
        <v>2614</v>
      </c>
      <c r="B927" s="329"/>
      <c r="C927" s="329"/>
      <c r="D927" s="329"/>
      <c r="E927" s="329"/>
      <c r="F927" s="329"/>
      <c r="G927" s="369"/>
      <c r="H927" s="369"/>
      <c r="I927" s="369"/>
      <c r="J927" s="369"/>
      <c r="K927" s="369"/>
      <c r="L927" s="369"/>
      <c r="M927" s="332"/>
      <c r="N927" s="332"/>
      <c r="O927" s="323"/>
      <c r="P927" s="323"/>
      <c r="Q927" s="323"/>
      <c r="R927" s="323"/>
      <c r="S927" s="323"/>
      <c r="T927" s="323"/>
      <c r="U927" s="323"/>
      <c r="V927" s="323"/>
      <c r="W927" s="323"/>
      <c r="X927" s="323"/>
      <c r="Y927" s="323"/>
    </row>
    <row r="928" customFormat="false" ht="15" hidden="true" customHeight="false" outlineLevel="2" collapsed="false">
      <c r="A928" s="98" t="s">
        <v>2615</v>
      </c>
      <c r="B928" s="391" t="s">
        <v>136</v>
      </c>
      <c r="C928" s="386" t="s">
        <v>2298</v>
      </c>
      <c r="D928" s="349" t="s">
        <v>2299</v>
      </c>
      <c r="E928" s="348" t="s">
        <v>2616</v>
      </c>
      <c r="F928" s="387" t="s">
        <v>2617</v>
      </c>
      <c r="G928" s="338" t="s">
        <v>22</v>
      </c>
      <c r="H928" s="339"/>
      <c r="I928" s="339"/>
      <c r="J928" s="339" t="s">
        <v>95</v>
      </c>
      <c r="K928" s="339" t="s">
        <v>980</v>
      </c>
      <c r="L928" s="388" t="n">
        <v>43714</v>
      </c>
      <c r="M928" s="340"/>
      <c r="N928" s="340" t="s">
        <v>2302</v>
      </c>
      <c r="O928" s="323"/>
      <c r="P928" s="323"/>
      <c r="Q928" s="323"/>
      <c r="R928" s="323"/>
      <c r="S928" s="323"/>
      <c r="T928" s="323"/>
      <c r="U928" s="323"/>
      <c r="V928" s="323"/>
      <c r="W928" s="323"/>
      <c r="X928" s="323"/>
      <c r="Y928" s="323"/>
    </row>
    <row r="929" customFormat="false" ht="15" hidden="true" customHeight="false" outlineLevel="2" collapsed="false">
      <c r="A929" s="98" t="s">
        <v>2618</v>
      </c>
      <c r="B929" s="391" t="s">
        <v>136</v>
      </c>
      <c r="C929" s="389"/>
      <c r="D929" s="349" t="s">
        <v>2304</v>
      </c>
      <c r="E929" s="348" t="s">
        <v>2619</v>
      </c>
      <c r="F929" s="376"/>
      <c r="G929" s="338" t="s">
        <v>22</v>
      </c>
      <c r="H929" s="339"/>
      <c r="I929" s="339"/>
      <c r="J929" s="339" t="s">
        <v>95</v>
      </c>
      <c r="K929" s="339" t="s">
        <v>980</v>
      </c>
      <c r="L929" s="388" t="n">
        <v>43714</v>
      </c>
      <c r="M929" s="340"/>
      <c r="N929" s="340" t="s">
        <v>2302</v>
      </c>
      <c r="O929" s="323"/>
      <c r="P929" s="323"/>
      <c r="Q929" s="323"/>
      <c r="R929" s="323"/>
      <c r="S929" s="323"/>
      <c r="T929" s="323"/>
      <c r="U929" s="323"/>
      <c r="V929" s="323"/>
      <c r="W929" s="323"/>
      <c r="X929" s="323"/>
      <c r="Y929" s="323"/>
    </row>
    <row r="930" customFormat="false" ht="15" hidden="true" customHeight="false" outlineLevel="2" collapsed="false">
      <c r="A930" s="98" t="s">
        <v>2620</v>
      </c>
      <c r="B930" s="391" t="s">
        <v>136</v>
      </c>
      <c r="C930" s="386" t="s">
        <v>2298</v>
      </c>
      <c r="D930" s="349" t="s">
        <v>2299</v>
      </c>
      <c r="E930" s="348" t="s">
        <v>2621</v>
      </c>
      <c r="F930" s="387" t="s">
        <v>2617</v>
      </c>
      <c r="G930" s="338" t="s">
        <v>22</v>
      </c>
      <c r="H930" s="339"/>
      <c r="I930" s="339"/>
      <c r="J930" s="339" t="s">
        <v>95</v>
      </c>
      <c r="K930" s="339" t="s">
        <v>980</v>
      </c>
      <c r="L930" s="388" t="n">
        <v>43714</v>
      </c>
      <c r="M930" s="340"/>
      <c r="N930" s="340" t="s">
        <v>2302</v>
      </c>
      <c r="O930" s="323"/>
      <c r="P930" s="323"/>
      <c r="Q930" s="323"/>
      <c r="R930" s="323"/>
      <c r="S930" s="323"/>
      <c r="T930" s="323"/>
      <c r="U930" s="323"/>
      <c r="V930" s="323"/>
      <c r="W930" s="323"/>
      <c r="X930" s="323"/>
      <c r="Y930" s="323"/>
    </row>
    <row r="931" customFormat="false" ht="15" hidden="true" customHeight="false" outlineLevel="2" collapsed="false">
      <c r="A931" s="98" t="s">
        <v>2622</v>
      </c>
      <c r="B931" s="391" t="s">
        <v>136</v>
      </c>
      <c r="C931" s="389"/>
      <c r="D931" s="349" t="s">
        <v>2304</v>
      </c>
      <c r="E931" s="348" t="s">
        <v>2623</v>
      </c>
      <c r="F931" s="376"/>
      <c r="G931" s="338" t="s">
        <v>22</v>
      </c>
      <c r="H931" s="339"/>
      <c r="I931" s="339"/>
      <c r="J931" s="339" t="s">
        <v>95</v>
      </c>
      <c r="K931" s="339" t="s">
        <v>980</v>
      </c>
      <c r="L931" s="388" t="n">
        <v>43714</v>
      </c>
      <c r="M931" s="340"/>
      <c r="N931" s="340" t="s">
        <v>2302</v>
      </c>
      <c r="O931" s="323"/>
      <c r="P931" s="323"/>
      <c r="Q931" s="323"/>
      <c r="R931" s="323"/>
      <c r="S931" s="323"/>
      <c r="T931" s="323"/>
      <c r="U931" s="323"/>
      <c r="V931" s="323"/>
      <c r="W931" s="323"/>
      <c r="X931" s="323"/>
      <c r="Y931" s="323"/>
    </row>
    <row r="932" customFormat="false" ht="15" hidden="true" customHeight="false" outlineLevel="2" collapsed="false">
      <c r="A932" s="98" t="s">
        <v>2624</v>
      </c>
      <c r="B932" s="391" t="s">
        <v>136</v>
      </c>
      <c r="C932" s="386" t="s">
        <v>2298</v>
      </c>
      <c r="D932" s="349" t="s">
        <v>2299</v>
      </c>
      <c r="E932" s="348" t="s">
        <v>2625</v>
      </c>
      <c r="F932" s="387" t="s">
        <v>2617</v>
      </c>
      <c r="G932" s="338" t="s">
        <v>22</v>
      </c>
      <c r="H932" s="339"/>
      <c r="I932" s="339"/>
      <c r="J932" s="339" t="s">
        <v>95</v>
      </c>
      <c r="K932" s="339" t="s">
        <v>980</v>
      </c>
      <c r="L932" s="388" t="n">
        <v>43714</v>
      </c>
      <c r="M932" s="340"/>
      <c r="N932" s="340" t="s">
        <v>2302</v>
      </c>
      <c r="O932" s="323"/>
      <c r="P932" s="323"/>
      <c r="Q932" s="323"/>
      <c r="R932" s="323"/>
      <c r="S932" s="323"/>
      <c r="T932" s="323"/>
      <c r="U932" s="323"/>
      <c r="V932" s="323"/>
      <c r="W932" s="323"/>
      <c r="X932" s="323"/>
      <c r="Y932" s="323"/>
    </row>
    <row r="933" customFormat="false" ht="15" hidden="true" customHeight="false" outlineLevel="2" collapsed="false">
      <c r="A933" s="98" t="s">
        <v>2626</v>
      </c>
      <c r="B933" s="391" t="s">
        <v>136</v>
      </c>
      <c r="C933" s="389"/>
      <c r="D933" s="349" t="s">
        <v>2304</v>
      </c>
      <c r="E933" s="348" t="s">
        <v>2627</v>
      </c>
      <c r="F933" s="376"/>
      <c r="G933" s="338" t="s">
        <v>22</v>
      </c>
      <c r="H933" s="339"/>
      <c r="I933" s="339"/>
      <c r="J933" s="339" t="s">
        <v>95</v>
      </c>
      <c r="K933" s="339" t="s">
        <v>980</v>
      </c>
      <c r="L933" s="388" t="n">
        <v>43714</v>
      </c>
      <c r="M933" s="340"/>
      <c r="N933" s="340" t="s">
        <v>2302</v>
      </c>
      <c r="O933" s="323"/>
      <c r="P933" s="323"/>
      <c r="Q933" s="323"/>
      <c r="R933" s="323"/>
      <c r="S933" s="323"/>
      <c r="T933" s="323"/>
      <c r="U933" s="323"/>
      <c r="V933" s="323"/>
      <c r="W933" s="323"/>
      <c r="X933" s="323"/>
      <c r="Y933" s="323"/>
    </row>
    <row r="934" customFormat="false" ht="15" hidden="true" customHeight="false" outlineLevel="2" collapsed="false">
      <c r="A934" s="98" t="s">
        <v>2628</v>
      </c>
      <c r="B934" s="391" t="s">
        <v>136</v>
      </c>
      <c r="C934" s="386" t="s">
        <v>2298</v>
      </c>
      <c r="D934" s="349" t="s">
        <v>2299</v>
      </c>
      <c r="E934" s="348" t="s">
        <v>2629</v>
      </c>
      <c r="F934" s="387" t="s">
        <v>2617</v>
      </c>
      <c r="G934" s="338" t="s">
        <v>22</v>
      </c>
      <c r="H934" s="339"/>
      <c r="I934" s="339"/>
      <c r="J934" s="339" t="s">
        <v>95</v>
      </c>
      <c r="K934" s="339" t="s">
        <v>980</v>
      </c>
      <c r="L934" s="388" t="n">
        <v>43714</v>
      </c>
      <c r="M934" s="340"/>
      <c r="N934" s="340" t="s">
        <v>2302</v>
      </c>
      <c r="O934" s="323"/>
      <c r="P934" s="323"/>
      <c r="Q934" s="323"/>
      <c r="R934" s="323"/>
      <c r="S934" s="323"/>
      <c r="T934" s="323"/>
      <c r="U934" s="323"/>
      <c r="V934" s="323"/>
      <c r="W934" s="323"/>
      <c r="X934" s="323"/>
      <c r="Y934" s="323"/>
    </row>
    <row r="935" customFormat="false" ht="15" hidden="true" customHeight="false" outlineLevel="2" collapsed="false">
      <c r="A935" s="98" t="s">
        <v>2630</v>
      </c>
      <c r="B935" s="391" t="s">
        <v>136</v>
      </c>
      <c r="C935" s="389"/>
      <c r="D935" s="349" t="s">
        <v>2304</v>
      </c>
      <c r="E935" s="348" t="s">
        <v>2631</v>
      </c>
      <c r="F935" s="376"/>
      <c r="G935" s="338" t="s">
        <v>22</v>
      </c>
      <c r="H935" s="339"/>
      <c r="I935" s="339"/>
      <c r="J935" s="339" t="s">
        <v>95</v>
      </c>
      <c r="K935" s="339" t="s">
        <v>980</v>
      </c>
      <c r="L935" s="388" t="n">
        <v>43714</v>
      </c>
      <c r="M935" s="340"/>
      <c r="N935" s="340" t="s">
        <v>2302</v>
      </c>
      <c r="O935" s="323"/>
      <c r="P935" s="323"/>
      <c r="Q935" s="323"/>
      <c r="R935" s="323"/>
      <c r="S935" s="323"/>
      <c r="T935" s="323"/>
      <c r="U935" s="323"/>
      <c r="V935" s="323"/>
      <c r="W935" s="323"/>
      <c r="X935" s="323"/>
      <c r="Y935" s="323"/>
    </row>
    <row r="936" customFormat="false" ht="15" hidden="true" customHeight="false" outlineLevel="2" collapsed="false">
      <c r="A936" s="98" t="s">
        <v>2632</v>
      </c>
      <c r="B936" s="391" t="s">
        <v>136</v>
      </c>
      <c r="C936" s="386" t="s">
        <v>2298</v>
      </c>
      <c r="D936" s="349" t="s">
        <v>2299</v>
      </c>
      <c r="E936" s="348" t="s">
        <v>2633</v>
      </c>
      <c r="F936" s="387" t="s">
        <v>2617</v>
      </c>
      <c r="G936" s="338" t="s">
        <v>22</v>
      </c>
      <c r="H936" s="339"/>
      <c r="I936" s="339"/>
      <c r="J936" s="339" t="s">
        <v>95</v>
      </c>
      <c r="K936" s="339" t="s">
        <v>980</v>
      </c>
      <c r="L936" s="388" t="n">
        <v>43714</v>
      </c>
      <c r="M936" s="340"/>
      <c r="N936" s="340" t="s">
        <v>2302</v>
      </c>
      <c r="O936" s="323"/>
      <c r="P936" s="323"/>
      <c r="Q936" s="323"/>
      <c r="R936" s="323"/>
      <c r="S936" s="323"/>
      <c r="T936" s="323"/>
      <c r="U936" s="323"/>
      <c r="V936" s="323"/>
      <c r="W936" s="323"/>
      <c r="X936" s="323"/>
      <c r="Y936" s="323"/>
    </row>
    <row r="937" customFormat="false" ht="15" hidden="true" customHeight="false" outlineLevel="2" collapsed="false">
      <c r="A937" s="98" t="s">
        <v>2634</v>
      </c>
      <c r="B937" s="391" t="s">
        <v>136</v>
      </c>
      <c r="C937" s="389"/>
      <c r="D937" s="349" t="s">
        <v>2304</v>
      </c>
      <c r="E937" s="348" t="s">
        <v>2635</v>
      </c>
      <c r="F937" s="376"/>
      <c r="G937" s="338" t="s">
        <v>22</v>
      </c>
      <c r="H937" s="339"/>
      <c r="I937" s="339"/>
      <c r="J937" s="339" t="s">
        <v>95</v>
      </c>
      <c r="K937" s="339" t="s">
        <v>980</v>
      </c>
      <c r="L937" s="388" t="n">
        <v>43714</v>
      </c>
      <c r="M937" s="340"/>
      <c r="N937" s="340" t="s">
        <v>2302</v>
      </c>
      <c r="O937" s="323"/>
      <c r="P937" s="323"/>
      <c r="Q937" s="323"/>
      <c r="R937" s="323"/>
      <c r="S937" s="323"/>
      <c r="T937" s="323"/>
      <c r="U937" s="323"/>
      <c r="V937" s="323"/>
      <c r="W937" s="323"/>
      <c r="X937" s="323"/>
      <c r="Y937" s="323"/>
    </row>
    <row r="938" customFormat="false" ht="15" hidden="true" customHeight="false" outlineLevel="2" collapsed="false">
      <c r="A938" s="98" t="s">
        <v>2636</v>
      </c>
      <c r="B938" s="391" t="s">
        <v>129</v>
      </c>
      <c r="C938" s="350" t="s">
        <v>1002</v>
      </c>
      <c r="D938" s="351" t="s">
        <v>1003</v>
      </c>
      <c r="E938" s="337" t="s">
        <v>1541</v>
      </c>
      <c r="F938" s="352" t="s">
        <v>2637</v>
      </c>
      <c r="G938" s="338" t="s">
        <v>22</v>
      </c>
      <c r="H938" s="339"/>
      <c r="I938" s="339"/>
      <c r="J938" s="339" t="s">
        <v>95</v>
      </c>
      <c r="K938" s="339" t="s">
        <v>980</v>
      </c>
      <c r="L938" s="388" t="n">
        <v>43714</v>
      </c>
      <c r="M938" s="340"/>
      <c r="N938" s="340" t="s">
        <v>2302</v>
      </c>
      <c r="O938" s="323"/>
      <c r="P938" s="323"/>
      <c r="Q938" s="323"/>
      <c r="R938" s="323"/>
      <c r="S938" s="323"/>
      <c r="T938" s="323"/>
      <c r="U938" s="323"/>
      <c r="V938" s="323"/>
      <c r="W938" s="323"/>
      <c r="X938" s="323"/>
      <c r="Y938" s="323"/>
    </row>
    <row r="939" customFormat="false" ht="15" hidden="true" customHeight="false" outlineLevel="2" collapsed="false">
      <c r="A939" s="98" t="s">
        <v>2638</v>
      </c>
      <c r="B939" s="391" t="s">
        <v>129</v>
      </c>
      <c r="C939" s="390"/>
      <c r="D939" s="351" t="s">
        <v>2313</v>
      </c>
      <c r="E939" s="352" t="s">
        <v>1615</v>
      </c>
      <c r="F939" s="352" t="s">
        <v>2637</v>
      </c>
      <c r="G939" s="338" t="s">
        <v>22</v>
      </c>
      <c r="H939" s="339"/>
      <c r="I939" s="339"/>
      <c r="J939" s="339" t="s">
        <v>95</v>
      </c>
      <c r="K939" s="339" t="s">
        <v>980</v>
      </c>
      <c r="L939" s="388" t="n">
        <v>43714</v>
      </c>
      <c r="M939" s="340"/>
      <c r="N939" s="340" t="s">
        <v>2302</v>
      </c>
      <c r="O939" s="323"/>
      <c r="P939" s="323"/>
      <c r="Q939" s="323"/>
      <c r="R939" s="323"/>
      <c r="S939" s="323"/>
      <c r="T939" s="323"/>
      <c r="U939" s="323"/>
      <c r="V939" s="323"/>
      <c r="W939" s="323"/>
      <c r="X939" s="323"/>
      <c r="Y939" s="323"/>
    </row>
    <row r="940" customFormat="false" ht="15" hidden="true" customHeight="false" outlineLevel="2" collapsed="false">
      <c r="A940" s="98" t="s">
        <v>2639</v>
      </c>
      <c r="B940" s="391" t="s">
        <v>129</v>
      </c>
      <c r="C940" s="390"/>
      <c r="D940" s="351" t="s">
        <v>2315</v>
      </c>
      <c r="E940" s="352" t="s">
        <v>1615</v>
      </c>
      <c r="F940" s="352" t="s">
        <v>2637</v>
      </c>
      <c r="G940" s="338" t="s">
        <v>22</v>
      </c>
      <c r="H940" s="339"/>
      <c r="I940" s="339"/>
      <c r="J940" s="339" t="s">
        <v>95</v>
      </c>
      <c r="K940" s="339" t="s">
        <v>980</v>
      </c>
      <c r="L940" s="388" t="n">
        <v>43714</v>
      </c>
      <c r="M940" s="340"/>
      <c r="N940" s="340" t="s">
        <v>2302</v>
      </c>
      <c r="O940" s="323"/>
      <c r="P940" s="323"/>
      <c r="Q940" s="323"/>
      <c r="R940" s="323"/>
      <c r="S940" s="323"/>
      <c r="T940" s="323"/>
      <c r="U940" s="323"/>
      <c r="V940" s="323"/>
      <c r="W940" s="323"/>
      <c r="X940" s="323"/>
      <c r="Y940" s="323"/>
    </row>
    <row r="941" customFormat="false" ht="15" hidden="true" customHeight="false" outlineLevel="2" collapsed="false">
      <c r="A941" s="98" t="s">
        <v>2640</v>
      </c>
      <c r="B941" s="391" t="s">
        <v>96</v>
      </c>
      <c r="C941" s="350" t="s">
        <v>1560</v>
      </c>
      <c r="D941" s="351" t="s">
        <v>1061</v>
      </c>
      <c r="E941" s="348" t="s">
        <v>1062</v>
      </c>
      <c r="F941" s="352" t="s">
        <v>2637</v>
      </c>
      <c r="G941" s="338" t="s">
        <v>22</v>
      </c>
      <c r="H941" s="339"/>
      <c r="I941" s="339"/>
      <c r="J941" s="339" t="s">
        <v>95</v>
      </c>
      <c r="K941" s="339" t="s">
        <v>980</v>
      </c>
      <c r="L941" s="388" t="n">
        <v>43714</v>
      </c>
      <c r="M941" s="340"/>
      <c r="N941" s="340" t="s">
        <v>2302</v>
      </c>
      <c r="O941" s="323"/>
      <c r="P941" s="323"/>
      <c r="Q941" s="323"/>
      <c r="R941" s="323"/>
      <c r="S941" s="323"/>
      <c r="T941" s="323"/>
      <c r="U941" s="323"/>
      <c r="V941" s="323"/>
      <c r="W941" s="323"/>
      <c r="X941" s="323"/>
      <c r="Y941" s="323"/>
    </row>
    <row r="942" customFormat="false" ht="15" hidden="true" customHeight="false" outlineLevel="2" collapsed="false">
      <c r="A942" s="98" t="s">
        <v>2641</v>
      </c>
      <c r="B942" s="391" t="s">
        <v>223</v>
      </c>
      <c r="C942" s="350"/>
      <c r="D942" s="358" t="s">
        <v>1096</v>
      </c>
      <c r="E942" s="337" t="s">
        <v>1097</v>
      </c>
      <c r="F942" s="352" t="s">
        <v>2637</v>
      </c>
      <c r="G942" s="338" t="s">
        <v>22</v>
      </c>
      <c r="H942" s="339"/>
      <c r="I942" s="339"/>
      <c r="J942" s="339" t="s">
        <v>95</v>
      </c>
      <c r="K942" s="339" t="s">
        <v>980</v>
      </c>
      <c r="L942" s="388" t="n">
        <v>43714</v>
      </c>
      <c r="M942" s="340"/>
      <c r="N942" s="340" t="s">
        <v>2302</v>
      </c>
      <c r="O942" s="323"/>
      <c r="P942" s="323"/>
      <c r="Q942" s="323"/>
      <c r="R942" s="323"/>
      <c r="S942" s="323"/>
      <c r="T942" s="323"/>
      <c r="U942" s="323"/>
      <c r="V942" s="323"/>
      <c r="W942" s="323"/>
      <c r="X942" s="323"/>
      <c r="Y942" s="323"/>
    </row>
    <row r="943" customFormat="false" ht="15" hidden="true" customHeight="true" outlineLevel="1" collapsed="true">
      <c r="A943" s="329" t="s">
        <v>2642</v>
      </c>
      <c r="B943" s="329"/>
      <c r="C943" s="329"/>
      <c r="D943" s="329"/>
      <c r="E943" s="329"/>
      <c r="F943" s="329"/>
      <c r="G943" s="369"/>
      <c r="H943" s="369"/>
      <c r="I943" s="369"/>
      <c r="J943" s="369"/>
      <c r="K943" s="369"/>
      <c r="L943" s="369"/>
      <c r="M943" s="332"/>
      <c r="N943" s="332"/>
      <c r="O943" s="323"/>
      <c r="P943" s="323"/>
      <c r="Q943" s="323"/>
      <c r="R943" s="323"/>
      <c r="S943" s="323"/>
      <c r="T943" s="323"/>
      <c r="U943" s="323"/>
      <c r="V943" s="323"/>
      <c r="W943" s="323"/>
      <c r="X943" s="323"/>
      <c r="Y943" s="323"/>
    </row>
    <row r="944" customFormat="false" ht="15" hidden="true" customHeight="false" outlineLevel="2" collapsed="false">
      <c r="A944" s="98" t="s">
        <v>2643</v>
      </c>
      <c r="B944" s="391" t="s">
        <v>136</v>
      </c>
      <c r="C944" s="386" t="s">
        <v>2298</v>
      </c>
      <c r="D944" s="349" t="s">
        <v>2299</v>
      </c>
      <c r="E944" s="348" t="s">
        <v>2644</v>
      </c>
      <c r="F944" s="387" t="s">
        <v>2645</v>
      </c>
      <c r="G944" s="338" t="s">
        <v>22</v>
      </c>
      <c r="H944" s="339"/>
      <c r="I944" s="339"/>
      <c r="J944" s="339" t="s">
        <v>95</v>
      </c>
      <c r="K944" s="339" t="s">
        <v>980</v>
      </c>
      <c r="L944" s="388" t="n">
        <v>43714</v>
      </c>
      <c r="M944" s="340"/>
      <c r="N944" s="340" t="s">
        <v>2302</v>
      </c>
      <c r="O944" s="323"/>
      <c r="P944" s="323"/>
      <c r="Q944" s="323"/>
      <c r="R944" s="323"/>
      <c r="S944" s="323"/>
      <c r="T944" s="323"/>
      <c r="U944" s="323"/>
      <c r="V944" s="323"/>
      <c r="W944" s="323"/>
      <c r="X944" s="323"/>
      <c r="Y944" s="323"/>
    </row>
    <row r="945" customFormat="false" ht="15" hidden="true" customHeight="false" outlineLevel="2" collapsed="false">
      <c r="A945" s="98" t="s">
        <v>2646</v>
      </c>
      <c r="B945" s="391" t="s">
        <v>136</v>
      </c>
      <c r="C945" s="389"/>
      <c r="D945" s="349" t="s">
        <v>2304</v>
      </c>
      <c r="E945" s="348" t="s">
        <v>2647</v>
      </c>
      <c r="F945" s="376"/>
      <c r="G945" s="338" t="s">
        <v>22</v>
      </c>
      <c r="H945" s="339"/>
      <c r="I945" s="339"/>
      <c r="J945" s="339" t="s">
        <v>95</v>
      </c>
      <c r="K945" s="339" t="s">
        <v>980</v>
      </c>
      <c r="L945" s="388" t="n">
        <v>43714</v>
      </c>
      <c r="M945" s="340"/>
      <c r="N945" s="340" t="s">
        <v>2302</v>
      </c>
      <c r="O945" s="323"/>
      <c r="P945" s="323"/>
      <c r="Q945" s="323"/>
      <c r="R945" s="323"/>
      <c r="S945" s="323"/>
      <c r="T945" s="323"/>
      <c r="U945" s="323"/>
      <c r="V945" s="323"/>
      <c r="W945" s="323"/>
      <c r="X945" s="323"/>
      <c r="Y945" s="323"/>
    </row>
    <row r="946" customFormat="false" ht="15" hidden="true" customHeight="false" outlineLevel="2" collapsed="false">
      <c r="A946" s="98" t="s">
        <v>2648</v>
      </c>
      <c r="B946" s="391" t="s">
        <v>136</v>
      </c>
      <c r="C946" s="386" t="s">
        <v>2298</v>
      </c>
      <c r="D946" s="349" t="s">
        <v>2299</v>
      </c>
      <c r="E946" s="348" t="s">
        <v>2649</v>
      </c>
      <c r="F946" s="306"/>
      <c r="G946" s="338" t="s">
        <v>22</v>
      </c>
      <c r="H946" s="339"/>
      <c r="I946" s="339"/>
      <c r="J946" s="339" t="s">
        <v>95</v>
      </c>
      <c r="K946" s="339" t="s">
        <v>980</v>
      </c>
      <c r="L946" s="388" t="n">
        <v>43714</v>
      </c>
      <c r="M946" s="340"/>
      <c r="N946" s="340" t="s">
        <v>2302</v>
      </c>
      <c r="O946" s="323"/>
      <c r="P946" s="323"/>
      <c r="Q946" s="323"/>
      <c r="R946" s="323"/>
      <c r="S946" s="323"/>
      <c r="T946" s="323"/>
      <c r="U946" s="323"/>
      <c r="V946" s="323"/>
      <c r="W946" s="323"/>
      <c r="X946" s="323"/>
      <c r="Y946" s="323"/>
    </row>
    <row r="947" customFormat="false" ht="15" hidden="true" customHeight="false" outlineLevel="2" collapsed="false">
      <c r="A947" s="98" t="s">
        <v>2650</v>
      </c>
      <c r="B947" s="391" t="s">
        <v>136</v>
      </c>
      <c r="C947" s="389"/>
      <c r="D947" s="349" t="s">
        <v>2304</v>
      </c>
      <c r="E947" s="348" t="s">
        <v>2651</v>
      </c>
      <c r="F947" s="376"/>
      <c r="G947" s="338" t="s">
        <v>22</v>
      </c>
      <c r="H947" s="339"/>
      <c r="I947" s="339"/>
      <c r="J947" s="339" t="s">
        <v>95</v>
      </c>
      <c r="K947" s="339" t="s">
        <v>980</v>
      </c>
      <c r="L947" s="388" t="n">
        <v>43714</v>
      </c>
      <c r="M947" s="340"/>
      <c r="N947" s="340" t="s">
        <v>2302</v>
      </c>
      <c r="O947" s="323"/>
      <c r="P947" s="323"/>
      <c r="Q947" s="323"/>
      <c r="R947" s="323"/>
      <c r="S947" s="323"/>
      <c r="T947" s="323"/>
      <c r="U947" s="323"/>
      <c r="V947" s="323"/>
      <c r="W947" s="323"/>
      <c r="X947" s="323"/>
      <c r="Y947" s="323"/>
    </row>
    <row r="948" customFormat="false" ht="15" hidden="true" customHeight="false" outlineLevel="2" collapsed="false">
      <c r="A948" s="98" t="s">
        <v>2652</v>
      </c>
      <c r="B948" s="391" t="s">
        <v>136</v>
      </c>
      <c r="C948" s="386" t="s">
        <v>2298</v>
      </c>
      <c r="D948" s="349" t="s">
        <v>2299</v>
      </c>
      <c r="E948" s="348" t="s">
        <v>2653</v>
      </c>
      <c r="F948" s="306"/>
      <c r="G948" s="338" t="s">
        <v>22</v>
      </c>
      <c r="H948" s="339"/>
      <c r="I948" s="339"/>
      <c r="J948" s="339" t="s">
        <v>95</v>
      </c>
      <c r="K948" s="339" t="s">
        <v>980</v>
      </c>
      <c r="L948" s="388" t="n">
        <v>43714</v>
      </c>
      <c r="M948" s="340"/>
      <c r="N948" s="340" t="s">
        <v>2302</v>
      </c>
      <c r="O948" s="323"/>
      <c r="P948" s="323"/>
      <c r="Q948" s="323"/>
      <c r="R948" s="323"/>
      <c r="S948" s="323"/>
      <c r="T948" s="323"/>
      <c r="U948" s="323"/>
      <c r="V948" s="323"/>
      <c r="W948" s="323"/>
      <c r="X948" s="323"/>
      <c r="Y948" s="323"/>
    </row>
    <row r="949" customFormat="false" ht="15" hidden="true" customHeight="false" outlineLevel="2" collapsed="false">
      <c r="A949" s="98" t="s">
        <v>2654</v>
      </c>
      <c r="B949" s="391" t="s">
        <v>136</v>
      </c>
      <c r="C949" s="389"/>
      <c r="D949" s="349" t="s">
        <v>2304</v>
      </c>
      <c r="E949" s="348" t="s">
        <v>2655</v>
      </c>
      <c r="F949" s="376"/>
      <c r="G949" s="338" t="s">
        <v>22</v>
      </c>
      <c r="H949" s="339"/>
      <c r="I949" s="339"/>
      <c r="J949" s="339" t="s">
        <v>95</v>
      </c>
      <c r="K949" s="339" t="s">
        <v>980</v>
      </c>
      <c r="L949" s="388" t="n">
        <v>43714</v>
      </c>
      <c r="M949" s="340"/>
      <c r="N949" s="340" t="s">
        <v>2302</v>
      </c>
      <c r="O949" s="323"/>
      <c r="P949" s="323"/>
      <c r="Q949" s="323"/>
      <c r="R949" s="323"/>
      <c r="S949" s="323"/>
      <c r="T949" s="323"/>
      <c r="U949" s="323"/>
      <c r="V949" s="323"/>
      <c r="W949" s="323"/>
      <c r="X949" s="323"/>
      <c r="Y949" s="323"/>
    </row>
    <row r="950" customFormat="false" ht="15" hidden="true" customHeight="false" outlineLevel="2" collapsed="false">
      <c r="A950" s="98" t="s">
        <v>2656</v>
      </c>
      <c r="B950" s="391" t="s">
        <v>136</v>
      </c>
      <c r="C950" s="386" t="s">
        <v>2298</v>
      </c>
      <c r="D950" s="349" t="s">
        <v>2299</v>
      </c>
      <c r="E950" s="348" t="s">
        <v>2657</v>
      </c>
      <c r="F950" s="306"/>
      <c r="G950" s="338" t="s">
        <v>22</v>
      </c>
      <c r="H950" s="339"/>
      <c r="I950" s="339"/>
      <c r="J950" s="339" t="s">
        <v>95</v>
      </c>
      <c r="K950" s="339" t="s">
        <v>980</v>
      </c>
      <c r="L950" s="388" t="n">
        <v>43714</v>
      </c>
      <c r="M950" s="340"/>
      <c r="N950" s="340" t="s">
        <v>2302</v>
      </c>
      <c r="O950" s="323"/>
      <c r="P950" s="323"/>
      <c r="Q950" s="323"/>
      <c r="R950" s="323"/>
      <c r="S950" s="323"/>
      <c r="T950" s="323"/>
      <c r="U950" s="323"/>
      <c r="V950" s="323"/>
      <c r="W950" s="323"/>
      <c r="X950" s="323"/>
      <c r="Y950" s="323"/>
    </row>
    <row r="951" customFormat="false" ht="15" hidden="true" customHeight="false" outlineLevel="2" collapsed="false">
      <c r="A951" s="98" t="s">
        <v>2658</v>
      </c>
      <c r="B951" s="391" t="s">
        <v>136</v>
      </c>
      <c r="C951" s="389"/>
      <c r="D951" s="349" t="s">
        <v>2304</v>
      </c>
      <c r="E951" s="348" t="s">
        <v>2659</v>
      </c>
      <c r="F951" s="376"/>
      <c r="G951" s="338" t="s">
        <v>22</v>
      </c>
      <c r="H951" s="339"/>
      <c r="I951" s="339"/>
      <c r="J951" s="339" t="s">
        <v>95</v>
      </c>
      <c r="K951" s="339" t="s">
        <v>980</v>
      </c>
      <c r="L951" s="388" t="n">
        <v>43714</v>
      </c>
      <c r="M951" s="340"/>
      <c r="N951" s="340" t="s">
        <v>2302</v>
      </c>
      <c r="O951" s="323"/>
      <c r="P951" s="323"/>
      <c r="Q951" s="323"/>
      <c r="R951" s="323"/>
      <c r="S951" s="323"/>
      <c r="T951" s="323"/>
      <c r="U951" s="323"/>
      <c r="V951" s="323"/>
      <c r="W951" s="323"/>
      <c r="X951" s="323"/>
      <c r="Y951" s="323"/>
    </row>
    <row r="952" customFormat="false" ht="15" hidden="true" customHeight="false" outlineLevel="2" collapsed="false">
      <c r="A952" s="98" t="s">
        <v>2660</v>
      </c>
      <c r="B952" s="391" t="s">
        <v>136</v>
      </c>
      <c r="C952" s="386" t="s">
        <v>2298</v>
      </c>
      <c r="D952" s="349" t="s">
        <v>2299</v>
      </c>
      <c r="E952" s="348" t="s">
        <v>2661</v>
      </c>
      <c r="F952" s="306"/>
      <c r="G952" s="338" t="s">
        <v>22</v>
      </c>
      <c r="H952" s="339"/>
      <c r="I952" s="339"/>
      <c r="J952" s="339" t="s">
        <v>95</v>
      </c>
      <c r="K952" s="339" t="s">
        <v>980</v>
      </c>
      <c r="L952" s="388" t="n">
        <v>43714</v>
      </c>
      <c r="M952" s="340"/>
      <c r="N952" s="340" t="s">
        <v>2302</v>
      </c>
      <c r="O952" s="323"/>
      <c r="P952" s="323"/>
      <c r="Q952" s="323"/>
      <c r="R952" s="323"/>
      <c r="S952" s="323"/>
      <c r="T952" s="323"/>
      <c r="U952" s="323"/>
      <c r="V952" s="323"/>
      <c r="W952" s="323"/>
      <c r="X952" s="323"/>
      <c r="Y952" s="323"/>
    </row>
    <row r="953" customFormat="false" ht="15" hidden="true" customHeight="false" outlineLevel="2" collapsed="false">
      <c r="A953" s="98" t="s">
        <v>2662</v>
      </c>
      <c r="B953" s="391" t="s">
        <v>136</v>
      </c>
      <c r="C953" s="389"/>
      <c r="D953" s="349" t="s">
        <v>2304</v>
      </c>
      <c r="E953" s="348" t="s">
        <v>2663</v>
      </c>
      <c r="F953" s="376"/>
      <c r="G953" s="338" t="s">
        <v>22</v>
      </c>
      <c r="H953" s="339"/>
      <c r="I953" s="339"/>
      <c r="J953" s="339" t="s">
        <v>95</v>
      </c>
      <c r="K953" s="339" t="s">
        <v>980</v>
      </c>
      <c r="L953" s="388" t="n">
        <v>43714</v>
      </c>
      <c r="M953" s="340"/>
      <c r="N953" s="340" t="s">
        <v>2302</v>
      </c>
      <c r="O953" s="323"/>
      <c r="P953" s="323"/>
      <c r="Q953" s="323"/>
      <c r="R953" s="323"/>
      <c r="S953" s="323"/>
      <c r="T953" s="323"/>
      <c r="U953" s="323"/>
      <c r="V953" s="323"/>
      <c r="W953" s="323"/>
      <c r="X953" s="323"/>
      <c r="Y953" s="323"/>
    </row>
    <row r="954" customFormat="false" ht="15" hidden="true" customHeight="false" outlineLevel="2" collapsed="false">
      <c r="A954" s="98" t="s">
        <v>2664</v>
      </c>
      <c r="B954" s="391" t="s">
        <v>129</v>
      </c>
      <c r="C954" s="350" t="s">
        <v>1002</v>
      </c>
      <c r="D954" s="351" t="s">
        <v>1003</v>
      </c>
      <c r="E954" s="337" t="s">
        <v>1541</v>
      </c>
      <c r="F954" s="352" t="s">
        <v>2665</v>
      </c>
      <c r="G954" s="338" t="s">
        <v>22</v>
      </c>
      <c r="H954" s="339"/>
      <c r="I954" s="339"/>
      <c r="J954" s="339" t="s">
        <v>95</v>
      </c>
      <c r="K954" s="339" t="s">
        <v>980</v>
      </c>
      <c r="L954" s="388" t="n">
        <v>43714</v>
      </c>
      <c r="M954" s="340"/>
      <c r="N954" s="340" t="s">
        <v>2302</v>
      </c>
      <c r="O954" s="323"/>
      <c r="P954" s="323"/>
      <c r="Q954" s="323"/>
      <c r="R954" s="323"/>
      <c r="S954" s="323"/>
      <c r="T954" s="323"/>
      <c r="U954" s="323"/>
      <c r="V954" s="323"/>
      <c r="W954" s="323"/>
      <c r="X954" s="323"/>
      <c r="Y954" s="323"/>
    </row>
    <row r="955" customFormat="false" ht="15" hidden="true" customHeight="false" outlineLevel="2" collapsed="false">
      <c r="A955" s="98" t="s">
        <v>2666</v>
      </c>
      <c r="B955" s="391" t="s">
        <v>129</v>
      </c>
      <c r="C955" s="390"/>
      <c r="D955" s="351" t="s">
        <v>2313</v>
      </c>
      <c r="E955" s="352" t="s">
        <v>1615</v>
      </c>
      <c r="F955" s="352" t="s">
        <v>2665</v>
      </c>
      <c r="G955" s="338" t="s">
        <v>22</v>
      </c>
      <c r="H955" s="339"/>
      <c r="I955" s="339"/>
      <c r="J955" s="339" t="s">
        <v>95</v>
      </c>
      <c r="K955" s="339" t="s">
        <v>980</v>
      </c>
      <c r="L955" s="388" t="n">
        <v>43714</v>
      </c>
      <c r="M955" s="340"/>
      <c r="N955" s="340" t="s">
        <v>2302</v>
      </c>
      <c r="O955" s="323"/>
      <c r="P955" s="323"/>
      <c r="Q955" s="323"/>
      <c r="R955" s="323"/>
      <c r="S955" s="323"/>
      <c r="T955" s="323"/>
      <c r="U955" s="323"/>
      <c r="V955" s="323"/>
      <c r="W955" s="323"/>
      <c r="X955" s="323"/>
      <c r="Y955" s="323"/>
    </row>
    <row r="956" customFormat="false" ht="15" hidden="true" customHeight="false" outlineLevel="2" collapsed="false">
      <c r="A956" s="98" t="s">
        <v>2667</v>
      </c>
      <c r="B956" s="391" t="s">
        <v>129</v>
      </c>
      <c r="C956" s="390"/>
      <c r="D956" s="351" t="s">
        <v>2315</v>
      </c>
      <c r="E956" s="352" t="s">
        <v>1615</v>
      </c>
      <c r="F956" s="352" t="s">
        <v>2665</v>
      </c>
      <c r="G956" s="338" t="s">
        <v>22</v>
      </c>
      <c r="H956" s="339"/>
      <c r="I956" s="339"/>
      <c r="J956" s="339" t="s">
        <v>95</v>
      </c>
      <c r="K956" s="339" t="s">
        <v>980</v>
      </c>
      <c r="L956" s="388" t="n">
        <v>43714</v>
      </c>
      <c r="M956" s="340"/>
      <c r="N956" s="340" t="s">
        <v>2302</v>
      </c>
      <c r="O956" s="323"/>
      <c r="P956" s="323"/>
      <c r="Q956" s="323"/>
      <c r="R956" s="323"/>
      <c r="S956" s="323"/>
      <c r="T956" s="323"/>
      <c r="U956" s="323"/>
      <c r="V956" s="323"/>
      <c r="W956" s="323"/>
      <c r="X956" s="323"/>
      <c r="Y956" s="323"/>
    </row>
    <row r="957" customFormat="false" ht="15" hidden="true" customHeight="false" outlineLevel="2" collapsed="false">
      <c r="A957" s="98" t="s">
        <v>2668</v>
      </c>
      <c r="B957" s="391" t="s">
        <v>96</v>
      </c>
      <c r="C957" s="350" t="s">
        <v>1560</v>
      </c>
      <c r="D957" s="351" t="s">
        <v>1061</v>
      </c>
      <c r="E957" s="348" t="s">
        <v>1062</v>
      </c>
      <c r="F957" s="352" t="s">
        <v>2665</v>
      </c>
      <c r="G957" s="338" t="s">
        <v>22</v>
      </c>
      <c r="H957" s="339"/>
      <c r="I957" s="339"/>
      <c r="J957" s="339" t="s">
        <v>95</v>
      </c>
      <c r="K957" s="339" t="s">
        <v>980</v>
      </c>
      <c r="L957" s="388" t="n">
        <v>43714</v>
      </c>
      <c r="M957" s="340"/>
      <c r="N957" s="340" t="s">
        <v>2302</v>
      </c>
      <c r="O957" s="323"/>
      <c r="P957" s="323"/>
      <c r="Q957" s="323"/>
      <c r="R957" s="323"/>
      <c r="S957" s="323"/>
      <c r="T957" s="323"/>
      <c r="U957" s="323"/>
      <c r="V957" s="323"/>
      <c r="W957" s="323"/>
      <c r="X957" s="323"/>
      <c r="Y957" s="323"/>
    </row>
    <row r="958" customFormat="false" ht="15" hidden="true" customHeight="false" outlineLevel="2" collapsed="false">
      <c r="A958" s="98" t="s">
        <v>2669</v>
      </c>
      <c r="B958" s="391" t="s">
        <v>223</v>
      </c>
      <c r="C958" s="350"/>
      <c r="D958" s="358" t="s">
        <v>1096</v>
      </c>
      <c r="E958" s="337" t="s">
        <v>1097</v>
      </c>
      <c r="F958" s="352" t="s">
        <v>2665</v>
      </c>
      <c r="G958" s="338" t="s">
        <v>22</v>
      </c>
      <c r="H958" s="339"/>
      <c r="I958" s="339"/>
      <c r="J958" s="339" t="s">
        <v>95</v>
      </c>
      <c r="K958" s="339" t="s">
        <v>980</v>
      </c>
      <c r="L958" s="388" t="n">
        <v>43714</v>
      </c>
      <c r="M958" s="340"/>
      <c r="N958" s="340" t="s">
        <v>2302</v>
      </c>
      <c r="O958" s="323"/>
      <c r="P958" s="323"/>
      <c r="Q958" s="323"/>
      <c r="R958" s="323"/>
      <c r="S958" s="323"/>
      <c r="T958" s="323"/>
      <c r="U958" s="323"/>
      <c r="V958" s="323"/>
      <c r="W958" s="323"/>
      <c r="X958" s="323"/>
      <c r="Y958" s="323"/>
    </row>
    <row r="959" customFormat="false" ht="15" hidden="true" customHeight="true" outlineLevel="1" collapsed="true">
      <c r="A959" s="365" t="s">
        <v>2670</v>
      </c>
      <c r="B959" s="365"/>
      <c r="C959" s="365"/>
      <c r="D959" s="365"/>
      <c r="E959" s="365"/>
      <c r="F959" s="365"/>
      <c r="G959" s="369"/>
      <c r="H959" s="369"/>
      <c r="I959" s="369"/>
      <c r="J959" s="369"/>
      <c r="K959" s="369"/>
      <c r="L959" s="369"/>
      <c r="M959" s="332"/>
      <c r="N959" s="332"/>
    </row>
    <row r="960" customFormat="false" ht="15" hidden="true" customHeight="false" outlineLevel="2" collapsed="false">
      <c r="A960" s="98" t="s">
        <v>2671</v>
      </c>
      <c r="B960" s="391" t="s">
        <v>136</v>
      </c>
      <c r="C960" s="386" t="s">
        <v>2298</v>
      </c>
      <c r="D960" s="349" t="s">
        <v>2444</v>
      </c>
      <c r="E960" s="348" t="s">
        <v>2672</v>
      </c>
      <c r="F960" s="387" t="s">
        <v>2673</v>
      </c>
      <c r="G960" s="338" t="s">
        <v>22</v>
      </c>
      <c r="H960" s="339"/>
      <c r="I960" s="339"/>
      <c r="J960" s="339" t="s">
        <v>95</v>
      </c>
      <c r="K960" s="339" t="s">
        <v>980</v>
      </c>
      <c r="L960" s="388" t="n">
        <v>43714</v>
      </c>
      <c r="M960" s="340"/>
      <c r="N960" s="340" t="s">
        <v>2302</v>
      </c>
      <c r="O960" s="323"/>
      <c r="P960" s="323"/>
      <c r="Q960" s="323"/>
      <c r="R960" s="323"/>
      <c r="S960" s="323"/>
      <c r="T960" s="323"/>
      <c r="U960" s="323"/>
      <c r="V960" s="323"/>
      <c r="W960" s="323"/>
      <c r="X960" s="323"/>
      <c r="Y960" s="323"/>
    </row>
    <row r="961" customFormat="false" ht="15" hidden="true" customHeight="false" outlineLevel="2" collapsed="false">
      <c r="A961" s="98" t="s">
        <v>2674</v>
      </c>
      <c r="B961" s="391" t="s">
        <v>136</v>
      </c>
      <c r="C961" s="389"/>
      <c r="D961" s="349" t="s">
        <v>986</v>
      </c>
      <c r="E961" s="348" t="s">
        <v>2675</v>
      </c>
      <c r="F961" s="376"/>
      <c r="G961" s="338" t="s">
        <v>22</v>
      </c>
      <c r="H961" s="339"/>
      <c r="I961" s="339"/>
      <c r="J961" s="339" t="s">
        <v>95</v>
      </c>
      <c r="K961" s="339" t="s">
        <v>980</v>
      </c>
      <c r="L961" s="388" t="n">
        <v>43714</v>
      </c>
      <c r="M961" s="340"/>
      <c r="N961" s="340" t="s">
        <v>2302</v>
      </c>
      <c r="O961" s="323"/>
      <c r="P961" s="323"/>
      <c r="Q961" s="323"/>
      <c r="R961" s="323"/>
      <c r="S961" s="323"/>
      <c r="T961" s="323"/>
      <c r="U961" s="323"/>
      <c r="V961" s="323"/>
      <c r="W961" s="323"/>
      <c r="X961" s="323"/>
      <c r="Y961" s="323"/>
    </row>
    <row r="962" customFormat="false" ht="15" hidden="true" customHeight="false" outlineLevel="2" collapsed="false">
      <c r="A962" s="98" t="s">
        <v>2676</v>
      </c>
      <c r="B962" s="391" t="s">
        <v>136</v>
      </c>
      <c r="C962" s="389"/>
      <c r="D962" s="349" t="s">
        <v>2444</v>
      </c>
      <c r="E962" s="348" t="s">
        <v>2677</v>
      </c>
      <c r="F962" s="387" t="s">
        <v>2673</v>
      </c>
      <c r="G962" s="338" t="s">
        <v>22</v>
      </c>
      <c r="H962" s="339"/>
      <c r="I962" s="339"/>
      <c r="J962" s="339" t="s">
        <v>95</v>
      </c>
      <c r="K962" s="339" t="s">
        <v>980</v>
      </c>
      <c r="L962" s="388" t="n">
        <v>43714</v>
      </c>
      <c r="M962" s="340"/>
      <c r="N962" s="340" t="s">
        <v>2302</v>
      </c>
      <c r="O962" s="323"/>
      <c r="P962" s="323"/>
      <c r="Q962" s="323"/>
      <c r="R962" s="323"/>
      <c r="S962" s="323"/>
      <c r="T962" s="323"/>
      <c r="U962" s="323"/>
      <c r="V962" s="323"/>
      <c r="W962" s="323"/>
      <c r="X962" s="323"/>
      <c r="Y962" s="323"/>
    </row>
    <row r="963" customFormat="false" ht="15" hidden="true" customHeight="false" outlineLevel="2" collapsed="false">
      <c r="A963" s="98" t="s">
        <v>2678</v>
      </c>
      <c r="B963" s="391" t="s">
        <v>136</v>
      </c>
      <c r="C963" s="389"/>
      <c r="D963" s="349" t="s">
        <v>986</v>
      </c>
      <c r="E963" s="348" t="s">
        <v>2679</v>
      </c>
      <c r="F963" s="376"/>
      <c r="G963" s="338" t="s">
        <v>22</v>
      </c>
      <c r="H963" s="339"/>
      <c r="I963" s="339"/>
      <c r="J963" s="339" t="s">
        <v>95</v>
      </c>
      <c r="K963" s="339" t="s">
        <v>980</v>
      </c>
      <c r="L963" s="388" t="n">
        <v>43714</v>
      </c>
      <c r="M963" s="340"/>
      <c r="N963" s="340" t="s">
        <v>2302</v>
      </c>
      <c r="O963" s="323"/>
      <c r="P963" s="323"/>
      <c r="Q963" s="323"/>
      <c r="R963" s="323"/>
      <c r="S963" s="323"/>
      <c r="T963" s="323"/>
      <c r="U963" s="323"/>
      <c r="V963" s="323"/>
      <c r="W963" s="323"/>
      <c r="X963" s="323"/>
      <c r="Y963" s="323"/>
    </row>
    <row r="964" customFormat="false" ht="15" hidden="true" customHeight="false" outlineLevel="2" collapsed="false">
      <c r="A964" s="98" t="s">
        <v>2680</v>
      </c>
      <c r="B964" s="391" t="s">
        <v>136</v>
      </c>
      <c r="C964" s="389"/>
      <c r="D964" s="349" t="s">
        <v>2444</v>
      </c>
      <c r="E964" s="348" t="s">
        <v>2681</v>
      </c>
      <c r="F964" s="387" t="s">
        <v>2673</v>
      </c>
      <c r="G964" s="338" t="s">
        <v>22</v>
      </c>
      <c r="H964" s="339"/>
      <c r="I964" s="339"/>
      <c r="J964" s="339" t="s">
        <v>95</v>
      </c>
      <c r="K964" s="339" t="s">
        <v>980</v>
      </c>
      <c r="L964" s="388" t="n">
        <v>43714</v>
      </c>
      <c r="M964" s="340"/>
      <c r="N964" s="340" t="s">
        <v>2302</v>
      </c>
      <c r="O964" s="323"/>
      <c r="P964" s="323"/>
      <c r="Q964" s="323"/>
      <c r="R964" s="323"/>
      <c r="S964" s="323"/>
      <c r="T964" s="323"/>
      <c r="U964" s="323"/>
      <c r="V964" s="323"/>
      <c r="W964" s="323"/>
      <c r="X964" s="323"/>
      <c r="Y964" s="323"/>
    </row>
    <row r="965" customFormat="false" ht="15" hidden="true" customHeight="false" outlineLevel="2" collapsed="false">
      <c r="A965" s="98" t="s">
        <v>2682</v>
      </c>
      <c r="B965" s="391" t="s">
        <v>136</v>
      </c>
      <c r="C965" s="389"/>
      <c r="D965" s="349" t="s">
        <v>986</v>
      </c>
      <c r="E965" s="348" t="s">
        <v>2683</v>
      </c>
      <c r="F965" s="376"/>
      <c r="G965" s="338" t="s">
        <v>22</v>
      </c>
      <c r="H965" s="339"/>
      <c r="I965" s="339"/>
      <c r="J965" s="339" t="s">
        <v>95</v>
      </c>
      <c r="K965" s="339" t="s">
        <v>980</v>
      </c>
      <c r="L965" s="388" t="n">
        <v>43714</v>
      </c>
      <c r="M965" s="340"/>
      <c r="N965" s="340" t="s">
        <v>2302</v>
      </c>
      <c r="O965" s="323"/>
      <c r="P965" s="323"/>
      <c r="Q965" s="323"/>
      <c r="R965" s="323"/>
      <c r="S965" s="323"/>
      <c r="T965" s="323"/>
      <c r="U965" s="323"/>
      <c r="V965" s="323"/>
      <c r="W965" s="323"/>
      <c r="X965" s="323"/>
      <c r="Y965" s="323"/>
    </row>
    <row r="966" customFormat="false" ht="15" hidden="true" customHeight="false" outlineLevel="2" collapsed="false">
      <c r="A966" s="98" t="s">
        <v>2684</v>
      </c>
      <c r="B966" s="391" t="s">
        <v>129</v>
      </c>
      <c r="C966" s="350" t="s">
        <v>1002</v>
      </c>
      <c r="D966" s="351" t="s">
        <v>2584</v>
      </c>
      <c r="E966" s="337" t="s">
        <v>1541</v>
      </c>
      <c r="F966" s="395" t="s">
        <v>2685</v>
      </c>
      <c r="G966" s="338" t="s">
        <v>22</v>
      </c>
      <c r="H966" s="339"/>
      <c r="I966" s="339"/>
      <c r="J966" s="339" t="s">
        <v>95</v>
      </c>
      <c r="K966" s="339" t="s">
        <v>980</v>
      </c>
      <c r="L966" s="388" t="n">
        <v>43714</v>
      </c>
      <c r="M966" s="340"/>
      <c r="N966" s="340" t="s">
        <v>2302</v>
      </c>
      <c r="O966" s="323"/>
      <c r="P966" s="323"/>
      <c r="Q966" s="323"/>
      <c r="R966" s="323"/>
      <c r="S966" s="323"/>
      <c r="T966" s="323"/>
      <c r="U966" s="323"/>
      <c r="V966" s="323"/>
      <c r="W966" s="323"/>
      <c r="X966" s="323"/>
      <c r="Y966" s="323"/>
    </row>
    <row r="967" customFormat="false" ht="15" hidden="true" customHeight="false" outlineLevel="2" collapsed="false">
      <c r="A967" s="98" t="s">
        <v>2686</v>
      </c>
      <c r="B967" s="391" t="s">
        <v>129</v>
      </c>
      <c r="C967" s="390"/>
      <c r="D967" s="351" t="s">
        <v>2313</v>
      </c>
      <c r="E967" s="352" t="s">
        <v>1615</v>
      </c>
      <c r="F967" s="337" t="s">
        <v>2687</v>
      </c>
      <c r="G967" s="338" t="s">
        <v>22</v>
      </c>
      <c r="H967" s="339"/>
      <c r="I967" s="339"/>
      <c r="J967" s="339" t="s">
        <v>95</v>
      </c>
      <c r="K967" s="339" t="s">
        <v>980</v>
      </c>
      <c r="L967" s="388" t="n">
        <v>43714</v>
      </c>
      <c r="M967" s="340"/>
      <c r="N967" s="340" t="s">
        <v>2302</v>
      </c>
      <c r="O967" s="323"/>
      <c r="P967" s="323"/>
      <c r="Q967" s="323"/>
      <c r="R967" s="323"/>
      <c r="S967" s="323"/>
      <c r="T967" s="323"/>
      <c r="U967" s="323"/>
      <c r="V967" s="323"/>
      <c r="W967" s="323"/>
      <c r="X967" s="323"/>
      <c r="Y967" s="323"/>
    </row>
    <row r="968" customFormat="false" ht="15" hidden="true" customHeight="false" outlineLevel="2" collapsed="false">
      <c r="A968" s="98" t="s">
        <v>2688</v>
      </c>
      <c r="B968" s="391" t="s">
        <v>129</v>
      </c>
      <c r="C968" s="390"/>
      <c r="D968" s="351" t="s">
        <v>2315</v>
      </c>
      <c r="E968" s="352" t="s">
        <v>1615</v>
      </c>
      <c r="F968" s="337" t="s">
        <v>2689</v>
      </c>
      <c r="G968" s="338" t="s">
        <v>22</v>
      </c>
      <c r="H968" s="339"/>
      <c r="I968" s="339"/>
      <c r="J968" s="339" t="s">
        <v>95</v>
      </c>
      <c r="K968" s="339" t="s">
        <v>980</v>
      </c>
      <c r="L968" s="388" t="n">
        <v>43714</v>
      </c>
      <c r="M968" s="340"/>
      <c r="N968" s="340" t="s">
        <v>2302</v>
      </c>
      <c r="O968" s="323"/>
      <c r="P968" s="323"/>
      <c r="Q968" s="323"/>
      <c r="R968" s="323"/>
      <c r="S968" s="323"/>
      <c r="T968" s="323"/>
      <c r="U968" s="323"/>
      <c r="V968" s="323"/>
      <c r="W968" s="323"/>
      <c r="X968" s="323"/>
      <c r="Y968" s="323"/>
    </row>
    <row r="969" customFormat="false" ht="15" hidden="true" customHeight="false" outlineLevel="2" collapsed="false">
      <c r="A969" s="98" t="s">
        <v>2690</v>
      </c>
      <c r="B969" s="391" t="s">
        <v>96</v>
      </c>
      <c r="C969" s="350" t="s">
        <v>1560</v>
      </c>
      <c r="D969" s="351" t="s">
        <v>1061</v>
      </c>
      <c r="E969" s="348" t="s">
        <v>1062</v>
      </c>
      <c r="F969" s="396" t="s">
        <v>2465</v>
      </c>
      <c r="G969" s="338" t="s">
        <v>22</v>
      </c>
      <c r="H969" s="339"/>
      <c r="I969" s="339"/>
      <c r="J969" s="339" t="s">
        <v>95</v>
      </c>
      <c r="K969" s="339" t="s">
        <v>980</v>
      </c>
      <c r="L969" s="388" t="n">
        <v>43714</v>
      </c>
      <c r="M969" s="340"/>
      <c r="N969" s="340" t="s">
        <v>2302</v>
      </c>
      <c r="O969" s="323"/>
      <c r="P969" s="323"/>
      <c r="Q969" s="323"/>
      <c r="R969" s="323"/>
      <c r="S969" s="323"/>
      <c r="T969" s="323"/>
      <c r="U969" s="323"/>
      <c r="V969" s="323"/>
      <c r="W969" s="323"/>
      <c r="X969" s="323"/>
      <c r="Y969" s="323"/>
    </row>
    <row r="970" customFormat="false" ht="15" hidden="true" customHeight="false" outlineLevel="2" collapsed="false">
      <c r="A970" s="98" t="s">
        <v>2691</v>
      </c>
      <c r="B970" s="391" t="s">
        <v>223</v>
      </c>
      <c r="C970" s="350"/>
      <c r="D970" s="358" t="s">
        <v>1096</v>
      </c>
      <c r="E970" s="337" t="s">
        <v>1097</v>
      </c>
      <c r="F970" s="352"/>
      <c r="G970" s="338" t="s">
        <v>22</v>
      </c>
      <c r="H970" s="339"/>
      <c r="I970" s="339"/>
      <c r="J970" s="339" t="s">
        <v>95</v>
      </c>
      <c r="K970" s="339" t="s">
        <v>980</v>
      </c>
      <c r="L970" s="388" t="n">
        <v>43714</v>
      </c>
      <c r="M970" s="340"/>
      <c r="N970" s="340" t="s">
        <v>2302</v>
      </c>
      <c r="O970" s="323"/>
      <c r="P970" s="323"/>
      <c r="Q970" s="323"/>
      <c r="R970" s="323"/>
      <c r="S970" s="323"/>
      <c r="T970" s="323"/>
      <c r="U970" s="323"/>
      <c r="V970" s="323"/>
      <c r="W970" s="323"/>
      <c r="X970" s="323"/>
      <c r="Y970" s="323"/>
    </row>
    <row r="971" customFormat="false" ht="15" hidden="true" customHeight="true" outlineLevel="1" collapsed="true">
      <c r="A971" s="365" t="s">
        <v>2692</v>
      </c>
      <c r="B971" s="365"/>
      <c r="C971" s="365"/>
      <c r="D971" s="365"/>
      <c r="E971" s="365"/>
      <c r="F971" s="365"/>
      <c r="G971" s="369"/>
      <c r="H971" s="369"/>
      <c r="I971" s="369"/>
      <c r="J971" s="369"/>
      <c r="K971" s="369"/>
      <c r="L971" s="369"/>
      <c r="M971" s="332"/>
      <c r="N971" s="332"/>
    </row>
    <row r="972" customFormat="false" ht="15" hidden="true" customHeight="false" outlineLevel="2" collapsed="false">
      <c r="A972" s="98" t="s">
        <v>2671</v>
      </c>
      <c r="B972" s="391" t="s">
        <v>136</v>
      </c>
      <c r="C972" s="386" t="s">
        <v>2298</v>
      </c>
      <c r="D972" s="349" t="s">
        <v>2444</v>
      </c>
      <c r="E972" s="348" t="s">
        <v>2693</v>
      </c>
      <c r="F972" s="387" t="s">
        <v>2694</v>
      </c>
      <c r="G972" s="338" t="s">
        <v>22</v>
      </c>
      <c r="H972" s="339"/>
      <c r="I972" s="339"/>
      <c r="J972" s="339" t="s">
        <v>95</v>
      </c>
      <c r="K972" s="339" t="s">
        <v>980</v>
      </c>
      <c r="L972" s="388" t="n">
        <v>43714</v>
      </c>
      <c r="M972" s="340"/>
      <c r="N972" s="340" t="s">
        <v>2302</v>
      </c>
      <c r="O972" s="323"/>
      <c r="P972" s="323"/>
      <c r="Q972" s="323"/>
      <c r="R972" s="323"/>
      <c r="S972" s="323"/>
      <c r="T972" s="323"/>
      <c r="U972" s="323"/>
      <c r="V972" s="323"/>
      <c r="W972" s="323"/>
      <c r="X972" s="323"/>
      <c r="Y972" s="323"/>
    </row>
    <row r="973" customFormat="false" ht="15" hidden="true" customHeight="false" outlineLevel="2" collapsed="false">
      <c r="A973" s="98" t="s">
        <v>2674</v>
      </c>
      <c r="B973" s="391" t="s">
        <v>136</v>
      </c>
      <c r="C973" s="389"/>
      <c r="D973" s="349" t="s">
        <v>986</v>
      </c>
      <c r="E973" s="348" t="s">
        <v>2695</v>
      </c>
      <c r="F973" s="376"/>
      <c r="G973" s="338" t="s">
        <v>22</v>
      </c>
      <c r="H973" s="339"/>
      <c r="I973" s="339"/>
      <c r="J973" s="339" t="s">
        <v>95</v>
      </c>
      <c r="K973" s="339" t="s">
        <v>980</v>
      </c>
      <c r="L973" s="388" t="n">
        <v>43714</v>
      </c>
      <c r="M973" s="340"/>
      <c r="N973" s="340" t="s">
        <v>2302</v>
      </c>
      <c r="O973" s="323"/>
      <c r="P973" s="323"/>
      <c r="Q973" s="323"/>
      <c r="R973" s="323"/>
      <c r="S973" s="323"/>
      <c r="T973" s="323"/>
      <c r="U973" s="323"/>
      <c r="V973" s="323"/>
      <c r="W973" s="323"/>
      <c r="X973" s="323"/>
      <c r="Y973" s="323"/>
    </row>
    <row r="974" customFormat="false" ht="15" hidden="true" customHeight="false" outlineLevel="2" collapsed="false">
      <c r="A974" s="98" t="s">
        <v>2676</v>
      </c>
      <c r="B974" s="391" t="s">
        <v>136</v>
      </c>
      <c r="C974" s="386" t="s">
        <v>2298</v>
      </c>
      <c r="D974" s="349" t="s">
        <v>2444</v>
      </c>
      <c r="E974" s="348" t="s">
        <v>2696</v>
      </c>
      <c r="F974" s="387" t="s">
        <v>2697</v>
      </c>
      <c r="G974" s="338" t="s">
        <v>22</v>
      </c>
      <c r="H974" s="339"/>
      <c r="I974" s="339"/>
      <c r="J974" s="339" t="s">
        <v>95</v>
      </c>
      <c r="K974" s="339" t="s">
        <v>980</v>
      </c>
      <c r="L974" s="388" t="n">
        <v>43714</v>
      </c>
      <c r="M974" s="340"/>
      <c r="N974" s="340" t="s">
        <v>2302</v>
      </c>
      <c r="O974" s="323"/>
      <c r="P974" s="323"/>
      <c r="Q974" s="323"/>
      <c r="R974" s="323"/>
      <c r="S974" s="323"/>
      <c r="T974" s="323"/>
      <c r="U974" s="323"/>
      <c r="V974" s="323"/>
      <c r="W974" s="323"/>
      <c r="X974" s="323"/>
      <c r="Y974" s="323"/>
    </row>
    <row r="975" customFormat="false" ht="15" hidden="true" customHeight="false" outlineLevel="2" collapsed="false">
      <c r="A975" s="98" t="s">
        <v>2678</v>
      </c>
      <c r="B975" s="391" t="s">
        <v>136</v>
      </c>
      <c r="C975" s="389"/>
      <c r="D975" s="349" t="s">
        <v>986</v>
      </c>
      <c r="E975" s="348" t="s">
        <v>2698</v>
      </c>
      <c r="F975" s="376"/>
      <c r="G975" s="338" t="s">
        <v>22</v>
      </c>
      <c r="H975" s="339"/>
      <c r="I975" s="339"/>
      <c r="J975" s="339" t="s">
        <v>95</v>
      </c>
      <c r="K975" s="339" t="s">
        <v>980</v>
      </c>
      <c r="L975" s="388" t="n">
        <v>43714</v>
      </c>
      <c r="M975" s="340"/>
      <c r="N975" s="340" t="s">
        <v>2302</v>
      </c>
      <c r="O975" s="323"/>
      <c r="P975" s="323"/>
      <c r="Q975" s="323"/>
      <c r="R975" s="323"/>
      <c r="S975" s="323"/>
      <c r="T975" s="323"/>
      <c r="U975" s="323"/>
      <c r="V975" s="323"/>
      <c r="W975" s="323"/>
      <c r="X975" s="323"/>
      <c r="Y975" s="323"/>
    </row>
    <row r="976" customFormat="false" ht="15" hidden="true" customHeight="false" outlineLevel="2" collapsed="false">
      <c r="A976" s="98" t="s">
        <v>2680</v>
      </c>
      <c r="B976" s="391" t="s">
        <v>129</v>
      </c>
      <c r="C976" s="350" t="s">
        <v>1002</v>
      </c>
      <c r="D976" s="351" t="s">
        <v>2599</v>
      </c>
      <c r="E976" s="337" t="s">
        <v>1541</v>
      </c>
      <c r="F976" s="398" t="s">
        <v>2699</v>
      </c>
      <c r="G976" s="338" t="s">
        <v>22</v>
      </c>
      <c r="H976" s="339"/>
      <c r="I976" s="339"/>
      <c r="J976" s="339" t="s">
        <v>95</v>
      </c>
      <c r="K976" s="339" t="s">
        <v>980</v>
      </c>
      <c r="L976" s="388" t="n">
        <v>43714</v>
      </c>
      <c r="M976" s="340"/>
      <c r="N976" s="340" t="s">
        <v>2302</v>
      </c>
      <c r="O976" s="323"/>
      <c r="P976" s="323"/>
      <c r="Q976" s="323"/>
      <c r="R976" s="323"/>
      <c r="S976" s="323"/>
      <c r="T976" s="323"/>
      <c r="U976" s="323"/>
      <c r="V976" s="323"/>
      <c r="W976" s="323"/>
      <c r="X976" s="323"/>
      <c r="Y976" s="323"/>
    </row>
    <row r="977" customFormat="false" ht="15" hidden="true" customHeight="false" outlineLevel="2" collapsed="false">
      <c r="A977" s="98" t="s">
        <v>2682</v>
      </c>
      <c r="B977" s="391" t="s">
        <v>129</v>
      </c>
      <c r="C977" s="390"/>
      <c r="D977" s="351" t="s">
        <v>2313</v>
      </c>
      <c r="E977" s="352" t="s">
        <v>1615</v>
      </c>
      <c r="F977" s="356" t="s">
        <v>2700</v>
      </c>
      <c r="G977" s="338" t="s">
        <v>22</v>
      </c>
      <c r="H977" s="339"/>
      <c r="I977" s="339"/>
      <c r="J977" s="339" t="s">
        <v>95</v>
      </c>
      <c r="K977" s="339" t="s">
        <v>980</v>
      </c>
      <c r="L977" s="388" t="n">
        <v>43714</v>
      </c>
      <c r="M977" s="340"/>
      <c r="N977" s="340" t="s">
        <v>2302</v>
      </c>
      <c r="O977" s="323"/>
      <c r="P977" s="323"/>
      <c r="Q977" s="323"/>
      <c r="R977" s="323"/>
      <c r="S977" s="323"/>
      <c r="T977" s="323"/>
      <c r="U977" s="323"/>
      <c r="V977" s="323"/>
      <c r="W977" s="323"/>
      <c r="X977" s="323"/>
      <c r="Y977" s="323"/>
    </row>
    <row r="978" customFormat="false" ht="15" hidden="true" customHeight="false" outlineLevel="2" collapsed="false">
      <c r="A978" s="98" t="s">
        <v>2684</v>
      </c>
      <c r="B978" s="391" t="s">
        <v>129</v>
      </c>
      <c r="C978" s="390"/>
      <c r="D978" s="351" t="s">
        <v>2315</v>
      </c>
      <c r="E978" s="352" t="s">
        <v>1615</v>
      </c>
      <c r="F978" s="356" t="s">
        <v>2701</v>
      </c>
      <c r="G978" s="338" t="s">
        <v>22</v>
      </c>
      <c r="H978" s="339"/>
      <c r="I978" s="339"/>
      <c r="J978" s="339" t="s">
        <v>95</v>
      </c>
      <c r="K978" s="339" t="s">
        <v>980</v>
      </c>
      <c r="L978" s="388" t="n">
        <v>43714</v>
      </c>
      <c r="M978" s="340"/>
      <c r="N978" s="340" t="s">
        <v>2302</v>
      </c>
      <c r="O978" s="323"/>
      <c r="P978" s="323"/>
      <c r="Q978" s="323"/>
      <c r="R978" s="323"/>
      <c r="S978" s="323"/>
      <c r="T978" s="323"/>
      <c r="U978" s="323"/>
      <c r="V978" s="323"/>
      <c r="W978" s="323"/>
      <c r="X978" s="323"/>
      <c r="Y978" s="323"/>
    </row>
    <row r="979" customFormat="false" ht="15" hidden="true" customHeight="false" outlineLevel="2" collapsed="false">
      <c r="A979" s="98" t="s">
        <v>2686</v>
      </c>
      <c r="B979" s="391" t="s">
        <v>96</v>
      </c>
      <c r="C979" s="350" t="s">
        <v>1560</v>
      </c>
      <c r="D979" s="351" t="s">
        <v>1061</v>
      </c>
      <c r="E979" s="348" t="s">
        <v>1062</v>
      </c>
      <c r="F979" s="399" t="s">
        <v>2522</v>
      </c>
      <c r="G979" s="338" t="s">
        <v>22</v>
      </c>
      <c r="H979" s="339"/>
      <c r="I979" s="339"/>
      <c r="J979" s="339" t="s">
        <v>95</v>
      </c>
      <c r="K979" s="339" t="s">
        <v>980</v>
      </c>
      <c r="L979" s="388" t="n">
        <v>43714</v>
      </c>
      <c r="M979" s="340"/>
      <c r="N979" s="340" t="s">
        <v>2302</v>
      </c>
      <c r="O979" s="323"/>
      <c r="P979" s="323"/>
      <c r="Q979" s="323"/>
      <c r="R979" s="323"/>
      <c r="S979" s="323"/>
      <c r="T979" s="323"/>
      <c r="U979" s="323"/>
      <c r="V979" s="323"/>
      <c r="W979" s="323"/>
      <c r="X979" s="323"/>
      <c r="Y979" s="323"/>
    </row>
    <row r="980" customFormat="false" ht="15" hidden="true" customHeight="false" outlineLevel="2" collapsed="false">
      <c r="A980" s="98" t="s">
        <v>2688</v>
      </c>
      <c r="B980" s="391" t="s">
        <v>223</v>
      </c>
      <c r="C980" s="350"/>
      <c r="D980" s="358" t="s">
        <v>1096</v>
      </c>
      <c r="E980" s="337" t="s">
        <v>1097</v>
      </c>
      <c r="F980" s="352"/>
      <c r="G980" s="338" t="s">
        <v>22</v>
      </c>
      <c r="H980" s="339"/>
      <c r="I980" s="339"/>
      <c r="J980" s="339" t="s">
        <v>95</v>
      </c>
      <c r="K980" s="339" t="s">
        <v>980</v>
      </c>
      <c r="L980" s="388" t="n">
        <v>43714</v>
      </c>
      <c r="M980" s="340"/>
      <c r="N980" s="340" t="s">
        <v>2302</v>
      </c>
      <c r="O980" s="323"/>
      <c r="P980" s="323"/>
      <c r="Q980" s="323"/>
      <c r="R980" s="323"/>
      <c r="S980" s="323"/>
      <c r="T980" s="323"/>
      <c r="U980" s="323"/>
      <c r="V980" s="323"/>
      <c r="W980" s="323"/>
      <c r="X980" s="323"/>
      <c r="Y980" s="323"/>
    </row>
    <row r="981" customFormat="false" ht="15" hidden="true" customHeight="true" outlineLevel="1" collapsed="true">
      <c r="A981" s="365" t="s">
        <v>2702</v>
      </c>
      <c r="B981" s="365"/>
      <c r="C981" s="365"/>
      <c r="D981" s="365"/>
      <c r="E981" s="365"/>
      <c r="F981" s="365"/>
      <c r="G981" s="369"/>
      <c r="H981" s="369"/>
      <c r="I981" s="369"/>
      <c r="J981" s="369"/>
      <c r="K981" s="369"/>
      <c r="L981" s="369"/>
      <c r="M981" s="332"/>
      <c r="N981" s="332"/>
    </row>
    <row r="982" customFormat="false" ht="15" hidden="true" customHeight="false" outlineLevel="2" collapsed="false">
      <c r="A982" s="98" t="s">
        <v>2671</v>
      </c>
      <c r="B982" s="391" t="s">
        <v>136</v>
      </c>
      <c r="C982" s="386" t="s">
        <v>2298</v>
      </c>
      <c r="D982" s="349" t="s">
        <v>2444</v>
      </c>
      <c r="E982" s="348" t="s">
        <v>2703</v>
      </c>
      <c r="F982" s="387" t="s">
        <v>2370</v>
      </c>
      <c r="G982" s="338" t="s">
        <v>22</v>
      </c>
      <c r="H982" s="339"/>
      <c r="I982" s="339"/>
      <c r="J982" s="339" t="s">
        <v>95</v>
      </c>
      <c r="K982" s="339" t="s">
        <v>980</v>
      </c>
      <c r="L982" s="388" t="n">
        <v>43714</v>
      </c>
      <c r="M982" s="340"/>
      <c r="N982" s="340" t="s">
        <v>2302</v>
      </c>
      <c r="O982" s="323"/>
      <c r="P982" s="323"/>
      <c r="Q982" s="323"/>
      <c r="R982" s="323"/>
      <c r="S982" s="323"/>
      <c r="T982" s="323"/>
      <c r="U982" s="323"/>
      <c r="V982" s="323"/>
      <c r="W982" s="323"/>
      <c r="X982" s="323"/>
      <c r="Y982" s="323"/>
    </row>
    <row r="983" customFormat="false" ht="15" hidden="true" customHeight="false" outlineLevel="2" collapsed="false">
      <c r="A983" s="98" t="s">
        <v>2674</v>
      </c>
      <c r="B983" s="391" t="s">
        <v>136</v>
      </c>
      <c r="C983" s="389"/>
      <c r="D983" s="349" t="s">
        <v>986</v>
      </c>
      <c r="E983" s="348" t="s">
        <v>2704</v>
      </c>
      <c r="F983" s="376"/>
      <c r="G983" s="338" t="s">
        <v>22</v>
      </c>
      <c r="H983" s="339"/>
      <c r="I983" s="339"/>
      <c r="J983" s="339" t="s">
        <v>95</v>
      </c>
      <c r="K983" s="339" t="s">
        <v>980</v>
      </c>
      <c r="L983" s="388" t="n">
        <v>43714</v>
      </c>
      <c r="M983" s="340"/>
      <c r="N983" s="340" t="s">
        <v>2302</v>
      </c>
      <c r="O983" s="323"/>
      <c r="P983" s="323"/>
      <c r="Q983" s="323"/>
      <c r="R983" s="323"/>
      <c r="S983" s="323"/>
      <c r="T983" s="323"/>
      <c r="U983" s="323"/>
      <c r="V983" s="323"/>
      <c r="W983" s="323"/>
      <c r="X983" s="323"/>
      <c r="Y983" s="323"/>
    </row>
    <row r="984" customFormat="false" ht="15" hidden="true" customHeight="false" outlineLevel="2" collapsed="false">
      <c r="A984" s="98" t="s">
        <v>2676</v>
      </c>
      <c r="B984" s="391" t="s">
        <v>136</v>
      </c>
      <c r="C984" s="386" t="s">
        <v>2298</v>
      </c>
      <c r="D984" s="349" t="s">
        <v>2444</v>
      </c>
      <c r="E984" s="348" t="s">
        <v>2705</v>
      </c>
      <c r="F984" s="387" t="s">
        <v>2502</v>
      </c>
      <c r="G984" s="338" t="s">
        <v>22</v>
      </c>
      <c r="H984" s="339"/>
      <c r="I984" s="339"/>
      <c r="J984" s="339" t="s">
        <v>95</v>
      </c>
      <c r="K984" s="339" t="s">
        <v>980</v>
      </c>
      <c r="L984" s="388" t="n">
        <v>43714</v>
      </c>
      <c r="M984" s="340"/>
      <c r="N984" s="340" t="s">
        <v>2302</v>
      </c>
      <c r="O984" s="323"/>
      <c r="P984" s="323"/>
      <c r="Q984" s="323"/>
      <c r="R984" s="323"/>
      <c r="S984" s="323"/>
      <c r="T984" s="323"/>
      <c r="U984" s="323"/>
      <c r="V984" s="323"/>
      <c r="W984" s="323"/>
      <c r="X984" s="323"/>
      <c r="Y984" s="323"/>
    </row>
    <row r="985" customFormat="false" ht="15" hidden="true" customHeight="false" outlineLevel="2" collapsed="false">
      <c r="A985" s="98" t="s">
        <v>2678</v>
      </c>
      <c r="B985" s="391" t="s">
        <v>136</v>
      </c>
      <c r="C985" s="389"/>
      <c r="D985" s="349" t="s">
        <v>986</v>
      </c>
      <c r="E985" s="348" t="s">
        <v>2706</v>
      </c>
      <c r="F985" s="376"/>
      <c r="G985" s="338" t="s">
        <v>22</v>
      </c>
      <c r="H985" s="339"/>
      <c r="I985" s="339"/>
      <c r="J985" s="339" t="s">
        <v>95</v>
      </c>
      <c r="K985" s="339" t="s">
        <v>980</v>
      </c>
      <c r="L985" s="388" t="n">
        <v>43714</v>
      </c>
      <c r="M985" s="340"/>
      <c r="N985" s="340" t="s">
        <v>2302</v>
      </c>
      <c r="O985" s="323"/>
      <c r="P985" s="323"/>
      <c r="Q985" s="323"/>
      <c r="R985" s="323"/>
      <c r="S985" s="323"/>
      <c r="T985" s="323"/>
      <c r="U985" s="323"/>
      <c r="V985" s="323"/>
      <c r="W985" s="323"/>
      <c r="X985" s="323"/>
      <c r="Y985" s="323"/>
    </row>
    <row r="986" customFormat="false" ht="15" hidden="true" customHeight="false" outlineLevel="2" collapsed="false">
      <c r="A986" s="98" t="s">
        <v>2680</v>
      </c>
      <c r="B986" s="391" t="s">
        <v>129</v>
      </c>
      <c r="C986" s="350" t="s">
        <v>1002</v>
      </c>
      <c r="D986" s="351" t="s">
        <v>2610</v>
      </c>
      <c r="E986" s="337" t="s">
        <v>1541</v>
      </c>
      <c r="F986" s="398" t="s">
        <v>2707</v>
      </c>
      <c r="G986" s="338" t="s">
        <v>22</v>
      </c>
      <c r="H986" s="339"/>
      <c r="I986" s="339"/>
      <c r="J986" s="339" t="s">
        <v>95</v>
      </c>
      <c r="K986" s="339" t="s">
        <v>980</v>
      </c>
      <c r="L986" s="388" t="n">
        <v>43714</v>
      </c>
      <c r="M986" s="340"/>
      <c r="N986" s="340" t="s">
        <v>2302</v>
      </c>
      <c r="O986" s="323"/>
      <c r="P986" s="323"/>
      <c r="Q986" s="323"/>
      <c r="R986" s="323"/>
      <c r="S986" s="323"/>
      <c r="T986" s="323"/>
      <c r="U986" s="323"/>
      <c r="V986" s="323"/>
      <c r="W986" s="323"/>
      <c r="X986" s="323"/>
      <c r="Y986" s="323"/>
    </row>
    <row r="987" customFormat="false" ht="15" hidden="true" customHeight="false" outlineLevel="2" collapsed="false">
      <c r="A987" s="98" t="s">
        <v>2682</v>
      </c>
      <c r="B987" s="391" t="s">
        <v>129</v>
      </c>
      <c r="C987" s="390"/>
      <c r="D987" s="351" t="s">
        <v>2313</v>
      </c>
      <c r="E987" s="352" t="s">
        <v>1615</v>
      </c>
      <c r="F987" s="356" t="s">
        <v>2708</v>
      </c>
      <c r="G987" s="338" t="s">
        <v>22</v>
      </c>
      <c r="H987" s="339"/>
      <c r="I987" s="339"/>
      <c r="J987" s="339" t="s">
        <v>95</v>
      </c>
      <c r="K987" s="339" t="s">
        <v>980</v>
      </c>
      <c r="L987" s="388" t="n">
        <v>43714</v>
      </c>
      <c r="M987" s="340"/>
      <c r="N987" s="340" t="s">
        <v>2302</v>
      </c>
      <c r="O987" s="323"/>
      <c r="P987" s="323"/>
      <c r="Q987" s="323"/>
      <c r="R987" s="323"/>
      <c r="S987" s="323"/>
      <c r="T987" s="323"/>
      <c r="U987" s="323"/>
      <c r="V987" s="323"/>
      <c r="W987" s="323"/>
      <c r="X987" s="323"/>
      <c r="Y987" s="323"/>
    </row>
    <row r="988" customFormat="false" ht="15" hidden="true" customHeight="false" outlineLevel="2" collapsed="false">
      <c r="A988" s="98" t="s">
        <v>2684</v>
      </c>
      <c r="B988" s="391" t="s">
        <v>129</v>
      </c>
      <c r="C988" s="390"/>
      <c r="D988" s="351" t="s">
        <v>2315</v>
      </c>
      <c r="E988" s="352" t="s">
        <v>1615</v>
      </c>
      <c r="F988" s="356" t="s">
        <v>2709</v>
      </c>
      <c r="G988" s="338" t="s">
        <v>22</v>
      </c>
      <c r="H988" s="339"/>
      <c r="I988" s="339"/>
      <c r="J988" s="339" t="s">
        <v>95</v>
      </c>
      <c r="K988" s="339" t="s">
        <v>980</v>
      </c>
      <c r="L988" s="388" t="n">
        <v>43714</v>
      </c>
      <c r="M988" s="340"/>
      <c r="N988" s="340" t="s">
        <v>2302</v>
      </c>
      <c r="O988" s="323"/>
      <c r="P988" s="323"/>
      <c r="Q988" s="323"/>
      <c r="R988" s="323"/>
      <c r="S988" s="323"/>
      <c r="T988" s="323"/>
      <c r="U988" s="323"/>
      <c r="V988" s="323"/>
      <c r="W988" s="323"/>
      <c r="X988" s="323"/>
      <c r="Y988" s="323"/>
    </row>
    <row r="989" customFormat="false" ht="15" hidden="true" customHeight="false" outlineLevel="2" collapsed="false">
      <c r="A989" s="98" t="s">
        <v>2686</v>
      </c>
      <c r="B989" s="391" t="s">
        <v>96</v>
      </c>
      <c r="C989" s="350" t="s">
        <v>1560</v>
      </c>
      <c r="D989" s="351" t="s">
        <v>1061</v>
      </c>
      <c r="E989" s="348" t="s">
        <v>1062</v>
      </c>
      <c r="F989" s="399" t="s">
        <v>2522</v>
      </c>
      <c r="G989" s="338" t="s">
        <v>22</v>
      </c>
      <c r="H989" s="339"/>
      <c r="I989" s="339"/>
      <c r="J989" s="339" t="s">
        <v>95</v>
      </c>
      <c r="K989" s="339" t="s">
        <v>980</v>
      </c>
      <c r="L989" s="388" t="n">
        <v>43714</v>
      </c>
      <c r="M989" s="340"/>
      <c r="N989" s="340" t="s">
        <v>2302</v>
      </c>
      <c r="O989" s="323"/>
      <c r="P989" s="323"/>
      <c r="Q989" s="323"/>
      <c r="R989" s="323"/>
      <c r="S989" s="323"/>
      <c r="T989" s="323"/>
      <c r="U989" s="323"/>
      <c r="V989" s="323"/>
      <c r="W989" s="323"/>
      <c r="X989" s="323"/>
      <c r="Y989" s="323"/>
    </row>
    <row r="990" customFormat="false" ht="15" hidden="true" customHeight="false" outlineLevel="2" collapsed="false">
      <c r="A990" s="98" t="s">
        <v>2688</v>
      </c>
      <c r="B990" s="391" t="s">
        <v>223</v>
      </c>
      <c r="C990" s="350"/>
      <c r="D990" s="358" t="s">
        <v>1096</v>
      </c>
      <c r="E990" s="337" t="s">
        <v>1097</v>
      </c>
      <c r="F990" s="352"/>
      <c r="G990" s="338" t="s">
        <v>22</v>
      </c>
      <c r="H990" s="339"/>
      <c r="I990" s="339"/>
      <c r="J990" s="339" t="s">
        <v>95</v>
      </c>
      <c r="K990" s="339" t="s">
        <v>980</v>
      </c>
      <c r="L990" s="388" t="n">
        <v>43714</v>
      </c>
      <c r="M990" s="340"/>
      <c r="N990" s="340" t="s">
        <v>2302</v>
      </c>
      <c r="O990" s="323"/>
      <c r="P990" s="323"/>
      <c r="Q990" s="323"/>
      <c r="R990" s="323"/>
      <c r="S990" s="323"/>
      <c r="T990" s="323"/>
      <c r="U990" s="323"/>
      <c r="V990" s="323"/>
      <c r="W990" s="323"/>
      <c r="X990" s="323"/>
      <c r="Y990" s="323"/>
    </row>
    <row r="991" customFormat="false" ht="15" hidden="true" customHeight="true" outlineLevel="1" collapsed="true">
      <c r="A991" s="365" t="s">
        <v>2710</v>
      </c>
      <c r="B991" s="365"/>
      <c r="C991" s="365"/>
      <c r="D991" s="365"/>
      <c r="E991" s="365"/>
      <c r="F991" s="365"/>
      <c r="G991" s="369"/>
      <c r="H991" s="369"/>
      <c r="I991" s="369"/>
      <c r="J991" s="369"/>
      <c r="K991" s="369"/>
      <c r="L991" s="369"/>
      <c r="M991" s="332"/>
      <c r="N991" s="332"/>
    </row>
    <row r="992" customFormat="false" ht="15" hidden="true" customHeight="false" outlineLevel="2" collapsed="false">
      <c r="A992" s="98" t="s">
        <v>2711</v>
      </c>
      <c r="B992" s="391" t="s">
        <v>136</v>
      </c>
      <c r="C992" s="386" t="s">
        <v>2298</v>
      </c>
      <c r="D992" s="349" t="s">
        <v>2444</v>
      </c>
      <c r="E992" s="348" t="s">
        <v>2712</v>
      </c>
      <c r="F992" s="348" t="s">
        <v>2713</v>
      </c>
      <c r="G992" s="338" t="s">
        <v>22</v>
      </c>
      <c r="H992" s="339"/>
      <c r="I992" s="339"/>
      <c r="J992" s="339" t="s">
        <v>95</v>
      </c>
      <c r="K992" s="339" t="s">
        <v>980</v>
      </c>
      <c r="L992" s="388" t="n">
        <v>43714</v>
      </c>
      <c r="M992" s="340"/>
      <c r="N992" s="340" t="s">
        <v>2302</v>
      </c>
      <c r="O992" s="323"/>
      <c r="P992" s="323"/>
      <c r="Q992" s="323"/>
      <c r="R992" s="323"/>
      <c r="S992" s="323"/>
      <c r="T992" s="323"/>
      <c r="U992" s="323"/>
      <c r="V992" s="323"/>
      <c r="W992" s="323"/>
      <c r="X992" s="323"/>
      <c r="Y992" s="323"/>
    </row>
    <row r="993" customFormat="false" ht="15" hidden="true" customHeight="false" outlineLevel="2" collapsed="false">
      <c r="A993" s="98" t="s">
        <v>2714</v>
      </c>
      <c r="B993" s="391" t="s">
        <v>136</v>
      </c>
      <c r="C993" s="394"/>
      <c r="D993" s="349" t="s">
        <v>986</v>
      </c>
      <c r="E993" s="348" t="s">
        <v>2715</v>
      </c>
      <c r="F993" s="394"/>
      <c r="G993" s="338" t="s">
        <v>22</v>
      </c>
      <c r="H993" s="339"/>
      <c r="I993" s="339"/>
      <c r="J993" s="339" t="s">
        <v>95</v>
      </c>
      <c r="K993" s="339" t="s">
        <v>980</v>
      </c>
      <c r="L993" s="388" t="n">
        <v>43714</v>
      </c>
      <c r="M993" s="340"/>
      <c r="N993" s="340" t="s">
        <v>2302</v>
      </c>
      <c r="O993" s="323"/>
      <c r="P993" s="323"/>
      <c r="Q993" s="323"/>
      <c r="R993" s="323"/>
      <c r="S993" s="323"/>
      <c r="T993" s="323"/>
      <c r="U993" s="323"/>
      <c r="V993" s="323"/>
      <c r="W993" s="323"/>
      <c r="X993" s="323"/>
      <c r="Y993" s="323"/>
    </row>
    <row r="994" customFormat="false" ht="15" hidden="true" customHeight="false" outlineLevel="2" collapsed="false">
      <c r="A994" s="98" t="s">
        <v>2716</v>
      </c>
      <c r="B994" s="391" t="s">
        <v>129</v>
      </c>
      <c r="C994" s="350" t="s">
        <v>1002</v>
      </c>
      <c r="D994" s="351" t="s">
        <v>2584</v>
      </c>
      <c r="E994" s="337" t="s">
        <v>1541</v>
      </c>
      <c r="F994" s="395" t="s">
        <v>2717</v>
      </c>
      <c r="G994" s="338" t="s">
        <v>22</v>
      </c>
      <c r="H994" s="339"/>
      <c r="I994" s="339"/>
      <c r="J994" s="339" t="s">
        <v>95</v>
      </c>
      <c r="K994" s="339" t="s">
        <v>980</v>
      </c>
      <c r="L994" s="388" t="n">
        <v>43714</v>
      </c>
      <c r="M994" s="340"/>
      <c r="N994" s="340" t="s">
        <v>2302</v>
      </c>
      <c r="O994" s="323"/>
      <c r="P994" s="323"/>
      <c r="Q994" s="323"/>
      <c r="R994" s="323"/>
      <c r="S994" s="323"/>
      <c r="T994" s="323"/>
      <c r="U994" s="323"/>
      <c r="V994" s="323"/>
      <c r="W994" s="323"/>
      <c r="X994" s="323"/>
      <c r="Y994" s="323"/>
    </row>
    <row r="995" customFormat="false" ht="15" hidden="true" customHeight="false" outlineLevel="2" collapsed="false">
      <c r="A995" s="98" t="s">
        <v>2718</v>
      </c>
      <c r="B995" s="391" t="s">
        <v>129</v>
      </c>
      <c r="C995" s="390"/>
      <c r="D995" s="351" t="s">
        <v>2313</v>
      </c>
      <c r="E995" s="352" t="s">
        <v>1615</v>
      </c>
      <c r="F995" s="337" t="s">
        <v>2719</v>
      </c>
      <c r="G995" s="338" t="s">
        <v>22</v>
      </c>
      <c r="H995" s="339"/>
      <c r="I995" s="339"/>
      <c r="J995" s="339" t="s">
        <v>95</v>
      </c>
      <c r="K995" s="339" t="s">
        <v>980</v>
      </c>
      <c r="L995" s="388" t="n">
        <v>43714</v>
      </c>
      <c r="M995" s="340"/>
      <c r="N995" s="340" t="s">
        <v>2302</v>
      </c>
      <c r="O995" s="323"/>
      <c r="P995" s="323"/>
      <c r="Q995" s="323"/>
      <c r="R995" s="323"/>
      <c r="S995" s="323"/>
      <c r="T995" s="323"/>
      <c r="U995" s="323"/>
      <c r="V995" s="323"/>
      <c r="W995" s="323"/>
      <c r="X995" s="323"/>
      <c r="Y995" s="323"/>
    </row>
    <row r="996" customFormat="false" ht="15" hidden="true" customHeight="false" outlineLevel="2" collapsed="false">
      <c r="A996" s="98" t="s">
        <v>2720</v>
      </c>
      <c r="B996" s="391" t="s">
        <v>129</v>
      </c>
      <c r="C996" s="390"/>
      <c r="D996" s="351" t="s">
        <v>2315</v>
      </c>
      <c r="E996" s="352" t="s">
        <v>1615</v>
      </c>
      <c r="F996" s="337" t="s">
        <v>2721</v>
      </c>
      <c r="G996" s="338" t="s">
        <v>22</v>
      </c>
      <c r="H996" s="339"/>
      <c r="I996" s="339"/>
      <c r="J996" s="339" t="s">
        <v>95</v>
      </c>
      <c r="K996" s="339" t="s">
        <v>980</v>
      </c>
      <c r="L996" s="388" t="n">
        <v>43714</v>
      </c>
      <c r="M996" s="340"/>
      <c r="N996" s="340" t="s">
        <v>2302</v>
      </c>
      <c r="O996" s="323"/>
      <c r="P996" s="323"/>
      <c r="Q996" s="323"/>
      <c r="R996" s="323"/>
      <c r="S996" s="323"/>
      <c r="T996" s="323"/>
      <c r="U996" s="323"/>
      <c r="V996" s="323"/>
      <c r="W996" s="323"/>
      <c r="X996" s="323"/>
      <c r="Y996" s="323"/>
    </row>
    <row r="997" customFormat="false" ht="15" hidden="true" customHeight="false" outlineLevel="2" collapsed="false">
      <c r="A997" s="98" t="s">
        <v>2722</v>
      </c>
      <c r="B997" s="391" t="s">
        <v>96</v>
      </c>
      <c r="C997" s="350" t="s">
        <v>1560</v>
      </c>
      <c r="D997" s="351" t="s">
        <v>1061</v>
      </c>
      <c r="E997" s="348" t="s">
        <v>1062</v>
      </c>
      <c r="F997" s="396" t="s">
        <v>2465</v>
      </c>
      <c r="G997" s="338" t="s">
        <v>22</v>
      </c>
      <c r="H997" s="339"/>
      <c r="I997" s="339"/>
      <c r="J997" s="339" t="s">
        <v>95</v>
      </c>
      <c r="K997" s="339" t="s">
        <v>980</v>
      </c>
      <c r="L997" s="388" t="n">
        <v>43714</v>
      </c>
      <c r="M997" s="340"/>
      <c r="N997" s="340" t="s">
        <v>2302</v>
      </c>
      <c r="O997" s="323"/>
      <c r="P997" s="323"/>
      <c r="Q997" s="323"/>
      <c r="R997" s="323"/>
      <c r="S997" s="323"/>
      <c r="T997" s="323"/>
      <c r="U997" s="323"/>
      <c r="V997" s="323"/>
      <c r="W997" s="323"/>
      <c r="X997" s="323"/>
      <c r="Y997" s="323"/>
    </row>
    <row r="998" customFormat="false" ht="15" hidden="true" customHeight="false" outlineLevel="2" collapsed="false">
      <c r="A998" s="98" t="s">
        <v>2723</v>
      </c>
      <c r="B998" s="391" t="s">
        <v>223</v>
      </c>
      <c r="C998" s="350"/>
      <c r="D998" s="358" t="s">
        <v>1096</v>
      </c>
      <c r="E998" s="337" t="s">
        <v>1097</v>
      </c>
      <c r="F998" s="352"/>
      <c r="G998" s="338" t="s">
        <v>22</v>
      </c>
      <c r="H998" s="339"/>
      <c r="I998" s="339"/>
      <c r="J998" s="339" t="s">
        <v>95</v>
      </c>
      <c r="K998" s="339" t="s">
        <v>980</v>
      </c>
      <c r="L998" s="388" t="n">
        <v>43714</v>
      </c>
      <c r="M998" s="340"/>
      <c r="N998" s="340" t="s">
        <v>2302</v>
      </c>
      <c r="O998" s="323"/>
      <c r="P998" s="323"/>
      <c r="Q998" s="323"/>
      <c r="R998" s="323"/>
      <c r="S998" s="323"/>
      <c r="T998" s="323"/>
      <c r="U998" s="323"/>
      <c r="V998" s="323"/>
      <c r="W998" s="323"/>
      <c r="X998" s="323"/>
      <c r="Y998" s="323"/>
    </row>
    <row r="999" customFormat="false" ht="15" hidden="true" customHeight="true" outlineLevel="1" collapsed="true">
      <c r="A999" s="365" t="s">
        <v>2724</v>
      </c>
      <c r="B999" s="365"/>
      <c r="C999" s="365"/>
      <c r="D999" s="365"/>
      <c r="E999" s="365"/>
      <c r="F999" s="365"/>
      <c r="G999" s="369"/>
      <c r="H999" s="369"/>
      <c r="I999" s="369"/>
      <c r="J999" s="369"/>
      <c r="K999" s="369"/>
      <c r="L999" s="369"/>
      <c r="M999" s="332"/>
      <c r="N999" s="332"/>
    </row>
    <row r="1000" customFormat="false" ht="15" hidden="true" customHeight="false" outlineLevel="2" collapsed="false">
      <c r="A1000" s="98" t="s">
        <v>2711</v>
      </c>
      <c r="B1000" s="391" t="s">
        <v>136</v>
      </c>
      <c r="C1000" s="386" t="s">
        <v>2298</v>
      </c>
      <c r="D1000" s="349" t="s">
        <v>2444</v>
      </c>
      <c r="E1000" s="348" t="s">
        <v>2725</v>
      </c>
      <c r="F1000" s="387" t="s">
        <v>2726</v>
      </c>
      <c r="G1000" s="338" t="s">
        <v>22</v>
      </c>
      <c r="H1000" s="339"/>
      <c r="I1000" s="339"/>
      <c r="J1000" s="339" t="s">
        <v>95</v>
      </c>
      <c r="K1000" s="339" t="s">
        <v>980</v>
      </c>
      <c r="L1000" s="388" t="n">
        <v>43714</v>
      </c>
      <c r="M1000" s="340"/>
      <c r="N1000" s="340" t="s">
        <v>2302</v>
      </c>
      <c r="O1000" s="323"/>
      <c r="P1000" s="323"/>
      <c r="Q1000" s="323"/>
      <c r="R1000" s="323"/>
      <c r="S1000" s="323"/>
      <c r="T1000" s="323"/>
      <c r="U1000" s="323"/>
      <c r="V1000" s="323"/>
      <c r="W1000" s="323"/>
      <c r="X1000" s="323"/>
      <c r="Y1000" s="323"/>
    </row>
    <row r="1001" customFormat="false" ht="15" hidden="true" customHeight="false" outlineLevel="2" collapsed="false">
      <c r="A1001" s="98" t="s">
        <v>2714</v>
      </c>
      <c r="B1001" s="391" t="s">
        <v>136</v>
      </c>
      <c r="C1001" s="394"/>
      <c r="D1001" s="349" t="s">
        <v>986</v>
      </c>
      <c r="E1001" s="348" t="s">
        <v>2727</v>
      </c>
      <c r="F1001" s="376"/>
      <c r="G1001" s="338" t="s">
        <v>22</v>
      </c>
      <c r="H1001" s="339"/>
      <c r="I1001" s="339"/>
      <c r="J1001" s="339" t="s">
        <v>95</v>
      </c>
      <c r="K1001" s="339" t="s">
        <v>980</v>
      </c>
      <c r="L1001" s="388" t="n">
        <v>43714</v>
      </c>
      <c r="M1001" s="340"/>
      <c r="N1001" s="340" t="s">
        <v>2302</v>
      </c>
      <c r="O1001" s="323"/>
      <c r="P1001" s="323"/>
      <c r="Q1001" s="323"/>
      <c r="R1001" s="323"/>
      <c r="S1001" s="323"/>
      <c r="T1001" s="323"/>
      <c r="U1001" s="323"/>
      <c r="V1001" s="323"/>
      <c r="W1001" s="323"/>
      <c r="X1001" s="323"/>
      <c r="Y1001" s="323"/>
    </row>
    <row r="1002" customFormat="false" ht="15" hidden="true" customHeight="false" outlineLevel="2" collapsed="false">
      <c r="A1002" s="98" t="s">
        <v>2716</v>
      </c>
      <c r="B1002" s="391" t="s">
        <v>129</v>
      </c>
      <c r="C1002" s="350" t="s">
        <v>1002</v>
      </c>
      <c r="D1002" s="351" t="s">
        <v>2599</v>
      </c>
      <c r="E1002" s="337" t="s">
        <v>1541</v>
      </c>
      <c r="F1002" s="398" t="s">
        <v>2728</v>
      </c>
      <c r="G1002" s="338" t="s">
        <v>22</v>
      </c>
      <c r="H1002" s="339"/>
      <c r="I1002" s="339"/>
      <c r="J1002" s="339" t="s">
        <v>95</v>
      </c>
      <c r="K1002" s="339" t="s">
        <v>980</v>
      </c>
      <c r="L1002" s="388" t="n">
        <v>43714</v>
      </c>
      <c r="M1002" s="340"/>
      <c r="N1002" s="340" t="s">
        <v>2302</v>
      </c>
      <c r="O1002" s="323"/>
      <c r="P1002" s="323"/>
      <c r="Q1002" s="323"/>
      <c r="R1002" s="323"/>
      <c r="S1002" s="323"/>
      <c r="T1002" s="323"/>
      <c r="U1002" s="323"/>
      <c r="V1002" s="323"/>
      <c r="W1002" s="323"/>
      <c r="X1002" s="323"/>
      <c r="Y1002" s="323"/>
    </row>
    <row r="1003" customFormat="false" ht="15" hidden="true" customHeight="false" outlineLevel="2" collapsed="false">
      <c r="A1003" s="98" t="s">
        <v>2718</v>
      </c>
      <c r="B1003" s="391" t="s">
        <v>129</v>
      </c>
      <c r="C1003" s="393"/>
      <c r="D1003" s="351" t="s">
        <v>2313</v>
      </c>
      <c r="E1003" s="355" t="s">
        <v>1615</v>
      </c>
      <c r="F1003" s="356" t="s">
        <v>2700</v>
      </c>
      <c r="G1003" s="338" t="s">
        <v>22</v>
      </c>
      <c r="H1003" s="339"/>
      <c r="I1003" s="339"/>
      <c r="J1003" s="339" t="s">
        <v>95</v>
      </c>
      <c r="K1003" s="339" t="s">
        <v>980</v>
      </c>
      <c r="L1003" s="388" t="n">
        <v>43714</v>
      </c>
      <c r="M1003" s="340"/>
      <c r="N1003" s="340" t="s">
        <v>2302</v>
      </c>
      <c r="O1003" s="323"/>
      <c r="P1003" s="323"/>
      <c r="Q1003" s="323"/>
      <c r="R1003" s="323"/>
      <c r="S1003" s="323"/>
      <c r="T1003" s="323"/>
      <c r="U1003" s="323"/>
      <c r="V1003" s="323"/>
      <c r="W1003" s="323"/>
      <c r="X1003" s="323"/>
      <c r="Y1003" s="323"/>
    </row>
    <row r="1004" customFormat="false" ht="15" hidden="true" customHeight="false" outlineLevel="2" collapsed="false">
      <c r="A1004" s="98" t="s">
        <v>2720</v>
      </c>
      <c r="B1004" s="391" t="s">
        <v>129</v>
      </c>
      <c r="C1004" s="393"/>
      <c r="D1004" s="351" t="s">
        <v>2315</v>
      </c>
      <c r="E1004" s="355" t="s">
        <v>1615</v>
      </c>
      <c r="F1004" s="356" t="s">
        <v>2729</v>
      </c>
      <c r="G1004" s="338" t="s">
        <v>22</v>
      </c>
      <c r="H1004" s="339"/>
      <c r="I1004" s="339"/>
      <c r="J1004" s="339" t="s">
        <v>95</v>
      </c>
      <c r="K1004" s="339" t="s">
        <v>980</v>
      </c>
      <c r="L1004" s="388" t="n">
        <v>43714</v>
      </c>
      <c r="M1004" s="340"/>
      <c r="N1004" s="340" t="s">
        <v>2302</v>
      </c>
      <c r="O1004" s="323"/>
      <c r="P1004" s="323"/>
      <c r="Q1004" s="323"/>
      <c r="R1004" s="323"/>
      <c r="S1004" s="323"/>
      <c r="T1004" s="323"/>
      <c r="U1004" s="323"/>
      <c r="V1004" s="323"/>
      <c r="W1004" s="323"/>
      <c r="X1004" s="323"/>
      <c r="Y1004" s="323"/>
    </row>
    <row r="1005" customFormat="false" ht="15" hidden="true" customHeight="false" outlineLevel="2" collapsed="false">
      <c r="A1005" s="98" t="s">
        <v>2722</v>
      </c>
      <c r="B1005" s="391" t="s">
        <v>96</v>
      </c>
      <c r="C1005" s="350" t="s">
        <v>1560</v>
      </c>
      <c r="D1005" s="351" t="s">
        <v>1061</v>
      </c>
      <c r="E1005" s="348" t="s">
        <v>1062</v>
      </c>
      <c r="F1005" s="399" t="s">
        <v>2522</v>
      </c>
      <c r="G1005" s="338" t="s">
        <v>22</v>
      </c>
      <c r="H1005" s="339"/>
      <c r="I1005" s="339"/>
      <c r="J1005" s="339" t="s">
        <v>95</v>
      </c>
      <c r="K1005" s="339" t="s">
        <v>980</v>
      </c>
      <c r="L1005" s="388" t="n">
        <v>43714</v>
      </c>
      <c r="M1005" s="340"/>
      <c r="N1005" s="340" t="s">
        <v>2302</v>
      </c>
      <c r="O1005" s="323"/>
      <c r="P1005" s="323"/>
      <c r="Q1005" s="323"/>
      <c r="R1005" s="323"/>
      <c r="S1005" s="323"/>
      <c r="T1005" s="323"/>
      <c r="U1005" s="323"/>
      <c r="V1005" s="323"/>
      <c r="W1005" s="323"/>
      <c r="X1005" s="323"/>
      <c r="Y1005" s="323"/>
    </row>
    <row r="1006" customFormat="false" ht="15" hidden="true" customHeight="false" outlineLevel="2" collapsed="false">
      <c r="A1006" s="98" t="s">
        <v>2723</v>
      </c>
      <c r="B1006" s="391" t="s">
        <v>223</v>
      </c>
      <c r="C1006" s="350"/>
      <c r="D1006" s="358" t="s">
        <v>1096</v>
      </c>
      <c r="E1006" s="337" t="s">
        <v>1097</v>
      </c>
      <c r="F1006" s="350"/>
      <c r="G1006" s="338" t="s">
        <v>22</v>
      </c>
      <c r="H1006" s="339"/>
      <c r="I1006" s="339"/>
      <c r="J1006" s="339" t="s">
        <v>95</v>
      </c>
      <c r="K1006" s="339" t="s">
        <v>980</v>
      </c>
      <c r="L1006" s="388" t="n">
        <v>43714</v>
      </c>
      <c r="M1006" s="340"/>
      <c r="N1006" s="340" t="s">
        <v>2302</v>
      </c>
      <c r="O1006" s="323"/>
      <c r="P1006" s="323"/>
      <c r="Q1006" s="323"/>
      <c r="R1006" s="323"/>
      <c r="S1006" s="323"/>
      <c r="T1006" s="323"/>
      <c r="U1006" s="323"/>
      <c r="V1006" s="323"/>
      <c r="W1006" s="323"/>
      <c r="X1006" s="323"/>
      <c r="Y1006" s="323"/>
    </row>
    <row r="1007" customFormat="false" ht="15" hidden="true" customHeight="true" outlineLevel="1" collapsed="true">
      <c r="A1007" s="365" t="s">
        <v>2730</v>
      </c>
      <c r="B1007" s="365"/>
      <c r="C1007" s="365"/>
      <c r="D1007" s="365"/>
      <c r="E1007" s="365"/>
      <c r="F1007" s="365"/>
      <c r="G1007" s="369"/>
      <c r="H1007" s="369"/>
      <c r="I1007" s="369"/>
      <c r="J1007" s="369"/>
      <c r="K1007" s="369"/>
      <c r="L1007" s="369"/>
      <c r="M1007" s="332"/>
      <c r="N1007" s="332"/>
    </row>
    <row r="1008" customFormat="false" ht="15" hidden="true" customHeight="false" outlineLevel="2" collapsed="false">
      <c r="A1008" s="370" t="s">
        <v>2711</v>
      </c>
      <c r="B1008" s="391" t="s">
        <v>136</v>
      </c>
      <c r="C1008" s="386" t="s">
        <v>2298</v>
      </c>
      <c r="D1008" s="349" t="s">
        <v>2444</v>
      </c>
      <c r="E1008" s="348" t="s">
        <v>2731</v>
      </c>
      <c r="F1008" s="387" t="s">
        <v>2322</v>
      </c>
      <c r="G1008" s="338" t="s">
        <v>22</v>
      </c>
      <c r="H1008" s="339"/>
      <c r="I1008" s="339"/>
      <c r="J1008" s="339" t="s">
        <v>95</v>
      </c>
      <c r="K1008" s="339" t="s">
        <v>980</v>
      </c>
      <c r="L1008" s="388" t="n">
        <v>43714</v>
      </c>
      <c r="M1008" s="340"/>
      <c r="N1008" s="340" t="s">
        <v>2302</v>
      </c>
      <c r="O1008" s="323"/>
      <c r="P1008" s="323"/>
      <c r="Q1008" s="323"/>
      <c r="R1008" s="323"/>
      <c r="S1008" s="323"/>
      <c r="T1008" s="323"/>
      <c r="U1008" s="323"/>
      <c r="V1008" s="323"/>
      <c r="W1008" s="323"/>
      <c r="X1008" s="323"/>
      <c r="Y1008" s="323"/>
    </row>
    <row r="1009" customFormat="false" ht="15" hidden="true" customHeight="false" outlineLevel="2" collapsed="false">
      <c r="A1009" s="370" t="s">
        <v>2714</v>
      </c>
      <c r="B1009" s="391" t="s">
        <v>136</v>
      </c>
      <c r="C1009" s="394"/>
      <c r="D1009" s="349" t="s">
        <v>986</v>
      </c>
      <c r="E1009" s="348" t="s">
        <v>2732</v>
      </c>
      <c r="F1009" s="376"/>
      <c r="G1009" s="338" t="s">
        <v>22</v>
      </c>
      <c r="H1009" s="339"/>
      <c r="I1009" s="339"/>
      <c r="J1009" s="339" t="s">
        <v>95</v>
      </c>
      <c r="K1009" s="339" t="s">
        <v>980</v>
      </c>
      <c r="L1009" s="388" t="n">
        <v>43714</v>
      </c>
      <c r="M1009" s="340"/>
      <c r="N1009" s="340" t="s">
        <v>2302</v>
      </c>
      <c r="O1009" s="323"/>
      <c r="P1009" s="323"/>
      <c r="Q1009" s="323"/>
      <c r="R1009" s="323"/>
      <c r="S1009" s="323"/>
      <c r="T1009" s="323"/>
      <c r="U1009" s="323"/>
      <c r="V1009" s="323"/>
      <c r="W1009" s="323"/>
      <c r="X1009" s="323"/>
      <c r="Y1009" s="323"/>
    </row>
    <row r="1010" customFormat="false" ht="15" hidden="true" customHeight="false" outlineLevel="2" collapsed="false">
      <c r="A1010" s="370" t="s">
        <v>2716</v>
      </c>
      <c r="B1010" s="391" t="s">
        <v>129</v>
      </c>
      <c r="C1010" s="350" t="s">
        <v>1002</v>
      </c>
      <c r="D1010" s="351" t="s">
        <v>2610</v>
      </c>
      <c r="E1010" s="337" t="s">
        <v>1541</v>
      </c>
      <c r="F1010" s="398" t="s">
        <v>2733</v>
      </c>
      <c r="G1010" s="338" t="s">
        <v>22</v>
      </c>
      <c r="H1010" s="339"/>
      <c r="I1010" s="339"/>
      <c r="J1010" s="339" t="s">
        <v>95</v>
      </c>
      <c r="K1010" s="339" t="s">
        <v>980</v>
      </c>
      <c r="L1010" s="388" t="n">
        <v>43714</v>
      </c>
      <c r="M1010" s="340"/>
      <c r="N1010" s="340" t="s">
        <v>2302</v>
      </c>
      <c r="O1010" s="323"/>
      <c r="P1010" s="323"/>
      <c r="Q1010" s="323"/>
      <c r="R1010" s="323"/>
      <c r="S1010" s="323"/>
      <c r="T1010" s="323"/>
      <c r="U1010" s="323"/>
      <c r="V1010" s="323"/>
      <c r="W1010" s="323"/>
      <c r="X1010" s="323"/>
      <c r="Y1010" s="323"/>
    </row>
    <row r="1011" customFormat="false" ht="15" hidden="true" customHeight="false" outlineLevel="2" collapsed="false">
      <c r="A1011" s="370" t="s">
        <v>2718</v>
      </c>
      <c r="B1011" s="391" t="s">
        <v>129</v>
      </c>
      <c r="C1011" s="393"/>
      <c r="D1011" s="351" t="s">
        <v>2313</v>
      </c>
      <c r="E1011" s="355" t="s">
        <v>1615</v>
      </c>
      <c r="F1011" s="356" t="s">
        <v>2734</v>
      </c>
      <c r="G1011" s="338" t="s">
        <v>22</v>
      </c>
      <c r="H1011" s="339"/>
      <c r="I1011" s="339"/>
      <c r="J1011" s="339" t="s">
        <v>95</v>
      </c>
      <c r="K1011" s="339" t="s">
        <v>980</v>
      </c>
      <c r="L1011" s="388" t="n">
        <v>43714</v>
      </c>
      <c r="M1011" s="340"/>
      <c r="N1011" s="340" t="s">
        <v>2302</v>
      </c>
      <c r="O1011" s="323"/>
      <c r="P1011" s="323"/>
      <c r="Q1011" s="323"/>
      <c r="R1011" s="323"/>
      <c r="S1011" s="323"/>
      <c r="T1011" s="323"/>
      <c r="U1011" s="323"/>
      <c r="V1011" s="323"/>
      <c r="W1011" s="323"/>
      <c r="X1011" s="323"/>
      <c r="Y1011" s="323"/>
    </row>
    <row r="1012" customFormat="false" ht="15" hidden="true" customHeight="false" outlineLevel="2" collapsed="false">
      <c r="A1012" s="370" t="s">
        <v>2720</v>
      </c>
      <c r="B1012" s="391" t="s">
        <v>96</v>
      </c>
      <c r="C1012" s="350" t="s">
        <v>1560</v>
      </c>
      <c r="D1012" s="351" t="s">
        <v>1061</v>
      </c>
      <c r="E1012" s="348" t="s">
        <v>1062</v>
      </c>
      <c r="F1012" s="399" t="s">
        <v>2522</v>
      </c>
      <c r="G1012" s="338" t="s">
        <v>22</v>
      </c>
      <c r="H1012" s="339"/>
      <c r="I1012" s="339"/>
      <c r="J1012" s="339" t="s">
        <v>95</v>
      </c>
      <c r="K1012" s="339" t="s">
        <v>980</v>
      </c>
      <c r="L1012" s="388" t="n">
        <v>43714</v>
      </c>
      <c r="M1012" s="340"/>
      <c r="N1012" s="340" t="s">
        <v>2302</v>
      </c>
      <c r="O1012" s="323"/>
      <c r="P1012" s="323"/>
      <c r="Q1012" s="323"/>
      <c r="R1012" s="323"/>
      <c r="S1012" s="323"/>
      <c r="T1012" s="323"/>
      <c r="U1012" s="323"/>
      <c r="V1012" s="323"/>
      <c r="W1012" s="323"/>
      <c r="X1012" s="323"/>
      <c r="Y1012" s="323"/>
    </row>
    <row r="1013" customFormat="false" ht="15" hidden="true" customHeight="false" outlineLevel="2" collapsed="false">
      <c r="A1013" s="370" t="s">
        <v>2722</v>
      </c>
      <c r="B1013" s="391" t="s">
        <v>223</v>
      </c>
      <c r="C1013" s="350"/>
      <c r="D1013" s="358" t="s">
        <v>1096</v>
      </c>
      <c r="E1013" s="337" t="s">
        <v>1097</v>
      </c>
      <c r="F1013" s="350"/>
      <c r="G1013" s="338" t="s">
        <v>22</v>
      </c>
      <c r="H1013" s="339"/>
      <c r="I1013" s="339"/>
      <c r="J1013" s="339" t="s">
        <v>95</v>
      </c>
      <c r="K1013" s="339" t="s">
        <v>980</v>
      </c>
      <c r="L1013" s="388" t="n">
        <v>43714</v>
      </c>
      <c r="M1013" s="340"/>
      <c r="N1013" s="340" t="s">
        <v>2302</v>
      </c>
      <c r="O1013" s="323"/>
      <c r="P1013" s="323"/>
      <c r="Q1013" s="323"/>
      <c r="R1013" s="323"/>
      <c r="S1013" s="323"/>
      <c r="T1013" s="323"/>
      <c r="U1013" s="323"/>
      <c r="V1013" s="323"/>
      <c r="W1013" s="323"/>
      <c r="X1013" s="323"/>
      <c r="Y1013" s="323"/>
    </row>
    <row r="1014" customFormat="false" ht="15" hidden="true" customHeight="true" outlineLevel="1" collapsed="true">
      <c r="A1014" s="365" t="s">
        <v>2735</v>
      </c>
      <c r="B1014" s="365"/>
      <c r="C1014" s="365"/>
      <c r="D1014" s="365"/>
      <c r="E1014" s="365"/>
      <c r="F1014" s="365"/>
      <c r="G1014" s="369"/>
      <c r="H1014" s="369"/>
      <c r="I1014" s="369"/>
      <c r="J1014" s="369"/>
      <c r="K1014" s="369"/>
      <c r="L1014" s="369"/>
      <c r="M1014" s="332"/>
      <c r="N1014" s="332"/>
    </row>
    <row r="1015" customFormat="false" ht="15" hidden="true" customHeight="false" outlineLevel="2" collapsed="false">
      <c r="A1015" s="98" t="s">
        <v>2736</v>
      </c>
      <c r="B1015" s="391" t="s">
        <v>136</v>
      </c>
      <c r="C1015" s="386" t="s">
        <v>2298</v>
      </c>
      <c r="D1015" s="349" t="s">
        <v>2444</v>
      </c>
      <c r="E1015" s="348" t="s">
        <v>2737</v>
      </c>
      <c r="F1015" s="389"/>
      <c r="G1015" s="338" t="s">
        <v>22</v>
      </c>
      <c r="H1015" s="339"/>
      <c r="I1015" s="339"/>
      <c r="J1015" s="339" t="s">
        <v>95</v>
      </c>
      <c r="K1015" s="339" t="s">
        <v>980</v>
      </c>
      <c r="L1015" s="388" t="n">
        <v>43714</v>
      </c>
      <c r="M1015" s="340"/>
      <c r="N1015" s="340" t="s">
        <v>2302</v>
      </c>
      <c r="O1015" s="323"/>
      <c r="P1015" s="323"/>
      <c r="Q1015" s="323"/>
      <c r="R1015" s="323"/>
      <c r="S1015" s="323"/>
      <c r="T1015" s="323"/>
      <c r="U1015" s="323"/>
      <c r="V1015" s="323"/>
      <c r="W1015" s="323"/>
      <c r="X1015" s="323"/>
      <c r="Y1015" s="323"/>
    </row>
    <row r="1016" customFormat="false" ht="15" hidden="true" customHeight="false" outlineLevel="2" collapsed="false">
      <c r="A1016" s="98" t="s">
        <v>2738</v>
      </c>
      <c r="B1016" s="391" t="s">
        <v>136</v>
      </c>
      <c r="C1016" s="394"/>
      <c r="D1016" s="349" t="s">
        <v>2739</v>
      </c>
      <c r="E1016" s="348" t="s">
        <v>2740</v>
      </c>
      <c r="F1016" s="401" t="s">
        <v>2741</v>
      </c>
      <c r="G1016" s="338" t="s">
        <v>22</v>
      </c>
      <c r="H1016" s="339"/>
      <c r="I1016" s="339"/>
      <c r="J1016" s="339" t="s">
        <v>95</v>
      </c>
      <c r="K1016" s="339" t="s">
        <v>980</v>
      </c>
      <c r="L1016" s="388" t="n">
        <v>43714</v>
      </c>
      <c r="M1016" s="340"/>
      <c r="N1016" s="340" t="s">
        <v>2302</v>
      </c>
      <c r="O1016" s="323"/>
      <c r="P1016" s="323"/>
      <c r="Q1016" s="323"/>
      <c r="R1016" s="323"/>
      <c r="S1016" s="323"/>
      <c r="T1016" s="323"/>
      <c r="U1016" s="323"/>
      <c r="V1016" s="323"/>
      <c r="W1016" s="323"/>
      <c r="X1016" s="323"/>
      <c r="Y1016" s="323"/>
    </row>
    <row r="1017" customFormat="false" ht="15" hidden="true" customHeight="false" outlineLevel="2" collapsed="false">
      <c r="A1017" s="98" t="s">
        <v>2742</v>
      </c>
      <c r="B1017" s="391" t="s">
        <v>129</v>
      </c>
      <c r="C1017" s="350" t="s">
        <v>1002</v>
      </c>
      <c r="D1017" s="351" t="s">
        <v>2743</v>
      </c>
      <c r="E1017" s="337" t="s">
        <v>1541</v>
      </c>
      <c r="F1017" s="337" t="s">
        <v>2744</v>
      </c>
      <c r="G1017" s="338" t="s">
        <v>22</v>
      </c>
      <c r="H1017" s="339"/>
      <c r="I1017" s="339"/>
      <c r="J1017" s="339" t="s">
        <v>95</v>
      </c>
      <c r="K1017" s="339" t="s">
        <v>980</v>
      </c>
      <c r="L1017" s="388" t="n">
        <v>43714</v>
      </c>
      <c r="M1017" s="340"/>
      <c r="N1017" s="340" t="s">
        <v>2302</v>
      </c>
      <c r="O1017" s="323"/>
      <c r="P1017" s="323"/>
      <c r="Q1017" s="323"/>
      <c r="R1017" s="323"/>
      <c r="S1017" s="323"/>
      <c r="T1017" s="323"/>
      <c r="U1017" s="323"/>
      <c r="V1017" s="323"/>
      <c r="W1017" s="323"/>
      <c r="X1017" s="323"/>
      <c r="Y1017" s="323"/>
    </row>
    <row r="1018" customFormat="false" ht="15" hidden="true" customHeight="false" outlineLevel="2" collapsed="false">
      <c r="A1018" s="98" t="s">
        <v>2745</v>
      </c>
      <c r="B1018" s="391" t="s">
        <v>129</v>
      </c>
      <c r="C1018" s="390"/>
      <c r="D1018" s="351" t="s">
        <v>2313</v>
      </c>
      <c r="E1018" s="352" t="s">
        <v>1615</v>
      </c>
      <c r="F1018" s="337" t="s">
        <v>2744</v>
      </c>
      <c r="G1018" s="338" t="s">
        <v>22</v>
      </c>
      <c r="H1018" s="339"/>
      <c r="I1018" s="339"/>
      <c r="J1018" s="339" t="s">
        <v>95</v>
      </c>
      <c r="K1018" s="339" t="s">
        <v>980</v>
      </c>
      <c r="L1018" s="388" t="n">
        <v>43714</v>
      </c>
      <c r="M1018" s="340"/>
      <c r="N1018" s="340" t="s">
        <v>2302</v>
      </c>
      <c r="O1018" s="323"/>
      <c r="P1018" s="323"/>
      <c r="Q1018" s="323"/>
      <c r="R1018" s="323"/>
      <c r="S1018" s="323"/>
      <c r="T1018" s="323"/>
      <c r="U1018" s="323"/>
      <c r="V1018" s="323"/>
      <c r="W1018" s="323"/>
      <c r="X1018" s="323"/>
      <c r="Y1018" s="323"/>
    </row>
    <row r="1019" customFormat="false" ht="15" hidden="true" customHeight="false" outlineLevel="2" collapsed="false">
      <c r="A1019" s="98" t="s">
        <v>2746</v>
      </c>
      <c r="B1019" s="391" t="s">
        <v>129</v>
      </c>
      <c r="C1019" s="390"/>
      <c r="D1019" s="351" t="s">
        <v>2315</v>
      </c>
      <c r="E1019" s="352" t="s">
        <v>1615</v>
      </c>
      <c r="F1019" s="337" t="s">
        <v>2744</v>
      </c>
      <c r="G1019" s="338" t="s">
        <v>22</v>
      </c>
      <c r="H1019" s="339"/>
      <c r="I1019" s="339"/>
      <c r="J1019" s="339" t="s">
        <v>95</v>
      </c>
      <c r="K1019" s="339" t="s">
        <v>980</v>
      </c>
      <c r="L1019" s="388" t="n">
        <v>43714</v>
      </c>
      <c r="M1019" s="340"/>
      <c r="N1019" s="340" t="s">
        <v>2302</v>
      </c>
      <c r="O1019" s="323"/>
      <c r="P1019" s="323"/>
      <c r="Q1019" s="323"/>
      <c r="R1019" s="323"/>
      <c r="S1019" s="323"/>
      <c r="T1019" s="323"/>
      <c r="U1019" s="323"/>
      <c r="V1019" s="323"/>
      <c r="W1019" s="323"/>
      <c r="X1019" s="323"/>
      <c r="Y1019" s="323"/>
    </row>
    <row r="1020" customFormat="false" ht="15" hidden="true" customHeight="false" outlineLevel="2" collapsed="false">
      <c r="A1020" s="98" t="s">
        <v>2747</v>
      </c>
      <c r="B1020" s="391" t="s">
        <v>96</v>
      </c>
      <c r="C1020" s="350" t="s">
        <v>1560</v>
      </c>
      <c r="D1020" s="351" t="s">
        <v>1061</v>
      </c>
      <c r="E1020" s="348" t="s">
        <v>1062</v>
      </c>
      <c r="F1020" s="396" t="s">
        <v>2522</v>
      </c>
      <c r="G1020" s="338" t="s">
        <v>22</v>
      </c>
      <c r="H1020" s="339"/>
      <c r="I1020" s="339"/>
      <c r="J1020" s="339" t="s">
        <v>95</v>
      </c>
      <c r="K1020" s="339" t="s">
        <v>980</v>
      </c>
      <c r="L1020" s="388" t="n">
        <v>43714</v>
      </c>
      <c r="M1020" s="340"/>
      <c r="N1020" s="340" t="s">
        <v>2302</v>
      </c>
      <c r="O1020" s="323"/>
      <c r="P1020" s="323"/>
      <c r="Q1020" s="323"/>
      <c r="R1020" s="323"/>
      <c r="S1020" s="323"/>
      <c r="T1020" s="323"/>
      <c r="U1020" s="323"/>
      <c r="V1020" s="323"/>
      <c r="W1020" s="323"/>
      <c r="X1020" s="323"/>
      <c r="Y1020" s="323"/>
    </row>
    <row r="1021" customFormat="false" ht="15" hidden="true" customHeight="false" outlineLevel="2" collapsed="false">
      <c r="A1021" s="98" t="s">
        <v>2748</v>
      </c>
      <c r="B1021" s="391" t="s">
        <v>223</v>
      </c>
      <c r="C1021" s="350"/>
      <c r="D1021" s="358" t="s">
        <v>1096</v>
      </c>
      <c r="E1021" s="337" t="s">
        <v>1097</v>
      </c>
      <c r="F1021" s="352"/>
      <c r="G1021" s="338" t="s">
        <v>22</v>
      </c>
      <c r="H1021" s="339"/>
      <c r="I1021" s="339"/>
      <c r="J1021" s="339" t="s">
        <v>95</v>
      </c>
      <c r="K1021" s="339" t="s">
        <v>980</v>
      </c>
      <c r="L1021" s="388" t="n">
        <v>43714</v>
      </c>
      <c r="M1021" s="340"/>
      <c r="N1021" s="340" t="s">
        <v>2302</v>
      </c>
      <c r="O1021" s="323"/>
      <c r="P1021" s="323"/>
      <c r="Q1021" s="323"/>
      <c r="R1021" s="323"/>
      <c r="S1021" s="323"/>
      <c r="T1021" s="323"/>
      <c r="U1021" s="323"/>
      <c r="V1021" s="323"/>
      <c r="W1021" s="323"/>
      <c r="X1021" s="323"/>
      <c r="Y1021" s="323"/>
    </row>
    <row r="1022" customFormat="false" ht="15" hidden="true" customHeight="true" outlineLevel="1" collapsed="true">
      <c r="A1022" s="365" t="s">
        <v>2749</v>
      </c>
      <c r="B1022" s="365"/>
      <c r="C1022" s="365"/>
      <c r="D1022" s="365"/>
      <c r="E1022" s="365"/>
      <c r="F1022" s="365"/>
      <c r="G1022" s="369"/>
      <c r="H1022" s="369"/>
      <c r="I1022" s="369"/>
      <c r="J1022" s="369"/>
      <c r="K1022" s="369"/>
      <c r="L1022" s="369"/>
      <c r="M1022" s="332"/>
      <c r="N1022" s="332"/>
    </row>
    <row r="1023" customFormat="false" ht="15" hidden="true" customHeight="false" outlineLevel="2" collapsed="false">
      <c r="A1023" s="98" t="s">
        <v>2736</v>
      </c>
      <c r="B1023" s="391" t="s">
        <v>136</v>
      </c>
      <c r="C1023" s="386" t="s">
        <v>2298</v>
      </c>
      <c r="D1023" s="349" t="s">
        <v>2444</v>
      </c>
      <c r="E1023" s="348" t="s">
        <v>2737</v>
      </c>
      <c r="F1023" s="389"/>
      <c r="G1023" s="338" t="s">
        <v>22</v>
      </c>
      <c r="H1023" s="339"/>
      <c r="I1023" s="339"/>
      <c r="J1023" s="339" t="s">
        <v>95</v>
      </c>
      <c r="K1023" s="339" t="s">
        <v>980</v>
      </c>
      <c r="L1023" s="388" t="n">
        <v>43714</v>
      </c>
      <c r="M1023" s="340"/>
      <c r="N1023" s="340" t="s">
        <v>2302</v>
      </c>
      <c r="O1023" s="323"/>
      <c r="P1023" s="323"/>
      <c r="Q1023" s="323"/>
      <c r="R1023" s="323"/>
      <c r="S1023" s="323"/>
      <c r="T1023" s="323"/>
      <c r="U1023" s="323"/>
      <c r="V1023" s="323"/>
      <c r="W1023" s="323"/>
      <c r="X1023" s="323"/>
      <c r="Y1023" s="323"/>
    </row>
    <row r="1024" customFormat="false" ht="15" hidden="true" customHeight="false" outlineLevel="2" collapsed="false">
      <c r="A1024" s="98" t="s">
        <v>2738</v>
      </c>
      <c r="B1024" s="391" t="s">
        <v>136</v>
      </c>
      <c r="C1024" s="394"/>
      <c r="D1024" s="349" t="s">
        <v>2739</v>
      </c>
      <c r="E1024" s="348" t="s">
        <v>2740</v>
      </c>
      <c r="F1024" s="344" t="s">
        <v>2750</v>
      </c>
      <c r="G1024" s="338" t="s">
        <v>22</v>
      </c>
      <c r="H1024" s="339"/>
      <c r="I1024" s="339"/>
      <c r="J1024" s="339" t="s">
        <v>95</v>
      </c>
      <c r="K1024" s="339" t="s">
        <v>980</v>
      </c>
      <c r="L1024" s="388" t="n">
        <v>43714</v>
      </c>
      <c r="M1024" s="340"/>
      <c r="N1024" s="340" t="s">
        <v>2302</v>
      </c>
      <c r="O1024" s="323"/>
      <c r="P1024" s="323"/>
      <c r="Q1024" s="323"/>
      <c r="R1024" s="323"/>
      <c r="S1024" s="323"/>
      <c r="T1024" s="323"/>
      <c r="U1024" s="323"/>
      <c r="V1024" s="323"/>
      <c r="W1024" s="323"/>
      <c r="X1024" s="323"/>
      <c r="Y1024" s="323"/>
    </row>
    <row r="1025" customFormat="false" ht="15" hidden="true" customHeight="false" outlineLevel="2" collapsed="false">
      <c r="A1025" s="98" t="s">
        <v>2742</v>
      </c>
      <c r="B1025" s="391" t="s">
        <v>136</v>
      </c>
      <c r="C1025" s="394"/>
      <c r="D1025" s="349" t="s">
        <v>2739</v>
      </c>
      <c r="E1025" s="348" t="s">
        <v>2751</v>
      </c>
      <c r="F1025" s="344" t="s">
        <v>2752</v>
      </c>
      <c r="G1025" s="338" t="s">
        <v>22</v>
      </c>
      <c r="H1025" s="339"/>
      <c r="I1025" s="339"/>
      <c r="J1025" s="339" t="s">
        <v>95</v>
      </c>
      <c r="K1025" s="339" t="s">
        <v>980</v>
      </c>
      <c r="L1025" s="388" t="n">
        <v>43714</v>
      </c>
      <c r="M1025" s="340"/>
      <c r="N1025" s="340" t="s">
        <v>2302</v>
      </c>
      <c r="O1025" s="323"/>
      <c r="P1025" s="323"/>
      <c r="Q1025" s="323"/>
      <c r="R1025" s="323"/>
      <c r="S1025" s="323"/>
      <c r="T1025" s="323"/>
      <c r="U1025" s="323"/>
      <c r="V1025" s="323"/>
      <c r="W1025" s="323"/>
      <c r="X1025" s="323"/>
      <c r="Y1025" s="323"/>
    </row>
    <row r="1026" customFormat="false" ht="15" hidden="true" customHeight="false" outlineLevel="2" collapsed="false">
      <c r="A1026" s="98" t="s">
        <v>2745</v>
      </c>
      <c r="B1026" s="391" t="s">
        <v>129</v>
      </c>
      <c r="C1026" s="350" t="s">
        <v>1002</v>
      </c>
      <c r="D1026" s="351" t="s">
        <v>1393</v>
      </c>
      <c r="E1026" s="337" t="s">
        <v>1541</v>
      </c>
      <c r="F1026" s="337" t="s">
        <v>2753</v>
      </c>
      <c r="G1026" s="338" t="s">
        <v>22</v>
      </c>
      <c r="H1026" s="339"/>
      <c r="I1026" s="339"/>
      <c r="J1026" s="339" t="s">
        <v>95</v>
      </c>
      <c r="K1026" s="339" t="s">
        <v>980</v>
      </c>
      <c r="L1026" s="388" t="n">
        <v>43714</v>
      </c>
      <c r="M1026" s="340"/>
      <c r="N1026" s="340" t="s">
        <v>2302</v>
      </c>
      <c r="O1026" s="323"/>
      <c r="P1026" s="323"/>
      <c r="Q1026" s="323"/>
      <c r="R1026" s="323"/>
      <c r="S1026" s="323"/>
      <c r="T1026" s="323"/>
      <c r="U1026" s="323"/>
      <c r="V1026" s="323"/>
      <c r="W1026" s="323"/>
      <c r="X1026" s="323"/>
      <c r="Y1026" s="323"/>
    </row>
    <row r="1027" customFormat="false" ht="15" hidden="true" customHeight="false" outlineLevel="2" collapsed="false">
      <c r="A1027" s="98" t="s">
        <v>2746</v>
      </c>
      <c r="B1027" s="391" t="s">
        <v>129</v>
      </c>
      <c r="C1027" s="390"/>
      <c r="D1027" s="351" t="s">
        <v>2313</v>
      </c>
      <c r="E1027" s="352" t="s">
        <v>1615</v>
      </c>
      <c r="F1027" s="337" t="s">
        <v>2753</v>
      </c>
      <c r="G1027" s="338" t="s">
        <v>22</v>
      </c>
      <c r="H1027" s="339"/>
      <c r="I1027" s="339"/>
      <c r="J1027" s="339" t="s">
        <v>95</v>
      </c>
      <c r="K1027" s="339" t="s">
        <v>980</v>
      </c>
      <c r="L1027" s="388" t="n">
        <v>43714</v>
      </c>
      <c r="M1027" s="340"/>
      <c r="N1027" s="340" t="s">
        <v>2302</v>
      </c>
      <c r="O1027" s="323"/>
      <c r="P1027" s="323"/>
      <c r="Q1027" s="323"/>
      <c r="R1027" s="323"/>
      <c r="S1027" s="323"/>
      <c r="T1027" s="323"/>
      <c r="U1027" s="323"/>
      <c r="V1027" s="323"/>
      <c r="W1027" s="323"/>
      <c r="X1027" s="323"/>
      <c r="Y1027" s="323"/>
    </row>
    <row r="1028" customFormat="false" ht="15" hidden="true" customHeight="false" outlineLevel="2" collapsed="false">
      <c r="A1028" s="98" t="s">
        <v>2747</v>
      </c>
      <c r="B1028" s="391" t="s">
        <v>129</v>
      </c>
      <c r="C1028" s="390"/>
      <c r="D1028" s="351" t="s">
        <v>2315</v>
      </c>
      <c r="E1028" s="352" t="s">
        <v>1615</v>
      </c>
      <c r="F1028" s="337" t="s">
        <v>2753</v>
      </c>
      <c r="G1028" s="338" t="s">
        <v>22</v>
      </c>
      <c r="H1028" s="339"/>
      <c r="I1028" s="339"/>
      <c r="J1028" s="339" t="s">
        <v>95</v>
      </c>
      <c r="K1028" s="339" t="s">
        <v>980</v>
      </c>
      <c r="L1028" s="388" t="n">
        <v>43714</v>
      </c>
      <c r="M1028" s="340"/>
      <c r="N1028" s="340" t="s">
        <v>2302</v>
      </c>
      <c r="O1028" s="323"/>
      <c r="P1028" s="323"/>
      <c r="Q1028" s="323"/>
      <c r="R1028" s="323"/>
      <c r="S1028" s="323"/>
      <c r="T1028" s="323"/>
      <c r="U1028" s="323"/>
      <c r="V1028" s="323"/>
      <c r="W1028" s="323"/>
      <c r="X1028" s="323"/>
      <c r="Y1028" s="323"/>
    </row>
    <row r="1029" customFormat="false" ht="15" hidden="true" customHeight="false" outlineLevel="2" collapsed="false">
      <c r="A1029" s="98" t="s">
        <v>2748</v>
      </c>
      <c r="B1029" s="391" t="s">
        <v>96</v>
      </c>
      <c r="C1029" s="350" t="s">
        <v>1560</v>
      </c>
      <c r="D1029" s="351" t="s">
        <v>1061</v>
      </c>
      <c r="E1029" s="348" t="s">
        <v>1062</v>
      </c>
      <c r="F1029" s="396" t="s">
        <v>2522</v>
      </c>
      <c r="G1029" s="338" t="s">
        <v>22</v>
      </c>
      <c r="H1029" s="339"/>
      <c r="I1029" s="339"/>
      <c r="J1029" s="339" t="s">
        <v>95</v>
      </c>
      <c r="K1029" s="339" t="s">
        <v>980</v>
      </c>
      <c r="L1029" s="388" t="n">
        <v>43714</v>
      </c>
      <c r="M1029" s="340"/>
      <c r="N1029" s="340" t="s">
        <v>2302</v>
      </c>
      <c r="O1029" s="323"/>
      <c r="P1029" s="323"/>
      <c r="Q1029" s="323"/>
      <c r="R1029" s="323"/>
      <c r="S1029" s="323"/>
      <c r="T1029" s="323"/>
      <c r="U1029" s="323"/>
      <c r="V1029" s="323"/>
      <c r="W1029" s="323"/>
      <c r="X1029" s="323"/>
      <c r="Y1029" s="323"/>
    </row>
    <row r="1030" customFormat="false" ht="15" hidden="true" customHeight="false" outlineLevel="2" collapsed="false">
      <c r="A1030" s="98" t="s">
        <v>2754</v>
      </c>
      <c r="B1030" s="391" t="s">
        <v>223</v>
      </c>
      <c r="C1030" s="350"/>
      <c r="D1030" s="358" t="s">
        <v>1096</v>
      </c>
      <c r="E1030" s="337" t="s">
        <v>1097</v>
      </c>
      <c r="F1030" s="352"/>
      <c r="G1030" s="338" t="s">
        <v>22</v>
      </c>
      <c r="H1030" s="339"/>
      <c r="I1030" s="339"/>
      <c r="J1030" s="339" t="s">
        <v>95</v>
      </c>
      <c r="K1030" s="339" t="s">
        <v>980</v>
      </c>
      <c r="L1030" s="388" t="n">
        <v>43714</v>
      </c>
      <c r="M1030" s="340"/>
      <c r="N1030" s="340" t="s">
        <v>2302</v>
      </c>
      <c r="O1030" s="323"/>
      <c r="P1030" s="323"/>
      <c r="Q1030" s="323"/>
      <c r="R1030" s="323"/>
      <c r="S1030" s="323"/>
      <c r="T1030" s="323"/>
      <c r="U1030" s="323"/>
      <c r="V1030" s="323"/>
      <c r="W1030" s="323"/>
      <c r="X1030" s="323"/>
      <c r="Y1030" s="323"/>
    </row>
    <row r="1031" customFormat="false" ht="15" hidden="true" customHeight="true" outlineLevel="1" collapsed="true">
      <c r="A1031" s="365" t="s">
        <v>2755</v>
      </c>
      <c r="B1031" s="365"/>
      <c r="C1031" s="365"/>
      <c r="D1031" s="365"/>
      <c r="E1031" s="365"/>
      <c r="F1031" s="365"/>
      <c r="G1031" s="369"/>
      <c r="H1031" s="369"/>
      <c r="I1031" s="369"/>
      <c r="J1031" s="369"/>
      <c r="K1031" s="369"/>
      <c r="L1031" s="369"/>
      <c r="M1031" s="332"/>
      <c r="N1031" s="332"/>
    </row>
    <row r="1032" customFormat="false" ht="15" hidden="true" customHeight="false" outlineLevel="2" collapsed="false">
      <c r="A1032" s="98" t="s">
        <v>2736</v>
      </c>
      <c r="B1032" s="391" t="s">
        <v>136</v>
      </c>
      <c r="C1032" s="386" t="s">
        <v>2298</v>
      </c>
      <c r="D1032" s="349" t="s">
        <v>2444</v>
      </c>
      <c r="E1032" s="348" t="s">
        <v>2737</v>
      </c>
      <c r="F1032" s="391" t="s">
        <v>2756</v>
      </c>
      <c r="G1032" s="338" t="s">
        <v>22</v>
      </c>
      <c r="H1032" s="339"/>
      <c r="I1032" s="339"/>
      <c r="J1032" s="339" t="s">
        <v>95</v>
      </c>
      <c r="K1032" s="339" t="s">
        <v>980</v>
      </c>
      <c r="L1032" s="388" t="n">
        <v>43714</v>
      </c>
      <c r="M1032" s="340"/>
      <c r="N1032" s="340" t="s">
        <v>2302</v>
      </c>
      <c r="O1032" s="323"/>
      <c r="P1032" s="323"/>
      <c r="Q1032" s="323"/>
      <c r="R1032" s="323"/>
      <c r="S1032" s="323"/>
      <c r="T1032" s="323"/>
      <c r="U1032" s="323"/>
      <c r="V1032" s="323"/>
      <c r="W1032" s="323"/>
      <c r="X1032" s="323"/>
      <c r="Y1032" s="323"/>
    </row>
    <row r="1033" customFormat="false" ht="15" hidden="true" customHeight="false" outlineLevel="2" collapsed="false">
      <c r="A1033" s="98" t="s">
        <v>2738</v>
      </c>
      <c r="B1033" s="391" t="s">
        <v>136</v>
      </c>
      <c r="C1033" s="394"/>
      <c r="D1033" s="349" t="s">
        <v>2739</v>
      </c>
      <c r="E1033" s="348" t="s">
        <v>2740</v>
      </c>
      <c r="F1033" s="402" t="s">
        <v>2757</v>
      </c>
      <c r="G1033" s="338" t="s">
        <v>22</v>
      </c>
      <c r="H1033" s="339"/>
      <c r="I1033" s="339"/>
      <c r="J1033" s="339" t="s">
        <v>95</v>
      </c>
      <c r="K1033" s="339" t="s">
        <v>980</v>
      </c>
      <c r="L1033" s="388" t="n">
        <v>43714</v>
      </c>
      <c r="M1033" s="340"/>
      <c r="N1033" s="340" t="s">
        <v>2302</v>
      </c>
      <c r="O1033" s="323"/>
      <c r="P1033" s="323"/>
      <c r="Q1033" s="323"/>
      <c r="R1033" s="323"/>
      <c r="S1033" s="323"/>
      <c r="T1033" s="323"/>
      <c r="U1033" s="323"/>
      <c r="V1033" s="323"/>
      <c r="W1033" s="323"/>
      <c r="X1033" s="323"/>
      <c r="Y1033" s="323"/>
    </row>
    <row r="1034" customFormat="false" ht="15" hidden="true" customHeight="false" outlineLevel="2" collapsed="false">
      <c r="A1034" s="98" t="s">
        <v>2742</v>
      </c>
      <c r="B1034" s="391" t="s">
        <v>136</v>
      </c>
      <c r="C1034" s="394"/>
      <c r="D1034" s="349" t="s">
        <v>2739</v>
      </c>
      <c r="E1034" s="348" t="s">
        <v>2751</v>
      </c>
      <c r="F1034" s="402" t="s">
        <v>2758</v>
      </c>
      <c r="G1034" s="338" t="s">
        <v>22</v>
      </c>
      <c r="H1034" s="339"/>
      <c r="I1034" s="339"/>
      <c r="J1034" s="339" t="s">
        <v>95</v>
      </c>
      <c r="K1034" s="339" t="s">
        <v>980</v>
      </c>
      <c r="L1034" s="388" t="n">
        <v>43714</v>
      </c>
      <c r="M1034" s="340"/>
      <c r="N1034" s="340" t="s">
        <v>2302</v>
      </c>
      <c r="O1034" s="323"/>
      <c r="P1034" s="323"/>
      <c r="Q1034" s="323"/>
      <c r="R1034" s="323"/>
      <c r="S1034" s="323"/>
      <c r="T1034" s="323"/>
      <c r="U1034" s="323"/>
      <c r="V1034" s="323"/>
      <c r="W1034" s="323"/>
      <c r="X1034" s="323"/>
      <c r="Y1034" s="323"/>
    </row>
    <row r="1035" customFormat="false" ht="15" hidden="true" customHeight="false" outlineLevel="2" collapsed="false">
      <c r="A1035" s="98" t="s">
        <v>2745</v>
      </c>
      <c r="B1035" s="391" t="s">
        <v>129</v>
      </c>
      <c r="C1035" s="350" t="s">
        <v>1002</v>
      </c>
      <c r="D1035" s="351" t="s">
        <v>2520</v>
      </c>
      <c r="E1035" s="337" t="s">
        <v>1541</v>
      </c>
      <c r="F1035" s="337" t="s">
        <v>2759</v>
      </c>
      <c r="G1035" s="338" t="s">
        <v>22</v>
      </c>
      <c r="H1035" s="339"/>
      <c r="I1035" s="339"/>
      <c r="J1035" s="339" t="s">
        <v>95</v>
      </c>
      <c r="K1035" s="339" t="s">
        <v>980</v>
      </c>
      <c r="L1035" s="388" t="n">
        <v>43714</v>
      </c>
      <c r="M1035" s="340"/>
      <c r="N1035" s="340" t="s">
        <v>2302</v>
      </c>
      <c r="O1035" s="323"/>
      <c r="P1035" s="323"/>
      <c r="Q1035" s="323"/>
      <c r="R1035" s="323"/>
      <c r="S1035" s="323"/>
      <c r="T1035" s="323"/>
      <c r="U1035" s="323"/>
      <c r="V1035" s="323"/>
      <c r="W1035" s="323"/>
      <c r="X1035" s="323"/>
      <c r="Y1035" s="323"/>
    </row>
    <row r="1036" customFormat="false" ht="15" hidden="true" customHeight="false" outlineLevel="2" collapsed="false">
      <c r="A1036" s="98" t="s">
        <v>2746</v>
      </c>
      <c r="B1036" s="391" t="s">
        <v>129</v>
      </c>
      <c r="C1036" s="390"/>
      <c r="D1036" s="351" t="s">
        <v>2313</v>
      </c>
      <c r="E1036" s="352" t="s">
        <v>1615</v>
      </c>
      <c r="F1036" s="337" t="s">
        <v>2760</v>
      </c>
      <c r="G1036" s="338" t="s">
        <v>22</v>
      </c>
      <c r="H1036" s="339"/>
      <c r="I1036" s="339"/>
      <c r="J1036" s="339" t="s">
        <v>95</v>
      </c>
      <c r="K1036" s="339" t="s">
        <v>980</v>
      </c>
      <c r="L1036" s="388" t="n">
        <v>43714</v>
      </c>
      <c r="M1036" s="340"/>
      <c r="N1036" s="340" t="s">
        <v>2302</v>
      </c>
      <c r="O1036" s="323"/>
      <c r="P1036" s="323"/>
      <c r="Q1036" s="323"/>
      <c r="R1036" s="323"/>
      <c r="S1036" s="323"/>
      <c r="T1036" s="323"/>
      <c r="U1036" s="323"/>
      <c r="V1036" s="323"/>
      <c r="W1036" s="323"/>
      <c r="X1036" s="323"/>
      <c r="Y1036" s="323"/>
    </row>
    <row r="1037" customFormat="false" ht="15" hidden="true" customHeight="false" outlineLevel="2" collapsed="false">
      <c r="A1037" s="98" t="s">
        <v>2747</v>
      </c>
      <c r="B1037" s="391" t="s">
        <v>129</v>
      </c>
      <c r="C1037" s="390"/>
      <c r="D1037" s="351" t="s">
        <v>2315</v>
      </c>
      <c r="E1037" s="352" t="s">
        <v>1615</v>
      </c>
      <c r="F1037" s="337" t="s">
        <v>2760</v>
      </c>
      <c r="G1037" s="338" t="s">
        <v>22</v>
      </c>
      <c r="H1037" s="339"/>
      <c r="I1037" s="339"/>
      <c r="J1037" s="339" t="s">
        <v>95</v>
      </c>
      <c r="K1037" s="339" t="s">
        <v>980</v>
      </c>
      <c r="L1037" s="388" t="n">
        <v>43714</v>
      </c>
      <c r="M1037" s="340"/>
      <c r="N1037" s="340" t="s">
        <v>2302</v>
      </c>
      <c r="O1037" s="323"/>
      <c r="P1037" s="323"/>
      <c r="Q1037" s="323"/>
      <c r="R1037" s="323"/>
      <c r="S1037" s="323"/>
      <c r="T1037" s="323"/>
      <c r="U1037" s="323"/>
      <c r="V1037" s="323"/>
      <c r="W1037" s="323"/>
      <c r="X1037" s="323"/>
      <c r="Y1037" s="323"/>
    </row>
    <row r="1038" customFormat="false" ht="15" hidden="true" customHeight="false" outlineLevel="2" collapsed="false">
      <c r="A1038" s="98" t="s">
        <v>2748</v>
      </c>
      <c r="B1038" s="391" t="s">
        <v>96</v>
      </c>
      <c r="C1038" s="350" t="s">
        <v>1560</v>
      </c>
      <c r="D1038" s="351" t="s">
        <v>1061</v>
      </c>
      <c r="E1038" s="348" t="s">
        <v>1062</v>
      </c>
      <c r="F1038" s="396" t="s">
        <v>2522</v>
      </c>
      <c r="G1038" s="338" t="s">
        <v>22</v>
      </c>
      <c r="H1038" s="339"/>
      <c r="I1038" s="339"/>
      <c r="J1038" s="339" t="s">
        <v>95</v>
      </c>
      <c r="K1038" s="339" t="s">
        <v>980</v>
      </c>
      <c r="L1038" s="388" t="n">
        <v>43714</v>
      </c>
      <c r="M1038" s="340"/>
      <c r="N1038" s="340" t="s">
        <v>2302</v>
      </c>
      <c r="O1038" s="323"/>
      <c r="P1038" s="323"/>
      <c r="Q1038" s="323"/>
      <c r="R1038" s="323"/>
      <c r="S1038" s="323"/>
      <c r="T1038" s="323"/>
      <c r="U1038" s="323"/>
      <c r="V1038" s="323"/>
      <c r="W1038" s="323"/>
      <c r="X1038" s="323"/>
      <c r="Y1038" s="323"/>
    </row>
    <row r="1039" customFormat="false" ht="15" hidden="true" customHeight="false" outlineLevel="2" collapsed="false">
      <c r="A1039" s="98" t="s">
        <v>2754</v>
      </c>
      <c r="B1039" s="391" t="s">
        <v>223</v>
      </c>
      <c r="C1039" s="350"/>
      <c r="D1039" s="358" t="s">
        <v>1096</v>
      </c>
      <c r="E1039" s="337" t="s">
        <v>1097</v>
      </c>
      <c r="F1039" s="352"/>
      <c r="G1039" s="338" t="s">
        <v>22</v>
      </c>
      <c r="H1039" s="339"/>
      <c r="I1039" s="339"/>
      <c r="J1039" s="339" t="s">
        <v>95</v>
      </c>
      <c r="K1039" s="339" t="s">
        <v>980</v>
      </c>
      <c r="L1039" s="388" t="n">
        <v>43714</v>
      </c>
      <c r="M1039" s="340"/>
      <c r="N1039" s="340" t="s">
        <v>2302</v>
      </c>
      <c r="O1039" s="323"/>
      <c r="P1039" s="323"/>
      <c r="Q1039" s="323"/>
      <c r="R1039" s="323"/>
      <c r="S1039" s="323"/>
      <c r="T1039" s="323"/>
      <c r="U1039" s="323"/>
      <c r="V1039" s="323"/>
      <c r="W1039" s="323"/>
      <c r="X1039" s="323"/>
      <c r="Y1039" s="323"/>
    </row>
    <row r="1040" customFormat="false" ht="15" hidden="true" customHeight="true" outlineLevel="1" collapsed="true">
      <c r="A1040" s="329" t="s">
        <v>2761</v>
      </c>
      <c r="B1040" s="329"/>
      <c r="C1040" s="329"/>
      <c r="D1040" s="329"/>
      <c r="E1040" s="329"/>
      <c r="F1040" s="329"/>
      <c r="G1040" s="369"/>
      <c r="H1040" s="369"/>
      <c r="I1040" s="369"/>
      <c r="J1040" s="369"/>
      <c r="K1040" s="369"/>
      <c r="L1040" s="369"/>
      <c r="M1040" s="332"/>
      <c r="N1040" s="332"/>
      <c r="O1040" s="323"/>
      <c r="P1040" s="323"/>
      <c r="Q1040" s="323"/>
      <c r="R1040" s="323"/>
      <c r="S1040" s="323"/>
      <c r="T1040" s="323"/>
      <c r="U1040" s="323"/>
      <c r="V1040" s="323"/>
      <c r="W1040" s="323"/>
      <c r="X1040" s="323"/>
      <c r="Y1040" s="323"/>
    </row>
    <row r="1041" customFormat="false" ht="15" hidden="true" customHeight="false" outlineLevel="2" collapsed="false">
      <c r="A1041" s="98" t="s">
        <v>2762</v>
      </c>
      <c r="B1041" s="391" t="s">
        <v>136</v>
      </c>
      <c r="C1041" s="334" t="s">
        <v>2763</v>
      </c>
      <c r="D1041" s="356" t="s">
        <v>2764</v>
      </c>
      <c r="E1041" s="380" t="s">
        <v>2765</v>
      </c>
      <c r="F1041" s="396" t="s">
        <v>2766</v>
      </c>
      <c r="G1041" s="338" t="s">
        <v>22</v>
      </c>
      <c r="H1041" s="339"/>
      <c r="I1041" s="339"/>
      <c r="J1041" s="339" t="s">
        <v>95</v>
      </c>
      <c r="K1041" s="339" t="s">
        <v>1246</v>
      </c>
      <c r="L1041" s="339" t="s">
        <v>2767</v>
      </c>
      <c r="M1041" s="340"/>
      <c r="N1041" s="340"/>
      <c r="O1041" s="323"/>
      <c r="P1041" s="323"/>
      <c r="Q1041" s="323"/>
      <c r="R1041" s="323"/>
      <c r="S1041" s="323"/>
      <c r="T1041" s="323"/>
      <c r="U1041" s="323"/>
      <c r="V1041" s="323"/>
      <c r="W1041" s="323"/>
      <c r="X1041" s="323"/>
      <c r="Y1041" s="323"/>
    </row>
    <row r="1042" customFormat="false" ht="15" hidden="true" customHeight="false" outlineLevel="2" collapsed="false">
      <c r="A1042" s="98" t="s">
        <v>2768</v>
      </c>
      <c r="B1042" s="391" t="s">
        <v>129</v>
      </c>
      <c r="C1042" s="350" t="s">
        <v>1739</v>
      </c>
      <c r="D1042" s="351" t="s">
        <v>1003</v>
      </c>
      <c r="E1042" s="337" t="s">
        <v>1541</v>
      </c>
      <c r="F1042" s="352" t="s">
        <v>2769</v>
      </c>
      <c r="G1042" s="338" t="s">
        <v>22</v>
      </c>
      <c r="H1042" s="339"/>
      <c r="I1042" s="339"/>
      <c r="J1042" s="339" t="s">
        <v>95</v>
      </c>
      <c r="K1042" s="339" t="s">
        <v>1246</v>
      </c>
      <c r="L1042" s="339" t="s">
        <v>2767</v>
      </c>
      <c r="M1042" s="340"/>
      <c r="N1042" s="340"/>
      <c r="O1042" s="323"/>
      <c r="P1042" s="323"/>
      <c r="Q1042" s="323"/>
      <c r="R1042" s="323"/>
      <c r="S1042" s="323"/>
      <c r="T1042" s="323"/>
      <c r="U1042" s="323"/>
      <c r="V1042" s="323"/>
      <c r="W1042" s="323"/>
      <c r="X1042" s="323"/>
      <c r="Y1042" s="323"/>
    </row>
    <row r="1043" customFormat="false" ht="15" hidden="true" customHeight="false" outlineLevel="2" collapsed="false">
      <c r="A1043" s="98" t="s">
        <v>2770</v>
      </c>
      <c r="B1043" s="391" t="s">
        <v>129</v>
      </c>
      <c r="C1043" s="350"/>
      <c r="D1043" s="351" t="s">
        <v>1614</v>
      </c>
      <c r="E1043" s="352" t="s">
        <v>1615</v>
      </c>
      <c r="F1043" s="352" t="s">
        <v>2769</v>
      </c>
      <c r="G1043" s="338" t="s">
        <v>22</v>
      </c>
      <c r="H1043" s="339"/>
      <c r="I1043" s="339"/>
      <c r="J1043" s="339" t="s">
        <v>95</v>
      </c>
      <c r="K1043" s="339" t="s">
        <v>1246</v>
      </c>
      <c r="L1043" s="339" t="s">
        <v>2767</v>
      </c>
      <c r="M1043" s="340"/>
      <c r="N1043" s="340"/>
      <c r="O1043" s="323"/>
      <c r="P1043" s="323"/>
      <c r="Q1043" s="323"/>
      <c r="R1043" s="323"/>
      <c r="S1043" s="323"/>
      <c r="T1043" s="323"/>
      <c r="U1043" s="323"/>
      <c r="V1043" s="323"/>
      <c r="W1043" s="323"/>
      <c r="X1043" s="323"/>
      <c r="Y1043" s="323"/>
    </row>
    <row r="1044" customFormat="false" ht="15" hidden="true" customHeight="false" outlineLevel="2" collapsed="false">
      <c r="A1044" s="98" t="s">
        <v>2771</v>
      </c>
      <c r="B1044" s="391" t="s">
        <v>129</v>
      </c>
      <c r="C1044" s="361"/>
      <c r="D1044" s="351" t="s">
        <v>1617</v>
      </c>
      <c r="E1044" s="352" t="s">
        <v>1615</v>
      </c>
      <c r="F1044" s="352" t="s">
        <v>2769</v>
      </c>
      <c r="G1044" s="338" t="s">
        <v>22</v>
      </c>
      <c r="H1044" s="339"/>
      <c r="I1044" s="339"/>
      <c r="J1044" s="339" t="s">
        <v>95</v>
      </c>
      <c r="K1044" s="339" t="s">
        <v>1246</v>
      </c>
      <c r="L1044" s="339" t="s">
        <v>2767</v>
      </c>
      <c r="M1044" s="340"/>
      <c r="N1044" s="340"/>
      <c r="O1044" s="323"/>
      <c r="P1044" s="323"/>
      <c r="Q1044" s="323"/>
      <c r="R1044" s="323"/>
      <c r="S1044" s="323"/>
      <c r="T1044" s="323"/>
      <c r="U1044" s="323"/>
      <c r="V1044" s="323"/>
      <c r="W1044" s="323"/>
      <c r="X1044" s="323"/>
      <c r="Y1044" s="323"/>
    </row>
    <row r="1045" customFormat="false" ht="15" hidden="true" customHeight="false" outlineLevel="2" collapsed="false">
      <c r="A1045" s="98" t="s">
        <v>2772</v>
      </c>
      <c r="B1045" s="391" t="s">
        <v>129</v>
      </c>
      <c r="C1045" s="361"/>
      <c r="D1045" s="351" t="s">
        <v>1045</v>
      </c>
      <c r="E1045" s="352" t="s">
        <v>1154</v>
      </c>
      <c r="F1045" s="352" t="s">
        <v>2769</v>
      </c>
      <c r="G1045" s="338" t="s">
        <v>22</v>
      </c>
      <c r="H1045" s="339"/>
      <c r="I1045" s="339"/>
      <c r="J1045" s="339" t="s">
        <v>95</v>
      </c>
      <c r="K1045" s="339" t="s">
        <v>1246</v>
      </c>
      <c r="L1045" s="339" t="s">
        <v>2767</v>
      </c>
      <c r="M1045" s="340"/>
      <c r="N1045" s="340"/>
      <c r="O1045" s="323"/>
      <c r="P1045" s="323"/>
      <c r="Q1045" s="323"/>
      <c r="R1045" s="323"/>
      <c r="S1045" s="323"/>
      <c r="T1045" s="323"/>
      <c r="U1045" s="323"/>
      <c r="V1045" s="323"/>
      <c r="W1045" s="323"/>
      <c r="X1045" s="323"/>
      <c r="Y1045" s="323"/>
    </row>
    <row r="1046" customFormat="false" ht="15" hidden="true" customHeight="false" outlineLevel="2" collapsed="false">
      <c r="A1046" s="98" t="s">
        <v>2773</v>
      </c>
      <c r="B1046" s="391" t="s">
        <v>129</v>
      </c>
      <c r="C1046" s="361"/>
      <c r="D1046" s="351" t="s">
        <v>1049</v>
      </c>
      <c r="E1046" s="352" t="s">
        <v>1050</v>
      </c>
      <c r="F1046" s="352" t="s">
        <v>2769</v>
      </c>
      <c r="G1046" s="338" t="s">
        <v>22</v>
      </c>
      <c r="H1046" s="339"/>
      <c r="I1046" s="339"/>
      <c r="J1046" s="339" t="s">
        <v>95</v>
      </c>
      <c r="K1046" s="339" t="s">
        <v>1246</v>
      </c>
      <c r="L1046" s="339" t="s">
        <v>2767</v>
      </c>
      <c r="M1046" s="340"/>
      <c r="N1046" s="340"/>
      <c r="O1046" s="323"/>
      <c r="P1046" s="323"/>
      <c r="Q1046" s="323"/>
      <c r="R1046" s="323"/>
      <c r="S1046" s="323"/>
      <c r="T1046" s="323"/>
      <c r="U1046" s="323"/>
      <c r="V1046" s="323"/>
      <c r="W1046" s="323"/>
      <c r="X1046" s="323"/>
      <c r="Y1046" s="323"/>
    </row>
    <row r="1047" customFormat="false" ht="15" hidden="true" customHeight="false" outlineLevel="2" collapsed="false">
      <c r="A1047" s="98" t="s">
        <v>2774</v>
      </c>
      <c r="B1047" s="391" t="s">
        <v>96</v>
      </c>
      <c r="C1047" s="350" t="s">
        <v>1560</v>
      </c>
      <c r="D1047" s="351" t="s">
        <v>1054</v>
      </c>
      <c r="E1047" s="348" t="s">
        <v>1055</v>
      </c>
      <c r="F1047" s="352" t="s">
        <v>2769</v>
      </c>
      <c r="G1047" s="338" t="s">
        <v>22</v>
      </c>
      <c r="H1047" s="339"/>
      <c r="I1047" s="339"/>
      <c r="J1047" s="339" t="s">
        <v>95</v>
      </c>
      <c r="K1047" s="339" t="s">
        <v>1246</v>
      </c>
      <c r="L1047" s="339" t="s">
        <v>2767</v>
      </c>
      <c r="M1047" s="340"/>
      <c r="N1047" s="340"/>
      <c r="O1047" s="323"/>
      <c r="P1047" s="323"/>
      <c r="Q1047" s="323"/>
      <c r="R1047" s="323"/>
      <c r="S1047" s="323"/>
      <c r="T1047" s="323"/>
      <c r="U1047" s="323"/>
      <c r="V1047" s="323"/>
      <c r="W1047" s="323"/>
      <c r="X1047" s="323"/>
      <c r="Y1047" s="323"/>
    </row>
    <row r="1048" customFormat="false" ht="15" hidden="true" customHeight="false" outlineLevel="2" collapsed="false">
      <c r="A1048" s="98" t="s">
        <v>2775</v>
      </c>
      <c r="B1048" s="391" t="s">
        <v>96</v>
      </c>
      <c r="C1048" s="361"/>
      <c r="D1048" s="351" t="s">
        <v>1058</v>
      </c>
      <c r="E1048" s="348" t="s">
        <v>1059</v>
      </c>
      <c r="F1048" s="352" t="s">
        <v>2769</v>
      </c>
      <c r="G1048" s="338" t="s">
        <v>22</v>
      </c>
      <c r="H1048" s="339"/>
      <c r="I1048" s="339"/>
      <c r="J1048" s="339" t="s">
        <v>95</v>
      </c>
      <c r="K1048" s="339" t="s">
        <v>1246</v>
      </c>
      <c r="L1048" s="339" t="s">
        <v>2767</v>
      </c>
      <c r="M1048" s="340"/>
      <c r="N1048" s="340"/>
      <c r="O1048" s="323"/>
      <c r="P1048" s="323"/>
      <c r="Q1048" s="323"/>
      <c r="R1048" s="323"/>
      <c r="S1048" s="323"/>
      <c r="T1048" s="323"/>
      <c r="U1048" s="323"/>
      <c r="V1048" s="323"/>
      <c r="W1048" s="323"/>
      <c r="X1048" s="323"/>
      <c r="Y1048" s="323"/>
    </row>
    <row r="1049" customFormat="false" ht="15" hidden="true" customHeight="false" outlineLevel="2" collapsed="false">
      <c r="A1049" s="98" t="s">
        <v>2776</v>
      </c>
      <c r="B1049" s="391" t="s">
        <v>96</v>
      </c>
      <c r="C1049" s="361"/>
      <c r="D1049" s="351" t="s">
        <v>1061</v>
      </c>
      <c r="E1049" s="348" t="s">
        <v>1062</v>
      </c>
      <c r="F1049" s="352" t="s">
        <v>2769</v>
      </c>
      <c r="G1049" s="338" t="s">
        <v>22</v>
      </c>
      <c r="H1049" s="339"/>
      <c r="I1049" s="339"/>
      <c r="J1049" s="339" t="s">
        <v>95</v>
      </c>
      <c r="K1049" s="339" t="s">
        <v>1246</v>
      </c>
      <c r="L1049" s="339" t="s">
        <v>2767</v>
      </c>
      <c r="M1049" s="340"/>
      <c r="N1049" s="340"/>
      <c r="O1049" s="323"/>
      <c r="P1049" s="323"/>
      <c r="Q1049" s="323"/>
      <c r="R1049" s="323"/>
      <c r="S1049" s="323"/>
      <c r="T1049" s="323"/>
      <c r="U1049" s="323"/>
      <c r="V1049" s="323"/>
      <c r="W1049" s="323"/>
      <c r="X1049" s="323"/>
      <c r="Y1049" s="323"/>
    </row>
    <row r="1050" customFormat="false" ht="15" hidden="true" customHeight="false" outlineLevel="2" collapsed="false">
      <c r="A1050" s="98" t="s">
        <v>2777</v>
      </c>
      <c r="B1050" s="391" t="s">
        <v>107</v>
      </c>
      <c r="C1050" s="351" t="s">
        <v>1270</v>
      </c>
      <c r="D1050" s="351" t="s">
        <v>1066</v>
      </c>
      <c r="E1050" s="337" t="s">
        <v>1067</v>
      </c>
      <c r="F1050" s="352" t="s">
        <v>2769</v>
      </c>
      <c r="G1050" s="338" t="s">
        <v>22</v>
      </c>
      <c r="H1050" s="339"/>
      <c r="I1050" s="339"/>
      <c r="J1050" s="339" t="s">
        <v>95</v>
      </c>
      <c r="K1050" s="339" t="s">
        <v>1246</v>
      </c>
      <c r="L1050" s="339" t="s">
        <v>2767</v>
      </c>
      <c r="M1050" s="340"/>
      <c r="N1050" s="340"/>
      <c r="O1050" s="323"/>
      <c r="P1050" s="323"/>
      <c r="Q1050" s="323"/>
      <c r="R1050" s="323"/>
      <c r="S1050" s="323"/>
      <c r="T1050" s="323"/>
      <c r="U1050" s="323"/>
      <c r="V1050" s="323"/>
      <c r="W1050" s="323"/>
      <c r="X1050" s="323"/>
      <c r="Y1050" s="323"/>
    </row>
    <row r="1051" customFormat="false" ht="15" hidden="true" customHeight="false" outlineLevel="2" collapsed="false">
      <c r="A1051" s="98" t="s">
        <v>2778</v>
      </c>
      <c r="B1051" s="391" t="s">
        <v>107</v>
      </c>
      <c r="C1051" s="363"/>
      <c r="D1051" s="351" t="s">
        <v>1679</v>
      </c>
      <c r="E1051" s="337" t="s">
        <v>2779</v>
      </c>
      <c r="F1051" s="352" t="s">
        <v>2769</v>
      </c>
      <c r="G1051" s="338" t="s">
        <v>22</v>
      </c>
      <c r="H1051" s="339"/>
      <c r="I1051" s="339"/>
      <c r="J1051" s="339" t="s">
        <v>95</v>
      </c>
      <c r="K1051" s="339" t="s">
        <v>1246</v>
      </c>
      <c r="L1051" s="339" t="s">
        <v>2767</v>
      </c>
      <c r="M1051" s="340"/>
      <c r="N1051" s="340"/>
      <c r="O1051" s="323"/>
      <c r="P1051" s="323"/>
      <c r="Q1051" s="323"/>
      <c r="R1051" s="323"/>
      <c r="S1051" s="323"/>
      <c r="T1051" s="323"/>
      <c r="U1051" s="323"/>
      <c r="V1051" s="323"/>
      <c r="W1051" s="323"/>
      <c r="X1051" s="323"/>
      <c r="Y1051" s="323"/>
    </row>
    <row r="1052" customFormat="false" ht="15" hidden="true" customHeight="false" outlineLevel="2" collapsed="false">
      <c r="A1052" s="98" t="s">
        <v>2780</v>
      </c>
      <c r="B1052" s="391" t="s">
        <v>107</v>
      </c>
      <c r="C1052" s="363"/>
      <c r="D1052" s="351" t="s">
        <v>1073</v>
      </c>
      <c r="E1052" s="337" t="s">
        <v>1074</v>
      </c>
      <c r="F1052" s="352" t="s">
        <v>2769</v>
      </c>
      <c r="G1052" s="338" t="s">
        <v>22</v>
      </c>
      <c r="H1052" s="339"/>
      <c r="I1052" s="339"/>
      <c r="J1052" s="339" t="s">
        <v>95</v>
      </c>
      <c r="K1052" s="339" t="s">
        <v>1246</v>
      </c>
      <c r="L1052" s="339" t="s">
        <v>2767</v>
      </c>
      <c r="M1052" s="340"/>
      <c r="N1052" s="340"/>
      <c r="O1052" s="323"/>
      <c r="P1052" s="323"/>
      <c r="Q1052" s="323"/>
      <c r="R1052" s="323"/>
      <c r="S1052" s="323"/>
      <c r="T1052" s="323"/>
      <c r="U1052" s="323"/>
      <c r="V1052" s="323"/>
      <c r="W1052" s="323"/>
      <c r="X1052" s="323"/>
      <c r="Y1052" s="323"/>
    </row>
    <row r="1053" customFormat="false" ht="15" hidden="true" customHeight="false" outlineLevel="2" collapsed="false">
      <c r="A1053" s="98" t="s">
        <v>2781</v>
      </c>
      <c r="B1053" s="391" t="s">
        <v>122</v>
      </c>
      <c r="C1053" s="351" t="s">
        <v>1076</v>
      </c>
      <c r="D1053" s="358" t="s">
        <v>1077</v>
      </c>
      <c r="E1053" s="337" t="s">
        <v>1078</v>
      </c>
      <c r="F1053" s="352" t="s">
        <v>2769</v>
      </c>
      <c r="G1053" s="338" t="s">
        <v>22</v>
      </c>
      <c r="H1053" s="339"/>
      <c r="I1053" s="339"/>
      <c r="J1053" s="339" t="s">
        <v>95</v>
      </c>
      <c r="K1053" s="339" t="s">
        <v>1246</v>
      </c>
      <c r="L1053" s="339" t="s">
        <v>2767</v>
      </c>
      <c r="M1053" s="340"/>
      <c r="N1053" s="340"/>
      <c r="O1053" s="323"/>
      <c r="P1053" s="323"/>
      <c r="Q1053" s="323"/>
      <c r="R1053" s="323"/>
      <c r="S1053" s="323"/>
      <c r="T1053" s="323"/>
      <c r="U1053" s="323"/>
      <c r="V1053" s="323"/>
      <c r="W1053" s="323"/>
      <c r="X1053" s="323"/>
      <c r="Y1053" s="323"/>
    </row>
    <row r="1054" customFormat="false" ht="15" hidden="true" customHeight="false" outlineLevel="2" collapsed="false">
      <c r="A1054" s="98" t="s">
        <v>2782</v>
      </c>
      <c r="B1054" s="391" t="s">
        <v>122</v>
      </c>
      <c r="C1054" s="361"/>
      <c r="D1054" s="358" t="s">
        <v>1081</v>
      </c>
      <c r="E1054" s="373" t="s">
        <v>1082</v>
      </c>
      <c r="F1054" s="352" t="s">
        <v>2769</v>
      </c>
      <c r="G1054" s="338" t="s">
        <v>22</v>
      </c>
      <c r="H1054" s="339"/>
      <c r="I1054" s="339"/>
      <c r="J1054" s="339" t="s">
        <v>95</v>
      </c>
      <c r="K1054" s="339" t="s">
        <v>1246</v>
      </c>
      <c r="L1054" s="339" t="s">
        <v>2767</v>
      </c>
      <c r="M1054" s="340"/>
      <c r="N1054" s="340"/>
      <c r="O1054" s="323"/>
      <c r="P1054" s="323"/>
      <c r="Q1054" s="323"/>
      <c r="R1054" s="323"/>
      <c r="S1054" s="323"/>
      <c r="T1054" s="323"/>
      <c r="U1054" s="323"/>
      <c r="V1054" s="323"/>
      <c r="W1054" s="323"/>
      <c r="X1054" s="323"/>
      <c r="Y1054" s="323"/>
    </row>
    <row r="1055" customFormat="false" ht="15" hidden="true" customHeight="false" outlineLevel="2" collapsed="false">
      <c r="A1055" s="98" t="s">
        <v>2783</v>
      </c>
      <c r="B1055" s="391" t="s">
        <v>115</v>
      </c>
      <c r="C1055" s="351" t="s">
        <v>1084</v>
      </c>
      <c r="D1055" s="358" t="s">
        <v>1085</v>
      </c>
      <c r="E1055" s="337" t="s">
        <v>1086</v>
      </c>
      <c r="F1055" s="352" t="s">
        <v>2769</v>
      </c>
      <c r="G1055" s="338" t="s">
        <v>22</v>
      </c>
      <c r="H1055" s="339"/>
      <c r="I1055" s="339"/>
      <c r="J1055" s="339" t="s">
        <v>95</v>
      </c>
      <c r="K1055" s="339" t="s">
        <v>1246</v>
      </c>
      <c r="L1055" s="339" t="s">
        <v>2767</v>
      </c>
      <c r="M1055" s="340"/>
      <c r="N1055" s="340"/>
      <c r="O1055" s="323"/>
      <c r="P1055" s="323"/>
      <c r="Q1055" s="323"/>
      <c r="R1055" s="323"/>
      <c r="S1055" s="323"/>
      <c r="T1055" s="323"/>
      <c r="U1055" s="323"/>
      <c r="V1055" s="323"/>
      <c r="W1055" s="323"/>
      <c r="X1055" s="323"/>
      <c r="Y1055" s="323"/>
    </row>
    <row r="1056" customFormat="false" ht="15" hidden="true" customHeight="false" outlineLevel="2" collapsed="false">
      <c r="A1056" s="98" t="s">
        <v>2784</v>
      </c>
      <c r="B1056" s="391" t="s">
        <v>115</v>
      </c>
      <c r="C1056" s="361"/>
      <c r="D1056" s="358" t="s">
        <v>1089</v>
      </c>
      <c r="E1056" s="337" t="s">
        <v>1572</v>
      </c>
      <c r="F1056" s="352" t="s">
        <v>2769</v>
      </c>
      <c r="G1056" s="338" t="s">
        <v>22</v>
      </c>
      <c r="H1056" s="339"/>
      <c r="I1056" s="339"/>
      <c r="J1056" s="339" t="s">
        <v>95</v>
      </c>
      <c r="K1056" s="339" t="s">
        <v>1246</v>
      </c>
      <c r="L1056" s="339" t="s">
        <v>2767</v>
      </c>
      <c r="M1056" s="340"/>
      <c r="N1056" s="340"/>
      <c r="O1056" s="323"/>
      <c r="P1056" s="323"/>
      <c r="Q1056" s="323"/>
      <c r="R1056" s="323"/>
      <c r="S1056" s="323"/>
      <c r="T1056" s="323"/>
      <c r="U1056" s="323"/>
      <c r="V1056" s="323"/>
      <c r="W1056" s="323"/>
      <c r="X1056" s="323"/>
      <c r="Y1056" s="323"/>
    </row>
    <row r="1057" customFormat="false" ht="15" hidden="true" customHeight="false" outlineLevel="2" collapsed="false">
      <c r="A1057" s="98" t="s">
        <v>2785</v>
      </c>
      <c r="B1057" s="391" t="s">
        <v>115</v>
      </c>
      <c r="C1057" s="361"/>
      <c r="D1057" s="358" t="s">
        <v>1093</v>
      </c>
      <c r="E1057" s="337" t="s">
        <v>1094</v>
      </c>
      <c r="F1057" s="352" t="s">
        <v>2769</v>
      </c>
      <c r="G1057" s="338" t="s">
        <v>22</v>
      </c>
      <c r="H1057" s="339"/>
      <c r="I1057" s="339"/>
      <c r="J1057" s="339" t="s">
        <v>95</v>
      </c>
      <c r="K1057" s="339" t="s">
        <v>1246</v>
      </c>
      <c r="L1057" s="339" t="s">
        <v>2767</v>
      </c>
      <c r="M1057" s="340"/>
      <c r="N1057" s="340"/>
      <c r="O1057" s="323"/>
      <c r="P1057" s="323"/>
      <c r="Q1057" s="323"/>
      <c r="R1057" s="323"/>
      <c r="S1057" s="323"/>
      <c r="T1057" s="323"/>
      <c r="U1057" s="323"/>
      <c r="V1057" s="323"/>
      <c r="W1057" s="323"/>
      <c r="X1057" s="323"/>
      <c r="Y1057" s="323"/>
    </row>
    <row r="1058" customFormat="false" ht="15" hidden="true" customHeight="false" outlineLevel="2" collapsed="false">
      <c r="A1058" s="98" t="s">
        <v>2786</v>
      </c>
      <c r="B1058" s="391" t="s">
        <v>219</v>
      </c>
      <c r="C1058" s="361"/>
      <c r="D1058" s="358" t="s">
        <v>1096</v>
      </c>
      <c r="E1058" s="337" t="s">
        <v>1575</v>
      </c>
      <c r="F1058" s="352" t="s">
        <v>2769</v>
      </c>
      <c r="G1058" s="338" t="s">
        <v>22</v>
      </c>
      <c r="H1058" s="339"/>
      <c r="I1058" s="339"/>
      <c r="J1058" s="339" t="s">
        <v>95</v>
      </c>
      <c r="K1058" s="339" t="s">
        <v>1246</v>
      </c>
      <c r="L1058" s="339" t="s">
        <v>2787</v>
      </c>
      <c r="M1058" s="340"/>
      <c r="N1058" s="403" t="str">
        <f aca="false">HYPERLINK("https://drive.google.com/open?id=1s_YR6ZVQ8AN4YBqwumkjjVEUrIDUU_CS","แก้ไขข้อความหน้า 4 ตามลิ้งค่ะ")</f>
        <v>แก้ไขข้อความหน้า 4 ตามลิ้งค่ะ</v>
      </c>
      <c r="O1058" s="323"/>
      <c r="P1058" s="323"/>
      <c r="Q1058" s="323"/>
      <c r="R1058" s="323"/>
      <c r="S1058" s="323"/>
      <c r="T1058" s="323"/>
      <c r="U1058" s="323"/>
      <c r="V1058" s="323"/>
      <c r="W1058" s="323"/>
      <c r="X1058" s="323"/>
      <c r="Y1058" s="323"/>
    </row>
    <row r="1059" customFormat="false" ht="15" hidden="true" customHeight="false" outlineLevel="2" collapsed="false">
      <c r="A1059" s="98" t="s">
        <v>2788</v>
      </c>
      <c r="B1059" s="391" t="s">
        <v>115</v>
      </c>
      <c r="C1059" s="361"/>
      <c r="D1059" s="358" t="s">
        <v>1240</v>
      </c>
      <c r="E1059" s="356" t="s">
        <v>2789</v>
      </c>
      <c r="F1059" s="352"/>
      <c r="G1059" s="338" t="s">
        <v>22</v>
      </c>
      <c r="H1059" s="339"/>
      <c r="I1059" s="339"/>
      <c r="J1059" s="339" t="s">
        <v>95</v>
      </c>
      <c r="K1059" s="339" t="s">
        <v>1246</v>
      </c>
      <c r="L1059" s="339" t="s">
        <v>2767</v>
      </c>
      <c r="M1059" s="340"/>
      <c r="N1059" s="340"/>
      <c r="O1059" s="323"/>
      <c r="P1059" s="323"/>
      <c r="Q1059" s="323"/>
      <c r="R1059" s="323"/>
      <c r="S1059" s="323"/>
      <c r="T1059" s="323"/>
      <c r="U1059" s="323"/>
      <c r="V1059" s="323"/>
      <c r="W1059" s="323"/>
      <c r="X1059" s="323"/>
      <c r="Y1059" s="323"/>
    </row>
    <row r="1060" customFormat="false" ht="15" hidden="true" customHeight="true" outlineLevel="1" collapsed="true">
      <c r="A1060" s="329" t="s">
        <v>2790</v>
      </c>
      <c r="B1060" s="329"/>
      <c r="C1060" s="329"/>
      <c r="D1060" s="329"/>
      <c r="E1060" s="329"/>
      <c r="F1060" s="329"/>
      <c r="G1060" s="369"/>
      <c r="H1060" s="369"/>
      <c r="I1060" s="369"/>
      <c r="J1060" s="369"/>
      <c r="K1060" s="369"/>
      <c r="L1060" s="369"/>
      <c r="M1060" s="332"/>
      <c r="N1060" s="332"/>
      <c r="O1060" s="323"/>
      <c r="P1060" s="323"/>
      <c r="Q1060" s="323"/>
      <c r="R1060" s="323"/>
      <c r="S1060" s="323"/>
      <c r="T1060" s="323"/>
      <c r="U1060" s="323"/>
      <c r="V1060" s="323"/>
      <c r="W1060" s="323"/>
      <c r="X1060" s="323"/>
      <c r="Y1060" s="323"/>
    </row>
    <row r="1061" customFormat="false" ht="15" hidden="true" customHeight="false" outlineLevel="2" collapsed="false">
      <c r="A1061" s="98" t="s">
        <v>2791</v>
      </c>
      <c r="B1061" s="391" t="s">
        <v>136</v>
      </c>
      <c r="C1061" s="334" t="s">
        <v>2763</v>
      </c>
      <c r="D1061" s="356" t="s">
        <v>2792</v>
      </c>
      <c r="E1061" s="380" t="s">
        <v>2765</v>
      </c>
      <c r="F1061" s="352" t="s">
        <v>2793</v>
      </c>
      <c r="G1061" s="338" t="s">
        <v>22</v>
      </c>
      <c r="H1061" s="339"/>
      <c r="I1061" s="339"/>
      <c r="J1061" s="339" t="s">
        <v>95</v>
      </c>
      <c r="K1061" s="339" t="s">
        <v>1246</v>
      </c>
      <c r="L1061" s="339" t="s">
        <v>2794</v>
      </c>
      <c r="M1061" s="340"/>
      <c r="N1061" s="340"/>
      <c r="O1061" s="323"/>
      <c r="P1061" s="323"/>
      <c r="Q1061" s="323"/>
      <c r="R1061" s="323"/>
      <c r="S1061" s="323"/>
      <c r="T1061" s="323"/>
      <c r="U1061" s="323"/>
      <c r="V1061" s="323"/>
      <c r="W1061" s="323"/>
      <c r="X1061" s="323"/>
      <c r="Y1061" s="323"/>
    </row>
    <row r="1062" customFormat="false" ht="15" hidden="true" customHeight="false" outlineLevel="2" collapsed="false">
      <c r="A1062" s="98" t="s">
        <v>2795</v>
      </c>
      <c r="B1062" s="391" t="s">
        <v>129</v>
      </c>
      <c r="C1062" s="350" t="s">
        <v>1739</v>
      </c>
      <c r="D1062" s="351" t="s">
        <v>1003</v>
      </c>
      <c r="E1062" s="337" t="s">
        <v>1541</v>
      </c>
      <c r="F1062" s="352" t="s">
        <v>2796</v>
      </c>
      <c r="G1062" s="338" t="s">
        <v>22</v>
      </c>
      <c r="H1062" s="339"/>
      <c r="I1062" s="339"/>
      <c r="J1062" s="339" t="s">
        <v>95</v>
      </c>
      <c r="K1062" s="339" t="s">
        <v>1246</v>
      </c>
      <c r="L1062" s="339" t="s">
        <v>2794</v>
      </c>
      <c r="M1062" s="340"/>
      <c r="N1062" s="340"/>
      <c r="O1062" s="323"/>
      <c r="P1062" s="323"/>
      <c r="Q1062" s="323"/>
      <c r="R1062" s="323"/>
      <c r="S1062" s="323"/>
      <c r="T1062" s="323"/>
      <c r="U1062" s="323"/>
      <c r="V1062" s="323"/>
      <c r="W1062" s="323"/>
      <c r="X1062" s="323"/>
      <c r="Y1062" s="323"/>
    </row>
    <row r="1063" customFormat="false" ht="15" hidden="true" customHeight="false" outlineLevel="2" collapsed="false">
      <c r="A1063" s="98" t="s">
        <v>2797</v>
      </c>
      <c r="B1063" s="391" t="s">
        <v>129</v>
      </c>
      <c r="C1063" s="350"/>
      <c r="D1063" s="351" t="s">
        <v>1614</v>
      </c>
      <c r="E1063" s="352" t="s">
        <v>1615</v>
      </c>
      <c r="F1063" s="352" t="s">
        <v>2796</v>
      </c>
      <c r="G1063" s="338" t="s">
        <v>22</v>
      </c>
      <c r="H1063" s="339"/>
      <c r="I1063" s="339"/>
      <c r="J1063" s="339" t="s">
        <v>95</v>
      </c>
      <c r="K1063" s="339" t="s">
        <v>1246</v>
      </c>
      <c r="L1063" s="339" t="s">
        <v>2794</v>
      </c>
      <c r="M1063" s="340"/>
      <c r="N1063" s="340"/>
      <c r="O1063" s="323"/>
      <c r="P1063" s="323"/>
      <c r="Q1063" s="323"/>
      <c r="R1063" s="323"/>
      <c r="S1063" s="323"/>
      <c r="T1063" s="323"/>
      <c r="U1063" s="323"/>
      <c r="V1063" s="323"/>
      <c r="W1063" s="323"/>
      <c r="X1063" s="323"/>
      <c r="Y1063" s="323"/>
    </row>
    <row r="1064" customFormat="false" ht="15" hidden="true" customHeight="false" outlineLevel="2" collapsed="false">
      <c r="A1064" s="98" t="s">
        <v>2798</v>
      </c>
      <c r="B1064" s="391" t="s">
        <v>129</v>
      </c>
      <c r="C1064" s="361"/>
      <c r="D1064" s="351" t="s">
        <v>1617</v>
      </c>
      <c r="E1064" s="352" t="s">
        <v>1615</v>
      </c>
      <c r="F1064" s="352" t="s">
        <v>2796</v>
      </c>
      <c r="G1064" s="338" t="s">
        <v>22</v>
      </c>
      <c r="H1064" s="339"/>
      <c r="I1064" s="339"/>
      <c r="J1064" s="339" t="s">
        <v>95</v>
      </c>
      <c r="K1064" s="339" t="s">
        <v>1246</v>
      </c>
      <c r="L1064" s="339" t="s">
        <v>2794</v>
      </c>
      <c r="M1064" s="340"/>
      <c r="N1064" s="340"/>
      <c r="O1064" s="323"/>
      <c r="P1064" s="323"/>
      <c r="Q1064" s="323"/>
      <c r="R1064" s="323"/>
      <c r="S1064" s="323"/>
      <c r="T1064" s="323"/>
      <c r="U1064" s="323"/>
      <c r="V1064" s="323"/>
      <c r="W1064" s="323"/>
      <c r="X1064" s="323"/>
      <c r="Y1064" s="323"/>
    </row>
    <row r="1065" customFormat="false" ht="15" hidden="true" customHeight="false" outlineLevel="2" collapsed="false">
      <c r="A1065" s="98" t="s">
        <v>2799</v>
      </c>
      <c r="B1065" s="391" t="s">
        <v>129</v>
      </c>
      <c r="C1065" s="361"/>
      <c r="D1065" s="351" t="s">
        <v>1045</v>
      </c>
      <c r="E1065" s="352" t="s">
        <v>1154</v>
      </c>
      <c r="F1065" s="352" t="s">
        <v>2796</v>
      </c>
      <c r="G1065" s="338" t="s">
        <v>22</v>
      </c>
      <c r="H1065" s="339"/>
      <c r="I1065" s="339"/>
      <c r="J1065" s="339" t="s">
        <v>95</v>
      </c>
      <c r="K1065" s="339" t="s">
        <v>1246</v>
      </c>
      <c r="L1065" s="339" t="s">
        <v>2794</v>
      </c>
      <c r="M1065" s="340"/>
      <c r="N1065" s="340"/>
      <c r="O1065" s="323"/>
      <c r="P1065" s="323"/>
      <c r="Q1065" s="323"/>
      <c r="R1065" s="323"/>
      <c r="S1065" s="323"/>
      <c r="T1065" s="323"/>
      <c r="U1065" s="323"/>
      <c r="V1065" s="323"/>
      <c r="W1065" s="323"/>
      <c r="X1065" s="323"/>
      <c r="Y1065" s="323"/>
    </row>
    <row r="1066" customFormat="false" ht="15" hidden="true" customHeight="false" outlineLevel="2" collapsed="false">
      <c r="A1066" s="98" t="s">
        <v>2800</v>
      </c>
      <c r="B1066" s="391" t="s">
        <v>129</v>
      </c>
      <c r="C1066" s="361"/>
      <c r="D1066" s="351" t="s">
        <v>1049</v>
      </c>
      <c r="E1066" s="352" t="s">
        <v>1050</v>
      </c>
      <c r="F1066" s="352" t="s">
        <v>2796</v>
      </c>
      <c r="G1066" s="338" t="s">
        <v>22</v>
      </c>
      <c r="H1066" s="339"/>
      <c r="I1066" s="339"/>
      <c r="J1066" s="339" t="s">
        <v>95</v>
      </c>
      <c r="K1066" s="339" t="s">
        <v>1246</v>
      </c>
      <c r="L1066" s="339" t="s">
        <v>2794</v>
      </c>
      <c r="M1066" s="340"/>
      <c r="N1066" s="340"/>
      <c r="O1066" s="323"/>
      <c r="P1066" s="323"/>
      <c r="Q1066" s="323"/>
      <c r="R1066" s="323"/>
      <c r="S1066" s="323"/>
      <c r="T1066" s="323"/>
      <c r="U1066" s="323"/>
      <c r="V1066" s="323"/>
      <c r="W1066" s="323"/>
      <c r="X1066" s="323"/>
      <c r="Y1066" s="323"/>
    </row>
    <row r="1067" customFormat="false" ht="15" hidden="true" customHeight="false" outlineLevel="2" collapsed="false">
      <c r="A1067" s="98" t="s">
        <v>2801</v>
      </c>
      <c r="B1067" s="391" t="s">
        <v>96</v>
      </c>
      <c r="C1067" s="350" t="s">
        <v>1560</v>
      </c>
      <c r="D1067" s="351" t="s">
        <v>1054</v>
      </c>
      <c r="E1067" s="348" t="s">
        <v>1055</v>
      </c>
      <c r="F1067" s="352" t="s">
        <v>2796</v>
      </c>
      <c r="G1067" s="338" t="s">
        <v>22</v>
      </c>
      <c r="H1067" s="339"/>
      <c r="I1067" s="339"/>
      <c r="J1067" s="339" t="s">
        <v>95</v>
      </c>
      <c r="K1067" s="339" t="s">
        <v>1246</v>
      </c>
      <c r="L1067" s="339" t="s">
        <v>2794</v>
      </c>
      <c r="M1067" s="340"/>
      <c r="N1067" s="340"/>
      <c r="O1067" s="323"/>
      <c r="P1067" s="323"/>
      <c r="Q1067" s="323"/>
      <c r="R1067" s="323"/>
      <c r="S1067" s="323"/>
      <c r="T1067" s="323"/>
      <c r="U1067" s="323"/>
      <c r="V1067" s="323"/>
      <c r="W1067" s="323"/>
      <c r="X1067" s="323"/>
      <c r="Y1067" s="323"/>
    </row>
    <row r="1068" customFormat="false" ht="15" hidden="true" customHeight="false" outlineLevel="2" collapsed="false">
      <c r="A1068" s="98" t="s">
        <v>2802</v>
      </c>
      <c r="B1068" s="391" t="s">
        <v>96</v>
      </c>
      <c r="C1068" s="361"/>
      <c r="D1068" s="351" t="s">
        <v>1058</v>
      </c>
      <c r="E1068" s="348" t="s">
        <v>1059</v>
      </c>
      <c r="F1068" s="352" t="s">
        <v>2796</v>
      </c>
      <c r="G1068" s="338" t="s">
        <v>22</v>
      </c>
      <c r="H1068" s="339"/>
      <c r="I1068" s="339"/>
      <c r="J1068" s="339" t="s">
        <v>95</v>
      </c>
      <c r="K1068" s="339" t="s">
        <v>1246</v>
      </c>
      <c r="L1068" s="339" t="s">
        <v>2794</v>
      </c>
      <c r="M1068" s="340"/>
      <c r="N1068" s="340"/>
      <c r="O1068" s="323"/>
      <c r="P1068" s="323"/>
      <c r="Q1068" s="323"/>
      <c r="R1068" s="323"/>
      <c r="S1068" s="323"/>
      <c r="T1068" s="323"/>
      <c r="U1068" s="323"/>
      <c r="V1068" s="323"/>
      <c r="W1068" s="323"/>
      <c r="X1068" s="323"/>
      <c r="Y1068" s="323"/>
    </row>
    <row r="1069" customFormat="false" ht="15" hidden="true" customHeight="false" outlineLevel="2" collapsed="false">
      <c r="A1069" s="98" t="s">
        <v>2803</v>
      </c>
      <c r="B1069" s="391" t="s">
        <v>96</v>
      </c>
      <c r="C1069" s="361"/>
      <c r="D1069" s="351" t="s">
        <v>1061</v>
      </c>
      <c r="E1069" s="348" t="s">
        <v>1062</v>
      </c>
      <c r="F1069" s="352" t="s">
        <v>2796</v>
      </c>
      <c r="G1069" s="338" t="s">
        <v>22</v>
      </c>
      <c r="H1069" s="339"/>
      <c r="I1069" s="339"/>
      <c r="J1069" s="339" t="s">
        <v>95</v>
      </c>
      <c r="K1069" s="339" t="s">
        <v>1246</v>
      </c>
      <c r="L1069" s="339" t="s">
        <v>2794</v>
      </c>
      <c r="M1069" s="340"/>
      <c r="N1069" s="340"/>
      <c r="O1069" s="323"/>
      <c r="P1069" s="323"/>
      <c r="Q1069" s="323"/>
      <c r="R1069" s="323"/>
      <c r="S1069" s="323"/>
      <c r="T1069" s="323"/>
      <c r="U1069" s="323"/>
      <c r="V1069" s="323"/>
      <c r="W1069" s="323"/>
      <c r="X1069" s="323"/>
      <c r="Y1069" s="323"/>
    </row>
    <row r="1070" customFormat="false" ht="15" hidden="true" customHeight="false" outlineLevel="2" collapsed="false">
      <c r="A1070" s="98" t="s">
        <v>2804</v>
      </c>
      <c r="B1070" s="391" t="s">
        <v>107</v>
      </c>
      <c r="C1070" s="351" t="s">
        <v>1270</v>
      </c>
      <c r="D1070" s="351" t="s">
        <v>1066</v>
      </c>
      <c r="E1070" s="337" t="s">
        <v>1067</v>
      </c>
      <c r="F1070" s="352" t="s">
        <v>2796</v>
      </c>
      <c r="G1070" s="338" t="s">
        <v>22</v>
      </c>
      <c r="H1070" s="339"/>
      <c r="I1070" s="339"/>
      <c r="J1070" s="339" t="s">
        <v>95</v>
      </c>
      <c r="K1070" s="339" t="s">
        <v>1246</v>
      </c>
      <c r="L1070" s="339" t="s">
        <v>2794</v>
      </c>
      <c r="M1070" s="340"/>
      <c r="N1070" s="340"/>
      <c r="O1070" s="323"/>
      <c r="P1070" s="323"/>
      <c r="Q1070" s="323"/>
      <c r="R1070" s="323"/>
      <c r="S1070" s="323"/>
      <c r="T1070" s="323"/>
      <c r="U1070" s="323"/>
      <c r="V1070" s="323"/>
      <c r="W1070" s="323"/>
      <c r="X1070" s="323"/>
      <c r="Y1070" s="323"/>
    </row>
    <row r="1071" customFormat="false" ht="15" hidden="true" customHeight="false" outlineLevel="2" collapsed="false">
      <c r="A1071" s="98" t="s">
        <v>2805</v>
      </c>
      <c r="B1071" s="391" t="s">
        <v>107</v>
      </c>
      <c r="C1071" s="363"/>
      <c r="D1071" s="351" t="s">
        <v>1679</v>
      </c>
      <c r="E1071" s="337" t="s">
        <v>2779</v>
      </c>
      <c r="F1071" s="352" t="s">
        <v>2796</v>
      </c>
      <c r="G1071" s="338" t="s">
        <v>22</v>
      </c>
      <c r="H1071" s="339"/>
      <c r="I1071" s="339"/>
      <c r="J1071" s="339" t="s">
        <v>95</v>
      </c>
      <c r="K1071" s="339" t="s">
        <v>1246</v>
      </c>
      <c r="L1071" s="339" t="s">
        <v>2794</v>
      </c>
      <c r="M1071" s="340"/>
      <c r="N1071" s="340"/>
      <c r="O1071" s="323"/>
      <c r="P1071" s="323"/>
      <c r="Q1071" s="323"/>
      <c r="R1071" s="323"/>
      <c r="S1071" s="323"/>
      <c r="T1071" s="323"/>
      <c r="U1071" s="323"/>
      <c r="V1071" s="323"/>
      <c r="W1071" s="323"/>
      <c r="X1071" s="323"/>
      <c r="Y1071" s="323"/>
    </row>
    <row r="1072" customFormat="false" ht="15" hidden="true" customHeight="false" outlineLevel="2" collapsed="false">
      <c r="A1072" s="98" t="s">
        <v>2806</v>
      </c>
      <c r="B1072" s="391" t="s">
        <v>107</v>
      </c>
      <c r="C1072" s="363"/>
      <c r="D1072" s="351" t="s">
        <v>1073</v>
      </c>
      <c r="E1072" s="337" t="s">
        <v>1074</v>
      </c>
      <c r="F1072" s="352" t="s">
        <v>2796</v>
      </c>
      <c r="G1072" s="338" t="s">
        <v>22</v>
      </c>
      <c r="H1072" s="339"/>
      <c r="I1072" s="339"/>
      <c r="J1072" s="339" t="s">
        <v>95</v>
      </c>
      <c r="K1072" s="339" t="s">
        <v>1246</v>
      </c>
      <c r="L1072" s="339" t="s">
        <v>2794</v>
      </c>
      <c r="M1072" s="340"/>
      <c r="N1072" s="340"/>
      <c r="O1072" s="323"/>
      <c r="P1072" s="323"/>
      <c r="Q1072" s="323"/>
      <c r="R1072" s="323"/>
      <c r="S1072" s="323"/>
      <c r="T1072" s="323"/>
      <c r="U1072" s="323"/>
      <c r="V1072" s="323"/>
      <c r="W1072" s="323"/>
      <c r="X1072" s="323"/>
      <c r="Y1072" s="323"/>
    </row>
    <row r="1073" customFormat="false" ht="15" hidden="true" customHeight="false" outlineLevel="2" collapsed="false">
      <c r="A1073" s="98" t="s">
        <v>2807</v>
      </c>
      <c r="B1073" s="391" t="s">
        <v>122</v>
      </c>
      <c r="C1073" s="351" t="s">
        <v>1076</v>
      </c>
      <c r="D1073" s="358" t="s">
        <v>1077</v>
      </c>
      <c r="E1073" s="337" t="s">
        <v>1078</v>
      </c>
      <c r="F1073" s="352" t="s">
        <v>2796</v>
      </c>
      <c r="G1073" s="338" t="s">
        <v>22</v>
      </c>
      <c r="H1073" s="339"/>
      <c r="I1073" s="339"/>
      <c r="J1073" s="339" t="s">
        <v>95</v>
      </c>
      <c r="K1073" s="339" t="s">
        <v>1246</v>
      </c>
      <c r="L1073" s="339" t="s">
        <v>2794</v>
      </c>
      <c r="M1073" s="340"/>
      <c r="N1073" s="340"/>
      <c r="O1073" s="323"/>
      <c r="P1073" s="323"/>
      <c r="Q1073" s="323"/>
      <c r="R1073" s="323"/>
      <c r="S1073" s="323"/>
      <c r="T1073" s="323"/>
      <c r="U1073" s="323"/>
      <c r="V1073" s="323"/>
      <c r="W1073" s="323"/>
      <c r="X1073" s="323"/>
      <c r="Y1073" s="323"/>
    </row>
    <row r="1074" customFormat="false" ht="15" hidden="true" customHeight="false" outlineLevel="2" collapsed="false">
      <c r="A1074" s="98" t="s">
        <v>2808</v>
      </c>
      <c r="B1074" s="391" t="s">
        <v>122</v>
      </c>
      <c r="C1074" s="361"/>
      <c r="D1074" s="358" t="s">
        <v>1081</v>
      </c>
      <c r="E1074" s="373" t="s">
        <v>1082</v>
      </c>
      <c r="F1074" s="352" t="s">
        <v>2796</v>
      </c>
      <c r="G1074" s="338" t="s">
        <v>22</v>
      </c>
      <c r="H1074" s="339"/>
      <c r="I1074" s="339"/>
      <c r="J1074" s="339" t="s">
        <v>95</v>
      </c>
      <c r="K1074" s="339" t="s">
        <v>1246</v>
      </c>
      <c r="L1074" s="339" t="s">
        <v>2794</v>
      </c>
      <c r="M1074" s="340"/>
      <c r="N1074" s="340"/>
      <c r="O1074" s="323"/>
      <c r="P1074" s="323"/>
      <c r="Q1074" s="323"/>
      <c r="R1074" s="323"/>
      <c r="S1074" s="323"/>
      <c r="T1074" s="323"/>
      <c r="U1074" s="323"/>
      <c r="V1074" s="323"/>
      <c r="W1074" s="323"/>
      <c r="X1074" s="323"/>
      <c r="Y1074" s="323"/>
    </row>
    <row r="1075" customFormat="false" ht="15" hidden="true" customHeight="false" outlineLevel="2" collapsed="false">
      <c r="A1075" s="98" t="s">
        <v>2809</v>
      </c>
      <c r="B1075" s="391" t="s">
        <v>115</v>
      </c>
      <c r="C1075" s="351" t="s">
        <v>1084</v>
      </c>
      <c r="D1075" s="358" t="s">
        <v>1085</v>
      </c>
      <c r="E1075" s="337" t="s">
        <v>1086</v>
      </c>
      <c r="F1075" s="352" t="s">
        <v>2796</v>
      </c>
      <c r="G1075" s="338" t="s">
        <v>22</v>
      </c>
      <c r="H1075" s="339"/>
      <c r="I1075" s="339"/>
      <c r="J1075" s="339" t="s">
        <v>95</v>
      </c>
      <c r="K1075" s="339" t="s">
        <v>1246</v>
      </c>
      <c r="L1075" s="339" t="s">
        <v>2794</v>
      </c>
      <c r="M1075" s="340"/>
      <c r="N1075" s="340"/>
      <c r="O1075" s="323"/>
      <c r="P1075" s="323"/>
      <c r="Q1075" s="323"/>
      <c r="R1075" s="323"/>
      <c r="S1075" s="323"/>
      <c r="T1075" s="323"/>
      <c r="U1075" s="323"/>
      <c r="V1075" s="323"/>
      <c r="W1075" s="323"/>
      <c r="X1075" s="323"/>
      <c r="Y1075" s="323"/>
    </row>
    <row r="1076" customFormat="false" ht="15" hidden="true" customHeight="false" outlineLevel="2" collapsed="false">
      <c r="A1076" s="98" t="s">
        <v>2810</v>
      </c>
      <c r="B1076" s="391" t="s">
        <v>115</v>
      </c>
      <c r="C1076" s="361"/>
      <c r="D1076" s="358" t="s">
        <v>1089</v>
      </c>
      <c r="E1076" s="337" t="s">
        <v>1572</v>
      </c>
      <c r="F1076" s="352" t="s">
        <v>2796</v>
      </c>
      <c r="G1076" s="338" t="s">
        <v>22</v>
      </c>
      <c r="H1076" s="339"/>
      <c r="I1076" s="339"/>
      <c r="J1076" s="339" t="s">
        <v>95</v>
      </c>
      <c r="K1076" s="339" t="s">
        <v>1246</v>
      </c>
      <c r="L1076" s="339" t="s">
        <v>2794</v>
      </c>
      <c r="M1076" s="340"/>
      <c r="N1076" s="340"/>
      <c r="O1076" s="323"/>
      <c r="P1076" s="323"/>
      <c r="Q1076" s="323"/>
      <c r="R1076" s="323"/>
      <c r="S1076" s="323"/>
      <c r="T1076" s="323"/>
      <c r="U1076" s="323"/>
      <c r="V1076" s="323"/>
      <c r="W1076" s="323"/>
      <c r="X1076" s="323"/>
      <c r="Y1076" s="323"/>
    </row>
    <row r="1077" customFormat="false" ht="15" hidden="true" customHeight="false" outlineLevel="2" collapsed="false">
      <c r="A1077" s="98" t="s">
        <v>2811</v>
      </c>
      <c r="B1077" s="391" t="s">
        <v>115</v>
      </c>
      <c r="C1077" s="361"/>
      <c r="D1077" s="358" t="s">
        <v>1093</v>
      </c>
      <c r="E1077" s="337" t="s">
        <v>1094</v>
      </c>
      <c r="F1077" s="352" t="s">
        <v>2796</v>
      </c>
      <c r="G1077" s="338" t="s">
        <v>22</v>
      </c>
      <c r="H1077" s="339"/>
      <c r="I1077" s="339"/>
      <c r="J1077" s="339" t="s">
        <v>95</v>
      </c>
      <c r="K1077" s="339" t="s">
        <v>1246</v>
      </c>
      <c r="L1077" s="339" t="s">
        <v>2794</v>
      </c>
      <c r="M1077" s="340"/>
      <c r="N1077" s="340"/>
      <c r="O1077" s="323"/>
      <c r="P1077" s="323"/>
      <c r="Q1077" s="323"/>
      <c r="R1077" s="323"/>
      <c r="S1077" s="323"/>
      <c r="T1077" s="323"/>
      <c r="U1077" s="323"/>
      <c r="V1077" s="323"/>
      <c r="W1077" s="323"/>
      <c r="X1077" s="323"/>
      <c r="Y1077" s="323"/>
    </row>
    <row r="1078" customFormat="false" ht="15" hidden="true" customHeight="false" outlineLevel="2" collapsed="false">
      <c r="A1078" s="98" t="s">
        <v>2812</v>
      </c>
      <c r="B1078" s="391" t="s">
        <v>218</v>
      </c>
      <c r="C1078" s="361"/>
      <c r="D1078" s="358" t="s">
        <v>1096</v>
      </c>
      <c r="E1078" s="337" t="s">
        <v>1575</v>
      </c>
      <c r="F1078" s="352" t="s">
        <v>2796</v>
      </c>
      <c r="G1078" s="338" t="s">
        <v>22</v>
      </c>
      <c r="H1078" s="339"/>
      <c r="I1078" s="339"/>
      <c r="J1078" s="339" t="s">
        <v>95</v>
      </c>
      <c r="K1078" s="339" t="s">
        <v>1246</v>
      </c>
      <c r="L1078" s="339" t="s">
        <v>2794</v>
      </c>
      <c r="M1078" s="340"/>
      <c r="N1078" s="340"/>
      <c r="O1078" s="323"/>
      <c r="P1078" s="323"/>
      <c r="Q1078" s="323"/>
      <c r="R1078" s="323"/>
      <c r="S1078" s="323"/>
      <c r="T1078" s="323"/>
      <c r="U1078" s="323"/>
      <c r="V1078" s="323"/>
      <c r="W1078" s="323"/>
      <c r="X1078" s="323"/>
      <c r="Y1078" s="323"/>
    </row>
    <row r="1079" customFormat="false" ht="15" hidden="true" customHeight="true" outlineLevel="1" collapsed="true">
      <c r="A1079" s="329" t="s">
        <v>2813</v>
      </c>
      <c r="B1079" s="329"/>
      <c r="C1079" s="329"/>
      <c r="D1079" s="329"/>
      <c r="E1079" s="329"/>
      <c r="F1079" s="329"/>
      <c r="G1079" s="369"/>
      <c r="H1079" s="369"/>
      <c r="I1079" s="369"/>
      <c r="J1079" s="369"/>
      <c r="K1079" s="369"/>
      <c r="L1079" s="369"/>
      <c r="M1079" s="332"/>
      <c r="N1079" s="332"/>
      <c r="O1079" s="323"/>
      <c r="P1079" s="323"/>
      <c r="Q1079" s="323"/>
      <c r="R1079" s="323"/>
      <c r="S1079" s="323"/>
      <c r="T1079" s="323"/>
      <c r="U1079" s="323"/>
      <c r="V1079" s="323"/>
      <c r="W1079" s="323"/>
      <c r="X1079" s="323"/>
      <c r="Y1079" s="323"/>
    </row>
    <row r="1080" customFormat="false" ht="15" hidden="true" customHeight="false" outlineLevel="2" collapsed="false">
      <c r="A1080" s="98" t="s">
        <v>2814</v>
      </c>
      <c r="B1080" s="391" t="s">
        <v>136</v>
      </c>
      <c r="C1080" s="334" t="s">
        <v>2763</v>
      </c>
      <c r="D1080" s="356" t="s">
        <v>2815</v>
      </c>
      <c r="E1080" s="380" t="s">
        <v>2765</v>
      </c>
      <c r="F1080" s="352" t="s">
        <v>2816</v>
      </c>
      <c r="G1080" s="338" t="s">
        <v>22</v>
      </c>
      <c r="H1080" s="339"/>
      <c r="I1080" s="339"/>
      <c r="J1080" s="339" t="s">
        <v>95</v>
      </c>
      <c r="K1080" s="339" t="s">
        <v>1246</v>
      </c>
      <c r="L1080" s="339" t="s">
        <v>2794</v>
      </c>
      <c r="M1080" s="340"/>
      <c r="N1080" s="340"/>
      <c r="O1080" s="323"/>
      <c r="P1080" s="323"/>
      <c r="Q1080" s="323"/>
      <c r="R1080" s="323"/>
      <c r="S1080" s="323"/>
      <c r="T1080" s="323"/>
      <c r="U1080" s="323"/>
      <c r="V1080" s="323"/>
      <c r="W1080" s="323"/>
      <c r="X1080" s="323"/>
      <c r="Y1080" s="323"/>
    </row>
    <row r="1081" customFormat="false" ht="15" hidden="true" customHeight="false" outlineLevel="2" collapsed="false">
      <c r="A1081" s="98" t="s">
        <v>2817</v>
      </c>
      <c r="B1081" s="391" t="s">
        <v>129</v>
      </c>
      <c r="C1081" s="350" t="s">
        <v>1739</v>
      </c>
      <c r="D1081" s="351" t="s">
        <v>1003</v>
      </c>
      <c r="E1081" s="337" t="s">
        <v>1541</v>
      </c>
      <c r="F1081" s="352" t="s">
        <v>2818</v>
      </c>
      <c r="G1081" s="338" t="s">
        <v>22</v>
      </c>
      <c r="H1081" s="339"/>
      <c r="I1081" s="339"/>
      <c r="J1081" s="339" t="s">
        <v>95</v>
      </c>
      <c r="K1081" s="339" t="s">
        <v>1246</v>
      </c>
      <c r="L1081" s="339" t="s">
        <v>2794</v>
      </c>
      <c r="M1081" s="340"/>
      <c r="N1081" s="340"/>
      <c r="O1081" s="323"/>
      <c r="P1081" s="323"/>
      <c r="Q1081" s="323"/>
      <c r="R1081" s="323"/>
      <c r="S1081" s="323"/>
      <c r="T1081" s="323"/>
      <c r="U1081" s="323"/>
      <c r="V1081" s="323"/>
      <c r="W1081" s="323"/>
      <c r="X1081" s="323"/>
      <c r="Y1081" s="323"/>
    </row>
    <row r="1082" customFormat="false" ht="15" hidden="true" customHeight="false" outlineLevel="2" collapsed="false">
      <c r="A1082" s="98" t="s">
        <v>2819</v>
      </c>
      <c r="B1082" s="391" t="s">
        <v>129</v>
      </c>
      <c r="C1082" s="350"/>
      <c r="D1082" s="351" t="s">
        <v>1614</v>
      </c>
      <c r="E1082" s="352" t="s">
        <v>1615</v>
      </c>
      <c r="F1082" s="352" t="s">
        <v>2818</v>
      </c>
      <c r="G1082" s="338" t="s">
        <v>22</v>
      </c>
      <c r="H1082" s="339"/>
      <c r="I1082" s="339"/>
      <c r="J1082" s="339" t="s">
        <v>95</v>
      </c>
      <c r="K1082" s="339" t="s">
        <v>1246</v>
      </c>
      <c r="L1082" s="339" t="s">
        <v>2794</v>
      </c>
      <c r="M1082" s="340"/>
      <c r="N1082" s="340"/>
      <c r="O1082" s="323"/>
      <c r="P1082" s="323"/>
      <c r="Q1082" s="323"/>
      <c r="R1082" s="323"/>
      <c r="S1082" s="323"/>
      <c r="T1082" s="323"/>
      <c r="U1082" s="323"/>
      <c r="V1082" s="323"/>
      <c r="W1082" s="323"/>
      <c r="X1082" s="323"/>
      <c r="Y1082" s="323"/>
    </row>
    <row r="1083" customFormat="false" ht="15" hidden="true" customHeight="false" outlineLevel="2" collapsed="false">
      <c r="A1083" s="98" t="s">
        <v>2820</v>
      </c>
      <c r="B1083" s="391" t="s">
        <v>129</v>
      </c>
      <c r="C1083" s="361"/>
      <c r="D1083" s="351" t="s">
        <v>1617</v>
      </c>
      <c r="E1083" s="352" t="s">
        <v>1615</v>
      </c>
      <c r="F1083" s="352" t="s">
        <v>2818</v>
      </c>
      <c r="G1083" s="338" t="s">
        <v>22</v>
      </c>
      <c r="H1083" s="339"/>
      <c r="I1083" s="339"/>
      <c r="J1083" s="339" t="s">
        <v>95</v>
      </c>
      <c r="K1083" s="339" t="s">
        <v>1246</v>
      </c>
      <c r="L1083" s="339" t="s">
        <v>2794</v>
      </c>
      <c r="M1083" s="340"/>
      <c r="N1083" s="340"/>
      <c r="O1083" s="323"/>
      <c r="P1083" s="323"/>
      <c r="Q1083" s="323"/>
      <c r="R1083" s="323"/>
      <c r="S1083" s="323"/>
      <c r="T1083" s="323"/>
      <c r="U1083" s="323"/>
      <c r="V1083" s="323"/>
      <c r="W1083" s="323"/>
      <c r="X1083" s="323"/>
      <c r="Y1083" s="323"/>
    </row>
    <row r="1084" customFormat="false" ht="15" hidden="true" customHeight="false" outlineLevel="2" collapsed="false">
      <c r="A1084" s="98" t="s">
        <v>2821</v>
      </c>
      <c r="B1084" s="391" t="s">
        <v>129</v>
      </c>
      <c r="C1084" s="361"/>
      <c r="D1084" s="351" t="s">
        <v>1045</v>
      </c>
      <c r="E1084" s="352" t="s">
        <v>1154</v>
      </c>
      <c r="F1084" s="352" t="s">
        <v>2818</v>
      </c>
      <c r="G1084" s="338" t="s">
        <v>22</v>
      </c>
      <c r="H1084" s="339"/>
      <c r="I1084" s="339"/>
      <c r="J1084" s="339" t="s">
        <v>95</v>
      </c>
      <c r="K1084" s="339" t="s">
        <v>1246</v>
      </c>
      <c r="L1084" s="339" t="s">
        <v>2794</v>
      </c>
      <c r="M1084" s="340"/>
      <c r="N1084" s="340"/>
      <c r="O1084" s="323"/>
      <c r="P1084" s="323"/>
      <c r="Q1084" s="323"/>
      <c r="R1084" s="323"/>
      <c r="S1084" s="323"/>
      <c r="T1084" s="323"/>
      <c r="U1084" s="323"/>
      <c r="V1084" s="323"/>
      <c r="W1084" s="323"/>
      <c r="X1084" s="323"/>
      <c r="Y1084" s="323"/>
    </row>
    <row r="1085" customFormat="false" ht="15" hidden="true" customHeight="false" outlineLevel="2" collapsed="false">
      <c r="A1085" s="98" t="s">
        <v>2822</v>
      </c>
      <c r="B1085" s="391" t="s">
        <v>129</v>
      </c>
      <c r="C1085" s="361"/>
      <c r="D1085" s="351" t="s">
        <v>1049</v>
      </c>
      <c r="E1085" s="352" t="s">
        <v>1050</v>
      </c>
      <c r="F1085" s="352" t="s">
        <v>2818</v>
      </c>
      <c r="G1085" s="338" t="s">
        <v>22</v>
      </c>
      <c r="H1085" s="339"/>
      <c r="I1085" s="339"/>
      <c r="J1085" s="339" t="s">
        <v>95</v>
      </c>
      <c r="K1085" s="339" t="s">
        <v>1246</v>
      </c>
      <c r="L1085" s="339" t="s">
        <v>2794</v>
      </c>
      <c r="M1085" s="340"/>
      <c r="N1085" s="340"/>
      <c r="O1085" s="323"/>
      <c r="P1085" s="323"/>
      <c r="Q1085" s="323"/>
      <c r="R1085" s="323"/>
      <c r="S1085" s="323"/>
      <c r="T1085" s="323"/>
      <c r="U1085" s="323"/>
      <c r="V1085" s="323"/>
      <c r="W1085" s="323"/>
      <c r="X1085" s="323"/>
      <c r="Y1085" s="323"/>
    </row>
    <row r="1086" customFormat="false" ht="15" hidden="true" customHeight="false" outlineLevel="2" collapsed="false">
      <c r="A1086" s="98" t="s">
        <v>2823</v>
      </c>
      <c r="B1086" s="391" t="s">
        <v>96</v>
      </c>
      <c r="C1086" s="350" t="s">
        <v>1560</v>
      </c>
      <c r="D1086" s="351" t="s">
        <v>1054</v>
      </c>
      <c r="E1086" s="348" t="s">
        <v>1055</v>
      </c>
      <c r="F1086" s="352" t="s">
        <v>2818</v>
      </c>
      <c r="G1086" s="338" t="s">
        <v>22</v>
      </c>
      <c r="H1086" s="339"/>
      <c r="I1086" s="339"/>
      <c r="J1086" s="339" t="s">
        <v>95</v>
      </c>
      <c r="K1086" s="339" t="s">
        <v>1246</v>
      </c>
      <c r="L1086" s="339" t="s">
        <v>2794</v>
      </c>
      <c r="M1086" s="340"/>
      <c r="N1086" s="340"/>
      <c r="O1086" s="323"/>
      <c r="P1086" s="323"/>
      <c r="Q1086" s="323"/>
      <c r="R1086" s="323"/>
      <c r="S1086" s="323"/>
      <c r="T1086" s="323"/>
      <c r="U1086" s="323"/>
      <c r="V1086" s="323"/>
      <c r="W1086" s="323"/>
      <c r="X1086" s="323"/>
      <c r="Y1086" s="323"/>
    </row>
    <row r="1087" customFormat="false" ht="15" hidden="true" customHeight="false" outlineLevel="2" collapsed="false">
      <c r="A1087" s="98" t="s">
        <v>2824</v>
      </c>
      <c r="B1087" s="391" t="s">
        <v>96</v>
      </c>
      <c r="C1087" s="361"/>
      <c r="D1087" s="351" t="s">
        <v>1058</v>
      </c>
      <c r="E1087" s="348" t="s">
        <v>1059</v>
      </c>
      <c r="F1087" s="352" t="s">
        <v>2818</v>
      </c>
      <c r="G1087" s="338" t="s">
        <v>22</v>
      </c>
      <c r="H1087" s="339"/>
      <c r="I1087" s="339"/>
      <c r="J1087" s="339" t="s">
        <v>95</v>
      </c>
      <c r="K1087" s="339" t="s">
        <v>1246</v>
      </c>
      <c r="L1087" s="339" t="s">
        <v>2794</v>
      </c>
      <c r="M1087" s="340"/>
      <c r="N1087" s="340"/>
      <c r="O1087" s="323"/>
      <c r="P1087" s="323"/>
      <c r="Q1087" s="323"/>
      <c r="R1087" s="323"/>
      <c r="S1087" s="323"/>
      <c r="T1087" s="323"/>
      <c r="U1087" s="323"/>
      <c r="V1087" s="323"/>
      <c r="W1087" s="323"/>
      <c r="X1087" s="323"/>
      <c r="Y1087" s="323"/>
    </row>
    <row r="1088" customFormat="false" ht="15" hidden="true" customHeight="false" outlineLevel="2" collapsed="false">
      <c r="A1088" s="98" t="s">
        <v>2825</v>
      </c>
      <c r="B1088" s="391" t="s">
        <v>96</v>
      </c>
      <c r="C1088" s="361"/>
      <c r="D1088" s="351" t="s">
        <v>1061</v>
      </c>
      <c r="E1088" s="348" t="s">
        <v>1062</v>
      </c>
      <c r="F1088" s="352" t="s">
        <v>2818</v>
      </c>
      <c r="G1088" s="338" t="s">
        <v>22</v>
      </c>
      <c r="H1088" s="339"/>
      <c r="I1088" s="339"/>
      <c r="J1088" s="339" t="s">
        <v>95</v>
      </c>
      <c r="K1088" s="339" t="s">
        <v>1246</v>
      </c>
      <c r="L1088" s="339" t="s">
        <v>2794</v>
      </c>
      <c r="M1088" s="340"/>
      <c r="N1088" s="340"/>
      <c r="O1088" s="323"/>
      <c r="P1088" s="323"/>
      <c r="Q1088" s="323"/>
      <c r="R1088" s="323"/>
      <c r="S1088" s="323"/>
      <c r="T1088" s="323"/>
      <c r="U1088" s="323"/>
      <c r="V1088" s="323"/>
      <c r="W1088" s="323"/>
      <c r="X1088" s="323"/>
      <c r="Y1088" s="323"/>
    </row>
    <row r="1089" customFormat="false" ht="15" hidden="true" customHeight="false" outlineLevel="2" collapsed="false">
      <c r="A1089" s="98" t="s">
        <v>2826</v>
      </c>
      <c r="B1089" s="391" t="s">
        <v>107</v>
      </c>
      <c r="C1089" s="351" t="s">
        <v>1270</v>
      </c>
      <c r="D1089" s="351" t="s">
        <v>1066</v>
      </c>
      <c r="E1089" s="337" t="s">
        <v>1067</v>
      </c>
      <c r="F1089" s="352" t="s">
        <v>2818</v>
      </c>
      <c r="G1089" s="338" t="s">
        <v>22</v>
      </c>
      <c r="H1089" s="339"/>
      <c r="I1089" s="339"/>
      <c r="J1089" s="339" t="s">
        <v>95</v>
      </c>
      <c r="K1089" s="339" t="s">
        <v>1246</v>
      </c>
      <c r="L1089" s="339" t="s">
        <v>2794</v>
      </c>
      <c r="M1089" s="340"/>
      <c r="N1089" s="340"/>
      <c r="O1089" s="323"/>
      <c r="P1089" s="323"/>
      <c r="Q1089" s="323"/>
      <c r="R1089" s="323"/>
      <c r="S1089" s="323"/>
      <c r="T1089" s="323"/>
      <c r="U1089" s="323"/>
      <c r="V1089" s="323"/>
      <c r="W1089" s="323"/>
      <c r="X1089" s="323"/>
      <c r="Y1089" s="323"/>
    </row>
    <row r="1090" customFormat="false" ht="15" hidden="true" customHeight="false" outlineLevel="2" collapsed="false">
      <c r="A1090" s="98" t="s">
        <v>2827</v>
      </c>
      <c r="B1090" s="391" t="s">
        <v>107</v>
      </c>
      <c r="C1090" s="363"/>
      <c r="D1090" s="351" t="s">
        <v>1679</v>
      </c>
      <c r="E1090" s="337" t="s">
        <v>2779</v>
      </c>
      <c r="F1090" s="352" t="s">
        <v>2818</v>
      </c>
      <c r="G1090" s="338" t="s">
        <v>22</v>
      </c>
      <c r="H1090" s="339"/>
      <c r="I1090" s="339"/>
      <c r="J1090" s="339" t="s">
        <v>95</v>
      </c>
      <c r="K1090" s="339" t="s">
        <v>1246</v>
      </c>
      <c r="L1090" s="339" t="s">
        <v>2794</v>
      </c>
      <c r="M1090" s="340"/>
      <c r="N1090" s="340"/>
      <c r="O1090" s="323"/>
      <c r="P1090" s="323"/>
      <c r="Q1090" s="323"/>
      <c r="R1090" s="323"/>
      <c r="S1090" s="323"/>
      <c r="T1090" s="323"/>
      <c r="U1090" s="323"/>
      <c r="V1090" s="323"/>
      <c r="W1090" s="323"/>
      <c r="X1090" s="323"/>
      <c r="Y1090" s="323"/>
    </row>
    <row r="1091" customFormat="false" ht="15" hidden="true" customHeight="false" outlineLevel="2" collapsed="false">
      <c r="A1091" s="98" t="s">
        <v>2828</v>
      </c>
      <c r="B1091" s="391" t="s">
        <v>107</v>
      </c>
      <c r="C1091" s="363"/>
      <c r="D1091" s="351" t="s">
        <v>1073</v>
      </c>
      <c r="E1091" s="337" t="s">
        <v>1074</v>
      </c>
      <c r="F1091" s="352" t="s">
        <v>2818</v>
      </c>
      <c r="G1091" s="338" t="s">
        <v>22</v>
      </c>
      <c r="H1091" s="339"/>
      <c r="I1091" s="339"/>
      <c r="J1091" s="339" t="s">
        <v>95</v>
      </c>
      <c r="K1091" s="339" t="s">
        <v>1246</v>
      </c>
      <c r="L1091" s="339" t="s">
        <v>2794</v>
      </c>
      <c r="M1091" s="340"/>
      <c r="N1091" s="340"/>
      <c r="O1091" s="323"/>
      <c r="P1091" s="323"/>
      <c r="Q1091" s="323"/>
      <c r="R1091" s="323"/>
      <c r="S1091" s="323"/>
      <c r="T1091" s="323"/>
      <c r="U1091" s="323"/>
      <c r="V1091" s="323"/>
      <c r="W1091" s="323"/>
      <c r="X1091" s="323"/>
      <c r="Y1091" s="323"/>
    </row>
    <row r="1092" customFormat="false" ht="15" hidden="true" customHeight="false" outlineLevel="2" collapsed="false">
      <c r="A1092" s="98" t="s">
        <v>2829</v>
      </c>
      <c r="B1092" s="391" t="s">
        <v>122</v>
      </c>
      <c r="C1092" s="351" t="s">
        <v>1076</v>
      </c>
      <c r="D1092" s="358" t="s">
        <v>1077</v>
      </c>
      <c r="E1092" s="337" t="s">
        <v>1078</v>
      </c>
      <c r="F1092" s="352" t="s">
        <v>2818</v>
      </c>
      <c r="G1092" s="338" t="s">
        <v>22</v>
      </c>
      <c r="H1092" s="339"/>
      <c r="I1092" s="339"/>
      <c r="J1092" s="339" t="s">
        <v>95</v>
      </c>
      <c r="K1092" s="339" t="s">
        <v>1246</v>
      </c>
      <c r="L1092" s="339" t="s">
        <v>2794</v>
      </c>
      <c r="M1092" s="340"/>
      <c r="N1092" s="340"/>
      <c r="O1092" s="323"/>
      <c r="P1092" s="323"/>
      <c r="Q1092" s="323"/>
      <c r="R1092" s="323"/>
      <c r="S1092" s="323"/>
      <c r="T1092" s="323"/>
      <c r="U1092" s="323"/>
      <c r="V1092" s="323"/>
      <c r="W1092" s="323"/>
      <c r="X1092" s="323"/>
      <c r="Y1092" s="323"/>
    </row>
    <row r="1093" customFormat="false" ht="15" hidden="true" customHeight="false" outlineLevel="2" collapsed="false">
      <c r="A1093" s="98" t="s">
        <v>2830</v>
      </c>
      <c r="B1093" s="391" t="s">
        <v>122</v>
      </c>
      <c r="C1093" s="361"/>
      <c r="D1093" s="358" t="s">
        <v>1081</v>
      </c>
      <c r="E1093" s="373" t="s">
        <v>1082</v>
      </c>
      <c r="F1093" s="352" t="s">
        <v>2818</v>
      </c>
      <c r="G1093" s="338" t="s">
        <v>22</v>
      </c>
      <c r="H1093" s="339"/>
      <c r="I1093" s="339"/>
      <c r="J1093" s="339" t="s">
        <v>95</v>
      </c>
      <c r="K1093" s="339" t="s">
        <v>1246</v>
      </c>
      <c r="L1093" s="339" t="s">
        <v>2794</v>
      </c>
      <c r="M1093" s="340"/>
      <c r="N1093" s="340"/>
      <c r="O1093" s="323"/>
      <c r="P1093" s="323"/>
      <c r="Q1093" s="323"/>
      <c r="R1093" s="323"/>
      <c r="S1093" s="323"/>
      <c r="T1093" s="323"/>
      <c r="U1093" s="323"/>
      <c r="V1093" s="323"/>
      <c r="W1093" s="323"/>
      <c r="X1093" s="323"/>
      <c r="Y1093" s="323"/>
    </row>
    <row r="1094" customFormat="false" ht="15" hidden="true" customHeight="false" outlineLevel="2" collapsed="false">
      <c r="A1094" s="98" t="s">
        <v>2831</v>
      </c>
      <c r="B1094" s="391" t="s">
        <v>115</v>
      </c>
      <c r="C1094" s="351" t="s">
        <v>1084</v>
      </c>
      <c r="D1094" s="358" t="s">
        <v>1085</v>
      </c>
      <c r="E1094" s="337" t="s">
        <v>1086</v>
      </c>
      <c r="F1094" s="352" t="s">
        <v>2818</v>
      </c>
      <c r="G1094" s="338" t="s">
        <v>22</v>
      </c>
      <c r="H1094" s="339"/>
      <c r="I1094" s="339"/>
      <c r="J1094" s="339" t="s">
        <v>95</v>
      </c>
      <c r="K1094" s="339" t="s">
        <v>1246</v>
      </c>
      <c r="L1094" s="339" t="s">
        <v>2794</v>
      </c>
      <c r="M1094" s="340"/>
      <c r="N1094" s="340"/>
      <c r="O1094" s="323"/>
      <c r="P1094" s="323"/>
      <c r="Q1094" s="323"/>
      <c r="R1094" s="323"/>
      <c r="S1094" s="323"/>
      <c r="T1094" s="323"/>
      <c r="U1094" s="323"/>
      <c r="V1094" s="323"/>
      <c r="W1094" s="323"/>
      <c r="X1094" s="323"/>
      <c r="Y1094" s="323"/>
    </row>
    <row r="1095" customFormat="false" ht="15" hidden="true" customHeight="false" outlineLevel="2" collapsed="false">
      <c r="A1095" s="98" t="s">
        <v>2832</v>
      </c>
      <c r="B1095" s="391" t="s">
        <v>115</v>
      </c>
      <c r="C1095" s="361"/>
      <c r="D1095" s="358" t="s">
        <v>1089</v>
      </c>
      <c r="E1095" s="337" t="s">
        <v>1572</v>
      </c>
      <c r="F1095" s="352" t="s">
        <v>2818</v>
      </c>
      <c r="G1095" s="338" t="s">
        <v>22</v>
      </c>
      <c r="H1095" s="339"/>
      <c r="I1095" s="339"/>
      <c r="J1095" s="339" t="s">
        <v>95</v>
      </c>
      <c r="K1095" s="339" t="s">
        <v>1246</v>
      </c>
      <c r="L1095" s="339" t="s">
        <v>2794</v>
      </c>
      <c r="M1095" s="340"/>
      <c r="N1095" s="340"/>
      <c r="O1095" s="323"/>
      <c r="P1095" s="323"/>
      <c r="Q1095" s="323"/>
      <c r="R1095" s="323"/>
      <c r="S1095" s="323"/>
      <c r="T1095" s="323"/>
      <c r="U1095" s="323"/>
      <c r="V1095" s="323"/>
      <c r="W1095" s="323"/>
      <c r="X1095" s="323"/>
      <c r="Y1095" s="323"/>
    </row>
    <row r="1096" customFormat="false" ht="15" hidden="true" customHeight="false" outlineLevel="2" collapsed="false">
      <c r="A1096" s="98" t="s">
        <v>2833</v>
      </c>
      <c r="B1096" s="391" t="s">
        <v>115</v>
      </c>
      <c r="C1096" s="361"/>
      <c r="D1096" s="358" t="s">
        <v>1093</v>
      </c>
      <c r="E1096" s="337" t="s">
        <v>1094</v>
      </c>
      <c r="F1096" s="352" t="s">
        <v>2818</v>
      </c>
      <c r="G1096" s="338" t="s">
        <v>22</v>
      </c>
      <c r="H1096" s="339"/>
      <c r="I1096" s="339"/>
      <c r="J1096" s="339" t="s">
        <v>95</v>
      </c>
      <c r="K1096" s="339" t="s">
        <v>1246</v>
      </c>
      <c r="L1096" s="339" t="s">
        <v>2794</v>
      </c>
      <c r="M1096" s="340"/>
      <c r="N1096" s="340"/>
      <c r="O1096" s="323"/>
      <c r="P1096" s="323"/>
      <c r="Q1096" s="323"/>
      <c r="R1096" s="323"/>
      <c r="S1096" s="323"/>
      <c r="T1096" s="323"/>
      <c r="U1096" s="323"/>
      <c r="V1096" s="323"/>
      <c r="W1096" s="323"/>
      <c r="X1096" s="323"/>
      <c r="Y1096" s="323"/>
    </row>
    <row r="1097" customFormat="false" ht="15" hidden="true" customHeight="false" outlineLevel="2" collapsed="false">
      <c r="A1097" s="98" t="s">
        <v>2834</v>
      </c>
      <c r="B1097" s="391" t="s">
        <v>218</v>
      </c>
      <c r="C1097" s="361"/>
      <c r="D1097" s="358" t="s">
        <v>1096</v>
      </c>
      <c r="E1097" s="337" t="s">
        <v>1575</v>
      </c>
      <c r="F1097" s="352" t="s">
        <v>2818</v>
      </c>
      <c r="G1097" s="338" t="s">
        <v>22</v>
      </c>
      <c r="H1097" s="339"/>
      <c r="I1097" s="339"/>
      <c r="J1097" s="339" t="s">
        <v>95</v>
      </c>
      <c r="K1097" s="376" t="s">
        <v>1246</v>
      </c>
      <c r="L1097" s="376" t="s">
        <v>2835</v>
      </c>
      <c r="M1097" s="404" t="s">
        <v>2836</v>
      </c>
      <c r="N1097" s="403" t="str">
        <f aca="false">HYPERLINK("https://drive.google.com/open?id=1EICAk4ypWBifT2WNZGF1uzit4uj8RiV5","กล่องข้อความเอกสารเสนอขายเลื่อนค่ะ V.1.2.4
")</f>
        <v>กล่องข้อความเอกสารเสนอขายเลื่อนค่ะ V.1.2.4
</v>
      </c>
      <c r="O1097" s="405"/>
      <c r="P1097" s="323"/>
      <c r="Q1097" s="323"/>
      <c r="R1097" s="323"/>
      <c r="S1097" s="323"/>
      <c r="T1097" s="323"/>
      <c r="U1097" s="323"/>
      <c r="V1097" s="323"/>
      <c r="W1097" s="323"/>
      <c r="X1097" s="323"/>
      <c r="Y1097" s="323"/>
    </row>
    <row r="1098" customFormat="false" ht="15" hidden="true" customHeight="true" outlineLevel="1" collapsed="true">
      <c r="A1098" s="329" t="s">
        <v>2837</v>
      </c>
      <c r="B1098" s="329"/>
      <c r="C1098" s="329"/>
      <c r="D1098" s="329"/>
      <c r="E1098" s="329"/>
      <c r="F1098" s="329"/>
      <c r="G1098" s="369"/>
      <c r="H1098" s="369"/>
      <c r="I1098" s="369"/>
      <c r="J1098" s="369"/>
      <c r="K1098" s="369"/>
      <c r="L1098" s="369"/>
      <c r="M1098" s="332"/>
      <c r="N1098" s="332"/>
      <c r="O1098" s="323"/>
      <c r="P1098" s="323"/>
      <c r="Q1098" s="323"/>
      <c r="R1098" s="323"/>
      <c r="S1098" s="323"/>
      <c r="T1098" s="323"/>
      <c r="U1098" s="323"/>
      <c r="V1098" s="323"/>
      <c r="W1098" s="323"/>
      <c r="X1098" s="323"/>
      <c r="Y1098" s="323"/>
    </row>
    <row r="1099" customFormat="false" ht="15" hidden="true" customHeight="false" outlineLevel="2" collapsed="false">
      <c r="A1099" s="98" t="s">
        <v>2838</v>
      </c>
      <c r="B1099" s="391" t="s">
        <v>136</v>
      </c>
      <c r="C1099" s="334" t="s">
        <v>2763</v>
      </c>
      <c r="D1099" s="356" t="s">
        <v>2839</v>
      </c>
      <c r="E1099" s="380" t="s">
        <v>2765</v>
      </c>
      <c r="F1099" s="352" t="s">
        <v>2840</v>
      </c>
      <c r="G1099" s="338" t="s">
        <v>22</v>
      </c>
      <c r="H1099" s="339"/>
      <c r="I1099" s="339"/>
      <c r="J1099" s="339" t="s">
        <v>95</v>
      </c>
      <c r="K1099" s="339" t="s">
        <v>1246</v>
      </c>
      <c r="L1099" s="339" t="s">
        <v>2841</v>
      </c>
      <c r="M1099" s="340"/>
      <c r="N1099" s="340"/>
      <c r="O1099" s="323"/>
      <c r="P1099" s="323"/>
      <c r="Q1099" s="323"/>
      <c r="R1099" s="323"/>
      <c r="S1099" s="323"/>
      <c r="T1099" s="323"/>
      <c r="U1099" s="323"/>
      <c r="V1099" s="323"/>
      <c r="W1099" s="323"/>
      <c r="X1099" s="323"/>
      <c r="Y1099" s="323"/>
    </row>
    <row r="1100" customFormat="false" ht="15" hidden="true" customHeight="false" outlineLevel="2" collapsed="false">
      <c r="A1100" s="98" t="s">
        <v>2842</v>
      </c>
      <c r="B1100" s="391" t="s">
        <v>129</v>
      </c>
      <c r="C1100" s="350" t="s">
        <v>1595</v>
      </c>
      <c r="D1100" s="351" t="s">
        <v>1003</v>
      </c>
      <c r="E1100" s="337" t="s">
        <v>1541</v>
      </c>
      <c r="F1100" s="352" t="s">
        <v>2843</v>
      </c>
      <c r="G1100" s="338" t="s">
        <v>22</v>
      </c>
      <c r="H1100" s="339"/>
      <c r="I1100" s="339"/>
      <c r="J1100" s="339" t="s">
        <v>95</v>
      </c>
      <c r="K1100" s="339" t="s">
        <v>1246</v>
      </c>
      <c r="L1100" s="339" t="s">
        <v>2841</v>
      </c>
      <c r="M1100" s="340"/>
      <c r="N1100" s="340"/>
      <c r="O1100" s="323"/>
      <c r="P1100" s="323"/>
      <c r="Q1100" s="323"/>
      <c r="R1100" s="323"/>
      <c r="S1100" s="323"/>
      <c r="T1100" s="323"/>
      <c r="U1100" s="323"/>
      <c r="V1100" s="323"/>
      <c r="W1100" s="323"/>
      <c r="X1100" s="323"/>
      <c r="Y1100" s="323"/>
    </row>
    <row r="1101" customFormat="false" ht="15" hidden="true" customHeight="false" outlineLevel="2" collapsed="false">
      <c r="A1101" s="98" t="s">
        <v>2844</v>
      </c>
      <c r="B1101" s="391" t="s">
        <v>129</v>
      </c>
      <c r="C1101" s="350"/>
      <c r="D1101" s="358" t="s">
        <v>2845</v>
      </c>
      <c r="E1101" s="337" t="s">
        <v>1599</v>
      </c>
      <c r="F1101" s="337" t="s">
        <v>2846</v>
      </c>
      <c r="G1101" s="338" t="s">
        <v>22</v>
      </c>
      <c r="H1101" s="339"/>
      <c r="I1101" s="339"/>
      <c r="J1101" s="339" t="s">
        <v>95</v>
      </c>
      <c r="K1101" s="339" t="s">
        <v>1246</v>
      </c>
      <c r="L1101" s="339" t="s">
        <v>2841</v>
      </c>
      <c r="M1101" s="340"/>
      <c r="N1101" s="340"/>
      <c r="O1101" s="323"/>
      <c r="P1101" s="323"/>
      <c r="Q1101" s="323"/>
      <c r="R1101" s="323"/>
      <c r="S1101" s="323"/>
      <c r="T1101" s="323"/>
      <c r="U1101" s="323"/>
      <c r="V1101" s="323"/>
      <c r="W1101" s="323"/>
      <c r="X1101" s="323"/>
      <c r="Y1101" s="323"/>
    </row>
    <row r="1102" customFormat="false" ht="15" hidden="true" customHeight="false" outlineLevel="2" collapsed="false">
      <c r="A1102" s="98" t="s">
        <v>2847</v>
      </c>
      <c r="B1102" s="391" t="s">
        <v>129</v>
      </c>
      <c r="C1102" s="350"/>
      <c r="D1102" s="406" t="s">
        <v>2848</v>
      </c>
      <c r="E1102" s="348" t="s">
        <v>1603</v>
      </c>
      <c r="F1102" s="348" t="s">
        <v>2849</v>
      </c>
      <c r="G1102" s="338" t="s">
        <v>22</v>
      </c>
      <c r="H1102" s="339"/>
      <c r="I1102" s="339"/>
      <c r="J1102" s="339" t="s">
        <v>95</v>
      </c>
      <c r="K1102" s="339" t="s">
        <v>1246</v>
      </c>
      <c r="L1102" s="339" t="s">
        <v>2841</v>
      </c>
      <c r="M1102" s="340"/>
      <c r="N1102" s="340"/>
      <c r="O1102" s="323"/>
      <c r="P1102" s="323"/>
      <c r="Q1102" s="323"/>
      <c r="R1102" s="323"/>
      <c r="S1102" s="323"/>
      <c r="T1102" s="323"/>
      <c r="U1102" s="323"/>
      <c r="V1102" s="323"/>
      <c r="W1102" s="323"/>
      <c r="X1102" s="323"/>
      <c r="Y1102" s="323"/>
    </row>
    <row r="1103" customFormat="false" ht="15" hidden="true" customHeight="false" outlineLevel="2" collapsed="false">
      <c r="A1103" s="98" t="s">
        <v>2850</v>
      </c>
      <c r="B1103" s="391" t="s">
        <v>129</v>
      </c>
      <c r="C1103" s="350"/>
      <c r="D1103" s="406" t="s">
        <v>2851</v>
      </c>
      <c r="E1103" s="348" t="s">
        <v>1607</v>
      </c>
      <c r="F1103" s="348" t="s">
        <v>2852</v>
      </c>
      <c r="G1103" s="338" t="s">
        <v>22</v>
      </c>
      <c r="H1103" s="339"/>
      <c r="I1103" s="339"/>
      <c r="J1103" s="339" t="s">
        <v>95</v>
      </c>
      <c r="K1103" s="339" t="s">
        <v>1246</v>
      </c>
      <c r="L1103" s="339" t="s">
        <v>2841</v>
      </c>
      <c r="M1103" s="340"/>
      <c r="N1103" s="340"/>
      <c r="O1103" s="323"/>
      <c r="P1103" s="323"/>
      <c r="Q1103" s="323"/>
      <c r="R1103" s="323"/>
      <c r="S1103" s="323"/>
      <c r="T1103" s="323"/>
      <c r="U1103" s="323"/>
      <c r="V1103" s="323"/>
      <c r="W1103" s="323"/>
      <c r="X1103" s="323"/>
      <c r="Y1103" s="323"/>
    </row>
    <row r="1104" customFormat="false" ht="15" hidden="true" customHeight="false" outlineLevel="2" collapsed="false">
      <c r="A1104" s="98" t="s">
        <v>2853</v>
      </c>
      <c r="B1104" s="391" t="s">
        <v>129</v>
      </c>
      <c r="C1104" s="350"/>
      <c r="D1104" s="406" t="s">
        <v>2854</v>
      </c>
      <c r="E1104" s="348" t="s">
        <v>1611</v>
      </c>
      <c r="F1104" s="348" t="s">
        <v>2855</v>
      </c>
      <c r="G1104" s="338" t="s">
        <v>22</v>
      </c>
      <c r="H1104" s="339"/>
      <c r="I1104" s="339"/>
      <c r="J1104" s="339" t="s">
        <v>95</v>
      </c>
      <c r="K1104" s="339" t="s">
        <v>1246</v>
      </c>
      <c r="L1104" s="339" t="s">
        <v>2841</v>
      </c>
      <c r="M1104" s="340"/>
      <c r="N1104" s="340"/>
      <c r="O1104" s="323"/>
      <c r="P1104" s="323"/>
      <c r="Q1104" s="323"/>
      <c r="R1104" s="323"/>
      <c r="S1104" s="323"/>
      <c r="T1104" s="323"/>
      <c r="U1104" s="323"/>
      <c r="V1104" s="323"/>
      <c r="W1104" s="323"/>
      <c r="X1104" s="323"/>
      <c r="Y1104" s="323"/>
    </row>
    <row r="1105" customFormat="false" ht="15" hidden="true" customHeight="false" outlineLevel="2" collapsed="false">
      <c r="A1105" s="98" t="s">
        <v>2856</v>
      </c>
      <c r="B1105" s="391" t="s">
        <v>129</v>
      </c>
      <c r="C1105" s="350"/>
      <c r="D1105" s="351" t="s">
        <v>1614</v>
      </c>
      <c r="E1105" s="352" t="s">
        <v>1615</v>
      </c>
      <c r="F1105" s="352" t="s">
        <v>2843</v>
      </c>
      <c r="G1105" s="338" t="s">
        <v>22</v>
      </c>
      <c r="H1105" s="339"/>
      <c r="I1105" s="339"/>
      <c r="J1105" s="339" t="s">
        <v>95</v>
      </c>
      <c r="K1105" s="339" t="s">
        <v>1246</v>
      </c>
      <c r="L1105" s="339" t="s">
        <v>2841</v>
      </c>
      <c r="M1105" s="340"/>
      <c r="N1105" s="340"/>
      <c r="O1105" s="323"/>
      <c r="P1105" s="323"/>
      <c r="Q1105" s="323"/>
      <c r="R1105" s="323"/>
      <c r="S1105" s="323"/>
      <c r="T1105" s="323"/>
      <c r="U1105" s="323"/>
      <c r="V1105" s="323"/>
      <c r="W1105" s="323"/>
      <c r="X1105" s="323"/>
      <c r="Y1105" s="323"/>
    </row>
    <row r="1106" customFormat="false" ht="15" hidden="true" customHeight="false" outlineLevel="2" collapsed="false">
      <c r="A1106" s="98" t="s">
        <v>2857</v>
      </c>
      <c r="B1106" s="391" t="s">
        <v>129</v>
      </c>
      <c r="C1106" s="361"/>
      <c r="D1106" s="351" t="s">
        <v>1617</v>
      </c>
      <c r="E1106" s="352" t="s">
        <v>1615</v>
      </c>
      <c r="F1106" s="352" t="s">
        <v>2843</v>
      </c>
      <c r="G1106" s="338" t="s">
        <v>22</v>
      </c>
      <c r="H1106" s="339"/>
      <c r="I1106" s="339"/>
      <c r="J1106" s="339" t="s">
        <v>95</v>
      </c>
      <c r="K1106" s="339" t="s">
        <v>1246</v>
      </c>
      <c r="L1106" s="339" t="s">
        <v>2841</v>
      </c>
      <c r="M1106" s="340"/>
      <c r="N1106" s="340"/>
      <c r="O1106" s="323"/>
      <c r="P1106" s="323"/>
      <c r="Q1106" s="323"/>
      <c r="R1106" s="323"/>
      <c r="S1106" s="323"/>
      <c r="T1106" s="323"/>
      <c r="U1106" s="323"/>
      <c r="V1106" s="323"/>
      <c r="W1106" s="323"/>
      <c r="X1106" s="323"/>
      <c r="Y1106" s="323"/>
    </row>
    <row r="1107" customFormat="false" ht="15" hidden="true" customHeight="false" outlineLevel="2" collapsed="false">
      <c r="A1107" s="98" t="s">
        <v>2858</v>
      </c>
      <c r="B1107" s="391" t="s">
        <v>129</v>
      </c>
      <c r="C1107" s="361"/>
      <c r="D1107" s="351" t="s">
        <v>1045</v>
      </c>
      <c r="E1107" s="352" t="s">
        <v>1154</v>
      </c>
      <c r="F1107" s="352" t="s">
        <v>2843</v>
      </c>
      <c r="G1107" s="338" t="s">
        <v>22</v>
      </c>
      <c r="H1107" s="339"/>
      <c r="I1107" s="339"/>
      <c r="J1107" s="339" t="s">
        <v>95</v>
      </c>
      <c r="K1107" s="339" t="s">
        <v>1246</v>
      </c>
      <c r="L1107" s="339" t="s">
        <v>2841</v>
      </c>
      <c r="M1107" s="340"/>
      <c r="N1107" s="340"/>
      <c r="O1107" s="323"/>
      <c r="P1107" s="323"/>
      <c r="Q1107" s="323"/>
      <c r="R1107" s="323"/>
      <c r="S1107" s="323"/>
      <c r="T1107" s="323"/>
      <c r="U1107" s="323"/>
      <c r="V1107" s="323"/>
      <c r="W1107" s="323"/>
      <c r="X1107" s="323"/>
      <c r="Y1107" s="323"/>
    </row>
    <row r="1108" customFormat="false" ht="15" hidden="true" customHeight="false" outlineLevel="2" collapsed="false">
      <c r="A1108" s="98" t="s">
        <v>2859</v>
      </c>
      <c r="B1108" s="391" t="s">
        <v>129</v>
      </c>
      <c r="C1108" s="361"/>
      <c r="D1108" s="351" t="s">
        <v>1049</v>
      </c>
      <c r="E1108" s="352" t="s">
        <v>1050</v>
      </c>
      <c r="F1108" s="352" t="s">
        <v>2843</v>
      </c>
      <c r="G1108" s="338" t="s">
        <v>22</v>
      </c>
      <c r="H1108" s="339"/>
      <c r="I1108" s="339"/>
      <c r="J1108" s="339" t="s">
        <v>95</v>
      </c>
      <c r="K1108" s="339" t="s">
        <v>1246</v>
      </c>
      <c r="L1108" s="339" t="s">
        <v>2841</v>
      </c>
      <c r="M1108" s="340"/>
      <c r="N1108" s="340"/>
      <c r="O1108" s="323"/>
      <c r="P1108" s="323"/>
      <c r="Q1108" s="323"/>
      <c r="R1108" s="323"/>
      <c r="S1108" s="323"/>
      <c r="T1108" s="323"/>
      <c r="U1108" s="323"/>
      <c r="V1108" s="323"/>
      <c r="W1108" s="323"/>
      <c r="X1108" s="323"/>
      <c r="Y1108" s="323"/>
    </row>
    <row r="1109" customFormat="false" ht="15" hidden="true" customHeight="false" outlineLevel="2" collapsed="false">
      <c r="A1109" s="98" t="s">
        <v>2860</v>
      </c>
      <c r="B1109" s="391" t="s">
        <v>96</v>
      </c>
      <c r="C1109" s="350" t="s">
        <v>1560</v>
      </c>
      <c r="D1109" s="351" t="s">
        <v>1054</v>
      </c>
      <c r="E1109" s="348" t="s">
        <v>1055</v>
      </c>
      <c r="F1109" s="352" t="s">
        <v>2843</v>
      </c>
      <c r="G1109" s="338" t="s">
        <v>22</v>
      </c>
      <c r="H1109" s="339"/>
      <c r="I1109" s="339"/>
      <c r="J1109" s="339" t="s">
        <v>95</v>
      </c>
      <c r="K1109" s="339" t="s">
        <v>1246</v>
      </c>
      <c r="L1109" s="339" t="s">
        <v>2841</v>
      </c>
      <c r="M1109" s="340"/>
      <c r="N1109" s="340"/>
      <c r="O1109" s="323"/>
      <c r="P1109" s="323"/>
      <c r="Q1109" s="323"/>
      <c r="R1109" s="323"/>
      <c r="S1109" s="323"/>
      <c r="T1109" s="323"/>
      <c r="U1109" s="323"/>
      <c r="V1109" s="323"/>
      <c r="W1109" s="323"/>
      <c r="X1109" s="323"/>
      <c r="Y1109" s="323"/>
    </row>
    <row r="1110" customFormat="false" ht="15" hidden="true" customHeight="false" outlineLevel="2" collapsed="false">
      <c r="A1110" s="98" t="s">
        <v>2861</v>
      </c>
      <c r="B1110" s="391" t="s">
        <v>96</v>
      </c>
      <c r="C1110" s="361"/>
      <c r="D1110" s="351" t="s">
        <v>1058</v>
      </c>
      <c r="E1110" s="348" t="s">
        <v>1059</v>
      </c>
      <c r="F1110" s="352" t="s">
        <v>2843</v>
      </c>
      <c r="G1110" s="338" t="s">
        <v>22</v>
      </c>
      <c r="H1110" s="339"/>
      <c r="I1110" s="339"/>
      <c r="J1110" s="339" t="s">
        <v>95</v>
      </c>
      <c r="K1110" s="339" t="s">
        <v>1246</v>
      </c>
      <c r="L1110" s="339" t="s">
        <v>2841</v>
      </c>
      <c r="M1110" s="340"/>
      <c r="N1110" s="340"/>
      <c r="O1110" s="323"/>
      <c r="P1110" s="323"/>
      <c r="Q1110" s="323"/>
      <c r="R1110" s="323"/>
      <c r="S1110" s="323"/>
      <c r="T1110" s="323"/>
      <c r="U1110" s="323"/>
      <c r="V1110" s="323"/>
      <c r="W1110" s="323"/>
      <c r="X1110" s="323"/>
      <c r="Y1110" s="323"/>
    </row>
    <row r="1111" customFormat="false" ht="15" hidden="true" customHeight="false" outlineLevel="2" collapsed="false">
      <c r="A1111" s="98" t="s">
        <v>2862</v>
      </c>
      <c r="B1111" s="391" t="s">
        <v>96</v>
      </c>
      <c r="C1111" s="361"/>
      <c r="D1111" s="351" t="s">
        <v>1061</v>
      </c>
      <c r="E1111" s="348" t="s">
        <v>1062</v>
      </c>
      <c r="F1111" s="352" t="s">
        <v>2843</v>
      </c>
      <c r="G1111" s="338" t="s">
        <v>22</v>
      </c>
      <c r="H1111" s="339"/>
      <c r="I1111" s="339"/>
      <c r="J1111" s="339" t="s">
        <v>95</v>
      </c>
      <c r="K1111" s="339" t="s">
        <v>1246</v>
      </c>
      <c r="L1111" s="339" t="s">
        <v>2841</v>
      </c>
      <c r="M1111" s="340"/>
      <c r="N1111" s="340"/>
      <c r="O1111" s="323"/>
      <c r="P1111" s="323"/>
      <c r="Q1111" s="323"/>
      <c r="R1111" s="323"/>
      <c r="S1111" s="323"/>
      <c r="T1111" s="323"/>
      <c r="U1111" s="323"/>
      <c r="V1111" s="323"/>
      <c r="W1111" s="323"/>
      <c r="X1111" s="323"/>
      <c r="Y1111" s="323"/>
    </row>
    <row r="1112" customFormat="false" ht="15" hidden="true" customHeight="false" outlineLevel="2" collapsed="false">
      <c r="A1112" s="98" t="s">
        <v>2863</v>
      </c>
      <c r="B1112" s="391" t="s">
        <v>107</v>
      </c>
      <c r="C1112" s="351" t="s">
        <v>1270</v>
      </c>
      <c r="D1112" s="351" t="s">
        <v>1066</v>
      </c>
      <c r="E1112" s="337" t="s">
        <v>1067</v>
      </c>
      <c r="F1112" s="352" t="s">
        <v>2843</v>
      </c>
      <c r="G1112" s="338" t="s">
        <v>22</v>
      </c>
      <c r="H1112" s="339"/>
      <c r="I1112" s="339"/>
      <c r="J1112" s="339" t="s">
        <v>95</v>
      </c>
      <c r="K1112" s="339" t="s">
        <v>1246</v>
      </c>
      <c r="L1112" s="339" t="s">
        <v>2841</v>
      </c>
      <c r="M1112" s="340"/>
      <c r="N1112" s="340"/>
      <c r="O1112" s="323"/>
      <c r="P1112" s="323"/>
      <c r="Q1112" s="323"/>
      <c r="R1112" s="323"/>
      <c r="S1112" s="323"/>
      <c r="T1112" s="323"/>
      <c r="U1112" s="323"/>
      <c r="V1112" s="323"/>
      <c r="W1112" s="323"/>
      <c r="X1112" s="323"/>
      <c r="Y1112" s="323"/>
    </row>
    <row r="1113" customFormat="false" ht="15" hidden="true" customHeight="false" outlineLevel="2" collapsed="false">
      <c r="A1113" s="98" t="s">
        <v>2864</v>
      </c>
      <c r="B1113" s="391" t="s">
        <v>107</v>
      </c>
      <c r="C1113" s="363"/>
      <c r="D1113" s="351" t="s">
        <v>1679</v>
      </c>
      <c r="E1113" s="337" t="s">
        <v>2779</v>
      </c>
      <c r="F1113" s="352" t="s">
        <v>2843</v>
      </c>
      <c r="G1113" s="338" t="s">
        <v>22</v>
      </c>
      <c r="H1113" s="339"/>
      <c r="I1113" s="339"/>
      <c r="J1113" s="339" t="s">
        <v>95</v>
      </c>
      <c r="K1113" s="339" t="s">
        <v>1246</v>
      </c>
      <c r="L1113" s="339" t="s">
        <v>2841</v>
      </c>
      <c r="M1113" s="340"/>
      <c r="N1113" s="340"/>
      <c r="O1113" s="323"/>
      <c r="P1113" s="323"/>
      <c r="Q1113" s="323"/>
      <c r="R1113" s="323"/>
      <c r="S1113" s="323"/>
      <c r="T1113" s="323"/>
      <c r="U1113" s="323"/>
      <c r="V1113" s="323"/>
      <c r="W1113" s="323"/>
      <c r="X1113" s="323"/>
      <c r="Y1113" s="323"/>
    </row>
    <row r="1114" customFormat="false" ht="15" hidden="true" customHeight="false" outlineLevel="2" collapsed="false">
      <c r="A1114" s="98" t="s">
        <v>2865</v>
      </c>
      <c r="B1114" s="391" t="s">
        <v>107</v>
      </c>
      <c r="C1114" s="363"/>
      <c r="D1114" s="351" t="s">
        <v>1073</v>
      </c>
      <c r="E1114" s="337" t="s">
        <v>1074</v>
      </c>
      <c r="F1114" s="352" t="s">
        <v>2843</v>
      </c>
      <c r="G1114" s="338" t="s">
        <v>22</v>
      </c>
      <c r="H1114" s="339"/>
      <c r="I1114" s="339"/>
      <c r="J1114" s="339" t="s">
        <v>95</v>
      </c>
      <c r="K1114" s="339" t="s">
        <v>1246</v>
      </c>
      <c r="L1114" s="339" t="s">
        <v>2841</v>
      </c>
      <c r="M1114" s="340"/>
      <c r="N1114" s="340"/>
      <c r="O1114" s="323"/>
      <c r="P1114" s="323"/>
      <c r="Q1114" s="323"/>
      <c r="R1114" s="323"/>
      <c r="S1114" s="323"/>
      <c r="T1114" s="323"/>
      <c r="U1114" s="323"/>
      <c r="V1114" s="323"/>
      <c r="W1114" s="323"/>
      <c r="X1114" s="323"/>
      <c r="Y1114" s="323"/>
    </row>
    <row r="1115" customFormat="false" ht="15" hidden="true" customHeight="false" outlineLevel="2" collapsed="false">
      <c r="A1115" s="98" t="s">
        <v>2866</v>
      </c>
      <c r="B1115" s="391" t="s">
        <v>122</v>
      </c>
      <c r="C1115" s="351" t="s">
        <v>1076</v>
      </c>
      <c r="D1115" s="358" t="s">
        <v>1077</v>
      </c>
      <c r="E1115" s="337" t="s">
        <v>1078</v>
      </c>
      <c r="F1115" s="352" t="s">
        <v>2843</v>
      </c>
      <c r="G1115" s="338" t="s">
        <v>22</v>
      </c>
      <c r="H1115" s="339"/>
      <c r="I1115" s="339"/>
      <c r="J1115" s="339" t="s">
        <v>95</v>
      </c>
      <c r="K1115" s="339" t="s">
        <v>1246</v>
      </c>
      <c r="L1115" s="339" t="s">
        <v>2841</v>
      </c>
      <c r="M1115" s="340"/>
      <c r="N1115" s="340"/>
      <c r="O1115" s="323"/>
      <c r="P1115" s="323"/>
      <c r="Q1115" s="323"/>
      <c r="R1115" s="323"/>
      <c r="S1115" s="323"/>
      <c r="T1115" s="323"/>
      <c r="U1115" s="323"/>
      <c r="V1115" s="323"/>
      <c r="W1115" s="323"/>
      <c r="X1115" s="323"/>
      <c r="Y1115" s="323"/>
    </row>
    <row r="1116" customFormat="false" ht="15" hidden="true" customHeight="false" outlineLevel="2" collapsed="false">
      <c r="A1116" s="98" t="s">
        <v>2867</v>
      </c>
      <c r="B1116" s="391" t="s">
        <v>122</v>
      </c>
      <c r="C1116" s="361"/>
      <c r="D1116" s="358" t="s">
        <v>1081</v>
      </c>
      <c r="E1116" s="373" t="s">
        <v>1082</v>
      </c>
      <c r="F1116" s="352" t="s">
        <v>2843</v>
      </c>
      <c r="G1116" s="338" t="s">
        <v>22</v>
      </c>
      <c r="H1116" s="339"/>
      <c r="I1116" s="339"/>
      <c r="J1116" s="339" t="s">
        <v>95</v>
      </c>
      <c r="K1116" s="339" t="s">
        <v>1246</v>
      </c>
      <c r="L1116" s="339" t="s">
        <v>2841</v>
      </c>
      <c r="M1116" s="340"/>
      <c r="N1116" s="340"/>
      <c r="O1116" s="323"/>
      <c r="P1116" s="323"/>
      <c r="Q1116" s="323"/>
      <c r="R1116" s="323"/>
      <c r="S1116" s="323"/>
      <c r="T1116" s="323"/>
      <c r="U1116" s="323"/>
      <c r="V1116" s="323"/>
      <c r="W1116" s="323"/>
      <c r="X1116" s="323"/>
      <c r="Y1116" s="323"/>
    </row>
    <row r="1117" customFormat="false" ht="15" hidden="true" customHeight="false" outlineLevel="2" collapsed="false">
      <c r="A1117" s="98" t="s">
        <v>2868</v>
      </c>
      <c r="B1117" s="391" t="s">
        <v>115</v>
      </c>
      <c r="C1117" s="351" t="s">
        <v>1084</v>
      </c>
      <c r="D1117" s="358" t="s">
        <v>1085</v>
      </c>
      <c r="E1117" s="337" t="s">
        <v>1086</v>
      </c>
      <c r="F1117" s="352" t="s">
        <v>2843</v>
      </c>
      <c r="G1117" s="338" t="s">
        <v>22</v>
      </c>
      <c r="H1117" s="339"/>
      <c r="I1117" s="339"/>
      <c r="J1117" s="339" t="s">
        <v>95</v>
      </c>
      <c r="K1117" s="339" t="s">
        <v>1246</v>
      </c>
      <c r="L1117" s="339" t="s">
        <v>2841</v>
      </c>
      <c r="M1117" s="340"/>
      <c r="N1117" s="340"/>
      <c r="O1117" s="323"/>
      <c r="P1117" s="323"/>
      <c r="Q1117" s="323"/>
      <c r="R1117" s="323"/>
      <c r="S1117" s="323"/>
      <c r="T1117" s="323"/>
      <c r="U1117" s="323"/>
      <c r="V1117" s="323"/>
      <c r="W1117" s="323"/>
      <c r="X1117" s="323"/>
      <c r="Y1117" s="323"/>
    </row>
    <row r="1118" customFormat="false" ht="15" hidden="true" customHeight="false" outlineLevel="2" collapsed="false">
      <c r="A1118" s="98" t="s">
        <v>2869</v>
      </c>
      <c r="B1118" s="391" t="s">
        <v>115</v>
      </c>
      <c r="C1118" s="361"/>
      <c r="D1118" s="358" t="s">
        <v>1089</v>
      </c>
      <c r="E1118" s="337" t="s">
        <v>1572</v>
      </c>
      <c r="F1118" s="352" t="s">
        <v>2843</v>
      </c>
      <c r="G1118" s="338" t="s">
        <v>22</v>
      </c>
      <c r="H1118" s="339"/>
      <c r="I1118" s="339"/>
      <c r="J1118" s="339" t="s">
        <v>95</v>
      </c>
      <c r="K1118" s="339" t="s">
        <v>1246</v>
      </c>
      <c r="L1118" s="339" t="s">
        <v>2841</v>
      </c>
      <c r="M1118" s="340"/>
      <c r="N1118" s="340"/>
      <c r="O1118" s="323"/>
      <c r="P1118" s="323"/>
      <c r="Q1118" s="323"/>
      <c r="R1118" s="323"/>
      <c r="S1118" s="323"/>
      <c r="T1118" s="323"/>
      <c r="U1118" s="323"/>
      <c r="V1118" s="323"/>
      <c r="W1118" s="323"/>
      <c r="X1118" s="323"/>
      <c r="Y1118" s="323"/>
    </row>
    <row r="1119" customFormat="false" ht="15" hidden="true" customHeight="false" outlineLevel="2" collapsed="false">
      <c r="A1119" s="98" t="s">
        <v>2870</v>
      </c>
      <c r="B1119" s="391" t="s">
        <v>115</v>
      </c>
      <c r="C1119" s="361"/>
      <c r="D1119" s="358" t="s">
        <v>1093</v>
      </c>
      <c r="E1119" s="337" t="s">
        <v>1094</v>
      </c>
      <c r="F1119" s="352" t="s">
        <v>2843</v>
      </c>
      <c r="G1119" s="338" t="s">
        <v>22</v>
      </c>
      <c r="H1119" s="339"/>
      <c r="I1119" s="339"/>
      <c r="J1119" s="339" t="s">
        <v>95</v>
      </c>
      <c r="K1119" s="339" t="s">
        <v>1246</v>
      </c>
      <c r="L1119" s="339" t="s">
        <v>2841</v>
      </c>
      <c r="M1119" s="340"/>
      <c r="N1119" s="340"/>
      <c r="O1119" s="323"/>
      <c r="P1119" s="323"/>
      <c r="Q1119" s="323"/>
      <c r="R1119" s="323"/>
      <c r="S1119" s="323"/>
      <c r="T1119" s="323"/>
      <c r="U1119" s="323"/>
      <c r="V1119" s="323"/>
      <c r="W1119" s="323"/>
      <c r="X1119" s="323"/>
      <c r="Y1119" s="323"/>
    </row>
    <row r="1120" customFormat="false" ht="15" hidden="true" customHeight="false" outlineLevel="2" collapsed="false">
      <c r="A1120" s="98" t="s">
        <v>2871</v>
      </c>
      <c r="B1120" s="391" t="s">
        <v>218</v>
      </c>
      <c r="C1120" s="361"/>
      <c r="D1120" s="358" t="s">
        <v>1096</v>
      </c>
      <c r="E1120" s="337" t="s">
        <v>1575</v>
      </c>
      <c r="F1120" s="352" t="s">
        <v>2843</v>
      </c>
      <c r="G1120" s="338" t="s">
        <v>22</v>
      </c>
      <c r="H1120" s="339"/>
      <c r="I1120" s="339"/>
      <c r="J1120" s="339" t="s">
        <v>95</v>
      </c>
      <c r="K1120" s="339" t="s">
        <v>1246</v>
      </c>
      <c r="L1120" s="339" t="s">
        <v>2841</v>
      </c>
      <c r="M1120" s="340"/>
      <c r="N1120" s="340"/>
      <c r="O1120" s="323"/>
      <c r="P1120" s="323"/>
      <c r="Q1120" s="323"/>
      <c r="R1120" s="323"/>
      <c r="S1120" s="323"/>
      <c r="T1120" s="323"/>
      <c r="U1120" s="323"/>
      <c r="V1120" s="323"/>
      <c r="W1120" s="323"/>
      <c r="X1120" s="323"/>
      <c r="Y1120" s="323"/>
    </row>
    <row r="1121" customFormat="false" ht="15" hidden="true" customHeight="true" outlineLevel="1" collapsed="true">
      <c r="A1121" s="329" t="s">
        <v>2872</v>
      </c>
      <c r="B1121" s="329"/>
      <c r="C1121" s="329"/>
      <c r="D1121" s="329"/>
      <c r="E1121" s="329"/>
      <c r="F1121" s="329"/>
      <c r="G1121" s="369"/>
      <c r="H1121" s="369"/>
      <c r="I1121" s="369"/>
      <c r="J1121" s="369"/>
      <c r="K1121" s="369"/>
      <c r="L1121" s="369"/>
      <c r="M1121" s="332"/>
      <c r="N1121" s="332"/>
      <c r="O1121" s="323"/>
      <c r="P1121" s="323"/>
      <c r="Q1121" s="323"/>
      <c r="R1121" s="323"/>
      <c r="S1121" s="323"/>
      <c r="T1121" s="323"/>
      <c r="U1121" s="323"/>
      <c r="V1121" s="323"/>
      <c r="W1121" s="323"/>
      <c r="X1121" s="323"/>
      <c r="Y1121" s="323"/>
    </row>
    <row r="1122" customFormat="false" ht="15" hidden="true" customHeight="false" outlineLevel="2" collapsed="false">
      <c r="A1122" s="98" t="s">
        <v>2873</v>
      </c>
      <c r="B1122" s="391" t="s">
        <v>136</v>
      </c>
      <c r="C1122" s="334" t="s">
        <v>2763</v>
      </c>
      <c r="D1122" s="356" t="s">
        <v>2874</v>
      </c>
      <c r="E1122" s="380" t="s">
        <v>2765</v>
      </c>
      <c r="F1122" s="337" t="s">
        <v>2875</v>
      </c>
      <c r="G1122" s="338" t="s">
        <v>22</v>
      </c>
      <c r="H1122" s="339"/>
      <c r="I1122" s="339"/>
      <c r="J1122" s="339" t="s">
        <v>95</v>
      </c>
      <c r="K1122" s="339" t="s">
        <v>1246</v>
      </c>
      <c r="L1122" s="407" t="n">
        <v>43533</v>
      </c>
      <c r="M1122" s="340"/>
      <c r="N1122" s="340"/>
      <c r="O1122" s="323"/>
      <c r="P1122" s="323"/>
      <c r="Q1122" s="323"/>
      <c r="R1122" s="323"/>
      <c r="S1122" s="323"/>
      <c r="T1122" s="323"/>
      <c r="U1122" s="323"/>
      <c r="V1122" s="323"/>
      <c r="W1122" s="323"/>
      <c r="X1122" s="323"/>
      <c r="Y1122" s="323"/>
    </row>
    <row r="1123" customFormat="false" ht="15" hidden="true" customHeight="false" outlineLevel="2" collapsed="false">
      <c r="A1123" s="98" t="s">
        <v>2876</v>
      </c>
      <c r="B1123" s="391" t="s">
        <v>129</v>
      </c>
      <c r="C1123" s="350" t="s">
        <v>2877</v>
      </c>
      <c r="D1123" s="351" t="s">
        <v>1003</v>
      </c>
      <c r="E1123" s="337" t="s">
        <v>1541</v>
      </c>
      <c r="F1123" s="352" t="s">
        <v>2878</v>
      </c>
      <c r="G1123" s="338" t="s">
        <v>22</v>
      </c>
      <c r="H1123" s="339"/>
      <c r="I1123" s="339"/>
      <c r="J1123" s="339" t="s">
        <v>95</v>
      </c>
      <c r="K1123" s="339" t="s">
        <v>1246</v>
      </c>
      <c r="L1123" s="407" t="n">
        <v>43533</v>
      </c>
      <c r="M1123" s="340"/>
      <c r="N1123" s="340"/>
      <c r="O1123" s="323"/>
      <c r="P1123" s="323"/>
      <c r="Q1123" s="323"/>
      <c r="R1123" s="323"/>
      <c r="S1123" s="323"/>
      <c r="T1123" s="323"/>
      <c r="U1123" s="323"/>
      <c r="V1123" s="323"/>
      <c r="W1123" s="323"/>
      <c r="X1123" s="323"/>
      <c r="Y1123" s="323"/>
    </row>
    <row r="1124" customFormat="false" ht="15" hidden="true" customHeight="false" outlineLevel="2" collapsed="false">
      <c r="A1124" s="98" t="s">
        <v>2879</v>
      </c>
      <c r="B1124" s="391" t="s">
        <v>129</v>
      </c>
      <c r="C1124" s="355" t="s">
        <v>1650</v>
      </c>
      <c r="D1124" s="351" t="s">
        <v>1651</v>
      </c>
      <c r="E1124" s="352" t="s">
        <v>1652</v>
      </c>
      <c r="F1124" s="352" t="s">
        <v>2880</v>
      </c>
      <c r="G1124" s="338" t="s">
        <v>22</v>
      </c>
      <c r="H1124" s="339"/>
      <c r="I1124" s="339"/>
      <c r="J1124" s="339" t="s">
        <v>95</v>
      </c>
      <c r="K1124" s="339" t="s">
        <v>1246</v>
      </c>
      <c r="L1124" s="407" t="n">
        <v>43533</v>
      </c>
      <c r="M1124" s="340"/>
      <c r="N1124" s="340"/>
      <c r="O1124" s="323"/>
      <c r="P1124" s="323"/>
      <c r="Q1124" s="323"/>
      <c r="R1124" s="323"/>
      <c r="S1124" s="323"/>
      <c r="T1124" s="323"/>
      <c r="U1124" s="323"/>
      <c r="V1124" s="323"/>
      <c r="W1124" s="323"/>
      <c r="X1124" s="323"/>
      <c r="Y1124" s="323"/>
    </row>
    <row r="1125" customFormat="false" ht="15" hidden="true" customHeight="false" outlineLevel="2" collapsed="false">
      <c r="A1125" s="98" t="s">
        <v>2881</v>
      </c>
      <c r="B1125" s="391" t="s">
        <v>129</v>
      </c>
      <c r="C1125" s="350"/>
      <c r="D1125" s="351" t="s">
        <v>1655</v>
      </c>
      <c r="E1125" s="352" t="s">
        <v>1656</v>
      </c>
      <c r="F1125" s="352" t="s">
        <v>2882</v>
      </c>
      <c r="G1125" s="338" t="s">
        <v>22</v>
      </c>
      <c r="H1125" s="339"/>
      <c r="I1125" s="339"/>
      <c r="J1125" s="339" t="s">
        <v>95</v>
      </c>
      <c r="K1125" s="339" t="s">
        <v>1246</v>
      </c>
      <c r="L1125" s="407" t="n">
        <v>43533</v>
      </c>
      <c r="M1125" s="340"/>
      <c r="N1125" s="340"/>
      <c r="O1125" s="323"/>
      <c r="P1125" s="323"/>
      <c r="Q1125" s="323"/>
      <c r="R1125" s="323"/>
      <c r="S1125" s="323"/>
      <c r="T1125" s="323"/>
      <c r="U1125" s="323"/>
      <c r="V1125" s="323"/>
      <c r="W1125" s="323"/>
      <c r="X1125" s="323"/>
      <c r="Y1125" s="323"/>
    </row>
    <row r="1126" customFormat="false" ht="15" hidden="true" customHeight="false" outlineLevel="2" collapsed="false">
      <c r="A1126" s="98" t="s">
        <v>2883</v>
      </c>
      <c r="B1126" s="391" t="s">
        <v>129</v>
      </c>
      <c r="C1126" s="350"/>
      <c r="D1126" s="351" t="s">
        <v>1659</v>
      </c>
      <c r="E1126" s="352" t="s">
        <v>1660</v>
      </c>
      <c r="F1126" s="352" t="s">
        <v>2884</v>
      </c>
      <c r="G1126" s="338" t="s">
        <v>22</v>
      </c>
      <c r="H1126" s="339"/>
      <c r="I1126" s="339"/>
      <c r="J1126" s="339" t="s">
        <v>95</v>
      </c>
      <c r="K1126" s="339" t="s">
        <v>1246</v>
      </c>
      <c r="L1126" s="407" t="n">
        <v>43533</v>
      </c>
      <c r="M1126" s="340"/>
      <c r="N1126" s="340"/>
      <c r="O1126" s="323"/>
      <c r="P1126" s="323"/>
      <c r="Q1126" s="323"/>
      <c r="R1126" s="323"/>
      <c r="S1126" s="323"/>
      <c r="T1126" s="323"/>
      <c r="U1126" s="323"/>
      <c r="V1126" s="323"/>
      <c r="W1126" s="323"/>
      <c r="X1126" s="323"/>
      <c r="Y1126" s="323"/>
    </row>
    <row r="1127" customFormat="false" ht="15" hidden="true" customHeight="false" outlineLevel="2" collapsed="false">
      <c r="A1127" s="98" t="s">
        <v>2885</v>
      </c>
      <c r="B1127" s="391" t="s">
        <v>129</v>
      </c>
      <c r="C1127" s="350"/>
      <c r="D1127" s="351" t="s">
        <v>1610</v>
      </c>
      <c r="E1127" s="352" t="s">
        <v>1663</v>
      </c>
      <c r="F1127" s="352" t="s">
        <v>2886</v>
      </c>
      <c r="G1127" s="338" t="s">
        <v>22</v>
      </c>
      <c r="H1127" s="339"/>
      <c r="I1127" s="339"/>
      <c r="J1127" s="339" t="s">
        <v>95</v>
      </c>
      <c r="K1127" s="339" t="s">
        <v>1246</v>
      </c>
      <c r="L1127" s="407" t="n">
        <v>43533</v>
      </c>
      <c r="M1127" s="340"/>
      <c r="N1127" s="340"/>
      <c r="O1127" s="323"/>
      <c r="P1127" s="323"/>
      <c r="Q1127" s="323"/>
      <c r="R1127" s="323"/>
      <c r="S1127" s="323"/>
      <c r="T1127" s="323"/>
      <c r="U1127" s="323"/>
      <c r="V1127" s="323"/>
      <c r="W1127" s="323"/>
      <c r="X1127" s="323"/>
      <c r="Y1127" s="323"/>
    </row>
    <row r="1128" customFormat="false" ht="15" hidden="true" customHeight="false" outlineLevel="2" collapsed="false">
      <c r="A1128" s="98" t="s">
        <v>2887</v>
      </c>
      <c r="B1128" s="391" t="s">
        <v>129</v>
      </c>
      <c r="C1128" s="375" t="s">
        <v>1666</v>
      </c>
      <c r="D1128" s="351" t="s">
        <v>1667</v>
      </c>
      <c r="E1128" s="352" t="s">
        <v>1652</v>
      </c>
      <c r="F1128" s="352" t="s">
        <v>2888</v>
      </c>
      <c r="G1128" s="338" t="s">
        <v>22</v>
      </c>
      <c r="H1128" s="339"/>
      <c r="I1128" s="339"/>
      <c r="J1128" s="339" t="s">
        <v>95</v>
      </c>
      <c r="K1128" s="339" t="s">
        <v>1246</v>
      </c>
      <c r="L1128" s="407" t="n">
        <v>43533</v>
      </c>
      <c r="M1128" s="340"/>
      <c r="N1128" s="340"/>
      <c r="O1128" s="323"/>
      <c r="P1128" s="323"/>
      <c r="Q1128" s="323"/>
      <c r="R1128" s="323"/>
      <c r="S1128" s="323"/>
      <c r="T1128" s="323"/>
      <c r="U1128" s="323"/>
      <c r="V1128" s="323"/>
      <c r="W1128" s="323"/>
      <c r="X1128" s="323"/>
      <c r="Y1128" s="323"/>
    </row>
    <row r="1129" customFormat="false" ht="15" hidden="true" customHeight="false" outlineLevel="2" collapsed="false">
      <c r="A1129" s="98" t="s">
        <v>2889</v>
      </c>
      <c r="B1129" s="391" t="s">
        <v>129</v>
      </c>
      <c r="C1129" s="350"/>
      <c r="D1129" s="351" t="s">
        <v>1544</v>
      </c>
      <c r="E1129" s="352" t="s">
        <v>1656</v>
      </c>
      <c r="F1129" s="352" t="s">
        <v>2882</v>
      </c>
      <c r="G1129" s="338" t="s">
        <v>22</v>
      </c>
      <c r="H1129" s="339"/>
      <c r="I1129" s="339"/>
      <c r="J1129" s="339" t="s">
        <v>95</v>
      </c>
      <c r="K1129" s="339" t="s">
        <v>1246</v>
      </c>
      <c r="L1129" s="407" t="n">
        <v>43533</v>
      </c>
      <c r="M1129" s="340"/>
      <c r="N1129" s="340"/>
      <c r="O1129" s="323"/>
      <c r="P1129" s="323"/>
      <c r="Q1129" s="323"/>
      <c r="R1129" s="323"/>
      <c r="S1129" s="323"/>
      <c r="T1129" s="323"/>
      <c r="U1129" s="323"/>
      <c r="V1129" s="323"/>
      <c r="W1129" s="323"/>
      <c r="X1129" s="323"/>
      <c r="Y1129" s="323"/>
    </row>
    <row r="1130" customFormat="false" ht="15" hidden="true" customHeight="false" outlineLevel="2" collapsed="false">
      <c r="A1130" s="98" t="s">
        <v>2890</v>
      </c>
      <c r="B1130" s="391" t="s">
        <v>129</v>
      </c>
      <c r="C1130" s="350"/>
      <c r="D1130" s="351" t="s">
        <v>1659</v>
      </c>
      <c r="E1130" s="352" t="s">
        <v>1660</v>
      </c>
      <c r="F1130" s="352" t="s">
        <v>2884</v>
      </c>
      <c r="G1130" s="338" t="s">
        <v>22</v>
      </c>
      <c r="H1130" s="339"/>
      <c r="I1130" s="339"/>
      <c r="J1130" s="339" t="s">
        <v>95</v>
      </c>
      <c r="K1130" s="339" t="s">
        <v>1246</v>
      </c>
      <c r="L1130" s="407" t="n">
        <v>43533</v>
      </c>
      <c r="M1130" s="340"/>
      <c r="N1130" s="340"/>
      <c r="O1130" s="323"/>
      <c r="P1130" s="323"/>
      <c r="Q1130" s="323"/>
      <c r="R1130" s="323"/>
      <c r="S1130" s="323"/>
      <c r="T1130" s="323"/>
      <c r="U1130" s="323"/>
      <c r="V1130" s="323"/>
      <c r="W1130" s="323"/>
      <c r="X1130" s="323"/>
      <c r="Y1130" s="323"/>
    </row>
    <row r="1131" customFormat="false" ht="15" hidden="true" customHeight="false" outlineLevel="2" collapsed="false">
      <c r="A1131" s="98" t="s">
        <v>2891</v>
      </c>
      <c r="B1131" s="391" t="s">
        <v>129</v>
      </c>
      <c r="C1131" s="350"/>
      <c r="D1131" s="351" t="s">
        <v>1610</v>
      </c>
      <c r="E1131" s="352" t="s">
        <v>1663</v>
      </c>
      <c r="F1131" s="352" t="s">
        <v>2886</v>
      </c>
      <c r="G1131" s="338" t="s">
        <v>22</v>
      </c>
      <c r="H1131" s="339"/>
      <c r="I1131" s="339"/>
      <c r="J1131" s="339" t="s">
        <v>95</v>
      </c>
      <c r="K1131" s="339" t="s">
        <v>1246</v>
      </c>
      <c r="L1131" s="407" t="n">
        <v>43533</v>
      </c>
      <c r="M1131" s="340"/>
      <c r="N1131" s="340"/>
      <c r="O1131" s="323"/>
      <c r="P1131" s="323"/>
      <c r="Q1131" s="323"/>
      <c r="R1131" s="323"/>
      <c r="S1131" s="323"/>
      <c r="T1131" s="323"/>
      <c r="U1131" s="323"/>
      <c r="V1131" s="323"/>
      <c r="W1131" s="323"/>
      <c r="X1131" s="323"/>
      <c r="Y1131" s="323"/>
    </row>
    <row r="1132" customFormat="false" ht="15" hidden="true" customHeight="false" outlineLevel="2" collapsed="false">
      <c r="A1132" s="98" t="s">
        <v>2892</v>
      </c>
      <c r="B1132" s="391" t="s">
        <v>129</v>
      </c>
      <c r="C1132" s="350"/>
      <c r="D1132" s="351" t="s">
        <v>1614</v>
      </c>
      <c r="E1132" s="352" t="s">
        <v>1615</v>
      </c>
      <c r="F1132" s="352" t="s">
        <v>2878</v>
      </c>
      <c r="G1132" s="338" t="s">
        <v>22</v>
      </c>
      <c r="H1132" s="339"/>
      <c r="I1132" s="339"/>
      <c r="J1132" s="339" t="s">
        <v>95</v>
      </c>
      <c r="K1132" s="339" t="s">
        <v>1246</v>
      </c>
      <c r="L1132" s="407" t="n">
        <v>43533</v>
      </c>
      <c r="M1132" s="340"/>
      <c r="N1132" s="340"/>
      <c r="O1132" s="323"/>
      <c r="P1132" s="323"/>
      <c r="Q1132" s="323"/>
      <c r="R1132" s="323"/>
      <c r="S1132" s="323"/>
      <c r="T1132" s="323"/>
      <c r="U1132" s="323"/>
      <c r="V1132" s="323"/>
      <c r="W1132" s="323"/>
      <c r="X1132" s="323"/>
      <c r="Y1132" s="323"/>
    </row>
    <row r="1133" customFormat="false" ht="15" hidden="true" customHeight="false" outlineLevel="2" collapsed="false">
      <c r="A1133" s="98" t="s">
        <v>2893</v>
      </c>
      <c r="B1133" s="391" t="s">
        <v>129</v>
      </c>
      <c r="C1133" s="361"/>
      <c r="D1133" s="351" t="s">
        <v>1617</v>
      </c>
      <c r="E1133" s="352" t="s">
        <v>1615</v>
      </c>
      <c r="F1133" s="352" t="s">
        <v>2878</v>
      </c>
      <c r="G1133" s="338" t="s">
        <v>22</v>
      </c>
      <c r="H1133" s="339"/>
      <c r="I1133" s="339"/>
      <c r="J1133" s="339" t="s">
        <v>95</v>
      </c>
      <c r="K1133" s="339" t="s">
        <v>1246</v>
      </c>
      <c r="L1133" s="407" t="n">
        <v>43533</v>
      </c>
      <c r="M1133" s="340"/>
      <c r="N1133" s="340"/>
      <c r="O1133" s="323"/>
      <c r="P1133" s="323"/>
      <c r="Q1133" s="323"/>
      <c r="R1133" s="323"/>
      <c r="S1133" s="323"/>
      <c r="T1133" s="323"/>
      <c r="U1133" s="323"/>
      <c r="V1133" s="323"/>
      <c r="W1133" s="323"/>
      <c r="X1133" s="323"/>
      <c r="Y1133" s="323"/>
    </row>
    <row r="1134" customFormat="false" ht="15" hidden="true" customHeight="false" outlineLevel="2" collapsed="false">
      <c r="A1134" s="98" t="s">
        <v>2894</v>
      </c>
      <c r="B1134" s="391" t="s">
        <v>129</v>
      </c>
      <c r="C1134" s="361"/>
      <c r="D1134" s="351" t="s">
        <v>1045</v>
      </c>
      <c r="E1134" s="352" t="s">
        <v>1154</v>
      </c>
      <c r="F1134" s="352" t="s">
        <v>2878</v>
      </c>
      <c r="G1134" s="338" t="s">
        <v>22</v>
      </c>
      <c r="H1134" s="339"/>
      <c r="I1134" s="339"/>
      <c r="J1134" s="339" t="s">
        <v>95</v>
      </c>
      <c r="K1134" s="339" t="s">
        <v>1246</v>
      </c>
      <c r="L1134" s="407" t="n">
        <v>43533</v>
      </c>
      <c r="M1134" s="340"/>
      <c r="N1134" s="340"/>
      <c r="O1134" s="323"/>
      <c r="P1134" s="323"/>
      <c r="Q1134" s="323"/>
      <c r="R1134" s="323"/>
      <c r="S1134" s="323"/>
      <c r="T1134" s="323"/>
      <c r="U1134" s="323"/>
      <c r="V1134" s="323"/>
      <c r="W1134" s="323"/>
      <c r="X1134" s="323"/>
      <c r="Y1134" s="323"/>
    </row>
    <row r="1135" customFormat="false" ht="15" hidden="true" customHeight="false" outlineLevel="2" collapsed="false">
      <c r="A1135" s="98" t="s">
        <v>2895</v>
      </c>
      <c r="B1135" s="391" t="s">
        <v>129</v>
      </c>
      <c r="C1135" s="361"/>
      <c r="D1135" s="351" t="s">
        <v>1049</v>
      </c>
      <c r="E1135" s="352" t="s">
        <v>1050</v>
      </c>
      <c r="F1135" s="352" t="s">
        <v>2878</v>
      </c>
      <c r="G1135" s="338" t="s">
        <v>22</v>
      </c>
      <c r="H1135" s="339"/>
      <c r="I1135" s="339"/>
      <c r="J1135" s="339" t="s">
        <v>95</v>
      </c>
      <c r="K1135" s="339" t="s">
        <v>1246</v>
      </c>
      <c r="L1135" s="407" t="n">
        <v>43533</v>
      </c>
      <c r="M1135" s="340"/>
      <c r="N1135" s="340"/>
      <c r="O1135" s="323"/>
      <c r="P1135" s="323"/>
      <c r="Q1135" s="323"/>
      <c r="R1135" s="323"/>
      <c r="S1135" s="323"/>
      <c r="T1135" s="323"/>
      <c r="U1135" s="323"/>
      <c r="V1135" s="323"/>
      <c r="W1135" s="323"/>
      <c r="X1135" s="323"/>
      <c r="Y1135" s="323"/>
    </row>
    <row r="1136" customFormat="false" ht="15" hidden="true" customHeight="false" outlineLevel="2" collapsed="false">
      <c r="A1136" s="98" t="s">
        <v>2896</v>
      </c>
      <c r="B1136" s="391" t="s">
        <v>96</v>
      </c>
      <c r="C1136" s="350" t="s">
        <v>1560</v>
      </c>
      <c r="D1136" s="351" t="s">
        <v>1054</v>
      </c>
      <c r="E1136" s="348" t="s">
        <v>1055</v>
      </c>
      <c r="F1136" s="352" t="s">
        <v>2878</v>
      </c>
      <c r="G1136" s="338" t="s">
        <v>22</v>
      </c>
      <c r="H1136" s="339"/>
      <c r="I1136" s="339"/>
      <c r="J1136" s="339" t="s">
        <v>95</v>
      </c>
      <c r="K1136" s="339" t="s">
        <v>1246</v>
      </c>
      <c r="L1136" s="407" t="n">
        <v>43533</v>
      </c>
      <c r="M1136" s="340"/>
      <c r="N1136" s="340"/>
      <c r="O1136" s="323"/>
      <c r="P1136" s="323"/>
      <c r="Q1136" s="323"/>
      <c r="R1136" s="323"/>
      <c r="S1136" s="323"/>
      <c r="T1136" s="323"/>
      <c r="U1136" s="323"/>
      <c r="V1136" s="323"/>
      <c r="W1136" s="323"/>
      <c r="X1136" s="323"/>
      <c r="Y1136" s="323"/>
    </row>
    <row r="1137" customFormat="false" ht="15" hidden="true" customHeight="false" outlineLevel="2" collapsed="false">
      <c r="A1137" s="98" t="s">
        <v>2897</v>
      </c>
      <c r="B1137" s="391" t="s">
        <v>96</v>
      </c>
      <c r="C1137" s="361"/>
      <c r="D1137" s="351" t="s">
        <v>1058</v>
      </c>
      <c r="E1137" s="348" t="s">
        <v>1059</v>
      </c>
      <c r="F1137" s="352" t="s">
        <v>2878</v>
      </c>
      <c r="G1137" s="338" t="s">
        <v>22</v>
      </c>
      <c r="H1137" s="339"/>
      <c r="I1137" s="339"/>
      <c r="J1137" s="339" t="s">
        <v>95</v>
      </c>
      <c r="K1137" s="339" t="s">
        <v>1246</v>
      </c>
      <c r="L1137" s="407" t="n">
        <v>43533</v>
      </c>
      <c r="M1137" s="340"/>
      <c r="N1137" s="340"/>
      <c r="O1137" s="323"/>
      <c r="P1137" s="323"/>
      <c r="Q1137" s="323"/>
      <c r="R1137" s="323"/>
      <c r="S1137" s="323"/>
      <c r="T1137" s="323"/>
      <c r="U1137" s="323"/>
      <c r="V1137" s="323"/>
      <c r="W1137" s="323"/>
      <c r="X1137" s="323"/>
      <c r="Y1137" s="323"/>
    </row>
    <row r="1138" customFormat="false" ht="15" hidden="true" customHeight="false" outlineLevel="2" collapsed="false">
      <c r="A1138" s="98" t="s">
        <v>2898</v>
      </c>
      <c r="B1138" s="391" t="s">
        <v>96</v>
      </c>
      <c r="C1138" s="361"/>
      <c r="D1138" s="351" t="s">
        <v>1061</v>
      </c>
      <c r="E1138" s="348" t="s">
        <v>1062</v>
      </c>
      <c r="F1138" s="352" t="s">
        <v>2878</v>
      </c>
      <c r="G1138" s="338" t="s">
        <v>22</v>
      </c>
      <c r="H1138" s="339"/>
      <c r="I1138" s="339"/>
      <c r="J1138" s="339" t="s">
        <v>95</v>
      </c>
      <c r="K1138" s="339" t="s">
        <v>1246</v>
      </c>
      <c r="L1138" s="407" t="n">
        <v>43533</v>
      </c>
      <c r="M1138" s="340"/>
      <c r="N1138" s="340"/>
      <c r="O1138" s="323"/>
      <c r="P1138" s="323"/>
      <c r="Q1138" s="323"/>
      <c r="R1138" s="323"/>
      <c r="S1138" s="323"/>
      <c r="T1138" s="323"/>
      <c r="U1138" s="323"/>
      <c r="V1138" s="323"/>
      <c r="W1138" s="323"/>
      <c r="X1138" s="323"/>
      <c r="Y1138" s="323"/>
    </row>
    <row r="1139" customFormat="false" ht="15" hidden="true" customHeight="false" outlineLevel="2" collapsed="false">
      <c r="A1139" s="98" t="s">
        <v>2899</v>
      </c>
      <c r="B1139" s="391" t="s">
        <v>107</v>
      </c>
      <c r="C1139" s="351" t="s">
        <v>1270</v>
      </c>
      <c r="D1139" s="351" t="s">
        <v>1066</v>
      </c>
      <c r="E1139" s="337" t="s">
        <v>1067</v>
      </c>
      <c r="F1139" s="352" t="s">
        <v>2878</v>
      </c>
      <c r="G1139" s="338" t="s">
        <v>22</v>
      </c>
      <c r="H1139" s="339"/>
      <c r="I1139" s="339"/>
      <c r="J1139" s="339" t="s">
        <v>95</v>
      </c>
      <c r="K1139" s="339" t="s">
        <v>1246</v>
      </c>
      <c r="L1139" s="407" t="n">
        <v>43533</v>
      </c>
      <c r="M1139" s="340"/>
      <c r="N1139" s="340"/>
      <c r="O1139" s="323"/>
      <c r="P1139" s="323"/>
      <c r="Q1139" s="323"/>
      <c r="R1139" s="323"/>
      <c r="S1139" s="323"/>
      <c r="T1139" s="323"/>
      <c r="U1139" s="323"/>
      <c r="V1139" s="323"/>
      <c r="W1139" s="323"/>
      <c r="X1139" s="323"/>
      <c r="Y1139" s="323"/>
    </row>
    <row r="1140" customFormat="false" ht="15" hidden="true" customHeight="false" outlineLevel="2" collapsed="false">
      <c r="A1140" s="98" t="s">
        <v>2900</v>
      </c>
      <c r="B1140" s="391" t="s">
        <v>107</v>
      </c>
      <c r="C1140" s="363"/>
      <c r="D1140" s="351" t="s">
        <v>1679</v>
      </c>
      <c r="E1140" s="337" t="s">
        <v>2779</v>
      </c>
      <c r="F1140" s="352" t="s">
        <v>2878</v>
      </c>
      <c r="G1140" s="338" t="s">
        <v>22</v>
      </c>
      <c r="H1140" s="339"/>
      <c r="I1140" s="339"/>
      <c r="J1140" s="339" t="s">
        <v>95</v>
      </c>
      <c r="K1140" s="339" t="s">
        <v>1246</v>
      </c>
      <c r="L1140" s="407" t="n">
        <v>43533</v>
      </c>
      <c r="M1140" s="340"/>
      <c r="N1140" s="340"/>
      <c r="O1140" s="323"/>
      <c r="P1140" s="323"/>
      <c r="Q1140" s="323"/>
      <c r="R1140" s="323"/>
      <c r="S1140" s="323"/>
      <c r="T1140" s="323"/>
      <c r="U1140" s="323"/>
      <c r="V1140" s="323"/>
      <c r="W1140" s="323"/>
      <c r="X1140" s="323"/>
      <c r="Y1140" s="323"/>
    </row>
    <row r="1141" customFormat="false" ht="15" hidden="true" customHeight="false" outlineLevel="2" collapsed="false">
      <c r="A1141" s="98" t="s">
        <v>2901</v>
      </c>
      <c r="B1141" s="391" t="s">
        <v>107</v>
      </c>
      <c r="C1141" s="363"/>
      <c r="D1141" s="351" t="s">
        <v>1073</v>
      </c>
      <c r="E1141" s="337" t="s">
        <v>1074</v>
      </c>
      <c r="F1141" s="352" t="s">
        <v>2878</v>
      </c>
      <c r="G1141" s="338" t="s">
        <v>22</v>
      </c>
      <c r="H1141" s="339"/>
      <c r="I1141" s="339"/>
      <c r="J1141" s="339" t="s">
        <v>95</v>
      </c>
      <c r="K1141" s="339" t="s">
        <v>1246</v>
      </c>
      <c r="L1141" s="407" t="n">
        <v>43533</v>
      </c>
      <c r="M1141" s="340"/>
      <c r="N1141" s="340"/>
      <c r="O1141" s="323"/>
      <c r="P1141" s="323"/>
      <c r="Q1141" s="323"/>
      <c r="R1141" s="323"/>
      <c r="S1141" s="323"/>
      <c r="T1141" s="323"/>
      <c r="U1141" s="323"/>
      <c r="V1141" s="323"/>
      <c r="W1141" s="323"/>
      <c r="X1141" s="323"/>
      <c r="Y1141" s="323"/>
    </row>
    <row r="1142" customFormat="false" ht="15" hidden="true" customHeight="false" outlineLevel="2" collapsed="false">
      <c r="A1142" s="98" t="s">
        <v>2902</v>
      </c>
      <c r="B1142" s="391" t="s">
        <v>122</v>
      </c>
      <c r="C1142" s="351" t="s">
        <v>1076</v>
      </c>
      <c r="D1142" s="358" t="s">
        <v>1077</v>
      </c>
      <c r="E1142" s="337" t="s">
        <v>1078</v>
      </c>
      <c r="F1142" s="352" t="s">
        <v>2878</v>
      </c>
      <c r="G1142" s="338" t="s">
        <v>22</v>
      </c>
      <c r="H1142" s="339"/>
      <c r="I1142" s="339"/>
      <c r="J1142" s="339" t="s">
        <v>95</v>
      </c>
      <c r="K1142" s="339" t="s">
        <v>1246</v>
      </c>
      <c r="L1142" s="407" t="n">
        <v>43533</v>
      </c>
      <c r="M1142" s="340"/>
      <c r="N1142" s="340"/>
      <c r="O1142" s="323"/>
      <c r="P1142" s="323"/>
      <c r="Q1142" s="323"/>
      <c r="R1142" s="323"/>
      <c r="S1142" s="323"/>
      <c r="T1142" s="323"/>
      <c r="U1142" s="323"/>
      <c r="V1142" s="323"/>
      <c r="W1142" s="323"/>
      <c r="X1142" s="323"/>
      <c r="Y1142" s="323"/>
    </row>
    <row r="1143" customFormat="false" ht="15" hidden="true" customHeight="false" outlineLevel="2" collapsed="false">
      <c r="A1143" s="98" t="s">
        <v>2903</v>
      </c>
      <c r="B1143" s="391" t="s">
        <v>122</v>
      </c>
      <c r="C1143" s="361"/>
      <c r="D1143" s="358" t="s">
        <v>1081</v>
      </c>
      <c r="E1143" s="373" t="s">
        <v>1082</v>
      </c>
      <c r="F1143" s="352" t="s">
        <v>2878</v>
      </c>
      <c r="G1143" s="338" t="s">
        <v>22</v>
      </c>
      <c r="H1143" s="339"/>
      <c r="I1143" s="339"/>
      <c r="J1143" s="339" t="s">
        <v>95</v>
      </c>
      <c r="K1143" s="339" t="s">
        <v>1246</v>
      </c>
      <c r="L1143" s="407" t="n">
        <v>43533</v>
      </c>
      <c r="M1143" s="340"/>
      <c r="N1143" s="340"/>
      <c r="O1143" s="323"/>
      <c r="P1143" s="323"/>
      <c r="Q1143" s="323"/>
      <c r="R1143" s="323"/>
      <c r="S1143" s="323"/>
      <c r="T1143" s="323"/>
      <c r="U1143" s="323"/>
      <c r="V1143" s="323"/>
      <c r="W1143" s="323"/>
      <c r="X1143" s="323"/>
      <c r="Y1143" s="323"/>
    </row>
    <row r="1144" customFormat="false" ht="15" hidden="true" customHeight="false" outlineLevel="2" collapsed="false">
      <c r="A1144" s="98" t="s">
        <v>2904</v>
      </c>
      <c r="B1144" s="391" t="s">
        <v>115</v>
      </c>
      <c r="C1144" s="351" t="s">
        <v>1084</v>
      </c>
      <c r="D1144" s="358" t="s">
        <v>1085</v>
      </c>
      <c r="E1144" s="337" t="s">
        <v>1086</v>
      </c>
      <c r="F1144" s="352" t="s">
        <v>2878</v>
      </c>
      <c r="G1144" s="338" t="s">
        <v>22</v>
      </c>
      <c r="H1144" s="339"/>
      <c r="I1144" s="339"/>
      <c r="J1144" s="339" t="s">
        <v>95</v>
      </c>
      <c r="K1144" s="339" t="s">
        <v>1246</v>
      </c>
      <c r="L1144" s="407" t="n">
        <v>43533</v>
      </c>
      <c r="M1144" s="340"/>
      <c r="N1144" s="340"/>
      <c r="O1144" s="323"/>
      <c r="P1144" s="323"/>
      <c r="Q1144" s="323"/>
      <c r="R1144" s="323"/>
      <c r="S1144" s="323"/>
      <c r="T1144" s="323"/>
      <c r="U1144" s="323"/>
      <c r="V1144" s="323"/>
      <c r="W1144" s="323"/>
      <c r="X1144" s="323"/>
      <c r="Y1144" s="323"/>
    </row>
    <row r="1145" customFormat="false" ht="15" hidden="true" customHeight="false" outlineLevel="2" collapsed="false">
      <c r="A1145" s="98" t="s">
        <v>2905</v>
      </c>
      <c r="B1145" s="391" t="s">
        <v>115</v>
      </c>
      <c r="C1145" s="361"/>
      <c r="D1145" s="358" t="s">
        <v>1089</v>
      </c>
      <c r="E1145" s="337" t="s">
        <v>1572</v>
      </c>
      <c r="F1145" s="352" t="s">
        <v>2878</v>
      </c>
      <c r="G1145" s="338" t="s">
        <v>22</v>
      </c>
      <c r="H1145" s="339"/>
      <c r="I1145" s="339"/>
      <c r="J1145" s="339" t="s">
        <v>95</v>
      </c>
      <c r="K1145" s="339" t="s">
        <v>1246</v>
      </c>
      <c r="L1145" s="407" t="n">
        <v>43533</v>
      </c>
      <c r="M1145" s="340"/>
      <c r="N1145" s="340"/>
      <c r="O1145" s="323"/>
      <c r="P1145" s="323"/>
      <c r="Q1145" s="323"/>
      <c r="R1145" s="323"/>
      <c r="S1145" s="323"/>
      <c r="T1145" s="323"/>
      <c r="U1145" s="323"/>
      <c r="V1145" s="323"/>
      <c r="W1145" s="323"/>
      <c r="X1145" s="323"/>
      <c r="Y1145" s="323"/>
    </row>
    <row r="1146" customFormat="false" ht="15" hidden="true" customHeight="false" outlineLevel="2" collapsed="false">
      <c r="A1146" s="98" t="s">
        <v>2906</v>
      </c>
      <c r="B1146" s="391" t="s">
        <v>115</v>
      </c>
      <c r="C1146" s="361"/>
      <c r="D1146" s="358" t="s">
        <v>1093</v>
      </c>
      <c r="E1146" s="337" t="s">
        <v>1094</v>
      </c>
      <c r="F1146" s="352" t="s">
        <v>2878</v>
      </c>
      <c r="G1146" s="338" t="s">
        <v>22</v>
      </c>
      <c r="H1146" s="339"/>
      <c r="I1146" s="339"/>
      <c r="J1146" s="339" t="s">
        <v>95</v>
      </c>
      <c r="K1146" s="339" t="s">
        <v>1246</v>
      </c>
      <c r="L1146" s="407" t="n">
        <v>43533</v>
      </c>
      <c r="M1146" s="340"/>
      <c r="N1146" s="340"/>
      <c r="O1146" s="323"/>
      <c r="P1146" s="323"/>
      <c r="Q1146" s="323"/>
      <c r="R1146" s="323"/>
      <c r="S1146" s="323"/>
      <c r="T1146" s="323"/>
      <c r="U1146" s="323"/>
      <c r="V1146" s="323"/>
      <c r="W1146" s="323"/>
      <c r="X1146" s="323"/>
      <c r="Y1146" s="323"/>
    </row>
    <row r="1147" customFormat="false" ht="15" hidden="true" customHeight="false" outlineLevel="2" collapsed="false">
      <c r="A1147" s="98" t="s">
        <v>2907</v>
      </c>
      <c r="B1147" s="391" t="s">
        <v>218</v>
      </c>
      <c r="C1147" s="361"/>
      <c r="D1147" s="358" t="s">
        <v>1096</v>
      </c>
      <c r="E1147" s="337" t="s">
        <v>1575</v>
      </c>
      <c r="F1147" s="352" t="s">
        <v>2908</v>
      </c>
      <c r="G1147" s="338" t="s">
        <v>22</v>
      </c>
      <c r="H1147" s="339"/>
      <c r="I1147" s="339"/>
      <c r="J1147" s="339" t="s">
        <v>95</v>
      </c>
      <c r="K1147" s="339" t="s">
        <v>1246</v>
      </c>
      <c r="L1147" s="407" t="n">
        <v>43533</v>
      </c>
      <c r="M1147" s="340"/>
      <c r="N1147" s="340"/>
      <c r="O1147" s="323"/>
      <c r="P1147" s="323"/>
      <c r="Q1147" s="323"/>
      <c r="R1147" s="323"/>
      <c r="S1147" s="323"/>
      <c r="T1147" s="323"/>
      <c r="U1147" s="323"/>
      <c r="V1147" s="323"/>
      <c r="W1147" s="323"/>
      <c r="X1147" s="323"/>
      <c r="Y1147" s="323"/>
    </row>
    <row r="1148" customFormat="false" ht="15" hidden="true" customHeight="true" outlineLevel="1" collapsed="true">
      <c r="A1148" s="329" t="s">
        <v>2909</v>
      </c>
      <c r="B1148" s="329"/>
      <c r="C1148" s="329"/>
      <c r="D1148" s="329"/>
      <c r="E1148" s="329"/>
      <c r="F1148" s="329"/>
      <c r="G1148" s="369"/>
      <c r="H1148" s="369"/>
      <c r="I1148" s="369"/>
      <c r="J1148" s="369"/>
      <c r="K1148" s="369"/>
      <c r="L1148" s="369"/>
      <c r="M1148" s="332"/>
      <c r="N1148" s="332"/>
      <c r="O1148" s="323"/>
      <c r="P1148" s="323"/>
      <c r="Q1148" s="323"/>
      <c r="R1148" s="323"/>
      <c r="S1148" s="323"/>
      <c r="T1148" s="323"/>
      <c r="U1148" s="323"/>
      <c r="V1148" s="323"/>
      <c r="W1148" s="323"/>
      <c r="X1148" s="323"/>
      <c r="Y1148" s="323"/>
    </row>
    <row r="1149" customFormat="false" ht="15" hidden="true" customHeight="false" outlineLevel="2" collapsed="false">
      <c r="A1149" s="98" t="s">
        <v>2910</v>
      </c>
      <c r="B1149" s="391" t="s">
        <v>136</v>
      </c>
      <c r="C1149" s="334" t="s">
        <v>2763</v>
      </c>
      <c r="D1149" s="356" t="s">
        <v>2874</v>
      </c>
      <c r="E1149" s="380" t="s">
        <v>2765</v>
      </c>
      <c r="F1149" s="337" t="s">
        <v>2875</v>
      </c>
      <c r="G1149" s="338" t="s">
        <v>22</v>
      </c>
      <c r="H1149" s="339"/>
      <c r="I1149" s="339"/>
      <c r="J1149" s="339" t="s">
        <v>95</v>
      </c>
      <c r="K1149" s="339" t="s">
        <v>1246</v>
      </c>
      <c r="L1149" s="339" t="s">
        <v>2911</v>
      </c>
      <c r="M1149" s="340"/>
      <c r="N1149" s="340"/>
      <c r="O1149" s="323"/>
      <c r="P1149" s="323"/>
      <c r="Q1149" s="323"/>
      <c r="R1149" s="323"/>
      <c r="S1149" s="323"/>
      <c r="T1149" s="323"/>
      <c r="U1149" s="323"/>
      <c r="V1149" s="323"/>
      <c r="W1149" s="323"/>
      <c r="X1149" s="323"/>
      <c r="Y1149" s="323"/>
    </row>
    <row r="1150" customFormat="false" ht="15" hidden="true" customHeight="false" outlineLevel="2" collapsed="false">
      <c r="A1150" s="98" t="s">
        <v>2912</v>
      </c>
      <c r="B1150" s="391" t="s">
        <v>96</v>
      </c>
      <c r="C1150" s="361"/>
      <c r="D1150" s="351" t="s">
        <v>1058</v>
      </c>
      <c r="E1150" s="348" t="s">
        <v>1898</v>
      </c>
      <c r="F1150" s="337" t="s">
        <v>2913</v>
      </c>
      <c r="G1150" s="338" t="s">
        <v>22</v>
      </c>
      <c r="H1150" s="339"/>
      <c r="I1150" s="339"/>
      <c r="J1150" s="339" t="s">
        <v>95</v>
      </c>
      <c r="K1150" s="339" t="s">
        <v>1246</v>
      </c>
      <c r="L1150" s="339" t="s">
        <v>2911</v>
      </c>
      <c r="M1150" s="340"/>
      <c r="N1150" s="340"/>
      <c r="O1150" s="323"/>
      <c r="P1150" s="323"/>
      <c r="Q1150" s="323"/>
      <c r="R1150" s="323"/>
      <c r="S1150" s="323"/>
      <c r="T1150" s="323"/>
      <c r="U1150" s="323"/>
      <c r="V1150" s="323"/>
      <c r="W1150" s="323"/>
      <c r="X1150" s="323"/>
      <c r="Y1150" s="323"/>
    </row>
    <row r="1151" customFormat="false" ht="15" hidden="true" customHeight="false" outlineLevel="2" collapsed="false">
      <c r="A1151" s="98" t="s">
        <v>2914</v>
      </c>
      <c r="B1151" s="391" t="s">
        <v>122</v>
      </c>
      <c r="C1151" s="351" t="s">
        <v>1076</v>
      </c>
      <c r="D1151" s="358" t="s">
        <v>1077</v>
      </c>
      <c r="E1151" s="337" t="s">
        <v>1078</v>
      </c>
      <c r="F1151" s="337" t="s">
        <v>2913</v>
      </c>
      <c r="G1151" s="338" t="s">
        <v>22</v>
      </c>
      <c r="H1151" s="339"/>
      <c r="I1151" s="339"/>
      <c r="J1151" s="339" t="s">
        <v>95</v>
      </c>
      <c r="K1151" s="339" t="s">
        <v>1246</v>
      </c>
      <c r="L1151" s="339" t="s">
        <v>2911</v>
      </c>
      <c r="M1151" s="340"/>
      <c r="N1151" s="340"/>
      <c r="O1151" s="323"/>
      <c r="P1151" s="323"/>
      <c r="Q1151" s="323"/>
      <c r="R1151" s="323"/>
      <c r="S1151" s="323"/>
      <c r="T1151" s="323"/>
      <c r="U1151" s="323"/>
      <c r="V1151" s="323"/>
      <c r="W1151" s="323"/>
      <c r="X1151" s="323"/>
      <c r="Y1151" s="323"/>
    </row>
    <row r="1152" customFormat="false" ht="15" hidden="true" customHeight="false" outlineLevel="2" collapsed="false">
      <c r="A1152" s="98" t="s">
        <v>2915</v>
      </c>
      <c r="B1152" s="391" t="s">
        <v>122</v>
      </c>
      <c r="C1152" s="361"/>
      <c r="D1152" s="358" t="s">
        <v>1081</v>
      </c>
      <c r="E1152" s="373" t="s">
        <v>1082</v>
      </c>
      <c r="F1152" s="337" t="s">
        <v>2913</v>
      </c>
      <c r="G1152" s="338" t="s">
        <v>22</v>
      </c>
      <c r="H1152" s="339"/>
      <c r="I1152" s="339"/>
      <c r="J1152" s="339" t="s">
        <v>95</v>
      </c>
      <c r="K1152" s="339" t="s">
        <v>1246</v>
      </c>
      <c r="L1152" s="339" t="s">
        <v>2911</v>
      </c>
      <c r="M1152" s="340"/>
      <c r="N1152" s="340"/>
      <c r="O1152" s="323"/>
      <c r="P1152" s="323"/>
      <c r="Q1152" s="323"/>
      <c r="R1152" s="323"/>
      <c r="S1152" s="323"/>
      <c r="T1152" s="323"/>
      <c r="U1152" s="323"/>
      <c r="V1152" s="323"/>
      <c r="W1152" s="323"/>
      <c r="X1152" s="323"/>
      <c r="Y1152" s="323"/>
    </row>
    <row r="1153" customFormat="false" ht="15" hidden="true" customHeight="false" outlineLevel="2" collapsed="false">
      <c r="A1153" s="98" t="s">
        <v>2916</v>
      </c>
      <c r="B1153" s="391" t="s">
        <v>115</v>
      </c>
      <c r="C1153" s="351" t="s">
        <v>1084</v>
      </c>
      <c r="D1153" s="358" t="s">
        <v>1085</v>
      </c>
      <c r="E1153" s="337" t="s">
        <v>1086</v>
      </c>
      <c r="F1153" s="337" t="s">
        <v>2913</v>
      </c>
      <c r="G1153" s="338" t="s">
        <v>22</v>
      </c>
      <c r="H1153" s="339"/>
      <c r="I1153" s="339"/>
      <c r="J1153" s="339" t="s">
        <v>95</v>
      </c>
      <c r="K1153" s="339" t="s">
        <v>1246</v>
      </c>
      <c r="L1153" s="339" t="s">
        <v>2911</v>
      </c>
      <c r="M1153" s="340"/>
      <c r="N1153" s="340"/>
      <c r="O1153" s="323"/>
      <c r="P1153" s="323"/>
      <c r="Q1153" s="323"/>
      <c r="R1153" s="323"/>
      <c r="S1153" s="323"/>
      <c r="T1153" s="323"/>
      <c r="U1153" s="323"/>
      <c r="V1153" s="323"/>
      <c r="W1153" s="323"/>
      <c r="X1153" s="323"/>
      <c r="Y1153" s="323"/>
    </row>
    <row r="1154" customFormat="false" ht="15" hidden="true" customHeight="false" outlineLevel="2" collapsed="false">
      <c r="A1154" s="98" t="s">
        <v>2917</v>
      </c>
      <c r="B1154" s="391" t="s">
        <v>115</v>
      </c>
      <c r="C1154" s="361"/>
      <c r="D1154" s="358" t="s">
        <v>1089</v>
      </c>
      <c r="E1154" s="337" t="s">
        <v>1904</v>
      </c>
      <c r="F1154" s="337" t="s">
        <v>2913</v>
      </c>
      <c r="G1154" s="338" t="s">
        <v>22</v>
      </c>
      <c r="H1154" s="339"/>
      <c r="I1154" s="339"/>
      <c r="J1154" s="339" t="s">
        <v>95</v>
      </c>
      <c r="K1154" s="339" t="s">
        <v>1246</v>
      </c>
      <c r="L1154" s="339" t="s">
        <v>2911</v>
      </c>
      <c r="M1154" s="340"/>
      <c r="N1154" s="340"/>
      <c r="O1154" s="323"/>
      <c r="P1154" s="323"/>
      <c r="Q1154" s="323"/>
      <c r="R1154" s="323"/>
      <c r="S1154" s="323"/>
      <c r="T1154" s="323"/>
      <c r="U1154" s="323"/>
      <c r="V1154" s="323"/>
      <c r="W1154" s="323"/>
      <c r="X1154" s="323"/>
      <c r="Y1154" s="323"/>
    </row>
    <row r="1155" customFormat="false" ht="15" hidden="true" customHeight="false" outlineLevel="2" collapsed="false">
      <c r="A1155" s="98" t="s">
        <v>2918</v>
      </c>
      <c r="B1155" s="391" t="s">
        <v>115</v>
      </c>
      <c r="C1155" s="361"/>
      <c r="D1155" s="358" t="s">
        <v>1093</v>
      </c>
      <c r="E1155" s="337" t="s">
        <v>1094</v>
      </c>
      <c r="F1155" s="337" t="s">
        <v>2913</v>
      </c>
      <c r="G1155" s="338" t="s">
        <v>22</v>
      </c>
      <c r="H1155" s="339"/>
      <c r="I1155" s="339"/>
      <c r="J1155" s="339" t="s">
        <v>95</v>
      </c>
      <c r="K1155" s="339" t="s">
        <v>1246</v>
      </c>
      <c r="L1155" s="339" t="s">
        <v>2911</v>
      </c>
      <c r="M1155" s="340"/>
      <c r="N1155" s="340"/>
      <c r="O1155" s="323"/>
      <c r="P1155" s="323"/>
      <c r="Q1155" s="323"/>
      <c r="R1155" s="323"/>
      <c r="S1155" s="323"/>
      <c r="T1155" s="323"/>
      <c r="U1155" s="323"/>
      <c r="V1155" s="323"/>
      <c r="W1155" s="323"/>
      <c r="X1155" s="323"/>
      <c r="Y1155" s="323"/>
    </row>
    <row r="1156" customFormat="false" ht="15" hidden="true" customHeight="false" outlineLevel="2" collapsed="false">
      <c r="A1156" s="98" t="s">
        <v>2919</v>
      </c>
      <c r="B1156" s="391" t="s">
        <v>222</v>
      </c>
      <c r="C1156" s="361"/>
      <c r="D1156" s="358" t="s">
        <v>1096</v>
      </c>
      <c r="E1156" s="337" t="s">
        <v>1575</v>
      </c>
      <c r="F1156" s="352" t="s">
        <v>2908</v>
      </c>
      <c r="G1156" s="338" t="s">
        <v>22</v>
      </c>
      <c r="H1156" s="339"/>
      <c r="I1156" s="339"/>
      <c r="J1156" s="339" t="s">
        <v>95</v>
      </c>
      <c r="K1156" s="339" t="s">
        <v>1246</v>
      </c>
      <c r="L1156" s="339" t="s">
        <v>2911</v>
      </c>
      <c r="M1156" s="340"/>
      <c r="N1156" s="340"/>
      <c r="O1156" s="323"/>
      <c r="P1156" s="323"/>
      <c r="Q1156" s="323"/>
      <c r="R1156" s="323"/>
      <c r="S1156" s="323"/>
      <c r="T1156" s="323"/>
      <c r="U1156" s="323"/>
      <c r="V1156" s="323"/>
      <c r="W1156" s="323"/>
      <c r="X1156" s="323"/>
      <c r="Y1156" s="323"/>
    </row>
    <row r="1157" customFormat="false" ht="15" hidden="true" customHeight="true" outlineLevel="1" collapsed="true">
      <c r="A1157" s="329" t="s">
        <v>2920</v>
      </c>
      <c r="B1157" s="329"/>
      <c r="C1157" s="329"/>
      <c r="D1157" s="329"/>
      <c r="E1157" s="329"/>
      <c r="F1157" s="329"/>
      <c r="G1157" s="369"/>
      <c r="H1157" s="369"/>
      <c r="I1157" s="369"/>
      <c r="J1157" s="369"/>
      <c r="K1157" s="369"/>
      <c r="L1157" s="369"/>
      <c r="M1157" s="332"/>
      <c r="N1157" s="332"/>
      <c r="O1157" s="323"/>
      <c r="P1157" s="323"/>
      <c r="Q1157" s="323"/>
      <c r="R1157" s="323"/>
      <c r="S1157" s="323"/>
      <c r="T1157" s="323"/>
      <c r="U1157" s="323"/>
      <c r="V1157" s="323"/>
      <c r="W1157" s="323"/>
      <c r="X1157" s="323"/>
      <c r="Y1157" s="323"/>
    </row>
    <row r="1158" customFormat="false" ht="15" hidden="true" customHeight="false" outlineLevel="2" collapsed="false">
      <c r="A1158" s="98" t="s">
        <v>2921</v>
      </c>
      <c r="B1158" s="391" t="s">
        <v>136</v>
      </c>
      <c r="C1158" s="334" t="s">
        <v>2763</v>
      </c>
      <c r="D1158" s="356" t="s">
        <v>2922</v>
      </c>
      <c r="E1158" s="380" t="s">
        <v>2765</v>
      </c>
      <c r="F1158" s="337" t="s">
        <v>2923</v>
      </c>
      <c r="G1158" s="338" t="s">
        <v>22</v>
      </c>
      <c r="H1158" s="339"/>
      <c r="I1158" s="339"/>
      <c r="J1158" s="339" t="s">
        <v>95</v>
      </c>
      <c r="K1158" s="339" t="s">
        <v>1246</v>
      </c>
      <c r="L1158" s="407" t="n">
        <v>43533</v>
      </c>
      <c r="M1158" s="340"/>
      <c r="N1158" s="340"/>
      <c r="O1158" s="323"/>
      <c r="P1158" s="323"/>
      <c r="Q1158" s="323"/>
      <c r="R1158" s="323"/>
      <c r="S1158" s="323"/>
      <c r="T1158" s="323"/>
      <c r="U1158" s="323"/>
      <c r="V1158" s="323"/>
      <c r="W1158" s="323"/>
      <c r="X1158" s="323"/>
      <c r="Y1158" s="323"/>
    </row>
    <row r="1159" customFormat="false" ht="15" hidden="true" customHeight="false" outlineLevel="2" collapsed="false">
      <c r="A1159" s="98" t="s">
        <v>2924</v>
      </c>
      <c r="B1159" s="391" t="s">
        <v>96</v>
      </c>
      <c r="C1159" s="361"/>
      <c r="D1159" s="351" t="s">
        <v>1058</v>
      </c>
      <c r="E1159" s="348" t="s">
        <v>1059</v>
      </c>
      <c r="F1159" s="337" t="s">
        <v>2925</v>
      </c>
      <c r="G1159" s="338" t="s">
        <v>22</v>
      </c>
      <c r="H1159" s="339"/>
      <c r="I1159" s="339"/>
      <c r="J1159" s="339" t="s">
        <v>95</v>
      </c>
      <c r="K1159" s="339" t="s">
        <v>1246</v>
      </c>
      <c r="L1159" s="407" t="n">
        <v>43533</v>
      </c>
      <c r="M1159" s="340"/>
      <c r="N1159" s="340"/>
      <c r="O1159" s="323"/>
      <c r="P1159" s="323"/>
      <c r="Q1159" s="323"/>
      <c r="R1159" s="323"/>
      <c r="S1159" s="323"/>
      <c r="T1159" s="323"/>
      <c r="U1159" s="323"/>
      <c r="V1159" s="323"/>
      <c r="W1159" s="323"/>
      <c r="X1159" s="323"/>
      <c r="Y1159" s="323"/>
    </row>
    <row r="1160" customFormat="false" ht="15" hidden="true" customHeight="false" outlineLevel="2" collapsed="false">
      <c r="A1160" s="98" t="s">
        <v>2926</v>
      </c>
      <c r="B1160" s="391" t="s">
        <v>122</v>
      </c>
      <c r="C1160" s="351" t="s">
        <v>1076</v>
      </c>
      <c r="D1160" s="358" t="s">
        <v>1077</v>
      </c>
      <c r="E1160" s="337" t="s">
        <v>1078</v>
      </c>
      <c r="F1160" s="337" t="s">
        <v>2925</v>
      </c>
      <c r="G1160" s="338" t="s">
        <v>22</v>
      </c>
      <c r="H1160" s="339"/>
      <c r="I1160" s="339"/>
      <c r="J1160" s="339" t="s">
        <v>95</v>
      </c>
      <c r="K1160" s="339" t="s">
        <v>1246</v>
      </c>
      <c r="L1160" s="407" t="n">
        <v>43533</v>
      </c>
      <c r="M1160" s="340"/>
      <c r="N1160" s="340"/>
      <c r="O1160" s="323"/>
      <c r="P1160" s="323"/>
      <c r="Q1160" s="323"/>
      <c r="R1160" s="323"/>
      <c r="S1160" s="323"/>
      <c r="T1160" s="323"/>
      <c r="U1160" s="323"/>
      <c r="V1160" s="323"/>
      <c r="W1160" s="323"/>
      <c r="X1160" s="323"/>
      <c r="Y1160" s="323"/>
    </row>
    <row r="1161" customFormat="false" ht="15" hidden="true" customHeight="false" outlineLevel="2" collapsed="false">
      <c r="A1161" s="98" t="s">
        <v>2927</v>
      </c>
      <c r="B1161" s="391" t="s">
        <v>122</v>
      </c>
      <c r="C1161" s="361"/>
      <c r="D1161" s="358" t="s">
        <v>1081</v>
      </c>
      <c r="E1161" s="373" t="s">
        <v>1082</v>
      </c>
      <c r="F1161" s="337" t="s">
        <v>2925</v>
      </c>
      <c r="G1161" s="338" t="s">
        <v>22</v>
      </c>
      <c r="H1161" s="339"/>
      <c r="I1161" s="339"/>
      <c r="J1161" s="339" t="s">
        <v>95</v>
      </c>
      <c r="K1161" s="339" t="s">
        <v>1246</v>
      </c>
      <c r="L1161" s="407" t="n">
        <v>43533</v>
      </c>
      <c r="M1161" s="340"/>
      <c r="N1161" s="340"/>
      <c r="O1161" s="323"/>
      <c r="P1161" s="323"/>
      <c r="Q1161" s="323"/>
      <c r="R1161" s="323"/>
      <c r="S1161" s="323"/>
      <c r="T1161" s="323"/>
      <c r="U1161" s="323"/>
      <c r="V1161" s="323"/>
      <c r="W1161" s="323"/>
      <c r="X1161" s="323"/>
      <c r="Y1161" s="323"/>
    </row>
    <row r="1162" customFormat="false" ht="15" hidden="true" customHeight="false" outlineLevel="2" collapsed="false">
      <c r="A1162" s="98" t="s">
        <v>2928</v>
      </c>
      <c r="B1162" s="391" t="s">
        <v>115</v>
      </c>
      <c r="C1162" s="351" t="s">
        <v>1084</v>
      </c>
      <c r="D1162" s="358" t="s">
        <v>1085</v>
      </c>
      <c r="E1162" s="337" t="s">
        <v>1086</v>
      </c>
      <c r="F1162" s="337" t="s">
        <v>2925</v>
      </c>
      <c r="G1162" s="338" t="s">
        <v>22</v>
      </c>
      <c r="H1162" s="339"/>
      <c r="I1162" s="339"/>
      <c r="J1162" s="339" t="s">
        <v>95</v>
      </c>
      <c r="K1162" s="339" t="s">
        <v>1246</v>
      </c>
      <c r="L1162" s="407" t="n">
        <v>43533</v>
      </c>
      <c r="M1162" s="340"/>
      <c r="N1162" s="340"/>
      <c r="O1162" s="323"/>
      <c r="P1162" s="323"/>
      <c r="Q1162" s="323"/>
      <c r="R1162" s="323"/>
      <c r="S1162" s="323"/>
      <c r="T1162" s="323"/>
      <c r="U1162" s="323"/>
      <c r="V1162" s="323"/>
      <c r="W1162" s="323"/>
      <c r="X1162" s="323"/>
      <c r="Y1162" s="323"/>
    </row>
    <row r="1163" customFormat="false" ht="15" hidden="true" customHeight="false" outlineLevel="2" collapsed="false">
      <c r="A1163" s="98" t="s">
        <v>2929</v>
      </c>
      <c r="B1163" s="391" t="s">
        <v>115</v>
      </c>
      <c r="C1163" s="361"/>
      <c r="D1163" s="358" t="s">
        <v>1089</v>
      </c>
      <c r="E1163" s="337" t="s">
        <v>1904</v>
      </c>
      <c r="F1163" s="337" t="s">
        <v>2925</v>
      </c>
      <c r="G1163" s="338" t="s">
        <v>22</v>
      </c>
      <c r="H1163" s="339"/>
      <c r="I1163" s="339"/>
      <c r="J1163" s="339" t="s">
        <v>95</v>
      </c>
      <c r="K1163" s="339" t="s">
        <v>1246</v>
      </c>
      <c r="L1163" s="407" t="n">
        <v>43533</v>
      </c>
      <c r="M1163" s="340"/>
      <c r="N1163" s="340"/>
      <c r="O1163" s="323"/>
      <c r="P1163" s="323"/>
      <c r="Q1163" s="323"/>
      <c r="R1163" s="323"/>
      <c r="S1163" s="323"/>
      <c r="T1163" s="323"/>
      <c r="U1163" s="323"/>
      <c r="V1163" s="323"/>
      <c r="W1163" s="323"/>
      <c r="X1163" s="323"/>
      <c r="Y1163" s="323"/>
    </row>
    <row r="1164" customFormat="false" ht="15" hidden="true" customHeight="false" outlineLevel="2" collapsed="false">
      <c r="A1164" s="98" t="s">
        <v>2930</v>
      </c>
      <c r="B1164" s="391" t="s">
        <v>115</v>
      </c>
      <c r="C1164" s="361"/>
      <c r="D1164" s="358" t="s">
        <v>1093</v>
      </c>
      <c r="E1164" s="337" t="s">
        <v>1094</v>
      </c>
      <c r="F1164" s="337" t="s">
        <v>2925</v>
      </c>
      <c r="G1164" s="338" t="s">
        <v>22</v>
      </c>
      <c r="H1164" s="339"/>
      <c r="I1164" s="339"/>
      <c r="J1164" s="339" t="s">
        <v>95</v>
      </c>
      <c r="K1164" s="339" t="s">
        <v>1246</v>
      </c>
      <c r="L1164" s="407" t="n">
        <v>43533</v>
      </c>
      <c r="M1164" s="340"/>
      <c r="N1164" s="340"/>
      <c r="O1164" s="323"/>
      <c r="P1164" s="323"/>
      <c r="Q1164" s="323"/>
      <c r="R1164" s="323"/>
      <c r="S1164" s="323"/>
      <c r="T1164" s="323"/>
      <c r="U1164" s="323"/>
      <c r="V1164" s="323"/>
      <c r="W1164" s="323"/>
      <c r="X1164" s="323"/>
      <c r="Y1164" s="323"/>
    </row>
    <row r="1165" customFormat="false" ht="15" hidden="true" customHeight="false" outlineLevel="2" collapsed="false">
      <c r="A1165" s="98" t="s">
        <v>2931</v>
      </c>
      <c r="B1165" s="391" t="s">
        <v>222</v>
      </c>
      <c r="C1165" s="361"/>
      <c r="D1165" s="358" t="s">
        <v>1096</v>
      </c>
      <c r="E1165" s="337" t="s">
        <v>1575</v>
      </c>
      <c r="F1165" s="352" t="s">
        <v>2908</v>
      </c>
      <c r="G1165" s="338" t="s">
        <v>22</v>
      </c>
      <c r="H1165" s="339"/>
      <c r="I1165" s="339"/>
      <c r="J1165" s="339" t="s">
        <v>95</v>
      </c>
      <c r="K1165" s="339" t="s">
        <v>1246</v>
      </c>
      <c r="L1165" s="407" t="n">
        <v>43533</v>
      </c>
      <c r="M1165" s="340"/>
      <c r="N1165" s="340"/>
      <c r="O1165" s="323"/>
      <c r="P1165" s="323"/>
      <c r="Q1165" s="323"/>
      <c r="R1165" s="323"/>
      <c r="S1165" s="323"/>
      <c r="T1165" s="323"/>
      <c r="U1165" s="323"/>
      <c r="V1165" s="323"/>
      <c r="W1165" s="323"/>
      <c r="X1165" s="323"/>
      <c r="Y1165" s="323"/>
    </row>
    <row r="1166" customFormat="false" ht="17.25" hidden="true" customHeight="true" outlineLevel="0" collapsed="false">
      <c r="A1166" s="324" t="s">
        <v>2932</v>
      </c>
      <c r="B1166" s="324"/>
      <c r="C1166" s="324"/>
      <c r="D1166" s="324"/>
      <c r="E1166" s="324"/>
      <c r="F1166" s="324"/>
      <c r="G1166" s="325"/>
      <c r="H1166" s="325"/>
      <c r="I1166" s="325"/>
      <c r="J1166" s="325"/>
      <c r="K1166" s="325"/>
      <c r="L1166" s="325"/>
      <c r="M1166" s="332"/>
      <c r="N1166" s="332"/>
      <c r="O1166" s="323"/>
      <c r="P1166" s="323"/>
      <c r="Q1166" s="323"/>
      <c r="R1166" s="323"/>
      <c r="S1166" s="323"/>
      <c r="T1166" s="323"/>
      <c r="U1166" s="323"/>
      <c r="V1166" s="323"/>
      <c r="W1166" s="323"/>
      <c r="X1166" s="323"/>
      <c r="Y1166" s="323"/>
    </row>
    <row r="1167" customFormat="false" ht="15" hidden="true" customHeight="true" outlineLevel="1" collapsed="false">
      <c r="A1167" s="365" t="s">
        <v>2933</v>
      </c>
      <c r="B1167" s="365"/>
      <c r="C1167" s="365"/>
      <c r="D1167" s="365"/>
      <c r="E1167" s="365"/>
      <c r="F1167" s="365"/>
      <c r="G1167" s="369"/>
      <c r="H1167" s="369"/>
      <c r="I1167" s="369"/>
      <c r="J1167" s="369"/>
      <c r="K1167" s="369"/>
      <c r="L1167" s="369"/>
      <c r="M1167" s="332"/>
      <c r="N1167" s="332"/>
      <c r="O1167" s="323"/>
      <c r="P1167" s="323"/>
      <c r="Q1167" s="323"/>
      <c r="R1167" s="323"/>
      <c r="S1167" s="323"/>
      <c r="T1167" s="323"/>
      <c r="U1167" s="323"/>
      <c r="V1167" s="323"/>
      <c r="W1167" s="323"/>
      <c r="X1167" s="323"/>
      <c r="Y1167" s="323"/>
    </row>
    <row r="1168" customFormat="false" ht="15" hidden="true" customHeight="false" outlineLevel="2" collapsed="false">
      <c r="A1168" s="98" t="s">
        <v>2934</v>
      </c>
      <c r="B1168" s="391" t="s">
        <v>136</v>
      </c>
      <c r="C1168" s="334" t="s">
        <v>2763</v>
      </c>
      <c r="D1168" s="356" t="s">
        <v>2935</v>
      </c>
      <c r="E1168" s="380" t="s">
        <v>2765</v>
      </c>
      <c r="F1168" s="396" t="s">
        <v>2936</v>
      </c>
      <c r="G1168" s="338" t="s">
        <v>22</v>
      </c>
      <c r="H1168" s="339"/>
      <c r="I1168" s="339"/>
      <c r="J1168" s="339" t="s">
        <v>95</v>
      </c>
      <c r="K1168" s="339" t="s">
        <v>2209</v>
      </c>
      <c r="L1168" s="339" t="s">
        <v>2937</v>
      </c>
      <c r="M1168" s="340"/>
      <c r="N1168" s="340"/>
      <c r="O1168" s="323"/>
      <c r="P1168" s="323"/>
      <c r="Q1168" s="323"/>
      <c r="R1168" s="323"/>
      <c r="S1168" s="323"/>
      <c r="T1168" s="323"/>
      <c r="U1168" s="323"/>
      <c r="V1168" s="323"/>
      <c r="W1168" s="323"/>
      <c r="X1168" s="323"/>
      <c r="Y1168" s="323"/>
    </row>
    <row r="1169" customFormat="false" ht="15" hidden="true" customHeight="false" outlineLevel="2" collapsed="false">
      <c r="A1169" s="98" t="s">
        <v>2938</v>
      </c>
      <c r="B1169" s="391" t="s">
        <v>129</v>
      </c>
      <c r="C1169" s="350" t="s">
        <v>2939</v>
      </c>
      <c r="D1169" s="351" t="s">
        <v>1003</v>
      </c>
      <c r="E1169" s="337" t="s">
        <v>2940</v>
      </c>
      <c r="F1169" s="408"/>
      <c r="G1169" s="338" t="s">
        <v>22</v>
      </c>
      <c r="H1169" s="339"/>
      <c r="I1169" s="339"/>
      <c r="J1169" s="339" t="s">
        <v>95</v>
      </c>
      <c r="K1169" s="339" t="s">
        <v>2209</v>
      </c>
      <c r="L1169" s="339" t="s">
        <v>2937</v>
      </c>
      <c r="M1169" s="340"/>
      <c r="N1169" s="340"/>
      <c r="O1169" s="323"/>
      <c r="P1169" s="323"/>
      <c r="Q1169" s="323"/>
      <c r="R1169" s="323"/>
      <c r="S1169" s="323"/>
      <c r="T1169" s="323"/>
      <c r="U1169" s="323"/>
      <c r="V1169" s="323"/>
      <c r="W1169" s="323"/>
      <c r="X1169" s="323"/>
      <c r="Y1169" s="323"/>
    </row>
    <row r="1170" customFormat="false" ht="15" hidden="true" customHeight="false" outlineLevel="2" collapsed="false">
      <c r="A1170" s="98" t="s">
        <v>2941</v>
      </c>
      <c r="B1170" s="391" t="s">
        <v>129</v>
      </c>
      <c r="C1170" s="350"/>
      <c r="D1170" s="358" t="s">
        <v>2942</v>
      </c>
      <c r="E1170" s="337" t="s">
        <v>2943</v>
      </c>
      <c r="F1170" s="409" t="s">
        <v>2944</v>
      </c>
      <c r="G1170" s="338" t="s">
        <v>22</v>
      </c>
      <c r="H1170" s="339"/>
      <c r="I1170" s="339"/>
      <c r="J1170" s="339" t="s">
        <v>95</v>
      </c>
      <c r="K1170" s="339" t="s">
        <v>2209</v>
      </c>
      <c r="L1170" s="339" t="s">
        <v>2937</v>
      </c>
      <c r="M1170" s="340"/>
      <c r="N1170" s="340"/>
      <c r="O1170" s="323"/>
      <c r="P1170" s="323"/>
      <c r="Q1170" s="323"/>
      <c r="R1170" s="323"/>
      <c r="S1170" s="323"/>
      <c r="T1170" s="323"/>
      <c r="U1170" s="323"/>
      <c r="V1170" s="323"/>
      <c r="W1170" s="323"/>
      <c r="X1170" s="323"/>
      <c r="Y1170" s="323"/>
    </row>
    <row r="1171" customFormat="false" ht="15" hidden="true" customHeight="false" outlineLevel="2" collapsed="false">
      <c r="A1171" s="98" t="s">
        <v>2945</v>
      </c>
      <c r="B1171" s="391" t="s">
        <v>129</v>
      </c>
      <c r="C1171" s="350"/>
      <c r="D1171" s="358" t="s">
        <v>2946</v>
      </c>
      <c r="E1171" s="337" t="s">
        <v>1599</v>
      </c>
      <c r="F1171" s="337" t="s">
        <v>2947</v>
      </c>
      <c r="G1171" s="338" t="s">
        <v>22</v>
      </c>
      <c r="H1171" s="339"/>
      <c r="I1171" s="339"/>
      <c r="J1171" s="339" t="s">
        <v>95</v>
      </c>
      <c r="K1171" s="339" t="s">
        <v>2209</v>
      </c>
      <c r="L1171" s="339" t="s">
        <v>2937</v>
      </c>
      <c r="M1171" s="340"/>
      <c r="N1171" s="340"/>
      <c r="O1171" s="323"/>
      <c r="P1171" s="323"/>
      <c r="Q1171" s="323"/>
      <c r="R1171" s="323"/>
      <c r="S1171" s="323"/>
      <c r="T1171" s="323"/>
      <c r="U1171" s="323"/>
      <c r="V1171" s="323"/>
      <c r="W1171" s="323"/>
      <c r="X1171" s="323"/>
      <c r="Y1171" s="323"/>
    </row>
    <row r="1172" customFormat="false" ht="15" hidden="true" customHeight="false" outlineLevel="2" collapsed="false">
      <c r="A1172" s="98" t="s">
        <v>2948</v>
      </c>
      <c r="B1172" s="391" t="s">
        <v>129</v>
      </c>
      <c r="C1172" s="350"/>
      <c r="D1172" s="406" t="s">
        <v>2949</v>
      </c>
      <c r="E1172" s="348" t="s">
        <v>1603</v>
      </c>
      <c r="F1172" s="348" t="s">
        <v>2950</v>
      </c>
      <c r="G1172" s="338" t="s">
        <v>22</v>
      </c>
      <c r="H1172" s="339"/>
      <c r="I1172" s="339"/>
      <c r="J1172" s="339" t="s">
        <v>95</v>
      </c>
      <c r="K1172" s="339" t="s">
        <v>2209</v>
      </c>
      <c r="L1172" s="339" t="s">
        <v>2937</v>
      </c>
      <c r="M1172" s="340"/>
      <c r="N1172" s="340"/>
      <c r="O1172" s="323"/>
      <c r="P1172" s="323"/>
      <c r="Q1172" s="323"/>
      <c r="R1172" s="323"/>
      <c r="S1172" s="323"/>
      <c r="T1172" s="323"/>
      <c r="U1172" s="323"/>
      <c r="V1172" s="323"/>
      <c r="W1172" s="323"/>
      <c r="X1172" s="323"/>
      <c r="Y1172" s="323"/>
    </row>
    <row r="1173" customFormat="false" ht="15" hidden="true" customHeight="false" outlineLevel="2" collapsed="false">
      <c r="A1173" s="98" t="s">
        <v>2951</v>
      </c>
      <c r="B1173" s="391" t="s">
        <v>129</v>
      </c>
      <c r="C1173" s="350"/>
      <c r="D1173" s="406" t="s">
        <v>2952</v>
      </c>
      <c r="E1173" s="348" t="s">
        <v>1607</v>
      </c>
      <c r="F1173" s="348" t="s">
        <v>2953</v>
      </c>
      <c r="G1173" s="338" t="s">
        <v>22</v>
      </c>
      <c r="H1173" s="339"/>
      <c r="I1173" s="339"/>
      <c r="J1173" s="339" t="s">
        <v>95</v>
      </c>
      <c r="K1173" s="339" t="s">
        <v>2209</v>
      </c>
      <c r="L1173" s="339" t="s">
        <v>2937</v>
      </c>
      <c r="M1173" s="340"/>
      <c r="N1173" s="340"/>
      <c r="O1173" s="323"/>
      <c r="P1173" s="323"/>
      <c r="Q1173" s="323"/>
      <c r="R1173" s="323"/>
      <c r="S1173" s="323"/>
      <c r="T1173" s="323"/>
      <c r="U1173" s="323"/>
      <c r="V1173" s="323"/>
      <c r="W1173" s="323"/>
      <c r="X1173" s="323"/>
      <c r="Y1173" s="323"/>
    </row>
    <row r="1174" customFormat="false" ht="15" hidden="true" customHeight="false" outlineLevel="2" collapsed="false">
      <c r="A1174" s="98" t="s">
        <v>2954</v>
      </c>
      <c r="B1174" s="391" t="s">
        <v>129</v>
      </c>
      <c r="C1174" s="350"/>
      <c r="D1174" s="406" t="s">
        <v>2955</v>
      </c>
      <c r="E1174" s="348" t="s">
        <v>1611</v>
      </c>
      <c r="F1174" s="348" t="s">
        <v>2956</v>
      </c>
      <c r="G1174" s="338" t="s">
        <v>22</v>
      </c>
      <c r="H1174" s="339"/>
      <c r="I1174" s="339"/>
      <c r="J1174" s="339" t="s">
        <v>95</v>
      </c>
      <c r="K1174" s="339" t="s">
        <v>2209</v>
      </c>
      <c r="L1174" s="339" t="s">
        <v>2937</v>
      </c>
      <c r="M1174" s="340"/>
      <c r="N1174" s="340"/>
      <c r="O1174" s="323"/>
      <c r="P1174" s="323"/>
      <c r="Q1174" s="323"/>
      <c r="R1174" s="323"/>
      <c r="S1174" s="323"/>
      <c r="T1174" s="323"/>
      <c r="U1174" s="323"/>
      <c r="V1174" s="323"/>
      <c r="W1174" s="323"/>
      <c r="X1174" s="323"/>
      <c r="Y1174" s="323"/>
    </row>
    <row r="1175" customFormat="false" ht="15" hidden="true" customHeight="false" outlineLevel="2" collapsed="false">
      <c r="A1175" s="98" t="s">
        <v>2957</v>
      </c>
      <c r="B1175" s="391" t="s">
        <v>129</v>
      </c>
      <c r="C1175" s="350"/>
      <c r="D1175" s="351" t="s">
        <v>2313</v>
      </c>
      <c r="E1175" s="352" t="s">
        <v>1615</v>
      </c>
      <c r="F1175" s="352" t="s">
        <v>2944</v>
      </c>
      <c r="G1175" s="338" t="s">
        <v>22</v>
      </c>
      <c r="H1175" s="339"/>
      <c r="I1175" s="339"/>
      <c r="J1175" s="339" t="s">
        <v>95</v>
      </c>
      <c r="K1175" s="339" t="s">
        <v>2209</v>
      </c>
      <c r="L1175" s="339" t="s">
        <v>2937</v>
      </c>
      <c r="M1175" s="340"/>
      <c r="N1175" s="340"/>
      <c r="O1175" s="323"/>
      <c r="P1175" s="323"/>
      <c r="Q1175" s="323"/>
      <c r="R1175" s="323"/>
      <c r="S1175" s="323"/>
      <c r="T1175" s="323"/>
      <c r="U1175" s="323"/>
      <c r="V1175" s="323"/>
      <c r="W1175" s="323"/>
      <c r="X1175" s="323"/>
      <c r="Y1175" s="323"/>
    </row>
    <row r="1176" customFormat="false" ht="15" hidden="true" customHeight="false" outlineLevel="2" collapsed="false">
      <c r="A1176" s="98" t="s">
        <v>2958</v>
      </c>
      <c r="B1176" s="391" t="s">
        <v>129</v>
      </c>
      <c r="C1176" s="361"/>
      <c r="D1176" s="351" t="s">
        <v>2315</v>
      </c>
      <c r="E1176" s="352" t="s">
        <v>1615</v>
      </c>
      <c r="F1176" s="352" t="s">
        <v>2944</v>
      </c>
      <c r="G1176" s="338" t="s">
        <v>22</v>
      </c>
      <c r="H1176" s="339"/>
      <c r="I1176" s="339"/>
      <c r="J1176" s="339" t="s">
        <v>95</v>
      </c>
      <c r="K1176" s="339" t="s">
        <v>2209</v>
      </c>
      <c r="L1176" s="339" t="s">
        <v>2937</v>
      </c>
      <c r="M1176" s="340"/>
      <c r="N1176" s="340"/>
      <c r="O1176" s="323"/>
      <c r="P1176" s="323"/>
      <c r="Q1176" s="323"/>
      <c r="R1176" s="323"/>
      <c r="S1176" s="323"/>
      <c r="T1176" s="323"/>
      <c r="U1176" s="323"/>
      <c r="V1176" s="323"/>
      <c r="W1176" s="323"/>
      <c r="X1176" s="323"/>
      <c r="Y1176" s="323"/>
    </row>
    <row r="1177" customFormat="false" ht="15" hidden="true" customHeight="false" outlineLevel="2" collapsed="false">
      <c r="A1177" s="98" t="s">
        <v>2959</v>
      </c>
      <c r="B1177" s="391" t="s">
        <v>129</v>
      </c>
      <c r="C1177" s="361"/>
      <c r="D1177" s="351" t="s">
        <v>1045</v>
      </c>
      <c r="E1177" s="352" t="s">
        <v>1154</v>
      </c>
      <c r="F1177" s="352" t="s">
        <v>2944</v>
      </c>
      <c r="G1177" s="338" t="s">
        <v>22</v>
      </c>
      <c r="H1177" s="339"/>
      <c r="I1177" s="339"/>
      <c r="J1177" s="339" t="s">
        <v>95</v>
      </c>
      <c r="K1177" s="339" t="s">
        <v>2209</v>
      </c>
      <c r="L1177" s="339" t="s">
        <v>2937</v>
      </c>
      <c r="M1177" s="340"/>
      <c r="N1177" s="340"/>
      <c r="O1177" s="323"/>
      <c r="P1177" s="323"/>
      <c r="Q1177" s="323"/>
      <c r="R1177" s="323"/>
      <c r="S1177" s="323"/>
      <c r="T1177" s="323"/>
      <c r="U1177" s="323"/>
      <c r="V1177" s="323"/>
      <c r="W1177" s="323"/>
      <c r="X1177" s="323"/>
      <c r="Y1177" s="323"/>
    </row>
    <row r="1178" customFormat="false" ht="15" hidden="true" customHeight="false" outlineLevel="2" collapsed="false">
      <c r="A1178" s="98" t="s">
        <v>2960</v>
      </c>
      <c r="B1178" s="391" t="s">
        <v>129</v>
      </c>
      <c r="C1178" s="361"/>
      <c r="D1178" s="351" t="s">
        <v>1049</v>
      </c>
      <c r="E1178" s="352" t="s">
        <v>1050</v>
      </c>
      <c r="F1178" s="352" t="s">
        <v>2944</v>
      </c>
      <c r="G1178" s="338" t="s">
        <v>22</v>
      </c>
      <c r="H1178" s="339"/>
      <c r="I1178" s="339"/>
      <c r="J1178" s="339" t="s">
        <v>95</v>
      </c>
      <c r="K1178" s="339" t="s">
        <v>2209</v>
      </c>
      <c r="L1178" s="339" t="s">
        <v>2937</v>
      </c>
      <c r="M1178" s="340"/>
      <c r="N1178" s="340"/>
      <c r="O1178" s="323"/>
      <c r="P1178" s="323"/>
      <c r="Q1178" s="323"/>
      <c r="R1178" s="323"/>
      <c r="S1178" s="323"/>
      <c r="T1178" s="323"/>
      <c r="U1178" s="323"/>
      <c r="V1178" s="323"/>
      <c r="W1178" s="323"/>
      <c r="X1178" s="323"/>
      <c r="Y1178" s="323"/>
    </row>
    <row r="1179" customFormat="false" ht="15" hidden="true" customHeight="false" outlineLevel="2" collapsed="false">
      <c r="A1179" s="98" t="s">
        <v>2961</v>
      </c>
      <c r="B1179" s="391" t="s">
        <v>96</v>
      </c>
      <c r="C1179" s="350" t="s">
        <v>2962</v>
      </c>
      <c r="D1179" s="351" t="s">
        <v>1054</v>
      </c>
      <c r="E1179" s="348" t="s">
        <v>1055</v>
      </c>
      <c r="F1179" s="352" t="s">
        <v>2944</v>
      </c>
      <c r="G1179" s="338" t="s">
        <v>22</v>
      </c>
      <c r="H1179" s="339"/>
      <c r="I1179" s="339"/>
      <c r="J1179" s="339" t="s">
        <v>95</v>
      </c>
      <c r="K1179" s="339" t="s">
        <v>2209</v>
      </c>
      <c r="L1179" s="339" t="s">
        <v>2937</v>
      </c>
      <c r="M1179" s="340"/>
      <c r="N1179" s="340"/>
      <c r="O1179" s="323"/>
      <c r="P1179" s="323"/>
      <c r="Q1179" s="323"/>
      <c r="R1179" s="323"/>
      <c r="S1179" s="323"/>
      <c r="T1179" s="323"/>
      <c r="U1179" s="323"/>
      <c r="V1179" s="323"/>
      <c r="W1179" s="323"/>
      <c r="X1179" s="323"/>
      <c r="Y1179" s="323"/>
    </row>
    <row r="1180" customFormat="false" ht="15" hidden="true" customHeight="false" outlineLevel="2" collapsed="false">
      <c r="A1180" s="98" t="s">
        <v>2963</v>
      </c>
      <c r="B1180" s="391" t="s">
        <v>96</v>
      </c>
      <c r="C1180" s="361"/>
      <c r="D1180" s="351" t="s">
        <v>1058</v>
      </c>
      <c r="E1180" s="348" t="s">
        <v>1505</v>
      </c>
      <c r="F1180" s="352" t="s">
        <v>2944</v>
      </c>
      <c r="G1180" s="338" t="s">
        <v>22</v>
      </c>
      <c r="H1180" s="339"/>
      <c r="I1180" s="339"/>
      <c r="J1180" s="339" t="s">
        <v>95</v>
      </c>
      <c r="K1180" s="339" t="s">
        <v>2209</v>
      </c>
      <c r="L1180" s="339" t="s">
        <v>2937</v>
      </c>
      <c r="M1180" s="340"/>
      <c r="N1180" s="340"/>
      <c r="O1180" s="323"/>
      <c r="P1180" s="323"/>
      <c r="Q1180" s="323"/>
      <c r="R1180" s="323"/>
      <c r="S1180" s="323"/>
      <c r="T1180" s="323"/>
      <c r="U1180" s="323"/>
      <c r="V1180" s="323"/>
      <c r="W1180" s="323"/>
      <c r="X1180" s="323"/>
      <c r="Y1180" s="323"/>
    </row>
    <row r="1181" customFormat="false" ht="15" hidden="true" customHeight="false" outlineLevel="2" collapsed="false">
      <c r="A1181" s="98" t="s">
        <v>2964</v>
      </c>
      <c r="B1181" s="391" t="s">
        <v>96</v>
      </c>
      <c r="C1181" s="361"/>
      <c r="D1181" s="351" t="s">
        <v>1061</v>
      </c>
      <c r="E1181" s="348" t="s">
        <v>2965</v>
      </c>
      <c r="F1181" s="352" t="s">
        <v>2944</v>
      </c>
      <c r="G1181" s="338" t="s">
        <v>22</v>
      </c>
      <c r="H1181" s="339"/>
      <c r="I1181" s="339"/>
      <c r="J1181" s="339" t="s">
        <v>95</v>
      </c>
      <c r="K1181" s="339" t="s">
        <v>2209</v>
      </c>
      <c r="L1181" s="339" t="s">
        <v>2937</v>
      </c>
      <c r="M1181" s="340"/>
      <c r="N1181" s="340"/>
      <c r="O1181" s="323"/>
      <c r="P1181" s="323"/>
      <c r="Q1181" s="323"/>
      <c r="R1181" s="323"/>
      <c r="S1181" s="323"/>
      <c r="T1181" s="323"/>
      <c r="U1181" s="323"/>
      <c r="V1181" s="323"/>
      <c r="W1181" s="323"/>
      <c r="X1181" s="323"/>
      <c r="Y1181" s="323"/>
    </row>
    <row r="1182" customFormat="false" ht="15" hidden="true" customHeight="false" outlineLevel="2" collapsed="false">
      <c r="A1182" s="98" t="s">
        <v>2966</v>
      </c>
      <c r="B1182" s="391" t="s">
        <v>107</v>
      </c>
      <c r="C1182" s="351" t="s">
        <v>1270</v>
      </c>
      <c r="D1182" s="351" t="s">
        <v>1066</v>
      </c>
      <c r="E1182" s="337" t="s">
        <v>1067</v>
      </c>
      <c r="F1182" s="352" t="s">
        <v>2944</v>
      </c>
      <c r="G1182" s="338" t="s">
        <v>22</v>
      </c>
      <c r="H1182" s="339"/>
      <c r="I1182" s="339"/>
      <c r="J1182" s="339" t="s">
        <v>95</v>
      </c>
      <c r="K1182" s="339" t="s">
        <v>2209</v>
      </c>
      <c r="L1182" s="339" t="s">
        <v>2937</v>
      </c>
      <c r="M1182" s="340"/>
      <c r="N1182" s="340"/>
      <c r="O1182" s="323"/>
      <c r="P1182" s="323"/>
      <c r="Q1182" s="323"/>
      <c r="R1182" s="323"/>
      <c r="S1182" s="323"/>
      <c r="T1182" s="323"/>
      <c r="U1182" s="323"/>
      <c r="V1182" s="323"/>
      <c r="W1182" s="323"/>
      <c r="X1182" s="323"/>
      <c r="Y1182" s="323"/>
    </row>
    <row r="1183" customFormat="false" ht="15" hidden="true" customHeight="false" outlineLevel="2" collapsed="false">
      <c r="A1183" s="98" t="s">
        <v>2967</v>
      </c>
      <c r="B1183" s="391" t="s">
        <v>107</v>
      </c>
      <c r="C1183" s="363"/>
      <c r="D1183" s="351" t="s">
        <v>1679</v>
      </c>
      <c r="E1183" s="337" t="s">
        <v>2968</v>
      </c>
      <c r="F1183" s="352" t="s">
        <v>2944</v>
      </c>
      <c r="G1183" s="338" t="s">
        <v>22</v>
      </c>
      <c r="H1183" s="339"/>
      <c r="I1183" s="339"/>
      <c r="J1183" s="339" t="s">
        <v>95</v>
      </c>
      <c r="K1183" s="339" t="s">
        <v>2209</v>
      </c>
      <c r="L1183" s="339" t="s">
        <v>2937</v>
      </c>
      <c r="M1183" s="340"/>
      <c r="N1183" s="340"/>
      <c r="O1183" s="323"/>
      <c r="P1183" s="323"/>
      <c r="Q1183" s="323"/>
      <c r="R1183" s="323"/>
      <c r="S1183" s="323"/>
      <c r="T1183" s="323"/>
      <c r="U1183" s="323"/>
      <c r="V1183" s="323"/>
      <c r="W1183" s="323"/>
      <c r="X1183" s="323"/>
      <c r="Y1183" s="323"/>
    </row>
    <row r="1184" customFormat="false" ht="15" hidden="true" customHeight="false" outlineLevel="2" collapsed="false">
      <c r="A1184" s="98" t="s">
        <v>2969</v>
      </c>
      <c r="B1184" s="391" t="s">
        <v>107</v>
      </c>
      <c r="C1184" s="363"/>
      <c r="D1184" s="351" t="s">
        <v>1073</v>
      </c>
      <c r="E1184" s="337" t="s">
        <v>1074</v>
      </c>
      <c r="F1184" s="352" t="s">
        <v>2944</v>
      </c>
      <c r="G1184" s="338" t="s">
        <v>22</v>
      </c>
      <c r="H1184" s="339"/>
      <c r="I1184" s="339"/>
      <c r="J1184" s="339" t="s">
        <v>95</v>
      </c>
      <c r="K1184" s="339" t="s">
        <v>2209</v>
      </c>
      <c r="L1184" s="339" t="s">
        <v>2937</v>
      </c>
      <c r="M1184" s="340"/>
      <c r="N1184" s="340"/>
      <c r="O1184" s="323"/>
      <c r="P1184" s="323"/>
      <c r="Q1184" s="323"/>
      <c r="R1184" s="323"/>
      <c r="S1184" s="323"/>
      <c r="T1184" s="323"/>
      <c r="U1184" s="323"/>
      <c r="V1184" s="323"/>
      <c r="W1184" s="323"/>
      <c r="X1184" s="323"/>
      <c r="Y1184" s="323"/>
    </row>
    <row r="1185" customFormat="false" ht="15" hidden="true" customHeight="false" outlineLevel="2" collapsed="false">
      <c r="A1185" s="98" t="s">
        <v>2970</v>
      </c>
      <c r="B1185" s="391" t="s">
        <v>122</v>
      </c>
      <c r="C1185" s="351" t="s">
        <v>1076</v>
      </c>
      <c r="D1185" s="358" t="s">
        <v>1077</v>
      </c>
      <c r="E1185" s="337" t="s">
        <v>1078</v>
      </c>
      <c r="F1185" s="352" t="s">
        <v>2971</v>
      </c>
      <c r="G1185" s="338" t="s">
        <v>22</v>
      </c>
      <c r="H1185" s="339"/>
      <c r="I1185" s="339"/>
      <c r="J1185" s="339" t="s">
        <v>95</v>
      </c>
      <c r="K1185" s="339" t="s">
        <v>2209</v>
      </c>
      <c r="L1185" s="339" t="s">
        <v>2937</v>
      </c>
      <c r="M1185" s="340"/>
      <c r="N1185" s="340"/>
      <c r="O1185" s="323"/>
      <c r="P1185" s="323"/>
      <c r="Q1185" s="323"/>
      <c r="R1185" s="323"/>
      <c r="S1185" s="323"/>
      <c r="T1185" s="323"/>
      <c r="U1185" s="323"/>
      <c r="V1185" s="323"/>
      <c r="W1185" s="323"/>
      <c r="X1185" s="323"/>
      <c r="Y1185" s="323"/>
    </row>
    <row r="1186" customFormat="false" ht="15" hidden="true" customHeight="false" outlineLevel="2" collapsed="false">
      <c r="A1186" s="98" t="s">
        <v>2972</v>
      </c>
      <c r="B1186" s="391" t="s">
        <v>122</v>
      </c>
      <c r="C1186" s="361"/>
      <c r="D1186" s="358" t="s">
        <v>1081</v>
      </c>
      <c r="E1186" s="373" t="s">
        <v>1082</v>
      </c>
      <c r="F1186" s="352" t="s">
        <v>2944</v>
      </c>
      <c r="G1186" s="338" t="s">
        <v>22</v>
      </c>
      <c r="H1186" s="339"/>
      <c r="I1186" s="339"/>
      <c r="J1186" s="339" t="s">
        <v>95</v>
      </c>
      <c r="K1186" s="339" t="s">
        <v>2209</v>
      </c>
      <c r="L1186" s="339" t="s">
        <v>2937</v>
      </c>
      <c r="M1186" s="340"/>
      <c r="N1186" s="340"/>
      <c r="O1186" s="323"/>
      <c r="P1186" s="323"/>
      <c r="Q1186" s="323"/>
      <c r="R1186" s="323"/>
      <c r="S1186" s="323"/>
      <c r="T1186" s="323"/>
      <c r="U1186" s="323"/>
      <c r="V1186" s="323"/>
      <c r="W1186" s="323"/>
      <c r="X1186" s="323"/>
      <c r="Y1186" s="323"/>
    </row>
    <row r="1187" customFormat="false" ht="15" hidden="true" customHeight="false" outlineLevel="2" collapsed="false">
      <c r="A1187" s="98" t="s">
        <v>2973</v>
      </c>
      <c r="B1187" s="391" t="s">
        <v>115</v>
      </c>
      <c r="C1187" s="351" t="s">
        <v>1084</v>
      </c>
      <c r="D1187" s="358" t="s">
        <v>1085</v>
      </c>
      <c r="E1187" s="337" t="s">
        <v>1086</v>
      </c>
      <c r="F1187" s="352" t="s">
        <v>2944</v>
      </c>
      <c r="G1187" s="338" t="s">
        <v>22</v>
      </c>
      <c r="H1187" s="339"/>
      <c r="I1187" s="339"/>
      <c r="J1187" s="339" t="s">
        <v>95</v>
      </c>
      <c r="K1187" s="339" t="s">
        <v>2209</v>
      </c>
      <c r="L1187" s="339" t="s">
        <v>2937</v>
      </c>
      <c r="M1187" s="340"/>
      <c r="N1187" s="340"/>
      <c r="O1187" s="323"/>
      <c r="P1187" s="323"/>
      <c r="Q1187" s="323"/>
      <c r="R1187" s="323"/>
      <c r="S1187" s="323"/>
      <c r="T1187" s="323"/>
      <c r="U1187" s="323"/>
      <c r="V1187" s="323"/>
      <c r="W1187" s="323"/>
      <c r="X1187" s="323"/>
      <c r="Y1187" s="323"/>
    </row>
    <row r="1188" customFormat="false" ht="15" hidden="true" customHeight="false" outlineLevel="2" collapsed="false">
      <c r="A1188" s="98" t="s">
        <v>2974</v>
      </c>
      <c r="B1188" s="391" t="s">
        <v>115</v>
      </c>
      <c r="C1188" s="361"/>
      <c r="D1188" s="358" t="s">
        <v>2975</v>
      </c>
      <c r="E1188" s="337" t="s">
        <v>2976</v>
      </c>
      <c r="F1188" s="352" t="s">
        <v>2944</v>
      </c>
      <c r="G1188" s="338" t="s">
        <v>22</v>
      </c>
      <c r="H1188" s="339"/>
      <c r="I1188" s="339"/>
      <c r="J1188" s="339" t="s">
        <v>95</v>
      </c>
      <c r="K1188" s="339" t="s">
        <v>2209</v>
      </c>
      <c r="L1188" s="339" t="s">
        <v>2937</v>
      </c>
      <c r="M1188" s="340"/>
      <c r="N1188" s="340"/>
      <c r="O1188" s="323"/>
      <c r="P1188" s="323"/>
      <c r="Q1188" s="323"/>
      <c r="R1188" s="323"/>
      <c r="S1188" s="323"/>
      <c r="T1188" s="323"/>
      <c r="U1188" s="323"/>
      <c r="V1188" s="323"/>
      <c r="W1188" s="323"/>
      <c r="X1188" s="323"/>
      <c r="Y1188" s="323"/>
    </row>
    <row r="1189" customFormat="false" ht="15" hidden="true" customHeight="false" outlineLevel="2" collapsed="false">
      <c r="A1189" s="98" t="s">
        <v>2977</v>
      </c>
      <c r="B1189" s="391" t="s">
        <v>115</v>
      </c>
      <c r="C1189" s="361"/>
      <c r="D1189" s="358" t="s">
        <v>1093</v>
      </c>
      <c r="E1189" s="337" t="s">
        <v>1094</v>
      </c>
      <c r="F1189" s="352" t="s">
        <v>2944</v>
      </c>
      <c r="G1189" s="338" t="s">
        <v>22</v>
      </c>
      <c r="H1189" s="339"/>
      <c r="I1189" s="339"/>
      <c r="J1189" s="339" t="s">
        <v>95</v>
      </c>
      <c r="K1189" s="339" t="s">
        <v>2209</v>
      </c>
      <c r="L1189" s="339" t="s">
        <v>2937</v>
      </c>
      <c r="M1189" s="340"/>
      <c r="N1189" s="340"/>
      <c r="O1189" s="323"/>
      <c r="P1189" s="323"/>
      <c r="Q1189" s="323"/>
      <c r="R1189" s="323"/>
      <c r="S1189" s="323"/>
      <c r="T1189" s="323"/>
      <c r="U1189" s="323"/>
      <c r="V1189" s="323"/>
      <c r="W1189" s="323"/>
      <c r="X1189" s="323"/>
      <c r="Y1189" s="323"/>
    </row>
    <row r="1190" customFormat="false" ht="15" hidden="true" customHeight="false" outlineLevel="2" collapsed="false">
      <c r="A1190" s="98" t="s">
        <v>2978</v>
      </c>
      <c r="B1190" s="391" t="s">
        <v>218</v>
      </c>
      <c r="C1190" s="361"/>
      <c r="D1190" s="358" t="s">
        <v>1096</v>
      </c>
      <c r="E1190" s="337" t="s">
        <v>1575</v>
      </c>
      <c r="F1190" s="352" t="s">
        <v>2944</v>
      </c>
      <c r="G1190" s="338" t="s">
        <v>22</v>
      </c>
      <c r="H1190" s="339"/>
      <c r="I1190" s="339"/>
      <c r="J1190" s="339" t="s">
        <v>95</v>
      </c>
      <c r="K1190" s="339" t="s">
        <v>2209</v>
      </c>
      <c r="L1190" s="339" t="s">
        <v>2937</v>
      </c>
      <c r="M1190" s="340"/>
      <c r="N1190" s="340"/>
      <c r="O1190" s="323"/>
      <c r="P1190" s="323"/>
      <c r="Q1190" s="323"/>
      <c r="R1190" s="323"/>
      <c r="S1190" s="323"/>
      <c r="T1190" s="323"/>
      <c r="U1190" s="323"/>
      <c r="V1190" s="323"/>
      <c r="W1190" s="323"/>
      <c r="X1190" s="323"/>
      <c r="Y1190" s="323"/>
    </row>
    <row r="1191" customFormat="false" ht="15" hidden="true" customHeight="true" outlineLevel="1" collapsed="true">
      <c r="A1191" s="329" t="s">
        <v>2979</v>
      </c>
      <c r="B1191" s="329"/>
      <c r="C1191" s="329"/>
      <c r="D1191" s="329"/>
      <c r="E1191" s="329"/>
      <c r="F1191" s="329"/>
      <c r="G1191" s="369"/>
      <c r="H1191" s="369"/>
      <c r="I1191" s="369"/>
      <c r="J1191" s="369"/>
      <c r="K1191" s="369"/>
      <c r="L1191" s="369"/>
      <c r="M1191" s="332"/>
      <c r="N1191" s="332"/>
      <c r="O1191" s="323"/>
      <c r="P1191" s="323"/>
      <c r="Q1191" s="323"/>
      <c r="R1191" s="323"/>
      <c r="S1191" s="323"/>
      <c r="T1191" s="323"/>
      <c r="U1191" s="323"/>
      <c r="V1191" s="323"/>
      <c r="W1191" s="323"/>
      <c r="X1191" s="323"/>
      <c r="Y1191" s="323"/>
    </row>
    <row r="1192" customFormat="false" ht="15" hidden="true" customHeight="false" outlineLevel="2" collapsed="false">
      <c r="A1192" s="98" t="s">
        <v>2980</v>
      </c>
      <c r="B1192" s="391" t="s">
        <v>136</v>
      </c>
      <c r="C1192" s="352" t="s">
        <v>2763</v>
      </c>
      <c r="D1192" s="355" t="s">
        <v>2981</v>
      </c>
      <c r="E1192" s="351" t="s">
        <v>2982</v>
      </c>
      <c r="F1192" s="396" t="s">
        <v>2983</v>
      </c>
      <c r="G1192" s="338" t="s">
        <v>22</v>
      </c>
      <c r="H1192" s="339"/>
      <c r="I1192" s="339"/>
      <c r="J1192" s="339" t="s">
        <v>95</v>
      </c>
      <c r="K1192" s="339" t="s">
        <v>2209</v>
      </c>
      <c r="L1192" s="339" t="s">
        <v>2937</v>
      </c>
      <c r="M1192" s="340"/>
      <c r="N1192" s="340"/>
      <c r="O1192" s="323"/>
      <c r="P1192" s="323"/>
      <c r="Q1192" s="323"/>
      <c r="R1192" s="323"/>
      <c r="S1192" s="323"/>
      <c r="T1192" s="323"/>
      <c r="U1192" s="323"/>
      <c r="V1192" s="323"/>
      <c r="W1192" s="323"/>
      <c r="X1192" s="323"/>
      <c r="Y1192" s="323"/>
    </row>
    <row r="1193" customFormat="false" ht="15" hidden="true" customHeight="false" outlineLevel="2" collapsed="false">
      <c r="A1193" s="98" t="s">
        <v>2980</v>
      </c>
      <c r="B1193" s="391" t="s">
        <v>129</v>
      </c>
      <c r="C1193" s="350" t="s">
        <v>2939</v>
      </c>
      <c r="D1193" s="351" t="s">
        <v>1003</v>
      </c>
      <c r="E1193" s="337" t="s">
        <v>2984</v>
      </c>
      <c r="F1193" s="352" t="s">
        <v>2985</v>
      </c>
      <c r="G1193" s="338" t="s">
        <v>22</v>
      </c>
      <c r="H1193" s="339"/>
      <c r="I1193" s="339"/>
      <c r="J1193" s="339" t="s">
        <v>95</v>
      </c>
      <c r="K1193" s="339" t="s">
        <v>2209</v>
      </c>
      <c r="L1193" s="339" t="s">
        <v>2937</v>
      </c>
      <c r="M1193" s="340"/>
      <c r="N1193" s="340"/>
      <c r="O1193" s="323"/>
      <c r="P1193" s="323"/>
      <c r="Q1193" s="323"/>
      <c r="R1193" s="323"/>
      <c r="S1193" s="323"/>
      <c r="T1193" s="323"/>
      <c r="U1193" s="323"/>
      <c r="V1193" s="323"/>
      <c r="W1193" s="323"/>
      <c r="X1193" s="323"/>
      <c r="Y1193" s="323"/>
    </row>
    <row r="1194" customFormat="false" ht="116.25" hidden="true" customHeight="true" outlineLevel="2" collapsed="false">
      <c r="A1194" s="98" t="s">
        <v>2986</v>
      </c>
      <c r="B1194" s="391" t="s">
        <v>129</v>
      </c>
      <c r="C1194" s="350"/>
      <c r="D1194" s="351" t="s">
        <v>2987</v>
      </c>
      <c r="E1194" s="352" t="s">
        <v>2988</v>
      </c>
      <c r="F1194" s="352" t="s">
        <v>2985</v>
      </c>
      <c r="G1194" s="338" t="s">
        <v>22</v>
      </c>
      <c r="H1194" s="339"/>
      <c r="I1194" s="339"/>
      <c r="J1194" s="339" t="s">
        <v>95</v>
      </c>
      <c r="K1194" s="339" t="s">
        <v>2209</v>
      </c>
      <c r="L1194" s="339" t="s">
        <v>2937</v>
      </c>
      <c r="M1194" s="340"/>
      <c r="N1194" s="340"/>
      <c r="O1194" s="323"/>
      <c r="P1194" s="323"/>
      <c r="Q1194" s="323"/>
      <c r="R1194" s="323"/>
      <c r="S1194" s="323"/>
      <c r="T1194" s="323"/>
      <c r="U1194" s="323"/>
      <c r="V1194" s="323"/>
      <c r="W1194" s="323"/>
      <c r="X1194" s="323"/>
      <c r="Y1194" s="323"/>
    </row>
    <row r="1195" customFormat="false" ht="15" hidden="true" customHeight="false" outlineLevel="2" collapsed="false">
      <c r="A1195" s="98" t="s">
        <v>2989</v>
      </c>
      <c r="B1195" s="391" t="s">
        <v>129</v>
      </c>
      <c r="C1195" s="350"/>
      <c r="D1195" s="358" t="s">
        <v>2946</v>
      </c>
      <c r="E1195" s="337" t="s">
        <v>1599</v>
      </c>
      <c r="F1195" s="337" t="s">
        <v>2990</v>
      </c>
      <c r="G1195" s="338" t="s">
        <v>22</v>
      </c>
      <c r="H1195" s="339"/>
      <c r="I1195" s="339"/>
      <c r="J1195" s="339" t="s">
        <v>95</v>
      </c>
      <c r="K1195" s="339" t="s">
        <v>2209</v>
      </c>
      <c r="L1195" s="339" t="s">
        <v>2937</v>
      </c>
      <c r="M1195" s="340"/>
      <c r="N1195" s="340"/>
      <c r="O1195" s="323"/>
      <c r="P1195" s="323"/>
      <c r="Q1195" s="323"/>
      <c r="R1195" s="323"/>
      <c r="S1195" s="323"/>
      <c r="T1195" s="323"/>
      <c r="U1195" s="323"/>
      <c r="V1195" s="323"/>
      <c r="W1195" s="323"/>
      <c r="X1195" s="323"/>
      <c r="Y1195" s="323"/>
    </row>
    <row r="1196" customFormat="false" ht="15" hidden="true" customHeight="false" outlineLevel="2" collapsed="false">
      <c r="A1196" s="98" t="s">
        <v>2991</v>
      </c>
      <c r="B1196" s="391" t="s">
        <v>129</v>
      </c>
      <c r="C1196" s="350"/>
      <c r="D1196" s="406" t="s">
        <v>2949</v>
      </c>
      <c r="E1196" s="348" t="s">
        <v>1603</v>
      </c>
      <c r="F1196" s="348" t="s">
        <v>2992</v>
      </c>
      <c r="G1196" s="338" t="s">
        <v>22</v>
      </c>
      <c r="H1196" s="339"/>
      <c r="I1196" s="339"/>
      <c r="J1196" s="339" t="s">
        <v>95</v>
      </c>
      <c r="K1196" s="339" t="s">
        <v>2209</v>
      </c>
      <c r="L1196" s="339" t="s">
        <v>2937</v>
      </c>
      <c r="M1196" s="340"/>
      <c r="N1196" s="340"/>
      <c r="O1196" s="323"/>
      <c r="P1196" s="323"/>
      <c r="Q1196" s="323"/>
      <c r="R1196" s="323"/>
      <c r="S1196" s="323"/>
      <c r="T1196" s="323"/>
      <c r="U1196" s="323"/>
      <c r="V1196" s="323"/>
      <c r="W1196" s="323"/>
      <c r="X1196" s="323"/>
      <c r="Y1196" s="323"/>
    </row>
    <row r="1197" customFormat="false" ht="15" hidden="true" customHeight="false" outlineLevel="2" collapsed="false">
      <c r="A1197" s="98" t="s">
        <v>2993</v>
      </c>
      <c r="B1197" s="391" t="s">
        <v>129</v>
      </c>
      <c r="C1197" s="350"/>
      <c r="D1197" s="406" t="s">
        <v>2952</v>
      </c>
      <c r="E1197" s="348" t="s">
        <v>1607</v>
      </c>
      <c r="F1197" s="348" t="s">
        <v>2994</v>
      </c>
      <c r="G1197" s="338" t="s">
        <v>22</v>
      </c>
      <c r="H1197" s="339"/>
      <c r="I1197" s="339"/>
      <c r="J1197" s="339" t="s">
        <v>95</v>
      </c>
      <c r="K1197" s="339" t="s">
        <v>2209</v>
      </c>
      <c r="L1197" s="339" t="s">
        <v>2937</v>
      </c>
      <c r="M1197" s="340"/>
      <c r="N1197" s="340"/>
      <c r="O1197" s="323"/>
      <c r="P1197" s="323"/>
      <c r="Q1197" s="323"/>
      <c r="R1197" s="323"/>
      <c r="S1197" s="323"/>
      <c r="T1197" s="323"/>
      <c r="U1197" s="323"/>
      <c r="V1197" s="323"/>
      <c r="W1197" s="323"/>
      <c r="X1197" s="323"/>
      <c r="Y1197" s="323"/>
    </row>
    <row r="1198" customFormat="false" ht="15" hidden="true" customHeight="false" outlineLevel="2" collapsed="false">
      <c r="A1198" s="98" t="s">
        <v>2995</v>
      </c>
      <c r="B1198" s="391" t="s">
        <v>129</v>
      </c>
      <c r="C1198" s="350"/>
      <c r="D1198" s="406" t="s">
        <v>2955</v>
      </c>
      <c r="E1198" s="348" t="s">
        <v>1611</v>
      </c>
      <c r="F1198" s="348" t="s">
        <v>2996</v>
      </c>
      <c r="G1198" s="338" t="s">
        <v>22</v>
      </c>
      <c r="H1198" s="339"/>
      <c r="I1198" s="339"/>
      <c r="J1198" s="339" t="s">
        <v>95</v>
      </c>
      <c r="K1198" s="339" t="s">
        <v>2209</v>
      </c>
      <c r="L1198" s="339" t="s">
        <v>2937</v>
      </c>
      <c r="M1198" s="340"/>
      <c r="N1198" s="340"/>
      <c r="O1198" s="323"/>
      <c r="P1198" s="323"/>
      <c r="Q1198" s="323"/>
      <c r="R1198" s="323"/>
      <c r="S1198" s="323"/>
      <c r="T1198" s="323"/>
      <c r="U1198" s="323"/>
      <c r="V1198" s="323"/>
      <c r="W1198" s="323"/>
      <c r="X1198" s="323"/>
      <c r="Y1198" s="323"/>
    </row>
    <row r="1199" customFormat="false" ht="15" hidden="true" customHeight="false" outlineLevel="2" collapsed="false">
      <c r="A1199" s="98" t="s">
        <v>2997</v>
      </c>
      <c r="B1199" s="391" t="s">
        <v>129</v>
      </c>
      <c r="C1199" s="350"/>
      <c r="D1199" s="351" t="s">
        <v>2313</v>
      </c>
      <c r="E1199" s="352" t="s">
        <v>1615</v>
      </c>
      <c r="F1199" s="352" t="s">
        <v>2985</v>
      </c>
      <c r="G1199" s="338" t="s">
        <v>22</v>
      </c>
      <c r="H1199" s="339"/>
      <c r="I1199" s="339"/>
      <c r="J1199" s="339" t="s">
        <v>95</v>
      </c>
      <c r="K1199" s="339" t="s">
        <v>2209</v>
      </c>
      <c r="L1199" s="339" t="s">
        <v>2937</v>
      </c>
      <c r="M1199" s="340"/>
      <c r="N1199" s="340"/>
      <c r="O1199" s="323"/>
      <c r="P1199" s="323"/>
      <c r="Q1199" s="323"/>
      <c r="R1199" s="323"/>
      <c r="S1199" s="323"/>
      <c r="T1199" s="323"/>
      <c r="U1199" s="323"/>
      <c r="V1199" s="323"/>
      <c r="W1199" s="323"/>
      <c r="X1199" s="323"/>
      <c r="Y1199" s="323"/>
    </row>
    <row r="1200" customFormat="false" ht="15" hidden="true" customHeight="false" outlineLevel="2" collapsed="false">
      <c r="A1200" s="98" t="s">
        <v>2998</v>
      </c>
      <c r="B1200" s="391" t="s">
        <v>129</v>
      </c>
      <c r="C1200" s="361"/>
      <c r="D1200" s="351" t="s">
        <v>2315</v>
      </c>
      <c r="E1200" s="352" t="s">
        <v>1615</v>
      </c>
      <c r="F1200" s="352" t="s">
        <v>2985</v>
      </c>
      <c r="G1200" s="338" t="s">
        <v>22</v>
      </c>
      <c r="H1200" s="339"/>
      <c r="I1200" s="339"/>
      <c r="J1200" s="339" t="s">
        <v>95</v>
      </c>
      <c r="K1200" s="339" t="s">
        <v>2209</v>
      </c>
      <c r="L1200" s="339" t="s">
        <v>2937</v>
      </c>
      <c r="M1200" s="340"/>
      <c r="N1200" s="340"/>
      <c r="O1200" s="323"/>
      <c r="P1200" s="323"/>
      <c r="Q1200" s="323"/>
      <c r="R1200" s="323"/>
      <c r="S1200" s="323"/>
      <c r="T1200" s="323"/>
      <c r="U1200" s="323"/>
      <c r="V1200" s="323"/>
      <c r="W1200" s="323"/>
      <c r="X1200" s="323"/>
      <c r="Y1200" s="323"/>
    </row>
    <row r="1201" customFormat="false" ht="15" hidden="true" customHeight="false" outlineLevel="2" collapsed="false">
      <c r="A1201" s="98" t="s">
        <v>2999</v>
      </c>
      <c r="B1201" s="391" t="s">
        <v>129</v>
      </c>
      <c r="C1201" s="361"/>
      <c r="D1201" s="351" t="s">
        <v>1045</v>
      </c>
      <c r="E1201" s="352" t="s">
        <v>1154</v>
      </c>
      <c r="F1201" s="352" t="s">
        <v>2985</v>
      </c>
      <c r="G1201" s="338" t="s">
        <v>22</v>
      </c>
      <c r="H1201" s="339"/>
      <c r="I1201" s="339"/>
      <c r="J1201" s="339" t="s">
        <v>95</v>
      </c>
      <c r="K1201" s="339" t="s">
        <v>2209</v>
      </c>
      <c r="L1201" s="339" t="s">
        <v>2937</v>
      </c>
      <c r="M1201" s="340"/>
      <c r="N1201" s="340"/>
      <c r="O1201" s="323"/>
      <c r="P1201" s="323"/>
      <c r="Q1201" s="323"/>
      <c r="R1201" s="323"/>
      <c r="S1201" s="323"/>
      <c r="T1201" s="323"/>
      <c r="U1201" s="323"/>
      <c r="V1201" s="323"/>
      <c r="W1201" s="323"/>
      <c r="X1201" s="323"/>
      <c r="Y1201" s="323"/>
    </row>
    <row r="1202" customFormat="false" ht="15" hidden="true" customHeight="false" outlineLevel="2" collapsed="false">
      <c r="A1202" s="98" t="s">
        <v>3000</v>
      </c>
      <c r="B1202" s="391" t="s">
        <v>129</v>
      </c>
      <c r="C1202" s="361"/>
      <c r="D1202" s="351" t="s">
        <v>1049</v>
      </c>
      <c r="E1202" s="352" t="s">
        <v>1050</v>
      </c>
      <c r="F1202" s="352" t="s">
        <v>2985</v>
      </c>
      <c r="G1202" s="338" t="s">
        <v>22</v>
      </c>
      <c r="H1202" s="339"/>
      <c r="I1202" s="339"/>
      <c r="J1202" s="339" t="s">
        <v>95</v>
      </c>
      <c r="K1202" s="339" t="s">
        <v>2209</v>
      </c>
      <c r="L1202" s="339" t="s">
        <v>2937</v>
      </c>
      <c r="M1202" s="340"/>
      <c r="N1202" s="340"/>
      <c r="O1202" s="323"/>
      <c r="P1202" s="323"/>
      <c r="Q1202" s="323"/>
      <c r="R1202" s="323"/>
      <c r="S1202" s="323"/>
      <c r="T1202" s="323"/>
      <c r="U1202" s="323"/>
      <c r="V1202" s="323"/>
      <c r="W1202" s="323"/>
      <c r="X1202" s="323"/>
      <c r="Y1202" s="323"/>
    </row>
    <row r="1203" customFormat="false" ht="15" hidden="true" customHeight="false" outlineLevel="2" collapsed="false">
      <c r="A1203" s="98" t="s">
        <v>3001</v>
      </c>
      <c r="B1203" s="391" t="s">
        <v>96</v>
      </c>
      <c r="C1203" s="350" t="s">
        <v>1560</v>
      </c>
      <c r="D1203" s="351" t="s">
        <v>1054</v>
      </c>
      <c r="E1203" s="348" t="s">
        <v>1055</v>
      </c>
      <c r="F1203" s="352" t="s">
        <v>2985</v>
      </c>
      <c r="G1203" s="338" t="s">
        <v>22</v>
      </c>
      <c r="H1203" s="339"/>
      <c r="I1203" s="339"/>
      <c r="J1203" s="339" t="s">
        <v>95</v>
      </c>
      <c r="K1203" s="339" t="s">
        <v>2209</v>
      </c>
      <c r="L1203" s="339" t="s">
        <v>2937</v>
      </c>
      <c r="M1203" s="340"/>
      <c r="N1203" s="340"/>
      <c r="O1203" s="323"/>
      <c r="P1203" s="323"/>
      <c r="Q1203" s="323"/>
      <c r="R1203" s="323"/>
      <c r="S1203" s="323"/>
      <c r="T1203" s="323"/>
      <c r="U1203" s="323"/>
      <c r="V1203" s="323"/>
      <c r="W1203" s="323"/>
      <c r="X1203" s="323"/>
      <c r="Y1203" s="323"/>
    </row>
    <row r="1204" customFormat="false" ht="15" hidden="true" customHeight="false" outlineLevel="2" collapsed="false">
      <c r="A1204" s="98" t="s">
        <v>3002</v>
      </c>
      <c r="B1204" s="391" t="s">
        <v>96</v>
      </c>
      <c r="C1204" s="361"/>
      <c r="D1204" s="351" t="s">
        <v>1058</v>
      </c>
      <c r="E1204" s="348" t="s">
        <v>1059</v>
      </c>
      <c r="F1204" s="352" t="s">
        <v>2985</v>
      </c>
      <c r="G1204" s="338" t="s">
        <v>22</v>
      </c>
      <c r="H1204" s="339"/>
      <c r="I1204" s="339"/>
      <c r="J1204" s="339" t="s">
        <v>95</v>
      </c>
      <c r="K1204" s="339" t="s">
        <v>2209</v>
      </c>
      <c r="L1204" s="339" t="s">
        <v>2937</v>
      </c>
      <c r="M1204" s="340"/>
      <c r="N1204" s="340"/>
      <c r="O1204" s="323"/>
      <c r="P1204" s="323"/>
      <c r="Q1204" s="323"/>
      <c r="R1204" s="323"/>
      <c r="S1204" s="323"/>
      <c r="T1204" s="323"/>
      <c r="U1204" s="323"/>
      <c r="V1204" s="323"/>
      <c r="W1204" s="323"/>
      <c r="X1204" s="323"/>
      <c r="Y1204" s="323"/>
    </row>
    <row r="1205" customFormat="false" ht="15" hidden="true" customHeight="false" outlineLevel="2" collapsed="false">
      <c r="A1205" s="98" t="s">
        <v>3003</v>
      </c>
      <c r="B1205" s="391" t="s">
        <v>96</v>
      </c>
      <c r="C1205" s="361"/>
      <c r="D1205" s="351" t="s">
        <v>1061</v>
      </c>
      <c r="E1205" s="348" t="s">
        <v>1062</v>
      </c>
      <c r="F1205" s="352" t="s">
        <v>2985</v>
      </c>
      <c r="G1205" s="338" t="s">
        <v>22</v>
      </c>
      <c r="H1205" s="339"/>
      <c r="I1205" s="339"/>
      <c r="J1205" s="339" t="s">
        <v>95</v>
      </c>
      <c r="K1205" s="339" t="s">
        <v>2209</v>
      </c>
      <c r="L1205" s="339" t="s">
        <v>2937</v>
      </c>
      <c r="M1205" s="340"/>
      <c r="N1205" s="340"/>
      <c r="O1205" s="323"/>
      <c r="P1205" s="323"/>
      <c r="Q1205" s="323"/>
      <c r="R1205" s="323"/>
      <c r="S1205" s="323"/>
      <c r="T1205" s="323"/>
      <c r="U1205" s="323"/>
      <c r="V1205" s="323"/>
      <c r="W1205" s="323"/>
      <c r="X1205" s="323"/>
      <c r="Y1205" s="323"/>
    </row>
    <row r="1206" customFormat="false" ht="15" hidden="true" customHeight="false" outlineLevel="2" collapsed="false">
      <c r="A1206" s="98" t="s">
        <v>3004</v>
      </c>
      <c r="B1206" s="391" t="s">
        <v>107</v>
      </c>
      <c r="C1206" s="351" t="s">
        <v>1270</v>
      </c>
      <c r="D1206" s="351" t="s">
        <v>1066</v>
      </c>
      <c r="E1206" s="337" t="s">
        <v>1067</v>
      </c>
      <c r="F1206" s="352" t="s">
        <v>3005</v>
      </c>
      <c r="G1206" s="338" t="s">
        <v>22</v>
      </c>
      <c r="H1206" s="339"/>
      <c r="I1206" s="339"/>
      <c r="J1206" s="339" t="s">
        <v>95</v>
      </c>
      <c r="K1206" s="339" t="s">
        <v>2209</v>
      </c>
      <c r="L1206" s="339" t="s">
        <v>2937</v>
      </c>
      <c r="M1206" s="340"/>
      <c r="N1206" s="340"/>
      <c r="O1206" s="323"/>
      <c r="P1206" s="323"/>
      <c r="Q1206" s="323"/>
      <c r="R1206" s="323"/>
      <c r="S1206" s="323"/>
      <c r="T1206" s="323"/>
      <c r="U1206" s="323"/>
      <c r="V1206" s="323"/>
      <c r="W1206" s="323"/>
      <c r="X1206" s="323"/>
      <c r="Y1206" s="323"/>
    </row>
    <row r="1207" customFormat="false" ht="15" hidden="true" customHeight="false" outlineLevel="2" collapsed="false">
      <c r="A1207" s="98" t="s">
        <v>3006</v>
      </c>
      <c r="B1207" s="391" t="s">
        <v>107</v>
      </c>
      <c r="C1207" s="363"/>
      <c r="D1207" s="351" t="s">
        <v>1679</v>
      </c>
      <c r="E1207" s="337" t="s">
        <v>3007</v>
      </c>
      <c r="F1207" s="352" t="s">
        <v>2985</v>
      </c>
      <c r="G1207" s="338" t="s">
        <v>22</v>
      </c>
      <c r="H1207" s="339"/>
      <c r="I1207" s="339"/>
      <c r="J1207" s="339" t="s">
        <v>95</v>
      </c>
      <c r="K1207" s="339" t="s">
        <v>2209</v>
      </c>
      <c r="L1207" s="339" t="s">
        <v>2937</v>
      </c>
      <c r="M1207" s="340"/>
      <c r="N1207" s="340"/>
      <c r="O1207" s="323"/>
      <c r="P1207" s="323"/>
      <c r="Q1207" s="323"/>
      <c r="R1207" s="323"/>
      <c r="S1207" s="323"/>
      <c r="T1207" s="323"/>
      <c r="U1207" s="323"/>
      <c r="V1207" s="323"/>
      <c r="W1207" s="323"/>
      <c r="X1207" s="323"/>
      <c r="Y1207" s="323"/>
    </row>
    <row r="1208" customFormat="false" ht="15" hidden="true" customHeight="false" outlineLevel="2" collapsed="false">
      <c r="A1208" s="98" t="s">
        <v>3008</v>
      </c>
      <c r="B1208" s="391" t="s">
        <v>107</v>
      </c>
      <c r="C1208" s="363"/>
      <c r="D1208" s="351" t="s">
        <v>3009</v>
      </c>
      <c r="E1208" s="337" t="s">
        <v>1074</v>
      </c>
      <c r="F1208" s="352" t="s">
        <v>3005</v>
      </c>
      <c r="G1208" s="338" t="s">
        <v>22</v>
      </c>
      <c r="H1208" s="339"/>
      <c r="I1208" s="339"/>
      <c r="J1208" s="339" t="s">
        <v>95</v>
      </c>
      <c r="K1208" s="339" t="s">
        <v>2209</v>
      </c>
      <c r="L1208" s="339" t="s">
        <v>2937</v>
      </c>
      <c r="M1208" s="340"/>
      <c r="N1208" s="340"/>
      <c r="O1208" s="323"/>
      <c r="P1208" s="323"/>
      <c r="Q1208" s="323"/>
      <c r="R1208" s="323"/>
      <c r="S1208" s="323"/>
      <c r="T1208" s="323"/>
      <c r="U1208" s="323"/>
      <c r="V1208" s="323"/>
      <c r="W1208" s="323"/>
      <c r="X1208" s="323"/>
      <c r="Y1208" s="323"/>
    </row>
    <row r="1209" customFormat="false" ht="15" hidden="true" customHeight="false" outlineLevel="2" collapsed="false">
      <c r="A1209" s="98" t="s">
        <v>3010</v>
      </c>
      <c r="B1209" s="391" t="s">
        <v>122</v>
      </c>
      <c r="C1209" s="351" t="s">
        <v>1076</v>
      </c>
      <c r="D1209" s="358" t="s">
        <v>1077</v>
      </c>
      <c r="E1209" s="337" t="s">
        <v>1078</v>
      </c>
      <c r="F1209" s="352" t="s">
        <v>3011</v>
      </c>
      <c r="G1209" s="338" t="s">
        <v>22</v>
      </c>
      <c r="H1209" s="339"/>
      <c r="I1209" s="339"/>
      <c r="J1209" s="339" t="s">
        <v>95</v>
      </c>
      <c r="K1209" s="339" t="s">
        <v>2209</v>
      </c>
      <c r="L1209" s="339" t="s">
        <v>2937</v>
      </c>
      <c r="M1209" s="340"/>
      <c r="N1209" s="340"/>
      <c r="O1209" s="323"/>
      <c r="P1209" s="323"/>
      <c r="Q1209" s="323"/>
      <c r="R1209" s="323"/>
      <c r="S1209" s="323"/>
      <c r="T1209" s="323"/>
      <c r="U1209" s="323"/>
      <c r="V1209" s="323"/>
      <c r="W1209" s="323"/>
      <c r="X1209" s="323"/>
      <c r="Y1209" s="323"/>
    </row>
    <row r="1210" customFormat="false" ht="15" hidden="true" customHeight="false" outlineLevel="2" collapsed="false">
      <c r="A1210" s="98" t="s">
        <v>3012</v>
      </c>
      <c r="B1210" s="391" t="s">
        <v>122</v>
      </c>
      <c r="C1210" s="361"/>
      <c r="D1210" s="358" t="s">
        <v>3013</v>
      </c>
      <c r="E1210" s="373" t="s">
        <v>1082</v>
      </c>
      <c r="F1210" s="352" t="s">
        <v>2985</v>
      </c>
      <c r="G1210" s="338" t="s">
        <v>22</v>
      </c>
      <c r="H1210" s="339"/>
      <c r="I1210" s="339"/>
      <c r="J1210" s="339" t="s">
        <v>95</v>
      </c>
      <c r="K1210" s="339" t="s">
        <v>2209</v>
      </c>
      <c r="L1210" s="339" t="s">
        <v>2937</v>
      </c>
      <c r="M1210" s="340"/>
      <c r="N1210" s="340"/>
      <c r="O1210" s="323"/>
      <c r="P1210" s="323"/>
      <c r="Q1210" s="323"/>
      <c r="R1210" s="323"/>
      <c r="S1210" s="323"/>
      <c r="T1210" s="323"/>
      <c r="U1210" s="323"/>
      <c r="V1210" s="323"/>
      <c r="W1210" s="323"/>
      <c r="X1210" s="323"/>
      <c r="Y1210" s="323"/>
    </row>
    <row r="1211" customFormat="false" ht="15" hidden="true" customHeight="false" outlineLevel="2" collapsed="false">
      <c r="A1211" s="98" t="s">
        <v>3014</v>
      </c>
      <c r="B1211" s="391" t="s">
        <v>115</v>
      </c>
      <c r="C1211" s="351" t="s">
        <v>1084</v>
      </c>
      <c r="D1211" s="358" t="s">
        <v>1085</v>
      </c>
      <c r="E1211" s="337" t="s">
        <v>1086</v>
      </c>
      <c r="F1211" s="352" t="s">
        <v>3005</v>
      </c>
      <c r="G1211" s="338" t="s">
        <v>22</v>
      </c>
      <c r="H1211" s="339"/>
      <c r="I1211" s="339"/>
      <c r="J1211" s="339" t="s">
        <v>95</v>
      </c>
      <c r="K1211" s="339" t="s">
        <v>2209</v>
      </c>
      <c r="L1211" s="339" t="s">
        <v>2937</v>
      </c>
      <c r="M1211" s="340"/>
      <c r="N1211" s="340"/>
      <c r="O1211" s="323"/>
      <c r="P1211" s="323"/>
      <c r="Q1211" s="323"/>
      <c r="R1211" s="323"/>
      <c r="S1211" s="323"/>
      <c r="T1211" s="323"/>
      <c r="U1211" s="323"/>
      <c r="V1211" s="323"/>
      <c r="W1211" s="323"/>
      <c r="X1211" s="323"/>
      <c r="Y1211" s="323"/>
    </row>
    <row r="1212" customFormat="false" ht="15" hidden="true" customHeight="false" outlineLevel="2" collapsed="false">
      <c r="A1212" s="98" t="s">
        <v>3015</v>
      </c>
      <c r="B1212" s="391" t="s">
        <v>115</v>
      </c>
      <c r="C1212" s="361"/>
      <c r="D1212" s="358" t="s">
        <v>3016</v>
      </c>
      <c r="E1212" s="356" t="s">
        <v>3017</v>
      </c>
      <c r="F1212" s="352" t="s">
        <v>3005</v>
      </c>
      <c r="G1212" s="338" t="s">
        <v>22</v>
      </c>
      <c r="H1212" s="339"/>
      <c r="I1212" s="339"/>
      <c r="J1212" s="339" t="s">
        <v>95</v>
      </c>
      <c r="K1212" s="339" t="s">
        <v>2209</v>
      </c>
      <c r="L1212" s="339" t="s">
        <v>2937</v>
      </c>
      <c r="M1212" s="340"/>
      <c r="N1212" s="340"/>
      <c r="O1212" s="323"/>
      <c r="P1212" s="323"/>
      <c r="Q1212" s="323"/>
      <c r="R1212" s="323"/>
      <c r="S1212" s="323"/>
      <c r="T1212" s="323"/>
      <c r="U1212" s="323"/>
      <c r="V1212" s="323"/>
      <c r="W1212" s="323"/>
      <c r="X1212" s="323"/>
      <c r="Y1212" s="323"/>
    </row>
    <row r="1213" customFormat="false" ht="15" hidden="true" customHeight="false" outlineLevel="2" collapsed="false">
      <c r="A1213" s="98" t="s">
        <v>3018</v>
      </c>
      <c r="B1213" s="391" t="s">
        <v>115</v>
      </c>
      <c r="C1213" s="361"/>
      <c r="D1213" s="358" t="s">
        <v>3019</v>
      </c>
      <c r="E1213" s="410" t="s">
        <v>3020</v>
      </c>
      <c r="F1213" s="352" t="s">
        <v>3005</v>
      </c>
      <c r="G1213" s="338" t="s">
        <v>22</v>
      </c>
      <c r="H1213" s="339"/>
      <c r="I1213" s="339"/>
      <c r="J1213" s="339" t="s">
        <v>95</v>
      </c>
      <c r="K1213" s="339" t="s">
        <v>2209</v>
      </c>
      <c r="L1213" s="339" t="s">
        <v>2937</v>
      </c>
      <c r="M1213" s="340"/>
      <c r="N1213" s="340"/>
      <c r="O1213" s="323"/>
      <c r="P1213" s="323"/>
      <c r="Q1213" s="323"/>
      <c r="R1213" s="323"/>
      <c r="S1213" s="323"/>
      <c r="T1213" s="323"/>
      <c r="U1213" s="323"/>
      <c r="V1213" s="323"/>
      <c r="W1213" s="323"/>
      <c r="X1213" s="323"/>
      <c r="Y1213" s="323"/>
    </row>
    <row r="1214" customFormat="false" ht="15" hidden="true" customHeight="false" outlineLevel="2" collapsed="false">
      <c r="A1214" s="98" t="s">
        <v>3021</v>
      </c>
      <c r="B1214" s="391" t="s">
        <v>220</v>
      </c>
      <c r="C1214" s="361"/>
      <c r="D1214" s="358" t="s">
        <v>1096</v>
      </c>
      <c r="E1214" s="337" t="s">
        <v>1575</v>
      </c>
      <c r="F1214" s="352" t="s">
        <v>3005</v>
      </c>
      <c r="G1214" s="338" t="s">
        <v>22</v>
      </c>
      <c r="H1214" s="339"/>
      <c r="I1214" s="339"/>
      <c r="J1214" s="339" t="s">
        <v>95</v>
      </c>
      <c r="K1214" s="339" t="s">
        <v>2209</v>
      </c>
      <c r="L1214" s="339" t="s">
        <v>2937</v>
      </c>
      <c r="M1214" s="340"/>
      <c r="N1214" s="340"/>
      <c r="O1214" s="323"/>
      <c r="P1214" s="323"/>
      <c r="Q1214" s="323"/>
      <c r="R1214" s="323"/>
      <c r="S1214" s="323"/>
      <c r="T1214" s="323"/>
      <c r="U1214" s="323"/>
      <c r="V1214" s="323"/>
      <c r="W1214" s="323"/>
      <c r="X1214" s="323"/>
      <c r="Y1214" s="323"/>
    </row>
    <row r="1215" customFormat="false" ht="15" hidden="true" customHeight="true" outlineLevel="1" collapsed="true">
      <c r="A1215" s="329" t="s">
        <v>3022</v>
      </c>
      <c r="B1215" s="329"/>
      <c r="C1215" s="329"/>
      <c r="D1215" s="329"/>
      <c r="E1215" s="329"/>
      <c r="F1215" s="329"/>
      <c r="G1215" s="369"/>
      <c r="H1215" s="369"/>
      <c r="I1215" s="369"/>
      <c r="J1215" s="369"/>
      <c r="K1215" s="369"/>
      <c r="L1215" s="369"/>
      <c r="M1215" s="332"/>
      <c r="N1215" s="332"/>
      <c r="O1215" s="323"/>
      <c r="P1215" s="323"/>
      <c r="Q1215" s="323"/>
      <c r="R1215" s="323"/>
      <c r="S1215" s="323"/>
      <c r="T1215" s="323"/>
      <c r="U1215" s="323"/>
      <c r="V1215" s="323"/>
      <c r="W1215" s="323"/>
      <c r="X1215" s="323"/>
      <c r="Y1215" s="323"/>
    </row>
    <row r="1216" customFormat="false" ht="15" hidden="true" customHeight="false" outlineLevel="2" collapsed="false">
      <c r="A1216" s="98" t="s">
        <v>3023</v>
      </c>
      <c r="B1216" s="391" t="s">
        <v>136</v>
      </c>
      <c r="C1216" s="352" t="s">
        <v>2763</v>
      </c>
      <c r="D1216" s="355" t="s">
        <v>3024</v>
      </c>
      <c r="E1216" s="351" t="s">
        <v>2982</v>
      </c>
      <c r="F1216" s="396" t="s">
        <v>3025</v>
      </c>
      <c r="G1216" s="338" t="s">
        <v>22</v>
      </c>
      <c r="H1216" s="339"/>
      <c r="I1216" s="339"/>
      <c r="J1216" s="339" t="s">
        <v>95</v>
      </c>
      <c r="K1216" s="339" t="s">
        <v>2209</v>
      </c>
      <c r="L1216" s="339" t="s">
        <v>780</v>
      </c>
      <c r="M1216" s="340"/>
      <c r="N1216" s="340"/>
      <c r="O1216" s="323"/>
      <c r="P1216" s="323"/>
      <c r="Q1216" s="323"/>
      <c r="R1216" s="323"/>
      <c r="S1216" s="323"/>
      <c r="T1216" s="323"/>
      <c r="U1216" s="323"/>
      <c r="V1216" s="323"/>
      <c r="W1216" s="323"/>
      <c r="X1216" s="323"/>
      <c r="Y1216" s="323"/>
    </row>
    <row r="1217" customFormat="false" ht="15" hidden="true" customHeight="false" outlineLevel="2" collapsed="false">
      <c r="A1217" s="98" t="s">
        <v>3026</v>
      </c>
      <c r="B1217" s="391" t="s">
        <v>129</v>
      </c>
      <c r="C1217" s="350" t="s">
        <v>3027</v>
      </c>
      <c r="D1217" s="351" t="s">
        <v>1003</v>
      </c>
      <c r="E1217" s="337" t="s">
        <v>3028</v>
      </c>
      <c r="F1217" s="352" t="s">
        <v>3029</v>
      </c>
      <c r="G1217" s="338" t="s">
        <v>22</v>
      </c>
      <c r="H1217" s="339"/>
      <c r="I1217" s="339"/>
      <c r="J1217" s="339" t="s">
        <v>95</v>
      </c>
      <c r="K1217" s="339" t="s">
        <v>2209</v>
      </c>
      <c r="L1217" s="339" t="s">
        <v>780</v>
      </c>
      <c r="M1217" s="340"/>
      <c r="N1217" s="340"/>
      <c r="O1217" s="323"/>
      <c r="P1217" s="323"/>
      <c r="Q1217" s="323"/>
      <c r="R1217" s="323"/>
      <c r="S1217" s="323"/>
      <c r="T1217" s="323"/>
      <c r="U1217" s="323"/>
      <c r="V1217" s="323"/>
      <c r="W1217" s="323"/>
      <c r="X1217" s="323"/>
      <c r="Y1217" s="323"/>
    </row>
    <row r="1218" customFormat="false" ht="15" hidden="true" customHeight="false" outlineLevel="2" collapsed="false">
      <c r="A1218" s="98" t="s">
        <v>3030</v>
      </c>
      <c r="B1218" s="391" t="s">
        <v>129</v>
      </c>
      <c r="C1218" s="350"/>
      <c r="D1218" s="351" t="s">
        <v>2313</v>
      </c>
      <c r="E1218" s="352" t="s">
        <v>1615</v>
      </c>
      <c r="F1218" s="352" t="s">
        <v>3029</v>
      </c>
      <c r="G1218" s="338" t="s">
        <v>22</v>
      </c>
      <c r="H1218" s="339"/>
      <c r="I1218" s="339"/>
      <c r="J1218" s="339" t="s">
        <v>95</v>
      </c>
      <c r="K1218" s="339" t="s">
        <v>2209</v>
      </c>
      <c r="L1218" s="339" t="s">
        <v>780</v>
      </c>
      <c r="M1218" s="340"/>
      <c r="N1218" s="340"/>
      <c r="O1218" s="323"/>
      <c r="P1218" s="323"/>
      <c r="Q1218" s="323"/>
      <c r="R1218" s="323"/>
      <c r="S1218" s="323"/>
      <c r="T1218" s="323"/>
      <c r="U1218" s="323"/>
      <c r="V1218" s="323"/>
      <c r="W1218" s="323"/>
      <c r="X1218" s="323"/>
      <c r="Y1218" s="323"/>
    </row>
    <row r="1219" customFormat="false" ht="15" hidden="true" customHeight="false" outlineLevel="2" collapsed="false">
      <c r="A1219" s="98" t="s">
        <v>3031</v>
      </c>
      <c r="B1219" s="391" t="s">
        <v>129</v>
      </c>
      <c r="C1219" s="361"/>
      <c r="D1219" s="351" t="s">
        <v>2315</v>
      </c>
      <c r="E1219" s="352" t="s">
        <v>1615</v>
      </c>
      <c r="F1219" s="352" t="s">
        <v>3029</v>
      </c>
      <c r="G1219" s="338" t="s">
        <v>22</v>
      </c>
      <c r="H1219" s="339"/>
      <c r="I1219" s="339"/>
      <c r="J1219" s="339" t="s">
        <v>95</v>
      </c>
      <c r="K1219" s="339" t="s">
        <v>2209</v>
      </c>
      <c r="L1219" s="339" t="s">
        <v>780</v>
      </c>
      <c r="M1219" s="340"/>
      <c r="N1219" s="340"/>
      <c r="O1219" s="323"/>
      <c r="P1219" s="323"/>
      <c r="Q1219" s="323"/>
      <c r="R1219" s="323"/>
      <c r="S1219" s="323"/>
      <c r="T1219" s="323"/>
      <c r="U1219" s="323"/>
      <c r="V1219" s="323"/>
      <c r="W1219" s="323"/>
      <c r="X1219" s="323"/>
      <c r="Y1219" s="323"/>
    </row>
    <row r="1220" customFormat="false" ht="15" hidden="true" customHeight="false" outlineLevel="2" collapsed="false">
      <c r="A1220" s="98" t="s">
        <v>3032</v>
      </c>
      <c r="B1220" s="391" t="s">
        <v>129</v>
      </c>
      <c r="C1220" s="361"/>
      <c r="D1220" s="351" t="s">
        <v>1045</v>
      </c>
      <c r="E1220" s="352" t="s">
        <v>1154</v>
      </c>
      <c r="F1220" s="352" t="s">
        <v>3029</v>
      </c>
      <c r="G1220" s="338" t="s">
        <v>22</v>
      </c>
      <c r="H1220" s="339"/>
      <c r="I1220" s="339"/>
      <c r="J1220" s="339" t="s">
        <v>95</v>
      </c>
      <c r="K1220" s="339" t="s">
        <v>2209</v>
      </c>
      <c r="L1220" s="339" t="s">
        <v>780</v>
      </c>
      <c r="M1220" s="340"/>
      <c r="N1220" s="340"/>
      <c r="O1220" s="323"/>
      <c r="P1220" s="323"/>
      <c r="Q1220" s="323"/>
      <c r="R1220" s="323"/>
      <c r="S1220" s="323"/>
      <c r="T1220" s="323"/>
      <c r="U1220" s="323"/>
      <c r="V1220" s="323"/>
      <c r="W1220" s="323"/>
      <c r="X1220" s="323"/>
      <c r="Y1220" s="323"/>
    </row>
    <row r="1221" customFormat="false" ht="15" hidden="true" customHeight="false" outlineLevel="2" collapsed="false">
      <c r="A1221" s="98" t="s">
        <v>3033</v>
      </c>
      <c r="B1221" s="391" t="s">
        <v>129</v>
      </c>
      <c r="C1221" s="361"/>
      <c r="D1221" s="351" t="s">
        <v>1049</v>
      </c>
      <c r="E1221" s="352" t="s">
        <v>1050</v>
      </c>
      <c r="F1221" s="352" t="s">
        <v>3029</v>
      </c>
      <c r="G1221" s="338" t="s">
        <v>22</v>
      </c>
      <c r="H1221" s="339"/>
      <c r="I1221" s="339"/>
      <c r="J1221" s="339" t="s">
        <v>95</v>
      </c>
      <c r="K1221" s="339" t="s">
        <v>2209</v>
      </c>
      <c r="L1221" s="339" t="s">
        <v>780</v>
      </c>
      <c r="M1221" s="340"/>
      <c r="N1221" s="340"/>
      <c r="O1221" s="323"/>
      <c r="P1221" s="323"/>
      <c r="Q1221" s="323"/>
      <c r="R1221" s="323"/>
      <c r="S1221" s="323"/>
      <c r="T1221" s="323"/>
      <c r="U1221" s="323"/>
      <c r="V1221" s="323"/>
      <c r="W1221" s="323"/>
      <c r="X1221" s="323"/>
      <c r="Y1221" s="323"/>
    </row>
    <row r="1222" customFormat="false" ht="15" hidden="true" customHeight="false" outlineLevel="2" collapsed="false">
      <c r="A1222" s="98" t="s">
        <v>3034</v>
      </c>
      <c r="B1222" s="391" t="s">
        <v>96</v>
      </c>
      <c r="C1222" s="350" t="s">
        <v>3035</v>
      </c>
      <c r="D1222" s="351" t="s">
        <v>1054</v>
      </c>
      <c r="E1222" s="348" t="s">
        <v>1055</v>
      </c>
      <c r="F1222" s="352" t="s">
        <v>3029</v>
      </c>
      <c r="G1222" s="338" t="s">
        <v>22</v>
      </c>
      <c r="H1222" s="339"/>
      <c r="I1222" s="339"/>
      <c r="J1222" s="339" t="s">
        <v>95</v>
      </c>
      <c r="K1222" s="339" t="s">
        <v>2209</v>
      </c>
      <c r="L1222" s="339" t="s">
        <v>780</v>
      </c>
      <c r="M1222" s="340"/>
      <c r="N1222" s="340"/>
      <c r="O1222" s="323"/>
      <c r="P1222" s="323"/>
      <c r="Q1222" s="323"/>
      <c r="R1222" s="323"/>
      <c r="S1222" s="323"/>
      <c r="T1222" s="323"/>
      <c r="U1222" s="323"/>
      <c r="V1222" s="323"/>
      <c r="W1222" s="323"/>
      <c r="X1222" s="323"/>
      <c r="Y1222" s="323"/>
    </row>
    <row r="1223" customFormat="false" ht="15" hidden="true" customHeight="false" outlineLevel="2" collapsed="false">
      <c r="A1223" s="98" t="s">
        <v>3036</v>
      </c>
      <c r="B1223" s="391" t="s">
        <v>96</v>
      </c>
      <c r="C1223" s="361"/>
      <c r="D1223" s="351" t="s">
        <v>1058</v>
      </c>
      <c r="E1223" s="348" t="s">
        <v>1505</v>
      </c>
      <c r="F1223" s="352" t="s">
        <v>3029</v>
      </c>
      <c r="G1223" s="338" t="s">
        <v>22</v>
      </c>
      <c r="H1223" s="339"/>
      <c r="I1223" s="339"/>
      <c r="J1223" s="339" t="s">
        <v>95</v>
      </c>
      <c r="K1223" s="339" t="s">
        <v>2209</v>
      </c>
      <c r="L1223" s="339" t="s">
        <v>780</v>
      </c>
      <c r="M1223" s="340"/>
      <c r="N1223" s="340"/>
      <c r="O1223" s="323"/>
      <c r="P1223" s="323"/>
      <c r="Q1223" s="323"/>
      <c r="R1223" s="323"/>
      <c r="S1223" s="323"/>
      <c r="T1223" s="323"/>
      <c r="U1223" s="323"/>
      <c r="V1223" s="323"/>
      <c r="W1223" s="323"/>
      <c r="X1223" s="323"/>
      <c r="Y1223" s="323"/>
    </row>
    <row r="1224" customFormat="false" ht="15" hidden="true" customHeight="false" outlineLevel="2" collapsed="false">
      <c r="A1224" s="98" t="s">
        <v>3037</v>
      </c>
      <c r="B1224" s="391" t="s">
        <v>96</v>
      </c>
      <c r="C1224" s="361"/>
      <c r="D1224" s="351" t="s">
        <v>1061</v>
      </c>
      <c r="E1224" s="348" t="s">
        <v>3038</v>
      </c>
      <c r="F1224" s="352" t="s">
        <v>3029</v>
      </c>
      <c r="G1224" s="338" t="s">
        <v>22</v>
      </c>
      <c r="H1224" s="339"/>
      <c r="I1224" s="339"/>
      <c r="J1224" s="339" t="s">
        <v>95</v>
      </c>
      <c r="K1224" s="339" t="s">
        <v>2209</v>
      </c>
      <c r="L1224" s="339" t="s">
        <v>780</v>
      </c>
      <c r="M1224" s="340"/>
      <c r="N1224" s="340"/>
      <c r="O1224" s="323"/>
      <c r="P1224" s="323"/>
      <c r="Q1224" s="323"/>
      <c r="R1224" s="323"/>
      <c r="S1224" s="323"/>
      <c r="T1224" s="323"/>
      <c r="U1224" s="323"/>
      <c r="V1224" s="323"/>
      <c r="W1224" s="323"/>
      <c r="X1224" s="323"/>
      <c r="Y1224" s="323"/>
    </row>
    <row r="1225" customFormat="false" ht="15" hidden="true" customHeight="false" outlineLevel="2" collapsed="false">
      <c r="A1225" s="98" t="s">
        <v>3039</v>
      </c>
      <c r="B1225" s="391" t="s">
        <v>107</v>
      </c>
      <c r="C1225" s="351" t="s">
        <v>1270</v>
      </c>
      <c r="D1225" s="351" t="s">
        <v>1066</v>
      </c>
      <c r="E1225" s="337" t="s">
        <v>1067</v>
      </c>
      <c r="F1225" s="352" t="s">
        <v>3029</v>
      </c>
      <c r="G1225" s="338" t="s">
        <v>22</v>
      </c>
      <c r="H1225" s="339"/>
      <c r="I1225" s="339"/>
      <c r="J1225" s="339" t="s">
        <v>95</v>
      </c>
      <c r="K1225" s="339" t="s">
        <v>2209</v>
      </c>
      <c r="L1225" s="339" t="s">
        <v>780</v>
      </c>
      <c r="M1225" s="340"/>
      <c r="N1225" s="340"/>
      <c r="O1225" s="323"/>
      <c r="P1225" s="323"/>
      <c r="Q1225" s="323"/>
      <c r="R1225" s="323"/>
      <c r="S1225" s="323"/>
      <c r="T1225" s="323"/>
      <c r="U1225" s="323"/>
      <c r="V1225" s="323"/>
      <c r="W1225" s="323"/>
      <c r="X1225" s="323"/>
      <c r="Y1225" s="323"/>
    </row>
    <row r="1226" customFormat="false" ht="15" hidden="true" customHeight="false" outlineLevel="2" collapsed="false">
      <c r="A1226" s="98" t="s">
        <v>3040</v>
      </c>
      <c r="B1226" s="391" t="s">
        <v>107</v>
      </c>
      <c r="C1226" s="363"/>
      <c r="D1226" s="351" t="s">
        <v>3041</v>
      </c>
      <c r="E1226" s="337" t="s">
        <v>3042</v>
      </c>
      <c r="F1226" s="352" t="s">
        <v>3029</v>
      </c>
      <c r="G1226" s="338" t="s">
        <v>22</v>
      </c>
      <c r="H1226" s="339"/>
      <c r="I1226" s="339"/>
      <c r="J1226" s="339" t="s">
        <v>95</v>
      </c>
      <c r="K1226" s="339" t="s">
        <v>2209</v>
      </c>
      <c r="L1226" s="339" t="s">
        <v>780</v>
      </c>
      <c r="M1226" s="340"/>
      <c r="N1226" s="340"/>
      <c r="O1226" s="323"/>
      <c r="P1226" s="323"/>
      <c r="Q1226" s="323"/>
      <c r="R1226" s="323"/>
      <c r="S1226" s="323"/>
      <c r="T1226" s="323"/>
      <c r="U1226" s="323"/>
      <c r="V1226" s="323"/>
      <c r="W1226" s="323"/>
      <c r="X1226" s="323"/>
      <c r="Y1226" s="323"/>
    </row>
    <row r="1227" customFormat="false" ht="15" hidden="true" customHeight="false" outlineLevel="2" collapsed="false">
      <c r="A1227" s="98" t="s">
        <v>3043</v>
      </c>
      <c r="B1227" s="391" t="s">
        <v>107</v>
      </c>
      <c r="C1227" s="363"/>
      <c r="D1227" s="351" t="s">
        <v>3009</v>
      </c>
      <c r="E1227" s="337" t="s">
        <v>1074</v>
      </c>
      <c r="F1227" s="352" t="s">
        <v>3029</v>
      </c>
      <c r="G1227" s="338" t="s">
        <v>22</v>
      </c>
      <c r="H1227" s="339"/>
      <c r="I1227" s="339"/>
      <c r="J1227" s="339" t="s">
        <v>95</v>
      </c>
      <c r="K1227" s="339" t="s">
        <v>2209</v>
      </c>
      <c r="L1227" s="339" t="s">
        <v>780</v>
      </c>
      <c r="M1227" s="340"/>
      <c r="N1227" s="340"/>
      <c r="O1227" s="323"/>
      <c r="P1227" s="323"/>
      <c r="Q1227" s="323"/>
      <c r="R1227" s="323"/>
      <c r="S1227" s="323"/>
      <c r="T1227" s="323"/>
      <c r="U1227" s="323"/>
      <c r="V1227" s="323"/>
      <c r="W1227" s="323"/>
      <c r="X1227" s="323"/>
      <c r="Y1227" s="323"/>
    </row>
    <row r="1228" customFormat="false" ht="15" hidden="true" customHeight="false" outlineLevel="2" collapsed="false">
      <c r="A1228" s="98" t="s">
        <v>3044</v>
      </c>
      <c r="B1228" s="391" t="s">
        <v>122</v>
      </c>
      <c r="C1228" s="351" t="s">
        <v>1076</v>
      </c>
      <c r="D1228" s="358" t="s">
        <v>1077</v>
      </c>
      <c r="E1228" s="337" t="s">
        <v>1078</v>
      </c>
      <c r="F1228" s="352" t="s">
        <v>3029</v>
      </c>
      <c r="G1228" s="338" t="s">
        <v>22</v>
      </c>
      <c r="H1228" s="339"/>
      <c r="I1228" s="339"/>
      <c r="J1228" s="339" t="s">
        <v>95</v>
      </c>
      <c r="K1228" s="339" t="s">
        <v>2209</v>
      </c>
      <c r="L1228" s="339" t="s">
        <v>780</v>
      </c>
      <c r="M1228" s="340"/>
      <c r="N1228" s="340"/>
      <c r="O1228" s="323"/>
      <c r="P1228" s="323"/>
      <c r="Q1228" s="323"/>
      <c r="R1228" s="323"/>
      <c r="S1228" s="323"/>
      <c r="T1228" s="323"/>
      <c r="U1228" s="323"/>
      <c r="V1228" s="323"/>
      <c r="W1228" s="323"/>
      <c r="X1228" s="323"/>
      <c r="Y1228" s="323"/>
    </row>
    <row r="1229" customFormat="false" ht="15" hidden="true" customHeight="false" outlineLevel="2" collapsed="false">
      <c r="A1229" s="98" t="s">
        <v>3045</v>
      </c>
      <c r="B1229" s="391" t="s">
        <v>122</v>
      </c>
      <c r="C1229" s="361"/>
      <c r="D1229" s="358" t="s">
        <v>3013</v>
      </c>
      <c r="E1229" s="373" t="s">
        <v>1082</v>
      </c>
      <c r="F1229" s="352" t="s">
        <v>3029</v>
      </c>
      <c r="G1229" s="338" t="s">
        <v>22</v>
      </c>
      <c r="H1229" s="339"/>
      <c r="I1229" s="339"/>
      <c r="J1229" s="339" t="s">
        <v>95</v>
      </c>
      <c r="K1229" s="339" t="s">
        <v>2209</v>
      </c>
      <c r="L1229" s="339" t="s">
        <v>780</v>
      </c>
      <c r="M1229" s="340"/>
      <c r="N1229" s="340"/>
      <c r="O1229" s="323"/>
      <c r="P1229" s="323"/>
      <c r="Q1229" s="323"/>
      <c r="R1229" s="323"/>
      <c r="S1229" s="323"/>
      <c r="T1229" s="323"/>
      <c r="U1229" s="323"/>
      <c r="V1229" s="323"/>
      <c r="W1229" s="323"/>
      <c r="X1229" s="323"/>
      <c r="Y1229" s="323"/>
    </row>
    <row r="1230" customFormat="false" ht="15" hidden="true" customHeight="false" outlineLevel="2" collapsed="false">
      <c r="A1230" s="98" t="s">
        <v>3046</v>
      </c>
      <c r="B1230" s="391" t="s">
        <v>115</v>
      </c>
      <c r="C1230" s="351" t="s">
        <v>1084</v>
      </c>
      <c r="D1230" s="358" t="s">
        <v>1085</v>
      </c>
      <c r="E1230" s="337" t="s">
        <v>1086</v>
      </c>
      <c r="F1230" s="352" t="s">
        <v>3029</v>
      </c>
      <c r="G1230" s="338" t="s">
        <v>22</v>
      </c>
      <c r="H1230" s="339"/>
      <c r="I1230" s="339"/>
      <c r="J1230" s="339" t="s">
        <v>95</v>
      </c>
      <c r="K1230" s="339" t="s">
        <v>2209</v>
      </c>
      <c r="L1230" s="339" t="s">
        <v>780</v>
      </c>
      <c r="M1230" s="340"/>
      <c r="N1230" s="340"/>
      <c r="O1230" s="323"/>
      <c r="P1230" s="323"/>
      <c r="Q1230" s="323"/>
      <c r="R1230" s="323"/>
      <c r="S1230" s="323"/>
      <c r="T1230" s="323"/>
      <c r="U1230" s="323"/>
      <c r="V1230" s="323"/>
      <c r="W1230" s="323"/>
      <c r="X1230" s="323"/>
      <c r="Y1230" s="323"/>
    </row>
    <row r="1231" customFormat="false" ht="15" hidden="true" customHeight="false" outlineLevel="2" collapsed="false">
      <c r="A1231" s="98" t="s">
        <v>3047</v>
      </c>
      <c r="B1231" s="391" t="s">
        <v>115</v>
      </c>
      <c r="C1231" s="361"/>
      <c r="D1231" s="358" t="s">
        <v>3016</v>
      </c>
      <c r="E1231" s="337" t="s">
        <v>1572</v>
      </c>
      <c r="F1231" s="352" t="s">
        <v>3029</v>
      </c>
      <c r="G1231" s="338" t="s">
        <v>22</v>
      </c>
      <c r="H1231" s="339"/>
      <c r="I1231" s="339"/>
      <c r="J1231" s="339" t="s">
        <v>95</v>
      </c>
      <c r="K1231" s="339" t="s">
        <v>2209</v>
      </c>
      <c r="L1231" s="339" t="s">
        <v>780</v>
      </c>
      <c r="M1231" s="340"/>
      <c r="N1231" s="340"/>
      <c r="O1231" s="323"/>
      <c r="P1231" s="323"/>
      <c r="Q1231" s="323"/>
      <c r="R1231" s="323"/>
      <c r="S1231" s="323"/>
      <c r="T1231" s="323"/>
      <c r="U1231" s="323"/>
      <c r="V1231" s="323"/>
      <c r="W1231" s="323"/>
      <c r="X1231" s="323"/>
      <c r="Y1231" s="323"/>
    </row>
    <row r="1232" customFormat="false" ht="15" hidden="true" customHeight="false" outlineLevel="2" collapsed="false">
      <c r="A1232" s="98" t="s">
        <v>3048</v>
      </c>
      <c r="B1232" s="391" t="s">
        <v>115</v>
      </c>
      <c r="C1232" s="361"/>
      <c r="D1232" s="358" t="s">
        <v>3019</v>
      </c>
      <c r="E1232" s="337" t="s">
        <v>1094</v>
      </c>
      <c r="F1232" s="352" t="s">
        <v>3029</v>
      </c>
      <c r="G1232" s="338" t="s">
        <v>22</v>
      </c>
      <c r="H1232" s="339"/>
      <c r="I1232" s="339"/>
      <c r="J1232" s="339" t="s">
        <v>95</v>
      </c>
      <c r="K1232" s="339" t="s">
        <v>2209</v>
      </c>
      <c r="L1232" s="339" t="s">
        <v>780</v>
      </c>
      <c r="M1232" s="340"/>
      <c r="N1232" s="340"/>
      <c r="O1232" s="323"/>
      <c r="P1232" s="323"/>
      <c r="Q1232" s="323"/>
      <c r="R1232" s="323"/>
      <c r="S1232" s="323"/>
      <c r="T1232" s="323"/>
      <c r="U1232" s="323"/>
      <c r="V1232" s="323"/>
      <c r="W1232" s="323"/>
      <c r="X1232" s="323"/>
      <c r="Y1232" s="323"/>
    </row>
    <row r="1233" customFormat="false" ht="15" hidden="true" customHeight="false" outlineLevel="2" collapsed="false">
      <c r="A1233" s="98" t="s">
        <v>3049</v>
      </c>
      <c r="B1233" s="391" t="s">
        <v>218</v>
      </c>
      <c r="C1233" s="361"/>
      <c r="D1233" s="358" t="s">
        <v>1096</v>
      </c>
      <c r="E1233" s="337" t="s">
        <v>1575</v>
      </c>
      <c r="F1233" s="352" t="s">
        <v>3029</v>
      </c>
      <c r="G1233" s="338" t="s">
        <v>22</v>
      </c>
      <c r="H1233" s="339"/>
      <c r="I1233" s="339"/>
      <c r="J1233" s="339" t="s">
        <v>95</v>
      </c>
      <c r="K1233" s="339" t="s">
        <v>2209</v>
      </c>
      <c r="L1233" s="339" t="s">
        <v>780</v>
      </c>
      <c r="M1233" s="340"/>
      <c r="N1233" s="340"/>
      <c r="O1233" s="323"/>
      <c r="P1233" s="323"/>
      <c r="Q1233" s="323"/>
      <c r="R1233" s="323"/>
      <c r="S1233" s="323"/>
      <c r="T1233" s="323"/>
      <c r="U1233" s="323"/>
      <c r="V1233" s="323"/>
      <c r="W1233" s="323"/>
      <c r="X1233" s="323"/>
      <c r="Y1233" s="323"/>
    </row>
    <row r="1234" customFormat="false" ht="15" hidden="true" customHeight="true" outlineLevel="1" collapsed="true">
      <c r="A1234" s="329" t="s">
        <v>3050</v>
      </c>
      <c r="B1234" s="329"/>
      <c r="C1234" s="329"/>
      <c r="D1234" s="329"/>
      <c r="E1234" s="329"/>
      <c r="F1234" s="329"/>
      <c r="G1234" s="369"/>
      <c r="H1234" s="369"/>
      <c r="I1234" s="369"/>
      <c r="J1234" s="369"/>
      <c r="K1234" s="369"/>
      <c r="L1234" s="369"/>
      <c r="M1234" s="332"/>
      <c r="N1234" s="332"/>
      <c r="O1234" s="323"/>
      <c r="P1234" s="323"/>
      <c r="Q1234" s="323"/>
      <c r="R1234" s="323"/>
      <c r="S1234" s="323"/>
      <c r="T1234" s="323"/>
      <c r="U1234" s="323"/>
      <c r="V1234" s="323"/>
      <c r="W1234" s="323"/>
      <c r="X1234" s="323"/>
      <c r="Y1234" s="323"/>
    </row>
    <row r="1235" customFormat="false" ht="15" hidden="true" customHeight="false" outlineLevel="2" collapsed="false">
      <c r="A1235" s="98" t="s">
        <v>3051</v>
      </c>
      <c r="B1235" s="391" t="s">
        <v>136</v>
      </c>
      <c r="C1235" s="352" t="s">
        <v>2763</v>
      </c>
      <c r="D1235" s="355" t="s">
        <v>3052</v>
      </c>
      <c r="E1235" s="351" t="s">
        <v>2982</v>
      </c>
      <c r="F1235" s="396" t="s">
        <v>3053</v>
      </c>
      <c r="G1235" s="338" t="s">
        <v>22</v>
      </c>
      <c r="H1235" s="339"/>
      <c r="I1235" s="339"/>
      <c r="J1235" s="339" t="s">
        <v>95</v>
      </c>
      <c r="K1235" s="339" t="s">
        <v>2209</v>
      </c>
      <c r="L1235" s="339" t="s">
        <v>2937</v>
      </c>
      <c r="M1235" s="340"/>
      <c r="N1235" s="340"/>
      <c r="O1235" s="323"/>
      <c r="P1235" s="323"/>
      <c r="Q1235" s="323"/>
      <c r="R1235" s="323"/>
      <c r="S1235" s="323"/>
      <c r="T1235" s="323"/>
      <c r="U1235" s="323"/>
      <c r="V1235" s="323"/>
      <c r="W1235" s="323"/>
      <c r="X1235" s="323"/>
      <c r="Y1235" s="323"/>
    </row>
    <row r="1236" customFormat="false" ht="15" hidden="true" customHeight="false" outlineLevel="2" collapsed="false">
      <c r="A1236" s="98" t="s">
        <v>3054</v>
      </c>
      <c r="B1236" s="391" t="s">
        <v>129</v>
      </c>
      <c r="C1236" s="350" t="s">
        <v>3027</v>
      </c>
      <c r="D1236" s="351" t="s">
        <v>1003</v>
      </c>
      <c r="E1236" s="337" t="s">
        <v>3028</v>
      </c>
      <c r="F1236" s="352" t="s">
        <v>3055</v>
      </c>
      <c r="G1236" s="338" t="s">
        <v>22</v>
      </c>
      <c r="H1236" s="339"/>
      <c r="I1236" s="339"/>
      <c r="J1236" s="339" t="s">
        <v>95</v>
      </c>
      <c r="K1236" s="339" t="s">
        <v>2209</v>
      </c>
      <c r="L1236" s="339" t="s">
        <v>2937</v>
      </c>
      <c r="M1236" s="340"/>
      <c r="N1236" s="340"/>
      <c r="O1236" s="323"/>
      <c r="P1236" s="323"/>
      <c r="Q1236" s="323"/>
      <c r="R1236" s="323"/>
      <c r="S1236" s="323"/>
      <c r="T1236" s="323"/>
      <c r="U1236" s="323"/>
      <c r="V1236" s="323"/>
      <c r="W1236" s="323"/>
      <c r="X1236" s="323"/>
      <c r="Y1236" s="323"/>
    </row>
    <row r="1237" customFormat="false" ht="15" hidden="true" customHeight="false" outlineLevel="2" collapsed="false">
      <c r="A1237" s="98" t="s">
        <v>3056</v>
      </c>
      <c r="B1237" s="391" t="s">
        <v>129</v>
      </c>
      <c r="C1237" s="352"/>
      <c r="D1237" s="351" t="s">
        <v>2313</v>
      </c>
      <c r="E1237" s="352" t="s">
        <v>3057</v>
      </c>
      <c r="F1237" s="352" t="s">
        <v>3055</v>
      </c>
      <c r="G1237" s="338" t="s">
        <v>22</v>
      </c>
      <c r="H1237" s="339"/>
      <c r="I1237" s="339"/>
      <c r="J1237" s="339" t="s">
        <v>95</v>
      </c>
      <c r="K1237" s="339" t="s">
        <v>2209</v>
      </c>
      <c r="L1237" s="339" t="s">
        <v>2937</v>
      </c>
      <c r="M1237" s="340"/>
      <c r="N1237" s="340"/>
      <c r="O1237" s="323"/>
      <c r="P1237" s="323"/>
      <c r="Q1237" s="323"/>
      <c r="R1237" s="323"/>
      <c r="S1237" s="323"/>
      <c r="T1237" s="323"/>
      <c r="U1237" s="323"/>
      <c r="V1237" s="323"/>
      <c r="W1237" s="323"/>
      <c r="X1237" s="323"/>
      <c r="Y1237" s="323"/>
    </row>
    <row r="1238" customFormat="false" ht="15" hidden="true" customHeight="false" outlineLevel="2" collapsed="false">
      <c r="A1238" s="98" t="s">
        <v>3058</v>
      </c>
      <c r="B1238" s="391" t="s">
        <v>129</v>
      </c>
      <c r="C1238" s="361"/>
      <c r="D1238" s="351" t="s">
        <v>2315</v>
      </c>
      <c r="E1238" s="352" t="s">
        <v>3057</v>
      </c>
      <c r="F1238" s="352" t="s">
        <v>3059</v>
      </c>
      <c r="G1238" s="338" t="s">
        <v>22</v>
      </c>
      <c r="H1238" s="339"/>
      <c r="I1238" s="339"/>
      <c r="J1238" s="339" t="s">
        <v>95</v>
      </c>
      <c r="K1238" s="339" t="s">
        <v>2209</v>
      </c>
      <c r="L1238" s="339" t="s">
        <v>2937</v>
      </c>
      <c r="M1238" s="340"/>
      <c r="N1238" s="340"/>
      <c r="O1238" s="323"/>
      <c r="P1238" s="323"/>
      <c r="Q1238" s="323"/>
      <c r="R1238" s="323"/>
      <c r="S1238" s="323"/>
      <c r="T1238" s="323"/>
      <c r="U1238" s="323"/>
      <c r="V1238" s="323"/>
      <c r="W1238" s="323"/>
      <c r="X1238" s="323"/>
      <c r="Y1238" s="323"/>
    </row>
    <row r="1239" customFormat="false" ht="15" hidden="true" customHeight="false" outlineLevel="2" collapsed="false">
      <c r="A1239" s="98" t="s">
        <v>3060</v>
      </c>
      <c r="B1239" s="391" t="s">
        <v>129</v>
      </c>
      <c r="C1239" s="361"/>
      <c r="D1239" s="351" t="s">
        <v>1045</v>
      </c>
      <c r="E1239" s="368" t="s">
        <v>3061</v>
      </c>
      <c r="F1239" s="352" t="s">
        <v>3055</v>
      </c>
      <c r="G1239" s="338" t="s">
        <v>22</v>
      </c>
      <c r="H1239" s="339"/>
      <c r="I1239" s="339"/>
      <c r="J1239" s="339" t="s">
        <v>95</v>
      </c>
      <c r="K1239" s="339" t="s">
        <v>2209</v>
      </c>
      <c r="L1239" s="339" t="s">
        <v>2937</v>
      </c>
      <c r="M1239" s="340"/>
      <c r="N1239" s="340"/>
      <c r="O1239" s="323"/>
      <c r="P1239" s="323"/>
      <c r="Q1239" s="323"/>
      <c r="R1239" s="323"/>
      <c r="S1239" s="323"/>
      <c r="T1239" s="323"/>
      <c r="U1239" s="323"/>
      <c r="V1239" s="323"/>
      <c r="W1239" s="323"/>
      <c r="X1239" s="323"/>
      <c r="Y1239" s="323"/>
    </row>
    <row r="1240" customFormat="false" ht="15" hidden="true" customHeight="false" outlineLevel="2" collapsed="false">
      <c r="A1240" s="98" t="s">
        <v>3062</v>
      </c>
      <c r="B1240" s="391" t="s">
        <v>129</v>
      </c>
      <c r="C1240" s="361"/>
      <c r="D1240" s="351" t="s">
        <v>1049</v>
      </c>
      <c r="E1240" s="368" t="s">
        <v>3063</v>
      </c>
      <c r="F1240" s="352" t="s">
        <v>3055</v>
      </c>
      <c r="G1240" s="338" t="s">
        <v>22</v>
      </c>
      <c r="H1240" s="339"/>
      <c r="I1240" s="339"/>
      <c r="J1240" s="339" t="s">
        <v>95</v>
      </c>
      <c r="K1240" s="339" t="s">
        <v>2209</v>
      </c>
      <c r="L1240" s="339" t="s">
        <v>2937</v>
      </c>
      <c r="M1240" s="340"/>
      <c r="N1240" s="340"/>
      <c r="O1240" s="323"/>
      <c r="P1240" s="323"/>
      <c r="Q1240" s="323"/>
      <c r="R1240" s="323"/>
      <c r="S1240" s="323"/>
      <c r="T1240" s="323"/>
      <c r="U1240" s="323"/>
      <c r="V1240" s="323"/>
      <c r="W1240" s="323"/>
      <c r="X1240" s="323"/>
      <c r="Y1240" s="323"/>
    </row>
    <row r="1241" customFormat="false" ht="15" hidden="true" customHeight="false" outlineLevel="2" collapsed="false">
      <c r="A1241" s="98" t="s">
        <v>3064</v>
      </c>
      <c r="B1241" s="391" t="s">
        <v>96</v>
      </c>
      <c r="C1241" s="350" t="s">
        <v>3035</v>
      </c>
      <c r="D1241" s="351" t="s">
        <v>1054</v>
      </c>
      <c r="E1241" s="348" t="s">
        <v>1055</v>
      </c>
      <c r="F1241" s="352" t="s">
        <v>3055</v>
      </c>
      <c r="G1241" s="338" t="s">
        <v>22</v>
      </c>
      <c r="H1241" s="339"/>
      <c r="I1241" s="339"/>
      <c r="J1241" s="339" t="s">
        <v>95</v>
      </c>
      <c r="K1241" s="339" t="s">
        <v>2209</v>
      </c>
      <c r="L1241" s="339" t="s">
        <v>2937</v>
      </c>
      <c r="M1241" s="340"/>
      <c r="N1241" s="340"/>
      <c r="O1241" s="323"/>
      <c r="P1241" s="323"/>
      <c r="Q1241" s="323"/>
      <c r="R1241" s="323"/>
      <c r="S1241" s="323"/>
      <c r="T1241" s="323"/>
      <c r="U1241" s="323"/>
      <c r="V1241" s="323"/>
      <c r="W1241" s="323"/>
      <c r="X1241" s="323"/>
      <c r="Y1241" s="323"/>
    </row>
    <row r="1242" customFormat="false" ht="15" hidden="true" customHeight="false" outlineLevel="2" collapsed="false">
      <c r="A1242" s="98" t="s">
        <v>3065</v>
      </c>
      <c r="B1242" s="391" t="s">
        <v>96</v>
      </c>
      <c r="C1242" s="361"/>
      <c r="D1242" s="351" t="s">
        <v>1058</v>
      </c>
      <c r="E1242" s="348" t="s">
        <v>1468</v>
      </c>
      <c r="F1242" s="352" t="s">
        <v>3055</v>
      </c>
      <c r="G1242" s="338" t="s">
        <v>22</v>
      </c>
      <c r="H1242" s="339"/>
      <c r="I1242" s="339"/>
      <c r="J1242" s="339" t="s">
        <v>95</v>
      </c>
      <c r="K1242" s="339" t="s">
        <v>2209</v>
      </c>
      <c r="L1242" s="339" t="s">
        <v>2937</v>
      </c>
      <c r="M1242" s="340"/>
      <c r="N1242" s="340"/>
      <c r="O1242" s="323"/>
      <c r="P1242" s="323"/>
      <c r="Q1242" s="323"/>
      <c r="R1242" s="323"/>
      <c r="S1242" s="323"/>
      <c r="T1242" s="323"/>
      <c r="U1242" s="323"/>
      <c r="V1242" s="323"/>
      <c r="W1242" s="323"/>
      <c r="X1242" s="323"/>
      <c r="Y1242" s="323"/>
    </row>
    <row r="1243" customFormat="false" ht="15" hidden="true" customHeight="false" outlineLevel="2" collapsed="false">
      <c r="A1243" s="98" t="s">
        <v>3066</v>
      </c>
      <c r="B1243" s="391" t="s">
        <v>96</v>
      </c>
      <c r="C1243" s="361"/>
      <c r="D1243" s="351" t="s">
        <v>1061</v>
      </c>
      <c r="E1243" s="348" t="s">
        <v>1959</v>
      </c>
      <c r="F1243" s="352" t="s">
        <v>3055</v>
      </c>
      <c r="G1243" s="338" t="s">
        <v>22</v>
      </c>
      <c r="H1243" s="339"/>
      <c r="I1243" s="339"/>
      <c r="J1243" s="339" t="s">
        <v>95</v>
      </c>
      <c r="K1243" s="339" t="s">
        <v>2209</v>
      </c>
      <c r="L1243" s="339" t="s">
        <v>2937</v>
      </c>
      <c r="M1243" s="340"/>
      <c r="N1243" s="340"/>
      <c r="O1243" s="323"/>
      <c r="P1243" s="323"/>
      <c r="Q1243" s="323"/>
      <c r="R1243" s="323"/>
      <c r="S1243" s="323"/>
      <c r="T1243" s="323"/>
      <c r="U1243" s="323"/>
      <c r="V1243" s="323"/>
      <c r="W1243" s="323"/>
      <c r="X1243" s="323"/>
      <c r="Y1243" s="323"/>
    </row>
    <row r="1244" customFormat="false" ht="15" hidden="true" customHeight="false" outlineLevel="2" collapsed="false">
      <c r="A1244" s="98" t="s">
        <v>3067</v>
      </c>
      <c r="B1244" s="391" t="s">
        <v>107</v>
      </c>
      <c r="C1244" s="351" t="s">
        <v>1270</v>
      </c>
      <c r="D1244" s="351" t="s">
        <v>1066</v>
      </c>
      <c r="E1244" s="337" t="s">
        <v>1067</v>
      </c>
      <c r="F1244" s="352" t="s">
        <v>3055</v>
      </c>
      <c r="G1244" s="338" t="s">
        <v>22</v>
      </c>
      <c r="H1244" s="339"/>
      <c r="I1244" s="339"/>
      <c r="J1244" s="339" t="s">
        <v>95</v>
      </c>
      <c r="K1244" s="339" t="s">
        <v>2209</v>
      </c>
      <c r="L1244" s="339" t="s">
        <v>2937</v>
      </c>
      <c r="M1244" s="340"/>
      <c r="N1244" s="340"/>
      <c r="O1244" s="323"/>
      <c r="P1244" s="323"/>
      <c r="Q1244" s="323"/>
      <c r="R1244" s="323"/>
      <c r="S1244" s="323"/>
      <c r="T1244" s="323"/>
      <c r="U1244" s="323"/>
      <c r="V1244" s="323"/>
      <c r="W1244" s="323"/>
      <c r="X1244" s="323"/>
      <c r="Y1244" s="323"/>
    </row>
    <row r="1245" customFormat="false" ht="15" hidden="true" customHeight="false" outlineLevel="2" collapsed="false">
      <c r="A1245" s="98" t="s">
        <v>3068</v>
      </c>
      <c r="B1245" s="391" t="s">
        <v>107</v>
      </c>
      <c r="C1245" s="363"/>
      <c r="D1245" s="351" t="s">
        <v>1679</v>
      </c>
      <c r="E1245" s="337" t="s">
        <v>3069</v>
      </c>
      <c r="F1245" s="352" t="s">
        <v>3055</v>
      </c>
      <c r="G1245" s="338" t="s">
        <v>22</v>
      </c>
      <c r="H1245" s="339"/>
      <c r="I1245" s="339"/>
      <c r="J1245" s="339" t="s">
        <v>95</v>
      </c>
      <c r="K1245" s="339" t="s">
        <v>2209</v>
      </c>
      <c r="L1245" s="339" t="s">
        <v>2937</v>
      </c>
      <c r="M1245" s="340"/>
      <c r="N1245" s="340"/>
      <c r="O1245" s="323"/>
      <c r="P1245" s="323"/>
      <c r="Q1245" s="323"/>
      <c r="R1245" s="323"/>
      <c r="S1245" s="323"/>
      <c r="T1245" s="323"/>
      <c r="U1245" s="323"/>
      <c r="V1245" s="323"/>
      <c r="W1245" s="323"/>
      <c r="X1245" s="323"/>
      <c r="Y1245" s="323"/>
    </row>
    <row r="1246" customFormat="false" ht="15" hidden="true" customHeight="false" outlineLevel="2" collapsed="false">
      <c r="A1246" s="98" t="s">
        <v>3070</v>
      </c>
      <c r="B1246" s="391" t="s">
        <v>107</v>
      </c>
      <c r="C1246" s="363"/>
      <c r="D1246" s="351" t="s">
        <v>1073</v>
      </c>
      <c r="E1246" s="337" t="s">
        <v>1074</v>
      </c>
      <c r="F1246" s="352" t="s">
        <v>3055</v>
      </c>
      <c r="G1246" s="338" t="s">
        <v>22</v>
      </c>
      <c r="H1246" s="339"/>
      <c r="I1246" s="339"/>
      <c r="J1246" s="339" t="s">
        <v>95</v>
      </c>
      <c r="K1246" s="339" t="s">
        <v>2209</v>
      </c>
      <c r="L1246" s="339" t="s">
        <v>2937</v>
      </c>
      <c r="M1246" s="340"/>
      <c r="N1246" s="340"/>
      <c r="O1246" s="323"/>
      <c r="P1246" s="323"/>
      <c r="Q1246" s="323"/>
      <c r="R1246" s="323"/>
      <c r="S1246" s="323"/>
      <c r="T1246" s="323"/>
      <c r="U1246" s="323"/>
      <c r="V1246" s="323"/>
      <c r="W1246" s="323"/>
      <c r="X1246" s="323"/>
      <c r="Y1246" s="323"/>
    </row>
    <row r="1247" customFormat="false" ht="15" hidden="true" customHeight="false" outlineLevel="2" collapsed="false">
      <c r="A1247" s="98" t="s">
        <v>3071</v>
      </c>
      <c r="B1247" s="391" t="s">
        <v>122</v>
      </c>
      <c r="C1247" s="351" t="s">
        <v>1076</v>
      </c>
      <c r="D1247" s="358" t="s">
        <v>1077</v>
      </c>
      <c r="E1247" s="337" t="s">
        <v>1078</v>
      </c>
      <c r="F1247" s="352" t="s">
        <v>3055</v>
      </c>
      <c r="G1247" s="338" t="s">
        <v>22</v>
      </c>
      <c r="H1247" s="339"/>
      <c r="I1247" s="339"/>
      <c r="J1247" s="339" t="s">
        <v>95</v>
      </c>
      <c r="K1247" s="339" t="s">
        <v>2209</v>
      </c>
      <c r="L1247" s="339" t="s">
        <v>2937</v>
      </c>
      <c r="M1247" s="340"/>
      <c r="N1247" s="340"/>
      <c r="O1247" s="323"/>
      <c r="P1247" s="323"/>
      <c r="Q1247" s="323"/>
      <c r="R1247" s="323"/>
      <c r="S1247" s="323"/>
      <c r="T1247" s="323"/>
      <c r="U1247" s="323"/>
      <c r="V1247" s="323"/>
      <c r="W1247" s="323"/>
      <c r="X1247" s="323"/>
      <c r="Y1247" s="323"/>
    </row>
    <row r="1248" customFormat="false" ht="15" hidden="true" customHeight="false" outlineLevel="2" collapsed="false">
      <c r="A1248" s="98" t="s">
        <v>3072</v>
      </c>
      <c r="B1248" s="391" t="s">
        <v>122</v>
      </c>
      <c r="C1248" s="361"/>
      <c r="D1248" s="358" t="s">
        <v>1081</v>
      </c>
      <c r="E1248" s="373" t="s">
        <v>1082</v>
      </c>
      <c r="F1248" s="352" t="s">
        <v>3055</v>
      </c>
      <c r="G1248" s="338" t="s">
        <v>22</v>
      </c>
      <c r="H1248" s="339"/>
      <c r="I1248" s="339"/>
      <c r="J1248" s="339" t="s">
        <v>95</v>
      </c>
      <c r="K1248" s="339" t="s">
        <v>2209</v>
      </c>
      <c r="L1248" s="339" t="s">
        <v>2937</v>
      </c>
      <c r="M1248" s="340"/>
      <c r="N1248" s="340"/>
      <c r="O1248" s="323"/>
      <c r="P1248" s="323"/>
      <c r="Q1248" s="323"/>
      <c r="R1248" s="323"/>
      <c r="S1248" s="323"/>
      <c r="T1248" s="323"/>
      <c r="U1248" s="323"/>
      <c r="V1248" s="323"/>
      <c r="W1248" s="323"/>
      <c r="X1248" s="323"/>
      <c r="Y1248" s="323"/>
    </row>
    <row r="1249" customFormat="false" ht="15" hidden="true" customHeight="false" outlineLevel="2" collapsed="false">
      <c r="A1249" s="98" t="s">
        <v>3073</v>
      </c>
      <c r="B1249" s="391" t="s">
        <v>115</v>
      </c>
      <c r="C1249" s="351" t="s">
        <v>1084</v>
      </c>
      <c r="D1249" s="358" t="s">
        <v>1085</v>
      </c>
      <c r="E1249" s="337" t="s">
        <v>1086</v>
      </c>
      <c r="F1249" s="352" t="s">
        <v>3055</v>
      </c>
      <c r="G1249" s="338" t="s">
        <v>22</v>
      </c>
      <c r="H1249" s="339"/>
      <c r="I1249" s="339"/>
      <c r="J1249" s="339" t="s">
        <v>95</v>
      </c>
      <c r="K1249" s="339" t="s">
        <v>2209</v>
      </c>
      <c r="L1249" s="339" t="s">
        <v>2937</v>
      </c>
      <c r="M1249" s="340"/>
      <c r="N1249" s="340"/>
      <c r="O1249" s="323"/>
      <c r="P1249" s="323"/>
      <c r="Q1249" s="323"/>
      <c r="R1249" s="323"/>
      <c r="S1249" s="323"/>
      <c r="T1249" s="323"/>
      <c r="U1249" s="323"/>
      <c r="V1249" s="323"/>
      <c r="W1249" s="323"/>
      <c r="X1249" s="323"/>
      <c r="Y1249" s="323"/>
    </row>
    <row r="1250" customFormat="false" ht="15" hidden="true" customHeight="false" outlineLevel="2" collapsed="false">
      <c r="A1250" s="98" t="s">
        <v>3074</v>
      </c>
      <c r="B1250" s="391" t="s">
        <v>115</v>
      </c>
      <c r="C1250" s="361"/>
      <c r="D1250" s="358" t="s">
        <v>3016</v>
      </c>
      <c r="E1250" s="377" t="s">
        <v>3075</v>
      </c>
      <c r="F1250" s="352" t="s">
        <v>3055</v>
      </c>
      <c r="G1250" s="338" t="s">
        <v>22</v>
      </c>
      <c r="H1250" s="339"/>
      <c r="I1250" s="339"/>
      <c r="J1250" s="339" t="s">
        <v>95</v>
      </c>
      <c r="K1250" s="339" t="s">
        <v>2209</v>
      </c>
      <c r="L1250" s="339" t="s">
        <v>2937</v>
      </c>
      <c r="M1250" s="340"/>
      <c r="N1250" s="340"/>
      <c r="O1250" s="323"/>
      <c r="P1250" s="323"/>
      <c r="Q1250" s="323"/>
      <c r="R1250" s="323"/>
      <c r="S1250" s="323"/>
      <c r="T1250" s="323"/>
      <c r="U1250" s="323"/>
      <c r="V1250" s="323"/>
      <c r="W1250" s="323"/>
      <c r="X1250" s="323"/>
      <c r="Y1250" s="323"/>
    </row>
    <row r="1251" customFormat="false" ht="15" hidden="true" customHeight="false" outlineLevel="2" collapsed="false">
      <c r="A1251" s="98" t="s">
        <v>3076</v>
      </c>
      <c r="B1251" s="391" t="s">
        <v>218</v>
      </c>
      <c r="C1251" s="361"/>
      <c r="D1251" s="358" t="s">
        <v>1096</v>
      </c>
      <c r="E1251" s="337" t="s">
        <v>1575</v>
      </c>
      <c r="F1251" s="352" t="s">
        <v>3055</v>
      </c>
      <c r="G1251" s="338" t="s">
        <v>22</v>
      </c>
      <c r="H1251" s="339"/>
      <c r="I1251" s="339"/>
      <c r="J1251" s="339" t="s">
        <v>95</v>
      </c>
      <c r="K1251" s="339" t="s">
        <v>2209</v>
      </c>
      <c r="L1251" s="339" t="s">
        <v>2937</v>
      </c>
      <c r="M1251" s="340"/>
      <c r="N1251" s="340"/>
      <c r="O1251" s="323"/>
      <c r="P1251" s="323"/>
      <c r="Q1251" s="323"/>
      <c r="R1251" s="323"/>
      <c r="S1251" s="323"/>
      <c r="T1251" s="323"/>
      <c r="U1251" s="323"/>
      <c r="V1251" s="323"/>
      <c r="W1251" s="323"/>
      <c r="X1251" s="323"/>
      <c r="Y1251" s="323"/>
    </row>
    <row r="1252" customFormat="false" ht="15" hidden="true" customHeight="true" outlineLevel="1" collapsed="true">
      <c r="A1252" s="329" t="s">
        <v>3077</v>
      </c>
      <c r="B1252" s="329"/>
      <c r="C1252" s="329"/>
      <c r="D1252" s="329"/>
      <c r="E1252" s="329"/>
      <c r="F1252" s="329"/>
      <c r="G1252" s="369"/>
      <c r="H1252" s="369"/>
      <c r="I1252" s="369"/>
      <c r="J1252" s="369"/>
      <c r="K1252" s="369"/>
      <c r="L1252" s="369"/>
      <c r="M1252" s="332"/>
      <c r="N1252" s="332"/>
      <c r="O1252" s="323"/>
      <c r="P1252" s="323"/>
      <c r="Q1252" s="323"/>
      <c r="R1252" s="323"/>
      <c r="S1252" s="323"/>
      <c r="T1252" s="323"/>
      <c r="U1252" s="323"/>
      <c r="V1252" s="323"/>
      <c r="W1252" s="323"/>
      <c r="X1252" s="323"/>
      <c r="Y1252" s="323"/>
    </row>
    <row r="1253" customFormat="false" ht="15" hidden="true" customHeight="false" outlineLevel="2" collapsed="false">
      <c r="A1253" s="98" t="s">
        <v>3078</v>
      </c>
      <c r="B1253" s="391" t="s">
        <v>136</v>
      </c>
      <c r="C1253" s="352" t="s">
        <v>2763</v>
      </c>
      <c r="D1253" s="355" t="s">
        <v>3079</v>
      </c>
      <c r="E1253" s="351" t="s">
        <v>2982</v>
      </c>
      <c r="F1253" s="396" t="s">
        <v>3080</v>
      </c>
      <c r="G1253" s="338" t="s">
        <v>22</v>
      </c>
      <c r="H1253" s="339"/>
      <c r="I1253" s="339"/>
      <c r="J1253" s="339" t="s">
        <v>95</v>
      </c>
      <c r="K1253" s="339" t="s">
        <v>2209</v>
      </c>
      <c r="L1253" s="339" t="s">
        <v>2937</v>
      </c>
      <c r="M1253" s="340"/>
      <c r="N1253" s="340"/>
      <c r="O1253" s="323"/>
      <c r="P1253" s="323"/>
      <c r="Q1253" s="323"/>
      <c r="R1253" s="323"/>
      <c r="S1253" s="323"/>
      <c r="T1253" s="323"/>
      <c r="U1253" s="323"/>
      <c r="V1253" s="323"/>
      <c r="W1253" s="323"/>
      <c r="X1253" s="323"/>
      <c r="Y1253" s="323"/>
    </row>
    <row r="1254" customFormat="false" ht="15" hidden="true" customHeight="false" outlineLevel="2" collapsed="false">
      <c r="A1254" s="98" t="s">
        <v>3081</v>
      </c>
      <c r="B1254" s="391" t="s">
        <v>129</v>
      </c>
      <c r="C1254" s="350" t="s">
        <v>3027</v>
      </c>
      <c r="D1254" s="351" t="s">
        <v>1003</v>
      </c>
      <c r="E1254" s="337" t="s">
        <v>1004</v>
      </c>
      <c r="F1254" s="352" t="s">
        <v>3082</v>
      </c>
      <c r="G1254" s="338" t="s">
        <v>22</v>
      </c>
      <c r="H1254" s="339"/>
      <c r="I1254" s="339"/>
      <c r="J1254" s="339" t="s">
        <v>95</v>
      </c>
      <c r="K1254" s="339" t="s">
        <v>2209</v>
      </c>
      <c r="L1254" s="339" t="s">
        <v>2937</v>
      </c>
      <c r="M1254" s="340"/>
      <c r="N1254" s="340"/>
      <c r="O1254" s="323"/>
      <c r="P1254" s="323"/>
      <c r="Q1254" s="323"/>
      <c r="R1254" s="323"/>
      <c r="S1254" s="323"/>
      <c r="T1254" s="323"/>
      <c r="U1254" s="323"/>
      <c r="V1254" s="323"/>
      <c r="W1254" s="323"/>
      <c r="X1254" s="323"/>
      <c r="Y1254" s="323"/>
    </row>
    <row r="1255" customFormat="false" ht="15" hidden="true" customHeight="false" outlineLevel="2" collapsed="false">
      <c r="A1255" s="98" t="s">
        <v>3083</v>
      </c>
      <c r="B1255" s="391" t="s">
        <v>129</v>
      </c>
      <c r="C1255" s="350"/>
      <c r="D1255" s="351" t="s">
        <v>2313</v>
      </c>
      <c r="E1255" s="352" t="s">
        <v>3057</v>
      </c>
      <c r="F1255" s="352" t="s">
        <v>3082</v>
      </c>
      <c r="G1255" s="338" t="s">
        <v>22</v>
      </c>
      <c r="H1255" s="339"/>
      <c r="I1255" s="339"/>
      <c r="J1255" s="339" t="s">
        <v>95</v>
      </c>
      <c r="K1255" s="339" t="s">
        <v>2209</v>
      </c>
      <c r="L1255" s="339" t="s">
        <v>2937</v>
      </c>
      <c r="M1255" s="340"/>
      <c r="N1255" s="340"/>
      <c r="O1255" s="323"/>
      <c r="P1255" s="323"/>
      <c r="Q1255" s="323"/>
      <c r="R1255" s="323"/>
      <c r="S1255" s="323"/>
      <c r="T1255" s="323"/>
      <c r="U1255" s="323"/>
      <c r="V1255" s="323"/>
      <c r="W1255" s="323"/>
      <c r="X1255" s="323"/>
      <c r="Y1255" s="323"/>
    </row>
    <row r="1256" customFormat="false" ht="15" hidden="true" customHeight="false" outlineLevel="2" collapsed="false">
      <c r="A1256" s="98" t="s">
        <v>3084</v>
      </c>
      <c r="B1256" s="391" t="s">
        <v>129</v>
      </c>
      <c r="C1256" s="361"/>
      <c r="D1256" s="351" t="s">
        <v>2315</v>
      </c>
      <c r="E1256" s="352" t="s">
        <v>3057</v>
      </c>
      <c r="F1256" s="352" t="s">
        <v>3085</v>
      </c>
      <c r="G1256" s="338" t="s">
        <v>22</v>
      </c>
      <c r="H1256" s="339"/>
      <c r="I1256" s="339"/>
      <c r="J1256" s="339" t="s">
        <v>95</v>
      </c>
      <c r="K1256" s="339" t="s">
        <v>2209</v>
      </c>
      <c r="L1256" s="339" t="s">
        <v>2937</v>
      </c>
      <c r="M1256" s="340"/>
      <c r="N1256" s="340"/>
      <c r="O1256" s="323"/>
      <c r="P1256" s="323"/>
      <c r="Q1256" s="323"/>
      <c r="R1256" s="323"/>
      <c r="S1256" s="323"/>
      <c r="T1256" s="323"/>
      <c r="U1256" s="323"/>
      <c r="V1256" s="323"/>
      <c r="W1256" s="323"/>
      <c r="X1256" s="323"/>
      <c r="Y1256" s="323"/>
    </row>
    <row r="1257" customFormat="false" ht="15" hidden="true" customHeight="false" outlineLevel="2" collapsed="false">
      <c r="A1257" s="98" t="s">
        <v>3086</v>
      </c>
      <c r="B1257" s="391" t="s">
        <v>129</v>
      </c>
      <c r="C1257" s="361"/>
      <c r="D1257" s="351" t="s">
        <v>1045</v>
      </c>
      <c r="E1257" s="368" t="s">
        <v>3061</v>
      </c>
      <c r="F1257" s="352" t="s">
        <v>3082</v>
      </c>
      <c r="G1257" s="338" t="s">
        <v>22</v>
      </c>
      <c r="H1257" s="339"/>
      <c r="I1257" s="339"/>
      <c r="J1257" s="339" t="s">
        <v>95</v>
      </c>
      <c r="K1257" s="339" t="s">
        <v>2209</v>
      </c>
      <c r="L1257" s="339" t="s">
        <v>2937</v>
      </c>
      <c r="M1257" s="340"/>
      <c r="N1257" s="340"/>
      <c r="O1257" s="323"/>
      <c r="P1257" s="323"/>
      <c r="Q1257" s="323"/>
      <c r="R1257" s="323"/>
      <c r="S1257" s="323"/>
      <c r="T1257" s="323"/>
      <c r="U1257" s="323"/>
      <c r="V1257" s="323"/>
      <c r="W1257" s="323"/>
      <c r="X1257" s="323"/>
      <c r="Y1257" s="323"/>
    </row>
    <row r="1258" customFormat="false" ht="15" hidden="true" customHeight="false" outlineLevel="2" collapsed="false">
      <c r="A1258" s="98" t="s">
        <v>3087</v>
      </c>
      <c r="B1258" s="391" t="s">
        <v>129</v>
      </c>
      <c r="C1258" s="361"/>
      <c r="D1258" s="351" t="s">
        <v>1049</v>
      </c>
      <c r="E1258" s="368" t="s">
        <v>3063</v>
      </c>
      <c r="F1258" s="352" t="s">
        <v>3082</v>
      </c>
      <c r="G1258" s="338" t="s">
        <v>22</v>
      </c>
      <c r="H1258" s="339"/>
      <c r="I1258" s="339"/>
      <c r="J1258" s="339" t="s">
        <v>95</v>
      </c>
      <c r="K1258" s="339" t="s">
        <v>2209</v>
      </c>
      <c r="L1258" s="339" t="s">
        <v>2937</v>
      </c>
      <c r="M1258" s="340"/>
      <c r="N1258" s="340"/>
      <c r="O1258" s="323"/>
      <c r="P1258" s="323"/>
      <c r="Q1258" s="323"/>
      <c r="R1258" s="323"/>
      <c r="S1258" s="323"/>
      <c r="T1258" s="323"/>
      <c r="U1258" s="323"/>
      <c r="V1258" s="323"/>
      <c r="W1258" s="323"/>
      <c r="X1258" s="323"/>
      <c r="Y1258" s="323"/>
    </row>
    <row r="1259" customFormat="false" ht="15" hidden="true" customHeight="false" outlineLevel="2" collapsed="false">
      <c r="A1259" s="98" t="s">
        <v>3088</v>
      </c>
      <c r="B1259" s="391" t="s">
        <v>96</v>
      </c>
      <c r="C1259" s="350" t="s">
        <v>3035</v>
      </c>
      <c r="D1259" s="351" t="s">
        <v>1054</v>
      </c>
      <c r="E1259" s="348" t="s">
        <v>1055</v>
      </c>
      <c r="F1259" s="352" t="s">
        <v>3082</v>
      </c>
      <c r="G1259" s="338" t="s">
        <v>22</v>
      </c>
      <c r="H1259" s="339"/>
      <c r="I1259" s="339"/>
      <c r="J1259" s="339" t="s">
        <v>95</v>
      </c>
      <c r="K1259" s="339" t="s">
        <v>2209</v>
      </c>
      <c r="L1259" s="339" t="s">
        <v>2937</v>
      </c>
      <c r="M1259" s="340"/>
      <c r="N1259" s="340"/>
      <c r="O1259" s="323"/>
      <c r="P1259" s="323"/>
      <c r="Q1259" s="323"/>
      <c r="R1259" s="323"/>
      <c r="S1259" s="323"/>
      <c r="T1259" s="323"/>
      <c r="U1259" s="323"/>
      <c r="V1259" s="323"/>
      <c r="W1259" s="323"/>
      <c r="X1259" s="323"/>
      <c r="Y1259" s="323"/>
    </row>
    <row r="1260" customFormat="false" ht="15" hidden="true" customHeight="false" outlineLevel="2" collapsed="false">
      <c r="A1260" s="98" t="s">
        <v>3089</v>
      </c>
      <c r="B1260" s="391" t="s">
        <v>96</v>
      </c>
      <c r="C1260" s="361"/>
      <c r="D1260" s="351" t="s">
        <v>1058</v>
      </c>
      <c r="E1260" s="348" t="s">
        <v>1468</v>
      </c>
      <c r="F1260" s="352" t="s">
        <v>3082</v>
      </c>
      <c r="G1260" s="338" t="s">
        <v>22</v>
      </c>
      <c r="H1260" s="339"/>
      <c r="I1260" s="339"/>
      <c r="J1260" s="339" t="s">
        <v>95</v>
      </c>
      <c r="K1260" s="339" t="s">
        <v>2209</v>
      </c>
      <c r="L1260" s="339" t="s">
        <v>2937</v>
      </c>
      <c r="M1260" s="340"/>
      <c r="N1260" s="340"/>
      <c r="O1260" s="323"/>
      <c r="P1260" s="323"/>
      <c r="Q1260" s="323"/>
      <c r="R1260" s="323"/>
      <c r="S1260" s="323"/>
      <c r="T1260" s="323"/>
      <c r="U1260" s="323"/>
      <c r="V1260" s="323"/>
      <c r="W1260" s="323"/>
      <c r="X1260" s="323"/>
      <c r="Y1260" s="323"/>
    </row>
    <row r="1261" customFormat="false" ht="15" hidden="true" customHeight="false" outlineLevel="2" collapsed="false">
      <c r="A1261" s="98" t="s">
        <v>3090</v>
      </c>
      <c r="B1261" s="391" t="s">
        <v>96</v>
      </c>
      <c r="C1261" s="361"/>
      <c r="D1261" s="351" t="s">
        <v>1061</v>
      </c>
      <c r="E1261" s="348" t="s">
        <v>1959</v>
      </c>
      <c r="F1261" s="352" t="s">
        <v>3082</v>
      </c>
      <c r="G1261" s="338" t="s">
        <v>22</v>
      </c>
      <c r="H1261" s="339"/>
      <c r="I1261" s="339"/>
      <c r="J1261" s="339" t="s">
        <v>95</v>
      </c>
      <c r="K1261" s="339" t="s">
        <v>2209</v>
      </c>
      <c r="L1261" s="339" t="s">
        <v>2937</v>
      </c>
      <c r="M1261" s="340"/>
      <c r="N1261" s="340"/>
      <c r="O1261" s="323"/>
      <c r="P1261" s="323"/>
      <c r="Q1261" s="323"/>
      <c r="R1261" s="323"/>
      <c r="S1261" s="323"/>
      <c r="T1261" s="323"/>
      <c r="U1261" s="323"/>
      <c r="V1261" s="323"/>
      <c r="W1261" s="323"/>
      <c r="X1261" s="323"/>
      <c r="Y1261" s="323"/>
    </row>
    <row r="1262" customFormat="false" ht="15" hidden="true" customHeight="false" outlineLevel="2" collapsed="false">
      <c r="A1262" s="98" t="s">
        <v>3091</v>
      </c>
      <c r="B1262" s="391" t="s">
        <v>107</v>
      </c>
      <c r="C1262" s="351" t="s">
        <v>1270</v>
      </c>
      <c r="D1262" s="351" t="s">
        <v>1066</v>
      </c>
      <c r="E1262" s="337" t="s">
        <v>1067</v>
      </c>
      <c r="F1262" s="352" t="s">
        <v>3082</v>
      </c>
      <c r="G1262" s="338" t="s">
        <v>22</v>
      </c>
      <c r="H1262" s="339"/>
      <c r="I1262" s="339"/>
      <c r="J1262" s="339" t="s">
        <v>95</v>
      </c>
      <c r="K1262" s="339" t="s">
        <v>2209</v>
      </c>
      <c r="L1262" s="339" t="s">
        <v>2937</v>
      </c>
      <c r="M1262" s="340"/>
      <c r="N1262" s="340"/>
      <c r="O1262" s="323"/>
      <c r="P1262" s="323"/>
      <c r="Q1262" s="323"/>
      <c r="R1262" s="323"/>
      <c r="S1262" s="323"/>
      <c r="T1262" s="323"/>
      <c r="U1262" s="323"/>
      <c r="V1262" s="323"/>
      <c r="W1262" s="323"/>
      <c r="X1262" s="323"/>
      <c r="Y1262" s="323"/>
    </row>
    <row r="1263" customFormat="false" ht="15" hidden="true" customHeight="false" outlineLevel="2" collapsed="false">
      <c r="A1263" s="98" t="s">
        <v>3092</v>
      </c>
      <c r="B1263" s="391" t="s">
        <v>107</v>
      </c>
      <c r="C1263" s="363"/>
      <c r="D1263" s="351" t="s">
        <v>3041</v>
      </c>
      <c r="E1263" s="337" t="s">
        <v>3093</v>
      </c>
      <c r="F1263" s="352" t="s">
        <v>3082</v>
      </c>
      <c r="G1263" s="338" t="s">
        <v>22</v>
      </c>
      <c r="H1263" s="339"/>
      <c r="I1263" s="339"/>
      <c r="J1263" s="339" t="s">
        <v>95</v>
      </c>
      <c r="K1263" s="339" t="s">
        <v>2209</v>
      </c>
      <c r="L1263" s="339" t="s">
        <v>2937</v>
      </c>
      <c r="M1263" s="340"/>
      <c r="N1263" s="340"/>
      <c r="O1263" s="323"/>
      <c r="P1263" s="323"/>
      <c r="Q1263" s="323"/>
      <c r="R1263" s="323"/>
      <c r="S1263" s="323"/>
      <c r="T1263" s="323"/>
      <c r="U1263" s="323"/>
      <c r="V1263" s="323"/>
      <c r="W1263" s="323"/>
      <c r="X1263" s="323"/>
      <c r="Y1263" s="323"/>
    </row>
    <row r="1264" customFormat="false" ht="15" hidden="true" customHeight="false" outlineLevel="2" collapsed="false">
      <c r="A1264" s="98" t="s">
        <v>3094</v>
      </c>
      <c r="B1264" s="391" t="s">
        <v>107</v>
      </c>
      <c r="C1264" s="363"/>
      <c r="D1264" s="351" t="s">
        <v>1073</v>
      </c>
      <c r="E1264" s="337" t="s">
        <v>1074</v>
      </c>
      <c r="F1264" s="352" t="s">
        <v>3082</v>
      </c>
      <c r="G1264" s="338" t="s">
        <v>22</v>
      </c>
      <c r="H1264" s="339"/>
      <c r="I1264" s="339"/>
      <c r="J1264" s="339" t="s">
        <v>95</v>
      </c>
      <c r="K1264" s="339" t="s">
        <v>2209</v>
      </c>
      <c r="L1264" s="339" t="s">
        <v>2937</v>
      </c>
      <c r="M1264" s="340"/>
      <c r="N1264" s="340"/>
      <c r="O1264" s="323"/>
      <c r="P1264" s="323"/>
      <c r="Q1264" s="323"/>
      <c r="R1264" s="323"/>
      <c r="S1264" s="323"/>
      <c r="T1264" s="323"/>
      <c r="U1264" s="323"/>
      <c r="V1264" s="323"/>
      <c r="W1264" s="323"/>
      <c r="X1264" s="323"/>
      <c r="Y1264" s="323"/>
    </row>
    <row r="1265" customFormat="false" ht="15" hidden="true" customHeight="false" outlineLevel="2" collapsed="false">
      <c r="A1265" s="98" t="s">
        <v>3095</v>
      </c>
      <c r="B1265" s="391" t="s">
        <v>122</v>
      </c>
      <c r="C1265" s="351" t="s">
        <v>1076</v>
      </c>
      <c r="D1265" s="358" t="s">
        <v>1077</v>
      </c>
      <c r="E1265" s="337" t="s">
        <v>1078</v>
      </c>
      <c r="F1265" s="352" t="s">
        <v>3082</v>
      </c>
      <c r="G1265" s="338" t="s">
        <v>22</v>
      </c>
      <c r="H1265" s="339"/>
      <c r="I1265" s="339"/>
      <c r="J1265" s="339" t="s">
        <v>95</v>
      </c>
      <c r="K1265" s="339" t="s">
        <v>2209</v>
      </c>
      <c r="L1265" s="339" t="s">
        <v>2937</v>
      </c>
      <c r="M1265" s="340"/>
      <c r="N1265" s="340"/>
      <c r="O1265" s="323"/>
      <c r="P1265" s="323"/>
      <c r="Q1265" s="323"/>
      <c r="R1265" s="323"/>
      <c r="S1265" s="323"/>
      <c r="T1265" s="323"/>
      <c r="U1265" s="323"/>
      <c r="V1265" s="323"/>
      <c r="W1265" s="323"/>
      <c r="X1265" s="323"/>
      <c r="Y1265" s="323"/>
    </row>
    <row r="1266" customFormat="false" ht="15" hidden="true" customHeight="false" outlineLevel="2" collapsed="false">
      <c r="A1266" s="98" t="s">
        <v>3096</v>
      </c>
      <c r="B1266" s="391" t="s">
        <v>122</v>
      </c>
      <c r="C1266" s="361"/>
      <c r="D1266" s="358" t="s">
        <v>1081</v>
      </c>
      <c r="E1266" s="373" t="s">
        <v>1082</v>
      </c>
      <c r="F1266" s="352" t="s">
        <v>3082</v>
      </c>
      <c r="G1266" s="338" t="s">
        <v>22</v>
      </c>
      <c r="H1266" s="339"/>
      <c r="I1266" s="339"/>
      <c r="J1266" s="339" t="s">
        <v>95</v>
      </c>
      <c r="K1266" s="339" t="s">
        <v>2209</v>
      </c>
      <c r="L1266" s="339" t="s">
        <v>2937</v>
      </c>
      <c r="M1266" s="340"/>
      <c r="N1266" s="340"/>
      <c r="O1266" s="323"/>
      <c r="P1266" s="323"/>
      <c r="Q1266" s="323"/>
      <c r="R1266" s="323"/>
      <c r="S1266" s="323"/>
      <c r="T1266" s="323"/>
      <c r="U1266" s="323"/>
      <c r="V1266" s="323"/>
      <c r="W1266" s="323"/>
      <c r="X1266" s="323"/>
      <c r="Y1266" s="323"/>
    </row>
    <row r="1267" customFormat="false" ht="15" hidden="true" customHeight="false" outlineLevel="2" collapsed="false">
      <c r="A1267" s="98" t="s">
        <v>3097</v>
      </c>
      <c r="B1267" s="391" t="s">
        <v>115</v>
      </c>
      <c r="C1267" s="351" t="s">
        <v>1084</v>
      </c>
      <c r="D1267" s="358" t="s">
        <v>1085</v>
      </c>
      <c r="E1267" s="337" t="s">
        <v>1086</v>
      </c>
      <c r="F1267" s="352" t="s">
        <v>3082</v>
      </c>
      <c r="G1267" s="338" t="s">
        <v>22</v>
      </c>
      <c r="H1267" s="339"/>
      <c r="I1267" s="339"/>
      <c r="J1267" s="339" t="s">
        <v>95</v>
      </c>
      <c r="K1267" s="339" t="s">
        <v>2209</v>
      </c>
      <c r="L1267" s="339" t="s">
        <v>2937</v>
      </c>
      <c r="M1267" s="340"/>
      <c r="N1267" s="340"/>
      <c r="O1267" s="323"/>
      <c r="P1267" s="323"/>
      <c r="Q1267" s="323"/>
      <c r="R1267" s="323"/>
      <c r="S1267" s="323"/>
      <c r="T1267" s="323"/>
      <c r="U1267" s="323"/>
      <c r="V1267" s="323"/>
      <c r="W1267" s="323"/>
      <c r="X1267" s="323"/>
      <c r="Y1267" s="323"/>
    </row>
    <row r="1268" customFormat="false" ht="15" hidden="true" customHeight="false" outlineLevel="2" collapsed="false">
      <c r="A1268" s="98" t="s">
        <v>3098</v>
      </c>
      <c r="B1268" s="391" t="s">
        <v>115</v>
      </c>
      <c r="C1268" s="361"/>
      <c r="D1268" s="358" t="s">
        <v>3016</v>
      </c>
      <c r="E1268" s="377" t="s">
        <v>3099</v>
      </c>
      <c r="F1268" s="352" t="s">
        <v>3082</v>
      </c>
      <c r="G1268" s="338" t="s">
        <v>22</v>
      </c>
      <c r="H1268" s="339"/>
      <c r="I1268" s="339"/>
      <c r="J1268" s="339" t="s">
        <v>95</v>
      </c>
      <c r="K1268" s="339" t="s">
        <v>2209</v>
      </c>
      <c r="L1268" s="339" t="s">
        <v>2937</v>
      </c>
      <c r="M1268" s="340"/>
      <c r="N1268" s="340"/>
      <c r="O1268" s="323"/>
      <c r="P1268" s="323"/>
      <c r="Q1268" s="323"/>
      <c r="R1268" s="323"/>
      <c r="S1268" s="323"/>
      <c r="T1268" s="323"/>
      <c r="U1268" s="323"/>
      <c r="V1268" s="323"/>
      <c r="W1268" s="323"/>
      <c r="X1268" s="323"/>
      <c r="Y1268" s="323"/>
    </row>
    <row r="1269" customFormat="false" ht="15" hidden="true" customHeight="false" outlineLevel="2" collapsed="false">
      <c r="A1269" s="98" t="s">
        <v>3100</v>
      </c>
      <c r="B1269" s="391" t="s">
        <v>115</v>
      </c>
      <c r="C1269" s="372"/>
      <c r="D1269" s="351" t="s">
        <v>3019</v>
      </c>
      <c r="E1269" s="352" t="s">
        <v>3101</v>
      </c>
      <c r="F1269" s="352" t="s">
        <v>3082</v>
      </c>
      <c r="G1269" s="338" t="s">
        <v>22</v>
      </c>
      <c r="H1269" s="339"/>
      <c r="I1269" s="339"/>
      <c r="J1269" s="339" t="s">
        <v>95</v>
      </c>
      <c r="K1269" s="339" t="s">
        <v>2209</v>
      </c>
      <c r="L1269" s="339" t="s">
        <v>2937</v>
      </c>
      <c r="M1269" s="340"/>
      <c r="N1269" s="340"/>
      <c r="O1269" s="323"/>
      <c r="P1269" s="323"/>
      <c r="Q1269" s="323"/>
      <c r="R1269" s="323"/>
      <c r="S1269" s="323"/>
      <c r="T1269" s="323"/>
      <c r="U1269" s="323"/>
      <c r="V1269" s="323"/>
      <c r="W1269" s="323"/>
      <c r="X1269" s="323"/>
      <c r="Y1269" s="323"/>
    </row>
    <row r="1270" customFormat="false" ht="15" hidden="true" customHeight="false" outlineLevel="2" collapsed="false">
      <c r="A1270" s="98" t="s">
        <v>3102</v>
      </c>
      <c r="B1270" s="391" t="s">
        <v>218</v>
      </c>
      <c r="C1270" s="361"/>
      <c r="D1270" s="358" t="s">
        <v>1096</v>
      </c>
      <c r="E1270" s="337" t="s">
        <v>1575</v>
      </c>
      <c r="F1270" s="352" t="s">
        <v>3082</v>
      </c>
      <c r="G1270" s="338" t="s">
        <v>22</v>
      </c>
      <c r="H1270" s="339"/>
      <c r="I1270" s="339"/>
      <c r="J1270" s="339" t="s">
        <v>95</v>
      </c>
      <c r="K1270" s="339" t="s">
        <v>2209</v>
      </c>
      <c r="L1270" s="339" t="s">
        <v>2937</v>
      </c>
      <c r="M1270" s="340"/>
      <c r="N1270" s="340"/>
      <c r="O1270" s="323"/>
      <c r="P1270" s="323"/>
      <c r="Q1270" s="323"/>
      <c r="R1270" s="323"/>
      <c r="S1270" s="323"/>
      <c r="T1270" s="323"/>
      <c r="U1270" s="323"/>
      <c r="V1270" s="323"/>
      <c r="W1270" s="323"/>
      <c r="X1270" s="323"/>
      <c r="Y1270" s="323"/>
    </row>
    <row r="1271" customFormat="false" ht="15" hidden="true" customHeight="true" outlineLevel="1" collapsed="true">
      <c r="A1271" s="329" t="s">
        <v>3103</v>
      </c>
      <c r="B1271" s="329"/>
      <c r="C1271" s="329"/>
      <c r="D1271" s="329"/>
      <c r="E1271" s="329"/>
      <c r="F1271" s="329"/>
      <c r="G1271" s="369"/>
      <c r="H1271" s="369"/>
      <c r="I1271" s="369"/>
      <c r="J1271" s="369"/>
      <c r="K1271" s="369"/>
      <c r="L1271" s="369"/>
      <c r="M1271" s="332"/>
      <c r="N1271" s="332"/>
      <c r="O1271" s="323"/>
      <c r="P1271" s="323"/>
      <c r="Q1271" s="323"/>
      <c r="R1271" s="323"/>
      <c r="S1271" s="323"/>
      <c r="T1271" s="323"/>
      <c r="U1271" s="323"/>
      <c r="V1271" s="323"/>
      <c r="W1271" s="323"/>
      <c r="X1271" s="323"/>
      <c r="Y1271" s="323"/>
    </row>
    <row r="1272" customFormat="false" ht="15" hidden="true" customHeight="false" outlineLevel="2" collapsed="false">
      <c r="A1272" s="98" t="s">
        <v>3104</v>
      </c>
      <c r="B1272" s="391" t="s">
        <v>136</v>
      </c>
      <c r="C1272" s="352" t="s">
        <v>2763</v>
      </c>
      <c r="D1272" s="355" t="s">
        <v>3105</v>
      </c>
      <c r="E1272" s="351" t="s">
        <v>2982</v>
      </c>
      <c r="F1272" s="396" t="s">
        <v>3106</v>
      </c>
      <c r="G1272" s="338" t="s">
        <v>22</v>
      </c>
      <c r="H1272" s="339"/>
      <c r="I1272" s="339"/>
      <c r="J1272" s="339" t="s">
        <v>95</v>
      </c>
      <c r="K1272" s="339" t="s">
        <v>2209</v>
      </c>
      <c r="L1272" s="339" t="s">
        <v>2937</v>
      </c>
      <c r="M1272" s="340"/>
      <c r="N1272" s="340"/>
      <c r="O1272" s="323"/>
      <c r="P1272" s="323"/>
      <c r="Q1272" s="323"/>
      <c r="R1272" s="323"/>
      <c r="S1272" s="323"/>
      <c r="T1272" s="323"/>
      <c r="U1272" s="323"/>
      <c r="V1272" s="323"/>
      <c r="W1272" s="323"/>
      <c r="X1272" s="323"/>
      <c r="Y1272" s="323"/>
    </row>
    <row r="1273" customFormat="false" ht="15" hidden="true" customHeight="false" outlineLevel="2" collapsed="false">
      <c r="A1273" s="98" t="s">
        <v>3107</v>
      </c>
      <c r="B1273" s="391" t="s">
        <v>129</v>
      </c>
      <c r="C1273" s="350" t="s">
        <v>3027</v>
      </c>
      <c r="D1273" s="351" t="s">
        <v>1003</v>
      </c>
      <c r="E1273" s="337" t="s">
        <v>1004</v>
      </c>
      <c r="F1273" s="352" t="s">
        <v>2908</v>
      </c>
      <c r="G1273" s="338" t="s">
        <v>22</v>
      </c>
      <c r="H1273" s="339"/>
      <c r="I1273" s="339"/>
      <c r="J1273" s="339" t="s">
        <v>95</v>
      </c>
      <c r="K1273" s="339" t="s">
        <v>2209</v>
      </c>
      <c r="L1273" s="339" t="s">
        <v>2937</v>
      </c>
      <c r="M1273" s="340"/>
      <c r="N1273" s="340"/>
      <c r="O1273" s="323"/>
      <c r="P1273" s="323"/>
      <c r="Q1273" s="323"/>
      <c r="R1273" s="323"/>
      <c r="S1273" s="323"/>
      <c r="T1273" s="323"/>
      <c r="U1273" s="323"/>
      <c r="V1273" s="323"/>
      <c r="W1273" s="323"/>
      <c r="X1273" s="323"/>
      <c r="Y1273" s="323"/>
    </row>
    <row r="1274" customFormat="false" ht="15" hidden="true" customHeight="false" outlineLevel="2" collapsed="false">
      <c r="A1274" s="98" t="s">
        <v>3108</v>
      </c>
      <c r="B1274" s="391" t="s">
        <v>129</v>
      </c>
      <c r="C1274" s="350"/>
      <c r="D1274" s="351" t="s">
        <v>2313</v>
      </c>
      <c r="E1274" s="352" t="s">
        <v>3057</v>
      </c>
      <c r="F1274" s="352" t="s">
        <v>2908</v>
      </c>
      <c r="G1274" s="338" t="s">
        <v>22</v>
      </c>
      <c r="H1274" s="339"/>
      <c r="I1274" s="339"/>
      <c r="J1274" s="339" t="s">
        <v>95</v>
      </c>
      <c r="K1274" s="339" t="s">
        <v>2209</v>
      </c>
      <c r="L1274" s="339" t="s">
        <v>2937</v>
      </c>
      <c r="M1274" s="340"/>
      <c r="N1274" s="340"/>
      <c r="O1274" s="323"/>
      <c r="P1274" s="323"/>
      <c r="Q1274" s="323"/>
      <c r="R1274" s="323"/>
      <c r="S1274" s="323"/>
      <c r="T1274" s="323"/>
      <c r="U1274" s="323"/>
      <c r="V1274" s="323"/>
      <c r="W1274" s="323"/>
      <c r="X1274" s="323"/>
      <c r="Y1274" s="323"/>
    </row>
    <row r="1275" customFormat="false" ht="15" hidden="true" customHeight="false" outlineLevel="2" collapsed="false">
      <c r="A1275" s="98" t="s">
        <v>3109</v>
      </c>
      <c r="B1275" s="391" t="s">
        <v>129</v>
      </c>
      <c r="C1275" s="361"/>
      <c r="D1275" s="351" t="s">
        <v>2315</v>
      </c>
      <c r="E1275" s="352" t="s">
        <v>3057</v>
      </c>
      <c r="F1275" s="352" t="s">
        <v>3110</v>
      </c>
      <c r="G1275" s="338" t="s">
        <v>22</v>
      </c>
      <c r="H1275" s="339"/>
      <c r="I1275" s="339"/>
      <c r="J1275" s="339" t="s">
        <v>95</v>
      </c>
      <c r="K1275" s="339" t="s">
        <v>2209</v>
      </c>
      <c r="L1275" s="339" t="s">
        <v>2937</v>
      </c>
      <c r="M1275" s="340"/>
      <c r="N1275" s="340"/>
      <c r="O1275" s="323"/>
      <c r="P1275" s="323"/>
      <c r="Q1275" s="323"/>
      <c r="R1275" s="323"/>
      <c r="S1275" s="323"/>
      <c r="T1275" s="323"/>
      <c r="U1275" s="323"/>
      <c r="V1275" s="323"/>
      <c r="W1275" s="323"/>
      <c r="X1275" s="323"/>
      <c r="Y1275" s="323"/>
    </row>
    <row r="1276" customFormat="false" ht="15" hidden="true" customHeight="false" outlineLevel="2" collapsed="false">
      <c r="A1276" s="98" t="s">
        <v>3111</v>
      </c>
      <c r="B1276" s="391" t="s">
        <v>129</v>
      </c>
      <c r="C1276" s="361"/>
      <c r="D1276" s="351" t="s">
        <v>1045</v>
      </c>
      <c r="E1276" s="368" t="s">
        <v>3061</v>
      </c>
      <c r="F1276" s="352" t="s">
        <v>2908</v>
      </c>
      <c r="G1276" s="338" t="s">
        <v>22</v>
      </c>
      <c r="H1276" s="339"/>
      <c r="I1276" s="339"/>
      <c r="J1276" s="339" t="s">
        <v>95</v>
      </c>
      <c r="K1276" s="339" t="s">
        <v>2209</v>
      </c>
      <c r="L1276" s="339" t="s">
        <v>2937</v>
      </c>
      <c r="M1276" s="340"/>
      <c r="N1276" s="340"/>
      <c r="O1276" s="323"/>
      <c r="P1276" s="323"/>
      <c r="Q1276" s="323"/>
      <c r="R1276" s="323"/>
      <c r="S1276" s="323"/>
      <c r="T1276" s="323"/>
      <c r="U1276" s="323"/>
      <c r="V1276" s="323"/>
      <c r="W1276" s="323"/>
      <c r="X1276" s="323"/>
      <c r="Y1276" s="323"/>
    </row>
    <row r="1277" customFormat="false" ht="15" hidden="true" customHeight="false" outlineLevel="2" collapsed="false">
      <c r="A1277" s="98" t="s">
        <v>3112</v>
      </c>
      <c r="B1277" s="391" t="s">
        <v>129</v>
      </c>
      <c r="C1277" s="361"/>
      <c r="D1277" s="351" t="s">
        <v>1049</v>
      </c>
      <c r="E1277" s="368" t="s">
        <v>3063</v>
      </c>
      <c r="F1277" s="352" t="s">
        <v>2908</v>
      </c>
      <c r="G1277" s="338" t="s">
        <v>22</v>
      </c>
      <c r="H1277" s="339"/>
      <c r="I1277" s="339"/>
      <c r="J1277" s="339" t="s">
        <v>95</v>
      </c>
      <c r="K1277" s="339" t="s">
        <v>2209</v>
      </c>
      <c r="L1277" s="339" t="s">
        <v>2937</v>
      </c>
      <c r="M1277" s="340"/>
      <c r="N1277" s="340"/>
      <c r="O1277" s="323"/>
      <c r="P1277" s="323"/>
      <c r="Q1277" s="323"/>
      <c r="R1277" s="323"/>
      <c r="S1277" s="323"/>
      <c r="T1277" s="323"/>
      <c r="U1277" s="323"/>
      <c r="V1277" s="323"/>
      <c r="W1277" s="323"/>
      <c r="X1277" s="323"/>
      <c r="Y1277" s="323"/>
    </row>
    <row r="1278" customFormat="false" ht="15" hidden="true" customHeight="false" outlineLevel="2" collapsed="false">
      <c r="A1278" s="98" t="s">
        <v>3113</v>
      </c>
      <c r="B1278" s="391" t="s">
        <v>96</v>
      </c>
      <c r="C1278" s="350" t="s">
        <v>1560</v>
      </c>
      <c r="D1278" s="351" t="s">
        <v>1054</v>
      </c>
      <c r="E1278" s="348" t="s">
        <v>1055</v>
      </c>
      <c r="F1278" s="352" t="s">
        <v>2908</v>
      </c>
      <c r="G1278" s="338" t="s">
        <v>22</v>
      </c>
      <c r="H1278" s="339"/>
      <c r="I1278" s="339"/>
      <c r="J1278" s="339" t="s">
        <v>95</v>
      </c>
      <c r="K1278" s="339" t="s">
        <v>2209</v>
      </c>
      <c r="L1278" s="339" t="s">
        <v>2937</v>
      </c>
      <c r="M1278" s="340"/>
      <c r="N1278" s="340"/>
      <c r="O1278" s="323"/>
      <c r="P1278" s="323"/>
      <c r="Q1278" s="323"/>
      <c r="R1278" s="323"/>
      <c r="S1278" s="323"/>
      <c r="T1278" s="323"/>
      <c r="U1278" s="323"/>
      <c r="V1278" s="323"/>
      <c r="W1278" s="323"/>
      <c r="X1278" s="323"/>
      <c r="Y1278" s="323"/>
    </row>
    <row r="1279" customFormat="false" ht="15" hidden="true" customHeight="false" outlineLevel="2" collapsed="false">
      <c r="A1279" s="98" t="s">
        <v>3114</v>
      </c>
      <c r="B1279" s="391" t="s">
        <v>96</v>
      </c>
      <c r="C1279" s="361"/>
      <c r="D1279" s="351" t="s">
        <v>1058</v>
      </c>
      <c r="E1279" s="348" t="s">
        <v>1468</v>
      </c>
      <c r="F1279" s="352" t="s">
        <v>2908</v>
      </c>
      <c r="G1279" s="338" t="s">
        <v>22</v>
      </c>
      <c r="H1279" s="339"/>
      <c r="I1279" s="339"/>
      <c r="J1279" s="339" t="s">
        <v>95</v>
      </c>
      <c r="K1279" s="339" t="s">
        <v>2209</v>
      </c>
      <c r="L1279" s="339" t="s">
        <v>2937</v>
      </c>
      <c r="M1279" s="340"/>
      <c r="N1279" s="340"/>
      <c r="O1279" s="323"/>
      <c r="P1279" s="323"/>
      <c r="Q1279" s="323"/>
      <c r="R1279" s="323"/>
      <c r="S1279" s="323"/>
      <c r="T1279" s="323"/>
      <c r="U1279" s="323"/>
      <c r="V1279" s="323"/>
      <c r="W1279" s="323"/>
      <c r="X1279" s="323"/>
      <c r="Y1279" s="323"/>
    </row>
    <row r="1280" customFormat="false" ht="15" hidden="true" customHeight="false" outlineLevel="2" collapsed="false">
      <c r="A1280" s="98" t="s">
        <v>3115</v>
      </c>
      <c r="B1280" s="391" t="s">
        <v>96</v>
      </c>
      <c r="C1280" s="361"/>
      <c r="D1280" s="351" t="s">
        <v>1061</v>
      </c>
      <c r="E1280" s="348" t="s">
        <v>1959</v>
      </c>
      <c r="F1280" s="352" t="s">
        <v>2908</v>
      </c>
      <c r="G1280" s="338" t="s">
        <v>22</v>
      </c>
      <c r="H1280" s="339"/>
      <c r="I1280" s="339"/>
      <c r="J1280" s="339" t="s">
        <v>95</v>
      </c>
      <c r="K1280" s="339" t="s">
        <v>2209</v>
      </c>
      <c r="L1280" s="339" t="s">
        <v>2937</v>
      </c>
      <c r="M1280" s="340"/>
      <c r="N1280" s="340"/>
      <c r="O1280" s="323"/>
      <c r="P1280" s="323"/>
      <c r="Q1280" s="323"/>
      <c r="R1280" s="323"/>
      <c r="S1280" s="323"/>
      <c r="T1280" s="323"/>
      <c r="U1280" s="323"/>
      <c r="V1280" s="323"/>
      <c r="W1280" s="323"/>
      <c r="X1280" s="323"/>
      <c r="Y1280" s="323"/>
    </row>
    <row r="1281" customFormat="false" ht="15" hidden="true" customHeight="false" outlineLevel="2" collapsed="false">
      <c r="A1281" s="98" t="s">
        <v>3116</v>
      </c>
      <c r="B1281" s="391" t="s">
        <v>107</v>
      </c>
      <c r="C1281" s="351" t="s">
        <v>1270</v>
      </c>
      <c r="D1281" s="351" t="s">
        <v>1066</v>
      </c>
      <c r="E1281" s="337" t="s">
        <v>1067</v>
      </c>
      <c r="F1281" s="352" t="s">
        <v>2908</v>
      </c>
      <c r="G1281" s="338" t="s">
        <v>22</v>
      </c>
      <c r="H1281" s="339"/>
      <c r="I1281" s="339"/>
      <c r="J1281" s="339" t="s">
        <v>95</v>
      </c>
      <c r="K1281" s="339" t="s">
        <v>2209</v>
      </c>
      <c r="L1281" s="339" t="s">
        <v>2937</v>
      </c>
      <c r="M1281" s="340"/>
      <c r="N1281" s="340"/>
      <c r="O1281" s="323"/>
      <c r="P1281" s="323"/>
      <c r="Q1281" s="323"/>
      <c r="R1281" s="323"/>
      <c r="S1281" s="323"/>
      <c r="T1281" s="323"/>
      <c r="U1281" s="323"/>
      <c r="V1281" s="323"/>
      <c r="W1281" s="323"/>
      <c r="X1281" s="323"/>
      <c r="Y1281" s="323"/>
    </row>
    <row r="1282" customFormat="false" ht="15" hidden="true" customHeight="false" outlineLevel="2" collapsed="false">
      <c r="A1282" s="98" t="s">
        <v>3117</v>
      </c>
      <c r="B1282" s="391" t="s">
        <v>107</v>
      </c>
      <c r="C1282" s="363"/>
      <c r="D1282" s="351" t="s">
        <v>1679</v>
      </c>
      <c r="E1282" s="337" t="s">
        <v>3118</v>
      </c>
      <c r="F1282" s="352" t="s">
        <v>2908</v>
      </c>
      <c r="G1282" s="338" t="s">
        <v>22</v>
      </c>
      <c r="H1282" s="339"/>
      <c r="I1282" s="339"/>
      <c r="J1282" s="339" t="s">
        <v>95</v>
      </c>
      <c r="K1282" s="339" t="s">
        <v>2209</v>
      </c>
      <c r="L1282" s="339" t="s">
        <v>2937</v>
      </c>
      <c r="M1282" s="340"/>
      <c r="N1282" s="340"/>
      <c r="O1282" s="323"/>
      <c r="P1282" s="323"/>
      <c r="Q1282" s="323"/>
      <c r="R1282" s="323"/>
      <c r="S1282" s="323"/>
      <c r="T1282" s="323"/>
      <c r="U1282" s="323"/>
      <c r="V1282" s="323"/>
      <c r="W1282" s="323"/>
      <c r="X1282" s="323"/>
      <c r="Y1282" s="323"/>
    </row>
    <row r="1283" customFormat="false" ht="15" hidden="true" customHeight="false" outlineLevel="2" collapsed="false">
      <c r="A1283" s="98" t="s">
        <v>3119</v>
      </c>
      <c r="B1283" s="391" t="s">
        <v>107</v>
      </c>
      <c r="C1283" s="363"/>
      <c r="D1283" s="351" t="s">
        <v>1073</v>
      </c>
      <c r="E1283" s="337" t="s">
        <v>1074</v>
      </c>
      <c r="F1283" s="352" t="s">
        <v>2908</v>
      </c>
      <c r="G1283" s="338" t="s">
        <v>22</v>
      </c>
      <c r="H1283" s="339"/>
      <c r="I1283" s="339"/>
      <c r="J1283" s="339" t="s">
        <v>95</v>
      </c>
      <c r="K1283" s="339" t="s">
        <v>2209</v>
      </c>
      <c r="L1283" s="339" t="s">
        <v>2937</v>
      </c>
      <c r="M1283" s="340"/>
      <c r="N1283" s="340"/>
      <c r="O1283" s="323"/>
      <c r="P1283" s="323"/>
      <c r="Q1283" s="323"/>
      <c r="R1283" s="323"/>
      <c r="S1283" s="323"/>
      <c r="T1283" s="323"/>
      <c r="U1283" s="323"/>
      <c r="V1283" s="323"/>
      <c r="W1283" s="323"/>
      <c r="X1283" s="323"/>
      <c r="Y1283" s="323"/>
    </row>
    <row r="1284" customFormat="false" ht="15" hidden="true" customHeight="false" outlineLevel="2" collapsed="false">
      <c r="A1284" s="98" t="s">
        <v>3120</v>
      </c>
      <c r="B1284" s="391" t="s">
        <v>122</v>
      </c>
      <c r="C1284" s="351" t="s">
        <v>1076</v>
      </c>
      <c r="D1284" s="358" t="s">
        <v>1077</v>
      </c>
      <c r="E1284" s="337" t="s">
        <v>1078</v>
      </c>
      <c r="F1284" s="352" t="s">
        <v>3121</v>
      </c>
      <c r="G1284" s="338" t="s">
        <v>22</v>
      </c>
      <c r="H1284" s="339"/>
      <c r="I1284" s="339"/>
      <c r="J1284" s="339" t="s">
        <v>95</v>
      </c>
      <c r="K1284" s="339" t="s">
        <v>2209</v>
      </c>
      <c r="L1284" s="339" t="s">
        <v>2937</v>
      </c>
      <c r="M1284" s="340"/>
      <c r="N1284" s="340"/>
      <c r="O1284" s="323"/>
      <c r="P1284" s="323"/>
      <c r="Q1284" s="323"/>
      <c r="R1284" s="323"/>
      <c r="S1284" s="323"/>
      <c r="T1284" s="323"/>
      <c r="U1284" s="323"/>
      <c r="V1284" s="323"/>
      <c r="W1284" s="323"/>
      <c r="X1284" s="323"/>
      <c r="Y1284" s="323"/>
    </row>
    <row r="1285" customFormat="false" ht="15" hidden="true" customHeight="false" outlineLevel="2" collapsed="false">
      <c r="A1285" s="98" t="s">
        <v>3122</v>
      </c>
      <c r="B1285" s="391" t="s">
        <v>122</v>
      </c>
      <c r="C1285" s="361"/>
      <c r="D1285" s="358" t="s">
        <v>1081</v>
      </c>
      <c r="E1285" s="373" t="s">
        <v>1082</v>
      </c>
      <c r="F1285" s="352" t="s">
        <v>2908</v>
      </c>
      <c r="G1285" s="338" t="s">
        <v>22</v>
      </c>
      <c r="H1285" s="339"/>
      <c r="I1285" s="339"/>
      <c r="J1285" s="339" t="s">
        <v>95</v>
      </c>
      <c r="K1285" s="339" t="s">
        <v>2209</v>
      </c>
      <c r="L1285" s="339" t="s">
        <v>2937</v>
      </c>
      <c r="M1285" s="340"/>
      <c r="N1285" s="340"/>
      <c r="O1285" s="323"/>
      <c r="P1285" s="323"/>
      <c r="Q1285" s="323"/>
      <c r="R1285" s="323"/>
      <c r="S1285" s="323"/>
      <c r="T1285" s="323"/>
      <c r="U1285" s="323"/>
      <c r="V1285" s="323"/>
      <c r="W1285" s="323"/>
      <c r="X1285" s="323"/>
      <c r="Y1285" s="323"/>
    </row>
    <row r="1286" customFormat="false" ht="15" hidden="true" customHeight="false" outlineLevel="2" collapsed="false">
      <c r="A1286" s="98" t="s">
        <v>3123</v>
      </c>
      <c r="B1286" s="391" t="s">
        <v>115</v>
      </c>
      <c r="C1286" s="351" t="s">
        <v>1084</v>
      </c>
      <c r="D1286" s="358" t="s">
        <v>1085</v>
      </c>
      <c r="E1286" s="337" t="s">
        <v>1086</v>
      </c>
      <c r="F1286" s="352" t="s">
        <v>2908</v>
      </c>
      <c r="G1286" s="338" t="s">
        <v>22</v>
      </c>
      <c r="H1286" s="339"/>
      <c r="I1286" s="339"/>
      <c r="J1286" s="339" t="s">
        <v>95</v>
      </c>
      <c r="K1286" s="339" t="s">
        <v>2209</v>
      </c>
      <c r="L1286" s="339" t="s">
        <v>2937</v>
      </c>
      <c r="M1286" s="340"/>
      <c r="N1286" s="340"/>
      <c r="O1286" s="323"/>
      <c r="P1286" s="323"/>
      <c r="Q1286" s="323"/>
      <c r="R1286" s="323"/>
      <c r="S1286" s="323"/>
      <c r="T1286" s="323"/>
      <c r="U1286" s="323"/>
      <c r="V1286" s="323"/>
      <c r="W1286" s="323"/>
      <c r="X1286" s="323"/>
      <c r="Y1286" s="323"/>
    </row>
    <row r="1287" customFormat="false" ht="15" hidden="true" customHeight="false" outlineLevel="2" collapsed="false">
      <c r="A1287" s="98" t="s">
        <v>3124</v>
      </c>
      <c r="B1287" s="391" t="s">
        <v>115</v>
      </c>
      <c r="C1287" s="361"/>
      <c r="D1287" s="358" t="s">
        <v>1089</v>
      </c>
      <c r="E1287" s="377" t="s">
        <v>3125</v>
      </c>
      <c r="F1287" s="352" t="s">
        <v>2908</v>
      </c>
      <c r="G1287" s="338" t="s">
        <v>22</v>
      </c>
      <c r="H1287" s="339"/>
      <c r="I1287" s="339"/>
      <c r="J1287" s="339" t="s">
        <v>95</v>
      </c>
      <c r="K1287" s="339" t="s">
        <v>2209</v>
      </c>
      <c r="L1287" s="339" t="s">
        <v>2937</v>
      </c>
      <c r="M1287" s="340"/>
      <c r="N1287" s="340"/>
      <c r="O1287" s="323"/>
      <c r="P1287" s="323"/>
      <c r="Q1287" s="323"/>
      <c r="R1287" s="323"/>
      <c r="S1287" s="323"/>
      <c r="T1287" s="323"/>
      <c r="U1287" s="323"/>
      <c r="V1287" s="323"/>
      <c r="W1287" s="323"/>
      <c r="X1287" s="323"/>
      <c r="Y1287" s="323"/>
    </row>
    <row r="1288" customFormat="false" ht="15" hidden="true" customHeight="false" outlineLevel="2" collapsed="false">
      <c r="A1288" s="98" t="s">
        <v>3126</v>
      </c>
      <c r="B1288" s="391" t="s">
        <v>115</v>
      </c>
      <c r="C1288" s="361"/>
      <c r="D1288" s="358" t="s">
        <v>1093</v>
      </c>
      <c r="E1288" s="337" t="s">
        <v>1094</v>
      </c>
      <c r="F1288" s="352" t="s">
        <v>2908</v>
      </c>
      <c r="G1288" s="338" t="s">
        <v>22</v>
      </c>
      <c r="H1288" s="339"/>
      <c r="I1288" s="339"/>
      <c r="J1288" s="339" t="s">
        <v>95</v>
      </c>
      <c r="K1288" s="339" t="s">
        <v>2209</v>
      </c>
      <c r="L1288" s="339" t="s">
        <v>2937</v>
      </c>
      <c r="M1288" s="340"/>
      <c r="N1288" s="340"/>
      <c r="O1288" s="323"/>
      <c r="P1288" s="323"/>
      <c r="Q1288" s="323"/>
      <c r="R1288" s="323"/>
      <c r="S1288" s="323"/>
      <c r="T1288" s="323"/>
      <c r="U1288" s="323"/>
      <c r="V1288" s="323"/>
      <c r="W1288" s="323"/>
      <c r="X1288" s="323"/>
      <c r="Y1288" s="323"/>
    </row>
    <row r="1289" customFormat="false" ht="15" hidden="true" customHeight="false" outlineLevel="2" collapsed="false">
      <c r="A1289" s="98" t="s">
        <v>3127</v>
      </c>
      <c r="B1289" s="391" t="s">
        <v>218</v>
      </c>
      <c r="C1289" s="361"/>
      <c r="D1289" s="358" t="s">
        <v>1096</v>
      </c>
      <c r="E1289" s="337" t="s">
        <v>1575</v>
      </c>
      <c r="F1289" s="352" t="s">
        <v>2908</v>
      </c>
      <c r="G1289" s="338" t="s">
        <v>22</v>
      </c>
      <c r="H1289" s="339"/>
      <c r="I1289" s="339"/>
      <c r="J1289" s="339" t="s">
        <v>95</v>
      </c>
      <c r="K1289" s="339" t="s">
        <v>2209</v>
      </c>
      <c r="L1289" s="339" t="s">
        <v>2937</v>
      </c>
      <c r="M1289" s="340"/>
      <c r="N1289" s="340"/>
      <c r="O1289" s="323"/>
      <c r="P1289" s="323"/>
      <c r="Q1289" s="323"/>
      <c r="R1289" s="323"/>
      <c r="S1289" s="323"/>
      <c r="T1289" s="323"/>
      <c r="U1289" s="323"/>
      <c r="V1289" s="323"/>
      <c r="W1289" s="323"/>
      <c r="X1289" s="323"/>
      <c r="Y1289" s="323"/>
    </row>
    <row r="1290" customFormat="false" ht="15" hidden="true" customHeight="true" outlineLevel="1" collapsed="true">
      <c r="A1290" s="329" t="s">
        <v>3128</v>
      </c>
      <c r="B1290" s="329"/>
      <c r="C1290" s="329"/>
      <c r="D1290" s="329"/>
      <c r="E1290" s="329"/>
      <c r="F1290" s="329"/>
      <c r="G1290" s="369"/>
      <c r="H1290" s="369"/>
      <c r="I1290" s="369"/>
      <c r="J1290" s="369"/>
      <c r="K1290" s="369"/>
      <c r="L1290" s="369"/>
      <c r="M1290" s="332"/>
      <c r="N1290" s="332"/>
      <c r="O1290" s="323"/>
      <c r="P1290" s="323"/>
      <c r="Q1290" s="323"/>
      <c r="R1290" s="323"/>
      <c r="S1290" s="323"/>
      <c r="T1290" s="323"/>
      <c r="U1290" s="323"/>
      <c r="V1290" s="323"/>
      <c r="W1290" s="323"/>
      <c r="X1290" s="323"/>
      <c r="Y1290" s="323"/>
    </row>
    <row r="1291" customFormat="false" ht="15" hidden="true" customHeight="false" outlineLevel="2" collapsed="false">
      <c r="A1291" s="339" t="s">
        <v>3129</v>
      </c>
      <c r="B1291" s="391" t="s">
        <v>136</v>
      </c>
      <c r="C1291" s="352" t="s">
        <v>2763</v>
      </c>
      <c r="D1291" s="355" t="s">
        <v>3130</v>
      </c>
      <c r="E1291" s="351" t="s">
        <v>2982</v>
      </c>
      <c r="F1291" s="396" t="s">
        <v>3131</v>
      </c>
      <c r="G1291" s="338" t="s">
        <v>22</v>
      </c>
      <c r="H1291" s="339"/>
      <c r="I1291" s="339"/>
      <c r="J1291" s="339" t="s">
        <v>95</v>
      </c>
      <c r="K1291" s="339" t="s">
        <v>2209</v>
      </c>
      <c r="L1291" s="339" t="s">
        <v>3132</v>
      </c>
      <c r="M1291" s="340"/>
      <c r="N1291" s="340"/>
      <c r="O1291" s="323"/>
      <c r="P1291" s="323"/>
      <c r="Q1291" s="323"/>
      <c r="R1291" s="323"/>
      <c r="S1291" s="323"/>
      <c r="T1291" s="323"/>
      <c r="U1291" s="323"/>
      <c r="V1291" s="323"/>
      <c r="W1291" s="323"/>
      <c r="X1291" s="323"/>
      <c r="Y1291" s="323"/>
    </row>
    <row r="1292" customFormat="false" ht="15" hidden="true" customHeight="false" outlineLevel="2" collapsed="false">
      <c r="A1292" s="339" t="s">
        <v>3133</v>
      </c>
      <c r="B1292" s="411" t="s">
        <v>129</v>
      </c>
      <c r="C1292" s="358" t="s">
        <v>3134</v>
      </c>
      <c r="D1292" s="378" t="s">
        <v>1003</v>
      </c>
      <c r="E1292" s="337" t="s">
        <v>1935</v>
      </c>
      <c r="F1292" s="337" t="s">
        <v>3135</v>
      </c>
      <c r="G1292" s="338" t="s">
        <v>22</v>
      </c>
      <c r="H1292" s="339"/>
      <c r="I1292" s="339"/>
      <c r="J1292" s="339" t="s">
        <v>95</v>
      </c>
      <c r="K1292" s="339" t="s">
        <v>2209</v>
      </c>
      <c r="L1292" s="339" t="s">
        <v>3132</v>
      </c>
      <c r="M1292" s="340"/>
      <c r="N1292" s="340"/>
      <c r="O1292" s="412"/>
      <c r="P1292" s="412"/>
      <c r="Q1292" s="412"/>
      <c r="R1292" s="412"/>
      <c r="S1292" s="412"/>
      <c r="T1292" s="412"/>
      <c r="U1292" s="412"/>
      <c r="V1292" s="412"/>
      <c r="W1292" s="412"/>
      <c r="X1292" s="412"/>
      <c r="Y1292" s="412"/>
    </row>
    <row r="1293" customFormat="false" ht="15" hidden="true" customHeight="false" outlineLevel="2" collapsed="false">
      <c r="A1293" s="339" t="s">
        <v>3136</v>
      </c>
      <c r="B1293" s="413" t="s">
        <v>129</v>
      </c>
      <c r="C1293" s="414"/>
      <c r="D1293" s="415" t="s">
        <v>3137</v>
      </c>
      <c r="E1293" s="349" t="s">
        <v>3138</v>
      </c>
      <c r="F1293" s="349" t="s">
        <v>3139</v>
      </c>
      <c r="G1293" s="338" t="s">
        <v>22</v>
      </c>
      <c r="H1293" s="339"/>
      <c r="I1293" s="339"/>
      <c r="J1293" s="339" t="s">
        <v>95</v>
      </c>
      <c r="K1293" s="339" t="s">
        <v>2209</v>
      </c>
      <c r="L1293" s="339" t="s">
        <v>3132</v>
      </c>
      <c r="M1293" s="340"/>
      <c r="N1293" s="340"/>
      <c r="O1293" s="416"/>
      <c r="P1293" s="416"/>
      <c r="Q1293" s="416"/>
      <c r="R1293" s="416"/>
      <c r="S1293" s="416"/>
      <c r="T1293" s="416"/>
      <c r="U1293" s="416"/>
      <c r="V1293" s="416"/>
      <c r="W1293" s="416"/>
      <c r="X1293" s="416"/>
      <c r="Y1293" s="416"/>
    </row>
    <row r="1294" customFormat="false" ht="15" hidden="true" customHeight="false" outlineLevel="2" collapsed="false">
      <c r="A1294" s="339" t="s">
        <v>3140</v>
      </c>
      <c r="B1294" s="413" t="s">
        <v>129</v>
      </c>
      <c r="C1294" s="414"/>
      <c r="D1294" s="415" t="s">
        <v>3141</v>
      </c>
      <c r="E1294" s="348" t="s">
        <v>3142</v>
      </c>
      <c r="F1294" s="348" t="s">
        <v>3143</v>
      </c>
      <c r="G1294" s="338" t="s">
        <v>22</v>
      </c>
      <c r="H1294" s="339"/>
      <c r="I1294" s="339"/>
      <c r="J1294" s="339" t="s">
        <v>95</v>
      </c>
      <c r="K1294" s="339" t="s">
        <v>2209</v>
      </c>
      <c r="L1294" s="339" t="s">
        <v>3132</v>
      </c>
      <c r="M1294" s="340"/>
      <c r="N1294" s="340"/>
      <c r="O1294" s="416"/>
      <c r="P1294" s="416"/>
      <c r="Q1294" s="416"/>
      <c r="R1294" s="416"/>
      <c r="S1294" s="416"/>
      <c r="T1294" s="416"/>
      <c r="U1294" s="416"/>
      <c r="V1294" s="416"/>
      <c r="W1294" s="416"/>
      <c r="X1294" s="416"/>
      <c r="Y1294" s="416"/>
    </row>
    <row r="1295" customFormat="false" ht="15" hidden="true" customHeight="false" outlineLevel="2" collapsed="false">
      <c r="A1295" s="339" t="s">
        <v>3144</v>
      </c>
      <c r="B1295" s="413" t="s">
        <v>129</v>
      </c>
      <c r="C1295" s="414"/>
      <c r="D1295" s="415" t="s">
        <v>3145</v>
      </c>
      <c r="E1295" s="349" t="s">
        <v>3146</v>
      </c>
      <c r="F1295" s="349" t="s">
        <v>3147</v>
      </c>
      <c r="G1295" s="338" t="s">
        <v>22</v>
      </c>
      <c r="H1295" s="339"/>
      <c r="I1295" s="339"/>
      <c r="J1295" s="339" t="s">
        <v>95</v>
      </c>
      <c r="K1295" s="339" t="s">
        <v>2209</v>
      </c>
      <c r="L1295" s="339" t="s">
        <v>3132</v>
      </c>
      <c r="M1295" s="340"/>
      <c r="N1295" s="340"/>
      <c r="O1295" s="416"/>
      <c r="P1295" s="416"/>
      <c r="Q1295" s="416"/>
      <c r="R1295" s="416"/>
      <c r="S1295" s="416"/>
      <c r="T1295" s="416"/>
      <c r="U1295" s="416"/>
      <c r="V1295" s="416"/>
      <c r="W1295" s="416"/>
      <c r="X1295" s="416"/>
      <c r="Y1295" s="416"/>
    </row>
    <row r="1296" customFormat="false" ht="15" hidden="true" customHeight="false" outlineLevel="2" collapsed="false">
      <c r="A1296" s="339" t="s">
        <v>3148</v>
      </c>
      <c r="B1296" s="413" t="s">
        <v>129</v>
      </c>
      <c r="C1296" s="414"/>
      <c r="D1296" s="415" t="s">
        <v>3149</v>
      </c>
      <c r="E1296" s="349" t="s">
        <v>3150</v>
      </c>
      <c r="F1296" s="349" t="s">
        <v>3151</v>
      </c>
      <c r="G1296" s="338" t="s">
        <v>22</v>
      </c>
      <c r="H1296" s="339"/>
      <c r="I1296" s="339"/>
      <c r="J1296" s="339" t="s">
        <v>95</v>
      </c>
      <c r="K1296" s="339" t="s">
        <v>2209</v>
      </c>
      <c r="L1296" s="339" t="s">
        <v>3132</v>
      </c>
      <c r="M1296" s="340"/>
      <c r="N1296" s="340"/>
      <c r="O1296" s="416"/>
      <c r="P1296" s="416"/>
      <c r="Q1296" s="416"/>
      <c r="R1296" s="416"/>
      <c r="S1296" s="416"/>
      <c r="T1296" s="416"/>
      <c r="U1296" s="416"/>
      <c r="V1296" s="416"/>
      <c r="W1296" s="416"/>
      <c r="X1296" s="416"/>
      <c r="Y1296" s="416"/>
    </row>
    <row r="1297" customFormat="false" ht="15" hidden="true" customHeight="false" outlineLevel="2" collapsed="false">
      <c r="A1297" s="339" t="s">
        <v>3152</v>
      </c>
      <c r="B1297" s="413" t="s">
        <v>129</v>
      </c>
      <c r="C1297" s="414"/>
      <c r="D1297" s="415" t="s">
        <v>3153</v>
      </c>
      <c r="E1297" s="349" t="s">
        <v>3154</v>
      </c>
      <c r="F1297" s="349" t="s">
        <v>3155</v>
      </c>
      <c r="G1297" s="338" t="s">
        <v>22</v>
      </c>
      <c r="H1297" s="339"/>
      <c r="I1297" s="339"/>
      <c r="J1297" s="339" t="s">
        <v>95</v>
      </c>
      <c r="K1297" s="339" t="s">
        <v>2209</v>
      </c>
      <c r="L1297" s="339" t="s">
        <v>3132</v>
      </c>
      <c r="M1297" s="340"/>
      <c r="N1297" s="340"/>
      <c r="O1297" s="416"/>
      <c r="P1297" s="416"/>
      <c r="Q1297" s="416"/>
      <c r="R1297" s="416"/>
      <c r="S1297" s="416"/>
      <c r="T1297" s="416"/>
      <c r="U1297" s="416"/>
      <c r="V1297" s="416"/>
      <c r="W1297" s="416"/>
      <c r="X1297" s="416"/>
      <c r="Y1297" s="416"/>
    </row>
    <row r="1298" customFormat="false" ht="15" hidden="true" customHeight="false" outlineLevel="2" collapsed="false">
      <c r="A1298" s="339" t="s">
        <v>3156</v>
      </c>
      <c r="B1298" s="413" t="s">
        <v>129</v>
      </c>
      <c r="C1298" s="414"/>
      <c r="D1298" s="415" t="s">
        <v>3157</v>
      </c>
      <c r="E1298" s="349" t="s">
        <v>1217</v>
      </c>
      <c r="F1298" s="348" t="s">
        <v>3158</v>
      </c>
      <c r="G1298" s="338" t="s">
        <v>22</v>
      </c>
      <c r="H1298" s="339"/>
      <c r="I1298" s="339"/>
      <c r="J1298" s="339" t="s">
        <v>95</v>
      </c>
      <c r="K1298" s="339" t="s">
        <v>2209</v>
      </c>
      <c r="L1298" s="339" t="s">
        <v>3132</v>
      </c>
      <c r="M1298" s="340"/>
      <c r="N1298" s="340"/>
      <c r="O1298" s="416"/>
      <c r="P1298" s="416"/>
      <c r="Q1298" s="416"/>
      <c r="R1298" s="416"/>
      <c r="S1298" s="416"/>
      <c r="T1298" s="416"/>
      <c r="U1298" s="416"/>
      <c r="V1298" s="416"/>
      <c r="W1298" s="416"/>
      <c r="X1298" s="416"/>
      <c r="Y1298" s="416"/>
    </row>
    <row r="1299" customFormat="false" ht="15" hidden="true" customHeight="false" outlineLevel="2" collapsed="false">
      <c r="A1299" s="339" t="s">
        <v>3159</v>
      </c>
      <c r="B1299" s="413" t="s">
        <v>129</v>
      </c>
      <c r="C1299" s="414"/>
      <c r="D1299" s="415" t="s">
        <v>3160</v>
      </c>
      <c r="E1299" s="349" t="s">
        <v>1217</v>
      </c>
      <c r="F1299" s="348" t="s">
        <v>3158</v>
      </c>
      <c r="G1299" s="338" t="s">
        <v>22</v>
      </c>
      <c r="H1299" s="339"/>
      <c r="I1299" s="339"/>
      <c r="J1299" s="339" t="s">
        <v>95</v>
      </c>
      <c r="K1299" s="339" t="s">
        <v>2209</v>
      </c>
      <c r="L1299" s="339" t="s">
        <v>3132</v>
      </c>
      <c r="M1299" s="340"/>
      <c r="N1299" s="340"/>
      <c r="O1299" s="416"/>
      <c r="P1299" s="416"/>
      <c r="Q1299" s="416"/>
      <c r="R1299" s="416"/>
      <c r="S1299" s="416"/>
      <c r="T1299" s="416"/>
      <c r="U1299" s="416"/>
      <c r="V1299" s="416"/>
      <c r="W1299" s="416"/>
      <c r="X1299" s="416"/>
      <c r="Y1299" s="416"/>
    </row>
    <row r="1300" customFormat="false" ht="15" hidden="true" customHeight="false" outlineLevel="2" collapsed="false">
      <c r="A1300" s="339" t="s">
        <v>3161</v>
      </c>
      <c r="B1300" s="413" t="s">
        <v>129</v>
      </c>
      <c r="C1300" s="414"/>
      <c r="D1300" s="415" t="s">
        <v>1950</v>
      </c>
      <c r="E1300" s="352" t="s">
        <v>1951</v>
      </c>
      <c r="F1300" s="348" t="s">
        <v>3158</v>
      </c>
      <c r="G1300" s="338" t="s">
        <v>22</v>
      </c>
      <c r="H1300" s="339"/>
      <c r="I1300" s="339"/>
      <c r="J1300" s="339" t="s">
        <v>95</v>
      </c>
      <c r="K1300" s="339" t="s">
        <v>2209</v>
      </c>
      <c r="L1300" s="339" t="s">
        <v>3132</v>
      </c>
      <c r="M1300" s="340"/>
      <c r="N1300" s="340"/>
      <c r="O1300" s="416"/>
      <c r="P1300" s="416"/>
      <c r="Q1300" s="416"/>
      <c r="R1300" s="416"/>
      <c r="S1300" s="416"/>
      <c r="T1300" s="416"/>
      <c r="U1300" s="416"/>
      <c r="V1300" s="416"/>
      <c r="W1300" s="416"/>
      <c r="X1300" s="416"/>
      <c r="Y1300" s="416"/>
    </row>
    <row r="1301" customFormat="false" ht="15" hidden="true" customHeight="false" outlineLevel="2" collapsed="false">
      <c r="A1301" s="339" t="s">
        <v>3162</v>
      </c>
      <c r="B1301" s="413" t="s">
        <v>129</v>
      </c>
      <c r="C1301" s="414"/>
      <c r="D1301" s="415" t="s">
        <v>1953</v>
      </c>
      <c r="E1301" s="352" t="s">
        <v>1954</v>
      </c>
      <c r="F1301" s="348" t="s">
        <v>3158</v>
      </c>
      <c r="G1301" s="338" t="s">
        <v>22</v>
      </c>
      <c r="H1301" s="339"/>
      <c r="I1301" s="339"/>
      <c r="J1301" s="339" t="s">
        <v>95</v>
      </c>
      <c r="K1301" s="339" t="s">
        <v>2209</v>
      </c>
      <c r="L1301" s="339" t="s">
        <v>3132</v>
      </c>
      <c r="M1301" s="340"/>
      <c r="N1301" s="340"/>
      <c r="O1301" s="416"/>
      <c r="P1301" s="416"/>
      <c r="Q1301" s="416"/>
      <c r="R1301" s="416"/>
      <c r="S1301" s="416"/>
      <c r="T1301" s="416"/>
      <c r="U1301" s="416"/>
      <c r="V1301" s="416"/>
      <c r="W1301" s="416"/>
      <c r="X1301" s="416"/>
      <c r="Y1301" s="416"/>
    </row>
    <row r="1302" customFormat="false" ht="15" hidden="true" customHeight="false" outlineLevel="2" collapsed="false">
      <c r="A1302" s="339" t="s">
        <v>3163</v>
      </c>
      <c r="B1302" s="413" t="s">
        <v>96</v>
      </c>
      <c r="C1302" s="406" t="s">
        <v>3164</v>
      </c>
      <c r="D1302" s="415" t="s">
        <v>1054</v>
      </c>
      <c r="E1302" s="348" t="s">
        <v>3165</v>
      </c>
      <c r="F1302" s="348" t="s">
        <v>3158</v>
      </c>
      <c r="G1302" s="338" t="s">
        <v>22</v>
      </c>
      <c r="H1302" s="339"/>
      <c r="I1302" s="339"/>
      <c r="J1302" s="339" t="s">
        <v>95</v>
      </c>
      <c r="K1302" s="339" t="s">
        <v>2209</v>
      </c>
      <c r="L1302" s="339" t="s">
        <v>3132</v>
      </c>
      <c r="M1302" s="340"/>
      <c r="N1302" s="340"/>
      <c r="O1302" s="412"/>
      <c r="P1302" s="412"/>
      <c r="Q1302" s="412"/>
      <c r="R1302" s="412"/>
      <c r="S1302" s="412"/>
      <c r="T1302" s="412"/>
      <c r="U1302" s="412"/>
      <c r="V1302" s="412"/>
      <c r="W1302" s="412"/>
      <c r="X1302" s="412"/>
      <c r="Y1302" s="412"/>
    </row>
    <row r="1303" customFormat="false" ht="15" hidden="true" customHeight="false" outlineLevel="2" collapsed="false">
      <c r="A1303" s="339" t="s">
        <v>3166</v>
      </c>
      <c r="B1303" s="413" t="s">
        <v>96</v>
      </c>
      <c r="C1303" s="414"/>
      <c r="D1303" s="415" t="s">
        <v>1058</v>
      </c>
      <c r="E1303" s="348" t="s">
        <v>3167</v>
      </c>
      <c r="F1303" s="348" t="s">
        <v>3158</v>
      </c>
      <c r="G1303" s="338" t="s">
        <v>22</v>
      </c>
      <c r="H1303" s="339"/>
      <c r="I1303" s="339"/>
      <c r="J1303" s="339" t="s">
        <v>95</v>
      </c>
      <c r="K1303" s="339" t="s">
        <v>2209</v>
      </c>
      <c r="L1303" s="339" t="s">
        <v>3132</v>
      </c>
      <c r="M1303" s="340"/>
      <c r="N1303" s="340"/>
      <c r="O1303" s="412"/>
      <c r="P1303" s="412"/>
      <c r="Q1303" s="412"/>
      <c r="R1303" s="412"/>
      <c r="S1303" s="412"/>
      <c r="T1303" s="412"/>
      <c r="U1303" s="412"/>
      <c r="V1303" s="412"/>
      <c r="W1303" s="412"/>
      <c r="X1303" s="412"/>
      <c r="Y1303" s="412"/>
    </row>
    <row r="1304" customFormat="false" ht="15" hidden="true" customHeight="false" outlineLevel="2" collapsed="false">
      <c r="A1304" s="339" t="s">
        <v>3168</v>
      </c>
      <c r="B1304" s="413" t="s">
        <v>96</v>
      </c>
      <c r="C1304" s="414"/>
      <c r="D1304" s="415" t="s">
        <v>1061</v>
      </c>
      <c r="E1304" s="348" t="s">
        <v>1959</v>
      </c>
      <c r="F1304" s="348" t="s">
        <v>3158</v>
      </c>
      <c r="G1304" s="338" t="s">
        <v>22</v>
      </c>
      <c r="H1304" s="339"/>
      <c r="I1304" s="339"/>
      <c r="J1304" s="339" t="s">
        <v>95</v>
      </c>
      <c r="K1304" s="339" t="s">
        <v>2209</v>
      </c>
      <c r="L1304" s="339" t="s">
        <v>3132</v>
      </c>
      <c r="M1304" s="340"/>
      <c r="N1304" s="340"/>
      <c r="O1304" s="412"/>
      <c r="P1304" s="412"/>
      <c r="Q1304" s="412"/>
      <c r="R1304" s="412"/>
      <c r="S1304" s="412"/>
      <c r="T1304" s="412"/>
      <c r="U1304" s="412"/>
      <c r="V1304" s="412"/>
      <c r="W1304" s="412"/>
      <c r="X1304" s="412"/>
      <c r="Y1304" s="412"/>
    </row>
    <row r="1305" customFormat="false" ht="15" hidden="true" customHeight="false" outlineLevel="2" collapsed="false">
      <c r="A1305" s="339" t="s">
        <v>3169</v>
      </c>
      <c r="B1305" s="413" t="s">
        <v>107</v>
      </c>
      <c r="C1305" s="406" t="s">
        <v>1270</v>
      </c>
      <c r="D1305" s="415" t="s">
        <v>1066</v>
      </c>
      <c r="E1305" s="348" t="s">
        <v>1067</v>
      </c>
      <c r="F1305" s="348" t="s">
        <v>3158</v>
      </c>
      <c r="G1305" s="338" t="s">
        <v>22</v>
      </c>
      <c r="H1305" s="339"/>
      <c r="I1305" s="339"/>
      <c r="J1305" s="339" t="s">
        <v>95</v>
      </c>
      <c r="K1305" s="339" t="s">
        <v>2209</v>
      </c>
      <c r="L1305" s="339" t="s">
        <v>3132</v>
      </c>
      <c r="M1305" s="340"/>
      <c r="N1305" s="340"/>
      <c r="O1305" s="412"/>
      <c r="P1305" s="412"/>
      <c r="Q1305" s="412"/>
      <c r="R1305" s="412"/>
      <c r="S1305" s="412"/>
      <c r="T1305" s="412"/>
      <c r="U1305" s="412"/>
      <c r="V1305" s="412"/>
      <c r="W1305" s="412"/>
      <c r="X1305" s="412"/>
      <c r="Y1305" s="412"/>
    </row>
    <row r="1306" customFormat="false" ht="15" hidden="true" customHeight="false" outlineLevel="2" collapsed="false">
      <c r="A1306" s="339" t="s">
        <v>3170</v>
      </c>
      <c r="B1306" s="413" t="s">
        <v>107</v>
      </c>
      <c r="C1306" s="414"/>
      <c r="D1306" s="415" t="s">
        <v>1679</v>
      </c>
      <c r="E1306" s="348" t="s">
        <v>3171</v>
      </c>
      <c r="F1306" s="348" t="s">
        <v>3158</v>
      </c>
      <c r="G1306" s="338" t="s">
        <v>22</v>
      </c>
      <c r="H1306" s="339"/>
      <c r="I1306" s="339"/>
      <c r="J1306" s="339" t="s">
        <v>95</v>
      </c>
      <c r="K1306" s="339" t="s">
        <v>2209</v>
      </c>
      <c r="L1306" s="339" t="s">
        <v>3132</v>
      </c>
      <c r="M1306" s="340"/>
      <c r="N1306" s="340"/>
      <c r="O1306" s="412"/>
      <c r="P1306" s="412"/>
      <c r="Q1306" s="412"/>
      <c r="R1306" s="412"/>
      <c r="S1306" s="412"/>
      <c r="T1306" s="412"/>
      <c r="U1306" s="412"/>
      <c r="V1306" s="412"/>
      <c r="W1306" s="412"/>
      <c r="X1306" s="412"/>
      <c r="Y1306" s="412"/>
    </row>
    <row r="1307" customFormat="false" ht="15" hidden="true" customHeight="false" outlineLevel="2" collapsed="false">
      <c r="A1307" s="339" t="s">
        <v>3172</v>
      </c>
      <c r="B1307" s="413" t="s">
        <v>107</v>
      </c>
      <c r="C1307" s="414"/>
      <c r="D1307" s="415" t="s">
        <v>1073</v>
      </c>
      <c r="E1307" s="348" t="s">
        <v>1074</v>
      </c>
      <c r="F1307" s="348" t="s">
        <v>3158</v>
      </c>
      <c r="G1307" s="338" t="s">
        <v>22</v>
      </c>
      <c r="H1307" s="339"/>
      <c r="I1307" s="339"/>
      <c r="J1307" s="339" t="s">
        <v>95</v>
      </c>
      <c r="K1307" s="339" t="s">
        <v>2209</v>
      </c>
      <c r="L1307" s="339" t="s">
        <v>3132</v>
      </c>
      <c r="M1307" s="340"/>
      <c r="N1307" s="340"/>
      <c r="O1307" s="412"/>
      <c r="P1307" s="412"/>
      <c r="Q1307" s="412"/>
      <c r="R1307" s="412"/>
      <c r="S1307" s="412"/>
      <c r="T1307" s="412"/>
      <c r="U1307" s="412"/>
      <c r="V1307" s="412"/>
      <c r="W1307" s="412"/>
      <c r="X1307" s="412"/>
      <c r="Y1307" s="412"/>
    </row>
    <row r="1308" customFormat="false" ht="15" hidden="true" customHeight="false" outlineLevel="2" collapsed="false">
      <c r="A1308" s="339" t="s">
        <v>3173</v>
      </c>
      <c r="B1308" s="413" t="s">
        <v>122</v>
      </c>
      <c r="C1308" s="406" t="s">
        <v>1076</v>
      </c>
      <c r="D1308" s="415" t="s">
        <v>1077</v>
      </c>
      <c r="E1308" s="348" t="s">
        <v>3174</v>
      </c>
      <c r="F1308" s="348" t="s">
        <v>3158</v>
      </c>
      <c r="G1308" s="338" t="s">
        <v>22</v>
      </c>
      <c r="H1308" s="339"/>
      <c r="I1308" s="339"/>
      <c r="J1308" s="339" t="s">
        <v>95</v>
      </c>
      <c r="K1308" s="339" t="s">
        <v>2209</v>
      </c>
      <c r="L1308" s="339" t="s">
        <v>3132</v>
      </c>
      <c r="M1308" s="340"/>
      <c r="N1308" s="340"/>
      <c r="O1308" s="412"/>
      <c r="P1308" s="412"/>
      <c r="Q1308" s="412"/>
      <c r="R1308" s="412"/>
      <c r="S1308" s="412"/>
      <c r="T1308" s="412"/>
      <c r="U1308" s="412"/>
      <c r="V1308" s="412"/>
      <c r="W1308" s="412"/>
      <c r="X1308" s="412"/>
      <c r="Y1308" s="412"/>
    </row>
    <row r="1309" customFormat="false" ht="15" hidden="true" customHeight="false" outlineLevel="2" collapsed="false">
      <c r="A1309" s="339" t="s">
        <v>3175</v>
      </c>
      <c r="B1309" s="413" t="s">
        <v>122</v>
      </c>
      <c r="C1309" s="414"/>
      <c r="D1309" s="415" t="s">
        <v>1081</v>
      </c>
      <c r="E1309" s="348" t="s">
        <v>3176</v>
      </c>
      <c r="F1309" s="348" t="s">
        <v>3158</v>
      </c>
      <c r="G1309" s="338" t="s">
        <v>22</v>
      </c>
      <c r="H1309" s="339"/>
      <c r="I1309" s="339"/>
      <c r="J1309" s="339" t="s">
        <v>95</v>
      </c>
      <c r="K1309" s="339" t="s">
        <v>2209</v>
      </c>
      <c r="L1309" s="339" t="s">
        <v>3132</v>
      </c>
      <c r="M1309" s="340"/>
      <c r="N1309" s="340"/>
      <c r="O1309" s="412"/>
      <c r="P1309" s="412"/>
      <c r="Q1309" s="412"/>
      <c r="R1309" s="412"/>
      <c r="S1309" s="412"/>
      <c r="T1309" s="412"/>
      <c r="U1309" s="412"/>
      <c r="V1309" s="412"/>
      <c r="W1309" s="412"/>
      <c r="X1309" s="412"/>
      <c r="Y1309" s="412"/>
    </row>
    <row r="1310" customFormat="false" ht="15" hidden="true" customHeight="false" outlineLevel="2" collapsed="false">
      <c r="A1310" s="339" t="s">
        <v>3177</v>
      </c>
      <c r="B1310" s="413" t="s">
        <v>115</v>
      </c>
      <c r="C1310" s="406" t="s">
        <v>1084</v>
      </c>
      <c r="D1310" s="415" t="s">
        <v>1085</v>
      </c>
      <c r="E1310" s="348" t="s">
        <v>1086</v>
      </c>
      <c r="F1310" s="348" t="s">
        <v>3158</v>
      </c>
      <c r="G1310" s="338" t="s">
        <v>22</v>
      </c>
      <c r="H1310" s="339"/>
      <c r="I1310" s="339"/>
      <c r="J1310" s="339" t="s">
        <v>95</v>
      </c>
      <c r="K1310" s="339" t="s">
        <v>2209</v>
      </c>
      <c r="L1310" s="339" t="s">
        <v>3132</v>
      </c>
      <c r="M1310" s="340"/>
      <c r="N1310" s="340"/>
      <c r="O1310" s="412"/>
      <c r="P1310" s="412"/>
      <c r="Q1310" s="412"/>
      <c r="R1310" s="412"/>
      <c r="S1310" s="412"/>
      <c r="T1310" s="412"/>
      <c r="U1310" s="412"/>
      <c r="V1310" s="412"/>
      <c r="W1310" s="412"/>
      <c r="X1310" s="412"/>
      <c r="Y1310" s="412"/>
    </row>
    <row r="1311" customFormat="false" ht="15" hidden="true" customHeight="false" outlineLevel="2" collapsed="false">
      <c r="A1311" s="339" t="s">
        <v>3178</v>
      </c>
      <c r="B1311" s="413" t="s">
        <v>115</v>
      </c>
      <c r="C1311" s="414"/>
      <c r="D1311" s="415" t="s">
        <v>1089</v>
      </c>
      <c r="E1311" s="356" t="s">
        <v>1572</v>
      </c>
      <c r="F1311" s="348" t="s">
        <v>3158</v>
      </c>
      <c r="G1311" s="338" t="s">
        <v>22</v>
      </c>
      <c r="H1311" s="339"/>
      <c r="I1311" s="339"/>
      <c r="J1311" s="339" t="s">
        <v>95</v>
      </c>
      <c r="K1311" s="339" t="s">
        <v>2209</v>
      </c>
      <c r="L1311" s="339" t="s">
        <v>3132</v>
      </c>
      <c r="M1311" s="340"/>
      <c r="N1311" s="340"/>
      <c r="O1311" s="412"/>
      <c r="P1311" s="412"/>
      <c r="Q1311" s="412"/>
      <c r="R1311" s="412"/>
      <c r="S1311" s="412"/>
      <c r="T1311" s="412"/>
      <c r="U1311" s="412"/>
      <c r="V1311" s="412"/>
      <c r="W1311" s="412"/>
      <c r="X1311" s="412"/>
      <c r="Y1311" s="412"/>
    </row>
    <row r="1312" customFormat="false" ht="15" hidden="true" customHeight="false" outlineLevel="2" collapsed="false">
      <c r="A1312" s="339" t="s">
        <v>3179</v>
      </c>
      <c r="B1312" s="413" t="s">
        <v>115</v>
      </c>
      <c r="C1312" s="414"/>
      <c r="D1312" s="415" t="s">
        <v>1093</v>
      </c>
      <c r="E1312" s="348" t="s">
        <v>1094</v>
      </c>
      <c r="F1312" s="348" t="s">
        <v>3158</v>
      </c>
      <c r="G1312" s="338" t="s">
        <v>22</v>
      </c>
      <c r="H1312" s="339"/>
      <c r="I1312" s="339"/>
      <c r="J1312" s="339" t="s">
        <v>95</v>
      </c>
      <c r="K1312" s="339" t="s">
        <v>2209</v>
      </c>
      <c r="L1312" s="339" t="s">
        <v>3132</v>
      </c>
      <c r="M1312" s="340"/>
      <c r="N1312" s="340"/>
      <c r="O1312" s="412"/>
      <c r="P1312" s="412"/>
      <c r="Q1312" s="412"/>
      <c r="R1312" s="412"/>
      <c r="S1312" s="412"/>
      <c r="T1312" s="412"/>
      <c r="U1312" s="412"/>
      <c r="V1312" s="412"/>
      <c r="W1312" s="412"/>
      <c r="X1312" s="412"/>
      <c r="Y1312" s="412"/>
    </row>
    <row r="1313" customFormat="false" ht="15" hidden="true" customHeight="false" outlineLevel="2" collapsed="false">
      <c r="A1313" s="339" t="s">
        <v>3180</v>
      </c>
      <c r="B1313" s="413" t="s">
        <v>221</v>
      </c>
      <c r="C1313" s="414"/>
      <c r="D1313" s="415" t="s">
        <v>1096</v>
      </c>
      <c r="E1313" s="348" t="s">
        <v>1097</v>
      </c>
      <c r="F1313" s="348" t="s">
        <v>3158</v>
      </c>
      <c r="G1313" s="338" t="s">
        <v>22</v>
      </c>
      <c r="H1313" s="339"/>
      <c r="I1313" s="339"/>
      <c r="J1313" s="339" t="s">
        <v>95</v>
      </c>
      <c r="K1313" s="339" t="s">
        <v>2209</v>
      </c>
      <c r="L1313" s="339" t="s">
        <v>3132</v>
      </c>
      <c r="M1313" s="340"/>
      <c r="N1313" s="340"/>
      <c r="O1313" s="416"/>
      <c r="P1313" s="416"/>
      <c r="Q1313" s="416"/>
      <c r="R1313" s="416"/>
      <c r="S1313" s="416"/>
      <c r="T1313" s="416"/>
      <c r="U1313" s="416"/>
      <c r="V1313" s="416"/>
      <c r="W1313" s="416"/>
      <c r="X1313" s="416"/>
      <c r="Y1313" s="416"/>
    </row>
    <row r="1314" customFormat="false" ht="15" hidden="true" customHeight="false" outlineLevel="1" collapsed="true">
      <c r="A1314" s="417" t="s">
        <v>3181</v>
      </c>
      <c r="B1314" s="418"/>
      <c r="C1314" s="418"/>
      <c r="D1314" s="418"/>
      <c r="E1314" s="418"/>
      <c r="F1314" s="419"/>
      <c r="G1314" s="369"/>
      <c r="H1314" s="369"/>
      <c r="I1314" s="369"/>
      <c r="J1314" s="369"/>
      <c r="K1314" s="369"/>
      <c r="L1314" s="369"/>
      <c r="M1314" s="332"/>
      <c r="N1314" s="332"/>
      <c r="O1314" s="323"/>
      <c r="P1314" s="323"/>
      <c r="Q1314" s="323"/>
      <c r="R1314" s="323"/>
      <c r="S1314" s="323"/>
      <c r="T1314" s="323"/>
      <c r="U1314" s="323"/>
      <c r="V1314" s="323"/>
      <c r="W1314" s="323"/>
      <c r="X1314" s="323"/>
      <c r="Y1314" s="323"/>
    </row>
    <row r="1315" customFormat="false" ht="15" hidden="true" customHeight="false" outlineLevel="2" collapsed="false">
      <c r="A1315" s="420" t="s">
        <v>3182</v>
      </c>
      <c r="B1315" s="391" t="s">
        <v>136</v>
      </c>
      <c r="C1315" s="352" t="s">
        <v>2763</v>
      </c>
      <c r="D1315" s="355" t="s">
        <v>3183</v>
      </c>
      <c r="E1315" s="351" t="s">
        <v>2982</v>
      </c>
      <c r="F1315" s="396" t="s">
        <v>3184</v>
      </c>
      <c r="G1315" s="338" t="s">
        <v>22</v>
      </c>
      <c r="H1315" s="339"/>
      <c r="I1315" s="339"/>
      <c r="J1315" s="339" t="s">
        <v>95</v>
      </c>
      <c r="K1315" s="339" t="s">
        <v>3185</v>
      </c>
      <c r="L1315" s="339" t="s">
        <v>3132</v>
      </c>
      <c r="M1315" s="340"/>
      <c r="N1315" s="340"/>
      <c r="O1315" s="323"/>
      <c r="P1315" s="323"/>
      <c r="Q1315" s="323"/>
      <c r="R1315" s="323"/>
      <c r="S1315" s="323"/>
      <c r="T1315" s="323"/>
      <c r="U1315" s="323"/>
      <c r="V1315" s="323"/>
      <c r="W1315" s="323"/>
      <c r="X1315" s="323"/>
      <c r="Y1315" s="323"/>
    </row>
    <row r="1316" customFormat="false" ht="15" hidden="true" customHeight="false" outlineLevel="2" collapsed="false">
      <c r="A1316" s="420" t="s">
        <v>3186</v>
      </c>
      <c r="B1316" s="411" t="s">
        <v>129</v>
      </c>
      <c r="C1316" s="378" t="s">
        <v>3134</v>
      </c>
      <c r="D1316" s="378" t="s">
        <v>1003</v>
      </c>
      <c r="E1316" s="337" t="s">
        <v>1935</v>
      </c>
      <c r="F1316" s="337" t="s">
        <v>3187</v>
      </c>
      <c r="G1316" s="338" t="s">
        <v>22</v>
      </c>
      <c r="H1316" s="339"/>
      <c r="I1316" s="339"/>
      <c r="J1316" s="339" t="s">
        <v>95</v>
      </c>
      <c r="K1316" s="339" t="s">
        <v>3185</v>
      </c>
      <c r="L1316" s="339" t="s">
        <v>3132</v>
      </c>
      <c r="M1316" s="340"/>
      <c r="N1316" s="340"/>
      <c r="O1316" s="412"/>
      <c r="P1316" s="412"/>
      <c r="Q1316" s="412"/>
      <c r="R1316" s="412"/>
      <c r="S1316" s="412"/>
      <c r="T1316" s="412"/>
      <c r="U1316" s="412"/>
      <c r="V1316" s="412"/>
      <c r="W1316" s="412"/>
      <c r="X1316" s="412"/>
      <c r="Y1316" s="412"/>
    </row>
    <row r="1317" customFormat="false" ht="15" hidden="true" customHeight="false" outlineLevel="2" collapsed="false">
      <c r="A1317" s="420" t="s">
        <v>3188</v>
      </c>
      <c r="B1317" s="413" t="s">
        <v>129</v>
      </c>
      <c r="C1317" s="394"/>
      <c r="D1317" s="415" t="s">
        <v>3137</v>
      </c>
      <c r="E1317" s="349" t="s">
        <v>3189</v>
      </c>
      <c r="F1317" s="337" t="s">
        <v>3187</v>
      </c>
      <c r="G1317" s="338" t="s">
        <v>22</v>
      </c>
      <c r="H1317" s="339"/>
      <c r="I1317" s="339"/>
      <c r="J1317" s="339" t="s">
        <v>95</v>
      </c>
      <c r="K1317" s="339" t="s">
        <v>3185</v>
      </c>
      <c r="L1317" s="339" t="s">
        <v>3132</v>
      </c>
      <c r="M1317" s="340"/>
      <c r="N1317" s="340"/>
      <c r="O1317" s="416"/>
      <c r="P1317" s="416"/>
      <c r="Q1317" s="416"/>
      <c r="R1317" s="416"/>
      <c r="S1317" s="416"/>
      <c r="T1317" s="416"/>
      <c r="U1317" s="416"/>
      <c r="V1317" s="416"/>
      <c r="W1317" s="416"/>
      <c r="X1317" s="416"/>
      <c r="Y1317" s="416"/>
    </row>
    <row r="1318" customFormat="false" ht="15" hidden="true" customHeight="false" outlineLevel="2" collapsed="false">
      <c r="A1318" s="420" t="s">
        <v>3190</v>
      </c>
      <c r="B1318" s="413" t="s">
        <v>129</v>
      </c>
      <c r="C1318" s="394"/>
      <c r="D1318" s="415" t="s">
        <v>3141</v>
      </c>
      <c r="E1318" s="348" t="s">
        <v>3191</v>
      </c>
      <c r="F1318" s="348" t="s">
        <v>3192</v>
      </c>
      <c r="G1318" s="338" t="s">
        <v>22</v>
      </c>
      <c r="H1318" s="339"/>
      <c r="I1318" s="339"/>
      <c r="J1318" s="339" t="s">
        <v>95</v>
      </c>
      <c r="K1318" s="339" t="s">
        <v>3185</v>
      </c>
      <c r="L1318" s="339" t="s">
        <v>3132</v>
      </c>
      <c r="M1318" s="340"/>
      <c r="N1318" s="340"/>
      <c r="O1318" s="416"/>
      <c r="P1318" s="416"/>
      <c r="Q1318" s="416"/>
      <c r="R1318" s="416"/>
      <c r="S1318" s="416"/>
      <c r="T1318" s="416"/>
      <c r="U1318" s="416"/>
      <c r="V1318" s="416"/>
      <c r="W1318" s="416"/>
      <c r="X1318" s="416"/>
      <c r="Y1318" s="416"/>
    </row>
    <row r="1319" customFormat="false" ht="15" hidden="true" customHeight="false" outlineLevel="2" collapsed="false">
      <c r="A1319" s="420" t="s">
        <v>3193</v>
      </c>
      <c r="B1319" s="413" t="s">
        <v>129</v>
      </c>
      <c r="C1319" s="394"/>
      <c r="D1319" s="415" t="s">
        <v>3145</v>
      </c>
      <c r="E1319" s="349" t="s">
        <v>3146</v>
      </c>
      <c r="F1319" s="349" t="s">
        <v>3194</v>
      </c>
      <c r="G1319" s="338" t="s">
        <v>22</v>
      </c>
      <c r="H1319" s="339"/>
      <c r="I1319" s="339"/>
      <c r="J1319" s="339" t="s">
        <v>95</v>
      </c>
      <c r="K1319" s="339" t="s">
        <v>3185</v>
      </c>
      <c r="L1319" s="339" t="s">
        <v>3132</v>
      </c>
      <c r="M1319" s="340"/>
      <c r="N1319" s="340"/>
      <c r="O1319" s="416"/>
      <c r="P1319" s="416"/>
      <c r="Q1319" s="416"/>
      <c r="R1319" s="416"/>
      <c r="S1319" s="416"/>
      <c r="T1319" s="416"/>
      <c r="U1319" s="416"/>
      <c r="V1319" s="416"/>
      <c r="W1319" s="416"/>
      <c r="X1319" s="416"/>
      <c r="Y1319" s="416"/>
    </row>
    <row r="1320" customFormat="false" ht="15" hidden="true" customHeight="false" outlineLevel="2" collapsed="false">
      <c r="A1320" s="420" t="s">
        <v>3195</v>
      </c>
      <c r="B1320" s="413" t="s">
        <v>129</v>
      </c>
      <c r="C1320" s="394"/>
      <c r="D1320" s="415" t="s">
        <v>3149</v>
      </c>
      <c r="E1320" s="349" t="s">
        <v>3150</v>
      </c>
      <c r="F1320" s="349" t="s">
        <v>3192</v>
      </c>
      <c r="G1320" s="338" t="s">
        <v>22</v>
      </c>
      <c r="H1320" s="339"/>
      <c r="I1320" s="339"/>
      <c r="J1320" s="339" t="s">
        <v>95</v>
      </c>
      <c r="K1320" s="339" t="s">
        <v>3185</v>
      </c>
      <c r="L1320" s="339" t="s">
        <v>3132</v>
      </c>
      <c r="M1320" s="340"/>
      <c r="N1320" s="340"/>
      <c r="O1320" s="416"/>
      <c r="P1320" s="416"/>
      <c r="Q1320" s="416"/>
      <c r="R1320" s="416"/>
      <c r="S1320" s="416"/>
      <c r="T1320" s="416"/>
      <c r="U1320" s="416"/>
      <c r="V1320" s="416"/>
      <c r="W1320" s="416"/>
      <c r="X1320" s="416"/>
      <c r="Y1320" s="416"/>
    </row>
    <row r="1321" customFormat="false" ht="15" hidden="true" customHeight="false" outlineLevel="2" collapsed="false">
      <c r="A1321" s="420" t="s">
        <v>3196</v>
      </c>
      <c r="B1321" s="413" t="s">
        <v>129</v>
      </c>
      <c r="C1321" s="394"/>
      <c r="D1321" s="415" t="s">
        <v>3153</v>
      </c>
      <c r="E1321" s="349" t="s">
        <v>3154</v>
      </c>
      <c r="F1321" s="349" t="s">
        <v>3197</v>
      </c>
      <c r="G1321" s="338" t="s">
        <v>22</v>
      </c>
      <c r="H1321" s="339"/>
      <c r="I1321" s="339"/>
      <c r="J1321" s="339" t="s">
        <v>95</v>
      </c>
      <c r="K1321" s="339" t="s">
        <v>3185</v>
      </c>
      <c r="L1321" s="339" t="s">
        <v>3132</v>
      </c>
      <c r="M1321" s="340"/>
      <c r="N1321" s="340"/>
      <c r="O1321" s="416"/>
      <c r="P1321" s="416"/>
      <c r="Q1321" s="416"/>
      <c r="R1321" s="416"/>
      <c r="S1321" s="416"/>
      <c r="T1321" s="416"/>
      <c r="U1321" s="416"/>
      <c r="V1321" s="416"/>
      <c r="W1321" s="416"/>
      <c r="X1321" s="416"/>
      <c r="Y1321" s="416"/>
    </row>
    <row r="1322" customFormat="false" ht="15" hidden="true" customHeight="false" outlineLevel="2" collapsed="false">
      <c r="A1322" s="420" t="s">
        <v>3198</v>
      </c>
      <c r="B1322" s="413" t="s">
        <v>129</v>
      </c>
      <c r="C1322" s="394"/>
      <c r="D1322" s="415" t="s">
        <v>3157</v>
      </c>
      <c r="E1322" s="349" t="s">
        <v>3199</v>
      </c>
      <c r="F1322" s="348" t="s">
        <v>3200</v>
      </c>
      <c r="G1322" s="338" t="s">
        <v>22</v>
      </c>
      <c r="H1322" s="339"/>
      <c r="I1322" s="339"/>
      <c r="J1322" s="339" t="s">
        <v>95</v>
      </c>
      <c r="K1322" s="339" t="s">
        <v>3185</v>
      </c>
      <c r="L1322" s="339" t="s">
        <v>3132</v>
      </c>
      <c r="M1322" s="340"/>
      <c r="N1322" s="340"/>
      <c r="O1322" s="416"/>
      <c r="P1322" s="416"/>
      <c r="Q1322" s="416"/>
      <c r="R1322" s="416"/>
      <c r="S1322" s="416"/>
      <c r="T1322" s="416"/>
      <c r="U1322" s="416"/>
      <c r="V1322" s="416"/>
      <c r="W1322" s="416"/>
      <c r="X1322" s="416"/>
      <c r="Y1322" s="416"/>
    </row>
    <row r="1323" customFormat="false" ht="15" hidden="true" customHeight="false" outlineLevel="2" collapsed="false">
      <c r="A1323" s="420" t="s">
        <v>3201</v>
      </c>
      <c r="B1323" s="413" t="s">
        <v>129</v>
      </c>
      <c r="C1323" s="394"/>
      <c r="D1323" s="415" t="s">
        <v>3160</v>
      </c>
      <c r="E1323" s="349" t="s">
        <v>3199</v>
      </c>
      <c r="F1323" s="348" t="s">
        <v>3200</v>
      </c>
      <c r="G1323" s="338" t="s">
        <v>22</v>
      </c>
      <c r="H1323" s="339"/>
      <c r="I1323" s="339"/>
      <c r="J1323" s="339" t="s">
        <v>95</v>
      </c>
      <c r="K1323" s="339" t="s">
        <v>3185</v>
      </c>
      <c r="L1323" s="339" t="s">
        <v>3132</v>
      </c>
      <c r="M1323" s="340"/>
      <c r="N1323" s="340"/>
      <c r="O1323" s="416"/>
      <c r="P1323" s="416"/>
      <c r="Q1323" s="416"/>
      <c r="R1323" s="416"/>
      <c r="S1323" s="416"/>
      <c r="T1323" s="416"/>
      <c r="U1323" s="416"/>
      <c r="V1323" s="416"/>
      <c r="W1323" s="416"/>
      <c r="X1323" s="416"/>
      <c r="Y1323" s="416"/>
    </row>
    <row r="1324" customFormat="false" ht="15" hidden="true" customHeight="false" outlineLevel="2" collapsed="false">
      <c r="A1324" s="420" t="s">
        <v>3202</v>
      </c>
      <c r="B1324" s="421" t="s">
        <v>129</v>
      </c>
      <c r="C1324" s="394"/>
      <c r="D1324" s="415" t="s">
        <v>1950</v>
      </c>
      <c r="E1324" s="352" t="s">
        <v>1951</v>
      </c>
      <c r="F1324" s="348" t="s">
        <v>3200</v>
      </c>
      <c r="G1324" s="338" t="s">
        <v>22</v>
      </c>
      <c r="H1324" s="339"/>
      <c r="I1324" s="339"/>
      <c r="J1324" s="339" t="s">
        <v>95</v>
      </c>
      <c r="K1324" s="339" t="s">
        <v>3185</v>
      </c>
      <c r="L1324" s="339" t="s">
        <v>3132</v>
      </c>
      <c r="M1324" s="340"/>
      <c r="N1324" s="340"/>
      <c r="O1324" s="412"/>
      <c r="P1324" s="412"/>
      <c r="Q1324" s="412"/>
      <c r="R1324" s="412"/>
      <c r="S1324" s="412"/>
      <c r="T1324" s="412"/>
      <c r="U1324" s="412"/>
      <c r="V1324" s="412"/>
      <c r="W1324" s="412"/>
      <c r="X1324" s="412"/>
      <c r="Y1324" s="412"/>
    </row>
    <row r="1325" customFormat="false" ht="15" hidden="true" customHeight="false" outlineLevel="2" collapsed="false">
      <c r="A1325" s="420" t="s">
        <v>3203</v>
      </c>
      <c r="B1325" s="421" t="s">
        <v>129</v>
      </c>
      <c r="C1325" s="394"/>
      <c r="D1325" s="415" t="s">
        <v>1953</v>
      </c>
      <c r="E1325" s="352" t="s">
        <v>1954</v>
      </c>
      <c r="F1325" s="348" t="s">
        <v>3200</v>
      </c>
      <c r="G1325" s="338" t="s">
        <v>22</v>
      </c>
      <c r="H1325" s="339"/>
      <c r="I1325" s="339"/>
      <c r="J1325" s="339" t="s">
        <v>95</v>
      </c>
      <c r="K1325" s="339" t="s">
        <v>3185</v>
      </c>
      <c r="L1325" s="339" t="s">
        <v>3132</v>
      </c>
      <c r="M1325" s="340"/>
      <c r="N1325" s="340"/>
      <c r="O1325" s="412"/>
      <c r="P1325" s="412"/>
      <c r="Q1325" s="412"/>
      <c r="R1325" s="412"/>
      <c r="S1325" s="412"/>
      <c r="T1325" s="412"/>
      <c r="U1325" s="412"/>
      <c r="V1325" s="412"/>
      <c r="W1325" s="412"/>
      <c r="X1325" s="412"/>
      <c r="Y1325" s="412"/>
    </row>
    <row r="1326" customFormat="false" ht="15" hidden="true" customHeight="false" outlineLevel="2" collapsed="false">
      <c r="A1326" s="420" t="s">
        <v>3204</v>
      </c>
      <c r="B1326" s="421" t="s">
        <v>96</v>
      </c>
      <c r="C1326" s="415" t="s">
        <v>3205</v>
      </c>
      <c r="D1326" s="415" t="s">
        <v>1054</v>
      </c>
      <c r="E1326" s="348" t="s">
        <v>3165</v>
      </c>
      <c r="F1326" s="348" t="s">
        <v>3200</v>
      </c>
      <c r="G1326" s="338" t="s">
        <v>22</v>
      </c>
      <c r="H1326" s="339"/>
      <c r="I1326" s="339"/>
      <c r="J1326" s="339" t="s">
        <v>95</v>
      </c>
      <c r="K1326" s="339" t="s">
        <v>3185</v>
      </c>
      <c r="L1326" s="339" t="s">
        <v>3132</v>
      </c>
      <c r="M1326" s="340"/>
      <c r="N1326" s="340"/>
      <c r="O1326" s="412"/>
      <c r="P1326" s="412"/>
      <c r="Q1326" s="412"/>
      <c r="R1326" s="412"/>
      <c r="S1326" s="412"/>
      <c r="T1326" s="412"/>
      <c r="U1326" s="412"/>
      <c r="V1326" s="412"/>
      <c r="W1326" s="412"/>
      <c r="X1326" s="412"/>
      <c r="Y1326" s="412"/>
    </row>
    <row r="1327" customFormat="false" ht="15" hidden="true" customHeight="false" outlineLevel="2" collapsed="false">
      <c r="A1327" s="420" t="s">
        <v>3206</v>
      </c>
      <c r="B1327" s="421" t="s">
        <v>96</v>
      </c>
      <c r="C1327" s="394"/>
      <c r="D1327" s="415" t="s">
        <v>1058</v>
      </c>
      <c r="E1327" s="348" t="s">
        <v>3167</v>
      </c>
      <c r="F1327" s="348" t="s">
        <v>3200</v>
      </c>
      <c r="G1327" s="338" t="s">
        <v>22</v>
      </c>
      <c r="H1327" s="339"/>
      <c r="I1327" s="339"/>
      <c r="J1327" s="339" t="s">
        <v>95</v>
      </c>
      <c r="K1327" s="339" t="s">
        <v>3185</v>
      </c>
      <c r="L1327" s="339" t="s">
        <v>3132</v>
      </c>
      <c r="M1327" s="340"/>
      <c r="N1327" s="340"/>
      <c r="O1327" s="412"/>
      <c r="P1327" s="412"/>
      <c r="Q1327" s="412"/>
      <c r="R1327" s="412"/>
      <c r="S1327" s="412"/>
      <c r="T1327" s="412"/>
      <c r="U1327" s="412"/>
      <c r="V1327" s="412"/>
      <c r="W1327" s="412"/>
      <c r="X1327" s="412"/>
      <c r="Y1327" s="412"/>
    </row>
    <row r="1328" customFormat="false" ht="15" hidden="true" customHeight="false" outlineLevel="2" collapsed="false">
      <c r="A1328" s="420" t="s">
        <v>3207</v>
      </c>
      <c r="B1328" s="421" t="s">
        <v>96</v>
      </c>
      <c r="C1328" s="394"/>
      <c r="D1328" s="415" t="s">
        <v>3208</v>
      </c>
      <c r="E1328" s="348" t="s">
        <v>1959</v>
      </c>
      <c r="F1328" s="348" t="s">
        <v>3200</v>
      </c>
      <c r="G1328" s="338" t="s">
        <v>22</v>
      </c>
      <c r="H1328" s="339"/>
      <c r="I1328" s="339"/>
      <c r="J1328" s="339" t="s">
        <v>95</v>
      </c>
      <c r="K1328" s="339" t="s">
        <v>3185</v>
      </c>
      <c r="L1328" s="339" t="s">
        <v>3132</v>
      </c>
      <c r="M1328" s="340"/>
      <c r="N1328" s="340"/>
      <c r="O1328" s="412"/>
      <c r="P1328" s="412"/>
      <c r="Q1328" s="412"/>
      <c r="R1328" s="412"/>
      <c r="S1328" s="412"/>
      <c r="T1328" s="412"/>
      <c r="U1328" s="412"/>
      <c r="V1328" s="412"/>
      <c r="W1328" s="412"/>
      <c r="X1328" s="412"/>
      <c r="Y1328" s="412"/>
    </row>
    <row r="1329" customFormat="false" ht="15" hidden="true" customHeight="false" outlineLevel="2" collapsed="false">
      <c r="A1329" s="420" t="s">
        <v>3209</v>
      </c>
      <c r="B1329" s="421" t="s">
        <v>107</v>
      </c>
      <c r="C1329" s="415" t="s">
        <v>1270</v>
      </c>
      <c r="D1329" s="415" t="s">
        <v>1066</v>
      </c>
      <c r="E1329" s="348" t="s">
        <v>1067</v>
      </c>
      <c r="F1329" s="348" t="s">
        <v>3200</v>
      </c>
      <c r="G1329" s="338" t="s">
        <v>22</v>
      </c>
      <c r="H1329" s="339"/>
      <c r="I1329" s="339"/>
      <c r="J1329" s="339" t="s">
        <v>95</v>
      </c>
      <c r="K1329" s="339" t="s">
        <v>3185</v>
      </c>
      <c r="L1329" s="339" t="s">
        <v>3132</v>
      </c>
      <c r="M1329" s="340"/>
      <c r="N1329" s="340"/>
      <c r="O1329" s="412"/>
      <c r="P1329" s="412"/>
      <c r="Q1329" s="412"/>
      <c r="R1329" s="412"/>
      <c r="S1329" s="412"/>
      <c r="T1329" s="412"/>
      <c r="U1329" s="412"/>
      <c r="V1329" s="412"/>
      <c r="W1329" s="412"/>
      <c r="X1329" s="412"/>
      <c r="Y1329" s="412"/>
    </row>
    <row r="1330" customFormat="false" ht="15" hidden="true" customHeight="false" outlineLevel="2" collapsed="false">
      <c r="A1330" s="420" t="s">
        <v>3210</v>
      </c>
      <c r="B1330" s="421" t="s">
        <v>107</v>
      </c>
      <c r="C1330" s="394"/>
      <c r="D1330" s="415" t="s">
        <v>1679</v>
      </c>
      <c r="E1330" s="348" t="s">
        <v>3211</v>
      </c>
      <c r="F1330" s="348" t="s">
        <v>3200</v>
      </c>
      <c r="G1330" s="338" t="s">
        <v>22</v>
      </c>
      <c r="H1330" s="339"/>
      <c r="I1330" s="339"/>
      <c r="J1330" s="339" t="s">
        <v>95</v>
      </c>
      <c r="K1330" s="339" t="s">
        <v>3185</v>
      </c>
      <c r="L1330" s="339" t="s">
        <v>3132</v>
      </c>
      <c r="M1330" s="340"/>
      <c r="N1330" s="340"/>
      <c r="O1330" s="412"/>
      <c r="P1330" s="412"/>
      <c r="Q1330" s="412"/>
      <c r="R1330" s="412"/>
      <c r="S1330" s="412"/>
      <c r="T1330" s="412"/>
      <c r="U1330" s="412"/>
      <c r="V1330" s="412"/>
      <c r="W1330" s="412"/>
      <c r="X1330" s="412"/>
      <c r="Y1330" s="412"/>
    </row>
    <row r="1331" customFormat="false" ht="15" hidden="true" customHeight="false" outlineLevel="2" collapsed="false">
      <c r="A1331" s="420" t="s">
        <v>3212</v>
      </c>
      <c r="B1331" s="421" t="s">
        <v>107</v>
      </c>
      <c r="C1331" s="394"/>
      <c r="D1331" s="415" t="s">
        <v>3213</v>
      </c>
      <c r="E1331" s="348" t="s">
        <v>1074</v>
      </c>
      <c r="F1331" s="348" t="s">
        <v>3200</v>
      </c>
      <c r="G1331" s="338" t="s">
        <v>22</v>
      </c>
      <c r="H1331" s="339"/>
      <c r="I1331" s="339"/>
      <c r="J1331" s="339" t="s">
        <v>95</v>
      </c>
      <c r="K1331" s="339" t="s">
        <v>3185</v>
      </c>
      <c r="L1331" s="339" t="s">
        <v>3132</v>
      </c>
      <c r="M1331" s="340"/>
      <c r="N1331" s="340"/>
      <c r="O1331" s="412"/>
      <c r="P1331" s="412"/>
      <c r="Q1331" s="412"/>
      <c r="R1331" s="412"/>
      <c r="S1331" s="412"/>
      <c r="T1331" s="412"/>
      <c r="U1331" s="412"/>
      <c r="V1331" s="412"/>
      <c r="W1331" s="412"/>
      <c r="X1331" s="412"/>
      <c r="Y1331" s="412"/>
    </row>
    <row r="1332" customFormat="false" ht="15" hidden="true" customHeight="false" outlineLevel="2" collapsed="false">
      <c r="A1332" s="420" t="s">
        <v>3214</v>
      </c>
      <c r="B1332" s="421" t="s">
        <v>122</v>
      </c>
      <c r="C1332" s="415" t="s">
        <v>1076</v>
      </c>
      <c r="D1332" s="415" t="s">
        <v>1077</v>
      </c>
      <c r="E1332" s="348" t="s">
        <v>1078</v>
      </c>
      <c r="F1332" s="348" t="s">
        <v>3200</v>
      </c>
      <c r="G1332" s="338" t="s">
        <v>22</v>
      </c>
      <c r="H1332" s="339"/>
      <c r="I1332" s="339"/>
      <c r="J1332" s="339" t="s">
        <v>95</v>
      </c>
      <c r="K1332" s="339" t="s">
        <v>3185</v>
      </c>
      <c r="L1332" s="339" t="s">
        <v>3132</v>
      </c>
      <c r="M1332" s="340"/>
      <c r="N1332" s="340"/>
      <c r="O1332" s="412"/>
      <c r="P1332" s="412"/>
      <c r="Q1332" s="412"/>
      <c r="R1332" s="412"/>
      <c r="S1332" s="412"/>
      <c r="T1332" s="412"/>
      <c r="U1332" s="412"/>
      <c r="V1332" s="412"/>
      <c r="W1332" s="412"/>
      <c r="X1332" s="412"/>
      <c r="Y1332" s="412"/>
    </row>
    <row r="1333" customFormat="false" ht="15" hidden="true" customHeight="false" outlineLevel="2" collapsed="false">
      <c r="A1333" s="420" t="s">
        <v>3215</v>
      </c>
      <c r="B1333" s="421" t="s">
        <v>122</v>
      </c>
      <c r="C1333" s="394"/>
      <c r="D1333" s="415" t="s">
        <v>1081</v>
      </c>
      <c r="E1333" s="348" t="s">
        <v>3176</v>
      </c>
      <c r="F1333" s="348" t="s">
        <v>3200</v>
      </c>
      <c r="G1333" s="338" t="s">
        <v>22</v>
      </c>
      <c r="H1333" s="339"/>
      <c r="I1333" s="339"/>
      <c r="J1333" s="339" t="s">
        <v>95</v>
      </c>
      <c r="K1333" s="339" t="s">
        <v>3185</v>
      </c>
      <c r="L1333" s="339" t="s">
        <v>3132</v>
      </c>
      <c r="M1333" s="340"/>
      <c r="N1333" s="340"/>
      <c r="O1333" s="412"/>
      <c r="P1333" s="412"/>
      <c r="Q1333" s="412"/>
      <c r="R1333" s="412"/>
      <c r="S1333" s="412"/>
      <c r="T1333" s="412"/>
      <c r="U1333" s="412"/>
      <c r="V1333" s="412"/>
      <c r="W1333" s="412"/>
      <c r="X1333" s="412"/>
      <c r="Y1333" s="412"/>
    </row>
    <row r="1334" customFormat="false" ht="15" hidden="true" customHeight="false" outlineLevel="2" collapsed="false">
      <c r="A1334" s="420" t="s">
        <v>3216</v>
      </c>
      <c r="B1334" s="421" t="s">
        <v>115</v>
      </c>
      <c r="C1334" s="415" t="s">
        <v>1084</v>
      </c>
      <c r="D1334" s="415" t="s">
        <v>1085</v>
      </c>
      <c r="E1334" s="348" t="s">
        <v>1086</v>
      </c>
      <c r="F1334" s="348" t="s">
        <v>3200</v>
      </c>
      <c r="G1334" s="338" t="s">
        <v>22</v>
      </c>
      <c r="H1334" s="339"/>
      <c r="I1334" s="339"/>
      <c r="J1334" s="339" t="s">
        <v>95</v>
      </c>
      <c r="K1334" s="339" t="s">
        <v>3185</v>
      </c>
      <c r="L1334" s="339" t="s">
        <v>3132</v>
      </c>
      <c r="M1334" s="340"/>
      <c r="N1334" s="340"/>
      <c r="O1334" s="412"/>
      <c r="P1334" s="412"/>
      <c r="Q1334" s="412"/>
      <c r="R1334" s="412"/>
      <c r="S1334" s="412"/>
      <c r="T1334" s="412"/>
      <c r="U1334" s="412"/>
      <c r="V1334" s="412"/>
      <c r="W1334" s="412"/>
      <c r="X1334" s="412"/>
      <c r="Y1334" s="412"/>
    </row>
    <row r="1335" customFormat="false" ht="15" hidden="true" customHeight="false" outlineLevel="2" collapsed="false">
      <c r="A1335" s="420" t="s">
        <v>3217</v>
      </c>
      <c r="B1335" s="421" t="s">
        <v>115</v>
      </c>
      <c r="C1335" s="394"/>
      <c r="D1335" s="415" t="s">
        <v>1089</v>
      </c>
      <c r="E1335" s="356" t="s">
        <v>3218</v>
      </c>
      <c r="F1335" s="348" t="s">
        <v>3200</v>
      </c>
      <c r="G1335" s="338" t="s">
        <v>22</v>
      </c>
      <c r="H1335" s="339"/>
      <c r="I1335" s="339"/>
      <c r="J1335" s="339" t="s">
        <v>95</v>
      </c>
      <c r="K1335" s="339" t="s">
        <v>3185</v>
      </c>
      <c r="L1335" s="339" t="s">
        <v>3132</v>
      </c>
      <c r="M1335" s="340"/>
      <c r="N1335" s="340"/>
      <c r="O1335" s="412"/>
      <c r="P1335" s="412"/>
      <c r="Q1335" s="412"/>
      <c r="R1335" s="412"/>
      <c r="S1335" s="412"/>
      <c r="T1335" s="412"/>
      <c r="U1335" s="412"/>
      <c r="V1335" s="412"/>
      <c r="W1335" s="412"/>
      <c r="X1335" s="412"/>
      <c r="Y1335" s="412"/>
    </row>
    <row r="1336" customFormat="false" ht="15" hidden="true" customHeight="false" outlineLevel="2" collapsed="false">
      <c r="A1336" s="420" t="s">
        <v>3219</v>
      </c>
      <c r="B1336" s="421" t="s">
        <v>115</v>
      </c>
      <c r="C1336" s="394"/>
      <c r="D1336" s="415" t="s">
        <v>3220</v>
      </c>
      <c r="E1336" s="348" t="s">
        <v>1094</v>
      </c>
      <c r="F1336" s="348" t="s">
        <v>3200</v>
      </c>
      <c r="G1336" s="338" t="s">
        <v>22</v>
      </c>
      <c r="H1336" s="339"/>
      <c r="I1336" s="339"/>
      <c r="J1336" s="339" t="s">
        <v>95</v>
      </c>
      <c r="K1336" s="339" t="s">
        <v>3185</v>
      </c>
      <c r="L1336" s="339" t="s">
        <v>3132</v>
      </c>
      <c r="M1336" s="340"/>
      <c r="N1336" s="340"/>
      <c r="O1336" s="412"/>
      <c r="P1336" s="412"/>
      <c r="Q1336" s="412"/>
      <c r="R1336" s="412"/>
      <c r="S1336" s="412"/>
      <c r="T1336" s="412"/>
      <c r="U1336" s="412"/>
      <c r="V1336" s="412"/>
      <c r="W1336" s="412"/>
      <c r="X1336" s="412"/>
      <c r="Y1336" s="412"/>
    </row>
    <row r="1337" customFormat="false" ht="15" hidden="true" customHeight="false" outlineLevel="2" collapsed="false">
      <c r="A1337" s="420" t="s">
        <v>3221</v>
      </c>
      <c r="B1337" s="421" t="s">
        <v>221</v>
      </c>
      <c r="C1337" s="394"/>
      <c r="D1337" s="415" t="s">
        <v>1096</v>
      </c>
      <c r="E1337" s="348" t="s">
        <v>1097</v>
      </c>
      <c r="F1337" s="348" t="s">
        <v>3200</v>
      </c>
      <c r="G1337" s="338" t="s">
        <v>22</v>
      </c>
      <c r="H1337" s="339"/>
      <c r="I1337" s="339"/>
      <c r="J1337" s="339" t="s">
        <v>95</v>
      </c>
      <c r="K1337" s="339" t="s">
        <v>3185</v>
      </c>
      <c r="L1337" s="339" t="s">
        <v>3132</v>
      </c>
      <c r="M1337" s="340"/>
      <c r="N1337" s="340"/>
      <c r="O1337" s="416"/>
      <c r="P1337" s="416"/>
      <c r="Q1337" s="416"/>
      <c r="R1337" s="416"/>
      <c r="S1337" s="416"/>
      <c r="T1337" s="416"/>
      <c r="U1337" s="416"/>
      <c r="V1337" s="416"/>
      <c r="W1337" s="416"/>
      <c r="X1337" s="416"/>
      <c r="Y1337" s="416"/>
    </row>
    <row r="1338" customFormat="false" ht="15" hidden="true" customHeight="true" outlineLevel="1" collapsed="true">
      <c r="A1338" s="329" t="s">
        <v>3222</v>
      </c>
      <c r="B1338" s="329"/>
      <c r="C1338" s="329"/>
      <c r="D1338" s="329"/>
      <c r="E1338" s="329"/>
      <c r="F1338" s="329"/>
      <c r="G1338" s="369"/>
      <c r="H1338" s="369"/>
      <c r="I1338" s="369"/>
      <c r="J1338" s="369"/>
      <c r="K1338" s="369"/>
      <c r="L1338" s="369"/>
      <c r="M1338" s="332"/>
      <c r="N1338" s="332"/>
      <c r="O1338" s="323"/>
      <c r="P1338" s="323"/>
      <c r="Q1338" s="323"/>
      <c r="R1338" s="323"/>
      <c r="S1338" s="323"/>
      <c r="T1338" s="323"/>
      <c r="U1338" s="323"/>
      <c r="V1338" s="323"/>
      <c r="W1338" s="323"/>
      <c r="X1338" s="323"/>
      <c r="Y1338" s="323"/>
    </row>
    <row r="1339" customFormat="false" ht="15" hidden="true" customHeight="false" outlineLevel="2" collapsed="false">
      <c r="A1339" s="339" t="s">
        <v>3223</v>
      </c>
      <c r="B1339" s="391" t="s">
        <v>136</v>
      </c>
      <c r="C1339" s="352" t="s">
        <v>2763</v>
      </c>
      <c r="D1339" s="355" t="s">
        <v>3224</v>
      </c>
      <c r="E1339" s="351" t="s">
        <v>2982</v>
      </c>
      <c r="F1339" s="396" t="s">
        <v>3225</v>
      </c>
      <c r="G1339" s="338" t="s">
        <v>22</v>
      </c>
      <c r="H1339" s="339"/>
      <c r="I1339" s="339"/>
      <c r="J1339" s="339" t="s">
        <v>95</v>
      </c>
      <c r="K1339" s="339" t="s">
        <v>2209</v>
      </c>
      <c r="L1339" s="339" t="s">
        <v>3132</v>
      </c>
      <c r="M1339" s="340"/>
      <c r="N1339" s="340"/>
      <c r="O1339" s="323"/>
      <c r="P1339" s="323"/>
      <c r="Q1339" s="323"/>
      <c r="R1339" s="323"/>
      <c r="S1339" s="323"/>
      <c r="T1339" s="323"/>
      <c r="U1339" s="323"/>
      <c r="V1339" s="323"/>
      <c r="W1339" s="323"/>
      <c r="X1339" s="323"/>
      <c r="Y1339" s="323"/>
    </row>
    <row r="1340" customFormat="false" ht="15" hidden="true" customHeight="false" outlineLevel="2" collapsed="false">
      <c r="A1340" s="339" t="s">
        <v>3226</v>
      </c>
      <c r="B1340" s="421" t="s">
        <v>129</v>
      </c>
      <c r="C1340" s="378" t="s">
        <v>3134</v>
      </c>
      <c r="D1340" s="378" t="s">
        <v>1003</v>
      </c>
      <c r="E1340" s="337" t="s">
        <v>1935</v>
      </c>
      <c r="F1340" s="337" t="s">
        <v>3227</v>
      </c>
      <c r="G1340" s="338" t="s">
        <v>22</v>
      </c>
      <c r="H1340" s="339"/>
      <c r="I1340" s="339"/>
      <c r="J1340" s="339" t="s">
        <v>95</v>
      </c>
      <c r="K1340" s="339" t="s">
        <v>2209</v>
      </c>
      <c r="L1340" s="339" t="s">
        <v>3132</v>
      </c>
      <c r="M1340" s="340"/>
      <c r="N1340" s="340"/>
      <c r="O1340" s="412"/>
      <c r="P1340" s="412"/>
      <c r="Q1340" s="412"/>
      <c r="R1340" s="412"/>
      <c r="S1340" s="412"/>
      <c r="T1340" s="412"/>
      <c r="U1340" s="412"/>
      <c r="V1340" s="412"/>
      <c r="W1340" s="412"/>
      <c r="X1340" s="412"/>
      <c r="Y1340" s="412"/>
    </row>
    <row r="1341" customFormat="false" ht="15" hidden="true" customHeight="false" outlineLevel="2" collapsed="false">
      <c r="A1341" s="339" t="s">
        <v>3228</v>
      </c>
      <c r="B1341" s="413" t="s">
        <v>129</v>
      </c>
      <c r="C1341" s="394"/>
      <c r="D1341" s="415" t="s">
        <v>3137</v>
      </c>
      <c r="E1341" s="349" t="s">
        <v>3189</v>
      </c>
      <c r="F1341" s="349" t="s">
        <v>3229</v>
      </c>
      <c r="G1341" s="338" t="s">
        <v>22</v>
      </c>
      <c r="H1341" s="339"/>
      <c r="I1341" s="339"/>
      <c r="J1341" s="339" t="s">
        <v>95</v>
      </c>
      <c r="K1341" s="339" t="s">
        <v>2209</v>
      </c>
      <c r="L1341" s="339" t="s">
        <v>3132</v>
      </c>
      <c r="M1341" s="340"/>
      <c r="N1341" s="340"/>
      <c r="O1341" s="416"/>
      <c r="P1341" s="416"/>
      <c r="Q1341" s="416"/>
      <c r="R1341" s="416"/>
      <c r="S1341" s="416"/>
      <c r="T1341" s="416"/>
      <c r="U1341" s="416"/>
      <c r="V1341" s="416"/>
      <c r="W1341" s="416"/>
      <c r="X1341" s="416"/>
      <c r="Y1341" s="416"/>
    </row>
    <row r="1342" customFormat="false" ht="15" hidden="true" customHeight="false" outlineLevel="2" collapsed="false">
      <c r="A1342" s="339" t="s">
        <v>3230</v>
      </c>
      <c r="B1342" s="421" t="s">
        <v>129</v>
      </c>
      <c r="C1342" s="394"/>
      <c r="D1342" s="415" t="s">
        <v>3141</v>
      </c>
      <c r="E1342" s="348" t="s">
        <v>3191</v>
      </c>
      <c r="F1342" s="348" t="s">
        <v>3231</v>
      </c>
      <c r="G1342" s="338" t="s">
        <v>22</v>
      </c>
      <c r="H1342" s="339"/>
      <c r="I1342" s="339"/>
      <c r="J1342" s="339" t="s">
        <v>95</v>
      </c>
      <c r="K1342" s="339" t="s">
        <v>2209</v>
      </c>
      <c r="L1342" s="339" t="s">
        <v>3132</v>
      </c>
      <c r="M1342" s="340"/>
      <c r="N1342" s="340"/>
      <c r="O1342" s="416"/>
      <c r="P1342" s="416"/>
      <c r="Q1342" s="416"/>
      <c r="R1342" s="416"/>
      <c r="S1342" s="416"/>
      <c r="T1342" s="416"/>
      <c r="U1342" s="416"/>
      <c r="V1342" s="416"/>
      <c r="W1342" s="416"/>
      <c r="X1342" s="416"/>
      <c r="Y1342" s="416"/>
    </row>
    <row r="1343" customFormat="false" ht="15" hidden="true" customHeight="false" outlineLevel="2" collapsed="false">
      <c r="A1343" s="339" t="s">
        <v>3232</v>
      </c>
      <c r="B1343" s="413" t="s">
        <v>129</v>
      </c>
      <c r="C1343" s="394"/>
      <c r="D1343" s="415" t="s">
        <v>3145</v>
      </c>
      <c r="E1343" s="349" t="s">
        <v>3146</v>
      </c>
      <c r="F1343" s="352" t="s">
        <v>3233</v>
      </c>
      <c r="G1343" s="338" t="s">
        <v>22</v>
      </c>
      <c r="H1343" s="339"/>
      <c r="I1343" s="339"/>
      <c r="J1343" s="339" t="s">
        <v>95</v>
      </c>
      <c r="K1343" s="339" t="s">
        <v>2209</v>
      </c>
      <c r="L1343" s="339" t="s">
        <v>3132</v>
      </c>
      <c r="M1343" s="340"/>
      <c r="N1343" s="340"/>
      <c r="O1343" s="416"/>
      <c r="P1343" s="416"/>
      <c r="Q1343" s="416"/>
      <c r="R1343" s="416"/>
      <c r="S1343" s="416"/>
      <c r="T1343" s="416"/>
      <c r="U1343" s="416"/>
      <c r="V1343" s="416"/>
      <c r="W1343" s="416"/>
      <c r="X1343" s="416"/>
      <c r="Y1343" s="416"/>
    </row>
    <row r="1344" customFormat="false" ht="15" hidden="true" customHeight="false" outlineLevel="2" collapsed="false">
      <c r="A1344" s="339" t="s">
        <v>3234</v>
      </c>
      <c r="B1344" s="413" t="s">
        <v>129</v>
      </c>
      <c r="C1344" s="394"/>
      <c r="D1344" s="415" t="s">
        <v>3149</v>
      </c>
      <c r="E1344" s="349" t="s">
        <v>3150</v>
      </c>
      <c r="F1344" s="349" t="s">
        <v>3235</v>
      </c>
      <c r="G1344" s="338" t="s">
        <v>22</v>
      </c>
      <c r="H1344" s="339"/>
      <c r="I1344" s="339"/>
      <c r="J1344" s="339" t="s">
        <v>95</v>
      </c>
      <c r="K1344" s="339" t="s">
        <v>2209</v>
      </c>
      <c r="L1344" s="339" t="s">
        <v>3132</v>
      </c>
      <c r="M1344" s="340"/>
      <c r="N1344" s="340"/>
      <c r="O1344" s="416"/>
      <c r="P1344" s="416"/>
      <c r="Q1344" s="416"/>
      <c r="R1344" s="416"/>
      <c r="S1344" s="416"/>
      <c r="T1344" s="416"/>
      <c r="U1344" s="416"/>
      <c r="V1344" s="416"/>
      <c r="W1344" s="416"/>
      <c r="X1344" s="416"/>
      <c r="Y1344" s="416"/>
    </row>
    <row r="1345" customFormat="false" ht="15" hidden="true" customHeight="false" outlineLevel="2" collapsed="false">
      <c r="A1345" s="339" t="s">
        <v>3236</v>
      </c>
      <c r="B1345" s="413" t="s">
        <v>129</v>
      </c>
      <c r="C1345" s="394"/>
      <c r="D1345" s="415" t="s">
        <v>3153</v>
      </c>
      <c r="E1345" s="349" t="s">
        <v>3154</v>
      </c>
      <c r="F1345" s="349" t="s">
        <v>3237</v>
      </c>
      <c r="G1345" s="338" t="s">
        <v>22</v>
      </c>
      <c r="H1345" s="339"/>
      <c r="I1345" s="339"/>
      <c r="J1345" s="339" t="s">
        <v>95</v>
      </c>
      <c r="K1345" s="339" t="s">
        <v>2209</v>
      </c>
      <c r="L1345" s="339" t="s">
        <v>3132</v>
      </c>
      <c r="M1345" s="340"/>
      <c r="N1345" s="340"/>
      <c r="O1345" s="416"/>
      <c r="P1345" s="416"/>
      <c r="Q1345" s="416"/>
      <c r="R1345" s="416"/>
      <c r="S1345" s="416"/>
      <c r="T1345" s="416"/>
      <c r="U1345" s="416"/>
      <c r="V1345" s="416"/>
      <c r="W1345" s="416"/>
      <c r="X1345" s="416"/>
      <c r="Y1345" s="416"/>
    </row>
    <row r="1346" customFormat="false" ht="15" hidden="true" customHeight="false" outlineLevel="2" collapsed="false">
      <c r="A1346" s="339" t="s">
        <v>3238</v>
      </c>
      <c r="B1346" s="421" t="s">
        <v>129</v>
      </c>
      <c r="C1346" s="394"/>
      <c r="D1346" s="415" t="s">
        <v>3157</v>
      </c>
      <c r="E1346" s="349" t="s">
        <v>3199</v>
      </c>
      <c r="F1346" s="348" t="s">
        <v>3227</v>
      </c>
      <c r="G1346" s="338" t="s">
        <v>22</v>
      </c>
      <c r="H1346" s="339"/>
      <c r="I1346" s="339"/>
      <c r="J1346" s="339" t="s">
        <v>95</v>
      </c>
      <c r="K1346" s="339" t="s">
        <v>2209</v>
      </c>
      <c r="L1346" s="339" t="s">
        <v>3132</v>
      </c>
      <c r="M1346" s="340"/>
      <c r="N1346" s="340"/>
      <c r="O1346" s="416"/>
      <c r="P1346" s="416"/>
      <c r="Q1346" s="416"/>
      <c r="R1346" s="416"/>
      <c r="S1346" s="416"/>
      <c r="T1346" s="416"/>
      <c r="U1346" s="416"/>
      <c r="V1346" s="416"/>
      <c r="W1346" s="416"/>
      <c r="X1346" s="416"/>
      <c r="Y1346" s="416"/>
    </row>
    <row r="1347" customFormat="false" ht="15" hidden="true" customHeight="false" outlineLevel="2" collapsed="false">
      <c r="A1347" s="339" t="s">
        <v>3239</v>
      </c>
      <c r="B1347" s="421" t="s">
        <v>129</v>
      </c>
      <c r="C1347" s="394"/>
      <c r="D1347" s="415" t="s">
        <v>3160</v>
      </c>
      <c r="E1347" s="349" t="s">
        <v>3199</v>
      </c>
      <c r="F1347" s="348" t="s">
        <v>3227</v>
      </c>
      <c r="G1347" s="338" t="s">
        <v>22</v>
      </c>
      <c r="H1347" s="339"/>
      <c r="I1347" s="339"/>
      <c r="J1347" s="339" t="s">
        <v>95</v>
      </c>
      <c r="K1347" s="339" t="s">
        <v>2209</v>
      </c>
      <c r="L1347" s="339" t="s">
        <v>3132</v>
      </c>
      <c r="M1347" s="340"/>
      <c r="N1347" s="340"/>
      <c r="O1347" s="416"/>
      <c r="P1347" s="416"/>
      <c r="Q1347" s="416"/>
      <c r="R1347" s="416"/>
      <c r="S1347" s="416"/>
      <c r="T1347" s="416"/>
      <c r="U1347" s="416"/>
      <c r="V1347" s="416"/>
      <c r="W1347" s="416"/>
      <c r="X1347" s="416"/>
      <c r="Y1347" s="416"/>
    </row>
    <row r="1348" customFormat="false" ht="15" hidden="true" customHeight="false" outlineLevel="2" collapsed="false">
      <c r="A1348" s="339" t="s">
        <v>3240</v>
      </c>
      <c r="B1348" s="421" t="s">
        <v>129</v>
      </c>
      <c r="C1348" s="394"/>
      <c r="D1348" s="415" t="s">
        <v>1950</v>
      </c>
      <c r="E1348" s="352" t="s">
        <v>1951</v>
      </c>
      <c r="F1348" s="348" t="s">
        <v>3241</v>
      </c>
      <c r="G1348" s="338" t="s">
        <v>22</v>
      </c>
      <c r="H1348" s="339"/>
      <c r="I1348" s="339"/>
      <c r="J1348" s="339" t="s">
        <v>95</v>
      </c>
      <c r="K1348" s="339" t="s">
        <v>2209</v>
      </c>
      <c r="L1348" s="339" t="s">
        <v>3132</v>
      </c>
      <c r="M1348" s="340"/>
      <c r="N1348" s="340"/>
      <c r="O1348" s="412"/>
      <c r="P1348" s="412"/>
      <c r="Q1348" s="412"/>
      <c r="R1348" s="412"/>
      <c r="S1348" s="412"/>
      <c r="T1348" s="412"/>
      <c r="U1348" s="412"/>
      <c r="V1348" s="412"/>
      <c r="W1348" s="412"/>
      <c r="X1348" s="412"/>
      <c r="Y1348" s="412"/>
    </row>
    <row r="1349" customFormat="false" ht="15" hidden="true" customHeight="false" outlineLevel="2" collapsed="false">
      <c r="A1349" s="339" t="s">
        <v>3242</v>
      </c>
      <c r="B1349" s="421" t="s">
        <v>129</v>
      </c>
      <c r="C1349" s="394"/>
      <c r="D1349" s="415" t="s">
        <v>1953</v>
      </c>
      <c r="E1349" s="352" t="s">
        <v>1954</v>
      </c>
      <c r="F1349" s="348" t="s">
        <v>3227</v>
      </c>
      <c r="G1349" s="338" t="s">
        <v>22</v>
      </c>
      <c r="H1349" s="339"/>
      <c r="I1349" s="339"/>
      <c r="J1349" s="339" t="s">
        <v>95</v>
      </c>
      <c r="K1349" s="339" t="s">
        <v>2209</v>
      </c>
      <c r="L1349" s="339" t="s">
        <v>3132</v>
      </c>
      <c r="M1349" s="340"/>
      <c r="N1349" s="340"/>
      <c r="O1349" s="412"/>
      <c r="P1349" s="412"/>
      <c r="Q1349" s="412"/>
      <c r="R1349" s="412"/>
      <c r="S1349" s="412"/>
      <c r="T1349" s="412"/>
      <c r="U1349" s="412"/>
      <c r="V1349" s="412"/>
      <c r="W1349" s="412"/>
      <c r="X1349" s="412"/>
      <c r="Y1349" s="412"/>
    </row>
    <row r="1350" customFormat="false" ht="15" hidden="true" customHeight="false" outlineLevel="2" collapsed="false">
      <c r="A1350" s="339" t="s">
        <v>3243</v>
      </c>
      <c r="B1350" s="421" t="s">
        <v>96</v>
      </c>
      <c r="C1350" s="415" t="s">
        <v>3164</v>
      </c>
      <c r="D1350" s="415" t="s">
        <v>1054</v>
      </c>
      <c r="E1350" s="348" t="s">
        <v>3165</v>
      </c>
      <c r="F1350" s="348" t="s">
        <v>3227</v>
      </c>
      <c r="G1350" s="338" t="s">
        <v>22</v>
      </c>
      <c r="H1350" s="339"/>
      <c r="I1350" s="339"/>
      <c r="J1350" s="339" t="s">
        <v>95</v>
      </c>
      <c r="K1350" s="339" t="s">
        <v>2209</v>
      </c>
      <c r="L1350" s="339" t="s">
        <v>3132</v>
      </c>
      <c r="M1350" s="340"/>
      <c r="N1350" s="340"/>
      <c r="O1350" s="412"/>
      <c r="P1350" s="412"/>
      <c r="Q1350" s="412"/>
      <c r="R1350" s="412"/>
      <c r="S1350" s="412"/>
      <c r="T1350" s="412"/>
      <c r="U1350" s="412"/>
      <c r="V1350" s="412"/>
      <c r="W1350" s="412"/>
      <c r="X1350" s="412"/>
      <c r="Y1350" s="412"/>
    </row>
    <row r="1351" customFormat="false" ht="15" hidden="true" customHeight="false" outlineLevel="2" collapsed="false">
      <c r="A1351" s="339" t="s">
        <v>3244</v>
      </c>
      <c r="B1351" s="421" t="s">
        <v>96</v>
      </c>
      <c r="C1351" s="394"/>
      <c r="D1351" s="415" t="s">
        <v>1058</v>
      </c>
      <c r="E1351" s="348" t="s">
        <v>3167</v>
      </c>
      <c r="F1351" s="348" t="s">
        <v>3227</v>
      </c>
      <c r="G1351" s="338" t="s">
        <v>22</v>
      </c>
      <c r="H1351" s="339"/>
      <c r="I1351" s="339"/>
      <c r="J1351" s="339" t="s">
        <v>95</v>
      </c>
      <c r="K1351" s="339" t="s">
        <v>2209</v>
      </c>
      <c r="L1351" s="339" t="s">
        <v>3132</v>
      </c>
      <c r="M1351" s="340"/>
      <c r="N1351" s="340"/>
      <c r="O1351" s="412"/>
      <c r="P1351" s="412"/>
      <c r="Q1351" s="412"/>
      <c r="R1351" s="412"/>
      <c r="S1351" s="412"/>
      <c r="T1351" s="412"/>
      <c r="U1351" s="412"/>
      <c r="V1351" s="412"/>
      <c r="W1351" s="412"/>
      <c r="X1351" s="412"/>
      <c r="Y1351" s="412"/>
    </row>
    <row r="1352" customFormat="false" ht="15" hidden="true" customHeight="false" outlineLevel="2" collapsed="false">
      <c r="A1352" s="339" t="s">
        <v>3245</v>
      </c>
      <c r="B1352" s="421" t="s">
        <v>96</v>
      </c>
      <c r="C1352" s="394"/>
      <c r="D1352" s="415" t="s">
        <v>1061</v>
      </c>
      <c r="E1352" s="348" t="s">
        <v>1959</v>
      </c>
      <c r="F1352" s="348" t="s">
        <v>3227</v>
      </c>
      <c r="G1352" s="338" t="s">
        <v>22</v>
      </c>
      <c r="H1352" s="339"/>
      <c r="I1352" s="339"/>
      <c r="J1352" s="339" t="s">
        <v>95</v>
      </c>
      <c r="K1352" s="339" t="s">
        <v>2209</v>
      </c>
      <c r="L1352" s="339" t="s">
        <v>3132</v>
      </c>
      <c r="M1352" s="340"/>
      <c r="N1352" s="340"/>
      <c r="O1352" s="412"/>
      <c r="P1352" s="412"/>
      <c r="Q1352" s="412"/>
      <c r="R1352" s="412"/>
      <c r="S1352" s="412"/>
      <c r="T1352" s="412"/>
      <c r="U1352" s="412"/>
      <c r="V1352" s="412"/>
      <c r="W1352" s="412"/>
      <c r="X1352" s="412"/>
      <c r="Y1352" s="412"/>
    </row>
    <row r="1353" customFormat="false" ht="15" hidden="true" customHeight="false" outlineLevel="2" collapsed="false">
      <c r="A1353" s="339" t="s">
        <v>3246</v>
      </c>
      <c r="B1353" s="421" t="s">
        <v>107</v>
      </c>
      <c r="C1353" s="415" t="s">
        <v>1270</v>
      </c>
      <c r="D1353" s="415" t="s">
        <v>1066</v>
      </c>
      <c r="E1353" s="348" t="s">
        <v>1067</v>
      </c>
      <c r="F1353" s="348" t="s">
        <v>3227</v>
      </c>
      <c r="G1353" s="338" t="s">
        <v>22</v>
      </c>
      <c r="H1353" s="339"/>
      <c r="I1353" s="339"/>
      <c r="J1353" s="339" t="s">
        <v>95</v>
      </c>
      <c r="K1353" s="339" t="s">
        <v>2209</v>
      </c>
      <c r="L1353" s="339" t="s">
        <v>3132</v>
      </c>
      <c r="M1353" s="340"/>
      <c r="N1353" s="340"/>
      <c r="O1353" s="412"/>
      <c r="P1353" s="412"/>
      <c r="Q1353" s="412"/>
      <c r="R1353" s="412"/>
      <c r="S1353" s="412"/>
      <c r="T1353" s="412"/>
      <c r="U1353" s="412"/>
      <c r="V1353" s="412"/>
      <c r="W1353" s="412"/>
      <c r="X1353" s="412"/>
      <c r="Y1353" s="412"/>
    </row>
    <row r="1354" customFormat="false" ht="15" hidden="true" customHeight="false" outlineLevel="2" collapsed="false">
      <c r="A1354" s="339" t="s">
        <v>3247</v>
      </c>
      <c r="B1354" s="421" t="s">
        <v>107</v>
      </c>
      <c r="C1354" s="394"/>
      <c r="D1354" s="415" t="s">
        <v>1679</v>
      </c>
      <c r="E1354" s="348" t="s">
        <v>3248</v>
      </c>
      <c r="F1354" s="348" t="s">
        <v>3227</v>
      </c>
      <c r="G1354" s="338" t="s">
        <v>22</v>
      </c>
      <c r="H1354" s="339"/>
      <c r="I1354" s="339"/>
      <c r="J1354" s="339" t="s">
        <v>95</v>
      </c>
      <c r="K1354" s="339" t="s">
        <v>2209</v>
      </c>
      <c r="L1354" s="339" t="s">
        <v>3132</v>
      </c>
      <c r="M1354" s="340"/>
      <c r="N1354" s="340"/>
      <c r="O1354" s="412"/>
      <c r="P1354" s="412"/>
      <c r="Q1354" s="412"/>
      <c r="R1354" s="412"/>
      <c r="S1354" s="412"/>
      <c r="T1354" s="412"/>
      <c r="U1354" s="412"/>
      <c r="V1354" s="412"/>
      <c r="W1354" s="412"/>
      <c r="X1354" s="412"/>
      <c r="Y1354" s="412"/>
    </row>
    <row r="1355" customFormat="false" ht="15" hidden="true" customHeight="false" outlineLevel="2" collapsed="false">
      <c r="A1355" s="339" t="s">
        <v>3249</v>
      </c>
      <c r="B1355" s="421" t="s">
        <v>107</v>
      </c>
      <c r="C1355" s="394"/>
      <c r="D1355" s="415" t="s">
        <v>1073</v>
      </c>
      <c r="E1355" s="348" t="s">
        <v>1074</v>
      </c>
      <c r="F1355" s="348" t="s">
        <v>3227</v>
      </c>
      <c r="G1355" s="338" t="s">
        <v>22</v>
      </c>
      <c r="H1355" s="339"/>
      <c r="I1355" s="339"/>
      <c r="J1355" s="339" t="s">
        <v>95</v>
      </c>
      <c r="K1355" s="339" t="s">
        <v>2209</v>
      </c>
      <c r="L1355" s="339" t="s">
        <v>3132</v>
      </c>
      <c r="M1355" s="340"/>
      <c r="N1355" s="340"/>
      <c r="O1355" s="412"/>
      <c r="P1355" s="412"/>
      <c r="Q1355" s="412"/>
      <c r="R1355" s="412"/>
      <c r="S1355" s="412"/>
      <c r="T1355" s="412"/>
      <c r="U1355" s="412"/>
      <c r="V1355" s="412"/>
      <c r="W1355" s="412"/>
      <c r="X1355" s="412"/>
      <c r="Y1355" s="412"/>
    </row>
    <row r="1356" customFormat="false" ht="15" hidden="true" customHeight="false" outlineLevel="2" collapsed="false">
      <c r="A1356" s="339" t="s">
        <v>3250</v>
      </c>
      <c r="B1356" s="421" t="s">
        <v>122</v>
      </c>
      <c r="C1356" s="415" t="s">
        <v>1076</v>
      </c>
      <c r="D1356" s="422" t="s">
        <v>1077</v>
      </c>
      <c r="E1356" s="348" t="s">
        <v>1078</v>
      </c>
      <c r="F1356" s="348" t="s">
        <v>3227</v>
      </c>
      <c r="G1356" s="338" t="s">
        <v>22</v>
      </c>
      <c r="H1356" s="339"/>
      <c r="I1356" s="339"/>
      <c r="J1356" s="339" t="s">
        <v>95</v>
      </c>
      <c r="K1356" s="339" t="s">
        <v>2209</v>
      </c>
      <c r="L1356" s="339" t="s">
        <v>3132</v>
      </c>
      <c r="M1356" s="340"/>
      <c r="N1356" s="340"/>
      <c r="O1356" s="412"/>
      <c r="P1356" s="412"/>
      <c r="Q1356" s="412"/>
      <c r="R1356" s="412"/>
      <c r="S1356" s="412"/>
      <c r="T1356" s="412"/>
      <c r="U1356" s="412"/>
      <c r="V1356" s="412"/>
      <c r="W1356" s="412"/>
      <c r="X1356" s="412"/>
      <c r="Y1356" s="412"/>
    </row>
    <row r="1357" customFormat="false" ht="15" hidden="true" customHeight="false" outlineLevel="2" collapsed="false">
      <c r="A1357" s="339" t="s">
        <v>3251</v>
      </c>
      <c r="B1357" s="421" t="s">
        <v>122</v>
      </c>
      <c r="C1357" s="394"/>
      <c r="D1357" s="422" t="s">
        <v>1081</v>
      </c>
      <c r="E1357" s="348" t="s">
        <v>3176</v>
      </c>
      <c r="F1357" s="348" t="s">
        <v>3227</v>
      </c>
      <c r="G1357" s="338" t="s">
        <v>22</v>
      </c>
      <c r="H1357" s="339"/>
      <c r="I1357" s="339"/>
      <c r="J1357" s="339" t="s">
        <v>95</v>
      </c>
      <c r="K1357" s="339" t="s">
        <v>2209</v>
      </c>
      <c r="L1357" s="339" t="s">
        <v>3132</v>
      </c>
      <c r="M1357" s="340"/>
      <c r="N1357" s="340"/>
      <c r="O1357" s="412"/>
      <c r="P1357" s="412"/>
      <c r="Q1357" s="412"/>
      <c r="R1357" s="412"/>
      <c r="S1357" s="412"/>
      <c r="T1357" s="412"/>
      <c r="U1357" s="412"/>
      <c r="V1357" s="412"/>
      <c r="W1357" s="412"/>
      <c r="X1357" s="412"/>
      <c r="Y1357" s="412"/>
    </row>
    <row r="1358" customFormat="false" ht="15" hidden="true" customHeight="false" outlineLevel="2" collapsed="false">
      <c r="A1358" s="339" t="s">
        <v>3252</v>
      </c>
      <c r="B1358" s="421" t="s">
        <v>115</v>
      </c>
      <c r="C1358" s="415" t="s">
        <v>1084</v>
      </c>
      <c r="D1358" s="422" t="s">
        <v>1085</v>
      </c>
      <c r="E1358" s="348" t="s">
        <v>1086</v>
      </c>
      <c r="F1358" s="348" t="s">
        <v>3227</v>
      </c>
      <c r="G1358" s="338" t="s">
        <v>22</v>
      </c>
      <c r="H1358" s="339"/>
      <c r="I1358" s="339"/>
      <c r="J1358" s="339" t="s">
        <v>95</v>
      </c>
      <c r="K1358" s="339" t="s">
        <v>2209</v>
      </c>
      <c r="L1358" s="339" t="s">
        <v>3132</v>
      </c>
      <c r="M1358" s="340"/>
      <c r="N1358" s="340"/>
      <c r="O1358" s="412"/>
      <c r="P1358" s="412"/>
      <c r="Q1358" s="412"/>
      <c r="R1358" s="412"/>
      <c r="S1358" s="412"/>
      <c r="T1358" s="412"/>
      <c r="U1358" s="412"/>
      <c r="V1358" s="412"/>
      <c r="W1358" s="412"/>
      <c r="X1358" s="412"/>
      <c r="Y1358" s="412"/>
    </row>
    <row r="1359" customFormat="false" ht="15" hidden="true" customHeight="false" outlineLevel="2" collapsed="false">
      <c r="A1359" s="339" t="s">
        <v>3253</v>
      </c>
      <c r="B1359" s="421" t="s">
        <v>115</v>
      </c>
      <c r="C1359" s="394"/>
      <c r="D1359" s="422" t="s">
        <v>3254</v>
      </c>
      <c r="E1359" s="356" t="s">
        <v>3255</v>
      </c>
      <c r="F1359" s="348" t="s">
        <v>3227</v>
      </c>
      <c r="G1359" s="338" t="s">
        <v>22</v>
      </c>
      <c r="H1359" s="339"/>
      <c r="I1359" s="339"/>
      <c r="J1359" s="339" t="s">
        <v>95</v>
      </c>
      <c r="K1359" s="339" t="s">
        <v>2209</v>
      </c>
      <c r="L1359" s="339" t="s">
        <v>3132</v>
      </c>
      <c r="M1359" s="340"/>
      <c r="N1359" s="340"/>
      <c r="O1359" s="412"/>
      <c r="P1359" s="412"/>
      <c r="Q1359" s="412"/>
      <c r="R1359" s="412"/>
      <c r="S1359" s="412"/>
      <c r="T1359" s="412"/>
      <c r="U1359" s="412"/>
      <c r="V1359" s="412"/>
      <c r="W1359" s="412"/>
      <c r="X1359" s="412"/>
      <c r="Y1359" s="412"/>
    </row>
    <row r="1360" customFormat="false" ht="15" hidden="true" customHeight="false" outlineLevel="2" collapsed="false">
      <c r="A1360" s="339" t="s">
        <v>3256</v>
      </c>
      <c r="B1360" s="421" t="s">
        <v>115</v>
      </c>
      <c r="C1360" s="394"/>
      <c r="D1360" s="415" t="s">
        <v>1522</v>
      </c>
      <c r="E1360" s="348" t="s">
        <v>1094</v>
      </c>
      <c r="F1360" s="348" t="s">
        <v>3227</v>
      </c>
      <c r="G1360" s="338" t="s">
        <v>22</v>
      </c>
      <c r="H1360" s="339"/>
      <c r="I1360" s="339"/>
      <c r="J1360" s="339" t="s">
        <v>95</v>
      </c>
      <c r="K1360" s="339" t="s">
        <v>2209</v>
      </c>
      <c r="L1360" s="339" t="s">
        <v>3132</v>
      </c>
      <c r="M1360" s="340"/>
      <c r="N1360" s="340"/>
      <c r="O1360" s="412"/>
      <c r="P1360" s="412"/>
      <c r="Q1360" s="412"/>
      <c r="R1360" s="412"/>
      <c r="S1360" s="412"/>
      <c r="T1360" s="412"/>
      <c r="U1360" s="412"/>
      <c r="V1360" s="412"/>
      <c r="W1360" s="412"/>
      <c r="X1360" s="412"/>
      <c r="Y1360" s="412"/>
    </row>
    <row r="1361" customFormat="false" ht="15" hidden="true" customHeight="false" outlineLevel="2" collapsed="false">
      <c r="A1361" s="339" t="s">
        <v>3257</v>
      </c>
      <c r="B1361" s="421" t="s">
        <v>221</v>
      </c>
      <c r="C1361" s="394"/>
      <c r="D1361" s="415" t="s">
        <v>1096</v>
      </c>
      <c r="E1361" s="348" t="s">
        <v>1097</v>
      </c>
      <c r="F1361" s="348" t="s">
        <v>3227</v>
      </c>
      <c r="G1361" s="338" t="s">
        <v>22</v>
      </c>
      <c r="H1361" s="339"/>
      <c r="I1361" s="339"/>
      <c r="J1361" s="339" t="s">
        <v>95</v>
      </c>
      <c r="K1361" s="339" t="s">
        <v>2209</v>
      </c>
      <c r="L1361" s="339" t="s">
        <v>3132</v>
      </c>
      <c r="M1361" s="340"/>
      <c r="N1361" s="340"/>
      <c r="O1361" s="416"/>
      <c r="P1361" s="416"/>
      <c r="Q1361" s="416"/>
      <c r="R1361" s="416"/>
      <c r="S1361" s="416"/>
      <c r="T1361" s="416"/>
      <c r="U1361" s="416"/>
      <c r="V1361" s="416"/>
      <c r="W1361" s="416"/>
      <c r="X1361" s="416"/>
      <c r="Y1361" s="416"/>
    </row>
    <row r="1362" customFormat="false" ht="17.25" hidden="false" customHeight="true" outlineLevel="0" collapsed="false">
      <c r="A1362" s="324" t="s">
        <v>3258</v>
      </c>
      <c r="B1362" s="324"/>
      <c r="C1362" s="324"/>
      <c r="D1362" s="324"/>
      <c r="E1362" s="324"/>
      <c r="F1362" s="324"/>
      <c r="G1362" s="423"/>
      <c r="H1362" s="423"/>
      <c r="I1362" s="423"/>
      <c r="J1362" s="423"/>
      <c r="K1362" s="423"/>
      <c r="L1362" s="423"/>
      <c r="M1362" s="423"/>
      <c r="N1362" s="423"/>
      <c r="O1362" s="323"/>
      <c r="P1362" s="323"/>
      <c r="Q1362" s="323"/>
      <c r="R1362" s="323"/>
      <c r="S1362" s="323"/>
      <c r="T1362" s="323"/>
      <c r="U1362" s="323"/>
      <c r="V1362" s="323"/>
      <c r="W1362" s="323"/>
      <c r="X1362" s="323"/>
      <c r="Y1362" s="323"/>
    </row>
    <row r="1363" customFormat="false" ht="15" hidden="false" customHeight="true" outlineLevel="1" collapsed="false">
      <c r="A1363" s="424" t="s">
        <v>3259</v>
      </c>
      <c r="B1363" s="424"/>
      <c r="C1363" s="424"/>
      <c r="D1363" s="424"/>
      <c r="E1363" s="424"/>
      <c r="F1363" s="424"/>
      <c r="G1363" s="425"/>
      <c r="H1363" s="425"/>
      <c r="I1363" s="425"/>
      <c r="J1363" s="425"/>
      <c r="K1363" s="425"/>
      <c r="L1363" s="425"/>
      <c r="M1363" s="426"/>
      <c r="N1363" s="426"/>
      <c r="O1363" s="427"/>
      <c r="P1363" s="427"/>
      <c r="Q1363" s="427"/>
      <c r="R1363" s="427"/>
      <c r="S1363" s="427"/>
      <c r="T1363" s="427"/>
      <c r="U1363" s="427"/>
      <c r="V1363" s="427"/>
      <c r="W1363" s="427"/>
      <c r="X1363" s="427"/>
      <c r="Y1363" s="427"/>
    </row>
    <row r="1364" customFormat="false" ht="15" hidden="true" customHeight="false" outlineLevel="2" collapsed="false">
      <c r="A1364" s="386" t="s">
        <v>3260</v>
      </c>
      <c r="B1364" s="391" t="s">
        <v>145</v>
      </c>
      <c r="C1364" s="415" t="s">
        <v>3261</v>
      </c>
      <c r="D1364" s="349" t="s">
        <v>3262</v>
      </c>
      <c r="E1364" s="345" t="s">
        <v>3263</v>
      </c>
      <c r="F1364" s="348" t="s">
        <v>3264</v>
      </c>
      <c r="G1364" s="428" t="s">
        <v>22</v>
      </c>
      <c r="H1364" s="376"/>
      <c r="I1364" s="376"/>
      <c r="J1364" s="376" t="s">
        <v>95</v>
      </c>
      <c r="K1364" s="376" t="s">
        <v>980</v>
      </c>
      <c r="L1364" s="429" t="n">
        <v>43692</v>
      </c>
      <c r="M1364" s="340"/>
      <c r="N1364" s="340"/>
      <c r="O1364" s="427"/>
      <c r="P1364" s="427"/>
      <c r="Q1364" s="427"/>
      <c r="R1364" s="427"/>
      <c r="S1364" s="427"/>
      <c r="T1364" s="427"/>
      <c r="U1364" s="427"/>
      <c r="V1364" s="427"/>
      <c r="W1364" s="427"/>
      <c r="X1364" s="427"/>
      <c r="Y1364" s="427"/>
    </row>
    <row r="1365" customFormat="false" ht="15" hidden="true" customHeight="false" outlineLevel="2" collapsed="false">
      <c r="A1365" s="386" t="s">
        <v>3265</v>
      </c>
      <c r="B1365" s="391" t="s">
        <v>145</v>
      </c>
      <c r="C1365" s="430"/>
      <c r="D1365" s="349" t="s">
        <v>3266</v>
      </c>
      <c r="E1365" s="345" t="s">
        <v>3267</v>
      </c>
      <c r="F1365" s="340"/>
      <c r="G1365" s="428" t="s">
        <v>22</v>
      </c>
      <c r="H1365" s="376"/>
      <c r="I1365" s="376"/>
      <c r="J1365" s="376" t="s">
        <v>95</v>
      </c>
      <c r="K1365" s="376" t="s">
        <v>980</v>
      </c>
      <c r="L1365" s="429" t="n">
        <v>43692</v>
      </c>
      <c r="M1365" s="340"/>
      <c r="N1365" s="340"/>
      <c r="O1365" s="427"/>
      <c r="P1365" s="427"/>
      <c r="Q1365" s="427"/>
      <c r="R1365" s="427"/>
      <c r="S1365" s="427"/>
      <c r="T1365" s="427"/>
      <c r="U1365" s="427"/>
      <c r="V1365" s="427"/>
      <c r="W1365" s="427"/>
      <c r="X1365" s="427"/>
      <c r="Y1365" s="427"/>
    </row>
    <row r="1366" customFormat="false" ht="15" hidden="true" customHeight="false" outlineLevel="2" collapsed="false">
      <c r="A1366" s="386" t="s">
        <v>3268</v>
      </c>
      <c r="B1366" s="391" t="s">
        <v>145</v>
      </c>
      <c r="C1366" s="415" t="s">
        <v>3269</v>
      </c>
      <c r="D1366" s="349" t="s">
        <v>3270</v>
      </c>
      <c r="E1366" s="345" t="s">
        <v>3271</v>
      </c>
      <c r="F1366" s="340"/>
      <c r="G1366" s="428" t="s">
        <v>22</v>
      </c>
      <c r="H1366" s="376"/>
      <c r="I1366" s="376"/>
      <c r="J1366" s="376" t="s">
        <v>95</v>
      </c>
      <c r="K1366" s="376" t="s">
        <v>980</v>
      </c>
      <c r="L1366" s="429" t="n">
        <v>43692</v>
      </c>
      <c r="M1366" s="340"/>
      <c r="N1366" s="340"/>
      <c r="O1366" s="427"/>
      <c r="P1366" s="427"/>
      <c r="Q1366" s="427"/>
      <c r="R1366" s="427"/>
      <c r="S1366" s="427"/>
      <c r="T1366" s="427"/>
      <c r="U1366" s="427"/>
      <c r="V1366" s="427"/>
      <c r="W1366" s="427"/>
      <c r="X1366" s="427"/>
      <c r="Y1366" s="427"/>
    </row>
    <row r="1367" customFormat="false" ht="15" hidden="true" customHeight="false" outlineLevel="2" collapsed="false">
      <c r="A1367" s="386" t="s">
        <v>3272</v>
      </c>
      <c r="B1367" s="391" t="s">
        <v>145</v>
      </c>
      <c r="C1367" s="430"/>
      <c r="D1367" s="349" t="s">
        <v>3273</v>
      </c>
      <c r="E1367" s="349" t="s">
        <v>3274</v>
      </c>
      <c r="F1367" s="348" t="s">
        <v>3275</v>
      </c>
      <c r="G1367" s="428" t="s">
        <v>22</v>
      </c>
      <c r="H1367" s="376"/>
      <c r="I1367" s="376"/>
      <c r="J1367" s="376" t="s">
        <v>95</v>
      </c>
      <c r="K1367" s="376" t="s">
        <v>980</v>
      </c>
      <c r="L1367" s="429" t="n">
        <v>43692</v>
      </c>
      <c r="M1367" s="340"/>
      <c r="N1367" s="431" t="s">
        <v>3276</v>
      </c>
      <c r="O1367" s="427"/>
      <c r="P1367" s="427"/>
      <c r="Q1367" s="427"/>
      <c r="R1367" s="427"/>
      <c r="S1367" s="427"/>
      <c r="T1367" s="427"/>
      <c r="U1367" s="427"/>
      <c r="V1367" s="427"/>
      <c r="W1367" s="427"/>
      <c r="X1367" s="427"/>
      <c r="Y1367" s="427"/>
    </row>
    <row r="1368" customFormat="false" ht="15" hidden="true" customHeight="false" outlineLevel="2" collapsed="false">
      <c r="A1368" s="386" t="s">
        <v>3277</v>
      </c>
      <c r="B1368" s="391" t="s">
        <v>145</v>
      </c>
      <c r="C1368" s="430"/>
      <c r="D1368" s="349" t="s">
        <v>3278</v>
      </c>
      <c r="E1368" s="349" t="s">
        <v>3279</v>
      </c>
      <c r="F1368" s="348" t="s">
        <v>3275</v>
      </c>
      <c r="G1368" s="428" t="s">
        <v>22</v>
      </c>
      <c r="H1368" s="376"/>
      <c r="I1368" s="376"/>
      <c r="J1368" s="376" t="s">
        <v>95</v>
      </c>
      <c r="K1368" s="376" t="s">
        <v>980</v>
      </c>
      <c r="L1368" s="429" t="n">
        <v>43692</v>
      </c>
      <c r="M1368" s="340"/>
      <c r="N1368" s="340"/>
      <c r="O1368" s="427"/>
      <c r="P1368" s="427"/>
      <c r="Q1368" s="427"/>
      <c r="R1368" s="427"/>
      <c r="S1368" s="427"/>
      <c r="T1368" s="427"/>
      <c r="U1368" s="427"/>
      <c r="V1368" s="427"/>
      <c r="W1368" s="427"/>
      <c r="X1368" s="427"/>
      <c r="Y1368" s="427"/>
    </row>
    <row r="1369" customFormat="false" ht="15" hidden="true" customHeight="false" outlineLevel="2" collapsed="false">
      <c r="A1369" s="386" t="s">
        <v>3280</v>
      </c>
      <c r="B1369" s="391" t="s">
        <v>145</v>
      </c>
      <c r="C1369" s="415" t="s">
        <v>3281</v>
      </c>
      <c r="D1369" s="415" t="s">
        <v>3282</v>
      </c>
      <c r="E1369" s="348" t="s">
        <v>3283</v>
      </c>
      <c r="F1369" s="340"/>
      <c r="G1369" s="428" t="s">
        <v>22</v>
      </c>
      <c r="H1369" s="376"/>
      <c r="I1369" s="376"/>
      <c r="J1369" s="376" t="s">
        <v>95</v>
      </c>
      <c r="K1369" s="376" t="s">
        <v>980</v>
      </c>
      <c r="L1369" s="429" t="n">
        <v>43692</v>
      </c>
      <c r="M1369" s="340"/>
      <c r="N1369" s="340"/>
      <c r="O1369" s="427"/>
      <c r="P1369" s="427"/>
      <c r="Q1369" s="427"/>
      <c r="R1369" s="427"/>
      <c r="S1369" s="427"/>
      <c r="T1369" s="427"/>
      <c r="U1369" s="427"/>
      <c r="V1369" s="427"/>
      <c r="W1369" s="427"/>
      <c r="X1369" s="427"/>
      <c r="Y1369" s="427"/>
    </row>
    <row r="1370" customFormat="false" ht="15" hidden="true" customHeight="false" outlineLevel="2" collapsed="false">
      <c r="A1370" s="386" t="s">
        <v>3284</v>
      </c>
      <c r="B1370" s="391" t="s">
        <v>145</v>
      </c>
      <c r="C1370" s="415" t="s">
        <v>3285</v>
      </c>
      <c r="D1370" s="430" t="s">
        <v>3286</v>
      </c>
      <c r="E1370" s="344" t="s">
        <v>3287</v>
      </c>
      <c r="F1370" s="348" t="s">
        <v>3275</v>
      </c>
      <c r="G1370" s="428" t="s">
        <v>22</v>
      </c>
      <c r="H1370" s="376"/>
      <c r="I1370" s="376"/>
      <c r="J1370" s="376" t="s">
        <v>95</v>
      </c>
      <c r="K1370" s="376" t="s">
        <v>980</v>
      </c>
      <c r="L1370" s="429" t="n">
        <v>43692</v>
      </c>
      <c r="M1370" s="340"/>
      <c r="N1370" s="340"/>
      <c r="O1370" s="427"/>
      <c r="P1370" s="427"/>
      <c r="Q1370" s="427"/>
      <c r="R1370" s="427"/>
      <c r="S1370" s="427"/>
      <c r="T1370" s="427"/>
      <c r="U1370" s="427"/>
      <c r="V1370" s="427"/>
      <c r="W1370" s="427"/>
      <c r="X1370" s="427"/>
      <c r="Y1370" s="427"/>
    </row>
    <row r="1371" customFormat="false" ht="15" hidden="true" customHeight="false" outlineLevel="2" collapsed="false">
      <c r="A1371" s="386" t="s">
        <v>3288</v>
      </c>
      <c r="B1371" s="391" t="s">
        <v>145</v>
      </c>
      <c r="C1371" s="430"/>
      <c r="D1371" s="415" t="s">
        <v>3289</v>
      </c>
      <c r="E1371" s="348" t="s">
        <v>3290</v>
      </c>
      <c r="F1371" s="348" t="s">
        <v>3291</v>
      </c>
      <c r="G1371" s="428" t="s">
        <v>22</v>
      </c>
      <c r="H1371" s="376"/>
      <c r="I1371" s="376"/>
      <c r="J1371" s="376" t="s">
        <v>95</v>
      </c>
      <c r="K1371" s="376" t="s">
        <v>980</v>
      </c>
      <c r="L1371" s="429" t="n">
        <v>43692</v>
      </c>
      <c r="M1371" s="340"/>
      <c r="N1371" s="340"/>
      <c r="O1371" s="427"/>
      <c r="P1371" s="427"/>
      <c r="Q1371" s="427"/>
      <c r="R1371" s="427"/>
      <c r="S1371" s="427"/>
      <c r="T1371" s="427"/>
      <c r="U1371" s="427"/>
      <c r="V1371" s="427"/>
      <c r="W1371" s="427"/>
      <c r="X1371" s="427"/>
      <c r="Y1371" s="427"/>
    </row>
    <row r="1372" customFormat="false" ht="15" hidden="true" customHeight="false" outlineLevel="2" collapsed="false">
      <c r="A1372" s="386" t="s">
        <v>3292</v>
      </c>
      <c r="B1372" s="391" t="s">
        <v>145</v>
      </c>
      <c r="C1372" s="432"/>
      <c r="D1372" s="415" t="s">
        <v>3293</v>
      </c>
      <c r="E1372" s="348" t="s">
        <v>3290</v>
      </c>
      <c r="F1372" s="348" t="s">
        <v>3294</v>
      </c>
      <c r="G1372" s="428" t="s">
        <v>22</v>
      </c>
      <c r="H1372" s="376"/>
      <c r="I1372" s="376"/>
      <c r="J1372" s="376" t="s">
        <v>95</v>
      </c>
      <c r="K1372" s="376" t="s">
        <v>980</v>
      </c>
      <c r="L1372" s="429" t="n">
        <v>43692</v>
      </c>
      <c r="M1372" s="340"/>
      <c r="N1372" s="340"/>
      <c r="O1372" s="427"/>
      <c r="P1372" s="427"/>
      <c r="Q1372" s="427"/>
      <c r="R1372" s="427"/>
      <c r="S1372" s="427"/>
      <c r="T1372" s="427"/>
      <c r="U1372" s="427"/>
      <c r="V1372" s="427"/>
      <c r="W1372" s="427"/>
      <c r="X1372" s="427"/>
      <c r="Y1372" s="427"/>
    </row>
    <row r="1373" customFormat="false" ht="15" hidden="true" customHeight="false" outlineLevel="2" collapsed="false">
      <c r="A1373" s="386" t="s">
        <v>3295</v>
      </c>
      <c r="B1373" s="391" t="s">
        <v>145</v>
      </c>
      <c r="C1373" s="430"/>
      <c r="D1373" s="415" t="s">
        <v>3296</v>
      </c>
      <c r="E1373" s="348" t="s">
        <v>3290</v>
      </c>
      <c r="F1373" s="348" t="s">
        <v>3291</v>
      </c>
      <c r="G1373" s="428" t="s">
        <v>22</v>
      </c>
      <c r="H1373" s="376"/>
      <c r="I1373" s="376"/>
      <c r="J1373" s="376" t="s">
        <v>95</v>
      </c>
      <c r="K1373" s="376" t="s">
        <v>980</v>
      </c>
      <c r="L1373" s="429" t="n">
        <v>43692</v>
      </c>
      <c r="M1373" s="340"/>
      <c r="N1373" s="340"/>
      <c r="O1373" s="427"/>
      <c r="P1373" s="427"/>
      <c r="Q1373" s="427"/>
      <c r="R1373" s="427"/>
      <c r="S1373" s="427"/>
      <c r="T1373" s="427"/>
      <c r="U1373" s="427"/>
      <c r="V1373" s="427"/>
      <c r="W1373" s="427"/>
      <c r="X1373" s="427"/>
      <c r="Y1373" s="427"/>
    </row>
    <row r="1374" customFormat="false" ht="15" hidden="true" customHeight="false" outlineLevel="2" collapsed="false">
      <c r="A1374" s="386" t="s">
        <v>3297</v>
      </c>
      <c r="B1374" s="391" t="s">
        <v>145</v>
      </c>
      <c r="C1374" s="430"/>
      <c r="D1374" s="415" t="s">
        <v>3298</v>
      </c>
      <c r="E1374" s="348" t="s">
        <v>3290</v>
      </c>
      <c r="F1374" s="348" t="s">
        <v>3294</v>
      </c>
      <c r="G1374" s="428" t="s">
        <v>22</v>
      </c>
      <c r="H1374" s="376"/>
      <c r="I1374" s="376"/>
      <c r="J1374" s="376" t="s">
        <v>95</v>
      </c>
      <c r="K1374" s="376" t="s">
        <v>980</v>
      </c>
      <c r="L1374" s="429" t="n">
        <v>43692</v>
      </c>
      <c r="M1374" s="340"/>
      <c r="N1374" s="340"/>
      <c r="O1374" s="427"/>
      <c r="P1374" s="427"/>
      <c r="Q1374" s="427"/>
      <c r="R1374" s="427"/>
      <c r="S1374" s="427"/>
      <c r="T1374" s="427"/>
      <c r="U1374" s="427"/>
      <c r="V1374" s="427"/>
      <c r="W1374" s="427"/>
      <c r="X1374" s="427"/>
      <c r="Y1374" s="427"/>
    </row>
    <row r="1375" customFormat="false" ht="15" hidden="true" customHeight="false" outlineLevel="2" collapsed="false">
      <c r="A1375" s="386" t="s">
        <v>3299</v>
      </c>
      <c r="B1375" s="391" t="s">
        <v>145</v>
      </c>
      <c r="C1375" s="415" t="s">
        <v>3300</v>
      </c>
      <c r="D1375" s="415" t="s">
        <v>1054</v>
      </c>
      <c r="E1375" s="349" t="s">
        <v>3165</v>
      </c>
      <c r="F1375" s="349" t="s">
        <v>3301</v>
      </c>
      <c r="G1375" s="428" t="s">
        <v>22</v>
      </c>
      <c r="H1375" s="376"/>
      <c r="I1375" s="376"/>
      <c r="J1375" s="376" t="s">
        <v>95</v>
      </c>
      <c r="K1375" s="376" t="s">
        <v>980</v>
      </c>
      <c r="L1375" s="429" t="n">
        <v>43692</v>
      </c>
      <c r="M1375" s="340"/>
      <c r="N1375" s="340"/>
      <c r="O1375" s="427"/>
      <c r="P1375" s="427"/>
      <c r="Q1375" s="427"/>
      <c r="R1375" s="427"/>
      <c r="S1375" s="427"/>
      <c r="T1375" s="427"/>
      <c r="U1375" s="427"/>
      <c r="V1375" s="427"/>
      <c r="W1375" s="427"/>
      <c r="X1375" s="427"/>
      <c r="Y1375" s="427"/>
    </row>
    <row r="1376" customFormat="false" ht="15" hidden="true" customHeight="false" outlineLevel="2" collapsed="false">
      <c r="A1376" s="386" t="s">
        <v>3302</v>
      </c>
      <c r="B1376" s="391" t="s">
        <v>145</v>
      </c>
      <c r="C1376" s="430"/>
      <c r="D1376" s="415" t="s">
        <v>1058</v>
      </c>
      <c r="E1376" s="349" t="s">
        <v>3303</v>
      </c>
      <c r="F1376" s="349" t="s">
        <v>3304</v>
      </c>
      <c r="G1376" s="428" t="s">
        <v>22</v>
      </c>
      <c r="H1376" s="376"/>
      <c r="I1376" s="376"/>
      <c r="J1376" s="376" t="s">
        <v>95</v>
      </c>
      <c r="K1376" s="376" t="s">
        <v>980</v>
      </c>
      <c r="L1376" s="429" t="n">
        <v>43692</v>
      </c>
      <c r="M1376" s="340"/>
      <c r="N1376" s="391" t="s">
        <v>3305</v>
      </c>
      <c r="O1376" s="433" t="s">
        <v>760</v>
      </c>
      <c r="P1376" s="427"/>
      <c r="Q1376" s="427"/>
      <c r="R1376" s="427"/>
      <c r="S1376" s="427"/>
      <c r="T1376" s="427"/>
      <c r="U1376" s="427"/>
      <c r="V1376" s="427"/>
      <c r="W1376" s="427"/>
      <c r="X1376" s="427"/>
      <c r="Y1376" s="427"/>
    </row>
    <row r="1377" customFormat="false" ht="15" hidden="true" customHeight="false" outlineLevel="2" collapsed="false">
      <c r="A1377" s="386" t="s">
        <v>3306</v>
      </c>
      <c r="B1377" s="391" t="s">
        <v>145</v>
      </c>
      <c r="C1377" s="430"/>
      <c r="D1377" s="415" t="s">
        <v>1061</v>
      </c>
      <c r="E1377" s="349" t="s">
        <v>1062</v>
      </c>
      <c r="F1377" s="349" t="s">
        <v>1063</v>
      </c>
      <c r="G1377" s="428" t="s">
        <v>22</v>
      </c>
      <c r="H1377" s="376"/>
      <c r="I1377" s="376"/>
      <c r="J1377" s="376" t="s">
        <v>95</v>
      </c>
      <c r="K1377" s="376" t="s">
        <v>980</v>
      </c>
      <c r="L1377" s="429" t="n">
        <v>43692</v>
      </c>
      <c r="M1377" s="340"/>
      <c r="N1377" s="340"/>
      <c r="O1377" s="427"/>
      <c r="P1377" s="427"/>
      <c r="Q1377" s="427"/>
      <c r="R1377" s="427"/>
      <c r="S1377" s="427"/>
      <c r="T1377" s="427"/>
      <c r="U1377" s="427"/>
      <c r="V1377" s="427"/>
      <c r="W1377" s="427"/>
      <c r="X1377" s="427"/>
      <c r="Y1377" s="427"/>
    </row>
    <row r="1378" customFormat="false" ht="15" hidden="true" customHeight="false" outlineLevel="2" collapsed="false">
      <c r="A1378" s="386" t="s">
        <v>3307</v>
      </c>
      <c r="B1378" s="391" t="s">
        <v>145</v>
      </c>
      <c r="C1378" s="415" t="s">
        <v>3308</v>
      </c>
      <c r="D1378" s="415" t="s">
        <v>3309</v>
      </c>
      <c r="E1378" s="349" t="s">
        <v>3310</v>
      </c>
      <c r="F1378" s="348" t="s">
        <v>3291</v>
      </c>
      <c r="G1378" s="428" t="s">
        <v>22</v>
      </c>
      <c r="H1378" s="376"/>
      <c r="I1378" s="376"/>
      <c r="J1378" s="376" t="s">
        <v>95</v>
      </c>
      <c r="K1378" s="376" t="s">
        <v>980</v>
      </c>
      <c r="L1378" s="429" t="n">
        <v>43692</v>
      </c>
      <c r="M1378" s="340"/>
      <c r="N1378" s="431" t="s">
        <v>3311</v>
      </c>
      <c r="O1378" s="427"/>
      <c r="P1378" s="427"/>
      <c r="Q1378" s="427"/>
      <c r="R1378" s="427"/>
      <c r="S1378" s="427"/>
      <c r="T1378" s="427"/>
      <c r="U1378" s="427"/>
      <c r="V1378" s="427"/>
      <c r="W1378" s="427"/>
      <c r="X1378" s="427"/>
      <c r="Y1378" s="427"/>
    </row>
    <row r="1379" customFormat="false" ht="15" hidden="true" customHeight="false" outlineLevel="2" collapsed="false">
      <c r="A1379" s="386" t="s">
        <v>3312</v>
      </c>
      <c r="B1379" s="391" t="s">
        <v>145</v>
      </c>
      <c r="C1379" s="430"/>
      <c r="D1379" s="415" t="s">
        <v>3009</v>
      </c>
      <c r="E1379" s="349" t="s">
        <v>3313</v>
      </c>
      <c r="F1379" s="348" t="s">
        <v>3291</v>
      </c>
      <c r="G1379" s="428" t="s">
        <v>22</v>
      </c>
      <c r="H1379" s="376"/>
      <c r="I1379" s="376"/>
      <c r="J1379" s="376" t="s">
        <v>95</v>
      </c>
      <c r="K1379" s="376" t="s">
        <v>980</v>
      </c>
      <c r="L1379" s="429" t="n">
        <v>43692</v>
      </c>
      <c r="M1379" s="340"/>
      <c r="N1379" s="340"/>
      <c r="O1379" s="427"/>
      <c r="P1379" s="427"/>
      <c r="Q1379" s="427"/>
      <c r="R1379" s="427"/>
      <c r="S1379" s="427"/>
      <c r="T1379" s="427"/>
      <c r="U1379" s="427"/>
      <c r="V1379" s="427"/>
      <c r="W1379" s="427"/>
      <c r="X1379" s="427"/>
      <c r="Y1379" s="427"/>
    </row>
    <row r="1380" customFormat="false" ht="15" hidden="true" customHeight="false" outlineLevel="2" collapsed="false">
      <c r="A1380" s="386" t="s">
        <v>3314</v>
      </c>
      <c r="B1380" s="391" t="s">
        <v>145</v>
      </c>
      <c r="C1380" s="430" t="s">
        <v>1076</v>
      </c>
      <c r="D1380" s="415" t="s">
        <v>1077</v>
      </c>
      <c r="E1380" s="349" t="s">
        <v>3315</v>
      </c>
      <c r="F1380" s="349" t="s">
        <v>3301</v>
      </c>
      <c r="G1380" s="428" t="s">
        <v>22</v>
      </c>
      <c r="H1380" s="376"/>
      <c r="I1380" s="376"/>
      <c r="J1380" s="376" t="s">
        <v>95</v>
      </c>
      <c r="K1380" s="376" t="s">
        <v>980</v>
      </c>
      <c r="L1380" s="429" t="n">
        <v>43692</v>
      </c>
      <c r="M1380" s="340"/>
      <c r="N1380" s="340"/>
      <c r="O1380" s="427"/>
      <c r="P1380" s="427"/>
      <c r="Q1380" s="427"/>
      <c r="R1380" s="427"/>
      <c r="S1380" s="427"/>
      <c r="T1380" s="427"/>
      <c r="U1380" s="427"/>
      <c r="V1380" s="427"/>
      <c r="W1380" s="427"/>
      <c r="X1380" s="427"/>
      <c r="Y1380" s="427"/>
    </row>
    <row r="1381" customFormat="false" ht="15" hidden="true" customHeight="false" outlineLevel="2" collapsed="false">
      <c r="A1381" s="386" t="s">
        <v>3316</v>
      </c>
      <c r="B1381" s="391" t="s">
        <v>145</v>
      </c>
      <c r="C1381" s="430"/>
      <c r="D1381" s="415" t="s">
        <v>3013</v>
      </c>
      <c r="E1381" s="349" t="s">
        <v>1082</v>
      </c>
      <c r="F1381" s="349" t="s">
        <v>3301</v>
      </c>
      <c r="G1381" s="428" t="s">
        <v>22</v>
      </c>
      <c r="H1381" s="376"/>
      <c r="I1381" s="376"/>
      <c r="J1381" s="376" t="s">
        <v>95</v>
      </c>
      <c r="K1381" s="376" t="s">
        <v>980</v>
      </c>
      <c r="L1381" s="429" t="n">
        <v>43692</v>
      </c>
      <c r="M1381" s="340"/>
      <c r="N1381" s="391" t="s">
        <v>3317</v>
      </c>
      <c r="O1381" s="427"/>
      <c r="P1381" s="427"/>
      <c r="Q1381" s="427"/>
      <c r="R1381" s="427"/>
      <c r="S1381" s="427"/>
      <c r="T1381" s="427"/>
      <c r="U1381" s="427"/>
      <c r="V1381" s="427"/>
      <c r="W1381" s="427"/>
      <c r="X1381" s="427"/>
      <c r="Y1381" s="427"/>
    </row>
    <row r="1382" customFormat="false" ht="15" hidden="true" customHeight="false" outlineLevel="2" collapsed="false">
      <c r="A1382" s="386" t="s">
        <v>3318</v>
      </c>
      <c r="B1382" s="391" t="s">
        <v>218</v>
      </c>
      <c r="C1382" s="430"/>
      <c r="D1382" s="415" t="s">
        <v>1096</v>
      </c>
      <c r="E1382" s="349" t="s">
        <v>1575</v>
      </c>
      <c r="F1382" s="348" t="s">
        <v>3291</v>
      </c>
      <c r="G1382" s="428" t="s">
        <v>22</v>
      </c>
      <c r="H1382" s="376"/>
      <c r="I1382" s="376"/>
      <c r="J1382" s="376" t="s">
        <v>95</v>
      </c>
      <c r="K1382" s="376" t="s">
        <v>980</v>
      </c>
      <c r="L1382" s="429" t="n">
        <v>43692</v>
      </c>
      <c r="M1382" s="340"/>
      <c r="N1382" s="340"/>
      <c r="O1382" s="433" t="s">
        <v>3319</v>
      </c>
      <c r="P1382" s="427"/>
      <c r="Q1382" s="427"/>
      <c r="R1382" s="427"/>
      <c r="S1382" s="427"/>
      <c r="T1382" s="427"/>
      <c r="U1382" s="427"/>
      <c r="V1382" s="427"/>
      <c r="W1382" s="427"/>
      <c r="X1382" s="427"/>
      <c r="Y1382" s="427"/>
    </row>
    <row r="1383" customFormat="false" ht="15" hidden="false" customHeight="true" outlineLevel="1" collapsed="true">
      <c r="A1383" s="434" t="s">
        <v>3320</v>
      </c>
      <c r="B1383" s="434"/>
      <c r="C1383" s="434"/>
      <c r="D1383" s="434"/>
      <c r="E1383" s="434"/>
      <c r="F1383" s="434"/>
      <c r="G1383" s="425"/>
      <c r="H1383" s="425"/>
      <c r="I1383" s="425"/>
      <c r="J1383" s="425"/>
      <c r="K1383" s="425"/>
      <c r="L1383" s="425"/>
      <c r="M1383" s="426"/>
      <c r="N1383" s="426"/>
      <c r="O1383" s="427"/>
      <c r="P1383" s="427"/>
      <c r="Q1383" s="427"/>
      <c r="R1383" s="427"/>
      <c r="S1383" s="427"/>
      <c r="T1383" s="427"/>
      <c r="U1383" s="427"/>
      <c r="V1383" s="427"/>
      <c r="W1383" s="427"/>
      <c r="X1383" s="427"/>
      <c r="Y1383" s="427"/>
    </row>
    <row r="1384" customFormat="false" ht="15" hidden="true" customHeight="false" outlineLevel="2" collapsed="false">
      <c r="A1384" s="386" t="s">
        <v>3321</v>
      </c>
      <c r="B1384" s="391" t="s">
        <v>152</v>
      </c>
      <c r="C1384" s="415" t="s">
        <v>3261</v>
      </c>
      <c r="D1384" s="349" t="s">
        <v>3262</v>
      </c>
      <c r="E1384" s="345" t="s">
        <v>3322</v>
      </c>
      <c r="F1384" s="348" t="s">
        <v>3323</v>
      </c>
      <c r="G1384" s="428" t="s">
        <v>22</v>
      </c>
      <c r="H1384" s="376"/>
      <c r="I1384" s="376"/>
      <c r="J1384" s="376" t="s">
        <v>95</v>
      </c>
      <c r="K1384" s="376" t="s">
        <v>980</v>
      </c>
      <c r="L1384" s="429" t="n">
        <v>43692</v>
      </c>
      <c r="M1384" s="340"/>
      <c r="N1384" s="340"/>
      <c r="O1384" s="427"/>
      <c r="P1384" s="427"/>
      <c r="Q1384" s="427"/>
      <c r="R1384" s="427"/>
      <c r="S1384" s="427"/>
      <c r="T1384" s="427"/>
      <c r="U1384" s="427"/>
      <c r="V1384" s="427"/>
      <c r="W1384" s="427"/>
      <c r="X1384" s="427"/>
      <c r="Y1384" s="427"/>
    </row>
    <row r="1385" customFormat="false" ht="15" hidden="true" customHeight="false" outlineLevel="2" collapsed="false">
      <c r="A1385" s="386" t="s">
        <v>3324</v>
      </c>
      <c r="B1385" s="391" t="s">
        <v>152</v>
      </c>
      <c r="C1385" s="430"/>
      <c r="D1385" s="349" t="s">
        <v>3325</v>
      </c>
      <c r="E1385" s="345" t="s">
        <v>3326</v>
      </c>
      <c r="F1385" s="348" t="s">
        <v>3327</v>
      </c>
      <c r="G1385" s="428" t="s">
        <v>22</v>
      </c>
      <c r="H1385" s="376"/>
      <c r="I1385" s="376"/>
      <c r="J1385" s="376" t="s">
        <v>95</v>
      </c>
      <c r="K1385" s="376" t="s">
        <v>980</v>
      </c>
      <c r="L1385" s="429" t="n">
        <v>43692</v>
      </c>
      <c r="M1385" s="340"/>
      <c r="N1385" s="340"/>
      <c r="O1385" s="427"/>
      <c r="P1385" s="427"/>
      <c r="Q1385" s="427"/>
      <c r="R1385" s="427"/>
      <c r="S1385" s="427"/>
      <c r="T1385" s="427"/>
      <c r="U1385" s="427"/>
      <c r="V1385" s="427"/>
      <c r="W1385" s="427"/>
      <c r="X1385" s="427"/>
      <c r="Y1385" s="427"/>
    </row>
    <row r="1386" customFormat="false" ht="15" hidden="true" customHeight="false" outlineLevel="2" collapsed="false">
      <c r="A1386" s="386" t="s">
        <v>3328</v>
      </c>
      <c r="B1386" s="391" t="s">
        <v>152</v>
      </c>
      <c r="C1386" s="430"/>
      <c r="D1386" s="349" t="s">
        <v>3266</v>
      </c>
      <c r="E1386" s="345" t="s">
        <v>3267</v>
      </c>
      <c r="F1386" s="340"/>
      <c r="G1386" s="428" t="s">
        <v>22</v>
      </c>
      <c r="H1386" s="376"/>
      <c r="I1386" s="376"/>
      <c r="J1386" s="376" t="s">
        <v>95</v>
      </c>
      <c r="K1386" s="376" t="s">
        <v>980</v>
      </c>
      <c r="L1386" s="429" t="n">
        <v>43692</v>
      </c>
      <c r="M1386" s="340"/>
      <c r="N1386" s="340"/>
      <c r="O1386" s="427"/>
      <c r="P1386" s="427"/>
      <c r="Q1386" s="427"/>
      <c r="R1386" s="427"/>
      <c r="S1386" s="427"/>
      <c r="T1386" s="427"/>
      <c r="U1386" s="427"/>
      <c r="V1386" s="427"/>
      <c r="W1386" s="427"/>
      <c r="X1386" s="427"/>
      <c r="Y1386" s="427"/>
    </row>
    <row r="1387" customFormat="false" ht="15" hidden="true" customHeight="false" outlineLevel="2" collapsed="false">
      <c r="A1387" s="386" t="s">
        <v>3329</v>
      </c>
      <c r="B1387" s="391" t="s">
        <v>152</v>
      </c>
      <c r="C1387" s="415" t="s">
        <v>3269</v>
      </c>
      <c r="D1387" s="349" t="s">
        <v>3270</v>
      </c>
      <c r="E1387" s="345" t="s">
        <v>3330</v>
      </c>
      <c r="F1387" s="391" t="s">
        <v>3331</v>
      </c>
      <c r="G1387" s="428" t="s">
        <v>22</v>
      </c>
      <c r="H1387" s="376"/>
      <c r="I1387" s="376"/>
      <c r="J1387" s="376" t="s">
        <v>95</v>
      </c>
      <c r="K1387" s="376" t="s">
        <v>980</v>
      </c>
      <c r="L1387" s="429" t="n">
        <v>43692</v>
      </c>
      <c r="M1387" s="340"/>
      <c r="N1387" s="340"/>
      <c r="O1387" s="427"/>
      <c r="P1387" s="427"/>
      <c r="Q1387" s="427"/>
      <c r="R1387" s="427"/>
      <c r="S1387" s="427"/>
      <c r="T1387" s="427"/>
      <c r="U1387" s="427"/>
      <c r="V1387" s="427"/>
      <c r="W1387" s="427"/>
      <c r="X1387" s="427"/>
      <c r="Y1387" s="427"/>
    </row>
    <row r="1388" customFormat="false" ht="15" hidden="true" customHeight="false" outlineLevel="2" collapsed="false">
      <c r="A1388" s="386" t="s">
        <v>3332</v>
      </c>
      <c r="B1388" s="391" t="s">
        <v>152</v>
      </c>
      <c r="C1388" s="430"/>
      <c r="D1388" s="349" t="s">
        <v>3273</v>
      </c>
      <c r="E1388" s="349" t="s">
        <v>3333</v>
      </c>
      <c r="F1388" s="348" t="s">
        <v>3334</v>
      </c>
      <c r="G1388" s="428" t="s">
        <v>22</v>
      </c>
      <c r="H1388" s="376"/>
      <c r="I1388" s="376"/>
      <c r="J1388" s="376" t="s">
        <v>95</v>
      </c>
      <c r="K1388" s="376" t="s">
        <v>980</v>
      </c>
      <c r="L1388" s="429" t="n">
        <v>43692</v>
      </c>
      <c r="M1388" s="340"/>
      <c r="N1388" s="435" t="s">
        <v>3335</v>
      </c>
      <c r="O1388" s="427"/>
      <c r="P1388" s="427"/>
      <c r="Q1388" s="427"/>
      <c r="R1388" s="427"/>
      <c r="S1388" s="427"/>
      <c r="T1388" s="427"/>
      <c r="U1388" s="427"/>
      <c r="V1388" s="427"/>
      <c r="W1388" s="427"/>
      <c r="X1388" s="427"/>
      <c r="Y1388" s="427"/>
    </row>
    <row r="1389" customFormat="false" ht="15" hidden="true" customHeight="false" outlineLevel="2" collapsed="false">
      <c r="A1389" s="386" t="s">
        <v>3336</v>
      </c>
      <c r="B1389" s="391" t="s">
        <v>152</v>
      </c>
      <c r="C1389" s="430"/>
      <c r="D1389" s="349" t="s">
        <v>3278</v>
      </c>
      <c r="E1389" s="349" t="s">
        <v>3337</v>
      </c>
      <c r="F1389" s="348" t="s">
        <v>3334</v>
      </c>
      <c r="G1389" s="428" t="s">
        <v>22</v>
      </c>
      <c r="H1389" s="376"/>
      <c r="I1389" s="376"/>
      <c r="J1389" s="376" t="s">
        <v>95</v>
      </c>
      <c r="K1389" s="376" t="s">
        <v>980</v>
      </c>
      <c r="L1389" s="429" t="n">
        <v>43692</v>
      </c>
      <c r="M1389" s="340"/>
      <c r="N1389" s="340"/>
      <c r="O1389" s="427"/>
      <c r="P1389" s="427"/>
      <c r="Q1389" s="427"/>
      <c r="R1389" s="427"/>
      <c r="S1389" s="427"/>
      <c r="T1389" s="427"/>
      <c r="U1389" s="427"/>
      <c r="V1389" s="427"/>
      <c r="W1389" s="427"/>
      <c r="X1389" s="427"/>
      <c r="Y1389" s="427"/>
    </row>
    <row r="1390" customFormat="false" ht="15" hidden="true" customHeight="false" outlineLevel="2" collapsed="false">
      <c r="A1390" s="386" t="s">
        <v>3338</v>
      </c>
      <c r="B1390" s="391" t="s">
        <v>152</v>
      </c>
      <c r="C1390" s="415" t="s">
        <v>3339</v>
      </c>
      <c r="D1390" s="415" t="s">
        <v>3340</v>
      </c>
      <c r="E1390" s="348" t="s">
        <v>3283</v>
      </c>
      <c r="F1390" s="340"/>
      <c r="G1390" s="428" t="s">
        <v>22</v>
      </c>
      <c r="H1390" s="376"/>
      <c r="I1390" s="376"/>
      <c r="J1390" s="376" t="s">
        <v>95</v>
      </c>
      <c r="K1390" s="376" t="s">
        <v>980</v>
      </c>
      <c r="L1390" s="429" t="n">
        <v>43692</v>
      </c>
      <c r="M1390" s="340"/>
      <c r="N1390" s="340"/>
      <c r="O1390" s="427"/>
      <c r="P1390" s="427"/>
      <c r="Q1390" s="427"/>
      <c r="R1390" s="427"/>
      <c r="S1390" s="427"/>
      <c r="T1390" s="427"/>
      <c r="U1390" s="427"/>
      <c r="V1390" s="427"/>
      <c r="W1390" s="427"/>
      <c r="X1390" s="427"/>
      <c r="Y1390" s="427"/>
    </row>
    <row r="1391" customFormat="false" ht="15" hidden="true" customHeight="false" outlineLevel="2" collapsed="false">
      <c r="A1391" s="386" t="s">
        <v>3341</v>
      </c>
      <c r="B1391" s="391" t="s">
        <v>152</v>
      </c>
      <c r="C1391" s="415" t="s">
        <v>3285</v>
      </c>
      <c r="D1391" s="430" t="s">
        <v>3286</v>
      </c>
      <c r="E1391" s="344" t="s">
        <v>3342</v>
      </c>
      <c r="F1391" s="348" t="s">
        <v>3334</v>
      </c>
      <c r="G1391" s="428" t="s">
        <v>22</v>
      </c>
      <c r="H1391" s="376"/>
      <c r="I1391" s="376"/>
      <c r="J1391" s="376" t="s">
        <v>95</v>
      </c>
      <c r="K1391" s="376" t="s">
        <v>980</v>
      </c>
      <c r="L1391" s="429" t="n">
        <v>43692</v>
      </c>
      <c r="M1391" s="340"/>
      <c r="N1391" s="340"/>
      <c r="O1391" s="427"/>
      <c r="P1391" s="427"/>
      <c r="Q1391" s="427"/>
      <c r="R1391" s="427"/>
      <c r="S1391" s="427"/>
      <c r="T1391" s="427"/>
      <c r="U1391" s="427"/>
      <c r="V1391" s="427"/>
      <c r="W1391" s="427"/>
      <c r="X1391" s="427"/>
      <c r="Y1391" s="427"/>
    </row>
    <row r="1392" customFormat="false" ht="15" hidden="true" customHeight="false" outlineLevel="2" collapsed="false">
      <c r="A1392" s="386" t="s">
        <v>3343</v>
      </c>
      <c r="B1392" s="391" t="s">
        <v>152</v>
      </c>
      <c r="C1392" s="430"/>
      <c r="D1392" s="415" t="s">
        <v>3344</v>
      </c>
      <c r="E1392" s="344" t="s">
        <v>3345</v>
      </c>
      <c r="F1392" s="348" t="s">
        <v>3334</v>
      </c>
      <c r="G1392" s="428" t="s">
        <v>22</v>
      </c>
      <c r="H1392" s="376"/>
      <c r="I1392" s="376"/>
      <c r="J1392" s="376" t="s">
        <v>95</v>
      </c>
      <c r="K1392" s="376" t="s">
        <v>980</v>
      </c>
      <c r="L1392" s="429" t="n">
        <v>43692</v>
      </c>
      <c r="M1392" s="340"/>
      <c r="N1392" s="340"/>
      <c r="O1392" s="427"/>
      <c r="P1392" s="427"/>
      <c r="Q1392" s="427"/>
      <c r="R1392" s="427"/>
      <c r="S1392" s="427"/>
      <c r="T1392" s="427"/>
      <c r="U1392" s="427"/>
      <c r="V1392" s="427"/>
      <c r="W1392" s="427"/>
      <c r="X1392" s="427"/>
      <c r="Y1392" s="427"/>
    </row>
    <row r="1393" customFormat="false" ht="15" hidden="true" customHeight="false" outlineLevel="2" collapsed="false">
      <c r="A1393" s="386" t="s">
        <v>3346</v>
      </c>
      <c r="B1393" s="391" t="s">
        <v>152</v>
      </c>
      <c r="C1393" s="432"/>
      <c r="D1393" s="415" t="s">
        <v>3347</v>
      </c>
      <c r="E1393" s="344" t="s">
        <v>1012</v>
      </c>
      <c r="F1393" s="348" t="s">
        <v>3348</v>
      </c>
      <c r="G1393" s="428" t="s">
        <v>21</v>
      </c>
      <c r="H1393" s="376"/>
      <c r="I1393" s="376"/>
      <c r="J1393" s="376" t="s">
        <v>95</v>
      </c>
      <c r="K1393" s="376" t="s">
        <v>980</v>
      </c>
      <c r="L1393" s="429" t="n">
        <v>43692</v>
      </c>
      <c r="M1393" s="340"/>
      <c r="N1393" s="340"/>
      <c r="O1393" s="427"/>
      <c r="P1393" s="427"/>
      <c r="Q1393" s="427"/>
      <c r="R1393" s="427"/>
      <c r="S1393" s="427"/>
      <c r="T1393" s="427"/>
      <c r="U1393" s="427"/>
      <c r="V1393" s="427"/>
      <c r="W1393" s="427"/>
      <c r="X1393" s="427"/>
      <c r="Y1393" s="427"/>
    </row>
    <row r="1394" customFormat="false" ht="15" hidden="true" customHeight="false" outlineLevel="2" collapsed="false">
      <c r="A1394" s="386" t="s">
        <v>3349</v>
      </c>
      <c r="B1394" s="391" t="s">
        <v>152</v>
      </c>
      <c r="C1394" s="430"/>
      <c r="D1394" s="415" t="s">
        <v>3350</v>
      </c>
      <c r="E1394" s="344" t="s">
        <v>1016</v>
      </c>
      <c r="F1394" s="348" t="s">
        <v>3351</v>
      </c>
      <c r="G1394" s="428" t="s">
        <v>21</v>
      </c>
      <c r="H1394" s="148"/>
      <c r="I1394" s="376"/>
      <c r="J1394" s="376" t="s">
        <v>95</v>
      </c>
      <c r="K1394" s="376" t="s">
        <v>980</v>
      </c>
      <c r="L1394" s="429" t="n">
        <v>43692</v>
      </c>
      <c r="M1394" s="340"/>
      <c r="N1394" s="340"/>
      <c r="O1394" s="427"/>
      <c r="P1394" s="427"/>
      <c r="Q1394" s="427"/>
      <c r="R1394" s="427"/>
      <c r="S1394" s="427"/>
      <c r="T1394" s="427"/>
      <c r="U1394" s="427"/>
      <c r="V1394" s="427"/>
      <c r="W1394" s="427"/>
      <c r="X1394" s="427"/>
      <c r="Y1394" s="427"/>
    </row>
    <row r="1395" customFormat="false" ht="15" hidden="true" customHeight="false" outlineLevel="2" collapsed="false">
      <c r="A1395" s="386" t="s">
        <v>3352</v>
      </c>
      <c r="B1395" s="391" t="s">
        <v>152</v>
      </c>
      <c r="C1395" s="432"/>
      <c r="D1395" s="415" t="s">
        <v>3353</v>
      </c>
      <c r="E1395" s="344" t="s">
        <v>1020</v>
      </c>
      <c r="F1395" s="348" t="s">
        <v>3354</v>
      </c>
      <c r="G1395" s="428" t="s">
        <v>21</v>
      </c>
      <c r="H1395" s="334"/>
      <c r="I1395" s="376"/>
      <c r="J1395" s="376" t="s">
        <v>95</v>
      </c>
      <c r="K1395" s="376" t="s">
        <v>980</v>
      </c>
      <c r="L1395" s="429" t="n">
        <v>43692</v>
      </c>
      <c r="M1395" s="340"/>
      <c r="N1395" s="340"/>
      <c r="O1395" s="427"/>
      <c r="P1395" s="427"/>
      <c r="Q1395" s="427"/>
      <c r="R1395" s="427"/>
      <c r="S1395" s="427"/>
      <c r="T1395" s="427"/>
      <c r="U1395" s="427"/>
      <c r="V1395" s="427"/>
      <c r="W1395" s="427"/>
      <c r="X1395" s="427"/>
      <c r="Y1395" s="427"/>
    </row>
    <row r="1396" customFormat="false" ht="15" hidden="true" customHeight="false" outlineLevel="2" collapsed="false">
      <c r="A1396" s="386" t="s">
        <v>3355</v>
      </c>
      <c r="B1396" s="391" t="s">
        <v>152</v>
      </c>
      <c r="C1396" s="430"/>
      <c r="D1396" s="415" t="s">
        <v>3356</v>
      </c>
      <c r="E1396" s="344" t="s">
        <v>1024</v>
      </c>
      <c r="F1396" s="348" t="s">
        <v>3357</v>
      </c>
      <c r="G1396" s="428" t="s">
        <v>21</v>
      </c>
      <c r="H1396" s="344"/>
      <c r="I1396" s="376"/>
      <c r="J1396" s="376" t="s">
        <v>95</v>
      </c>
      <c r="K1396" s="376" t="s">
        <v>980</v>
      </c>
      <c r="L1396" s="429" t="n">
        <v>43692</v>
      </c>
      <c r="M1396" s="340"/>
      <c r="N1396" s="340"/>
      <c r="O1396" s="427"/>
      <c r="P1396" s="427"/>
      <c r="Q1396" s="427"/>
      <c r="R1396" s="427"/>
      <c r="S1396" s="427"/>
      <c r="T1396" s="427"/>
      <c r="U1396" s="427"/>
      <c r="V1396" s="427"/>
      <c r="W1396" s="427"/>
      <c r="X1396" s="427"/>
      <c r="Y1396" s="427"/>
    </row>
    <row r="1397" customFormat="false" ht="15" hidden="true" customHeight="false" outlineLevel="2" collapsed="false">
      <c r="A1397" s="386" t="s">
        <v>3358</v>
      </c>
      <c r="B1397" s="391" t="s">
        <v>152</v>
      </c>
      <c r="C1397" s="430"/>
      <c r="D1397" s="415" t="s">
        <v>3359</v>
      </c>
      <c r="E1397" s="344" t="s">
        <v>3360</v>
      </c>
      <c r="F1397" s="348" t="s">
        <v>3361</v>
      </c>
      <c r="G1397" s="428" t="s">
        <v>21</v>
      </c>
      <c r="H1397" s="344"/>
      <c r="I1397" s="376"/>
      <c r="J1397" s="376" t="s">
        <v>95</v>
      </c>
      <c r="K1397" s="376" t="s">
        <v>980</v>
      </c>
      <c r="L1397" s="429" t="n">
        <v>43692</v>
      </c>
      <c r="M1397" s="340"/>
      <c r="N1397" s="340"/>
      <c r="O1397" s="427"/>
      <c r="P1397" s="427"/>
      <c r="Q1397" s="427"/>
      <c r="R1397" s="427"/>
      <c r="S1397" s="427"/>
      <c r="T1397" s="427"/>
      <c r="U1397" s="427"/>
      <c r="V1397" s="427"/>
      <c r="W1397" s="427"/>
      <c r="X1397" s="427"/>
      <c r="Y1397" s="427"/>
    </row>
    <row r="1398" customFormat="false" ht="15" hidden="true" customHeight="false" outlineLevel="2" collapsed="false">
      <c r="A1398" s="386" t="s">
        <v>3362</v>
      </c>
      <c r="B1398" s="391" t="s">
        <v>152</v>
      </c>
      <c r="C1398" s="430"/>
      <c r="D1398" s="415" t="s">
        <v>3363</v>
      </c>
      <c r="E1398" s="344" t="s">
        <v>1031</v>
      </c>
      <c r="F1398" s="348" t="s">
        <v>3364</v>
      </c>
      <c r="G1398" s="428" t="s">
        <v>21</v>
      </c>
      <c r="I1398" s="376"/>
      <c r="J1398" s="376" t="s">
        <v>95</v>
      </c>
      <c r="K1398" s="376" t="s">
        <v>980</v>
      </c>
      <c r="L1398" s="429" t="n">
        <v>43692</v>
      </c>
      <c r="M1398" s="340"/>
      <c r="N1398" s="340"/>
      <c r="O1398" s="427"/>
      <c r="P1398" s="427"/>
      <c r="Q1398" s="427"/>
      <c r="R1398" s="427"/>
      <c r="S1398" s="427"/>
      <c r="T1398" s="427"/>
      <c r="U1398" s="427"/>
      <c r="V1398" s="427"/>
      <c r="W1398" s="427"/>
      <c r="X1398" s="427"/>
      <c r="Y1398" s="427"/>
    </row>
    <row r="1399" customFormat="false" ht="15" hidden="true" customHeight="false" outlineLevel="2" collapsed="false">
      <c r="A1399" s="386" t="s">
        <v>3365</v>
      </c>
      <c r="B1399" s="391" t="s">
        <v>152</v>
      </c>
      <c r="C1399" s="436" t="s">
        <v>3366</v>
      </c>
      <c r="D1399" s="415" t="s">
        <v>3367</v>
      </c>
      <c r="E1399" s="344" t="s">
        <v>1031</v>
      </c>
      <c r="F1399" s="348" t="s">
        <v>3368</v>
      </c>
      <c r="G1399" s="428" t="s">
        <v>21</v>
      </c>
      <c r="H1399" s="344"/>
      <c r="I1399" s="376"/>
      <c r="J1399" s="376" t="s">
        <v>95</v>
      </c>
      <c r="K1399" s="376" t="s">
        <v>980</v>
      </c>
      <c r="L1399" s="429" t="n">
        <v>43692</v>
      </c>
      <c r="M1399" s="340"/>
      <c r="N1399" s="340"/>
      <c r="O1399" s="427"/>
      <c r="P1399" s="427"/>
      <c r="Q1399" s="427"/>
      <c r="R1399" s="427"/>
      <c r="S1399" s="427"/>
      <c r="T1399" s="427"/>
      <c r="U1399" s="427"/>
      <c r="V1399" s="427"/>
      <c r="W1399" s="427"/>
      <c r="X1399" s="427"/>
      <c r="Y1399" s="427"/>
    </row>
    <row r="1400" customFormat="false" ht="15" hidden="true" customHeight="false" outlineLevel="2" collapsed="false">
      <c r="A1400" s="386" t="s">
        <v>3369</v>
      </c>
      <c r="B1400" s="391" t="s">
        <v>152</v>
      </c>
      <c r="C1400" s="430"/>
      <c r="D1400" s="415" t="s">
        <v>3370</v>
      </c>
      <c r="E1400" s="344" t="s">
        <v>1038</v>
      </c>
      <c r="F1400" s="348" t="s">
        <v>3371</v>
      </c>
      <c r="G1400" s="428" t="s">
        <v>21</v>
      </c>
      <c r="H1400" s="344"/>
      <c r="I1400" s="376"/>
      <c r="J1400" s="376" t="s">
        <v>95</v>
      </c>
      <c r="K1400" s="376" t="s">
        <v>980</v>
      </c>
      <c r="L1400" s="429" t="n">
        <v>43692</v>
      </c>
      <c r="M1400" s="340"/>
      <c r="N1400" s="340"/>
      <c r="O1400" s="427"/>
      <c r="P1400" s="427"/>
      <c r="Q1400" s="427"/>
      <c r="R1400" s="427"/>
      <c r="S1400" s="427"/>
      <c r="T1400" s="427"/>
      <c r="U1400" s="427"/>
      <c r="V1400" s="427"/>
      <c r="W1400" s="427"/>
      <c r="X1400" s="427"/>
      <c r="Y1400" s="427"/>
    </row>
    <row r="1401" customFormat="false" ht="15" hidden="true" customHeight="false" outlineLevel="2" collapsed="false">
      <c r="A1401" s="386" t="s">
        <v>3372</v>
      </c>
      <c r="B1401" s="391" t="s">
        <v>152</v>
      </c>
      <c r="C1401" s="430"/>
      <c r="D1401" s="415" t="s">
        <v>3373</v>
      </c>
      <c r="E1401" s="344" t="s">
        <v>1042</v>
      </c>
      <c r="F1401" s="348" t="s">
        <v>3374</v>
      </c>
      <c r="G1401" s="428" t="s">
        <v>21</v>
      </c>
      <c r="H1401" s="148"/>
      <c r="I1401" s="376"/>
      <c r="J1401" s="376" t="s">
        <v>95</v>
      </c>
      <c r="K1401" s="376" t="s">
        <v>980</v>
      </c>
      <c r="L1401" s="429" t="n">
        <v>43692</v>
      </c>
      <c r="M1401" s="340"/>
      <c r="N1401" s="340"/>
      <c r="O1401" s="427"/>
      <c r="P1401" s="427"/>
      <c r="Q1401" s="427"/>
      <c r="R1401" s="427"/>
      <c r="S1401" s="427"/>
      <c r="T1401" s="427"/>
      <c r="U1401" s="427"/>
      <c r="V1401" s="427"/>
      <c r="W1401" s="427"/>
      <c r="X1401" s="427"/>
      <c r="Y1401" s="427"/>
    </row>
    <row r="1402" customFormat="false" ht="15" hidden="true" customHeight="false" outlineLevel="2" collapsed="false">
      <c r="A1402" s="386" t="s">
        <v>3375</v>
      </c>
      <c r="B1402" s="391" t="s">
        <v>152</v>
      </c>
      <c r="C1402" s="415" t="s">
        <v>3376</v>
      </c>
      <c r="D1402" s="415" t="s">
        <v>3377</v>
      </c>
      <c r="E1402" s="349" t="s">
        <v>3165</v>
      </c>
      <c r="F1402" s="349" t="s">
        <v>3301</v>
      </c>
      <c r="G1402" s="428" t="s">
        <v>22</v>
      </c>
      <c r="H1402" s="376"/>
      <c r="I1402" s="376"/>
      <c r="J1402" s="376" t="s">
        <v>95</v>
      </c>
      <c r="K1402" s="376" t="s">
        <v>980</v>
      </c>
      <c r="L1402" s="429" t="n">
        <v>43692</v>
      </c>
      <c r="M1402" s="340"/>
      <c r="N1402" s="340"/>
      <c r="O1402" s="427"/>
      <c r="P1402" s="427"/>
      <c r="Q1402" s="427"/>
      <c r="R1402" s="427"/>
      <c r="S1402" s="427"/>
      <c r="T1402" s="427"/>
      <c r="U1402" s="427"/>
      <c r="V1402" s="427"/>
      <c r="W1402" s="427"/>
      <c r="X1402" s="427"/>
      <c r="Y1402" s="427"/>
    </row>
    <row r="1403" customFormat="false" ht="15" hidden="true" customHeight="false" outlineLevel="2" collapsed="false">
      <c r="A1403" s="386" t="s">
        <v>3378</v>
      </c>
      <c r="B1403" s="391" t="s">
        <v>152</v>
      </c>
      <c r="C1403" s="430"/>
      <c r="D1403" s="415" t="s">
        <v>1058</v>
      </c>
      <c r="E1403" s="349" t="s">
        <v>3303</v>
      </c>
      <c r="F1403" s="349" t="s">
        <v>3304</v>
      </c>
      <c r="G1403" s="428" t="s">
        <v>22</v>
      </c>
      <c r="H1403" s="376"/>
      <c r="I1403" s="376"/>
      <c r="J1403" s="376" t="s">
        <v>95</v>
      </c>
      <c r="K1403" s="376" t="s">
        <v>980</v>
      </c>
      <c r="L1403" s="429" t="n">
        <v>43692</v>
      </c>
      <c r="M1403" s="340"/>
      <c r="N1403" s="391" t="s">
        <v>3305</v>
      </c>
      <c r="O1403" s="433" t="s">
        <v>766</v>
      </c>
      <c r="P1403" s="427"/>
      <c r="Q1403" s="427"/>
      <c r="R1403" s="427"/>
      <c r="S1403" s="427"/>
      <c r="T1403" s="427"/>
      <c r="U1403" s="427"/>
      <c r="V1403" s="427"/>
      <c r="W1403" s="427"/>
      <c r="X1403" s="427"/>
      <c r="Y1403" s="427"/>
    </row>
    <row r="1404" customFormat="false" ht="15" hidden="true" customHeight="false" outlineLevel="2" collapsed="false">
      <c r="A1404" s="386" t="s">
        <v>3379</v>
      </c>
      <c r="B1404" s="391" t="s">
        <v>152</v>
      </c>
      <c r="C1404" s="430"/>
      <c r="D1404" s="415" t="s">
        <v>1061</v>
      </c>
      <c r="E1404" s="349" t="s">
        <v>1062</v>
      </c>
      <c r="F1404" s="349" t="s">
        <v>1063</v>
      </c>
      <c r="G1404" s="428" t="s">
        <v>22</v>
      </c>
      <c r="H1404" s="376"/>
      <c r="I1404" s="376"/>
      <c r="J1404" s="376" t="s">
        <v>95</v>
      </c>
      <c r="K1404" s="376" t="s">
        <v>980</v>
      </c>
      <c r="L1404" s="429" t="n">
        <v>43692</v>
      </c>
      <c r="M1404" s="340"/>
      <c r="N1404" s="340"/>
      <c r="O1404" s="427"/>
      <c r="P1404" s="427"/>
      <c r="Q1404" s="427"/>
      <c r="R1404" s="427"/>
      <c r="S1404" s="427"/>
      <c r="T1404" s="427"/>
      <c r="U1404" s="427"/>
      <c r="V1404" s="427"/>
      <c r="W1404" s="427"/>
      <c r="X1404" s="427"/>
      <c r="Y1404" s="427"/>
    </row>
    <row r="1405" customFormat="false" ht="15" hidden="true" customHeight="false" outlineLevel="2" collapsed="false">
      <c r="A1405" s="386" t="s">
        <v>3380</v>
      </c>
      <c r="B1405" s="391" t="s">
        <v>152</v>
      </c>
      <c r="C1405" s="415" t="s">
        <v>3381</v>
      </c>
      <c r="D1405" s="415" t="s">
        <v>3309</v>
      </c>
      <c r="E1405" s="349" t="s">
        <v>3382</v>
      </c>
      <c r="F1405" s="348" t="s">
        <v>3334</v>
      </c>
      <c r="G1405" s="428" t="s">
        <v>22</v>
      </c>
      <c r="H1405" s="376"/>
      <c r="I1405" s="376"/>
      <c r="J1405" s="376" t="s">
        <v>95</v>
      </c>
      <c r="K1405" s="376" t="s">
        <v>980</v>
      </c>
      <c r="L1405" s="429" t="n">
        <v>43692</v>
      </c>
      <c r="M1405" s="340"/>
      <c r="N1405" s="431" t="s">
        <v>3311</v>
      </c>
      <c r="O1405" s="427"/>
      <c r="P1405" s="427"/>
      <c r="Q1405" s="427"/>
      <c r="R1405" s="427"/>
      <c r="S1405" s="427"/>
      <c r="T1405" s="427"/>
      <c r="U1405" s="427"/>
      <c r="V1405" s="427"/>
      <c r="W1405" s="427"/>
      <c r="X1405" s="427"/>
      <c r="Y1405" s="427"/>
    </row>
    <row r="1406" customFormat="false" ht="15" hidden="true" customHeight="false" outlineLevel="2" collapsed="false">
      <c r="A1406" s="386" t="s">
        <v>3383</v>
      </c>
      <c r="B1406" s="391" t="s">
        <v>152</v>
      </c>
      <c r="C1406" s="430"/>
      <c r="D1406" s="415" t="s">
        <v>3009</v>
      </c>
      <c r="E1406" s="349" t="s">
        <v>3313</v>
      </c>
      <c r="F1406" s="349" t="s">
        <v>3301</v>
      </c>
      <c r="G1406" s="428" t="s">
        <v>22</v>
      </c>
      <c r="H1406" s="376"/>
      <c r="I1406" s="376"/>
      <c r="J1406" s="376" t="s">
        <v>95</v>
      </c>
      <c r="K1406" s="376" t="s">
        <v>980</v>
      </c>
      <c r="L1406" s="429" t="n">
        <v>43692</v>
      </c>
      <c r="M1406" s="340"/>
      <c r="N1406" s="340"/>
      <c r="O1406" s="427"/>
      <c r="P1406" s="427"/>
      <c r="Q1406" s="427"/>
      <c r="R1406" s="427"/>
      <c r="S1406" s="427"/>
      <c r="T1406" s="427"/>
      <c r="U1406" s="427"/>
      <c r="V1406" s="427"/>
      <c r="W1406" s="427"/>
      <c r="X1406" s="427"/>
      <c r="Y1406" s="427"/>
    </row>
    <row r="1407" customFormat="false" ht="15" hidden="true" customHeight="false" outlineLevel="2" collapsed="false">
      <c r="A1407" s="386" t="s">
        <v>3384</v>
      </c>
      <c r="B1407" s="391" t="s">
        <v>152</v>
      </c>
      <c r="C1407" s="430" t="s">
        <v>1076</v>
      </c>
      <c r="D1407" s="415" t="s">
        <v>1077</v>
      </c>
      <c r="E1407" s="349" t="s">
        <v>3315</v>
      </c>
      <c r="F1407" s="349" t="s">
        <v>3301</v>
      </c>
      <c r="G1407" s="428" t="s">
        <v>22</v>
      </c>
      <c r="H1407" s="376"/>
      <c r="I1407" s="376"/>
      <c r="J1407" s="376" t="s">
        <v>95</v>
      </c>
      <c r="K1407" s="376" t="s">
        <v>980</v>
      </c>
      <c r="L1407" s="429" t="n">
        <v>43692</v>
      </c>
      <c r="M1407" s="340"/>
      <c r="N1407" s="340"/>
      <c r="O1407" s="427"/>
      <c r="P1407" s="427"/>
      <c r="Q1407" s="427"/>
      <c r="R1407" s="427"/>
      <c r="S1407" s="427"/>
      <c r="T1407" s="427"/>
      <c r="U1407" s="427"/>
      <c r="V1407" s="427"/>
      <c r="W1407" s="427"/>
      <c r="X1407" s="427"/>
      <c r="Y1407" s="427"/>
    </row>
    <row r="1408" customFormat="false" ht="15" hidden="true" customHeight="false" outlineLevel="2" collapsed="false">
      <c r="A1408" s="386" t="s">
        <v>3385</v>
      </c>
      <c r="B1408" s="391" t="s">
        <v>152</v>
      </c>
      <c r="C1408" s="430"/>
      <c r="D1408" s="415" t="s">
        <v>3013</v>
      </c>
      <c r="E1408" s="349" t="s">
        <v>1082</v>
      </c>
      <c r="F1408" s="349" t="s">
        <v>3301</v>
      </c>
      <c r="G1408" s="428" t="s">
        <v>22</v>
      </c>
      <c r="H1408" s="376"/>
      <c r="I1408" s="376"/>
      <c r="J1408" s="376" t="s">
        <v>95</v>
      </c>
      <c r="K1408" s="376" t="s">
        <v>980</v>
      </c>
      <c r="L1408" s="429" t="n">
        <v>43692</v>
      </c>
      <c r="M1408" s="340"/>
      <c r="N1408" s="391" t="s">
        <v>3317</v>
      </c>
      <c r="O1408" s="427"/>
      <c r="P1408" s="427"/>
      <c r="Q1408" s="427"/>
      <c r="R1408" s="427"/>
      <c r="S1408" s="427"/>
      <c r="T1408" s="427"/>
      <c r="U1408" s="427"/>
      <c r="V1408" s="427"/>
      <c r="W1408" s="427"/>
      <c r="X1408" s="427"/>
      <c r="Y1408" s="427"/>
    </row>
    <row r="1409" customFormat="false" ht="15" hidden="true" customHeight="false" outlineLevel="2" collapsed="false">
      <c r="A1409" s="386" t="s">
        <v>3386</v>
      </c>
      <c r="B1409" s="391" t="s">
        <v>218</v>
      </c>
      <c r="C1409" s="430"/>
      <c r="D1409" s="415" t="s">
        <v>1096</v>
      </c>
      <c r="E1409" s="349" t="s">
        <v>1575</v>
      </c>
      <c r="F1409" s="348" t="s">
        <v>3334</v>
      </c>
      <c r="G1409" s="428" t="s">
        <v>22</v>
      </c>
      <c r="H1409" s="376"/>
      <c r="I1409" s="376"/>
      <c r="J1409" s="376" t="s">
        <v>95</v>
      </c>
      <c r="K1409" s="376" t="s">
        <v>980</v>
      </c>
      <c r="L1409" s="429" t="n">
        <v>43692</v>
      </c>
      <c r="M1409" s="340"/>
      <c r="N1409" s="340"/>
      <c r="O1409" s="433" t="s">
        <v>3387</v>
      </c>
      <c r="P1409" s="427"/>
      <c r="Q1409" s="427"/>
      <c r="R1409" s="427"/>
      <c r="S1409" s="427"/>
      <c r="T1409" s="427"/>
      <c r="U1409" s="427"/>
      <c r="V1409" s="427"/>
      <c r="W1409" s="427"/>
      <c r="X1409" s="427"/>
      <c r="Y1409" s="427"/>
    </row>
    <row r="1410" customFormat="false" ht="15" hidden="false" customHeight="true" outlineLevel="1" collapsed="true">
      <c r="A1410" s="434" t="s">
        <v>3388</v>
      </c>
      <c r="B1410" s="434"/>
      <c r="C1410" s="434"/>
      <c r="D1410" s="434"/>
      <c r="E1410" s="434"/>
      <c r="F1410" s="434"/>
      <c r="G1410" s="425"/>
      <c r="H1410" s="425"/>
      <c r="I1410" s="425"/>
      <c r="J1410" s="425"/>
      <c r="K1410" s="425"/>
      <c r="L1410" s="425"/>
      <c r="M1410" s="426"/>
      <c r="N1410" s="426"/>
      <c r="O1410" s="427"/>
      <c r="P1410" s="427"/>
      <c r="Q1410" s="427"/>
      <c r="R1410" s="427"/>
      <c r="S1410" s="427"/>
      <c r="T1410" s="427"/>
      <c r="U1410" s="427"/>
      <c r="V1410" s="427"/>
      <c r="W1410" s="427"/>
      <c r="X1410" s="427"/>
      <c r="Y1410" s="427"/>
    </row>
    <row r="1411" customFormat="false" ht="62.25" hidden="true" customHeight="true" outlineLevel="2" collapsed="false">
      <c r="A1411" s="386" t="s">
        <v>3389</v>
      </c>
      <c r="B1411" s="391" t="s">
        <v>159</v>
      </c>
      <c r="C1411" s="415" t="s">
        <v>3261</v>
      </c>
      <c r="D1411" s="349" t="s">
        <v>3262</v>
      </c>
      <c r="E1411" s="345" t="s">
        <v>3390</v>
      </c>
      <c r="F1411" s="348" t="s">
        <v>3391</v>
      </c>
      <c r="G1411" s="428" t="s">
        <v>22</v>
      </c>
      <c r="H1411" s="376"/>
      <c r="I1411" s="376"/>
      <c r="J1411" s="376" t="s">
        <v>95</v>
      </c>
      <c r="K1411" s="376" t="s">
        <v>980</v>
      </c>
      <c r="L1411" s="429" t="n">
        <v>43692</v>
      </c>
      <c r="M1411" s="340"/>
      <c r="N1411" s="340"/>
      <c r="O1411" s="427"/>
      <c r="P1411" s="427"/>
      <c r="Q1411" s="427"/>
      <c r="R1411" s="427"/>
      <c r="S1411" s="427"/>
      <c r="T1411" s="427"/>
      <c r="U1411" s="427"/>
      <c r="V1411" s="427"/>
      <c r="W1411" s="427"/>
      <c r="X1411" s="427"/>
      <c r="Y1411" s="427"/>
    </row>
    <row r="1412" customFormat="false" ht="15" hidden="true" customHeight="false" outlineLevel="2" collapsed="false">
      <c r="A1412" s="386" t="s">
        <v>3392</v>
      </c>
      <c r="B1412" s="391" t="s">
        <v>159</v>
      </c>
      <c r="C1412" s="430"/>
      <c r="D1412" s="349" t="s">
        <v>3325</v>
      </c>
      <c r="E1412" s="345" t="s">
        <v>3326</v>
      </c>
      <c r="F1412" s="348" t="s">
        <v>3393</v>
      </c>
      <c r="G1412" s="428" t="s">
        <v>22</v>
      </c>
      <c r="H1412" s="376"/>
      <c r="I1412" s="376"/>
      <c r="J1412" s="376" t="s">
        <v>95</v>
      </c>
      <c r="K1412" s="376" t="s">
        <v>980</v>
      </c>
      <c r="L1412" s="429" t="n">
        <v>43692</v>
      </c>
      <c r="M1412" s="340"/>
      <c r="N1412" s="340"/>
      <c r="O1412" s="427"/>
      <c r="P1412" s="427"/>
      <c r="Q1412" s="427"/>
      <c r="R1412" s="427"/>
      <c r="S1412" s="427"/>
      <c r="T1412" s="427"/>
      <c r="U1412" s="427"/>
      <c r="V1412" s="427"/>
      <c r="W1412" s="427"/>
      <c r="X1412" s="427"/>
      <c r="Y1412" s="427"/>
    </row>
    <row r="1413" customFormat="false" ht="15" hidden="true" customHeight="false" outlineLevel="2" collapsed="false">
      <c r="A1413" s="386" t="s">
        <v>3394</v>
      </c>
      <c r="B1413" s="391" t="s">
        <v>159</v>
      </c>
      <c r="C1413" s="430"/>
      <c r="D1413" s="349" t="s">
        <v>3266</v>
      </c>
      <c r="E1413" s="345" t="s">
        <v>3267</v>
      </c>
      <c r="F1413" s="340"/>
      <c r="G1413" s="428" t="s">
        <v>22</v>
      </c>
      <c r="H1413" s="376"/>
      <c r="I1413" s="376"/>
      <c r="J1413" s="376" t="s">
        <v>95</v>
      </c>
      <c r="K1413" s="376" t="s">
        <v>980</v>
      </c>
      <c r="L1413" s="429" t="n">
        <v>43692</v>
      </c>
      <c r="M1413" s="340"/>
      <c r="N1413" s="340"/>
      <c r="O1413" s="427"/>
      <c r="P1413" s="427"/>
      <c r="Q1413" s="427"/>
      <c r="R1413" s="427"/>
      <c r="S1413" s="427"/>
      <c r="T1413" s="427"/>
      <c r="U1413" s="427"/>
      <c r="V1413" s="427"/>
      <c r="W1413" s="427"/>
      <c r="X1413" s="427"/>
      <c r="Y1413" s="427"/>
    </row>
    <row r="1414" customFormat="false" ht="15" hidden="true" customHeight="false" outlineLevel="2" collapsed="false">
      <c r="A1414" s="386" t="s">
        <v>3395</v>
      </c>
      <c r="B1414" s="391" t="s">
        <v>159</v>
      </c>
      <c r="C1414" s="415" t="s">
        <v>3396</v>
      </c>
      <c r="D1414" s="349" t="s">
        <v>3270</v>
      </c>
      <c r="E1414" s="345" t="s">
        <v>3397</v>
      </c>
      <c r="F1414" s="391" t="s">
        <v>3398</v>
      </c>
      <c r="G1414" s="428" t="s">
        <v>22</v>
      </c>
      <c r="H1414" s="376"/>
      <c r="I1414" s="376"/>
      <c r="J1414" s="376" t="s">
        <v>95</v>
      </c>
      <c r="K1414" s="376" t="s">
        <v>980</v>
      </c>
      <c r="L1414" s="429" t="n">
        <v>43692</v>
      </c>
      <c r="M1414" s="340"/>
      <c r="N1414" s="340"/>
      <c r="O1414" s="427"/>
      <c r="P1414" s="427"/>
      <c r="Q1414" s="427"/>
      <c r="R1414" s="427"/>
      <c r="S1414" s="427"/>
      <c r="T1414" s="427"/>
      <c r="U1414" s="427"/>
      <c r="V1414" s="427"/>
      <c r="W1414" s="427"/>
      <c r="X1414" s="427"/>
      <c r="Y1414" s="427"/>
    </row>
    <row r="1415" customFormat="false" ht="15" hidden="true" customHeight="false" outlineLevel="2" collapsed="false">
      <c r="A1415" s="386" t="s">
        <v>3399</v>
      </c>
      <c r="B1415" s="391" t="s">
        <v>159</v>
      </c>
      <c r="C1415" s="430"/>
      <c r="D1415" s="349" t="s">
        <v>3273</v>
      </c>
      <c r="E1415" s="349" t="s">
        <v>3400</v>
      </c>
      <c r="F1415" s="348" t="s">
        <v>3401</v>
      </c>
      <c r="G1415" s="428" t="s">
        <v>22</v>
      </c>
      <c r="H1415" s="376"/>
      <c r="I1415" s="376"/>
      <c r="J1415" s="376" t="s">
        <v>95</v>
      </c>
      <c r="K1415" s="376" t="s">
        <v>980</v>
      </c>
      <c r="L1415" s="429" t="n">
        <v>43692</v>
      </c>
      <c r="M1415" s="340"/>
      <c r="N1415" s="368" t="s">
        <v>3402</v>
      </c>
      <c r="O1415" s="433" t="s">
        <v>771</v>
      </c>
      <c r="P1415" s="427"/>
      <c r="Q1415" s="427"/>
      <c r="R1415" s="427"/>
      <c r="S1415" s="427"/>
      <c r="T1415" s="427"/>
      <c r="U1415" s="427"/>
      <c r="V1415" s="427"/>
      <c r="W1415" s="427"/>
      <c r="X1415" s="427"/>
      <c r="Y1415" s="427"/>
    </row>
    <row r="1416" customFormat="false" ht="15" hidden="true" customHeight="false" outlineLevel="2" collapsed="false">
      <c r="A1416" s="386" t="s">
        <v>3403</v>
      </c>
      <c r="B1416" s="391" t="s">
        <v>159</v>
      </c>
      <c r="C1416" s="430"/>
      <c r="D1416" s="349" t="s">
        <v>3278</v>
      </c>
      <c r="E1416" s="349" t="s">
        <v>3337</v>
      </c>
      <c r="F1416" s="348" t="s">
        <v>3401</v>
      </c>
      <c r="G1416" s="428" t="s">
        <v>22</v>
      </c>
      <c r="H1416" s="376"/>
      <c r="I1416" s="376"/>
      <c r="J1416" s="376" t="s">
        <v>95</v>
      </c>
      <c r="K1416" s="376" t="s">
        <v>980</v>
      </c>
      <c r="L1416" s="429" t="n">
        <v>43692</v>
      </c>
      <c r="M1416" s="340"/>
      <c r="N1416" s="340"/>
      <c r="O1416" s="427"/>
      <c r="P1416" s="427"/>
      <c r="Q1416" s="427"/>
      <c r="R1416" s="427"/>
      <c r="S1416" s="427"/>
      <c r="T1416" s="427"/>
      <c r="U1416" s="427"/>
      <c r="V1416" s="427"/>
      <c r="W1416" s="427"/>
      <c r="X1416" s="427"/>
      <c r="Y1416" s="427"/>
    </row>
    <row r="1417" customFormat="false" ht="15" hidden="true" customHeight="false" outlineLevel="2" collapsed="false">
      <c r="A1417" s="386" t="s">
        <v>3404</v>
      </c>
      <c r="B1417" s="391" t="s">
        <v>159</v>
      </c>
      <c r="C1417" s="415" t="s">
        <v>3281</v>
      </c>
      <c r="D1417" s="415" t="s">
        <v>3405</v>
      </c>
      <c r="E1417" s="348" t="s">
        <v>3283</v>
      </c>
      <c r="F1417" s="340"/>
      <c r="G1417" s="428" t="s">
        <v>22</v>
      </c>
      <c r="H1417" s="376"/>
      <c r="I1417" s="376"/>
      <c r="J1417" s="376" t="s">
        <v>95</v>
      </c>
      <c r="K1417" s="376" t="s">
        <v>980</v>
      </c>
      <c r="L1417" s="429" t="n">
        <v>43692</v>
      </c>
      <c r="M1417" s="340"/>
      <c r="N1417" s="340"/>
      <c r="O1417" s="427"/>
      <c r="P1417" s="427"/>
      <c r="Q1417" s="427"/>
      <c r="R1417" s="427"/>
      <c r="S1417" s="427"/>
      <c r="T1417" s="427"/>
      <c r="U1417" s="427"/>
      <c r="V1417" s="427"/>
      <c r="W1417" s="427"/>
      <c r="X1417" s="427"/>
      <c r="Y1417" s="427"/>
    </row>
    <row r="1418" customFormat="false" ht="15" hidden="true" customHeight="false" outlineLevel="2" collapsed="false">
      <c r="A1418" s="386" t="s">
        <v>3406</v>
      </c>
      <c r="B1418" s="391" t="s">
        <v>159</v>
      </c>
      <c r="C1418" s="415" t="s">
        <v>3285</v>
      </c>
      <c r="D1418" s="436" t="s">
        <v>3286</v>
      </c>
      <c r="E1418" s="344" t="s">
        <v>3407</v>
      </c>
      <c r="F1418" s="348" t="s">
        <v>3401</v>
      </c>
      <c r="G1418" s="428" t="s">
        <v>22</v>
      </c>
      <c r="H1418" s="376"/>
      <c r="I1418" s="376"/>
      <c r="J1418" s="376" t="s">
        <v>95</v>
      </c>
      <c r="K1418" s="376" t="s">
        <v>980</v>
      </c>
      <c r="L1418" s="429" t="n">
        <v>43692</v>
      </c>
      <c r="M1418" s="340"/>
      <c r="N1418" s="340"/>
      <c r="O1418" s="427"/>
      <c r="P1418" s="427"/>
      <c r="Q1418" s="427"/>
      <c r="R1418" s="427"/>
      <c r="S1418" s="427"/>
      <c r="T1418" s="427"/>
      <c r="U1418" s="427"/>
      <c r="V1418" s="427"/>
      <c r="W1418" s="427"/>
      <c r="X1418" s="427"/>
      <c r="Y1418" s="427"/>
    </row>
    <row r="1419" customFormat="false" ht="15" hidden="true" customHeight="false" outlineLevel="2" collapsed="false">
      <c r="A1419" s="437" t="s">
        <v>3408</v>
      </c>
      <c r="B1419" s="391" t="s">
        <v>159</v>
      </c>
      <c r="C1419" s="430"/>
      <c r="D1419" s="415" t="s">
        <v>3409</v>
      </c>
      <c r="E1419" s="348" t="s">
        <v>3410</v>
      </c>
      <c r="F1419" s="348" t="s">
        <v>3401</v>
      </c>
      <c r="G1419" s="428" t="s">
        <v>22</v>
      </c>
      <c r="H1419" s="376"/>
      <c r="I1419" s="376"/>
      <c r="J1419" s="376" t="s">
        <v>95</v>
      </c>
      <c r="K1419" s="376" t="s">
        <v>980</v>
      </c>
      <c r="L1419" s="429" t="n">
        <v>43692</v>
      </c>
      <c r="M1419" s="340"/>
      <c r="N1419" s="340"/>
      <c r="O1419" s="427"/>
      <c r="P1419" s="427"/>
      <c r="Q1419" s="427"/>
      <c r="R1419" s="427"/>
      <c r="S1419" s="427"/>
      <c r="T1419" s="427"/>
      <c r="U1419" s="427"/>
      <c r="V1419" s="427"/>
      <c r="W1419" s="427"/>
      <c r="X1419" s="427"/>
      <c r="Y1419" s="427"/>
    </row>
    <row r="1420" customFormat="false" ht="15" hidden="true" customHeight="false" outlineLevel="2" collapsed="false">
      <c r="A1420" s="386" t="s">
        <v>3411</v>
      </c>
      <c r="B1420" s="391" t="s">
        <v>159</v>
      </c>
      <c r="C1420" s="432"/>
      <c r="D1420" s="415" t="s">
        <v>3412</v>
      </c>
      <c r="E1420" s="348" t="s">
        <v>3413</v>
      </c>
      <c r="F1420" s="348" t="s">
        <v>3414</v>
      </c>
      <c r="G1420" s="428" t="s">
        <v>21</v>
      </c>
      <c r="H1420" s="376"/>
      <c r="I1420" s="376"/>
      <c r="J1420" s="376" t="s">
        <v>95</v>
      </c>
      <c r="K1420" s="376" t="s">
        <v>980</v>
      </c>
      <c r="L1420" s="429" t="n">
        <v>43692</v>
      </c>
      <c r="M1420" s="340"/>
      <c r="N1420" s="340"/>
      <c r="O1420" s="427"/>
      <c r="P1420" s="427"/>
      <c r="Q1420" s="427"/>
      <c r="R1420" s="427"/>
      <c r="S1420" s="427"/>
      <c r="T1420" s="427"/>
      <c r="U1420" s="427"/>
      <c r="V1420" s="427"/>
      <c r="W1420" s="427"/>
      <c r="X1420" s="427"/>
      <c r="Y1420" s="427"/>
    </row>
    <row r="1421" customFormat="false" ht="15" hidden="true" customHeight="false" outlineLevel="2" collapsed="false">
      <c r="A1421" s="386" t="s">
        <v>3415</v>
      </c>
      <c r="B1421" s="391" t="s">
        <v>159</v>
      </c>
      <c r="C1421" s="438"/>
      <c r="D1421" s="415" t="s">
        <v>3416</v>
      </c>
      <c r="E1421" s="348" t="s">
        <v>3417</v>
      </c>
      <c r="F1421" s="348" t="s">
        <v>3418</v>
      </c>
      <c r="G1421" s="428" t="s">
        <v>21</v>
      </c>
      <c r="H1421" s="376"/>
      <c r="I1421" s="376"/>
      <c r="J1421" s="376" t="s">
        <v>95</v>
      </c>
      <c r="K1421" s="376" t="s">
        <v>980</v>
      </c>
      <c r="L1421" s="429" t="n">
        <v>43692</v>
      </c>
      <c r="M1421" s="340"/>
      <c r="N1421" s="340"/>
      <c r="O1421" s="427"/>
      <c r="P1421" s="427"/>
      <c r="Q1421" s="427"/>
      <c r="R1421" s="427"/>
      <c r="S1421" s="427"/>
      <c r="T1421" s="427"/>
      <c r="U1421" s="427"/>
      <c r="V1421" s="427"/>
      <c r="W1421" s="427"/>
      <c r="X1421" s="427"/>
      <c r="Y1421" s="427"/>
    </row>
    <row r="1422" customFormat="false" ht="15" hidden="true" customHeight="false" outlineLevel="2" collapsed="false">
      <c r="A1422" s="386" t="s">
        <v>3419</v>
      </c>
      <c r="B1422" s="391" t="s">
        <v>159</v>
      </c>
      <c r="C1422" s="439"/>
      <c r="D1422" s="415" t="s">
        <v>3420</v>
      </c>
      <c r="E1422" s="348" t="s">
        <v>3421</v>
      </c>
      <c r="F1422" s="348" t="s">
        <v>3422</v>
      </c>
      <c r="G1422" s="428" t="s">
        <v>21</v>
      </c>
      <c r="H1422" s="344"/>
      <c r="I1422" s="376"/>
      <c r="J1422" s="376" t="s">
        <v>95</v>
      </c>
      <c r="K1422" s="376" t="s">
        <v>980</v>
      </c>
      <c r="L1422" s="429" t="n">
        <v>43692</v>
      </c>
      <c r="M1422" s="340"/>
      <c r="N1422" s="340"/>
      <c r="O1422" s="427"/>
      <c r="P1422" s="427"/>
      <c r="Q1422" s="427"/>
      <c r="R1422" s="427"/>
      <c r="S1422" s="427"/>
      <c r="T1422" s="427"/>
      <c r="U1422" s="427"/>
      <c r="V1422" s="427"/>
      <c r="W1422" s="427"/>
      <c r="X1422" s="427"/>
      <c r="Y1422" s="427"/>
    </row>
    <row r="1423" customFormat="false" ht="15" hidden="true" customHeight="false" outlineLevel="2" collapsed="false">
      <c r="A1423" s="386" t="s">
        <v>3423</v>
      </c>
      <c r="B1423" s="391" t="s">
        <v>159</v>
      </c>
      <c r="C1423" s="439"/>
      <c r="D1423" s="415" t="s">
        <v>3424</v>
      </c>
      <c r="E1423" s="348" t="s">
        <v>3425</v>
      </c>
      <c r="F1423" s="348" t="s">
        <v>3426</v>
      </c>
      <c r="G1423" s="428" t="s">
        <v>21</v>
      </c>
      <c r="H1423" s="148"/>
      <c r="I1423" s="376"/>
      <c r="J1423" s="376" t="s">
        <v>95</v>
      </c>
      <c r="K1423" s="376" t="s">
        <v>980</v>
      </c>
      <c r="L1423" s="429" t="n">
        <v>43692</v>
      </c>
      <c r="M1423" s="340"/>
      <c r="N1423" s="340"/>
      <c r="O1423" s="427"/>
      <c r="P1423" s="427"/>
      <c r="Q1423" s="427"/>
      <c r="R1423" s="427"/>
      <c r="S1423" s="427"/>
      <c r="T1423" s="427"/>
      <c r="U1423" s="427"/>
      <c r="V1423" s="427"/>
      <c r="W1423" s="427"/>
      <c r="X1423" s="427"/>
      <c r="Y1423" s="427"/>
    </row>
    <row r="1424" customFormat="false" ht="15" hidden="true" customHeight="false" outlineLevel="2" collapsed="false">
      <c r="A1424" s="386" t="s">
        <v>3427</v>
      </c>
      <c r="B1424" s="391" t="s">
        <v>159</v>
      </c>
      <c r="C1424" s="430"/>
      <c r="D1424" s="415" t="s">
        <v>3428</v>
      </c>
      <c r="E1424" s="348" t="s">
        <v>3429</v>
      </c>
      <c r="F1424" s="348" t="s">
        <v>3430</v>
      </c>
      <c r="G1424" s="428" t="s">
        <v>21</v>
      </c>
      <c r="H1424" s="334"/>
      <c r="I1424" s="376"/>
      <c r="J1424" s="376" t="s">
        <v>95</v>
      </c>
      <c r="K1424" s="376" t="s">
        <v>980</v>
      </c>
      <c r="L1424" s="429" t="n">
        <v>43692</v>
      </c>
      <c r="M1424" s="340"/>
      <c r="N1424" s="340"/>
      <c r="O1424" s="427"/>
      <c r="P1424" s="427"/>
      <c r="Q1424" s="427"/>
      <c r="R1424" s="427"/>
      <c r="S1424" s="427"/>
      <c r="T1424" s="427"/>
      <c r="U1424" s="427"/>
      <c r="V1424" s="427"/>
      <c r="W1424" s="427"/>
      <c r="X1424" s="427"/>
      <c r="Y1424" s="427"/>
    </row>
    <row r="1425" customFormat="false" ht="15" hidden="true" customHeight="false" outlineLevel="2" collapsed="false">
      <c r="A1425" s="386" t="s">
        <v>3431</v>
      </c>
      <c r="B1425" s="391" t="s">
        <v>159</v>
      </c>
      <c r="C1425" s="430"/>
      <c r="D1425" s="415" t="s">
        <v>3432</v>
      </c>
      <c r="E1425" s="348" t="s">
        <v>3433</v>
      </c>
      <c r="F1425" s="348" t="s">
        <v>3434</v>
      </c>
      <c r="G1425" s="428" t="s">
        <v>21</v>
      </c>
      <c r="H1425" s="344"/>
      <c r="I1425" s="376"/>
      <c r="J1425" s="376" t="s">
        <v>95</v>
      </c>
      <c r="K1425" s="376" t="s">
        <v>980</v>
      </c>
      <c r="L1425" s="429" t="n">
        <v>43692</v>
      </c>
      <c r="M1425" s="340"/>
      <c r="N1425" s="340"/>
      <c r="O1425" s="427"/>
      <c r="P1425" s="427"/>
      <c r="Q1425" s="427"/>
      <c r="R1425" s="427"/>
      <c r="S1425" s="427"/>
      <c r="T1425" s="427"/>
      <c r="U1425" s="427"/>
      <c r="V1425" s="427"/>
      <c r="W1425" s="427"/>
      <c r="X1425" s="427"/>
      <c r="Y1425" s="427"/>
    </row>
    <row r="1426" customFormat="false" ht="15" hidden="true" customHeight="false" outlineLevel="2" collapsed="false">
      <c r="A1426" s="386" t="s">
        <v>3435</v>
      </c>
      <c r="B1426" s="391" t="s">
        <v>159</v>
      </c>
      <c r="C1426" s="430"/>
      <c r="D1426" s="415" t="s">
        <v>3436</v>
      </c>
      <c r="E1426" s="348" t="s">
        <v>3437</v>
      </c>
      <c r="F1426" s="348" t="s">
        <v>3438</v>
      </c>
      <c r="G1426" s="428" t="s">
        <v>21</v>
      </c>
      <c r="H1426" s="334"/>
      <c r="I1426" s="376"/>
      <c r="J1426" s="376" t="s">
        <v>95</v>
      </c>
      <c r="K1426" s="376" t="s">
        <v>980</v>
      </c>
      <c r="L1426" s="429" t="n">
        <v>43692</v>
      </c>
      <c r="M1426" s="340"/>
      <c r="N1426" s="340"/>
      <c r="O1426" s="427"/>
      <c r="P1426" s="427"/>
      <c r="Q1426" s="427"/>
      <c r="R1426" s="427"/>
      <c r="S1426" s="427"/>
      <c r="T1426" s="427"/>
      <c r="U1426" s="427"/>
      <c r="V1426" s="427"/>
      <c r="W1426" s="427"/>
      <c r="X1426" s="427"/>
      <c r="Y1426" s="427"/>
    </row>
    <row r="1427" customFormat="false" ht="15" hidden="true" customHeight="false" outlineLevel="2" collapsed="false">
      <c r="A1427" s="386" t="s">
        <v>3439</v>
      </c>
      <c r="B1427" s="391" t="s">
        <v>159</v>
      </c>
      <c r="C1427" s="430"/>
      <c r="D1427" s="415" t="s">
        <v>3440</v>
      </c>
      <c r="E1427" s="348" t="s">
        <v>3441</v>
      </c>
      <c r="F1427" s="348" t="s">
        <v>3442</v>
      </c>
      <c r="G1427" s="428" t="s">
        <v>21</v>
      </c>
      <c r="H1427" s="148"/>
      <c r="I1427" s="376"/>
      <c r="J1427" s="376" t="s">
        <v>95</v>
      </c>
      <c r="K1427" s="376" t="s">
        <v>980</v>
      </c>
      <c r="L1427" s="429" t="n">
        <v>43692</v>
      </c>
      <c r="M1427" s="340"/>
      <c r="N1427" s="340"/>
      <c r="O1427" s="427"/>
      <c r="P1427" s="427"/>
      <c r="Q1427" s="427"/>
      <c r="R1427" s="427"/>
      <c r="S1427" s="427"/>
      <c r="T1427" s="427"/>
      <c r="U1427" s="427"/>
      <c r="V1427" s="427"/>
      <c r="W1427" s="427"/>
      <c r="X1427" s="427"/>
      <c r="Y1427" s="427"/>
    </row>
    <row r="1428" customFormat="false" ht="15" hidden="true" customHeight="false" outlineLevel="2" collapsed="false">
      <c r="A1428" s="386" t="s">
        <v>3443</v>
      </c>
      <c r="B1428" s="391" t="s">
        <v>159</v>
      </c>
      <c r="C1428" s="430"/>
      <c r="D1428" s="415" t="s">
        <v>3444</v>
      </c>
      <c r="E1428" s="348" t="s">
        <v>3445</v>
      </c>
      <c r="F1428" s="348" t="s">
        <v>3446</v>
      </c>
      <c r="G1428" s="428" t="s">
        <v>21</v>
      </c>
      <c r="H1428" s="148"/>
      <c r="I1428" s="376"/>
      <c r="J1428" s="376" t="s">
        <v>95</v>
      </c>
      <c r="K1428" s="376" t="s">
        <v>980</v>
      </c>
      <c r="L1428" s="429" t="n">
        <v>43692</v>
      </c>
      <c r="M1428" s="340"/>
      <c r="N1428" s="340"/>
      <c r="O1428" s="427"/>
      <c r="P1428" s="427"/>
      <c r="Q1428" s="427"/>
      <c r="R1428" s="427"/>
      <c r="S1428" s="427"/>
      <c r="T1428" s="427"/>
      <c r="U1428" s="427"/>
      <c r="V1428" s="427"/>
      <c r="W1428" s="427"/>
      <c r="X1428" s="427"/>
      <c r="Y1428" s="427"/>
    </row>
    <row r="1429" customFormat="false" ht="15" hidden="true" customHeight="false" outlineLevel="2" collapsed="false">
      <c r="A1429" s="386" t="s">
        <v>3447</v>
      </c>
      <c r="B1429" s="391" t="s">
        <v>159</v>
      </c>
      <c r="C1429" s="415" t="s">
        <v>3448</v>
      </c>
      <c r="D1429" s="415" t="s">
        <v>1054</v>
      </c>
      <c r="E1429" s="349" t="s">
        <v>3165</v>
      </c>
      <c r="F1429" s="349" t="s">
        <v>3301</v>
      </c>
      <c r="G1429" s="428" t="s">
        <v>22</v>
      </c>
      <c r="H1429" s="376"/>
      <c r="I1429" s="376"/>
      <c r="J1429" s="376" t="s">
        <v>95</v>
      </c>
      <c r="K1429" s="376" t="s">
        <v>980</v>
      </c>
      <c r="L1429" s="429" t="n">
        <v>43692</v>
      </c>
      <c r="M1429" s="340"/>
      <c r="N1429" s="340"/>
      <c r="O1429" s="427"/>
      <c r="P1429" s="427"/>
      <c r="Q1429" s="427"/>
      <c r="R1429" s="427"/>
      <c r="S1429" s="427"/>
      <c r="T1429" s="427"/>
      <c r="U1429" s="427"/>
      <c r="V1429" s="427"/>
      <c r="W1429" s="427"/>
      <c r="X1429" s="427"/>
      <c r="Y1429" s="427"/>
    </row>
    <row r="1430" customFormat="false" ht="15" hidden="true" customHeight="false" outlineLevel="2" collapsed="false">
      <c r="A1430" s="386" t="s">
        <v>3449</v>
      </c>
      <c r="B1430" s="391" t="s">
        <v>159</v>
      </c>
      <c r="C1430" s="430"/>
      <c r="D1430" s="415" t="s">
        <v>3450</v>
      </c>
      <c r="E1430" s="349" t="s">
        <v>3303</v>
      </c>
      <c r="F1430" s="349" t="s">
        <v>3304</v>
      </c>
      <c r="G1430" s="428" t="s">
        <v>22</v>
      </c>
      <c r="H1430" s="376"/>
      <c r="I1430" s="376"/>
      <c r="J1430" s="376" t="s">
        <v>95</v>
      </c>
      <c r="K1430" s="376" t="s">
        <v>980</v>
      </c>
      <c r="L1430" s="429" t="n">
        <v>43692</v>
      </c>
      <c r="M1430" s="340"/>
      <c r="N1430" s="391" t="s">
        <v>3451</v>
      </c>
      <c r="O1430" s="427"/>
      <c r="P1430" s="427"/>
      <c r="Q1430" s="427"/>
      <c r="R1430" s="427"/>
      <c r="S1430" s="427"/>
      <c r="T1430" s="427"/>
      <c r="U1430" s="427"/>
      <c r="V1430" s="427"/>
      <c r="W1430" s="427"/>
      <c r="X1430" s="427"/>
      <c r="Y1430" s="427"/>
    </row>
    <row r="1431" customFormat="false" ht="15" hidden="true" customHeight="false" outlineLevel="2" collapsed="false">
      <c r="A1431" s="386" t="s">
        <v>3452</v>
      </c>
      <c r="B1431" s="391" t="s">
        <v>159</v>
      </c>
      <c r="C1431" s="430"/>
      <c r="D1431" s="415" t="s">
        <v>1061</v>
      </c>
      <c r="E1431" s="349" t="s">
        <v>3453</v>
      </c>
      <c r="F1431" s="349" t="s">
        <v>1063</v>
      </c>
      <c r="G1431" s="428" t="s">
        <v>22</v>
      </c>
      <c r="H1431" s="376"/>
      <c r="I1431" s="376"/>
      <c r="J1431" s="376" t="s">
        <v>95</v>
      </c>
      <c r="K1431" s="376" t="s">
        <v>980</v>
      </c>
      <c r="L1431" s="429" t="n">
        <v>43692</v>
      </c>
      <c r="M1431" s="340"/>
      <c r="N1431" s="340"/>
      <c r="O1431" s="427"/>
      <c r="P1431" s="427"/>
      <c r="Q1431" s="427"/>
      <c r="R1431" s="427"/>
      <c r="S1431" s="427"/>
      <c r="T1431" s="427"/>
      <c r="U1431" s="427"/>
      <c r="V1431" s="427"/>
      <c r="W1431" s="427"/>
      <c r="X1431" s="427"/>
      <c r="Y1431" s="427"/>
    </row>
    <row r="1432" customFormat="false" ht="15" hidden="true" customHeight="false" outlineLevel="2" collapsed="false">
      <c r="A1432" s="386" t="s">
        <v>3454</v>
      </c>
      <c r="B1432" s="391" t="s">
        <v>159</v>
      </c>
      <c r="C1432" s="415" t="s">
        <v>3455</v>
      </c>
      <c r="D1432" s="415" t="s">
        <v>3309</v>
      </c>
      <c r="E1432" s="349" t="s">
        <v>3456</v>
      </c>
      <c r="F1432" s="348" t="s">
        <v>3401</v>
      </c>
      <c r="G1432" s="428" t="s">
        <v>22</v>
      </c>
      <c r="H1432" s="376"/>
      <c r="I1432" s="376"/>
      <c r="J1432" s="376" t="s">
        <v>95</v>
      </c>
      <c r="K1432" s="376" t="s">
        <v>980</v>
      </c>
      <c r="L1432" s="429" t="n">
        <v>43692</v>
      </c>
      <c r="M1432" s="340"/>
      <c r="N1432" s="431" t="s">
        <v>3457</v>
      </c>
      <c r="O1432" s="433" t="s">
        <v>771</v>
      </c>
      <c r="P1432" s="427"/>
      <c r="Q1432" s="427"/>
      <c r="R1432" s="427"/>
      <c r="S1432" s="427"/>
      <c r="T1432" s="427"/>
      <c r="U1432" s="427"/>
      <c r="V1432" s="427"/>
      <c r="W1432" s="427"/>
      <c r="X1432" s="427"/>
      <c r="Y1432" s="427"/>
    </row>
    <row r="1433" customFormat="false" ht="15" hidden="true" customHeight="false" outlineLevel="2" collapsed="false">
      <c r="A1433" s="386" t="s">
        <v>3458</v>
      </c>
      <c r="B1433" s="391" t="s">
        <v>159</v>
      </c>
      <c r="C1433" s="430"/>
      <c r="D1433" s="415" t="s">
        <v>3009</v>
      </c>
      <c r="E1433" s="349" t="s">
        <v>3313</v>
      </c>
      <c r="F1433" s="348" t="s">
        <v>3401</v>
      </c>
      <c r="G1433" s="428" t="s">
        <v>22</v>
      </c>
      <c r="H1433" s="376"/>
      <c r="I1433" s="376"/>
      <c r="J1433" s="376" t="s">
        <v>95</v>
      </c>
      <c r="K1433" s="376" t="s">
        <v>980</v>
      </c>
      <c r="L1433" s="429" t="n">
        <v>43692</v>
      </c>
      <c r="M1433" s="340"/>
      <c r="N1433" s="340"/>
      <c r="O1433" s="427"/>
      <c r="P1433" s="427"/>
      <c r="Q1433" s="427"/>
      <c r="R1433" s="427"/>
      <c r="S1433" s="427"/>
      <c r="T1433" s="427"/>
      <c r="U1433" s="427"/>
      <c r="V1433" s="427"/>
      <c r="W1433" s="427"/>
      <c r="X1433" s="427"/>
      <c r="Y1433" s="427"/>
    </row>
    <row r="1434" customFormat="false" ht="15" hidden="true" customHeight="false" outlineLevel="2" collapsed="false">
      <c r="A1434" s="386" t="s">
        <v>3459</v>
      </c>
      <c r="B1434" s="391" t="s">
        <v>159</v>
      </c>
      <c r="C1434" s="430" t="s">
        <v>1076</v>
      </c>
      <c r="D1434" s="415" t="s">
        <v>1077</v>
      </c>
      <c r="E1434" s="349" t="s">
        <v>3315</v>
      </c>
      <c r="F1434" s="349" t="s">
        <v>3301</v>
      </c>
      <c r="G1434" s="428" t="s">
        <v>22</v>
      </c>
      <c r="H1434" s="376"/>
      <c r="I1434" s="376"/>
      <c r="J1434" s="376" t="s">
        <v>95</v>
      </c>
      <c r="K1434" s="376" t="s">
        <v>980</v>
      </c>
      <c r="L1434" s="429" t="n">
        <v>43692</v>
      </c>
      <c r="M1434" s="340"/>
      <c r="N1434" s="340"/>
      <c r="O1434" s="427"/>
      <c r="P1434" s="427"/>
      <c r="Q1434" s="427"/>
      <c r="R1434" s="427"/>
      <c r="S1434" s="427"/>
      <c r="T1434" s="427"/>
      <c r="U1434" s="427"/>
      <c r="V1434" s="427"/>
      <c r="W1434" s="427"/>
      <c r="X1434" s="427"/>
      <c r="Y1434" s="427"/>
    </row>
    <row r="1435" customFormat="false" ht="15" hidden="true" customHeight="false" outlineLevel="2" collapsed="false">
      <c r="A1435" s="386" t="s">
        <v>3460</v>
      </c>
      <c r="B1435" s="391" t="s">
        <v>159</v>
      </c>
      <c r="C1435" s="430"/>
      <c r="D1435" s="415" t="s">
        <v>3013</v>
      </c>
      <c r="E1435" s="349" t="s">
        <v>1082</v>
      </c>
      <c r="F1435" s="349" t="s">
        <v>3301</v>
      </c>
      <c r="G1435" s="428" t="s">
        <v>22</v>
      </c>
      <c r="H1435" s="376"/>
      <c r="I1435" s="376"/>
      <c r="J1435" s="376" t="s">
        <v>95</v>
      </c>
      <c r="K1435" s="376" t="s">
        <v>980</v>
      </c>
      <c r="L1435" s="429" t="n">
        <v>43692</v>
      </c>
      <c r="M1435" s="340"/>
      <c r="N1435" s="391" t="s">
        <v>3461</v>
      </c>
      <c r="O1435" s="427"/>
      <c r="P1435" s="427"/>
      <c r="Q1435" s="427"/>
      <c r="R1435" s="427"/>
      <c r="S1435" s="427"/>
      <c r="T1435" s="427"/>
      <c r="U1435" s="427"/>
      <c r="V1435" s="427"/>
      <c r="W1435" s="427"/>
      <c r="X1435" s="427"/>
      <c r="Y1435" s="427"/>
    </row>
    <row r="1436" customFormat="false" ht="15" hidden="true" customHeight="false" outlineLevel="2" collapsed="false">
      <c r="A1436" s="386" t="s">
        <v>3462</v>
      </c>
      <c r="B1436" s="391" t="s">
        <v>218</v>
      </c>
      <c r="C1436" s="430"/>
      <c r="D1436" s="415" t="s">
        <v>1096</v>
      </c>
      <c r="E1436" s="349" t="s">
        <v>1575</v>
      </c>
      <c r="F1436" s="348" t="s">
        <v>3401</v>
      </c>
      <c r="G1436" s="428" t="s">
        <v>22</v>
      </c>
      <c r="H1436" s="376"/>
      <c r="I1436" s="376"/>
      <c r="J1436" s="376" t="s">
        <v>95</v>
      </c>
      <c r="K1436" s="376" t="s">
        <v>980</v>
      </c>
      <c r="L1436" s="429" t="n">
        <v>43692</v>
      </c>
      <c r="M1436" s="340"/>
      <c r="N1436" s="340"/>
      <c r="O1436" s="433" t="s">
        <v>3463</v>
      </c>
      <c r="P1436" s="427"/>
      <c r="Q1436" s="427"/>
      <c r="R1436" s="427"/>
      <c r="S1436" s="427"/>
      <c r="T1436" s="427"/>
      <c r="U1436" s="427"/>
      <c r="V1436" s="427"/>
      <c r="W1436" s="427"/>
      <c r="X1436" s="427"/>
      <c r="Y1436" s="427"/>
    </row>
    <row r="1437" customFormat="false" ht="15" hidden="false" customHeight="true" outlineLevel="1" collapsed="true">
      <c r="A1437" s="434" t="s">
        <v>3464</v>
      </c>
      <c r="B1437" s="434"/>
      <c r="C1437" s="434"/>
      <c r="D1437" s="434"/>
      <c r="E1437" s="434"/>
      <c r="F1437" s="434"/>
      <c r="G1437" s="425"/>
      <c r="H1437" s="425"/>
      <c r="I1437" s="425"/>
      <c r="J1437" s="425"/>
      <c r="K1437" s="425"/>
      <c r="L1437" s="425"/>
      <c r="M1437" s="426"/>
      <c r="N1437" s="426"/>
      <c r="O1437" s="427"/>
      <c r="P1437" s="427"/>
      <c r="Q1437" s="427"/>
      <c r="R1437" s="427"/>
      <c r="S1437" s="427"/>
      <c r="T1437" s="427"/>
      <c r="U1437" s="427"/>
      <c r="V1437" s="427"/>
      <c r="W1437" s="427"/>
      <c r="X1437" s="427"/>
      <c r="Y1437" s="427"/>
    </row>
    <row r="1438" customFormat="false" ht="15" hidden="true" customHeight="false" outlineLevel="2" collapsed="false">
      <c r="A1438" s="386" t="s">
        <v>3465</v>
      </c>
      <c r="B1438" s="391" t="s">
        <v>164</v>
      </c>
      <c r="C1438" s="415" t="s">
        <v>3261</v>
      </c>
      <c r="D1438" s="349" t="s">
        <v>3262</v>
      </c>
      <c r="E1438" s="345" t="s">
        <v>3466</v>
      </c>
      <c r="F1438" s="348" t="s">
        <v>3391</v>
      </c>
      <c r="G1438" s="428" t="s">
        <v>22</v>
      </c>
      <c r="H1438" s="376"/>
      <c r="I1438" s="376"/>
      <c r="J1438" s="376" t="s">
        <v>95</v>
      </c>
      <c r="K1438" s="376" t="s">
        <v>980</v>
      </c>
      <c r="L1438" s="429" t="n">
        <v>43696</v>
      </c>
      <c r="M1438" s="340"/>
      <c r="N1438" s="340"/>
      <c r="O1438" s="427"/>
      <c r="P1438" s="427"/>
      <c r="Q1438" s="427"/>
      <c r="R1438" s="427"/>
      <c r="S1438" s="427"/>
      <c r="T1438" s="427"/>
      <c r="U1438" s="427"/>
      <c r="V1438" s="427"/>
      <c r="W1438" s="427"/>
      <c r="X1438" s="427"/>
      <c r="Y1438" s="427"/>
    </row>
    <row r="1439" customFormat="false" ht="15" hidden="true" customHeight="false" outlineLevel="2" collapsed="false">
      <c r="A1439" s="386" t="s">
        <v>3467</v>
      </c>
      <c r="B1439" s="391" t="s">
        <v>164</v>
      </c>
      <c r="C1439" s="430"/>
      <c r="D1439" s="349" t="s">
        <v>3325</v>
      </c>
      <c r="E1439" s="345" t="s">
        <v>3468</v>
      </c>
      <c r="F1439" s="348" t="s">
        <v>3469</v>
      </c>
      <c r="G1439" s="428" t="s">
        <v>22</v>
      </c>
      <c r="H1439" s="376"/>
      <c r="I1439" s="376"/>
      <c r="J1439" s="376" t="s">
        <v>95</v>
      </c>
      <c r="K1439" s="376" t="s">
        <v>980</v>
      </c>
      <c r="L1439" s="429" t="n">
        <v>43696</v>
      </c>
      <c r="M1439" s="340"/>
      <c r="N1439" s="340"/>
      <c r="O1439" s="427"/>
      <c r="P1439" s="427"/>
      <c r="Q1439" s="427"/>
      <c r="R1439" s="427"/>
      <c r="S1439" s="427"/>
      <c r="T1439" s="427"/>
      <c r="U1439" s="427"/>
      <c r="V1439" s="427"/>
      <c r="W1439" s="427"/>
      <c r="X1439" s="427"/>
      <c r="Y1439" s="427"/>
    </row>
    <row r="1440" customFormat="false" ht="15" hidden="true" customHeight="false" outlineLevel="2" collapsed="false">
      <c r="A1440" s="386" t="s">
        <v>3470</v>
      </c>
      <c r="B1440" s="391" t="s">
        <v>164</v>
      </c>
      <c r="C1440" s="415" t="s">
        <v>3396</v>
      </c>
      <c r="D1440" s="349" t="s">
        <v>3270</v>
      </c>
      <c r="E1440" s="345" t="s">
        <v>3471</v>
      </c>
      <c r="F1440" s="391" t="s">
        <v>3472</v>
      </c>
      <c r="G1440" s="428" t="s">
        <v>22</v>
      </c>
      <c r="H1440" s="376"/>
      <c r="I1440" s="376"/>
      <c r="J1440" s="376" t="s">
        <v>95</v>
      </c>
      <c r="K1440" s="376" t="s">
        <v>980</v>
      </c>
      <c r="L1440" s="429" t="n">
        <v>43696</v>
      </c>
      <c r="M1440" s="340"/>
      <c r="N1440" s="340"/>
      <c r="O1440" s="427"/>
      <c r="P1440" s="427"/>
      <c r="Q1440" s="427"/>
      <c r="R1440" s="427"/>
      <c r="S1440" s="427"/>
      <c r="T1440" s="427"/>
      <c r="U1440" s="427"/>
      <c r="V1440" s="427"/>
      <c r="W1440" s="427"/>
      <c r="X1440" s="427"/>
      <c r="Y1440" s="427"/>
    </row>
    <row r="1441" customFormat="false" ht="15" hidden="true" customHeight="false" outlineLevel="2" collapsed="false">
      <c r="A1441" s="386" t="s">
        <v>3473</v>
      </c>
      <c r="B1441" s="391" t="s">
        <v>164</v>
      </c>
      <c r="C1441" s="430"/>
      <c r="D1441" s="349" t="s">
        <v>3273</v>
      </c>
      <c r="E1441" s="349" t="s">
        <v>3474</v>
      </c>
      <c r="F1441" s="348" t="s">
        <v>3475</v>
      </c>
      <c r="G1441" s="428" t="s">
        <v>22</v>
      </c>
      <c r="H1441" s="376"/>
      <c r="I1441" s="376"/>
      <c r="J1441" s="376" t="s">
        <v>95</v>
      </c>
      <c r="K1441" s="376" t="s">
        <v>980</v>
      </c>
      <c r="L1441" s="429" t="n">
        <v>43696</v>
      </c>
      <c r="M1441" s="340"/>
      <c r="N1441" s="349" t="s">
        <v>3476</v>
      </c>
      <c r="O1441" s="427"/>
      <c r="P1441" s="427"/>
      <c r="Q1441" s="427"/>
      <c r="R1441" s="427"/>
      <c r="S1441" s="427"/>
      <c r="T1441" s="427"/>
      <c r="U1441" s="427"/>
      <c r="V1441" s="427"/>
      <c r="W1441" s="427"/>
      <c r="X1441" s="427"/>
      <c r="Y1441" s="427"/>
    </row>
    <row r="1442" customFormat="false" ht="15" hidden="true" customHeight="false" outlineLevel="2" collapsed="false">
      <c r="A1442" s="386" t="s">
        <v>3477</v>
      </c>
      <c r="B1442" s="391" t="s">
        <v>164</v>
      </c>
      <c r="C1442" s="430"/>
      <c r="D1442" s="349" t="s">
        <v>3278</v>
      </c>
      <c r="E1442" s="349" t="s">
        <v>3279</v>
      </c>
      <c r="F1442" s="348" t="s">
        <v>3475</v>
      </c>
      <c r="G1442" s="428" t="s">
        <v>22</v>
      </c>
      <c r="H1442" s="376"/>
      <c r="I1442" s="376"/>
      <c r="J1442" s="376" t="s">
        <v>95</v>
      </c>
      <c r="K1442" s="376" t="s">
        <v>980</v>
      </c>
      <c r="L1442" s="429" t="n">
        <v>43696</v>
      </c>
      <c r="M1442" s="340"/>
      <c r="N1442" s="340"/>
      <c r="O1442" s="427"/>
      <c r="P1442" s="427"/>
      <c r="Q1442" s="427"/>
      <c r="R1442" s="427"/>
      <c r="S1442" s="427"/>
      <c r="T1442" s="427"/>
      <c r="U1442" s="427"/>
      <c r="V1442" s="427"/>
      <c r="W1442" s="427"/>
      <c r="X1442" s="427"/>
      <c r="Y1442" s="427"/>
    </row>
    <row r="1443" customFormat="false" ht="15" hidden="true" customHeight="false" outlineLevel="2" collapsed="false">
      <c r="A1443" s="386" t="s">
        <v>3478</v>
      </c>
      <c r="B1443" s="391" t="s">
        <v>164</v>
      </c>
      <c r="C1443" s="415" t="s">
        <v>3281</v>
      </c>
      <c r="D1443" s="415" t="s">
        <v>3479</v>
      </c>
      <c r="E1443" s="348" t="s">
        <v>3283</v>
      </c>
      <c r="F1443" s="344"/>
      <c r="G1443" s="428" t="s">
        <v>22</v>
      </c>
      <c r="H1443" s="376"/>
      <c r="I1443" s="376"/>
      <c r="J1443" s="376" t="s">
        <v>95</v>
      </c>
      <c r="K1443" s="376" t="s">
        <v>980</v>
      </c>
      <c r="L1443" s="429" t="n">
        <v>43696</v>
      </c>
      <c r="M1443" s="340"/>
      <c r="N1443" s="440" t="s">
        <v>3480</v>
      </c>
      <c r="O1443" s="427"/>
      <c r="P1443" s="427"/>
      <c r="Q1443" s="427"/>
      <c r="R1443" s="427"/>
      <c r="S1443" s="427"/>
      <c r="T1443" s="427"/>
      <c r="U1443" s="427"/>
      <c r="V1443" s="427"/>
      <c r="W1443" s="427"/>
      <c r="X1443" s="427"/>
      <c r="Y1443" s="427"/>
    </row>
    <row r="1444" customFormat="false" ht="15" hidden="true" customHeight="false" outlineLevel="2" collapsed="false">
      <c r="A1444" s="386" t="s">
        <v>3481</v>
      </c>
      <c r="B1444" s="391" t="s">
        <v>164</v>
      </c>
      <c r="C1444" s="415" t="s">
        <v>3285</v>
      </c>
      <c r="D1444" s="436" t="s">
        <v>3286</v>
      </c>
      <c r="E1444" s="344" t="s">
        <v>3482</v>
      </c>
      <c r="F1444" s="348" t="s">
        <v>3475</v>
      </c>
      <c r="G1444" s="428" t="s">
        <v>22</v>
      </c>
      <c r="H1444" s="376"/>
      <c r="I1444" s="376"/>
      <c r="J1444" s="376" t="s">
        <v>95</v>
      </c>
      <c r="K1444" s="376" t="s">
        <v>980</v>
      </c>
      <c r="L1444" s="429" t="n">
        <v>43696</v>
      </c>
      <c r="M1444" s="340"/>
      <c r="N1444" s="340"/>
      <c r="O1444" s="427"/>
      <c r="P1444" s="427"/>
      <c r="Q1444" s="427"/>
      <c r="R1444" s="427"/>
      <c r="S1444" s="427"/>
      <c r="T1444" s="427"/>
      <c r="U1444" s="427"/>
      <c r="V1444" s="427"/>
      <c r="W1444" s="427"/>
      <c r="X1444" s="427"/>
      <c r="Y1444" s="427"/>
    </row>
    <row r="1445" customFormat="false" ht="15" hidden="true" customHeight="false" outlineLevel="2" collapsed="false">
      <c r="A1445" s="386" t="s">
        <v>3483</v>
      </c>
      <c r="B1445" s="391" t="s">
        <v>164</v>
      </c>
      <c r="C1445" s="430"/>
      <c r="D1445" s="415" t="s">
        <v>3484</v>
      </c>
      <c r="E1445" s="348" t="s">
        <v>3485</v>
      </c>
      <c r="F1445" s="348" t="s">
        <v>3475</v>
      </c>
      <c r="G1445" s="428" t="s">
        <v>22</v>
      </c>
      <c r="H1445" s="344"/>
      <c r="I1445" s="376"/>
      <c r="J1445" s="376" t="s">
        <v>95</v>
      </c>
      <c r="K1445" s="376" t="s">
        <v>980</v>
      </c>
      <c r="L1445" s="429" t="n">
        <v>43696</v>
      </c>
      <c r="M1445" s="340"/>
      <c r="N1445" s="340"/>
      <c r="O1445" s="427"/>
      <c r="P1445" s="427"/>
      <c r="Q1445" s="427"/>
      <c r="R1445" s="427"/>
      <c r="S1445" s="427"/>
      <c r="T1445" s="427"/>
      <c r="U1445" s="427"/>
      <c r="V1445" s="427"/>
      <c r="W1445" s="427"/>
      <c r="X1445" s="427"/>
      <c r="Y1445" s="427"/>
    </row>
    <row r="1446" customFormat="false" ht="15" hidden="true" customHeight="false" outlineLevel="2" collapsed="false">
      <c r="A1446" s="386" t="s">
        <v>3486</v>
      </c>
      <c r="B1446" s="391" t="s">
        <v>164</v>
      </c>
      <c r="C1446" s="415"/>
      <c r="D1446" s="415" t="s">
        <v>3487</v>
      </c>
      <c r="E1446" s="348" t="s">
        <v>3488</v>
      </c>
      <c r="F1446" s="348" t="s">
        <v>3489</v>
      </c>
      <c r="G1446" s="428" t="s">
        <v>21</v>
      </c>
      <c r="H1446" s="148"/>
      <c r="I1446" s="376"/>
      <c r="J1446" s="376" t="s">
        <v>95</v>
      </c>
      <c r="K1446" s="376" t="s">
        <v>980</v>
      </c>
      <c r="L1446" s="429" t="n">
        <v>43696</v>
      </c>
      <c r="M1446" s="340"/>
      <c r="N1446" s="340"/>
      <c r="O1446" s="427"/>
      <c r="P1446" s="427"/>
      <c r="Q1446" s="427"/>
      <c r="R1446" s="427"/>
      <c r="S1446" s="427"/>
      <c r="T1446" s="427"/>
      <c r="U1446" s="427"/>
      <c r="V1446" s="427"/>
      <c r="W1446" s="427"/>
      <c r="X1446" s="427"/>
      <c r="Y1446" s="427"/>
    </row>
    <row r="1447" customFormat="false" ht="15" hidden="true" customHeight="false" outlineLevel="2" collapsed="false">
      <c r="A1447" s="386" t="s">
        <v>3490</v>
      </c>
      <c r="B1447" s="391" t="s">
        <v>164</v>
      </c>
      <c r="C1447" s="430"/>
      <c r="D1447" s="415" t="s">
        <v>3491</v>
      </c>
      <c r="E1447" s="348" t="s">
        <v>3492</v>
      </c>
      <c r="F1447" s="348" t="s">
        <v>3493</v>
      </c>
      <c r="G1447" s="428" t="s">
        <v>21</v>
      </c>
      <c r="H1447" s="334"/>
      <c r="I1447" s="376"/>
      <c r="J1447" s="376" t="s">
        <v>95</v>
      </c>
      <c r="K1447" s="376" t="s">
        <v>980</v>
      </c>
      <c r="L1447" s="429" t="n">
        <v>43696</v>
      </c>
      <c r="M1447" s="340"/>
      <c r="N1447" s="340"/>
      <c r="O1447" s="427"/>
      <c r="P1447" s="427"/>
      <c r="Q1447" s="427"/>
      <c r="R1447" s="427"/>
      <c r="S1447" s="427"/>
      <c r="T1447" s="427"/>
      <c r="U1447" s="427"/>
      <c r="V1447" s="427"/>
      <c r="W1447" s="427"/>
      <c r="X1447" s="427"/>
      <c r="Y1447" s="427"/>
    </row>
    <row r="1448" customFormat="false" ht="15" hidden="true" customHeight="false" outlineLevel="2" collapsed="false">
      <c r="A1448" s="386" t="s">
        <v>3494</v>
      </c>
      <c r="B1448" s="391" t="s">
        <v>164</v>
      </c>
      <c r="C1448" s="430"/>
      <c r="D1448" s="415" t="s">
        <v>3495</v>
      </c>
      <c r="E1448" s="348" t="s">
        <v>3496</v>
      </c>
      <c r="F1448" s="348" t="s">
        <v>3497</v>
      </c>
      <c r="G1448" s="428" t="s">
        <v>21</v>
      </c>
      <c r="H1448" s="344"/>
      <c r="I1448" s="376"/>
      <c r="J1448" s="376" t="s">
        <v>95</v>
      </c>
      <c r="K1448" s="376" t="s">
        <v>980</v>
      </c>
      <c r="L1448" s="429" t="n">
        <v>43696</v>
      </c>
      <c r="M1448" s="340"/>
      <c r="N1448" s="340"/>
      <c r="O1448" s="427"/>
      <c r="P1448" s="427"/>
      <c r="Q1448" s="427"/>
      <c r="R1448" s="427"/>
      <c r="S1448" s="427"/>
      <c r="T1448" s="427"/>
      <c r="U1448" s="427"/>
      <c r="V1448" s="427"/>
      <c r="W1448" s="427"/>
      <c r="X1448" s="427"/>
      <c r="Y1448" s="427"/>
    </row>
    <row r="1449" customFormat="false" ht="15" hidden="true" customHeight="false" outlineLevel="2" collapsed="false">
      <c r="A1449" s="386" t="s">
        <v>3498</v>
      </c>
      <c r="B1449" s="391" t="s">
        <v>164</v>
      </c>
      <c r="C1449" s="430"/>
      <c r="D1449" s="415" t="s">
        <v>3499</v>
      </c>
      <c r="E1449" s="348" t="s">
        <v>3500</v>
      </c>
      <c r="F1449" s="348" t="s">
        <v>3501</v>
      </c>
      <c r="G1449" s="428" t="s">
        <v>21</v>
      </c>
      <c r="H1449" s="344"/>
      <c r="I1449" s="376"/>
      <c r="J1449" s="376" t="s">
        <v>95</v>
      </c>
      <c r="K1449" s="376" t="s">
        <v>980</v>
      </c>
      <c r="L1449" s="429" t="n">
        <v>43696</v>
      </c>
      <c r="M1449" s="340"/>
      <c r="N1449" s="340"/>
      <c r="O1449" s="427"/>
      <c r="P1449" s="427"/>
      <c r="Q1449" s="427"/>
      <c r="R1449" s="427"/>
      <c r="S1449" s="427"/>
      <c r="T1449" s="427"/>
      <c r="U1449" s="427"/>
      <c r="V1449" s="427"/>
      <c r="W1449" s="427"/>
      <c r="X1449" s="427"/>
      <c r="Y1449" s="427"/>
    </row>
    <row r="1450" customFormat="false" ht="15" hidden="true" customHeight="false" outlineLevel="2" collapsed="false">
      <c r="A1450" s="386" t="s">
        <v>3502</v>
      </c>
      <c r="B1450" s="391" t="s">
        <v>164</v>
      </c>
      <c r="C1450" s="430"/>
      <c r="D1450" s="415" t="s">
        <v>3503</v>
      </c>
      <c r="E1450" s="348" t="s">
        <v>3504</v>
      </c>
      <c r="F1450" s="348" t="s">
        <v>3505</v>
      </c>
      <c r="G1450" s="428" t="s">
        <v>21</v>
      </c>
      <c r="H1450" s="344"/>
      <c r="I1450" s="376"/>
      <c r="J1450" s="376" t="s">
        <v>95</v>
      </c>
      <c r="K1450" s="376" t="s">
        <v>980</v>
      </c>
      <c r="L1450" s="429" t="n">
        <v>43696</v>
      </c>
      <c r="M1450" s="340"/>
      <c r="N1450" s="340"/>
      <c r="O1450" s="427"/>
      <c r="P1450" s="427"/>
      <c r="Q1450" s="427"/>
      <c r="R1450" s="427"/>
      <c r="S1450" s="427"/>
      <c r="T1450" s="427"/>
      <c r="U1450" s="427"/>
      <c r="V1450" s="427"/>
      <c r="W1450" s="427"/>
      <c r="X1450" s="427"/>
      <c r="Y1450" s="427"/>
    </row>
    <row r="1451" customFormat="false" ht="15" hidden="true" customHeight="false" outlineLevel="2" collapsed="false">
      <c r="A1451" s="386" t="s">
        <v>3506</v>
      </c>
      <c r="B1451" s="391" t="s">
        <v>164</v>
      </c>
      <c r="C1451" s="430"/>
      <c r="D1451" s="415" t="s">
        <v>3507</v>
      </c>
      <c r="E1451" s="348" t="s">
        <v>3508</v>
      </c>
      <c r="F1451" s="348" t="s">
        <v>3509</v>
      </c>
      <c r="G1451" s="428" t="s">
        <v>21</v>
      </c>
      <c r="I1451" s="376"/>
      <c r="J1451" s="376" t="s">
        <v>95</v>
      </c>
      <c r="K1451" s="376" t="s">
        <v>980</v>
      </c>
      <c r="L1451" s="429" t="n">
        <v>43696</v>
      </c>
      <c r="M1451" s="340"/>
      <c r="N1451" s="340"/>
      <c r="O1451" s="427"/>
      <c r="P1451" s="427"/>
      <c r="Q1451" s="427"/>
      <c r="R1451" s="427"/>
      <c r="S1451" s="427"/>
      <c r="T1451" s="427"/>
      <c r="U1451" s="427"/>
      <c r="V1451" s="427"/>
      <c r="W1451" s="427"/>
      <c r="X1451" s="427"/>
      <c r="Y1451" s="427"/>
    </row>
    <row r="1452" customFormat="false" ht="15" hidden="true" customHeight="false" outlineLevel="2" collapsed="false">
      <c r="A1452" s="386" t="s">
        <v>3510</v>
      </c>
      <c r="B1452" s="391" t="s">
        <v>164</v>
      </c>
      <c r="C1452" s="415" t="s">
        <v>3300</v>
      </c>
      <c r="D1452" s="415" t="s">
        <v>3511</v>
      </c>
      <c r="E1452" s="349" t="s">
        <v>3165</v>
      </c>
      <c r="F1452" s="349" t="s">
        <v>3512</v>
      </c>
      <c r="G1452" s="428" t="s">
        <v>22</v>
      </c>
      <c r="H1452" s="376"/>
      <c r="I1452" s="376"/>
      <c r="J1452" s="376" t="s">
        <v>95</v>
      </c>
      <c r="K1452" s="376" t="s">
        <v>980</v>
      </c>
      <c r="L1452" s="429" t="n">
        <v>43696</v>
      </c>
      <c r="M1452" s="340"/>
      <c r="N1452" s="391" t="s">
        <v>3513</v>
      </c>
      <c r="O1452" s="433" t="s">
        <v>790</v>
      </c>
      <c r="P1452" s="427"/>
      <c r="Q1452" s="427"/>
      <c r="R1452" s="427"/>
      <c r="S1452" s="427"/>
      <c r="T1452" s="427"/>
      <c r="U1452" s="427"/>
      <c r="V1452" s="427"/>
      <c r="W1452" s="427"/>
      <c r="X1452" s="427"/>
      <c r="Y1452" s="427"/>
    </row>
    <row r="1453" customFormat="false" ht="15" hidden="true" customHeight="false" outlineLevel="2" collapsed="false">
      <c r="A1453" s="386" t="s">
        <v>3514</v>
      </c>
      <c r="B1453" s="391" t="s">
        <v>164</v>
      </c>
      <c r="C1453" s="430"/>
      <c r="D1453" s="415" t="s">
        <v>3450</v>
      </c>
      <c r="E1453" s="349" t="s">
        <v>3515</v>
      </c>
      <c r="F1453" s="349"/>
      <c r="G1453" s="428" t="s">
        <v>22</v>
      </c>
      <c r="H1453" s="376"/>
      <c r="I1453" s="376"/>
      <c r="J1453" s="376" t="s">
        <v>95</v>
      </c>
      <c r="K1453" s="376" t="s">
        <v>980</v>
      </c>
      <c r="L1453" s="429" t="n">
        <v>43696</v>
      </c>
      <c r="M1453" s="340"/>
      <c r="N1453" s="340"/>
      <c r="O1453" s="427"/>
      <c r="P1453" s="427"/>
      <c r="Q1453" s="427"/>
      <c r="R1453" s="427"/>
      <c r="S1453" s="427"/>
      <c r="T1453" s="427"/>
      <c r="U1453" s="427"/>
      <c r="V1453" s="427"/>
      <c r="W1453" s="427"/>
      <c r="X1453" s="427"/>
      <c r="Y1453" s="427"/>
    </row>
    <row r="1454" customFormat="false" ht="15" hidden="true" customHeight="false" outlineLevel="2" collapsed="false">
      <c r="A1454" s="386" t="s">
        <v>3516</v>
      </c>
      <c r="B1454" s="391" t="s">
        <v>164</v>
      </c>
      <c r="C1454" s="430"/>
      <c r="D1454" s="415" t="s">
        <v>1061</v>
      </c>
      <c r="E1454" s="349" t="s">
        <v>1062</v>
      </c>
      <c r="F1454" s="349" t="s">
        <v>1063</v>
      </c>
      <c r="G1454" s="428" t="s">
        <v>22</v>
      </c>
      <c r="H1454" s="376"/>
      <c r="I1454" s="376"/>
      <c r="J1454" s="376" t="s">
        <v>95</v>
      </c>
      <c r="K1454" s="376" t="s">
        <v>980</v>
      </c>
      <c r="L1454" s="429" t="n">
        <v>43696</v>
      </c>
      <c r="M1454" s="340"/>
      <c r="N1454" s="391" t="s">
        <v>3517</v>
      </c>
      <c r="O1454" s="427"/>
      <c r="P1454" s="427"/>
      <c r="Q1454" s="427"/>
      <c r="R1454" s="427"/>
      <c r="S1454" s="427"/>
      <c r="T1454" s="427"/>
      <c r="U1454" s="427"/>
      <c r="V1454" s="427"/>
      <c r="W1454" s="427"/>
      <c r="X1454" s="427"/>
      <c r="Y1454" s="427"/>
    </row>
    <row r="1455" customFormat="false" ht="15" hidden="true" customHeight="false" outlineLevel="2" collapsed="false">
      <c r="A1455" s="386" t="s">
        <v>3518</v>
      </c>
      <c r="B1455" s="391" t="s">
        <v>164</v>
      </c>
      <c r="C1455" s="415" t="s">
        <v>3519</v>
      </c>
      <c r="D1455" s="415" t="s">
        <v>3520</v>
      </c>
      <c r="E1455" s="349" t="s">
        <v>3521</v>
      </c>
      <c r="F1455" s="348" t="s">
        <v>3475</v>
      </c>
      <c r="G1455" s="428" t="s">
        <v>22</v>
      </c>
      <c r="H1455" s="376"/>
      <c r="I1455" s="376"/>
      <c r="J1455" s="376" t="s">
        <v>95</v>
      </c>
      <c r="K1455" s="376" t="s">
        <v>980</v>
      </c>
      <c r="L1455" s="429" t="n">
        <v>43696</v>
      </c>
      <c r="M1455" s="340"/>
      <c r="N1455" s="391" t="s">
        <v>3522</v>
      </c>
      <c r="O1455" s="433" t="s">
        <v>3523</v>
      </c>
      <c r="P1455" s="427"/>
      <c r="Q1455" s="427"/>
      <c r="R1455" s="427"/>
      <c r="S1455" s="427"/>
      <c r="T1455" s="427"/>
      <c r="U1455" s="441" t="s">
        <v>797</v>
      </c>
      <c r="V1455" s="427"/>
      <c r="W1455" s="427"/>
      <c r="X1455" s="427"/>
      <c r="Y1455" s="427"/>
    </row>
    <row r="1456" customFormat="false" ht="15" hidden="true" customHeight="false" outlineLevel="2" collapsed="false">
      <c r="A1456" s="386" t="s">
        <v>3524</v>
      </c>
      <c r="B1456" s="391" t="s">
        <v>164</v>
      </c>
      <c r="C1456" s="430"/>
      <c r="D1456" s="415" t="s">
        <v>3009</v>
      </c>
      <c r="E1456" s="349" t="s">
        <v>3525</v>
      </c>
      <c r="F1456" s="348" t="s">
        <v>3475</v>
      </c>
      <c r="G1456" s="428" t="s">
        <v>22</v>
      </c>
      <c r="H1456" s="376"/>
      <c r="I1456" s="376"/>
      <c r="J1456" s="376" t="s">
        <v>95</v>
      </c>
      <c r="K1456" s="376" t="s">
        <v>980</v>
      </c>
      <c r="L1456" s="429" t="n">
        <v>43696</v>
      </c>
      <c r="M1456" s="340"/>
      <c r="N1456" s="340"/>
      <c r="O1456" s="427"/>
      <c r="P1456" s="427"/>
      <c r="Q1456" s="427"/>
      <c r="R1456" s="427"/>
      <c r="S1456" s="427"/>
      <c r="T1456" s="427"/>
      <c r="U1456" s="427"/>
      <c r="V1456" s="427"/>
      <c r="W1456" s="427"/>
      <c r="X1456" s="427"/>
      <c r="Y1456" s="427"/>
    </row>
    <row r="1457" customFormat="false" ht="15" hidden="true" customHeight="false" outlineLevel="2" collapsed="false">
      <c r="A1457" s="386" t="s">
        <v>3526</v>
      </c>
      <c r="B1457" s="391" t="s">
        <v>164</v>
      </c>
      <c r="C1457" s="430" t="s">
        <v>1076</v>
      </c>
      <c r="D1457" s="415" t="s">
        <v>1077</v>
      </c>
      <c r="E1457" s="349" t="s">
        <v>3527</v>
      </c>
      <c r="F1457" s="349" t="s">
        <v>3512</v>
      </c>
      <c r="G1457" s="428" t="s">
        <v>22</v>
      </c>
      <c r="H1457" s="376"/>
      <c r="I1457" s="376"/>
      <c r="J1457" s="376" t="s">
        <v>95</v>
      </c>
      <c r="K1457" s="376" t="s">
        <v>980</v>
      </c>
      <c r="L1457" s="429" t="n">
        <v>43696</v>
      </c>
      <c r="M1457" s="340"/>
      <c r="N1457" s="340"/>
      <c r="O1457" s="427"/>
      <c r="P1457" s="427"/>
      <c r="Q1457" s="427"/>
      <c r="R1457" s="427"/>
      <c r="S1457" s="427"/>
      <c r="T1457" s="427"/>
      <c r="U1457" s="427"/>
      <c r="V1457" s="427"/>
      <c r="W1457" s="427"/>
      <c r="X1457" s="427"/>
      <c r="Y1457" s="427"/>
    </row>
    <row r="1458" customFormat="false" ht="15" hidden="true" customHeight="false" outlineLevel="2" collapsed="false">
      <c r="A1458" s="386" t="s">
        <v>3528</v>
      </c>
      <c r="B1458" s="391" t="s">
        <v>164</v>
      </c>
      <c r="C1458" s="430"/>
      <c r="D1458" s="415" t="s">
        <v>3013</v>
      </c>
      <c r="E1458" s="349" t="s">
        <v>1082</v>
      </c>
      <c r="F1458" s="349" t="s">
        <v>3512</v>
      </c>
      <c r="G1458" s="428" t="s">
        <v>22</v>
      </c>
      <c r="H1458" s="376"/>
      <c r="I1458" s="376"/>
      <c r="J1458" s="376" t="s">
        <v>95</v>
      </c>
      <c r="K1458" s="376" t="s">
        <v>980</v>
      </c>
      <c r="L1458" s="429" t="n">
        <v>43696</v>
      </c>
      <c r="M1458" s="340"/>
      <c r="N1458" s="391" t="s">
        <v>3529</v>
      </c>
      <c r="O1458" s="427"/>
      <c r="P1458" s="427"/>
      <c r="Q1458" s="427"/>
      <c r="R1458" s="427"/>
      <c r="S1458" s="427"/>
      <c r="T1458" s="427"/>
      <c r="U1458" s="427"/>
      <c r="V1458" s="427"/>
      <c r="W1458" s="427"/>
      <c r="X1458" s="427"/>
      <c r="Y1458" s="427"/>
    </row>
    <row r="1459" customFormat="false" ht="15" hidden="true" customHeight="false" outlineLevel="2" collapsed="false">
      <c r="A1459" s="386" t="s">
        <v>3530</v>
      </c>
      <c r="B1459" s="391" t="s">
        <v>218</v>
      </c>
      <c r="C1459" s="430"/>
      <c r="D1459" s="415" t="s">
        <v>1096</v>
      </c>
      <c r="E1459" s="349" t="s">
        <v>1575</v>
      </c>
      <c r="F1459" s="348" t="s">
        <v>3475</v>
      </c>
      <c r="G1459" s="428" t="s">
        <v>22</v>
      </c>
      <c r="H1459" s="376"/>
      <c r="I1459" s="376"/>
      <c r="J1459" s="376" t="s">
        <v>95</v>
      </c>
      <c r="K1459" s="376" t="s">
        <v>980</v>
      </c>
      <c r="L1459" s="429" t="n">
        <v>43696</v>
      </c>
      <c r="M1459" s="340"/>
      <c r="N1459" s="433" t="s">
        <v>3523</v>
      </c>
      <c r="O1459" s="427"/>
      <c r="P1459" s="427"/>
      <c r="Q1459" s="427"/>
      <c r="R1459" s="427"/>
      <c r="S1459" s="427"/>
      <c r="T1459" s="427"/>
      <c r="U1459" s="427"/>
      <c r="V1459" s="427"/>
      <c r="W1459" s="427"/>
      <c r="X1459" s="427"/>
      <c r="Y1459" s="427"/>
    </row>
    <row r="1460" customFormat="false" ht="15" hidden="false" customHeight="true" outlineLevel="1" collapsed="true">
      <c r="A1460" s="434" t="s">
        <v>3531</v>
      </c>
      <c r="B1460" s="434"/>
      <c r="C1460" s="434"/>
      <c r="D1460" s="434"/>
      <c r="E1460" s="434"/>
      <c r="F1460" s="434"/>
      <c r="G1460" s="425"/>
      <c r="H1460" s="425"/>
      <c r="I1460" s="425"/>
      <c r="J1460" s="425"/>
      <c r="K1460" s="425"/>
      <c r="L1460" s="425"/>
      <c r="M1460" s="426"/>
      <c r="N1460" s="426"/>
      <c r="O1460" s="427"/>
      <c r="P1460" s="427"/>
      <c r="Q1460" s="427"/>
      <c r="R1460" s="427"/>
      <c r="S1460" s="427"/>
      <c r="T1460" s="427"/>
      <c r="U1460" s="427"/>
      <c r="V1460" s="427"/>
      <c r="W1460" s="427"/>
      <c r="X1460" s="427"/>
      <c r="Y1460" s="427"/>
    </row>
    <row r="1461" customFormat="false" ht="15" hidden="true" customHeight="false" outlineLevel="2" collapsed="false">
      <c r="A1461" s="386" t="s">
        <v>3532</v>
      </c>
      <c r="B1461" s="391" t="s">
        <v>169</v>
      </c>
      <c r="C1461" s="415" t="s">
        <v>3261</v>
      </c>
      <c r="D1461" s="349" t="s">
        <v>3262</v>
      </c>
      <c r="E1461" s="345" t="s">
        <v>3533</v>
      </c>
      <c r="F1461" s="348" t="s">
        <v>3534</v>
      </c>
      <c r="G1461" s="428" t="s">
        <v>22</v>
      </c>
      <c r="H1461" s="376"/>
      <c r="I1461" s="376"/>
      <c r="J1461" s="376" t="s">
        <v>95</v>
      </c>
      <c r="K1461" s="376" t="s">
        <v>980</v>
      </c>
      <c r="L1461" s="429" t="n">
        <v>43696</v>
      </c>
      <c r="M1461" s="340"/>
      <c r="N1461" s="340"/>
      <c r="O1461" s="442" t="s">
        <v>809</v>
      </c>
      <c r="P1461" s="427"/>
      <c r="Q1461" s="427"/>
      <c r="R1461" s="427"/>
      <c r="S1461" s="427"/>
      <c r="T1461" s="427"/>
      <c r="U1461" s="427"/>
      <c r="V1461" s="427"/>
      <c r="W1461" s="427"/>
      <c r="X1461" s="427"/>
      <c r="Y1461" s="427"/>
    </row>
    <row r="1462" customFormat="false" ht="15" hidden="true" customHeight="false" outlineLevel="2" collapsed="false">
      <c r="A1462" s="386" t="s">
        <v>3535</v>
      </c>
      <c r="B1462" s="391" t="s">
        <v>169</v>
      </c>
      <c r="C1462" s="415" t="s">
        <v>3536</v>
      </c>
      <c r="D1462" s="349" t="s">
        <v>3270</v>
      </c>
      <c r="E1462" s="345" t="s">
        <v>3537</v>
      </c>
      <c r="F1462" s="340"/>
      <c r="G1462" s="428" t="s">
        <v>22</v>
      </c>
      <c r="H1462" s="376"/>
      <c r="I1462" s="376"/>
      <c r="J1462" s="376" t="s">
        <v>95</v>
      </c>
      <c r="K1462" s="376" t="s">
        <v>980</v>
      </c>
      <c r="L1462" s="429" t="n">
        <v>43696</v>
      </c>
      <c r="M1462" s="340"/>
      <c r="N1462" s="340"/>
      <c r="O1462" s="427"/>
      <c r="P1462" s="427"/>
      <c r="Q1462" s="427"/>
      <c r="R1462" s="427"/>
      <c r="S1462" s="427"/>
      <c r="T1462" s="427"/>
      <c r="U1462" s="427"/>
      <c r="V1462" s="427"/>
      <c r="W1462" s="427"/>
      <c r="X1462" s="427"/>
      <c r="Y1462" s="427"/>
    </row>
    <row r="1463" customFormat="false" ht="15" hidden="true" customHeight="false" outlineLevel="2" collapsed="false">
      <c r="A1463" s="386" t="s">
        <v>3538</v>
      </c>
      <c r="B1463" s="391" t="s">
        <v>169</v>
      </c>
      <c r="C1463" s="430"/>
      <c r="D1463" s="349" t="s">
        <v>3273</v>
      </c>
      <c r="E1463" s="349" t="s">
        <v>3539</v>
      </c>
      <c r="F1463" s="348" t="s">
        <v>3540</v>
      </c>
      <c r="G1463" s="428" t="s">
        <v>22</v>
      </c>
      <c r="H1463" s="376"/>
      <c r="I1463" s="376"/>
      <c r="J1463" s="376" t="s">
        <v>95</v>
      </c>
      <c r="K1463" s="376" t="s">
        <v>980</v>
      </c>
      <c r="L1463" s="429" t="n">
        <v>43696</v>
      </c>
      <c r="M1463" s="340"/>
      <c r="N1463" s="340"/>
      <c r="O1463" s="427"/>
      <c r="P1463" s="427"/>
      <c r="Q1463" s="427"/>
      <c r="R1463" s="427"/>
      <c r="S1463" s="427"/>
      <c r="T1463" s="427"/>
      <c r="U1463" s="427"/>
      <c r="V1463" s="427"/>
      <c r="W1463" s="427"/>
      <c r="X1463" s="427"/>
      <c r="Y1463" s="427"/>
    </row>
    <row r="1464" customFormat="false" ht="15" hidden="true" customHeight="false" outlineLevel="2" collapsed="false">
      <c r="A1464" s="386" t="s">
        <v>3541</v>
      </c>
      <c r="B1464" s="391" t="s">
        <v>169</v>
      </c>
      <c r="C1464" s="430"/>
      <c r="D1464" s="349" t="s">
        <v>3278</v>
      </c>
      <c r="E1464" s="349" t="s">
        <v>3542</v>
      </c>
      <c r="F1464" s="348" t="s">
        <v>3540</v>
      </c>
      <c r="G1464" s="428" t="s">
        <v>22</v>
      </c>
      <c r="H1464" s="376"/>
      <c r="I1464" s="376"/>
      <c r="J1464" s="376" t="s">
        <v>95</v>
      </c>
      <c r="K1464" s="376" t="s">
        <v>980</v>
      </c>
      <c r="L1464" s="429" t="n">
        <v>43696</v>
      </c>
      <c r="M1464" s="340"/>
      <c r="N1464" s="340"/>
      <c r="O1464" s="427"/>
      <c r="P1464" s="427"/>
      <c r="Q1464" s="427"/>
      <c r="R1464" s="427"/>
      <c r="S1464" s="427"/>
      <c r="T1464" s="427"/>
      <c r="U1464" s="427"/>
      <c r="V1464" s="427"/>
      <c r="W1464" s="427"/>
      <c r="X1464" s="427"/>
      <c r="Y1464" s="427"/>
    </row>
    <row r="1465" customFormat="false" ht="15" hidden="true" customHeight="false" outlineLevel="2" collapsed="false">
      <c r="A1465" s="386" t="s">
        <v>3543</v>
      </c>
      <c r="B1465" s="391" t="s">
        <v>169</v>
      </c>
      <c r="C1465" s="415" t="s">
        <v>3281</v>
      </c>
      <c r="D1465" s="415" t="s">
        <v>3544</v>
      </c>
      <c r="E1465" s="348" t="s">
        <v>3283</v>
      </c>
      <c r="F1465" s="340"/>
      <c r="G1465" s="428" t="s">
        <v>22</v>
      </c>
      <c r="H1465" s="376"/>
      <c r="I1465" s="376"/>
      <c r="J1465" s="376" t="s">
        <v>95</v>
      </c>
      <c r="K1465" s="376" t="s">
        <v>980</v>
      </c>
      <c r="L1465" s="429" t="n">
        <v>43696</v>
      </c>
      <c r="M1465" s="340"/>
      <c r="N1465" s="340"/>
      <c r="O1465" s="427"/>
      <c r="P1465" s="427"/>
      <c r="Q1465" s="427"/>
      <c r="R1465" s="427"/>
      <c r="S1465" s="427"/>
      <c r="T1465" s="427"/>
      <c r="U1465" s="427"/>
      <c r="V1465" s="427"/>
      <c r="W1465" s="427"/>
      <c r="X1465" s="427"/>
      <c r="Y1465" s="427"/>
    </row>
    <row r="1466" customFormat="false" ht="15" hidden="true" customHeight="false" outlineLevel="2" collapsed="false">
      <c r="A1466" s="386" t="s">
        <v>3545</v>
      </c>
      <c r="B1466" s="391" t="s">
        <v>169</v>
      </c>
      <c r="C1466" s="415" t="s">
        <v>3546</v>
      </c>
      <c r="D1466" s="436" t="s">
        <v>3286</v>
      </c>
      <c r="E1466" s="348" t="s">
        <v>3547</v>
      </c>
      <c r="F1466" s="348" t="s">
        <v>3540</v>
      </c>
      <c r="G1466" s="428" t="s">
        <v>22</v>
      </c>
      <c r="H1466" s="376"/>
      <c r="I1466" s="376"/>
      <c r="J1466" s="376" t="s">
        <v>95</v>
      </c>
      <c r="K1466" s="376" t="s">
        <v>980</v>
      </c>
      <c r="L1466" s="429" t="n">
        <v>43696</v>
      </c>
      <c r="M1466" s="340"/>
      <c r="N1466" s="340"/>
      <c r="O1466" s="427"/>
      <c r="P1466" s="427"/>
      <c r="Q1466" s="427"/>
      <c r="R1466" s="427"/>
      <c r="S1466" s="427"/>
      <c r="T1466" s="427"/>
      <c r="U1466" s="427"/>
      <c r="V1466" s="427"/>
      <c r="W1466" s="427"/>
      <c r="X1466" s="427"/>
      <c r="Y1466" s="427"/>
    </row>
    <row r="1467" customFormat="false" ht="15" hidden="true" customHeight="false" outlineLevel="2" collapsed="false">
      <c r="A1467" s="386" t="s">
        <v>3548</v>
      </c>
      <c r="B1467" s="391" t="s">
        <v>169</v>
      </c>
      <c r="C1467" s="430"/>
      <c r="D1467" s="415" t="s">
        <v>3549</v>
      </c>
      <c r="E1467" s="348" t="s">
        <v>3290</v>
      </c>
      <c r="F1467" s="348" t="s">
        <v>3540</v>
      </c>
      <c r="G1467" s="428" t="s">
        <v>22</v>
      </c>
      <c r="H1467" s="376"/>
      <c r="I1467" s="376"/>
      <c r="J1467" s="376" t="s">
        <v>95</v>
      </c>
      <c r="K1467" s="376" t="s">
        <v>980</v>
      </c>
      <c r="L1467" s="429" t="n">
        <v>43696</v>
      </c>
      <c r="M1467" s="340"/>
      <c r="N1467" s="340"/>
      <c r="O1467" s="427"/>
      <c r="P1467" s="427"/>
      <c r="Q1467" s="427"/>
      <c r="R1467" s="427"/>
      <c r="S1467" s="427"/>
      <c r="T1467" s="427"/>
      <c r="U1467" s="427"/>
      <c r="V1467" s="427"/>
      <c r="W1467" s="427"/>
      <c r="X1467" s="427"/>
      <c r="Y1467" s="427"/>
    </row>
    <row r="1468" customFormat="false" ht="15" hidden="true" customHeight="false" outlineLevel="2" collapsed="false">
      <c r="A1468" s="386" t="s">
        <v>3550</v>
      </c>
      <c r="B1468" s="391" t="s">
        <v>169</v>
      </c>
      <c r="C1468" s="432"/>
      <c r="D1468" s="415" t="s">
        <v>3551</v>
      </c>
      <c r="E1468" s="348" t="s">
        <v>3290</v>
      </c>
      <c r="F1468" s="348" t="s">
        <v>3552</v>
      </c>
      <c r="G1468" s="428" t="s">
        <v>21</v>
      </c>
      <c r="H1468" s="376"/>
      <c r="I1468" s="376"/>
      <c r="J1468" s="376" t="s">
        <v>95</v>
      </c>
      <c r="K1468" s="376" t="s">
        <v>980</v>
      </c>
      <c r="L1468" s="429" t="n">
        <v>43696</v>
      </c>
      <c r="M1468" s="340"/>
      <c r="N1468" s="340"/>
      <c r="O1468" s="427"/>
      <c r="P1468" s="427"/>
      <c r="Q1468" s="427"/>
      <c r="R1468" s="427"/>
      <c r="S1468" s="427"/>
      <c r="T1468" s="427"/>
      <c r="U1468" s="427"/>
      <c r="V1468" s="427"/>
      <c r="W1468" s="427"/>
      <c r="X1468" s="427"/>
      <c r="Y1468" s="427"/>
    </row>
    <row r="1469" customFormat="false" ht="15" hidden="true" customHeight="false" outlineLevel="2" collapsed="false">
      <c r="A1469" s="386" t="s">
        <v>3553</v>
      </c>
      <c r="B1469" s="391" t="s">
        <v>169</v>
      </c>
      <c r="C1469" s="415" t="s">
        <v>3376</v>
      </c>
      <c r="D1469" s="415" t="s">
        <v>3511</v>
      </c>
      <c r="E1469" s="349" t="s">
        <v>3165</v>
      </c>
      <c r="F1469" s="349" t="s">
        <v>3512</v>
      </c>
      <c r="G1469" s="428" t="s">
        <v>22</v>
      </c>
      <c r="H1469" s="376"/>
      <c r="I1469" s="376"/>
      <c r="J1469" s="376" t="s">
        <v>95</v>
      </c>
      <c r="K1469" s="376" t="s">
        <v>980</v>
      </c>
      <c r="L1469" s="429" t="n">
        <v>43696</v>
      </c>
      <c r="M1469" s="340"/>
      <c r="N1469" s="340"/>
      <c r="O1469" s="427"/>
      <c r="P1469" s="427"/>
      <c r="Q1469" s="427"/>
      <c r="R1469" s="427"/>
      <c r="S1469" s="427"/>
      <c r="T1469" s="427"/>
      <c r="U1469" s="427"/>
      <c r="V1469" s="427"/>
      <c r="W1469" s="427"/>
      <c r="X1469" s="427"/>
      <c r="Y1469" s="427"/>
    </row>
    <row r="1470" customFormat="false" ht="15" hidden="true" customHeight="false" outlineLevel="2" collapsed="false">
      <c r="A1470" s="386" t="s">
        <v>3554</v>
      </c>
      <c r="B1470" s="391" t="s">
        <v>169</v>
      </c>
      <c r="C1470" s="430"/>
      <c r="D1470" s="415" t="s">
        <v>1058</v>
      </c>
      <c r="E1470" s="349" t="s">
        <v>3515</v>
      </c>
      <c r="F1470" s="349"/>
      <c r="G1470" s="428" t="s">
        <v>22</v>
      </c>
      <c r="H1470" s="376"/>
      <c r="I1470" s="376"/>
      <c r="J1470" s="376" t="s">
        <v>95</v>
      </c>
      <c r="K1470" s="376" t="s">
        <v>980</v>
      </c>
      <c r="L1470" s="429" t="n">
        <v>43696</v>
      </c>
      <c r="M1470" s="340"/>
      <c r="N1470" s="340"/>
      <c r="O1470" s="427"/>
      <c r="P1470" s="427"/>
      <c r="Q1470" s="427"/>
      <c r="R1470" s="427"/>
      <c r="S1470" s="427"/>
      <c r="T1470" s="427"/>
      <c r="U1470" s="427"/>
      <c r="V1470" s="427"/>
      <c r="W1470" s="427"/>
      <c r="X1470" s="427"/>
      <c r="Y1470" s="427"/>
    </row>
    <row r="1471" customFormat="false" ht="15" hidden="true" customHeight="false" outlineLevel="2" collapsed="false">
      <c r="A1471" s="386" t="s">
        <v>3555</v>
      </c>
      <c r="B1471" s="391" t="s">
        <v>169</v>
      </c>
      <c r="C1471" s="430"/>
      <c r="D1471" s="415" t="s">
        <v>1507</v>
      </c>
      <c r="E1471" s="349" t="s">
        <v>3556</v>
      </c>
      <c r="F1471" s="349" t="s">
        <v>1063</v>
      </c>
      <c r="G1471" s="428" t="s">
        <v>22</v>
      </c>
      <c r="H1471" s="376"/>
      <c r="I1471" s="376"/>
      <c r="J1471" s="376" t="s">
        <v>95</v>
      </c>
      <c r="K1471" s="376" t="s">
        <v>980</v>
      </c>
      <c r="L1471" s="429" t="n">
        <v>43696</v>
      </c>
      <c r="M1471" s="340"/>
      <c r="N1471" s="340"/>
      <c r="O1471" s="427"/>
      <c r="P1471" s="427"/>
      <c r="Q1471" s="427"/>
      <c r="R1471" s="427"/>
      <c r="S1471" s="427"/>
      <c r="T1471" s="427"/>
      <c r="U1471" s="427"/>
      <c r="V1471" s="427"/>
      <c r="W1471" s="427"/>
      <c r="X1471" s="427"/>
      <c r="Y1471" s="427"/>
    </row>
    <row r="1472" customFormat="false" ht="15" hidden="true" customHeight="false" outlineLevel="2" collapsed="false">
      <c r="A1472" s="386" t="s">
        <v>3557</v>
      </c>
      <c r="B1472" s="391" t="s">
        <v>169</v>
      </c>
      <c r="C1472" s="415" t="s">
        <v>3455</v>
      </c>
      <c r="D1472" s="415" t="s">
        <v>3558</v>
      </c>
      <c r="E1472" s="349" t="s">
        <v>3559</v>
      </c>
      <c r="F1472" s="348" t="s">
        <v>3540</v>
      </c>
      <c r="G1472" s="428" t="s">
        <v>22</v>
      </c>
      <c r="H1472" s="376"/>
      <c r="I1472" s="376"/>
      <c r="J1472" s="376" t="s">
        <v>95</v>
      </c>
      <c r="K1472" s="376" t="s">
        <v>980</v>
      </c>
      <c r="L1472" s="429" t="n">
        <v>43696</v>
      </c>
      <c r="M1472" s="340"/>
      <c r="N1472" s="431" t="s">
        <v>3457</v>
      </c>
      <c r="O1472" s="433" t="s">
        <v>809</v>
      </c>
      <c r="P1472" s="427"/>
      <c r="Q1472" s="427"/>
      <c r="R1472" s="427"/>
      <c r="S1472" s="427"/>
      <c r="T1472" s="427"/>
      <c r="U1472" s="427"/>
      <c r="V1472" s="427"/>
      <c r="W1472" s="427"/>
      <c r="X1472" s="427"/>
      <c r="Y1472" s="427"/>
    </row>
    <row r="1473" customFormat="false" ht="15" hidden="true" customHeight="false" outlineLevel="2" collapsed="false">
      <c r="A1473" s="386" t="s">
        <v>3560</v>
      </c>
      <c r="B1473" s="391" t="s">
        <v>169</v>
      </c>
      <c r="C1473" s="430"/>
      <c r="D1473" s="415" t="s">
        <v>3009</v>
      </c>
      <c r="E1473" s="349" t="s">
        <v>3313</v>
      </c>
      <c r="F1473" s="348" t="s">
        <v>3540</v>
      </c>
      <c r="G1473" s="428" t="s">
        <v>22</v>
      </c>
      <c r="H1473" s="376"/>
      <c r="I1473" s="376"/>
      <c r="J1473" s="376" t="s">
        <v>95</v>
      </c>
      <c r="K1473" s="376" t="s">
        <v>980</v>
      </c>
      <c r="L1473" s="429" t="n">
        <v>43696</v>
      </c>
      <c r="M1473" s="340"/>
      <c r="N1473" s="340"/>
      <c r="O1473" s="427"/>
      <c r="P1473" s="427"/>
      <c r="Q1473" s="427"/>
      <c r="R1473" s="427"/>
      <c r="S1473" s="427"/>
      <c r="T1473" s="427"/>
      <c r="U1473" s="427"/>
      <c r="V1473" s="427"/>
      <c r="W1473" s="427"/>
      <c r="X1473" s="427"/>
      <c r="Y1473" s="427"/>
    </row>
    <row r="1474" customFormat="false" ht="15" hidden="true" customHeight="false" outlineLevel="2" collapsed="false">
      <c r="A1474" s="386" t="s">
        <v>3561</v>
      </c>
      <c r="B1474" s="391" t="s">
        <v>169</v>
      </c>
      <c r="C1474" s="430" t="s">
        <v>1076</v>
      </c>
      <c r="D1474" s="415" t="s">
        <v>1077</v>
      </c>
      <c r="E1474" s="349" t="s">
        <v>3315</v>
      </c>
      <c r="F1474" s="349" t="s">
        <v>3512</v>
      </c>
      <c r="G1474" s="428" t="s">
        <v>22</v>
      </c>
      <c r="H1474" s="376"/>
      <c r="I1474" s="376"/>
      <c r="J1474" s="376" t="s">
        <v>95</v>
      </c>
      <c r="K1474" s="376" t="s">
        <v>980</v>
      </c>
      <c r="L1474" s="429" t="n">
        <v>43696</v>
      </c>
      <c r="M1474" s="340"/>
      <c r="N1474" s="340"/>
      <c r="O1474" s="427"/>
      <c r="P1474" s="427"/>
      <c r="Q1474" s="427"/>
      <c r="R1474" s="427"/>
      <c r="S1474" s="427"/>
      <c r="T1474" s="427"/>
      <c r="U1474" s="427"/>
      <c r="V1474" s="427"/>
      <c r="W1474" s="427"/>
      <c r="X1474" s="427"/>
      <c r="Y1474" s="427"/>
    </row>
    <row r="1475" customFormat="false" ht="15" hidden="true" customHeight="false" outlineLevel="2" collapsed="false">
      <c r="A1475" s="386" t="s">
        <v>3562</v>
      </c>
      <c r="B1475" s="391" t="s">
        <v>169</v>
      </c>
      <c r="C1475" s="430"/>
      <c r="D1475" s="415" t="s">
        <v>3563</v>
      </c>
      <c r="E1475" s="349" t="s">
        <v>1082</v>
      </c>
      <c r="F1475" s="349" t="s">
        <v>3512</v>
      </c>
      <c r="G1475" s="428" t="s">
        <v>22</v>
      </c>
      <c r="H1475" s="376"/>
      <c r="I1475" s="376"/>
      <c r="J1475" s="376" t="s">
        <v>95</v>
      </c>
      <c r="K1475" s="376" t="s">
        <v>980</v>
      </c>
      <c r="L1475" s="429" t="n">
        <v>43696</v>
      </c>
      <c r="M1475" s="340"/>
      <c r="N1475" s="391" t="s">
        <v>3529</v>
      </c>
      <c r="O1475" s="427"/>
      <c r="P1475" s="427"/>
      <c r="Q1475" s="427"/>
      <c r="R1475" s="427"/>
      <c r="S1475" s="427"/>
      <c r="T1475" s="427"/>
      <c r="U1475" s="427"/>
      <c r="V1475" s="427"/>
      <c r="W1475" s="427"/>
      <c r="X1475" s="427"/>
      <c r="Y1475" s="427"/>
    </row>
    <row r="1476" customFormat="false" ht="15" hidden="true" customHeight="false" outlineLevel="2" collapsed="false">
      <c r="A1476" s="386" t="s">
        <v>3564</v>
      </c>
      <c r="B1476" s="391" t="s">
        <v>218</v>
      </c>
      <c r="C1476" s="430"/>
      <c r="D1476" s="415" t="s">
        <v>1096</v>
      </c>
      <c r="E1476" s="349" t="s">
        <v>1575</v>
      </c>
      <c r="F1476" s="348" t="s">
        <v>3540</v>
      </c>
      <c r="G1476" s="428" t="s">
        <v>22</v>
      </c>
      <c r="I1476" s="376"/>
      <c r="J1476" s="376" t="s">
        <v>95</v>
      </c>
      <c r="K1476" s="376" t="s">
        <v>980</v>
      </c>
      <c r="L1476" s="429" t="n">
        <v>43696</v>
      </c>
      <c r="M1476" s="340"/>
      <c r="N1476" s="340"/>
      <c r="O1476" s="433" t="s">
        <v>3565</v>
      </c>
      <c r="P1476" s="427"/>
      <c r="Q1476" s="427"/>
      <c r="R1476" s="427"/>
      <c r="S1476" s="427"/>
      <c r="T1476" s="427"/>
      <c r="U1476" s="427"/>
      <c r="V1476" s="427"/>
      <c r="W1476" s="427"/>
      <c r="X1476" s="427"/>
      <c r="Y1476" s="427"/>
    </row>
    <row r="1477" customFormat="false" ht="14.25" hidden="false" customHeight="true" outlineLevel="1" collapsed="true">
      <c r="A1477" s="434" t="s">
        <v>3566</v>
      </c>
      <c r="B1477" s="434"/>
      <c r="C1477" s="434"/>
      <c r="D1477" s="434"/>
      <c r="E1477" s="434"/>
      <c r="F1477" s="434"/>
      <c r="G1477" s="425"/>
      <c r="H1477" s="425"/>
      <c r="I1477" s="425"/>
      <c r="J1477" s="425"/>
      <c r="K1477" s="425"/>
      <c r="L1477" s="425"/>
      <c r="M1477" s="426"/>
      <c r="N1477" s="426"/>
      <c r="O1477" s="427"/>
      <c r="P1477" s="427"/>
      <c r="Q1477" s="427"/>
      <c r="R1477" s="427"/>
      <c r="S1477" s="427"/>
      <c r="T1477" s="427"/>
      <c r="U1477" s="427"/>
      <c r="V1477" s="427"/>
      <c r="W1477" s="427"/>
      <c r="X1477" s="427"/>
      <c r="Y1477" s="427"/>
    </row>
    <row r="1478" customFormat="false" ht="15" hidden="true" customHeight="false" outlineLevel="2" collapsed="false">
      <c r="A1478" s="386" t="s">
        <v>3567</v>
      </c>
      <c r="B1478" s="391" t="s">
        <v>171</v>
      </c>
      <c r="C1478" s="415" t="s">
        <v>3261</v>
      </c>
      <c r="D1478" s="349" t="s">
        <v>3262</v>
      </c>
      <c r="E1478" s="345" t="s">
        <v>3568</v>
      </c>
      <c r="F1478" s="348" t="s">
        <v>3569</v>
      </c>
      <c r="G1478" s="428" t="s">
        <v>22</v>
      </c>
      <c r="H1478" s="376"/>
      <c r="I1478" s="376"/>
      <c r="J1478" s="376" t="s">
        <v>95</v>
      </c>
      <c r="K1478" s="376" t="s">
        <v>980</v>
      </c>
      <c r="L1478" s="429" t="n">
        <v>43696</v>
      </c>
      <c r="M1478" s="340"/>
      <c r="N1478" s="340"/>
      <c r="O1478" s="427"/>
      <c r="P1478" s="427"/>
      <c r="Q1478" s="427"/>
      <c r="R1478" s="427"/>
      <c r="S1478" s="427"/>
      <c r="T1478" s="427"/>
      <c r="U1478" s="427"/>
      <c r="V1478" s="427"/>
      <c r="W1478" s="427"/>
      <c r="X1478" s="427"/>
      <c r="Y1478" s="427"/>
    </row>
    <row r="1479" customFormat="false" ht="15" hidden="true" customHeight="false" outlineLevel="2" collapsed="false">
      <c r="A1479" s="386" t="s">
        <v>3570</v>
      </c>
      <c r="B1479" s="391" t="s">
        <v>171</v>
      </c>
      <c r="C1479" s="415" t="s">
        <v>3396</v>
      </c>
      <c r="D1479" s="349" t="s">
        <v>3270</v>
      </c>
      <c r="E1479" s="345" t="s">
        <v>3571</v>
      </c>
      <c r="F1479" s="348" t="s">
        <v>3572</v>
      </c>
      <c r="G1479" s="428" t="s">
        <v>22</v>
      </c>
      <c r="H1479" s="376"/>
      <c r="I1479" s="376"/>
      <c r="J1479" s="376" t="s">
        <v>95</v>
      </c>
      <c r="K1479" s="376" t="s">
        <v>980</v>
      </c>
      <c r="L1479" s="429" t="n">
        <v>43696</v>
      </c>
      <c r="M1479" s="340"/>
      <c r="N1479" s="340"/>
      <c r="O1479" s="427"/>
      <c r="P1479" s="427"/>
      <c r="Q1479" s="427"/>
      <c r="R1479" s="427"/>
      <c r="S1479" s="427"/>
      <c r="T1479" s="427"/>
      <c r="U1479" s="427"/>
      <c r="V1479" s="427"/>
      <c r="W1479" s="427"/>
      <c r="X1479" s="427"/>
      <c r="Y1479" s="427"/>
    </row>
    <row r="1480" customFormat="false" ht="15" hidden="true" customHeight="false" outlineLevel="2" collapsed="false">
      <c r="A1480" s="386" t="s">
        <v>3573</v>
      </c>
      <c r="B1480" s="391" t="s">
        <v>171</v>
      </c>
      <c r="C1480" s="430"/>
      <c r="D1480" s="349" t="s">
        <v>3273</v>
      </c>
      <c r="E1480" s="349" t="s">
        <v>3574</v>
      </c>
      <c r="F1480" s="348" t="s">
        <v>3572</v>
      </c>
      <c r="G1480" s="428" t="s">
        <v>22</v>
      </c>
      <c r="H1480" s="376"/>
      <c r="I1480" s="376"/>
      <c r="J1480" s="376" t="s">
        <v>95</v>
      </c>
      <c r="K1480" s="376" t="s">
        <v>980</v>
      </c>
      <c r="L1480" s="429" t="n">
        <v>43696</v>
      </c>
      <c r="M1480" s="340"/>
      <c r="N1480" s="349" t="s">
        <v>3575</v>
      </c>
      <c r="O1480" s="433" t="s">
        <v>803</v>
      </c>
      <c r="P1480" s="427"/>
      <c r="Q1480" s="427"/>
      <c r="R1480" s="427"/>
      <c r="S1480" s="427"/>
      <c r="T1480" s="427"/>
      <c r="U1480" s="427"/>
      <c r="V1480" s="427"/>
      <c r="W1480" s="427"/>
      <c r="X1480" s="427"/>
      <c r="Y1480" s="427"/>
    </row>
    <row r="1481" customFormat="false" ht="15" hidden="true" customHeight="false" outlineLevel="2" collapsed="false">
      <c r="A1481" s="386" t="s">
        <v>3576</v>
      </c>
      <c r="B1481" s="391" t="s">
        <v>171</v>
      </c>
      <c r="C1481" s="430"/>
      <c r="D1481" s="349" t="s">
        <v>3278</v>
      </c>
      <c r="E1481" s="349" t="s">
        <v>3279</v>
      </c>
      <c r="F1481" s="348" t="s">
        <v>3572</v>
      </c>
      <c r="G1481" s="428" t="s">
        <v>22</v>
      </c>
      <c r="H1481" s="376"/>
      <c r="I1481" s="376"/>
      <c r="J1481" s="376" t="s">
        <v>95</v>
      </c>
      <c r="K1481" s="376" t="s">
        <v>980</v>
      </c>
      <c r="L1481" s="429" t="n">
        <v>43696</v>
      </c>
      <c r="M1481" s="340"/>
      <c r="N1481" s="340"/>
      <c r="O1481" s="427"/>
      <c r="P1481" s="427"/>
      <c r="Q1481" s="427"/>
      <c r="R1481" s="427"/>
      <c r="S1481" s="427"/>
      <c r="T1481" s="427"/>
      <c r="U1481" s="427"/>
      <c r="V1481" s="427"/>
      <c r="W1481" s="427"/>
      <c r="X1481" s="427"/>
      <c r="Y1481" s="427"/>
    </row>
    <row r="1482" customFormat="false" ht="15" hidden="true" customHeight="false" outlineLevel="2" collapsed="false">
      <c r="A1482" s="386" t="s">
        <v>3577</v>
      </c>
      <c r="B1482" s="391" t="s">
        <v>171</v>
      </c>
      <c r="C1482" s="415" t="s">
        <v>3578</v>
      </c>
      <c r="D1482" s="415" t="s">
        <v>3579</v>
      </c>
      <c r="E1482" s="348" t="s">
        <v>3283</v>
      </c>
      <c r="F1482" s="340"/>
      <c r="G1482" s="428" t="s">
        <v>22</v>
      </c>
      <c r="H1482" s="376"/>
      <c r="I1482" s="376"/>
      <c r="J1482" s="376" t="s">
        <v>95</v>
      </c>
      <c r="K1482" s="376" t="s">
        <v>980</v>
      </c>
      <c r="L1482" s="429" t="n">
        <v>43696</v>
      </c>
      <c r="M1482" s="340"/>
      <c r="N1482" s="340"/>
      <c r="O1482" s="427"/>
      <c r="P1482" s="427"/>
      <c r="Q1482" s="427"/>
      <c r="R1482" s="427"/>
      <c r="S1482" s="427"/>
      <c r="T1482" s="427"/>
      <c r="U1482" s="427"/>
      <c r="V1482" s="427"/>
      <c r="W1482" s="427"/>
      <c r="X1482" s="427"/>
      <c r="Y1482" s="427"/>
    </row>
    <row r="1483" customFormat="false" ht="15" hidden="true" customHeight="false" outlineLevel="2" collapsed="false">
      <c r="A1483" s="386" t="s">
        <v>3580</v>
      </c>
      <c r="B1483" s="391" t="s">
        <v>171</v>
      </c>
      <c r="C1483" s="415" t="s">
        <v>3285</v>
      </c>
      <c r="D1483" s="436" t="s">
        <v>3286</v>
      </c>
      <c r="E1483" s="348" t="s">
        <v>3547</v>
      </c>
      <c r="F1483" s="348" t="s">
        <v>3572</v>
      </c>
      <c r="G1483" s="428" t="s">
        <v>22</v>
      </c>
      <c r="H1483" s="344"/>
      <c r="I1483" s="376"/>
      <c r="J1483" s="376" t="s">
        <v>95</v>
      </c>
      <c r="K1483" s="376" t="s">
        <v>980</v>
      </c>
      <c r="L1483" s="429" t="n">
        <v>43696</v>
      </c>
      <c r="M1483" s="340"/>
      <c r="N1483" s="340"/>
      <c r="O1483" s="427"/>
      <c r="P1483" s="427"/>
      <c r="Q1483" s="427"/>
      <c r="R1483" s="427"/>
      <c r="S1483" s="427"/>
      <c r="T1483" s="427"/>
      <c r="U1483" s="427"/>
      <c r="V1483" s="427"/>
      <c r="W1483" s="427"/>
      <c r="X1483" s="427"/>
      <c r="Y1483" s="427"/>
    </row>
    <row r="1484" customFormat="false" ht="15" hidden="true" customHeight="false" outlineLevel="2" collapsed="false">
      <c r="A1484" s="386" t="s">
        <v>3581</v>
      </c>
      <c r="B1484" s="391" t="s">
        <v>171</v>
      </c>
      <c r="C1484" s="430"/>
      <c r="D1484" s="415" t="s">
        <v>3582</v>
      </c>
      <c r="E1484" s="348" t="s">
        <v>3583</v>
      </c>
      <c r="F1484" s="348" t="s">
        <v>3572</v>
      </c>
      <c r="G1484" s="428" t="s">
        <v>22</v>
      </c>
      <c r="H1484" s="376"/>
      <c r="I1484" s="376"/>
      <c r="J1484" s="376" t="s">
        <v>95</v>
      </c>
      <c r="K1484" s="376" t="s">
        <v>980</v>
      </c>
      <c r="L1484" s="429" t="n">
        <v>43696</v>
      </c>
      <c r="M1484" s="340"/>
      <c r="N1484" s="340"/>
      <c r="O1484" s="427"/>
      <c r="P1484" s="427"/>
      <c r="Q1484" s="427"/>
      <c r="R1484" s="427"/>
      <c r="S1484" s="427"/>
      <c r="T1484" s="427"/>
      <c r="U1484" s="427"/>
      <c r="V1484" s="427"/>
      <c r="W1484" s="427"/>
      <c r="X1484" s="427"/>
      <c r="Y1484" s="427"/>
    </row>
    <row r="1485" customFormat="false" ht="15" hidden="true" customHeight="false" outlineLevel="2" collapsed="false">
      <c r="A1485" s="386" t="s">
        <v>3584</v>
      </c>
      <c r="B1485" s="391" t="s">
        <v>171</v>
      </c>
      <c r="C1485" s="432"/>
      <c r="D1485" s="415" t="s">
        <v>3585</v>
      </c>
      <c r="E1485" s="348" t="s">
        <v>3583</v>
      </c>
      <c r="F1485" s="348" t="s">
        <v>3586</v>
      </c>
      <c r="G1485" s="428" t="s">
        <v>22</v>
      </c>
      <c r="H1485" s="376"/>
      <c r="I1485" s="376"/>
      <c r="J1485" s="376" t="s">
        <v>95</v>
      </c>
      <c r="K1485" s="376" t="s">
        <v>980</v>
      </c>
      <c r="L1485" s="429" t="n">
        <v>43696</v>
      </c>
      <c r="M1485" s="340"/>
      <c r="N1485" s="340"/>
      <c r="O1485" s="427"/>
      <c r="P1485" s="427"/>
      <c r="Q1485" s="427"/>
      <c r="R1485" s="427"/>
      <c r="S1485" s="427"/>
      <c r="T1485" s="427"/>
      <c r="U1485" s="427"/>
      <c r="V1485" s="427"/>
      <c r="W1485" s="427"/>
      <c r="X1485" s="427"/>
      <c r="Y1485" s="427"/>
    </row>
    <row r="1486" customFormat="false" ht="15" hidden="true" customHeight="false" outlineLevel="2" collapsed="false">
      <c r="A1486" s="386" t="s">
        <v>3587</v>
      </c>
      <c r="B1486" s="391" t="s">
        <v>171</v>
      </c>
      <c r="C1486" s="415" t="s">
        <v>3588</v>
      </c>
      <c r="D1486" s="415" t="s">
        <v>3511</v>
      </c>
      <c r="E1486" s="349" t="s">
        <v>3165</v>
      </c>
      <c r="F1486" s="349" t="s">
        <v>3589</v>
      </c>
      <c r="G1486" s="428" t="s">
        <v>22</v>
      </c>
      <c r="H1486" s="376"/>
      <c r="I1486" s="376"/>
      <c r="J1486" s="376" t="s">
        <v>95</v>
      </c>
      <c r="K1486" s="376" t="s">
        <v>980</v>
      </c>
      <c r="L1486" s="429" t="n">
        <v>43696</v>
      </c>
      <c r="M1486" s="340"/>
      <c r="N1486" s="340"/>
      <c r="O1486" s="427"/>
      <c r="P1486" s="427"/>
      <c r="Q1486" s="427"/>
      <c r="R1486" s="427"/>
      <c r="S1486" s="427"/>
      <c r="T1486" s="427"/>
      <c r="U1486" s="427"/>
      <c r="V1486" s="427"/>
      <c r="W1486" s="427"/>
      <c r="X1486" s="427"/>
      <c r="Y1486" s="427"/>
    </row>
    <row r="1487" customFormat="false" ht="15" hidden="true" customHeight="false" outlineLevel="2" collapsed="false">
      <c r="A1487" s="386" t="s">
        <v>3590</v>
      </c>
      <c r="B1487" s="391" t="s">
        <v>171</v>
      </c>
      <c r="C1487" s="430"/>
      <c r="D1487" s="415" t="s">
        <v>3450</v>
      </c>
      <c r="E1487" s="349" t="s">
        <v>3515</v>
      </c>
      <c r="F1487" s="349"/>
      <c r="G1487" s="428" t="s">
        <v>22</v>
      </c>
      <c r="H1487" s="376"/>
      <c r="I1487" s="376"/>
      <c r="J1487" s="376" t="s">
        <v>95</v>
      </c>
      <c r="K1487" s="376" t="s">
        <v>980</v>
      </c>
      <c r="L1487" s="429" t="n">
        <v>43696</v>
      </c>
      <c r="M1487" s="340"/>
      <c r="N1487" s="340"/>
      <c r="O1487" s="427"/>
      <c r="P1487" s="427"/>
      <c r="Q1487" s="427"/>
      <c r="R1487" s="427"/>
      <c r="S1487" s="427"/>
      <c r="T1487" s="427"/>
      <c r="U1487" s="427"/>
      <c r="V1487" s="427"/>
      <c r="W1487" s="427"/>
      <c r="X1487" s="427"/>
      <c r="Y1487" s="427"/>
    </row>
    <row r="1488" customFormat="false" ht="15" hidden="true" customHeight="false" outlineLevel="2" collapsed="false">
      <c r="A1488" s="386" t="s">
        <v>3591</v>
      </c>
      <c r="B1488" s="391" t="s">
        <v>171</v>
      </c>
      <c r="C1488" s="430"/>
      <c r="D1488" s="415" t="s">
        <v>3208</v>
      </c>
      <c r="E1488" s="349" t="s">
        <v>1062</v>
      </c>
      <c r="F1488" s="349" t="s">
        <v>1063</v>
      </c>
      <c r="G1488" s="428" t="s">
        <v>22</v>
      </c>
      <c r="H1488" s="376"/>
      <c r="I1488" s="376"/>
      <c r="J1488" s="376" t="s">
        <v>95</v>
      </c>
      <c r="K1488" s="376" t="s">
        <v>980</v>
      </c>
      <c r="L1488" s="429" t="n">
        <v>43696</v>
      </c>
      <c r="M1488" s="340"/>
      <c r="N1488" s="340"/>
      <c r="O1488" s="427"/>
      <c r="P1488" s="427"/>
      <c r="Q1488" s="427"/>
      <c r="R1488" s="427"/>
      <c r="S1488" s="427"/>
      <c r="T1488" s="427"/>
      <c r="U1488" s="427"/>
      <c r="V1488" s="427"/>
      <c r="W1488" s="427"/>
      <c r="X1488" s="427"/>
      <c r="Y1488" s="427"/>
    </row>
    <row r="1489" customFormat="false" ht="15" hidden="true" customHeight="false" outlineLevel="2" collapsed="false">
      <c r="A1489" s="386" t="s">
        <v>3592</v>
      </c>
      <c r="B1489" s="391" t="s">
        <v>171</v>
      </c>
      <c r="C1489" s="415" t="s">
        <v>3308</v>
      </c>
      <c r="D1489" s="415" t="s">
        <v>3309</v>
      </c>
      <c r="E1489" s="349" t="s">
        <v>3593</v>
      </c>
      <c r="F1489" s="348" t="s">
        <v>3572</v>
      </c>
      <c r="G1489" s="428" t="s">
        <v>22</v>
      </c>
      <c r="H1489" s="376"/>
      <c r="I1489" s="376"/>
      <c r="J1489" s="376" t="s">
        <v>95</v>
      </c>
      <c r="K1489" s="376" t="s">
        <v>980</v>
      </c>
      <c r="L1489" s="429" t="n">
        <v>43696</v>
      </c>
      <c r="M1489" s="340"/>
      <c r="N1489" s="431" t="s">
        <v>3457</v>
      </c>
      <c r="O1489" s="427"/>
      <c r="P1489" s="427"/>
      <c r="Q1489" s="427"/>
      <c r="R1489" s="427"/>
      <c r="S1489" s="427"/>
      <c r="T1489" s="427"/>
      <c r="U1489" s="427"/>
      <c r="V1489" s="427"/>
      <c r="W1489" s="427"/>
      <c r="X1489" s="427"/>
      <c r="Y1489" s="427"/>
    </row>
    <row r="1490" customFormat="false" ht="15" hidden="true" customHeight="false" outlineLevel="2" collapsed="false">
      <c r="A1490" s="386" t="s">
        <v>3594</v>
      </c>
      <c r="B1490" s="391" t="s">
        <v>171</v>
      </c>
      <c r="C1490" s="430"/>
      <c r="D1490" s="415" t="s">
        <v>3009</v>
      </c>
      <c r="E1490" s="349" t="s">
        <v>3525</v>
      </c>
      <c r="F1490" s="348" t="s">
        <v>3572</v>
      </c>
      <c r="G1490" s="428" t="s">
        <v>22</v>
      </c>
      <c r="H1490" s="376"/>
      <c r="I1490" s="376"/>
      <c r="J1490" s="376" t="s">
        <v>95</v>
      </c>
      <c r="K1490" s="376" t="s">
        <v>980</v>
      </c>
      <c r="L1490" s="429" t="n">
        <v>43696</v>
      </c>
      <c r="M1490" s="340"/>
      <c r="N1490" s="340"/>
      <c r="O1490" s="427"/>
      <c r="P1490" s="427"/>
      <c r="Q1490" s="427"/>
      <c r="R1490" s="427"/>
      <c r="S1490" s="427"/>
      <c r="T1490" s="427"/>
      <c r="U1490" s="427"/>
      <c r="V1490" s="427"/>
      <c r="W1490" s="427"/>
      <c r="X1490" s="427"/>
      <c r="Y1490" s="427"/>
    </row>
    <row r="1491" customFormat="false" ht="15" hidden="true" customHeight="false" outlineLevel="2" collapsed="false">
      <c r="A1491" s="386" t="s">
        <v>3595</v>
      </c>
      <c r="B1491" s="391" t="s">
        <v>171</v>
      </c>
      <c r="C1491" s="430" t="s">
        <v>1076</v>
      </c>
      <c r="D1491" s="415" t="s">
        <v>1077</v>
      </c>
      <c r="E1491" s="349" t="s">
        <v>3527</v>
      </c>
      <c r="F1491" s="349" t="s">
        <v>3596</v>
      </c>
      <c r="G1491" s="428" t="s">
        <v>22</v>
      </c>
      <c r="H1491" s="376"/>
      <c r="I1491" s="376"/>
      <c r="J1491" s="376" t="s">
        <v>95</v>
      </c>
      <c r="K1491" s="376" t="s">
        <v>980</v>
      </c>
      <c r="L1491" s="429" t="n">
        <v>43696</v>
      </c>
      <c r="M1491" s="340"/>
      <c r="N1491" s="340"/>
      <c r="O1491" s="427"/>
      <c r="P1491" s="427"/>
      <c r="Q1491" s="427"/>
      <c r="R1491" s="427"/>
      <c r="S1491" s="427"/>
      <c r="T1491" s="427"/>
      <c r="U1491" s="427"/>
      <c r="V1491" s="427"/>
      <c r="W1491" s="427"/>
      <c r="X1491" s="427"/>
      <c r="Y1491" s="427"/>
    </row>
    <row r="1492" customFormat="false" ht="15" hidden="true" customHeight="false" outlineLevel="2" collapsed="false">
      <c r="A1492" s="386" t="s">
        <v>3597</v>
      </c>
      <c r="B1492" s="391" t="s">
        <v>171</v>
      </c>
      <c r="C1492" s="430"/>
      <c r="D1492" s="415" t="s">
        <v>3563</v>
      </c>
      <c r="E1492" s="349" t="s">
        <v>1082</v>
      </c>
      <c r="F1492" s="349" t="s">
        <v>3589</v>
      </c>
      <c r="G1492" s="428" t="s">
        <v>22</v>
      </c>
      <c r="H1492" s="376"/>
      <c r="I1492" s="376"/>
      <c r="J1492" s="376" t="s">
        <v>95</v>
      </c>
      <c r="K1492" s="376" t="s">
        <v>980</v>
      </c>
      <c r="L1492" s="429" t="n">
        <v>43696</v>
      </c>
      <c r="M1492" s="340"/>
      <c r="N1492" s="391" t="s">
        <v>3529</v>
      </c>
      <c r="O1492" s="427"/>
      <c r="P1492" s="427"/>
      <c r="Q1492" s="427"/>
      <c r="R1492" s="427"/>
      <c r="S1492" s="427"/>
      <c r="T1492" s="427"/>
      <c r="U1492" s="427"/>
      <c r="V1492" s="427"/>
      <c r="W1492" s="427"/>
      <c r="X1492" s="427"/>
      <c r="Y1492" s="427"/>
    </row>
    <row r="1493" customFormat="false" ht="15" hidden="true" customHeight="false" outlineLevel="2" collapsed="false">
      <c r="A1493" s="386" t="s">
        <v>3598</v>
      </c>
      <c r="B1493" s="391" t="s">
        <v>218</v>
      </c>
      <c r="C1493" s="430"/>
      <c r="D1493" s="415" t="s">
        <v>1096</v>
      </c>
      <c r="E1493" s="349" t="s">
        <v>1575</v>
      </c>
      <c r="F1493" s="348" t="s">
        <v>3572</v>
      </c>
      <c r="G1493" s="428" t="s">
        <v>22</v>
      </c>
      <c r="I1493" s="376"/>
      <c r="J1493" s="376" t="s">
        <v>95</v>
      </c>
      <c r="K1493" s="376" t="s">
        <v>980</v>
      </c>
      <c r="L1493" s="429" t="n">
        <v>43696</v>
      </c>
      <c r="M1493" s="340"/>
      <c r="N1493" s="340"/>
      <c r="O1493" s="433" t="s">
        <v>3599</v>
      </c>
      <c r="P1493" s="427"/>
      <c r="Q1493" s="427"/>
      <c r="R1493" s="427"/>
      <c r="S1493" s="427"/>
      <c r="T1493" s="427"/>
      <c r="U1493" s="427"/>
      <c r="V1493" s="427"/>
      <c r="W1493" s="427"/>
      <c r="X1493" s="427"/>
      <c r="Y1493" s="427"/>
    </row>
    <row r="1494" customFormat="false" ht="15" hidden="false" customHeight="true" outlineLevel="1" collapsed="true">
      <c r="A1494" s="434" t="s">
        <v>3600</v>
      </c>
      <c r="B1494" s="434"/>
      <c r="C1494" s="434"/>
      <c r="D1494" s="434"/>
      <c r="E1494" s="434"/>
      <c r="F1494" s="434"/>
      <c r="G1494" s="425"/>
      <c r="H1494" s="425"/>
      <c r="I1494" s="425"/>
      <c r="J1494" s="425"/>
      <c r="K1494" s="425"/>
      <c r="L1494" s="425"/>
      <c r="M1494" s="426"/>
      <c r="N1494" s="426"/>
      <c r="O1494" s="109"/>
      <c r="P1494" s="109"/>
      <c r="Q1494" s="109"/>
      <c r="R1494" s="109"/>
      <c r="S1494" s="109"/>
      <c r="T1494" s="109"/>
      <c r="U1494" s="109"/>
      <c r="V1494" s="109"/>
      <c r="W1494" s="109"/>
      <c r="X1494" s="109"/>
      <c r="Y1494" s="109"/>
    </row>
    <row r="1495" customFormat="false" ht="15" hidden="true" customHeight="false" outlineLevel="2" collapsed="false">
      <c r="A1495" s="386" t="s">
        <v>3601</v>
      </c>
      <c r="B1495" s="391" t="s">
        <v>173</v>
      </c>
      <c r="C1495" s="358" t="s">
        <v>3261</v>
      </c>
      <c r="D1495" s="356" t="s">
        <v>3262</v>
      </c>
      <c r="E1495" s="334" t="s">
        <v>3602</v>
      </c>
      <c r="F1495" s="352" t="s">
        <v>3603</v>
      </c>
      <c r="G1495" s="428" t="s">
        <v>22</v>
      </c>
      <c r="H1495" s="376"/>
      <c r="I1495" s="376"/>
      <c r="J1495" s="376" t="s">
        <v>95</v>
      </c>
      <c r="K1495" s="376" t="s">
        <v>980</v>
      </c>
      <c r="L1495" s="429" t="n">
        <v>43696</v>
      </c>
      <c r="M1495" s="350"/>
      <c r="N1495" s="350"/>
      <c r="O1495" s="433" t="s">
        <v>815</v>
      </c>
      <c r="P1495" s="427"/>
      <c r="Q1495" s="427"/>
      <c r="R1495" s="427"/>
      <c r="S1495" s="427"/>
      <c r="T1495" s="427"/>
      <c r="U1495" s="427"/>
      <c r="V1495" s="427"/>
      <c r="W1495" s="427"/>
      <c r="X1495" s="427"/>
      <c r="Y1495" s="427"/>
    </row>
    <row r="1496" customFormat="false" ht="15" hidden="true" customHeight="false" outlineLevel="2" collapsed="false">
      <c r="A1496" s="386" t="s">
        <v>3604</v>
      </c>
      <c r="B1496" s="391" t="s">
        <v>173</v>
      </c>
      <c r="C1496" s="406" t="s">
        <v>3269</v>
      </c>
      <c r="D1496" s="349" t="s">
        <v>3270</v>
      </c>
      <c r="E1496" s="342" t="s">
        <v>3605</v>
      </c>
      <c r="F1496" s="352" t="s">
        <v>3606</v>
      </c>
      <c r="G1496" s="428" t="s">
        <v>22</v>
      </c>
      <c r="H1496" s="376"/>
      <c r="I1496" s="376"/>
      <c r="J1496" s="376" t="s">
        <v>95</v>
      </c>
      <c r="K1496" s="376" t="s">
        <v>980</v>
      </c>
      <c r="L1496" s="429" t="n">
        <v>43696</v>
      </c>
      <c r="M1496" s="350"/>
      <c r="N1496" s="350"/>
      <c r="O1496" s="427"/>
      <c r="P1496" s="427"/>
      <c r="Q1496" s="427"/>
      <c r="R1496" s="427"/>
      <c r="S1496" s="427"/>
      <c r="T1496" s="427"/>
      <c r="U1496" s="427"/>
      <c r="V1496" s="427"/>
      <c r="W1496" s="427"/>
      <c r="X1496" s="427"/>
      <c r="Y1496" s="427"/>
    </row>
    <row r="1497" customFormat="false" ht="15" hidden="true" customHeight="false" outlineLevel="2" collapsed="false">
      <c r="A1497" s="386" t="s">
        <v>3607</v>
      </c>
      <c r="B1497" s="391" t="s">
        <v>173</v>
      </c>
      <c r="C1497" s="443"/>
      <c r="D1497" s="349" t="s">
        <v>3273</v>
      </c>
      <c r="E1497" s="349" t="s">
        <v>3608</v>
      </c>
      <c r="F1497" s="352" t="s">
        <v>3606</v>
      </c>
      <c r="G1497" s="428" t="s">
        <v>22</v>
      </c>
      <c r="H1497" s="376"/>
      <c r="I1497" s="376"/>
      <c r="J1497" s="376" t="s">
        <v>95</v>
      </c>
      <c r="K1497" s="376" t="s">
        <v>980</v>
      </c>
      <c r="L1497" s="429" t="n">
        <v>43696</v>
      </c>
      <c r="M1497" s="350"/>
      <c r="N1497" s="349" t="s">
        <v>3609</v>
      </c>
      <c r="O1497" s="427"/>
      <c r="P1497" s="427"/>
      <c r="Q1497" s="427"/>
      <c r="R1497" s="427"/>
      <c r="S1497" s="427"/>
      <c r="T1497" s="427"/>
      <c r="U1497" s="427"/>
      <c r="V1497" s="427"/>
      <c r="W1497" s="427"/>
      <c r="X1497" s="427"/>
      <c r="Y1497" s="427"/>
    </row>
    <row r="1498" customFormat="false" ht="15" hidden="true" customHeight="false" outlineLevel="2" collapsed="false">
      <c r="A1498" s="386" t="s">
        <v>3610</v>
      </c>
      <c r="B1498" s="391" t="s">
        <v>173</v>
      </c>
      <c r="C1498" s="443"/>
      <c r="D1498" s="349" t="s">
        <v>3278</v>
      </c>
      <c r="E1498" s="349" t="s">
        <v>3279</v>
      </c>
      <c r="F1498" s="352" t="s">
        <v>3606</v>
      </c>
      <c r="G1498" s="428" t="s">
        <v>22</v>
      </c>
      <c r="H1498" s="376"/>
      <c r="I1498" s="376"/>
      <c r="J1498" s="376" t="s">
        <v>95</v>
      </c>
      <c r="K1498" s="376" t="s">
        <v>980</v>
      </c>
      <c r="L1498" s="429" t="n">
        <v>43696</v>
      </c>
      <c r="M1498" s="350"/>
      <c r="N1498" s="350"/>
      <c r="O1498" s="427"/>
      <c r="P1498" s="427"/>
      <c r="Q1498" s="427"/>
      <c r="R1498" s="427"/>
      <c r="S1498" s="427"/>
      <c r="T1498" s="427"/>
      <c r="U1498" s="427"/>
      <c r="V1498" s="427"/>
      <c r="W1498" s="427"/>
      <c r="X1498" s="427"/>
      <c r="Y1498" s="427"/>
    </row>
    <row r="1499" customFormat="false" ht="15" hidden="true" customHeight="false" outlineLevel="2" collapsed="false">
      <c r="A1499" s="386" t="s">
        <v>3611</v>
      </c>
      <c r="B1499" s="391" t="s">
        <v>173</v>
      </c>
      <c r="C1499" s="406" t="s">
        <v>3281</v>
      </c>
      <c r="D1499" s="415" t="s">
        <v>3612</v>
      </c>
      <c r="E1499" s="348" t="s">
        <v>3283</v>
      </c>
      <c r="F1499" s="340"/>
      <c r="G1499" s="428" t="s">
        <v>22</v>
      </c>
      <c r="H1499" s="376"/>
      <c r="I1499" s="376"/>
      <c r="J1499" s="376" t="s">
        <v>95</v>
      </c>
      <c r="K1499" s="376" t="s">
        <v>980</v>
      </c>
      <c r="L1499" s="429" t="n">
        <v>43696</v>
      </c>
      <c r="M1499" s="350"/>
      <c r="N1499" s="350"/>
      <c r="O1499" s="427"/>
      <c r="P1499" s="427"/>
      <c r="Q1499" s="427"/>
      <c r="R1499" s="427"/>
      <c r="S1499" s="427"/>
      <c r="T1499" s="427"/>
      <c r="U1499" s="427"/>
      <c r="V1499" s="427"/>
      <c r="W1499" s="427"/>
      <c r="X1499" s="427"/>
      <c r="Y1499" s="427"/>
    </row>
    <row r="1500" customFormat="false" ht="15" hidden="true" customHeight="false" outlineLevel="2" collapsed="false">
      <c r="A1500" s="386" t="s">
        <v>3613</v>
      </c>
      <c r="B1500" s="391" t="s">
        <v>173</v>
      </c>
      <c r="C1500" s="406" t="s">
        <v>3285</v>
      </c>
      <c r="D1500" s="430" t="s">
        <v>3286</v>
      </c>
      <c r="E1500" s="337" t="s">
        <v>3614</v>
      </c>
      <c r="F1500" s="352" t="s">
        <v>3606</v>
      </c>
      <c r="G1500" s="428" t="s">
        <v>22</v>
      </c>
      <c r="H1500" s="376"/>
      <c r="I1500" s="376"/>
      <c r="J1500" s="376" t="s">
        <v>95</v>
      </c>
      <c r="K1500" s="376" t="s">
        <v>980</v>
      </c>
      <c r="L1500" s="429" t="n">
        <v>43696</v>
      </c>
      <c r="M1500" s="350"/>
      <c r="N1500" s="350"/>
      <c r="O1500" s="427"/>
      <c r="P1500" s="427"/>
      <c r="Q1500" s="427"/>
      <c r="R1500" s="427"/>
      <c r="S1500" s="427"/>
      <c r="T1500" s="427"/>
      <c r="U1500" s="427"/>
      <c r="V1500" s="427"/>
      <c r="W1500" s="427"/>
      <c r="X1500" s="427"/>
      <c r="Y1500" s="427"/>
    </row>
    <row r="1501" customFormat="false" ht="15" hidden="true" customHeight="false" outlineLevel="2" collapsed="false">
      <c r="A1501" s="386" t="s">
        <v>3615</v>
      </c>
      <c r="B1501" s="391" t="s">
        <v>173</v>
      </c>
      <c r="C1501" s="443"/>
      <c r="D1501" s="415" t="s">
        <v>3616</v>
      </c>
      <c r="E1501" s="348" t="s">
        <v>3617</v>
      </c>
      <c r="F1501" s="352" t="s">
        <v>3606</v>
      </c>
      <c r="G1501" s="428" t="s">
        <v>22</v>
      </c>
      <c r="H1501" s="376"/>
      <c r="I1501" s="376"/>
      <c r="J1501" s="376" t="s">
        <v>95</v>
      </c>
      <c r="K1501" s="376" t="s">
        <v>980</v>
      </c>
      <c r="L1501" s="429" t="n">
        <v>43696</v>
      </c>
      <c r="M1501" s="350"/>
      <c r="N1501" s="350"/>
      <c r="O1501" s="427"/>
      <c r="P1501" s="427"/>
      <c r="Q1501" s="427"/>
      <c r="R1501" s="427"/>
      <c r="S1501" s="427"/>
      <c r="T1501" s="427"/>
      <c r="U1501" s="427"/>
      <c r="V1501" s="427"/>
      <c r="W1501" s="427"/>
      <c r="X1501" s="427"/>
      <c r="Y1501" s="427"/>
    </row>
    <row r="1502" customFormat="false" ht="15" hidden="true" customHeight="false" outlineLevel="2" collapsed="false">
      <c r="A1502" s="386" t="s">
        <v>3618</v>
      </c>
      <c r="B1502" s="391" t="s">
        <v>173</v>
      </c>
      <c r="C1502" s="444"/>
      <c r="D1502" s="415" t="s">
        <v>3619</v>
      </c>
      <c r="E1502" s="348" t="s">
        <v>3617</v>
      </c>
      <c r="F1502" s="352" t="s">
        <v>3620</v>
      </c>
      <c r="G1502" s="428" t="s">
        <v>22</v>
      </c>
      <c r="H1502" s="376"/>
      <c r="I1502" s="376"/>
      <c r="J1502" s="376" t="s">
        <v>95</v>
      </c>
      <c r="K1502" s="376" t="s">
        <v>980</v>
      </c>
      <c r="L1502" s="429" t="n">
        <v>43696</v>
      </c>
      <c r="M1502" s="350"/>
      <c r="N1502" s="350"/>
      <c r="O1502" s="427"/>
      <c r="P1502" s="427"/>
      <c r="Q1502" s="427"/>
      <c r="R1502" s="427"/>
      <c r="S1502" s="427"/>
      <c r="T1502" s="427"/>
      <c r="U1502" s="427"/>
      <c r="V1502" s="427"/>
      <c r="W1502" s="427"/>
      <c r="X1502" s="427"/>
      <c r="Y1502" s="427"/>
    </row>
    <row r="1503" customFormat="false" ht="15" hidden="true" customHeight="false" outlineLevel="2" collapsed="false">
      <c r="A1503" s="386" t="s">
        <v>3621</v>
      </c>
      <c r="B1503" s="391" t="s">
        <v>173</v>
      </c>
      <c r="C1503" s="443"/>
      <c r="D1503" s="415" t="s">
        <v>3622</v>
      </c>
      <c r="E1503" s="348" t="s">
        <v>3617</v>
      </c>
      <c r="F1503" s="352" t="s">
        <v>3623</v>
      </c>
      <c r="G1503" s="428" t="s">
        <v>21</v>
      </c>
      <c r="H1503" s="376"/>
      <c r="I1503" s="376"/>
      <c r="J1503" s="376" t="s">
        <v>95</v>
      </c>
      <c r="K1503" s="376" t="s">
        <v>980</v>
      </c>
      <c r="L1503" s="429" t="n">
        <v>43696</v>
      </c>
      <c r="M1503" s="350"/>
      <c r="N1503" s="350"/>
      <c r="O1503" s="427"/>
      <c r="P1503" s="427"/>
      <c r="Q1503" s="427"/>
      <c r="R1503" s="427"/>
      <c r="S1503" s="427"/>
      <c r="T1503" s="427"/>
      <c r="U1503" s="427"/>
      <c r="V1503" s="427"/>
      <c r="W1503" s="427"/>
      <c r="X1503" s="427"/>
      <c r="Y1503" s="427"/>
    </row>
    <row r="1504" customFormat="false" ht="15" hidden="true" customHeight="false" outlineLevel="2" collapsed="false">
      <c r="A1504" s="386" t="s">
        <v>3624</v>
      </c>
      <c r="B1504" s="391" t="s">
        <v>173</v>
      </c>
      <c r="C1504" s="443"/>
      <c r="D1504" s="415" t="s">
        <v>3625</v>
      </c>
      <c r="E1504" s="348" t="s">
        <v>3617</v>
      </c>
      <c r="F1504" s="352" t="s">
        <v>3626</v>
      </c>
      <c r="G1504" s="428" t="s">
        <v>21</v>
      </c>
      <c r="H1504" s="376"/>
      <c r="I1504" s="376"/>
      <c r="J1504" s="376" t="s">
        <v>95</v>
      </c>
      <c r="K1504" s="376" t="s">
        <v>980</v>
      </c>
      <c r="L1504" s="429" t="n">
        <v>43696</v>
      </c>
      <c r="M1504" s="350"/>
      <c r="N1504" s="350"/>
      <c r="O1504" s="427"/>
      <c r="P1504" s="427"/>
      <c r="Q1504" s="427"/>
      <c r="R1504" s="427"/>
      <c r="S1504" s="427"/>
      <c r="T1504" s="427"/>
      <c r="U1504" s="427"/>
      <c r="V1504" s="427"/>
      <c r="W1504" s="427"/>
      <c r="X1504" s="427"/>
      <c r="Y1504" s="427"/>
    </row>
    <row r="1505" customFormat="false" ht="15" hidden="true" customHeight="false" outlineLevel="2" collapsed="false">
      <c r="A1505" s="386" t="s">
        <v>3627</v>
      </c>
      <c r="B1505" s="391" t="s">
        <v>173</v>
      </c>
      <c r="C1505" s="406" t="s">
        <v>3376</v>
      </c>
      <c r="D1505" s="415" t="s">
        <v>1054</v>
      </c>
      <c r="E1505" s="349" t="s">
        <v>3628</v>
      </c>
      <c r="F1505" s="349" t="s">
        <v>3629</v>
      </c>
      <c r="G1505" s="428" t="s">
        <v>22</v>
      </c>
      <c r="H1505" s="376"/>
      <c r="I1505" s="376"/>
      <c r="J1505" s="376" t="s">
        <v>95</v>
      </c>
      <c r="K1505" s="376" t="s">
        <v>980</v>
      </c>
      <c r="L1505" s="429" t="n">
        <v>43696</v>
      </c>
      <c r="M1505" s="350"/>
      <c r="N1505" s="350"/>
      <c r="O1505" s="427"/>
      <c r="P1505" s="427"/>
      <c r="Q1505" s="427"/>
      <c r="R1505" s="427"/>
      <c r="S1505" s="427"/>
      <c r="T1505" s="427"/>
      <c r="U1505" s="427"/>
      <c r="V1505" s="427"/>
      <c r="W1505" s="427"/>
      <c r="X1505" s="427"/>
      <c r="Y1505" s="427"/>
    </row>
    <row r="1506" customFormat="false" ht="15" hidden="true" customHeight="false" outlineLevel="2" collapsed="false">
      <c r="A1506" s="386" t="s">
        <v>3630</v>
      </c>
      <c r="B1506" s="391" t="s">
        <v>173</v>
      </c>
      <c r="C1506" s="443"/>
      <c r="D1506" s="415" t="s">
        <v>1058</v>
      </c>
      <c r="E1506" s="349" t="s">
        <v>3631</v>
      </c>
      <c r="F1506" s="349"/>
      <c r="G1506" s="428" t="s">
        <v>22</v>
      </c>
      <c r="H1506" s="376"/>
      <c r="I1506" s="376"/>
      <c r="J1506" s="376" t="s">
        <v>95</v>
      </c>
      <c r="K1506" s="376" t="s">
        <v>980</v>
      </c>
      <c r="L1506" s="429" t="n">
        <v>43696</v>
      </c>
      <c r="M1506" s="350"/>
      <c r="N1506" s="350"/>
      <c r="O1506" s="427"/>
      <c r="P1506" s="427"/>
      <c r="Q1506" s="427"/>
      <c r="R1506" s="427"/>
      <c r="S1506" s="427"/>
      <c r="T1506" s="427"/>
      <c r="U1506" s="427"/>
      <c r="V1506" s="427"/>
      <c r="W1506" s="427"/>
      <c r="X1506" s="427"/>
      <c r="Y1506" s="427"/>
    </row>
    <row r="1507" customFormat="false" ht="15" hidden="true" customHeight="false" outlineLevel="2" collapsed="false">
      <c r="A1507" s="386" t="s">
        <v>3632</v>
      </c>
      <c r="B1507" s="391" t="s">
        <v>173</v>
      </c>
      <c r="C1507" s="443"/>
      <c r="D1507" s="415" t="s">
        <v>1061</v>
      </c>
      <c r="E1507" s="349" t="s">
        <v>3633</v>
      </c>
      <c r="F1507" s="349" t="s">
        <v>1063</v>
      </c>
      <c r="G1507" s="428" t="s">
        <v>22</v>
      </c>
      <c r="H1507" s="376"/>
      <c r="I1507" s="376"/>
      <c r="J1507" s="376" t="s">
        <v>95</v>
      </c>
      <c r="K1507" s="376" t="s">
        <v>980</v>
      </c>
      <c r="L1507" s="429" t="n">
        <v>43696</v>
      </c>
      <c r="M1507" s="350"/>
      <c r="N1507" s="350"/>
      <c r="O1507" s="427"/>
      <c r="P1507" s="427"/>
      <c r="Q1507" s="427"/>
      <c r="R1507" s="427"/>
      <c r="S1507" s="427"/>
      <c r="T1507" s="427"/>
      <c r="U1507" s="427"/>
      <c r="V1507" s="427"/>
      <c r="W1507" s="427"/>
      <c r="X1507" s="427"/>
      <c r="Y1507" s="427"/>
    </row>
    <row r="1508" customFormat="false" ht="15" hidden="true" customHeight="false" outlineLevel="2" collapsed="false">
      <c r="A1508" s="386" t="s">
        <v>3634</v>
      </c>
      <c r="B1508" s="391" t="s">
        <v>173</v>
      </c>
      <c r="C1508" s="406" t="s">
        <v>3308</v>
      </c>
      <c r="D1508" s="415" t="s">
        <v>3309</v>
      </c>
      <c r="E1508" s="349" t="s">
        <v>3635</v>
      </c>
      <c r="F1508" s="352" t="s">
        <v>3606</v>
      </c>
      <c r="G1508" s="428" t="s">
        <v>22</v>
      </c>
      <c r="H1508" s="376"/>
      <c r="I1508" s="376"/>
      <c r="J1508" s="376" t="s">
        <v>95</v>
      </c>
      <c r="K1508" s="376" t="s">
        <v>980</v>
      </c>
      <c r="L1508" s="429" t="n">
        <v>43696</v>
      </c>
      <c r="M1508" s="350"/>
      <c r="N1508" s="431" t="s">
        <v>3636</v>
      </c>
      <c r="O1508" s="427"/>
      <c r="P1508" s="427"/>
      <c r="Q1508" s="427"/>
      <c r="R1508" s="427"/>
      <c r="S1508" s="427"/>
      <c r="T1508" s="427"/>
      <c r="U1508" s="427"/>
      <c r="V1508" s="427"/>
      <c r="W1508" s="427"/>
      <c r="X1508" s="427"/>
      <c r="Y1508" s="427"/>
    </row>
    <row r="1509" customFormat="false" ht="15" hidden="true" customHeight="false" outlineLevel="2" collapsed="false">
      <c r="A1509" s="386" t="s">
        <v>3637</v>
      </c>
      <c r="B1509" s="391" t="s">
        <v>173</v>
      </c>
      <c r="C1509" s="443"/>
      <c r="D1509" s="415" t="s">
        <v>3009</v>
      </c>
      <c r="E1509" s="349" t="s">
        <v>3313</v>
      </c>
      <c r="F1509" s="352" t="s">
        <v>3606</v>
      </c>
      <c r="G1509" s="428" t="s">
        <v>22</v>
      </c>
      <c r="H1509" s="376"/>
      <c r="I1509" s="376"/>
      <c r="J1509" s="376" t="s">
        <v>95</v>
      </c>
      <c r="K1509" s="376" t="s">
        <v>980</v>
      </c>
      <c r="L1509" s="429" t="n">
        <v>43696</v>
      </c>
      <c r="M1509" s="350"/>
      <c r="N1509" s="350"/>
      <c r="O1509" s="427"/>
      <c r="P1509" s="427"/>
      <c r="Q1509" s="427"/>
      <c r="R1509" s="427"/>
      <c r="S1509" s="427"/>
      <c r="T1509" s="427"/>
      <c r="U1509" s="427"/>
      <c r="V1509" s="427"/>
      <c r="W1509" s="427"/>
      <c r="X1509" s="427"/>
      <c r="Y1509" s="427"/>
    </row>
    <row r="1510" customFormat="false" ht="15" hidden="true" customHeight="false" outlineLevel="2" collapsed="false">
      <c r="A1510" s="386" t="s">
        <v>3638</v>
      </c>
      <c r="B1510" s="391" t="s">
        <v>173</v>
      </c>
      <c r="C1510" s="443" t="s">
        <v>1076</v>
      </c>
      <c r="D1510" s="415" t="s">
        <v>1077</v>
      </c>
      <c r="E1510" s="349" t="s">
        <v>3315</v>
      </c>
      <c r="F1510" s="349" t="s">
        <v>3629</v>
      </c>
      <c r="G1510" s="428" t="s">
        <v>22</v>
      </c>
      <c r="H1510" s="376"/>
      <c r="I1510" s="376"/>
      <c r="J1510" s="376" t="s">
        <v>95</v>
      </c>
      <c r="K1510" s="376" t="s">
        <v>980</v>
      </c>
      <c r="L1510" s="429" t="n">
        <v>43696</v>
      </c>
      <c r="M1510" s="350"/>
      <c r="N1510" s="350"/>
      <c r="O1510" s="427"/>
      <c r="P1510" s="427"/>
      <c r="Q1510" s="427"/>
      <c r="R1510" s="427"/>
      <c r="S1510" s="427"/>
      <c r="T1510" s="427"/>
      <c r="U1510" s="427"/>
      <c r="V1510" s="427"/>
      <c r="W1510" s="427"/>
      <c r="X1510" s="427"/>
      <c r="Y1510" s="427"/>
    </row>
    <row r="1511" customFormat="false" ht="15" hidden="true" customHeight="false" outlineLevel="2" collapsed="false">
      <c r="A1511" s="386" t="s">
        <v>3639</v>
      </c>
      <c r="B1511" s="391" t="s">
        <v>173</v>
      </c>
      <c r="C1511" s="443"/>
      <c r="D1511" s="415" t="s">
        <v>3013</v>
      </c>
      <c r="E1511" s="445" t="s">
        <v>1082</v>
      </c>
      <c r="F1511" s="349" t="s">
        <v>3629</v>
      </c>
      <c r="G1511" s="428" t="s">
        <v>22</v>
      </c>
      <c r="H1511" s="376"/>
      <c r="I1511" s="376"/>
      <c r="J1511" s="376" t="s">
        <v>95</v>
      </c>
      <c r="K1511" s="376" t="s">
        <v>980</v>
      </c>
      <c r="L1511" s="429" t="n">
        <v>43696</v>
      </c>
      <c r="M1511" s="350"/>
      <c r="N1511" s="391" t="s">
        <v>3640</v>
      </c>
      <c r="O1511" s="427"/>
      <c r="P1511" s="427"/>
      <c r="Q1511" s="427"/>
      <c r="R1511" s="427"/>
      <c r="S1511" s="427"/>
      <c r="T1511" s="427"/>
      <c r="U1511" s="427"/>
      <c r="V1511" s="427"/>
      <c r="W1511" s="427"/>
      <c r="X1511" s="427"/>
      <c r="Y1511" s="427"/>
    </row>
    <row r="1512" customFormat="false" ht="15" hidden="true" customHeight="false" outlineLevel="2" collapsed="false">
      <c r="A1512" s="386" t="s">
        <v>3641</v>
      </c>
      <c r="B1512" s="391" t="s">
        <v>218</v>
      </c>
      <c r="C1512" s="443"/>
      <c r="D1512" s="415" t="s">
        <v>1096</v>
      </c>
      <c r="E1512" s="349" t="s">
        <v>1575</v>
      </c>
      <c r="F1512" s="352" t="s">
        <v>3606</v>
      </c>
      <c r="G1512" s="428" t="s">
        <v>22</v>
      </c>
      <c r="H1512" s="376"/>
      <c r="I1512" s="376"/>
      <c r="J1512" s="376" t="s">
        <v>95</v>
      </c>
      <c r="K1512" s="376" t="s">
        <v>980</v>
      </c>
      <c r="L1512" s="429" t="n">
        <v>43696</v>
      </c>
      <c r="M1512" s="350"/>
      <c r="N1512" s="350"/>
      <c r="O1512" s="427"/>
      <c r="P1512" s="427"/>
      <c r="Q1512" s="427"/>
      <c r="R1512" s="427"/>
      <c r="S1512" s="427"/>
      <c r="T1512" s="427"/>
      <c r="U1512" s="427"/>
      <c r="V1512" s="427"/>
      <c r="W1512" s="427"/>
      <c r="X1512" s="427"/>
      <c r="Y1512" s="427"/>
    </row>
    <row r="1513" customFormat="false" ht="15" hidden="false" customHeight="true" outlineLevel="1" collapsed="true">
      <c r="A1513" s="434" t="s">
        <v>3642</v>
      </c>
      <c r="B1513" s="434"/>
      <c r="C1513" s="434"/>
      <c r="D1513" s="434"/>
      <c r="E1513" s="434"/>
      <c r="F1513" s="434"/>
      <c r="G1513" s="425"/>
      <c r="H1513" s="425"/>
      <c r="I1513" s="425"/>
      <c r="J1513" s="425"/>
      <c r="K1513" s="425"/>
      <c r="L1513" s="425"/>
      <c r="M1513" s="426"/>
      <c r="N1513" s="426"/>
      <c r="O1513" s="109"/>
      <c r="P1513" s="109"/>
      <c r="Q1513" s="109"/>
      <c r="R1513" s="109"/>
      <c r="S1513" s="109"/>
      <c r="T1513" s="109"/>
      <c r="U1513" s="109"/>
      <c r="V1513" s="109"/>
      <c r="W1513" s="109"/>
      <c r="X1513" s="109"/>
      <c r="Y1513" s="109"/>
    </row>
    <row r="1514" customFormat="false" ht="15" hidden="true" customHeight="false" outlineLevel="2" collapsed="false">
      <c r="A1514" s="386" t="s">
        <v>3643</v>
      </c>
      <c r="B1514" s="391" t="s">
        <v>175</v>
      </c>
      <c r="C1514" s="415" t="s">
        <v>3261</v>
      </c>
      <c r="D1514" s="349" t="s">
        <v>3262</v>
      </c>
      <c r="E1514" s="345" t="s">
        <v>3644</v>
      </c>
      <c r="F1514" s="348" t="s">
        <v>3645</v>
      </c>
      <c r="G1514" s="428" t="s">
        <v>22</v>
      </c>
      <c r="H1514" s="376"/>
      <c r="I1514" s="376"/>
      <c r="J1514" s="376" t="s">
        <v>95</v>
      </c>
      <c r="K1514" s="376" t="s">
        <v>980</v>
      </c>
      <c r="L1514" s="429" t="n">
        <v>43698</v>
      </c>
      <c r="M1514" s="340"/>
      <c r="N1514" s="340"/>
      <c r="O1514" s="427"/>
      <c r="P1514" s="427"/>
      <c r="Q1514" s="427"/>
      <c r="R1514" s="427"/>
      <c r="S1514" s="427"/>
      <c r="T1514" s="427"/>
      <c r="U1514" s="427"/>
      <c r="V1514" s="427"/>
      <c r="W1514" s="427"/>
      <c r="X1514" s="427"/>
      <c r="Y1514" s="427"/>
    </row>
    <row r="1515" customFormat="false" ht="15" hidden="true" customHeight="false" outlineLevel="2" collapsed="false">
      <c r="A1515" s="386" t="s">
        <v>3646</v>
      </c>
      <c r="B1515" s="391" t="s">
        <v>175</v>
      </c>
      <c r="C1515" s="415" t="s">
        <v>3396</v>
      </c>
      <c r="D1515" s="349" t="s">
        <v>3270</v>
      </c>
      <c r="E1515" s="345" t="s">
        <v>3647</v>
      </c>
      <c r="F1515" s="348" t="s">
        <v>3645</v>
      </c>
      <c r="G1515" s="428" t="s">
        <v>22</v>
      </c>
      <c r="H1515" s="376"/>
      <c r="I1515" s="376"/>
      <c r="J1515" s="376" t="s">
        <v>95</v>
      </c>
      <c r="K1515" s="376" t="s">
        <v>980</v>
      </c>
      <c r="L1515" s="429" t="n">
        <v>43698</v>
      </c>
      <c r="M1515" s="340"/>
      <c r="N1515" s="340"/>
      <c r="O1515" s="427"/>
      <c r="P1515" s="427"/>
      <c r="Q1515" s="427"/>
      <c r="R1515" s="427"/>
      <c r="S1515" s="427"/>
      <c r="T1515" s="427"/>
      <c r="U1515" s="427"/>
      <c r="V1515" s="427"/>
      <c r="W1515" s="427"/>
      <c r="X1515" s="427"/>
      <c r="Y1515" s="427"/>
    </row>
    <row r="1516" customFormat="false" ht="15" hidden="true" customHeight="false" outlineLevel="2" collapsed="false">
      <c r="A1516" s="386" t="s">
        <v>3648</v>
      </c>
      <c r="B1516" s="391" t="s">
        <v>175</v>
      </c>
      <c r="C1516" s="430"/>
      <c r="D1516" s="349" t="s">
        <v>3273</v>
      </c>
      <c r="E1516" s="349" t="s">
        <v>3649</v>
      </c>
      <c r="F1516" s="348" t="s">
        <v>3645</v>
      </c>
      <c r="G1516" s="428" t="s">
        <v>22</v>
      </c>
      <c r="H1516" s="376"/>
      <c r="I1516" s="376"/>
      <c r="J1516" s="376" t="s">
        <v>95</v>
      </c>
      <c r="K1516" s="376" t="s">
        <v>980</v>
      </c>
      <c r="L1516" s="429" t="n">
        <v>43698</v>
      </c>
      <c r="M1516" s="340"/>
      <c r="N1516" s="340" t="s">
        <v>3650</v>
      </c>
      <c r="O1516" s="433" t="s">
        <v>837</v>
      </c>
      <c r="P1516" s="427"/>
      <c r="Q1516" s="427"/>
      <c r="R1516" s="427"/>
      <c r="S1516" s="427"/>
      <c r="T1516" s="427"/>
      <c r="U1516" s="427"/>
      <c r="V1516" s="427"/>
      <c r="W1516" s="427"/>
      <c r="X1516" s="427"/>
      <c r="Y1516" s="427"/>
    </row>
    <row r="1517" customFormat="false" ht="15" hidden="true" customHeight="false" outlineLevel="2" collapsed="false">
      <c r="A1517" s="386" t="s">
        <v>3651</v>
      </c>
      <c r="B1517" s="391" t="s">
        <v>175</v>
      </c>
      <c r="C1517" s="430"/>
      <c r="D1517" s="349" t="s">
        <v>3278</v>
      </c>
      <c r="E1517" s="349" t="s">
        <v>3652</v>
      </c>
      <c r="F1517" s="348" t="s">
        <v>3645</v>
      </c>
      <c r="G1517" s="428" t="s">
        <v>22</v>
      </c>
      <c r="H1517" s="376"/>
      <c r="I1517" s="376"/>
      <c r="J1517" s="376" t="s">
        <v>95</v>
      </c>
      <c r="K1517" s="376" t="s">
        <v>980</v>
      </c>
      <c r="L1517" s="429" t="n">
        <v>43698</v>
      </c>
      <c r="M1517" s="340"/>
      <c r="N1517" s="340"/>
      <c r="O1517" s="427"/>
      <c r="P1517" s="427"/>
      <c r="Q1517" s="427"/>
      <c r="R1517" s="427"/>
      <c r="S1517" s="427"/>
      <c r="T1517" s="427"/>
      <c r="U1517" s="427"/>
      <c r="V1517" s="427"/>
      <c r="W1517" s="427"/>
      <c r="X1517" s="427"/>
      <c r="Y1517" s="427"/>
    </row>
    <row r="1518" customFormat="false" ht="15" hidden="true" customHeight="false" outlineLevel="2" collapsed="false">
      <c r="A1518" s="386" t="s">
        <v>3653</v>
      </c>
      <c r="B1518" s="391" t="s">
        <v>175</v>
      </c>
      <c r="C1518" s="415" t="s">
        <v>3339</v>
      </c>
      <c r="D1518" s="415" t="s">
        <v>3654</v>
      </c>
      <c r="E1518" s="348" t="s">
        <v>3283</v>
      </c>
      <c r="F1518" s="348" t="s">
        <v>3645</v>
      </c>
      <c r="G1518" s="428" t="s">
        <v>22</v>
      </c>
      <c r="H1518" s="376"/>
      <c r="I1518" s="376"/>
      <c r="J1518" s="376" t="s">
        <v>95</v>
      </c>
      <c r="K1518" s="376" t="s">
        <v>980</v>
      </c>
      <c r="L1518" s="429" t="n">
        <v>43698</v>
      </c>
      <c r="M1518" s="340"/>
      <c r="N1518" s="340"/>
      <c r="O1518" s="427"/>
      <c r="P1518" s="427"/>
      <c r="Q1518" s="427"/>
      <c r="R1518" s="427"/>
      <c r="S1518" s="427"/>
      <c r="T1518" s="427"/>
      <c r="U1518" s="427"/>
      <c r="V1518" s="427"/>
      <c r="W1518" s="427"/>
      <c r="X1518" s="427"/>
      <c r="Y1518" s="427"/>
    </row>
    <row r="1519" customFormat="false" ht="15" hidden="true" customHeight="false" outlineLevel="2" collapsed="false">
      <c r="A1519" s="386" t="s">
        <v>3655</v>
      </c>
      <c r="B1519" s="391" t="s">
        <v>175</v>
      </c>
      <c r="C1519" s="415" t="s">
        <v>1492</v>
      </c>
      <c r="D1519" s="430" t="s">
        <v>1003</v>
      </c>
      <c r="E1519" s="337" t="s">
        <v>1935</v>
      </c>
      <c r="F1519" s="348" t="s">
        <v>3656</v>
      </c>
      <c r="G1519" s="428" t="s">
        <v>22</v>
      </c>
      <c r="H1519" s="376"/>
      <c r="I1519" s="376"/>
      <c r="J1519" s="376" t="s">
        <v>95</v>
      </c>
      <c r="K1519" s="376" t="s">
        <v>980</v>
      </c>
      <c r="L1519" s="429" t="n">
        <v>43698</v>
      </c>
      <c r="M1519" s="340"/>
      <c r="N1519" s="340"/>
      <c r="O1519" s="427"/>
      <c r="P1519" s="427"/>
      <c r="Q1519" s="427"/>
      <c r="R1519" s="427"/>
      <c r="S1519" s="427"/>
      <c r="T1519" s="427"/>
      <c r="U1519" s="427"/>
      <c r="V1519" s="427"/>
      <c r="W1519" s="427"/>
      <c r="X1519" s="427"/>
      <c r="Y1519" s="427"/>
    </row>
    <row r="1520" customFormat="false" ht="15" hidden="true" customHeight="false" outlineLevel="2" collapsed="false">
      <c r="A1520" s="386" t="s">
        <v>3657</v>
      </c>
      <c r="B1520" s="391" t="s">
        <v>175</v>
      </c>
      <c r="C1520" s="349"/>
      <c r="D1520" s="415" t="s">
        <v>3658</v>
      </c>
      <c r="E1520" s="348" t="s">
        <v>3659</v>
      </c>
      <c r="F1520" s="348" t="s">
        <v>3656</v>
      </c>
      <c r="G1520" s="428" t="s">
        <v>22</v>
      </c>
      <c r="H1520" s="376"/>
      <c r="I1520" s="376"/>
      <c r="J1520" s="376" t="s">
        <v>95</v>
      </c>
      <c r="K1520" s="376" t="s">
        <v>980</v>
      </c>
      <c r="L1520" s="429" t="n">
        <v>43698</v>
      </c>
      <c r="M1520" s="340"/>
      <c r="N1520" s="340"/>
      <c r="O1520" s="427"/>
      <c r="P1520" s="427"/>
      <c r="Q1520" s="427"/>
      <c r="R1520" s="427"/>
      <c r="S1520" s="427"/>
      <c r="T1520" s="427"/>
      <c r="U1520" s="427"/>
      <c r="V1520" s="427"/>
      <c r="W1520" s="427"/>
      <c r="X1520" s="427"/>
      <c r="Y1520" s="427"/>
    </row>
    <row r="1521" customFormat="false" ht="15" hidden="true" customHeight="false" outlineLevel="2" collapsed="false">
      <c r="A1521" s="386" t="s">
        <v>3660</v>
      </c>
      <c r="B1521" s="391" t="s">
        <v>175</v>
      </c>
      <c r="C1521" s="430"/>
      <c r="D1521" s="415" t="s">
        <v>3661</v>
      </c>
      <c r="E1521" s="348" t="s">
        <v>3662</v>
      </c>
      <c r="F1521" s="348" t="s">
        <v>3656</v>
      </c>
      <c r="G1521" s="428" t="s">
        <v>21</v>
      </c>
      <c r="H1521" s="376"/>
      <c r="I1521" s="376"/>
      <c r="J1521" s="376" t="s">
        <v>95</v>
      </c>
      <c r="K1521" s="376" t="s">
        <v>980</v>
      </c>
      <c r="L1521" s="429" t="n">
        <v>43698</v>
      </c>
      <c r="M1521" s="340"/>
      <c r="N1521" s="340"/>
      <c r="O1521" s="427"/>
      <c r="P1521" s="427"/>
      <c r="Q1521" s="427"/>
      <c r="R1521" s="427"/>
      <c r="S1521" s="427"/>
      <c r="T1521" s="427"/>
      <c r="U1521" s="427"/>
      <c r="V1521" s="427"/>
      <c r="W1521" s="427"/>
      <c r="X1521" s="427"/>
      <c r="Y1521" s="427"/>
    </row>
    <row r="1522" customFormat="false" ht="15" hidden="true" customHeight="false" outlineLevel="2" collapsed="false">
      <c r="A1522" s="386" t="s">
        <v>3663</v>
      </c>
      <c r="B1522" s="391" t="s">
        <v>175</v>
      </c>
      <c r="C1522" s="430"/>
      <c r="D1522" s="415" t="s">
        <v>3664</v>
      </c>
      <c r="E1522" s="348" t="s">
        <v>3665</v>
      </c>
      <c r="F1522" s="348" t="s">
        <v>3656</v>
      </c>
      <c r="G1522" s="428" t="s">
        <v>21</v>
      </c>
      <c r="H1522" s="376"/>
      <c r="I1522" s="376"/>
      <c r="J1522" s="376" t="s">
        <v>95</v>
      </c>
      <c r="K1522" s="376" t="s">
        <v>980</v>
      </c>
      <c r="L1522" s="429" t="n">
        <v>43698</v>
      </c>
      <c r="M1522" s="340"/>
      <c r="N1522" s="340"/>
      <c r="O1522" s="427"/>
      <c r="P1522" s="427"/>
      <c r="Q1522" s="427"/>
      <c r="R1522" s="427"/>
      <c r="S1522" s="427"/>
      <c r="T1522" s="427"/>
      <c r="U1522" s="427"/>
      <c r="V1522" s="427"/>
      <c r="W1522" s="427"/>
      <c r="X1522" s="427"/>
      <c r="Y1522" s="427"/>
    </row>
    <row r="1523" customFormat="false" ht="15" hidden="true" customHeight="false" outlineLevel="2" collapsed="false">
      <c r="A1523" s="386" t="s">
        <v>3666</v>
      </c>
      <c r="B1523" s="391" t="s">
        <v>175</v>
      </c>
      <c r="C1523" s="430"/>
      <c r="D1523" s="415" t="s">
        <v>3667</v>
      </c>
      <c r="E1523" s="348" t="s">
        <v>3668</v>
      </c>
      <c r="F1523" s="348" t="s">
        <v>3669</v>
      </c>
      <c r="G1523" s="428" t="s">
        <v>22</v>
      </c>
      <c r="H1523" s="376"/>
      <c r="I1523" s="376"/>
      <c r="J1523" s="376" t="s">
        <v>95</v>
      </c>
      <c r="K1523" s="376" t="s">
        <v>980</v>
      </c>
      <c r="L1523" s="429" t="n">
        <v>43698</v>
      </c>
      <c r="M1523" s="340"/>
      <c r="N1523" s="340"/>
      <c r="O1523" s="427"/>
      <c r="P1523" s="427"/>
      <c r="Q1523" s="427"/>
      <c r="R1523" s="427"/>
      <c r="S1523" s="427"/>
      <c r="T1523" s="427"/>
      <c r="U1523" s="427"/>
      <c r="V1523" s="427"/>
      <c r="W1523" s="427"/>
      <c r="X1523" s="427"/>
      <c r="Y1523" s="427"/>
    </row>
    <row r="1524" customFormat="false" ht="15" hidden="true" customHeight="false" outlineLevel="2" collapsed="false">
      <c r="A1524" s="386" t="s">
        <v>3670</v>
      </c>
      <c r="B1524" s="391" t="s">
        <v>175</v>
      </c>
      <c r="C1524" s="430"/>
      <c r="D1524" s="415" t="s">
        <v>1991</v>
      </c>
      <c r="E1524" s="348" t="s">
        <v>3671</v>
      </c>
      <c r="F1524" s="348" t="s">
        <v>3672</v>
      </c>
      <c r="G1524" s="428" t="s">
        <v>21</v>
      </c>
      <c r="H1524" s="376"/>
      <c r="I1524" s="376"/>
      <c r="J1524" s="376" t="s">
        <v>95</v>
      </c>
      <c r="K1524" s="376" t="s">
        <v>980</v>
      </c>
      <c r="L1524" s="429" t="n">
        <v>43698</v>
      </c>
      <c r="M1524" s="340"/>
      <c r="N1524" s="340"/>
      <c r="O1524" s="427"/>
      <c r="P1524" s="427"/>
      <c r="Q1524" s="427"/>
      <c r="R1524" s="427"/>
      <c r="S1524" s="427"/>
      <c r="T1524" s="427"/>
      <c r="U1524" s="427"/>
      <c r="V1524" s="427"/>
      <c r="W1524" s="427"/>
      <c r="X1524" s="427"/>
      <c r="Y1524" s="427"/>
    </row>
    <row r="1525" customFormat="false" ht="15" hidden="true" customHeight="false" outlineLevel="2" collapsed="false">
      <c r="A1525" s="386" t="s">
        <v>3673</v>
      </c>
      <c r="B1525" s="391" t="s">
        <v>175</v>
      </c>
      <c r="C1525" s="430"/>
      <c r="D1525" s="415" t="s">
        <v>1950</v>
      </c>
      <c r="E1525" s="352" t="s">
        <v>1951</v>
      </c>
      <c r="F1525" s="348" t="s">
        <v>3674</v>
      </c>
      <c r="G1525" s="428" t="s">
        <v>21</v>
      </c>
      <c r="H1525" s="376"/>
      <c r="I1525" s="376"/>
      <c r="J1525" s="376" t="s">
        <v>95</v>
      </c>
      <c r="K1525" s="376" t="s">
        <v>980</v>
      </c>
      <c r="L1525" s="429" t="n">
        <v>43698</v>
      </c>
      <c r="M1525" s="340"/>
      <c r="N1525" s="340"/>
      <c r="O1525" s="427"/>
      <c r="P1525" s="427"/>
      <c r="Q1525" s="427"/>
      <c r="R1525" s="427"/>
      <c r="S1525" s="427"/>
      <c r="T1525" s="427"/>
      <c r="U1525" s="427"/>
      <c r="V1525" s="427"/>
      <c r="W1525" s="427"/>
      <c r="X1525" s="427"/>
      <c r="Y1525" s="427"/>
    </row>
    <row r="1526" customFormat="false" ht="15" hidden="true" customHeight="false" outlineLevel="2" collapsed="false">
      <c r="A1526" s="386" t="s">
        <v>3675</v>
      </c>
      <c r="B1526" s="391" t="s">
        <v>175</v>
      </c>
      <c r="C1526" s="430"/>
      <c r="D1526" s="415" t="s">
        <v>3676</v>
      </c>
      <c r="E1526" s="352" t="s">
        <v>1954</v>
      </c>
      <c r="F1526" s="348" t="s">
        <v>3674</v>
      </c>
      <c r="G1526" s="428" t="s">
        <v>21</v>
      </c>
      <c r="H1526" s="376"/>
      <c r="I1526" s="376"/>
      <c r="J1526" s="376" t="s">
        <v>95</v>
      </c>
      <c r="K1526" s="376" t="s">
        <v>980</v>
      </c>
      <c r="L1526" s="429" t="n">
        <v>43698</v>
      </c>
      <c r="M1526" s="340"/>
      <c r="N1526" s="340"/>
      <c r="O1526" s="427"/>
      <c r="P1526" s="427"/>
      <c r="Q1526" s="427"/>
      <c r="R1526" s="427"/>
      <c r="S1526" s="427"/>
      <c r="T1526" s="427"/>
      <c r="U1526" s="427"/>
      <c r="V1526" s="427"/>
      <c r="W1526" s="427"/>
      <c r="X1526" s="427"/>
      <c r="Y1526" s="427"/>
    </row>
    <row r="1527" customFormat="false" ht="15" hidden="true" customHeight="false" outlineLevel="2" collapsed="false">
      <c r="A1527" s="386" t="s">
        <v>3677</v>
      </c>
      <c r="B1527" s="391" t="s">
        <v>175</v>
      </c>
      <c r="C1527" s="415" t="s">
        <v>1501</v>
      </c>
      <c r="D1527" s="415" t="s">
        <v>1502</v>
      </c>
      <c r="E1527" s="348" t="s">
        <v>3165</v>
      </c>
      <c r="F1527" s="348" t="s">
        <v>3656</v>
      </c>
      <c r="G1527" s="428" t="s">
        <v>22</v>
      </c>
      <c r="H1527" s="376"/>
      <c r="I1527" s="376"/>
      <c r="J1527" s="376" t="s">
        <v>95</v>
      </c>
      <c r="K1527" s="376" t="s">
        <v>980</v>
      </c>
      <c r="L1527" s="429" t="n">
        <v>43698</v>
      </c>
      <c r="M1527" s="340"/>
      <c r="N1527" s="340" t="s">
        <v>3650</v>
      </c>
      <c r="O1527" s="427"/>
      <c r="P1527" s="427"/>
      <c r="Q1527" s="427"/>
      <c r="R1527" s="427"/>
      <c r="S1527" s="427"/>
      <c r="T1527" s="427"/>
      <c r="U1527" s="427"/>
      <c r="V1527" s="427"/>
      <c r="W1527" s="427"/>
      <c r="X1527" s="427"/>
      <c r="Y1527" s="427"/>
    </row>
    <row r="1528" customFormat="false" ht="15" hidden="true" customHeight="false" outlineLevel="2" collapsed="false">
      <c r="A1528" s="386" t="s">
        <v>3678</v>
      </c>
      <c r="B1528" s="391" t="s">
        <v>175</v>
      </c>
      <c r="C1528" s="430"/>
      <c r="D1528" s="415" t="s">
        <v>1504</v>
      </c>
      <c r="E1528" s="348" t="s">
        <v>3167</v>
      </c>
      <c r="F1528" s="348" t="s">
        <v>3656</v>
      </c>
      <c r="G1528" s="428" t="s">
        <v>22</v>
      </c>
      <c r="H1528" s="376"/>
      <c r="I1528" s="376"/>
      <c r="J1528" s="376" t="s">
        <v>95</v>
      </c>
      <c r="K1528" s="376" t="s">
        <v>980</v>
      </c>
      <c r="L1528" s="429" t="n">
        <v>43698</v>
      </c>
      <c r="M1528" s="340"/>
      <c r="N1528" s="340"/>
      <c r="O1528" s="427"/>
      <c r="P1528" s="427"/>
      <c r="Q1528" s="427"/>
      <c r="R1528" s="427"/>
      <c r="S1528" s="427"/>
      <c r="T1528" s="427"/>
      <c r="U1528" s="427"/>
      <c r="V1528" s="427"/>
      <c r="W1528" s="427"/>
      <c r="X1528" s="427"/>
      <c r="Y1528" s="427"/>
    </row>
    <row r="1529" customFormat="false" ht="15" hidden="true" customHeight="false" outlineLevel="2" collapsed="false">
      <c r="A1529" s="386" t="s">
        <v>3679</v>
      </c>
      <c r="B1529" s="391" t="s">
        <v>175</v>
      </c>
      <c r="C1529" s="430"/>
      <c r="D1529" s="415" t="s">
        <v>1507</v>
      </c>
      <c r="E1529" s="348" t="s">
        <v>1959</v>
      </c>
      <c r="F1529" s="348" t="s">
        <v>3656</v>
      </c>
      <c r="G1529" s="428" t="s">
        <v>22</v>
      </c>
      <c r="H1529" s="376"/>
      <c r="I1529" s="376"/>
      <c r="J1529" s="376" t="s">
        <v>95</v>
      </c>
      <c r="K1529" s="376" t="s">
        <v>980</v>
      </c>
      <c r="L1529" s="429" t="n">
        <v>43698</v>
      </c>
      <c r="M1529" s="340"/>
      <c r="N1529" s="340"/>
      <c r="O1529" s="427"/>
      <c r="P1529" s="427"/>
      <c r="Q1529" s="427"/>
      <c r="R1529" s="427"/>
      <c r="S1529" s="427"/>
      <c r="T1529" s="427"/>
      <c r="U1529" s="427"/>
      <c r="V1529" s="427"/>
      <c r="W1529" s="427"/>
      <c r="X1529" s="427"/>
      <c r="Y1529" s="427"/>
    </row>
    <row r="1530" customFormat="false" ht="15" hidden="true" customHeight="false" outlineLevel="2" collapsed="false">
      <c r="A1530" s="386" t="s">
        <v>3680</v>
      </c>
      <c r="B1530" s="391" t="s">
        <v>175</v>
      </c>
      <c r="C1530" s="446" t="s">
        <v>1270</v>
      </c>
      <c r="D1530" s="446" t="s">
        <v>1066</v>
      </c>
      <c r="E1530" s="348" t="s">
        <v>1067</v>
      </c>
      <c r="F1530" s="348" t="s">
        <v>3656</v>
      </c>
      <c r="G1530" s="428" t="s">
        <v>22</v>
      </c>
      <c r="H1530" s="376"/>
      <c r="I1530" s="376"/>
      <c r="J1530" s="376" t="s">
        <v>95</v>
      </c>
      <c r="K1530" s="376" t="s">
        <v>980</v>
      </c>
      <c r="L1530" s="429" t="n">
        <v>43698</v>
      </c>
      <c r="M1530" s="340"/>
      <c r="N1530" s="340" t="s">
        <v>3650</v>
      </c>
      <c r="O1530" s="427"/>
      <c r="P1530" s="427"/>
      <c r="Q1530" s="427"/>
      <c r="R1530" s="427"/>
      <c r="S1530" s="427"/>
      <c r="T1530" s="427"/>
      <c r="U1530" s="427"/>
      <c r="V1530" s="427"/>
      <c r="W1530" s="427"/>
      <c r="X1530" s="427"/>
      <c r="Y1530" s="427"/>
    </row>
    <row r="1531" customFormat="false" ht="15" hidden="true" customHeight="false" outlineLevel="2" collapsed="false">
      <c r="A1531" s="386" t="s">
        <v>3681</v>
      </c>
      <c r="B1531" s="391" t="s">
        <v>175</v>
      </c>
      <c r="C1531" s="430"/>
      <c r="D1531" s="415" t="s">
        <v>3682</v>
      </c>
      <c r="E1531" s="348" t="s">
        <v>3683</v>
      </c>
      <c r="F1531" s="348" t="s">
        <v>3656</v>
      </c>
      <c r="G1531" s="428" t="s">
        <v>22</v>
      </c>
      <c r="H1531" s="376"/>
      <c r="I1531" s="376"/>
      <c r="J1531" s="376" t="s">
        <v>95</v>
      </c>
      <c r="K1531" s="376" t="s">
        <v>980</v>
      </c>
      <c r="L1531" s="429" t="n">
        <v>43698</v>
      </c>
      <c r="M1531" s="340"/>
      <c r="N1531" s="340"/>
      <c r="O1531" s="427"/>
      <c r="P1531" s="427"/>
      <c r="Q1531" s="427"/>
      <c r="R1531" s="427"/>
      <c r="S1531" s="427"/>
      <c r="T1531" s="427"/>
      <c r="U1531" s="427"/>
      <c r="V1531" s="427"/>
      <c r="W1531" s="427"/>
      <c r="X1531" s="427"/>
      <c r="Y1531" s="427"/>
    </row>
    <row r="1532" customFormat="false" ht="15" hidden="true" customHeight="false" outlineLevel="2" collapsed="false">
      <c r="A1532" s="386" t="s">
        <v>3684</v>
      </c>
      <c r="B1532" s="391" t="s">
        <v>175</v>
      </c>
      <c r="C1532" s="430"/>
      <c r="D1532" s="415" t="s">
        <v>1513</v>
      </c>
      <c r="E1532" s="348" t="s">
        <v>1074</v>
      </c>
      <c r="F1532" s="348" t="s">
        <v>3656</v>
      </c>
      <c r="G1532" s="428" t="s">
        <v>22</v>
      </c>
      <c r="H1532" s="376"/>
      <c r="I1532" s="376"/>
      <c r="J1532" s="376" t="s">
        <v>95</v>
      </c>
      <c r="K1532" s="376" t="s">
        <v>980</v>
      </c>
      <c r="L1532" s="429" t="n">
        <v>43698</v>
      </c>
      <c r="M1532" s="340"/>
      <c r="N1532" s="340"/>
      <c r="O1532" s="427"/>
      <c r="P1532" s="427"/>
      <c r="Q1532" s="427"/>
      <c r="R1532" s="427"/>
      <c r="S1532" s="427"/>
      <c r="T1532" s="427"/>
      <c r="U1532" s="427"/>
      <c r="V1532" s="427"/>
      <c r="W1532" s="427"/>
      <c r="X1532" s="427"/>
      <c r="Y1532" s="427"/>
    </row>
    <row r="1533" customFormat="false" ht="15" hidden="true" customHeight="false" outlineLevel="2" collapsed="false">
      <c r="A1533" s="386" t="s">
        <v>3685</v>
      </c>
      <c r="B1533" s="391" t="s">
        <v>175</v>
      </c>
      <c r="C1533" s="415" t="s">
        <v>1076</v>
      </c>
      <c r="D1533" s="415" t="s">
        <v>1077</v>
      </c>
      <c r="E1533" s="348" t="s">
        <v>3174</v>
      </c>
      <c r="F1533" s="349" t="s">
        <v>3686</v>
      </c>
      <c r="G1533" s="428" t="s">
        <v>22</v>
      </c>
      <c r="H1533" s="376"/>
      <c r="I1533" s="376"/>
      <c r="J1533" s="376" t="s">
        <v>95</v>
      </c>
      <c r="K1533" s="376" t="s">
        <v>980</v>
      </c>
      <c r="L1533" s="429" t="n">
        <v>43698</v>
      </c>
      <c r="M1533" s="340"/>
      <c r="N1533" s="340"/>
      <c r="O1533" s="427"/>
      <c r="P1533" s="427"/>
      <c r="Q1533" s="427"/>
      <c r="R1533" s="427"/>
      <c r="S1533" s="427"/>
      <c r="T1533" s="427"/>
      <c r="U1533" s="427"/>
      <c r="V1533" s="427"/>
      <c r="W1533" s="427"/>
      <c r="X1533" s="427"/>
      <c r="Y1533" s="427"/>
    </row>
    <row r="1534" customFormat="false" ht="15" hidden="true" customHeight="false" outlineLevel="2" collapsed="false">
      <c r="A1534" s="386" t="s">
        <v>3687</v>
      </c>
      <c r="B1534" s="391" t="s">
        <v>175</v>
      </c>
      <c r="C1534" s="430"/>
      <c r="D1534" s="415" t="s">
        <v>1516</v>
      </c>
      <c r="E1534" s="348" t="s">
        <v>1082</v>
      </c>
      <c r="F1534" s="349" t="s">
        <v>3686</v>
      </c>
      <c r="G1534" s="428" t="s">
        <v>22</v>
      </c>
      <c r="H1534" s="376"/>
      <c r="I1534" s="376"/>
      <c r="J1534" s="376" t="s">
        <v>95</v>
      </c>
      <c r="K1534" s="376" t="s">
        <v>980</v>
      </c>
      <c r="L1534" s="429" t="n">
        <v>43698</v>
      </c>
      <c r="M1534" s="340"/>
      <c r="N1534" s="340" t="s">
        <v>3650</v>
      </c>
      <c r="O1534" s="427"/>
      <c r="P1534" s="427"/>
      <c r="Q1534" s="427"/>
      <c r="R1534" s="427"/>
      <c r="S1534" s="427"/>
      <c r="T1534" s="427"/>
      <c r="U1534" s="427"/>
      <c r="V1534" s="427"/>
      <c r="W1534" s="427"/>
      <c r="X1534" s="427"/>
      <c r="Y1534" s="427"/>
    </row>
    <row r="1535" customFormat="false" ht="15" hidden="true" customHeight="false" outlineLevel="2" collapsed="false">
      <c r="A1535" s="386" t="s">
        <v>3688</v>
      </c>
      <c r="B1535" s="391" t="s">
        <v>221</v>
      </c>
      <c r="C1535" s="430"/>
      <c r="D1535" s="415" t="s">
        <v>1096</v>
      </c>
      <c r="E1535" s="348" t="s">
        <v>1097</v>
      </c>
      <c r="F1535" s="348" t="s">
        <v>3656</v>
      </c>
      <c r="G1535" s="428" t="s">
        <v>22</v>
      </c>
      <c r="H1535" s="376"/>
      <c r="I1535" s="376"/>
      <c r="J1535" s="376" t="s">
        <v>95</v>
      </c>
      <c r="K1535" s="376" t="s">
        <v>980</v>
      </c>
      <c r="L1535" s="429" t="n">
        <v>43698</v>
      </c>
      <c r="M1535" s="340"/>
      <c r="N1535" s="340"/>
      <c r="O1535" s="427"/>
      <c r="P1535" s="427"/>
      <c r="Q1535" s="427"/>
      <c r="R1535" s="427"/>
      <c r="S1535" s="427"/>
      <c r="T1535" s="427"/>
      <c r="U1535" s="427"/>
      <c r="V1535" s="427"/>
      <c r="W1535" s="427"/>
      <c r="X1535" s="427"/>
      <c r="Y1535" s="427"/>
    </row>
    <row r="1536" customFormat="false" ht="15" hidden="false" customHeight="true" outlineLevel="1" collapsed="true">
      <c r="A1536" s="434" t="s">
        <v>3689</v>
      </c>
      <c r="B1536" s="434"/>
      <c r="C1536" s="434"/>
      <c r="D1536" s="434"/>
      <c r="E1536" s="434"/>
      <c r="F1536" s="434"/>
      <c r="G1536" s="425"/>
      <c r="H1536" s="425"/>
      <c r="I1536" s="425"/>
      <c r="J1536" s="425"/>
      <c r="K1536" s="425"/>
      <c r="L1536" s="425"/>
      <c r="M1536" s="426"/>
      <c r="N1536" s="426"/>
      <c r="O1536" s="109"/>
      <c r="P1536" s="109"/>
      <c r="Q1536" s="109"/>
      <c r="R1536" s="109"/>
      <c r="S1536" s="109"/>
      <c r="T1536" s="109"/>
      <c r="U1536" s="109"/>
      <c r="V1536" s="109"/>
      <c r="W1536" s="109"/>
      <c r="X1536" s="109"/>
      <c r="Y1536" s="109"/>
    </row>
    <row r="1537" customFormat="false" ht="15" hidden="true" customHeight="false" outlineLevel="2" collapsed="false">
      <c r="A1537" s="386" t="s">
        <v>3690</v>
      </c>
      <c r="B1537" s="391" t="s">
        <v>177</v>
      </c>
      <c r="C1537" s="415" t="s">
        <v>3261</v>
      </c>
      <c r="D1537" s="349" t="s">
        <v>3262</v>
      </c>
      <c r="E1537" s="345" t="s">
        <v>3691</v>
      </c>
      <c r="F1537" s="348" t="s">
        <v>3692</v>
      </c>
      <c r="G1537" s="428" t="s">
        <v>22</v>
      </c>
      <c r="H1537" s="376"/>
      <c r="I1537" s="376"/>
      <c r="J1537" s="376" t="s">
        <v>95</v>
      </c>
      <c r="K1537" s="376" t="s">
        <v>980</v>
      </c>
      <c r="L1537" s="429" t="n">
        <v>43697</v>
      </c>
      <c r="M1537" s="340"/>
      <c r="N1537" s="340"/>
      <c r="O1537" s="427"/>
      <c r="P1537" s="427"/>
      <c r="Q1537" s="427"/>
      <c r="R1537" s="427"/>
      <c r="S1537" s="427"/>
      <c r="T1537" s="427"/>
      <c r="U1537" s="427"/>
      <c r="V1537" s="427"/>
      <c r="W1537" s="427"/>
      <c r="X1537" s="427"/>
      <c r="Y1537" s="427"/>
    </row>
    <row r="1538" customFormat="false" ht="15" hidden="true" customHeight="false" outlineLevel="2" collapsed="false">
      <c r="A1538" s="386" t="s">
        <v>3693</v>
      </c>
      <c r="B1538" s="391" t="s">
        <v>177</v>
      </c>
      <c r="C1538" s="415" t="s">
        <v>3396</v>
      </c>
      <c r="D1538" s="349" t="s">
        <v>3270</v>
      </c>
      <c r="E1538" s="345" t="s">
        <v>3694</v>
      </c>
      <c r="F1538" s="348" t="s">
        <v>3692</v>
      </c>
      <c r="G1538" s="428" t="s">
        <v>22</v>
      </c>
      <c r="H1538" s="376"/>
      <c r="I1538" s="376"/>
      <c r="J1538" s="376" t="s">
        <v>95</v>
      </c>
      <c r="K1538" s="376" t="s">
        <v>980</v>
      </c>
      <c r="L1538" s="429" t="n">
        <v>43697</v>
      </c>
      <c r="M1538" s="340"/>
      <c r="N1538" s="391" t="s">
        <v>3695</v>
      </c>
      <c r="O1538" s="433" t="s">
        <v>823</v>
      </c>
      <c r="P1538" s="427"/>
      <c r="Q1538" s="427"/>
      <c r="R1538" s="427"/>
      <c r="S1538" s="427"/>
      <c r="T1538" s="427"/>
      <c r="U1538" s="427"/>
      <c r="V1538" s="427"/>
      <c r="W1538" s="427"/>
      <c r="X1538" s="427"/>
      <c r="Y1538" s="427"/>
    </row>
    <row r="1539" customFormat="false" ht="15" hidden="true" customHeight="false" outlineLevel="2" collapsed="false">
      <c r="A1539" s="386" t="s">
        <v>3696</v>
      </c>
      <c r="B1539" s="391" t="s">
        <v>177</v>
      </c>
      <c r="C1539" s="430"/>
      <c r="D1539" s="349" t="s">
        <v>3273</v>
      </c>
      <c r="E1539" s="349" t="s">
        <v>3697</v>
      </c>
      <c r="F1539" s="348" t="s">
        <v>3692</v>
      </c>
      <c r="G1539" s="428" t="s">
        <v>22</v>
      </c>
      <c r="H1539" s="376"/>
      <c r="I1539" s="376"/>
      <c r="J1539" s="376" t="s">
        <v>95</v>
      </c>
      <c r="K1539" s="376" t="s">
        <v>980</v>
      </c>
      <c r="L1539" s="429" t="n">
        <v>43697</v>
      </c>
      <c r="M1539" s="340"/>
      <c r="N1539" s="349" t="s">
        <v>3698</v>
      </c>
      <c r="O1539" s="427"/>
      <c r="P1539" s="427"/>
      <c r="Q1539" s="427"/>
      <c r="R1539" s="427"/>
      <c r="S1539" s="427"/>
      <c r="T1539" s="427"/>
      <c r="U1539" s="427"/>
      <c r="V1539" s="427"/>
      <c r="W1539" s="427"/>
      <c r="X1539" s="427"/>
      <c r="Y1539" s="427"/>
    </row>
    <row r="1540" customFormat="false" ht="15" hidden="true" customHeight="false" outlineLevel="2" collapsed="false">
      <c r="A1540" s="386" t="s">
        <v>3699</v>
      </c>
      <c r="B1540" s="391" t="s">
        <v>177</v>
      </c>
      <c r="C1540" s="430"/>
      <c r="D1540" s="349" t="s">
        <v>3278</v>
      </c>
      <c r="E1540" s="349" t="s">
        <v>3652</v>
      </c>
      <c r="F1540" s="348" t="s">
        <v>3692</v>
      </c>
      <c r="G1540" s="428" t="s">
        <v>22</v>
      </c>
      <c r="H1540" s="376"/>
      <c r="I1540" s="376"/>
      <c r="J1540" s="376" t="s">
        <v>95</v>
      </c>
      <c r="K1540" s="376" t="s">
        <v>980</v>
      </c>
      <c r="L1540" s="429" t="n">
        <v>43697</v>
      </c>
      <c r="M1540" s="340"/>
      <c r="N1540" s="340"/>
      <c r="O1540" s="427"/>
      <c r="P1540" s="427"/>
      <c r="Q1540" s="427"/>
      <c r="R1540" s="427"/>
      <c r="S1540" s="427"/>
      <c r="T1540" s="427"/>
      <c r="U1540" s="427"/>
      <c r="V1540" s="427"/>
      <c r="W1540" s="427"/>
      <c r="X1540" s="427"/>
      <c r="Y1540" s="427"/>
    </row>
    <row r="1541" customFormat="false" ht="15" hidden="true" customHeight="false" outlineLevel="2" collapsed="false">
      <c r="A1541" s="386" t="s">
        <v>3700</v>
      </c>
      <c r="B1541" s="391" t="s">
        <v>177</v>
      </c>
      <c r="C1541" s="415" t="s">
        <v>3339</v>
      </c>
      <c r="D1541" s="415" t="s">
        <v>3701</v>
      </c>
      <c r="E1541" s="348" t="s">
        <v>3283</v>
      </c>
      <c r="F1541" s="348" t="s">
        <v>3692</v>
      </c>
      <c r="G1541" s="428" t="s">
        <v>22</v>
      </c>
      <c r="H1541" s="376"/>
      <c r="I1541" s="376"/>
      <c r="J1541" s="376" t="s">
        <v>95</v>
      </c>
      <c r="K1541" s="376" t="s">
        <v>980</v>
      </c>
      <c r="L1541" s="429" t="n">
        <v>43697</v>
      </c>
      <c r="M1541" s="340"/>
      <c r="N1541" s="340"/>
      <c r="O1541" s="427"/>
      <c r="P1541" s="427"/>
      <c r="Q1541" s="427"/>
      <c r="R1541" s="427"/>
      <c r="S1541" s="427"/>
      <c r="T1541" s="427"/>
      <c r="U1541" s="427"/>
      <c r="V1541" s="427"/>
      <c r="W1541" s="427"/>
      <c r="X1541" s="427"/>
      <c r="Y1541" s="427"/>
    </row>
    <row r="1542" customFormat="false" ht="15" hidden="true" customHeight="false" outlineLevel="2" collapsed="false">
      <c r="A1542" s="386" t="s">
        <v>3702</v>
      </c>
      <c r="B1542" s="391" t="s">
        <v>177</v>
      </c>
      <c r="C1542" s="415" t="s">
        <v>3703</v>
      </c>
      <c r="D1542" s="430" t="s">
        <v>3286</v>
      </c>
      <c r="E1542" s="337" t="s">
        <v>1935</v>
      </c>
      <c r="F1542" s="348" t="s">
        <v>3692</v>
      </c>
      <c r="G1542" s="428" t="s">
        <v>22</v>
      </c>
      <c r="H1542" s="376"/>
      <c r="I1542" s="376"/>
      <c r="J1542" s="376" t="s">
        <v>95</v>
      </c>
      <c r="K1542" s="376" t="s">
        <v>980</v>
      </c>
      <c r="L1542" s="429" t="n">
        <v>43697</v>
      </c>
      <c r="M1542" s="340"/>
      <c r="N1542" s="340"/>
      <c r="O1542" s="427"/>
      <c r="P1542" s="427"/>
      <c r="Q1542" s="427"/>
      <c r="R1542" s="427"/>
      <c r="S1542" s="427"/>
      <c r="T1542" s="427"/>
      <c r="U1542" s="427"/>
      <c r="V1542" s="427"/>
      <c r="W1542" s="427"/>
      <c r="X1542" s="427"/>
      <c r="Y1542" s="427"/>
    </row>
    <row r="1543" customFormat="false" ht="15" hidden="true" customHeight="false" outlineLevel="2" collapsed="false">
      <c r="A1543" s="386" t="s">
        <v>3704</v>
      </c>
      <c r="B1543" s="391" t="s">
        <v>177</v>
      </c>
      <c r="C1543" s="430"/>
      <c r="D1543" s="415" t="s">
        <v>3289</v>
      </c>
      <c r="E1543" s="348" t="s">
        <v>3583</v>
      </c>
      <c r="F1543" s="348" t="s">
        <v>3692</v>
      </c>
      <c r="G1543" s="428" t="s">
        <v>22</v>
      </c>
      <c r="H1543" s="376"/>
      <c r="I1543" s="376"/>
      <c r="J1543" s="376" t="s">
        <v>95</v>
      </c>
      <c r="K1543" s="376" t="s">
        <v>980</v>
      </c>
      <c r="L1543" s="429" t="n">
        <v>43697</v>
      </c>
      <c r="M1543" s="340"/>
      <c r="N1543" s="340"/>
      <c r="O1543" s="427"/>
      <c r="P1543" s="427"/>
      <c r="Q1543" s="427"/>
      <c r="R1543" s="427"/>
      <c r="S1543" s="427"/>
      <c r="T1543" s="427"/>
      <c r="U1543" s="427"/>
      <c r="V1543" s="427"/>
      <c r="W1543" s="427"/>
      <c r="X1543" s="427"/>
      <c r="Y1543" s="427"/>
    </row>
    <row r="1544" customFormat="false" ht="15" hidden="true" customHeight="false" outlineLevel="2" collapsed="false">
      <c r="A1544" s="386" t="s">
        <v>3705</v>
      </c>
      <c r="B1544" s="391" t="s">
        <v>177</v>
      </c>
      <c r="C1544" s="432"/>
      <c r="D1544" s="415" t="s">
        <v>3293</v>
      </c>
      <c r="E1544" s="348" t="s">
        <v>3583</v>
      </c>
      <c r="F1544" s="348" t="s">
        <v>3692</v>
      </c>
      <c r="G1544" s="428" t="s">
        <v>22</v>
      </c>
      <c r="H1544" s="376"/>
      <c r="I1544" s="376"/>
      <c r="J1544" s="376" t="s">
        <v>95</v>
      </c>
      <c r="K1544" s="376" t="s">
        <v>980</v>
      </c>
      <c r="L1544" s="429" t="n">
        <v>43697</v>
      </c>
      <c r="M1544" s="340"/>
      <c r="N1544" s="340"/>
      <c r="O1544" s="427"/>
      <c r="P1544" s="427"/>
      <c r="Q1544" s="427"/>
      <c r="R1544" s="427"/>
      <c r="S1544" s="427"/>
      <c r="T1544" s="427"/>
      <c r="U1544" s="427"/>
      <c r="V1544" s="427"/>
      <c r="W1544" s="427"/>
      <c r="X1544" s="427"/>
      <c r="Y1544" s="427"/>
    </row>
    <row r="1545" customFormat="false" ht="15" hidden="true" customHeight="false" outlineLevel="2" collapsed="false">
      <c r="A1545" s="386" t="s">
        <v>3706</v>
      </c>
      <c r="B1545" s="391" t="s">
        <v>177</v>
      </c>
      <c r="C1545" s="430"/>
      <c r="D1545" s="415" t="s">
        <v>3296</v>
      </c>
      <c r="E1545" s="348" t="s">
        <v>3583</v>
      </c>
      <c r="F1545" s="348" t="s">
        <v>3692</v>
      </c>
      <c r="G1545" s="428" t="s">
        <v>22</v>
      </c>
      <c r="H1545" s="376"/>
      <c r="I1545" s="376"/>
      <c r="J1545" s="376" t="s">
        <v>95</v>
      </c>
      <c r="K1545" s="376" t="s">
        <v>980</v>
      </c>
      <c r="L1545" s="429" t="n">
        <v>43697</v>
      </c>
      <c r="M1545" s="340"/>
      <c r="N1545" s="340"/>
      <c r="O1545" s="427"/>
      <c r="P1545" s="427"/>
      <c r="Q1545" s="427"/>
      <c r="R1545" s="427"/>
      <c r="S1545" s="427"/>
      <c r="T1545" s="427"/>
      <c r="U1545" s="427"/>
      <c r="V1545" s="427"/>
      <c r="W1545" s="427"/>
      <c r="X1545" s="427"/>
      <c r="Y1545" s="427"/>
    </row>
    <row r="1546" customFormat="false" ht="15" hidden="true" customHeight="false" outlineLevel="2" collapsed="false">
      <c r="A1546" s="386" t="s">
        <v>3707</v>
      </c>
      <c r="B1546" s="391" t="s">
        <v>177</v>
      </c>
      <c r="C1546" s="430"/>
      <c r="D1546" s="415" t="s">
        <v>3298</v>
      </c>
      <c r="E1546" s="348" t="s">
        <v>3583</v>
      </c>
      <c r="F1546" s="348" t="s">
        <v>3692</v>
      </c>
      <c r="G1546" s="428" t="s">
        <v>21</v>
      </c>
      <c r="H1546" s="376"/>
      <c r="I1546" s="376"/>
      <c r="J1546" s="376" t="s">
        <v>95</v>
      </c>
      <c r="K1546" s="376" t="s">
        <v>980</v>
      </c>
      <c r="L1546" s="429" t="n">
        <v>43697</v>
      </c>
      <c r="M1546" s="340"/>
      <c r="N1546" s="340"/>
      <c r="O1546" s="427"/>
      <c r="P1546" s="427"/>
      <c r="Q1546" s="427"/>
      <c r="R1546" s="427"/>
      <c r="S1546" s="427"/>
      <c r="T1546" s="427"/>
      <c r="U1546" s="427"/>
      <c r="V1546" s="427"/>
      <c r="W1546" s="427"/>
      <c r="X1546" s="427"/>
      <c r="Y1546" s="427"/>
    </row>
    <row r="1547" customFormat="false" ht="15" hidden="true" customHeight="false" outlineLevel="2" collapsed="false">
      <c r="A1547" s="386" t="s">
        <v>3708</v>
      </c>
      <c r="B1547" s="391" t="s">
        <v>177</v>
      </c>
      <c r="C1547" s="415" t="s">
        <v>3709</v>
      </c>
      <c r="D1547" s="415" t="s">
        <v>1502</v>
      </c>
      <c r="E1547" s="349" t="s">
        <v>3165</v>
      </c>
      <c r="F1547" s="349"/>
      <c r="G1547" s="428" t="s">
        <v>22</v>
      </c>
      <c r="H1547" s="376"/>
      <c r="I1547" s="376"/>
      <c r="J1547" s="376" t="s">
        <v>95</v>
      </c>
      <c r="K1547" s="376" t="s">
        <v>980</v>
      </c>
      <c r="L1547" s="429" t="n">
        <v>43697</v>
      </c>
      <c r="M1547" s="340"/>
      <c r="N1547" s="391" t="s">
        <v>3710</v>
      </c>
      <c r="O1547" s="427"/>
      <c r="P1547" s="427"/>
      <c r="Q1547" s="427"/>
      <c r="R1547" s="427"/>
      <c r="S1547" s="427"/>
      <c r="T1547" s="427"/>
      <c r="U1547" s="427"/>
      <c r="V1547" s="427"/>
      <c r="W1547" s="427"/>
      <c r="X1547" s="427"/>
      <c r="Y1547" s="427"/>
    </row>
    <row r="1548" customFormat="false" ht="15" hidden="true" customHeight="false" outlineLevel="2" collapsed="false">
      <c r="A1548" s="386" t="s">
        <v>3711</v>
      </c>
      <c r="B1548" s="391" t="s">
        <v>177</v>
      </c>
      <c r="C1548" s="430"/>
      <c r="D1548" s="415" t="s">
        <v>1504</v>
      </c>
      <c r="E1548" s="349" t="s">
        <v>3167</v>
      </c>
      <c r="F1548" s="349"/>
      <c r="G1548" s="428" t="s">
        <v>22</v>
      </c>
      <c r="H1548" s="376"/>
      <c r="I1548" s="376"/>
      <c r="J1548" s="376" t="s">
        <v>95</v>
      </c>
      <c r="K1548" s="376" t="s">
        <v>980</v>
      </c>
      <c r="L1548" s="429" t="n">
        <v>43697</v>
      </c>
      <c r="M1548" s="340"/>
      <c r="N1548" s="340"/>
      <c r="O1548" s="427"/>
      <c r="P1548" s="427"/>
      <c r="Q1548" s="427"/>
      <c r="R1548" s="427"/>
      <c r="S1548" s="427"/>
      <c r="T1548" s="427"/>
      <c r="U1548" s="427"/>
      <c r="V1548" s="427"/>
      <c r="W1548" s="427"/>
      <c r="X1548" s="427"/>
      <c r="Y1548" s="427"/>
    </row>
    <row r="1549" customFormat="false" ht="15" hidden="true" customHeight="false" outlineLevel="2" collapsed="false">
      <c r="A1549" s="386" t="s">
        <v>3712</v>
      </c>
      <c r="B1549" s="391" t="s">
        <v>177</v>
      </c>
      <c r="C1549" s="430"/>
      <c r="D1549" s="415" t="s">
        <v>1507</v>
      </c>
      <c r="E1549" s="349" t="s">
        <v>3713</v>
      </c>
      <c r="F1549" s="349"/>
      <c r="G1549" s="428" t="s">
        <v>22</v>
      </c>
      <c r="H1549" s="376"/>
      <c r="I1549" s="376"/>
      <c r="J1549" s="376" t="s">
        <v>95</v>
      </c>
      <c r="K1549" s="376" t="s">
        <v>980</v>
      </c>
      <c r="L1549" s="429" t="n">
        <v>43697</v>
      </c>
      <c r="M1549" s="340"/>
      <c r="N1549" s="340"/>
      <c r="O1549" s="427"/>
      <c r="P1549" s="427"/>
      <c r="Q1549" s="427"/>
      <c r="R1549" s="427"/>
      <c r="S1549" s="427"/>
      <c r="T1549" s="427"/>
      <c r="U1549" s="427"/>
      <c r="V1549" s="427"/>
      <c r="W1549" s="427"/>
      <c r="X1549" s="427"/>
      <c r="Y1549" s="427"/>
    </row>
    <row r="1550" customFormat="false" ht="15" hidden="true" customHeight="false" outlineLevel="2" collapsed="false">
      <c r="A1550" s="386" t="s">
        <v>3714</v>
      </c>
      <c r="B1550" s="391" t="s">
        <v>177</v>
      </c>
      <c r="C1550" s="415" t="s">
        <v>3715</v>
      </c>
      <c r="D1550" s="415" t="s">
        <v>3309</v>
      </c>
      <c r="E1550" s="349" t="s">
        <v>3716</v>
      </c>
      <c r="F1550" s="348" t="s">
        <v>3692</v>
      </c>
      <c r="G1550" s="428" t="s">
        <v>22</v>
      </c>
      <c r="H1550" s="376"/>
      <c r="I1550" s="376"/>
      <c r="J1550" s="376" t="s">
        <v>95</v>
      </c>
      <c r="K1550" s="376" t="s">
        <v>980</v>
      </c>
      <c r="L1550" s="429" t="n">
        <v>43697</v>
      </c>
      <c r="M1550" s="340"/>
      <c r="N1550" s="340"/>
      <c r="O1550" s="427"/>
      <c r="P1550" s="427"/>
      <c r="Q1550" s="427"/>
      <c r="R1550" s="427"/>
      <c r="S1550" s="427"/>
      <c r="T1550" s="427"/>
      <c r="U1550" s="427"/>
      <c r="V1550" s="427"/>
      <c r="W1550" s="427"/>
      <c r="X1550" s="427"/>
      <c r="Y1550" s="427"/>
    </row>
    <row r="1551" customFormat="false" ht="15" hidden="true" customHeight="false" outlineLevel="2" collapsed="false">
      <c r="A1551" s="386" t="s">
        <v>3717</v>
      </c>
      <c r="B1551" s="391" t="s">
        <v>177</v>
      </c>
      <c r="C1551" s="430"/>
      <c r="D1551" s="415" t="s">
        <v>3009</v>
      </c>
      <c r="E1551" s="349" t="s">
        <v>3718</v>
      </c>
      <c r="F1551" s="348" t="s">
        <v>3692</v>
      </c>
      <c r="G1551" s="428" t="s">
        <v>22</v>
      </c>
      <c r="H1551" s="376"/>
      <c r="I1551" s="376"/>
      <c r="J1551" s="376" t="s">
        <v>95</v>
      </c>
      <c r="K1551" s="376" t="s">
        <v>980</v>
      </c>
      <c r="L1551" s="429" t="n">
        <v>43697</v>
      </c>
      <c r="M1551" s="340"/>
      <c r="N1551" s="340"/>
      <c r="O1551" s="427"/>
      <c r="P1551" s="427"/>
      <c r="Q1551" s="427"/>
      <c r="R1551" s="427"/>
      <c r="S1551" s="427"/>
      <c r="T1551" s="427"/>
      <c r="U1551" s="427"/>
      <c r="V1551" s="427"/>
      <c r="W1551" s="427"/>
      <c r="X1551" s="427"/>
      <c r="Y1551" s="427"/>
    </row>
    <row r="1552" customFormat="false" ht="15" hidden="true" customHeight="false" outlineLevel="2" collapsed="false">
      <c r="A1552" s="386" t="s">
        <v>3719</v>
      </c>
      <c r="B1552" s="391" t="s">
        <v>177</v>
      </c>
      <c r="C1552" s="430" t="s">
        <v>1076</v>
      </c>
      <c r="D1552" s="415" t="s">
        <v>1077</v>
      </c>
      <c r="E1552" s="349" t="s">
        <v>1078</v>
      </c>
      <c r="F1552" s="349" t="s">
        <v>3686</v>
      </c>
      <c r="G1552" s="428" t="s">
        <v>22</v>
      </c>
      <c r="H1552" s="376"/>
      <c r="I1552" s="376"/>
      <c r="J1552" s="376" t="s">
        <v>95</v>
      </c>
      <c r="K1552" s="376" t="s">
        <v>980</v>
      </c>
      <c r="L1552" s="429" t="n">
        <v>43697</v>
      </c>
      <c r="M1552" s="340"/>
      <c r="N1552" s="340"/>
      <c r="O1552" s="427"/>
      <c r="P1552" s="427"/>
      <c r="Q1552" s="427"/>
      <c r="R1552" s="427"/>
      <c r="S1552" s="427"/>
      <c r="T1552" s="427"/>
      <c r="U1552" s="427"/>
      <c r="V1552" s="427"/>
      <c r="W1552" s="427"/>
      <c r="X1552" s="427"/>
      <c r="Y1552" s="427"/>
    </row>
    <row r="1553" customFormat="false" ht="15" hidden="true" customHeight="false" outlineLevel="2" collapsed="false">
      <c r="A1553" s="386" t="s">
        <v>3720</v>
      </c>
      <c r="B1553" s="391" t="s">
        <v>177</v>
      </c>
      <c r="C1553" s="430"/>
      <c r="D1553" s="415" t="s">
        <v>1516</v>
      </c>
      <c r="E1553" s="349" t="s">
        <v>1082</v>
      </c>
      <c r="F1553" s="349" t="s">
        <v>3686</v>
      </c>
      <c r="G1553" s="428" t="s">
        <v>22</v>
      </c>
      <c r="H1553" s="376"/>
      <c r="I1553" s="376"/>
      <c r="J1553" s="376" t="s">
        <v>95</v>
      </c>
      <c r="K1553" s="376" t="s">
        <v>980</v>
      </c>
      <c r="L1553" s="429" t="n">
        <v>43697</v>
      </c>
      <c r="M1553" s="340"/>
      <c r="N1553" s="391" t="s">
        <v>3721</v>
      </c>
      <c r="O1553" s="433" t="s">
        <v>823</v>
      </c>
      <c r="P1553" s="427"/>
      <c r="Q1553" s="427"/>
      <c r="R1553" s="427"/>
      <c r="S1553" s="427"/>
      <c r="T1553" s="427"/>
      <c r="U1553" s="427"/>
      <c r="V1553" s="427"/>
      <c r="W1553" s="427"/>
      <c r="X1553" s="427"/>
      <c r="Y1553" s="427"/>
    </row>
    <row r="1554" customFormat="false" ht="15" hidden="true" customHeight="false" outlineLevel="2" collapsed="false">
      <c r="A1554" s="386" t="s">
        <v>829</v>
      </c>
      <c r="B1554" s="391" t="s">
        <v>221</v>
      </c>
      <c r="C1554" s="430"/>
      <c r="D1554" s="415" t="s">
        <v>1096</v>
      </c>
      <c r="E1554" s="349" t="s">
        <v>1097</v>
      </c>
      <c r="F1554" s="348" t="s">
        <v>3692</v>
      </c>
      <c r="G1554" s="428" t="s">
        <v>22</v>
      </c>
      <c r="H1554" s="376"/>
      <c r="I1554" s="376"/>
      <c r="J1554" s="376" t="s">
        <v>95</v>
      </c>
      <c r="K1554" s="376" t="s">
        <v>980</v>
      </c>
      <c r="L1554" s="429" t="n">
        <v>43698</v>
      </c>
      <c r="M1554" s="340"/>
      <c r="N1554" s="447" t="s">
        <v>3722</v>
      </c>
      <c r="O1554" s="433" t="s">
        <v>3723</v>
      </c>
      <c r="P1554" s="427"/>
      <c r="Q1554" s="427"/>
      <c r="R1554" s="427"/>
      <c r="S1554" s="427"/>
      <c r="T1554" s="427"/>
      <c r="U1554" s="427"/>
      <c r="V1554" s="427"/>
      <c r="W1554" s="427"/>
      <c r="X1554" s="427"/>
      <c r="Y1554" s="427"/>
    </row>
    <row r="1555" customFormat="false" ht="15" hidden="false" customHeight="true" outlineLevel="1" collapsed="true">
      <c r="A1555" s="434" t="s">
        <v>3724</v>
      </c>
      <c r="B1555" s="434"/>
      <c r="C1555" s="434"/>
      <c r="D1555" s="434"/>
      <c r="E1555" s="434"/>
      <c r="F1555" s="434"/>
      <c r="G1555" s="425"/>
      <c r="H1555" s="425"/>
      <c r="I1555" s="425"/>
      <c r="J1555" s="425"/>
      <c r="K1555" s="425"/>
      <c r="L1555" s="425"/>
      <c r="M1555" s="426"/>
      <c r="N1555" s="426"/>
      <c r="O1555" s="427"/>
      <c r="P1555" s="427"/>
      <c r="Q1555" s="427"/>
      <c r="R1555" s="427"/>
      <c r="S1555" s="427"/>
      <c r="T1555" s="427"/>
      <c r="U1555" s="427"/>
      <c r="V1555" s="427"/>
      <c r="W1555" s="427"/>
      <c r="X1555" s="427"/>
      <c r="Y1555" s="427"/>
    </row>
    <row r="1556" customFormat="false" ht="15" hidden="true" customHeight="false" outlineLevel="2" collapsed="false">
      <c r="A1556" s="386" t="s">
        <v>3725</v>
      </c>
      <c r="B1556" s="391" t="s">
        <v>179</v>
      </c>
      <c r="C1556" s="415" t="s">
        <v>3261</v>
      </c>
      <c r="D1556" s="349" t="s">
        <v>3726</v>
      </c>
      <c r="E1556" s="345" t="s">
        <v>3727</v>
      </c>
      <c r="F1556" s="348" t="s">
        <v>3728</v>
      </c>
      <c r="G1556" s="428" t="s">
        <v>22</v>
      </c>
      <c r="H1556" s="376"/>
      <c r="I1556" s="376"/>
      <c r="J1556" s="376" t="s">
        <v>95</v>
      </c>
      <c r="K1556" s="376" t="s">
        <v>980</v>
      </c>
      <c r="L1556" s="429" t="n">
        <v>43717</v>
      </c>
      <c r="M1556" s="340"/>
      <c r="N1556" s="403" t="s">
        <v>3729</v>
      </c>
      <c r="O1556" s="427"/>
      <c r="P1556" s="427"/>
      <c r="Q1556" s="427"/>
      <c r="R1556" s="427"/>
      <c r="S1556" s="427"/>
      <c r="T1556" s="427"/>
      <c r="U1556" s="427"/>
      <c r="V1556" s="427"/>
      <c r="W1556" s="427"/>
      <c r="X1556" s="427"/>
      <c r="Y1556" s="427"/>
    </row>
    <row r="1557" customFormat="false" ht="15" hidden="true" customHeight="false" outlineLevel="2" collapsed="false">
      <c r="A1557" s="443" t="s">
        <v>3730</v>
      </c>
      <c r="B1557" s="391" t="s">
        <v>179</v>
      </c>
      <c r="C1557" s="415" t="s">
        <v>3536</v>
      </c>
      <c r="D1557" s="349" t="s">
        <v>3270</v>
      </c>
      <c r="E1557" s="345" t="s">
        <v>3731</v>
      </c>
      <c r="F1557" s="340"/>
      <c r="G1557" s="428" t="s">
        <v>22</v>
      </c>
      <c r="H1557" s="376"/>
      <c r="I1557" s="376"/>
      <c r="J1557" s="376" t="s">
        <v>95</v>
      </c>
      <c r="K1557" s="376" t="s">
        <v>980</v>
      </c>
      <c r="L1557" s="429" t="n">
        <v>43717</v>
      </c>
      <c r="M1557" s="340"/>
      <c r="N1557" s="340"/>
      <c r="O1557" s="427"/>
      <c r="P1557" s="427"/>
      <c r="Q1557" s="427"/>
      <c r="R1557" s="427"/>
      <c r="S1557" s="427"/>
      <c r="T1557" s="427"/>
      <c r="U1557" s="427"/>
      <c r="V1557" s="427"/>
      <c r="W1557" s="427"/>
      <c r="X1557" s="427"/>
      <c r="Y1557" s="427"/>
    </row>
    <row r="1558" customFormat="false" ht="15" hidden="true" customHeight="false" outlineLevel="2" collapsed="false">
      <c r="A1558" s="386" t="s">
        <v>3732</v>
      </c>
      <c r="B1558" s="391" t="s">
        <v>179</v>
      </c>
      <c r="C1558" s="430"/>
      <c r="D1558" s="349" t="s">
        <v>3273</v>
      </c>
      <c r="E1558" s="349" t="s">
        <v>3733</v>
      </c>
      <c r="F1558" s="448" t="s">
        <v>3734</v>
      </c>
      <c r="G1558" s="428" t="s">
        <v>22</v>
      </c>
      <c r="H1558" s="376"/>
      <c r="I1558" s="376"/>
      <c r="J1558" s="376" t="s">
        <v>95</v>
      </c>
      <c r="K1558" s="376" t="s">
        <v>980</v>
      </c>
      <c r="L1558" s="429" t="n">
        <v>43717</v>
      </c>
      <c r="M1558" s="340"/>
      <c r="N1558" s="340"/>
      <c r="O1558" s="427"/>
      <c r="P1558" s="427"/>
      <c r="Q1558" s="427"/>
      <c r="R1558" s="427"/>
      <c r="S1558" s="427"/>
      <c r="T1558" s="427"/>
      <c r="U1558" s="427"/>
      <c r="V1558" s="427"/>
      <c r="W1558" s="427"/>
      <c r="X1558" s="427"/>
      <c r="Y1558" s="427"/>
    </row>
    <row r="1559" customFormat="false" ht="15" hidden="true" customHeight="false" outlineLevel="2" collapsed="false">
      <c r="A1559" s="443" t="s">
        <v>3735</v>
      </c>
      <c r="B1559" s="391" t="s">
        <v>179</v>
      </c>
      <c r="C1559" s="430"/>
      <c r="D1559" s="349" t="s">
        <v>3278</v>
      </c>
      <c r="E1559" s="349" t="s">
        <v>3652</v>
      </c>
      <c r="F1559" s="448" t="s">
        <v>3734</v>
      </c>
      <c r="G1559" s="428" t="s">
        <v>22</v>
      </c>
      <c r="H1559" s="376"/>
      <c r="I1559" s="376"/>
      <c r="J1559" s="376" t="s">
        <v>95</v>
      </c>
      <c r="K1559" s="376" t="s">
        <v>980</v>
      </c>
      <c r="L1559" s="429" t="n">
        <v>43717</v>
      </c>
      <c r="M1559" s="340"/>
      <c r="N1559" s="340"/>
      <c r="O1559" s="427"/>
      <c r="P1559" s="427"/>
      <c r="Q1559" s="427"/>
      <c r="R1559" s="427"/>
      <c r="S1559" s="427"/>
      <c r="T1559" s="427"/>
      <c r="U1559" s="427"/>
      <c r="V1559" s="427"/>
      <c r="W1559" s="427"/>
      <c r="X1559" s="427"/>
      <c r="Y1559" s="427"/>
    </row>
    <row r="1560" customFormat="false" ht="15" hidden="true" customHeight="false" outlineLevel="2" collapsed="false">
      <c r="A1560" s="386" t="s">
        <v>3736</v>
      </c>
      <c r="B1560" s="391" t="s">
        <v>179</v>
      </c>
      <c r="C1560" s="415" t="s">
        <v>3578</v>
      </c>
      <c r="D1560" s="415" t="s">
        <v>3737</v>
      </c>
      <c r="E1560" s="348" t="s">
        <v>3283</v>
      </c>
      <c r="F1560" s="340"/>
      <c r="G1560" s="428" t="s">
        <v>22</v>
      </c>
      <c r="H1560" s="376"/>
      <c r="I1560" s="376"/>
      <c r="J1560" s="376" t="s">
        <v>95</v>
      </c>
      <c r="K1560" s="376" t="s">
        <v>980</v>
      </c>
      <c r="L1560" s="429" t="n">
        <v>43717</v>
      </c>
      <c r="M1560" s="340"/>
      <c r="N1560" s="340"/>
      <c r="O1560" s="427"/>
      <c r="P1560" s="427"/>
      <c r="Q1560" s="427"/>
      <c r="R1560" s="427"/>
      <c r="S1560" s="427"/>
      <c r="T1560" s="427"/>
      <c r="U1560" s="427"/>
      <c r="V1560" s="427"/>
      <c r="W1560" s="427"/>
      <c r="X1560" s="427"/>
      <c r="Y1560" s="427"/>
    </row>
    <row r="1561" customFormat="false" ht="15" hidden="true" customHeight="false" outlineLevel="2" collapsed="false">
      <c r="A1561" s="443" t="s">
        <v>3738</v>
      </c>
      <c r="B1561" s="391" t="s">
        <v>179</v>
      </c>
      <c r="C1561" s="415" t="s">
        <v>3546</v>
      </c>
      <c r="D1561" s="436" t="s">
        <v>3286</v>
      </c>
      <c r="E1561" s="344" t="s">
        <v>3287</v>
      </c>
      <c r="F1561" s="448" t="s">
        <v>3734</v>
      </c>
      <c r="G1561" s="428" t="s">
        <v>22</v>
      </c>
      <c r="H1561" s="376"/>
      <c r="I1561" s="376"/>
      <c r="J1561" s="376" t="s">
        <v>95</v>
      </c>
      <c r="K1561" s="376" t="s">
        <v>980</v>
      </c>
      <c r="L1561" s="429" t="n">
        <v>43717</v>
      </c>
      <c r="M1561" s="340"/>
      <c r="N1561" s="340"/>
      <c r="O1561" s="427"/>
      <c r="P1561" s="427"/>
      <c r="Q1561" s="427"/>
      <c r="R1561" s="427"/>
      <c r="S1561" s="427"/>
      <c r="T1561" s="427"/>
      <c r="U1561" s="427"/>
      <c r="V1561" s="427"/>
      <c r="W1561" s="427"/>
      <c r="X1561" s="427"/>
      <c r="Y1561" s="427"/>
    </row>
    <row r="1562" customFormat="false" ht="15" hidden="true" customHeight="false" outlineLevel="2" collapsed="false">
      <c r="A1562" s="386" t="s">
        <v>3739</v>
      </c>
      <c r="B1562" s="391" t="s">
        <v>179</v>
      </c>
      <c r="C1562" s="430"/>
      <c r="D1562" s="415" t="s">
        <v>3289</v>
      </c>
      <c r="E1562" s="348" t="s">
        <v>3583</v>
      </c>
      <c r="F1562" s="448" t="s">
        <v>3734</v>
      </c>
      <c r="G1562" s="428" t="s">
        <v>21</v>
      </c>
      <c r="H1562" s="376"/>
      <c r="I1562" s="376"/>
      <c r="J1562" s="376" t="s">
        <v>95</v>
      </c>
      <c r="K1562" s="376" t="s">
        <v>980</v>
      </c>
      <c r="L1562" s="429" t="n">
        <v>43717</v>
      </c>
      <c r="M1562" s="340"/>
      <c r="N1562" s="340"/>
      <c r="O1562" s="427"/>
      <c r="P1562" s="427"/>
      <c r="Q1562" s="427"/>
      <c r="R1562" s="427"/>
      <c r="S1562" s="427"/>
      <c r="T1562" s="427"/>
      <c r="U1562" s="427"/>
      <c r="V1562" s="427"/>
      <c r="W1562" s="427"/>
      <c r="X1562" s="427"/>
      <c r="Y1562" s="427"/>
    </row>
    <row r="1563" customFormat="false" ht="15" hidden="true" customHeight="false" outlineLevel="2" collapsed="false">
      <c r="A1563" s="443" t="s">
        <v>3740</v>
      </c>
      <c r="B1563" s="391" t="s">
        <v>179</v>
      </c>
      <c r="C1563" s="432"/>
      <c r="D1563" s="415" t="s">
        <v>3293</v>
      </c>
      <c r="E1563" s="348" t="s">
        <v>3583</v>
      </c>
      <c r="F1563" s="448" t="s">
        <v>3741</v>
      </c>
      <c r="G1563" s="428" t="s">
        <v>21</v>
      </c>
      <c r="H1563" s="376"/>
      <c r="I1563" s="376"/>
      <c r="J1563" s="376" t="s">
        <v>95</v>
      </c>
      <c r="K1563" s="376" t="s">
        <v>980</v>
      </c>
      <c r="L1563" s="429" t="n">
        <v>43717</v>
      </c>
      <c r="M1563" s="340"/>
      <c r="N1563" s="340"/>
      <c r="O1563" s="427"/>
      <c r="P1563" s="427"/>
      <c r="Q1563" s="427"/>
      <c r="R1563" s="427"/>
      <c r="S1563" s="427"/>
      <c r="T1563" s="427"/>
      <c r="U1563" s="427"/>
      <c r="V1563" s="427"/>
      <c r="W1563" s="427"/>
      <c r="X1563" s="427"/>
      <c r="Y1563" s="427"/>
    </row>
    <row r="1564" customFormat="false" ht="15" hidden="true" customHeight="false" outlineLevel="2" collapsed="false">
      <c r="A1564" s="386" t="s">
        <v>3742</v>
      </c>
      <c r="B1564" s="391" t="s">
        <v>179</v>
      </c>
      <c r="C1564" s="430"/>
      <c r="D1564" s="415" t="s">
        <v>3296</v>
      </c>
      <c r="E1564" s="348" t="s">
        <v>3583</v>
      </c>
      <c r="F1564" s="448" t="s">
        <v>3743</v>
      </c>
      <c r="G1564" s="428" t="s">
        <v>21</v>
      </c>
      <c r="H1564" s="376"/>
      <c r="I1564" s="376"/>
      <c r="J1564" s="376" t="s">
        <v>95</v>
      </c>
      <c r="K1564" s="376" t="s">
        <v>980</v>
      </c>
      <c r="L1564" s="429" t="n">
        <v>43717</v>
      </c>
      <c r="M1564" s="340"/>
      <c r="N1564" s="340"/>
      <c r="O1564" s="427"/>
      <c r="P1564" s="427"/>
      <c r="Q1564" s="427"/>
      <c r="R1564" s="427"/>
      <c r="S1564" s="427"/>
      <c r="T1564" s="427"/>
      <c r="U1564" s="427"/>
      <c r="V1564" s="427"/>
      <c r="W1564" s="427"/>
      <c r="X1564" s="427"/>
      <c r="Y1564" s="427"/>
    </row>
    <row r="1565" customFormat="false" ht="15" hidden="true" customHeight="false" outlineLevel="2" collapsed="false">
      <c r="A1565" s="443" t="s">
        <v>3744</v>
      </c>
      <c r="B1565" s="391" t="s">
        <v>179</v>
      </c>
      <c r="C1565" s="430"/>
      <c r="D1565" s="415" t="s">
        <v>3298</v>
      </c>
      <c r="E1565" s="348" t="s">
        <v>3583</v>
      </c>
      <c r="F1565" s="448" t="s">
        <v>3741</v>
      </c>
      <c r="G1565" s="428" t="s">
        <v>21</v>
      </c>
      <c r="H1565" s="376"/>
      <c r="I1565" s="376"/>
      <c r="J1565" s="376" t="s">
        <v>95</v>
      </c>
      <c r="K1565" s="376" t="s">
        <v>980</v>
      </c>
      <c r="L1565" s="429" t="n">
        <v>43717</v>
      </c>
      <c r="M1565" s="340"/>
      <c r="N1565" s="340"/>
      <c r="O1565" s="427"/>
      <c r="P1565" s="427"/>
      <c r="Q1565" s="427"/>
      <c r="R1565" s="427"/>
      <c r="S1565" s="427"/>
      <c r="T1565" s="427"/>
      <c r="U1565" s="427"/>
      <c r="V1565" s="427"/>
      <c r="W1565" s="427"/>
      <c r="X1565" s="427"/>
      <c r="Y1565" s="427"/>
    </row>
    <row r="1566" customFormat="false" ht="15" hidden="true" customHeight="false" outlineLevel="2" collapsed="false">
      <c r="A1566" s="386" t="s">
        <v>3745</v>
      </c>
      <c r="B1566" s="391" t="s">
        <v>179</v>
      </c>
      <c r="C1566" s="415" t="s">
        <v>3448</v>
      </c>
      <c r="D1566" s="415" t="s">
        <v>3511</v>
      </c>
      <c r="E1566" s="349" t="s">
        <v>3165</v>
      </c>
      <c r="F1566" s="402" t="s">
        <v>3746</v>
      </c>
      <c r="G1566" s="428" t="s">
        <v>22</v>
      </c>
      <c r="H1566" s="376"/>
      <c r="I1566" s="376"/>
      <c r="J1566" s="376" t="s">
        <v>95</v>
      </c>
      <c r="K1566" s="376" t="s">
        <v>980</v>
      </c>
      <c r="L1566" s="429" t="n">
        <v>43717</v>
      </c>
      <c r="M1566" s="340"/>
      <c r="N1566" s="340"/>
      <c r="O1566" s="427"/>
      <c r="P1566" s="427"/>
      <c r="Q1566" s="427"/>
      <c r="R1566" s="427"/>
      <c r="S1566" s="427"/>
      <c r="T1566" s="427"/>
      <c r="U1566" s="427"/>
      <c r="V1566" s="427"/>
      <c r="W1566" s="427"/>
      <c r="X1566" s="427"/>
      <c r="Y1566" s="427"/>
    </row>
    <row r="1567" customFormat="false" ht="15" hidden="true" customHeight="false" outlineLevel="2" collapsed="false">
      <c r="A1567" s="386" t="s">
        <v>3747</v>
      </c>
      <c r="B1567" s="391" t="s">
        <v>179</v>
      </c>
      <c r="C1567" s="430"/>
      <c r="D1567" s="415" t="s">
        <v>3450</v>
      </c>
      <c r="E1567" s="349" t="s">
        <v>3631</v>
      </c>
      <c r="F1567" s="349"/>
      <c r="G1567" s="428" t="s">
        <v>22</v>
      </c>
      <c r="H1567" s="376"/>
      <c r="I1567" s="376"/>
      <c r="J1567" s="376" t="s">
        <v>95</v>
      </c>
      <c r="K1567" s="376" t="s">
        <v>980</v>
      </c>
      <c r="L1567" s="429" t="n">
        <v>43717</v>
      </c>
      <c r="M1567" s="340"/>
      <c r="N1567" s="340"/>
      <c r="O1567" s="427"/>
      <c r="P1567" s="427"/>
      <c r="Q1567" s="427"/>
      <c r="R1567" s="427"/>
      <c r="S1567" s="427"/>
      <c r="T1567" s="427"/>
      <c r="U1567" s="427"/>
      <c r="V1567" s="427"/>
      <c r="W1567" s="427"/>
      <c r="X1567" s="427"/>
      <c r="Y1567" s="427"/>
    </row>
    <row r="1568" customFormat="false" ht="15" hidden="true" customHeight="false" outlineLevel="2" collapsed="false">
      <c r="A1568" s="443" t="s">
        <v>3748</v>
      </c>
      <c r="B1568" s="391" t="s">
        <v>179</v>
      </c>
      <c r="C1568" s="430"/>
      <c r="D1568" s="415" t="s">
        <v>1061</v>
      </c>
      <c r="E1568" s="349" t="s">
        <v>3633</v>
      </c>
      <c r="F1568" s="349" t="s">
        <v>1063</v>
      </c>
      <c r="G1568" s="428" t="s">
        <v>22</v>
      </c>
      <c r="H1568" s="376"/>
      <c r="I1568" s="376"/>
      <c r="J1568" s="376" t="s">
        <v>95</v>
      </c>
      <c r="K1568" s="376" t="s">
        <v>980</v>
      </c>
      <c r="L1568" s="429" t="n">
        <v>43717</v>
      </c>
      <c r="M1568" s="340"/>
      <c r="N1568" s="340"/>
      <c r="O1568" s="427"/>
      <c r="P1568" s="427"/>
      <c r="Q1568" s="427"/>
      <c r="R1568" s="427"/>
      <c r="S1568" s="427"/>
      <c r="T1568" s="427"/>
      <c r="U1568" s="427"/>
      <c r="V1568" s="427"/>
      <c r="W1568" s="427"/>
      <c r="X1568" s="427"/>
      <c r="Y1568" s="427"/>
    </row>
    <row r="1569" customFormat="false" ht="15" hidden="true" customHeight="false" outlineLevel="2" collapsed="false">
      <c r="A1569" s="386" t="s">
        <v>3749</v>
      </c>
      <c r="B1569" s="391" t="s">
        <v>179</v>
      </c>
      <c r="C1569" s="415" t="s">
        <v>3308</v>
      </c>
      <c r="D1569" s="415" t="s">
        <v>3309</v>
      </c>
      <c r="E1569" s="349" t="s">
        <v>3750</v>
      </c>
      <c r="F1569" s="448" t="s">
        <v>3734</v>
      </c>
      <c r="G1569" s="428" t="s">
        <v>22</v>
      </c>
      <c r="H1569" s="376"/>
      <c r="I1569" s="376"/>
      <c r="J1569" s="376" t="s">
        <v>95</v>
      </c>
      <c r="K1569" s="376" t="s">
        <v>980</v>
      </c>
      <c r="L1569" s="429" t="n">
        <v>43717</v>
      </c>
      <c r="M1569" s="340"/>
      <c r="N1569" s="340"/>
      <c r="O1569" s="427"/>
      <c r="P1569" s="427"/>
      <c r="Q1569" s="427"/>
      <c r="R1569" s="427"/>
      <c r="S1569" s="427"/>
      <c r="T1569" s="427"/>
      <c r="U1569" s="427"/>
      <c r="V1569" s="427"/>
      <c r="W1569" s="427"/>
      <c r="X1569" s="427"/>
      <c r="Y1569" s="427"/>
    </row>
    <row r="1570" customFormat="false" ht="15" hidden="true" customHeight="false" outlineLevel="2" collapsed="false">
      <c r="A1570" s="443" t="s">
        <v>3751</v>
      </c>
      <c r="B1570" s="391" t="s">
        <v>179</v>
      </c>
      <c r="C1570" s="430"/>
      <c r="D1570" s="415" t="s">
        <v>3009</v>
      </c>
      <c r="E1570" s="349" t="s">
        <v>1074</v>
      </c>
      <c r="F1570" s="448" t="s">
        <v>3734</v>
      </c>
      <c r="G1570" s="428" t="s">
        <v>22</v>
      </c>
      <c r="H1570" s="376"/>
      <c r="I1570" s="376"/>
      <c r="J1570" s="376" t="s">
        <v>95</v>
      </c>
      <c r="K1570" s="376" t="s">
        <v>980</v>
      </c>
      <c r="L1570" s="429" t="n">
        <v>43717</v>
      </c>
      <c r="M1570" s="340"/>
      <c r="N1570" s="340"/>
      <c r="O1570" s="427"/>
      <c r="P1570" s="427"/>
      <c r="Q1570" s="427"/>
      <c r="R1570" s="427"/>
      <c r="S1570" s="427"/>
      <c r="T1570" s="427"/>
      <c r="U1570" s="427"/>
      <c r="V1570" s="427"/>
      <c r="W1570" s="427"/>
      <c r="X1570" s="427"/>
      <c r="Y1570" s="427"/>
    </row>
    <row r="1571" customFormat="false" ht="15" hidden="true" customHeight="false" outlineLevel="2" collapsed="false">
      <c r="A1571" s="386" t="s">
        <v>3752</v>
      </c>
      <c r="B1571" s="391" t="s">
        <v>179</v>
      </c>
      <c r="C1571" s="430" t="s">
        <v>1076</v>
      </c>
      <c r="D1571" s="415" t="s">
        <v>3753</v>
      </c>
      <c r="E1571" s="349" t="s">
        <v>3174</v>
      </c>
      <c r="F1571" s="402" t="s">
        <v>3746</v>
      </c>
      <c r="G1571" s="428" t="s">
        <v>22</v>
      </c>
      <c r="H1571" s="376"/>
      <c r="I1571" s="376"/>
      <c r="J1571" s="376" t="s">
        <v>95</v>
      </c>
      <c r="K1571" s="376" t="s">
        <v>980</v>
      </c>
      <c r="L1571" s="429" t="n">
        <v>43717</v>
      </c>
      <c r="M1571" s="340"/>
      <c r="N1571" s="340"/>
      <c r="O1571" s="427"/>
      <c r="P1571" s="427"/>
      <c r="Q1571" s="427"/>
      <c r="R1571" s="427"/>
      <c r="S1571" s="427"/>
      <c r="T1571" s="427"/>
      <c r="U1571" s="427"/>
      <c r="V1571" s="427"/>
      <c r="W1571" s="427"/>
      <c r="X1571" s="427"/>
      <c r="Y1571" s="427"/>
    </row>
    <row r="1572" customFormat="false" ht="15" hidden="true" customHeight="false" outlineLevel="2" collapsed="false">
      <c r="A1572" s="443" t="s">
        <v>3754</v>
      </c>
      <c r="B1572" s="391" t="s">
        <v>179</v>
      </c>
      <c r="C1572" s="430"/>
      <c r="D1572" s="415" t="s">
        <v>3755</v>
      </c>
      <c r="E1572" s="349" t="s">
        <v>1082</v>
      </c>
      <c r="F1572" s="448" t="s">
        <v>3734</v>
      </c>
      <c r="G1572" s="428" t="s">
        <v>22</v>
      </c>
      <c r="H1572" s="376"/>
      <c r="I1572" s="376"/>
      <c r="J1572" s="376" t="s">
        <v>95</v>
      </c>
      <c r="K1572" s="376" t="s">
        <v>980</v>
      </c>
      <c r="L1572" s="429" t="n">
        <v>43717</v>
      </c>
      <c r="M1572" s="340"/>
      <c r="N1572" s="340"/>
      <c r="O1572" s="427"/>
      <c r="P1572" s="427"/>
      <c r="Q1572" s="427"/>
      <c r="R1572" s="427"/>
      <c r="S1572" s="427"/>
      <c r="T1572" s="427"/>
      <c r="U1572" s="427"/>
      <c r="V1572" s="427"/>
      <c r="W1572" s="427"/>
      <c r="X1572" s="427"/>
      <c r="Y1572" s="427"/>
    </row>
    <row r="1573" customFormat="false" ht="15" hidden="true" customHeight="false" outlineLevel="2" collapsed="false">
      <c r="A1573" s="386" t="s">
        <v>3756</v>
      </c>
      <c r="B1573" s="391" t="s">
        <v>218</v>
      </c>
      <c r="C1573" s="430"/>
      <c r="D1573" s="415" t="s">
        <v>1096</v>
      </c>
      <c r="E1573" s="349" t="s">
        <v>1097</v>
      </c>
      <c r="F1573" s="448" t="s">
        <v>3734</v>
      </c>
      <c r="G1573" s="428" t="s">
        <v>22</v>
      </c>
      <c r="H1573" s="376"/>
      <c r="I1573" s="376"/>
      <c r="J1573" s="376" t="s">
        <v>95</v>
      </c>
      <c r="K1573" s="376" t="s">
        <v>980</v>
      </c>
      <c r="L1573" s="429" t="n">
        <v>43717</v>
      </c>
      <c r="M1573" s="340"/>
      <c r="N1573" s="403" t="s">
        <v>3757</v>
      </c>
      <c r="O1573" s="427"/>
      <c r="P1573" s="427"/>
      <c r="Q1573" s="427"/>
      <c r="R1573" s="427"/>
      <c r="S1573" s="427"/>
      <c r="T1573" s="427"/>
      <c r="U1573" s="427"/>
      <c r="V1573" s="427"/>
      <c r="W1573" s="427"/>
      <c r="X1573" s="427"/>
      <c r="Y1573" s="427"/>
    </row>
    <row r="1574" customFormat="false" ht="15" hidden="false" customHeight="true" outlineLevel="1" collapsed="true">
      <c r="A1574" s="434" t="s">
        <v>3758</v>
      </c>
      <c r="B1574" s="434"/>
      <c r="C1574" s="434"/>
      <c r="D1574" s="434"/>
      <c r="E1574" s="434"/>
      <c r="F1574" s="434"/>
      <c r="G1574" s="425"/>
      <c r="H1574" s="425"/>
      <c r="I1574" s="425"/>
      <c r="J1574" s="425"/>
      <c r="K1574" s="425"/>
      <c r="L1574" s="425"/>
      <c r="M1574" s="426"/>
      <c r="N1574" s="426"/>
      <c r="O1574" s="427"/>
      <c r="P1574" s="427"/>
      <c r="Q1574" s="427"/>
      <c r="R1574" s="427"/>
      <c r="S1574" s="427"/>
      <c r="T1574" s="427"/>
      <c r="U1574" s="427"/>
      <c r="V1574" s="427"/>
      <c r="W1574" s="427"/>
      <c r="X1574" s="427"/>
      <c r="Y1574" s="427"/>
    </row>
    <row r="1575" customFormat="false" ht="15" hidden="true" customHeight="false" outlineLevel="2" collapsed="false">
      <c r="A1575" s="386" t="s">
        <v>3759</v>
      </c>
      <c r="B1575" s="391" t="s">
        <v>180</v>
      </c>
      <c r="C1575" s="415" t="s">
        <v>3261</v>
      </c>
      <c r="D1575" s="349" t="s">
        <v>3262</v>
      </c>
      <c r="E1575" s="345" t="s">
        <v>3760</v>
      </c>
      <c r="F1575" s="348" t="s">
        <v>3264</v>
      </c>
      <c r="G1575" s="428" t="s">
        <v>22</v>
      </c>
      <c r="H1575" s="376"/>
      <c r="I1575" s="376"/>
      <c r="J1575" s="376" t="s">
        <v>95</v>
      </c>
      <c r="K1575" s="376" t="s">
        <v>980</v>
      </c>
      <c r="L1575" s="429" t="n">
        <v>43717</v>
      </c>
      <c r="M1575" s="340"/>
      <c r="N1575" s="403" t="s">
        <v>3761</v>
      </c>
      <c r="O1575" s="427"/>
      <c r="P1575" s="427"/>
      <c r="Q1575" s="427"/>
      <c r="R1575" s="427"/>
      <c r="S1575" s="427"/>
      <c r="T1575" s="427"/>
      <c r="U1575" s="427"/>
      <c r="V1575" s="427"/>
      <c r="W1575" s="427"/>
      <c r="X1575" s="427"/>
      <c r="Y1575" s="427"/>
    </row>
    <row r="1576" customFormat="false" ht="15" hidden="true" customHeight="false" outlineLevel="2" collapsed="false">
      <c r="A1576" s="386" t="s">
        <v>3762</v>
      </c>
      <c r="B1576" s="391" t="s">
        <v>180</v>
      </c>
      <c r="C1576" s="430"/>
      <c r="D1576" s="349" t="s">
        <v>3325</v>
      </c>
      <c r="E1576" s="345" t="s">
        <v>3326</v>
      </c>
      <c r="F1576" s="348" t="s">
        <v>3763</v>
      </c>
      <c r="G1576" s="428" t="s">
        <v>22</v>
      </c>
      <c r="H1576" s="376"/>
      <c r="I1576" s="376"/>
      <c r="J1576" s="376" t="s">
        <v>95</v>
      </c>
      <c r="K1576" s="376" t="s">
        <v>980</v>
      </c>
      <c r="L1576" s="429" t="n">
        <v>43717</v>
      </c>
      <c r="M1576" s="340"/>
      <c r="N1576" s="340"/>
      <c r="O1576" s="427"/>
      <c r="P1576" s="427"/>
      <c r="Q1576" s="427"/>
      <c r="R1576" s="427"/>
      <c r="S1576" s="427"/>
      <c r="T1576" s="427"/>
      <c r="U1576" s="427"/>
      <c r="V1576" s="427"/>
      <c r="W1576" s="427"/>
      <c r="X1576" s="427"/>
      <c r="Y1576" s="427"/>
    </row>
    <row r="1577" customFormat="false" ht="15" hidden="true" customHeight="false" outlineLevel="2" collapsed="false">
      <c r="A1577" s="386" t="s">
        <v>3764</v>
      </c>
      <c r="B1577" s="391" t="s">
        <v>180</v>
      </c>
      <c r="C1577" s="415" t="s">
        <v>3269</v>
      </c>
      <c r="D1577" s="349" t="s">
        <v>3270</v>
      </c>
      <c r="E1577" s="345" t="s">
        <v>3765</v>
      </c>
      <c r="F1577" s="348" t="s">
        <v>3766</v>
      </c>
      <c r="G1577" s="428" t="s">
        <v>22</v>
      </c>
      <c r="H1577" s="376"/>
      <c r="I1577" s="376"/>
      <c r="J1577" s="376" t="s">
        <v>95</v>
      </c>
      <c r="K1577" s="376" t="s">
        <v>980</v>
      </c>
      <c r="L1577" s="429" t="n">
        <v>43717</v>
      </c>
      <c r="M1577" s="340"/>
      <c r="N1577" s="340"/>
      <c r="O1577" s="427"/>
      <c r="P1577" s="427"/>
      <c r="Q1577" s="427"/>
      <c r="R1577" s="427"/>
      <c r="S1577" s="427"/>
      <c r="T1577" s="427"/>
      <c r="U1577" s="427"/>
      <c r="V1577" s="427"/>
      <c r="W1577" s="427"/>
      <c r="X1577" s="427"/>
      <c r="Y1577" s="427"/>
    </row>
    <row r="1578" customFormat="false" ht="15" hidden="true" customHeight="false" outlineLevel="2" collapsed="false">
      <c r="A1578" s="386" t="s">
        <v>3767</v>
      </c>
      <c r="B1578" s="391" t="s">
        <v>180</v>
      </c>
      <c r="C1578" s="430"/>
      <c r="D1578" s="349" t="s">
        <v>3273</v>
      </c>
      <c r="E1578" s="349" t="s">
        <v>3768</v>
      </c>
      <c r="F1578" s="448" t="s">
        <v>3769</v>
      </c>
      <c r="G1578" s="428" t="s">
        <v>22</v>
      </c>
      <c r="H1578" s="376"/>
      <c r="I1578" s="376"/>
      <c r="J1578" s="376" t="s">
        <v>95</v>
      </c>
      <c r="K1578" s="376" t="s">
        <v>980</v>
      </c>
      <c r="L1578" s="429" t="n">
        <v>43717</v>
      </c>
      <c r="M1578" s="340"/>
      <c r="N1578" s="340"/>
      <c r="O1578" s="427"/>
      <c r="P1578" s="427"/>
      <c r="Q1578" s="427"/>
      <c r="R1578" s="427"/>
      <c r="S1578" s="427"/>
      <c r="T1578" s="427"/>
      <c r="U1578" s="427"/>
      <c r="V1578" s="427"/>
      <c r="W1578" s="427"/>
      <c r="X1578" s="427"/>
      <c r="Y1578" s="427"/>
    </row>
    <row r="1579" customFormat="false" ht="15" hidden="true" customHeight="false" outlineLevel="2" collapsed="false">
      <c r="A1579" s="386" t="s">
        <v>3770</v>
      </c>
      <c r="B1579" s="391" t="s">
        <v>180</v>
      </c>
      <c r="C1579" s="430"/>
      <c r="D1579" s="349" t="s">
        <v>3278</v>
      </c>
      <c r="E1579" s="349" t="s">
        <v>3279</v>
      </c>
      <c r="F1579" s="448" t="s">
        <v>3769</v>
      </c>
      <c r="G1579" s="428" t="s">
        <v>22</v>
      </c>
      <c r="H1579" s="376"/>
      <c r="I1579" s="376"/>
      <c r="J1579" s="376" t="s">
        <v>95</v>
      </c>
      <c r="K1579" s="376" t="s">
        <v>980</v>
      </c>
      <c r="L1579" s="429" t="n">
        <v>43717</v>
      </c>
      <c r="M1579" s="340"/>
      <c r="N1579" s="340"/>
      <c r="O1579" s="427"/>
      <c r="P1579" s="427"/>
      <c r="Q1579" s="427"/>
      <c r="R1579" s="427"/>
      <c r="S1579" s="427"/>
      <c r="T1579" s="427"/>
      <c r="U1579" s="427"/>
      <c r="V1579" s="427"/>
      <c r="W1579" s="427"/>
      <c r="X1579" s="427"/>
      <c r="Y1579" s="427"/>
    </row>
    <row r="1580" customFormat="false" ht="15" hidden="true" customHeight="false" outlineLevel="2" collapsed="false">
      <c r="A1580" s="386" t="s">
        <v>3771</v>
      </c>
      <c r="B1580" s="391" t="s">
        <v>180</v>
      </c>
      <c r="C1580" s="415" t="s">
        <v>3578</v>
      </c>
      <c r="D1580" s="415" t="s">
        <v>3772</v>
      </c>
      <c r="E1580" s="348" t="s">
        <v>3283</v>
      </c>
      <c r="F1580" s="340"/>
      <c r="G1580" s="428" t="s">
        <v>22</v>
      </c>
      <c r="H1580" s="376"/>
      <c r="I1580" s="376"/>
      <c r="J1580" s="376" t="s">
        <v>95</v>
      </c>
      <c r="K1580" s="376" t="s">
        <v>980</v>
      </c>
      <c r="L1580" s="429" t="n">
        <v>43717</v>
      </c>
      <c r="M1580" s="340"/>
      <c r="N1580" s="340"/>
      <c r="O1580" s="427"/>
      <c r="P1580" s="427"/>
      <c r="Q1580" s="427"/>
      <c r="R1580" s="427"/>
      <c r="S1580" s="427"/>
      <c r="T1580" s="427"/>
      <c r="U1580" s="427"/>
      <c r="V1580" s="427"/>
      <c r="W1580" s="427"/>
      <c r="X1580" s="427"/>
      <c r="Y1580" s="427"/>
    </row>
    <row r="1581" customFormat="false" ht="15" hidden="true" customHeight="false" outlineLevel="2" collapsed="false">
      <c r="A1581" s="386" t="s">
        <v>3773</v>
      </c>
      <c r="B1581" s="391" t="s">
        <v>180</v>
      </c>
      <c r="C1581" s="415" t="s">
        <v>3285</v>
      </c>
      <c r="D1581" s="436" t="s">
        <v>3286</v>
      </c>
      <c r="E1581" s="344" t="s">
        <v>3287</v>
      </c>
      <c r="F1581" s="448" t="s">
        <v>3769</v>
      </c>
      <c r="G1581" s="428" t="s">
        <v>22</v>
      </c>
      <c r="H1581" s="376"/>
      <c r="I1581" s="376"/>
      <c r="J1581" s="376" t="s">
        <v>95</v>
      </c>
      <c r="K1581" s="376" t="s">
        <v>980</v>
      </c>
      <c r="L1581" s="429" t="n">
        <v>43717</v>
      </c>
      <c r="M1581" s="340"/>
      <c r="N1581" s="340"/>
      <c r="O1581" s="427"/>
      <c r="P1581" s="427"/>
      <c r="Q1581" s="427"/>
      <c r="R1581" s="427"/>
      <c r="S1581" s="427"/>
      <c r="T1581" s="427"/>
      <c r="U1581" s="427"/>
      <c r="V1581" s="427"/>
      <c r="W1581" s="427"/>
      <c r="X1581" s="427"/>
      <c r="Y1581" s="427"/>
    </row>
    <row r="1582" customFormat="false" ht="15" hidden="true" customHeight="false" outlineLevel="2" collapsed="false">
      <c r="A1582" s="386" t="s">
        <v>3774</v>
      </c>
      <c r="B1582" s="391" t="s">
        <v>180</v>
      </c>
      <c r="C1582" s="430"/>
      <c r="D1582" s="415" t="s">
        <v>3775</v>
      </c>
      <c r="E1582" s="348" t="s">
        <v>3776</v>
      </c>
      <c r="F1582" s="448" t="s">
        <v>3769</v>
      </c>
      <c r="G1582" s="428" t="s">
        <v>21</v>
      </c>
      <c r="H1582" s="344"/>
      <c r="I1582" s="376"/>
      <c r="J1582" s="376" t="s">
        <v>95</v>
      </c>
      <c r="K1582" s="376" t="s">
        <v>980</v>
      </c>
      <c r="L1582" s="429" t="n">
        <v>43717</v>
      </c>
      <c r="M1582" s="340"/>
      <c r="N1582" s="340"/>
      <c r="O1582" s="427"/>
      <c r="P1582" s="427"/>
      <c r="Q1582" s="427"/>
      <c r="R1582" s="427"/>
      <c r="S1582" s="427"/>
      <c r="T1582" s="427"/>
      <c r="U1582" s="427"/>
      <c r="V1582" s="427"/>
      <c r="W1582" s="427"/>
      <c r="X1582" s="427"/>
      <c r="Y1582" s="427"/>
    </row>
    <row r="1583" customFormat="false" ht="15" hidden="true" customHeight="false" outlineLevel="2" collapsed="false">
      <c r="A1583" s="386" t="s">
        <v>3777</v>
      </c>
      <c r="B1583" s="391" t="s">
        <v>180</v>
      </c>
      <c r="C1583" s="432"/>
      <c r="D1583" s="415" t="s">
        <v>3778</v>
      </c>
      <c r="E1583" s="348" t="s">
        <v>3776</v>
      </c>
      <c r="F1583" s="448" t="s">
        <v>3779</v>
      </c>
      <c r="G1583" s="428" t="s">
        <v>21</v>
      </c>
      <c r="H1583" s="344"/>
      <c r="I1583" s="376"/>
      <c r="J1583" s="376" t="s">
        <v>95</v>
      </c>
      <c r="K1583" s="376" t="s">
        <v>980</v>
      </c>
      <c r="L1583" s="429" t="n">
        <v>43717</v>
      </c>
      <c r="M1583" s="340"/>
      <c r="N1583" s="340"/>
      <c r="O1583" s="427"/>
      <c r="P1583" s="427"/>
      <c r="Q1583" s="427"/>
      <c r="R1583" s="427"/>
      <c r="S1583" s="427"/>
      <c r="T1583" s="427"/>
      <c r="U1583" s="427"/>
      <c r="V1583" s="427"/>
      <c r="W1583" s="427"/>
      <c r="X1583" s="427"/>
      <c r="Y1583" s="427"/>
    </row>
    <row r="1584" customFormat="false" ht="15" hidden="true" customHeight="false" outlineLevel="2" collapsed="false">
      <c r="A1584" s="386" t="s">
        <v>3780</v>
      </c>
      <c r="B1584" s="391" t="s">
        <v>180</v>
      </c>
      <c r="C1584" s="430"/>
      <c r="D1584" s="415" t="s">
        <v>3781</v>
      </c>
      <c r="E1584" s="348" t="s">
        <v>3782</v>
      </c>
      <c r="F1584" s="448" t="s">
        <v>3783</v>
      </c>
      <c r="G1584" s="428" t="s">
        <v>21</v>
      </c>
      <c r="H1584" s="344"/>
      <c r="I1584" s="376"/>
      <c r="J1584" s="376" t="s">
        <v>95</v>
      </c>
      <c r="K1584" s="376" t="s">
        <v>980</v>
      </c>
      <c r="L1584" s="429" t="n">
        <v>43717</v>
      </c>
      <c r="M1584" s="340"/>
      <c r="N1584" s="340"/>
      <c r="O1584" s="427"/>
      <c r="P1584" s="427"/>
      <c r="Q1584" s="427"/>
      <c r="R1584" s="427"/>
      <c r="S1584" s="427"/>
      <c r="T1584" s="427"/>
      <c r="U1584" s="427"/>
      <c r="V1584" s="427"/>
      <c r="W1584" s="427"/>
      <c r="X1584" s="427"/>
      <c r="Y1584" s="427"/>
    </row>
    <row r="1585" customFormat="false" ht="15" hidden="true" customHeight="false" outlineLevel="2" collapsed="false">
      <c r="A1585" s="386" t="s">
        <v>3784</v>
      </c>
      <c r="B1585" s="391" t="s">
        <v>180</v>
      </c>
      <c r="C1585" s="432"/>
      <c r="D1585" s="415" t="s">
        <v>3785</v>
      </c>
      <c r="E1585" s="348" t="s">
        <v>3786</v>
      </c>
      <c r="F1585" s="448" t="s">
        <v>3787</v>
      </c>
      <c r="G1585" s="428" t="s">
        <v>21</v>
      </c>
      <c r="H1585" s="344"/>
      <c r="I1585" s="376"/>
      <c r="J1585" s="376" t="s">
        <v>95</v>
      </c>
      <c r="K1585" s="376" t="s">
        <v>980</v>
      </c>
      <c r="L1585" s="429" t="n">
        <v>43717</v>
      </c>
      <c r="M1585" s="340"/>
      <c r="N1585" s="340"/>
      <c r="O1585" s="427"/>
      <c r="P1585" s="427"/>
      <c r="Q1585" s="427"/>
      <c r="R1585" s="427"/>
      <c r="S1585" s="427"/>
      <c r="T1585" s="427"/>
      <c r="U1585" s="427"/>
      <c r="V1585" s="427"/>
      <c r="W1585" s="427"/>
      <c r="X1585" s="427"/>
      <c r="Y1585" s="427"/>
    </row>
    <row r="1586" customFormat="false" ht="15" hidden="true" customHeight="false" outlineLevel="2" collapsed="false">
      <c r="A1586" s="386" t="s">
        <v>3788</v>
      </c>
      <c r="B1586" s="391" t="s">
        <v>180</v>
      </c>
      <c r="C1586" s="430"/>
      <c r="D1586" s="415" t="s">
        <v>3789</v>
      </c>
      <c r="E1586" s="348" t="s">
        <v>3790</v>
      </c>
      <c r="F1586" s="448" t="s">
        <v>3791</v>
      </c>
      <c r="G1586" s="428" t="s">
        <v>21</v>
      </c>
      <c r="H1586" s="344"/>
      <c r="I1586" s="376"/>
      <c r="J1586" s="376" t="s">
        <v>95</v>
      </c>
      <c r="K1586" s="376" t="s">
        <v>980</v>
      </c>
      <c r="L1586" s="429" t="n">
        <v>43717</v>
      </c>
      <c r="M1586" s="340"/>
      <c r="N1586" s="340"/>
      <c r="O1586" s="427"/>
      <c r="P1586" s="427"/>
      <c r="Q1586" s="427"/>
      <c r="R1586" s="427"/>
      <c r="S1586" s="427"/>
      <c r="T1586" s="427"/>
      <c r="U1586" s="427"/>
      <c r="V1586" s="427"/>
      <c r="W1586" s="427"/>
      <c r="X1586" s="427"/>
      <c r="Y1586" s="427"/>
    </row>
    <row r="1587" customFormat="false" ht="15" hidden="true" customHeight="false" outlineLevel="2" collapsed="false">
      <c r="A1587" s="386" t="s">
        <v>3792</v>
      </c>
      <c r="B1587" s="391" t="s">
        <v>180</v>
      </c>
      <c r="C1587" s="430"/>
      <c r="D1587" s="415" t="s">
        <v>3793</v>
      </c>
      <c r="E1587" s="348" t="s">
        <v>3794</v>
      </c>
      <c r="F1587" s="448" t="s">
        <v>3795</v>
      </c>
      <c r="G1587" s="428" t="s">
        <v>21</v>
      </c>
      <c r="H1587" s="344"/>
      <c r="I1587" s="376"/>
      <c r="J1587" s="376" t="s">
        <v>95</v>
      </c>
      <c r="K1587" s="376" t="s">
        <v>980</v>
      </c>
      <c r="L1587" s="429" t="n">
        <v>43717</v>
      </c>
      <c r="M1587" s="340"/>
      <c r="N1587" s="340"/>
      <c r="O1587" s="427"/>
      <c r="P1587" s="427"/>
      <c r="Q1587" s="427"/>
      <c r="R1587" s="427"/>
      <c r="S1587" s="427"/>
      <c r="T1587" s="427"/>
      <c r="U1587" s="427"/>
      <c r="V1587" s="427"/>
      <c r="W1587" s="427"/>
      <c r="X1587" s="427"/>
      <c r="Y1587" s="427"/>
    </row>
    <row r="1588" customFormat="false" ht="15" hidden="true" customHeight="false" outlineLevel="2" collapsed="false">
      <c r="A1588" s="386" t="s">
        <v>3796</v>
      </c>
      <c r="B1588" s="391" t="s">
        <v>180</v>
      </c>
      <c r="C1588" s="430"/>
      <c r="D1588" s="415" t="s">
        <v>3797</v>
      </c>
      <c r="E1588" s="348" t="s">
        <v>3798</v>
      </c>
      <c r="F1588" s="448" t="s">
        <v>3799</v>
      </c>
      <c r="G1588" s="428" t="s">
        <v>21</v>
      </c>
      <c r="H1588" s="344"/>
      <c r="I1588" s="376"/>
      <c r="J1588" s="376" t="s">
        <v>95</v>
      </c>
      <c r="K1588" s="376" t="s">
        <v>980</v>
      </c>
      <c r="L1588" s="429" t="n">
        <v>43717</v>
      </c>
      <c r="M1588" s="340"/>
      <c r="N1588" s="340"/>
      <c r="O1588" s="427"/>
      <c r="P1588" s="427"/>
      <c r="Q1588" s="427"/>
      <c r="R1588" s="427"/>
      <c r="S1588" s="427"/>
      <c r="T1588" s="427"/>
      <c r="U1588" s="427"/>
      <c r="V1588" s="427"/>
      <c r="W1588" s="427"/>
      <c r="X1588" s="427"/>
      <c r="Y1588" s="427"/>
    </row>
    <row r="1589" customFormat="false" ht="15" hidden="true" customHeight="false" outlineLevel="2" collapsed="false">
      <c r="A1589" s="386" t="s">
        <v>3800</v>
      </c>
      <c r="B1589" s="391" t="s">
        <v>180</v>
      </c>
      <c r="C1589" s="430"/>
      <c r="D1589" s="415" t="s">
        <v>3801</v>
      </c>
      <c r="E1589" s="348" t="s">
        <v>3798</v>
      </c>
      <c r="F1589" s="448" t="s">
        <v>3802</v>
      </c>
      <c r="G1589" s="428" t="s">
        <v>21</v>
      </c>
      <c r="H1589" s="344"/>
      <c r="I1589" s="376"/>
      <c r="J1589" s="376" t="s">
        <v>95</v>
      </c>
      <c r="K1589" s="376" t="s">
        <v>980</v>
      </c>
      <c r="L1589" s="429" t="n">
        <v>43717</v>
      </c>
      <c r="M1589" s="340"/>
      <c r="N1589" s="340"/>
      <c r="O1589" s="427"/>
      <c r="P1589" s="427"/>
      <c r="Q1589" s="427"/>
      <c r="R1589" s="427"/>
      <c r="S1589" s="427"/>
      <c r="T1589" s="427"/>
      <c r="U1589" s="427"/>
      <c r="V1589" s="427"/>
      <c r="W1589" s="427"/>
      <c r="X1589" s="427"/>
      <c r="Y1589" s="427"/>
    </row>
    <row r="1590" customFormat="false" ht="15" hidden="true" customHeight="false" outlineLevel="2" collapsed="false">
      <c r="A1590" s="386" t="s">
        <v>3803</v>
      </c>
      <c r="B1590" s="391" t="s">
        <v>180</v>
      </c>
      <c r="C1590" s="430"/>
      <c r="D1590" s="415" t="s">
        <v>3804</v>
      </c>
      <c r="E1590" s="348" t="s">
        <v>3805</v>
      </c>
      <c r="F1590" s="448" t="s">
        <v>3806</v>
      </c>
      <c r="G1590" s="428" t="s">
        <v>21</v>
      </c>
      <c r="H1590" s="415"/>
      <c r="I1590" s="376"/>
      <c r="J1590" s="376" t="s">
        <v>95</v>
      </c>
      <c r="K1590" s="376" t="s">
        <v>980</v>
      </c>
      <c r="L1590" s="429" t="n">
        <v>43717</v>
      </c>
      <c r="M1590" s="340"/>
      <c r="N1590" s="340"/>
      <c r="O1590" s="427"/>
      <c r="P1590" s="427"/>
      <c r="Q1590" s="427"/>
      <c r="R1590" s="427"/>
      <c r="S1590" s="427"/>
      <c r="T1590" s="427"/>
      <c r="U1590" s="427"/>
      <c r="V1590" s="427"/>
      <c r="W1590" s="427"/>
      <c r="X1590" s="427"/>
      <c r="Y1590" s="427"/>
    </row>
    <row r="1591" customFormat="false" ht="15" hidden="true" customHeight="false" outlineLevel="2" collapsed="false">
      <c r="A1591" s="386" t="s">
        <v>3807</v>
      </c>
      <c r="B1591" s="391" t="s">
        <v>180</v>
      </c>
      <c r="C1591" s="430"/>
      <c r="D1591" s="415" t="s">
        <v>3808</v>
      </c>
      <c r="E1591" s="348" t="s">
        <v>3809</v>
      </c>
      <c r="F1591" s="448" t="s">
        <v>3810</v>
      </c>
      <c r="G1591" s="428" t="s">
        <v>21</v>
      </c>
      <c r="H1591" s="376"/>
      <c r="I1591" s="376"/>
      <c r="J1591" s="376" t="s">
        <v>95</v>
      </c>
      <c r="K1591" s="376" t="s">
        <v>980</v>
      </c>
      <c r="L1591" s="429" t="n">
        <v>43717</v>
      </c>
      <c r="M1591" s="340"/>
      <c r="N1591" s="340"/>
      <c r="O1591" s="427"/>
      <c r="P1591" s="427"/>
      <c r="Q1591" s="427"/>
      <c r="R1591" s="427"/>
      <c r="S1591" s="427"/>
      <c r="T1591" s="427"/>
      <c r="U1591" s="427"/>
      <c r="V1591" s="427"/>
      <c r="W1591" s="427"/>
      <c r="X1591" s="427"/>
      <c r="Y1591" s="427"/>
    </row>
    <row r="1592" customFormat="false" ht="15" hidden="true" customHeight="false" outlineLevel="2" collapsed="false">
      <c r="A1592" s="386" t="s">
        <v>3811</v>
      </c>
      <c r="B1592" s="391" t="s">
        <v>180</v>
      </c>
      <c r="C1592" s="432"/>
      <c r="D1592" s="415" t="s">
        <v>3296</v>
      </c>
      <c r="E1592" s="348" t="s">
        <v>3812</v>
      </c>
      <c r="F1592" s="448" t="s">
        <v>3813</v>
      </c>
      <c r="G1592" s="428" t="s">
        <v>21</v>
      </c>
      <c r="H1592" s="376"/>
      <c r="I1592" s="376"/>
      <c r="J1592" s="376" t="s">
        <v>95</v>
      </c>
      <c r="K1592" s="376" t="s">
        <v>980</v>
      </c>
      <c r="L1592" s="429" t="n">
        <v>43717</v>
      </c>
      <c r="M1592" s="340"/>
      <c r="N1592" s="340"/>
      <c r="O1592" s="427"/>
      <c r="P1592" s="427"/>
      <c r="Q1592" s="427"/>
      <c r="R1592" s="427"/>
      <c r="S1592" s="427"/>
      <c r="T1592" s="427"/>
      <c r="U1592" s="427"/>
      <c r="V1592" s="427"/>
      <c r="W1592" s="427"/>
      <c r="X1592" s="427"/>
      <c r="Y1592" s="427"/>
    </row>
    <row r="1593" customFormat="false" ht="15" hidden="true" customHeight="false" outlineLevel="2" collapsed="false">
      <c r="A1593" s="386" t="s">
        <v>3814</v>
      </c>
      <c r="B1593" s="391" t="s">
        <v>180</v>
      </c>
      <c r="C1593" s="432"/>
      <c r="D1593" s="415" t="s">
        <v>3298</v>
      </c>
      <c r="E1593" s="348" t="s">
        <v>3815</v>
      </c>
      <c r="F1593" s="448" t="s">
        <v>3816</v>
      </c>
      <c r="G1593" s="428" t="s">
        <v>21</v>
      </c>
      <c r="H1593" s="376"/>
      <c r="I1593" s="376"/>
      <c r="J1593" s="376" t="s">
        <v>95</v>
      </c>
      <c r="K1593" s="376" t="s">
        <v>980</v>
      </c>
      <c r="L1593" s="429" t="n">
        <v>43717</v>
      </c>
      <c r="M1593" s="340"/>
      <c r="N1593" s="340"/>
      <c r="O1593" s="427"/>
      <c r="P1593" s="427"/>
      <c r="Q1593" s="427"/>
      <c r="R1593" s="427"/>
      <c r="S1593" s="427"/>
      <c r="T1593" s="427"/>
      <c r="U1593" s="427"/>
      <c r="V1593" s="427"/>
      <c r="W1593" s="427"/>
      <c r="X1593" s="427"/>
      <c r="Y1593" s="427"/>
    </row>
    <row r="1594" customFormat="false" ht="15" hidden="true" customHeight="false" outlineLevel="2" collapsed="false">
      <c r="A1594" s="386" t="s">
        <v>3817</v>
      </c>
      <c r="B1594" s="391" t="s">
        <v>180</v>
      </c>
      <c r="C1594" s="415" t="s">
        <v>3448</v>
      </c>
      <c r="D1594" s="415" t="s">
        <v>1054</v>
      </c>
      <c r="E1594" s="349" t="s">
        <v>3165</v>
      </c>
      <c r="F1594" s="402" t="s">
        <v>3746</v>
      </c>
      <c r="G1594" s="428" t="s">
        <v>22</v>
      </c>
      <c r="H1594" s="376"/>
      <c r="I1594" s="376"/>
      <c r="J1594" s="376" t="s">
        <v>95</v>
      </c>
      <c r="K1594" s="376" t="s">
        <v>980</v>
      </c>
      <c r="L1594" s="429" t="n">
        <v>43717</v>
      </c>
      <c r="M1594" s="340"/>
      <c r="N1594" s="340"/>
      <c r="O1594" s="427"/>
      <c r="P1594" s="427"/>
      <c r="Q1594" s="427"/>
      <c r="R1594" s="427"/>
      <c r="S1594" s="427"/>
      <c r="T1594" s="427"/>
      <c r="U1594" s="427"/>
      <c r="V1594" s="427"/>
      <c r="W1594" s="427"/>
      <c r="X1594" s="427"/>
      <c r="Y1594" s="427"/>
    </row>
    <row r="1595" customFormat="false" ht="15" hidden="true" customHeight="false" outlineLevel="2" collapsed="false">
      <c r="A1595" s="386" t="s">
        <v>3818</v>
      </c>
      <c r="B1595" s="391" t="s">
        <v>180</v>
      </c>
      <c r="C1595" s="430"/>
      <c r="D1595" s="415" t="s">
        <v>3450</v>
      </c>
      <c r="E1595" s="349" t="s">
        <v>3515</v>
      </c>
      <c r="F1595" s="349"/>
      <c r="G1595" s="428" t="s">
        <v>22</v>
      </c>
      <c r="H1595" s="376"/>
      <c r="I1595" s="376"/>
      <c r="J1595" s="376" t="s">
        <v>95</v>
      </c>
      <c r="K1595" s="376" t="s">
        <v>980</v>
      </c>
      <c r="L1595" s="429" t="n">
        <v>43717</v>
      </c>
      <c r="M1595" s="340"/>
      <c r="N1595" s="340"/>
      <c r="O1595" s="427"/>
      <c r="P1595" s="427"/>
      <c r="Q1595" s="427"/>
      <c r="R1595" s="427"/>
      <c r="S1595" s="427"/>
      <c r="T1595" s="427"/>
      <c r="U1595" s="427"/>
      <c r="V1595" s="427"/>
      <c r="W1595" s="427"/>
      <c r="X1595" s="427"/>
      <c r="Y1595" s="427"/>
    </row>
    <row r="1596" customFormat="false" ht="15" hidden="true" customHeight="false" outlineLevel="2" collapsed="false">
      <c r="A1596" s="386" t="s">
        <v>3819</v>
      </c>
      <c r="B1596" s="391" t="s">
        <v>180</v>
      </c>
      <c r="C1596" s="430"/>
      <c r="D1596" s="415" t="s">
        <v>3208</v>
      </c>
      <c r="E1596" s="349" t="s">
        <v>1062</v>
      </c>
      <c r="F1596" s="349" t="s">
        <v>1063</v>
      </c>
      <c r="G1596" s="428" t="s">
        <v>22</v>
      </c>
      <c r="H1596" s="376"/>
      <c r="I1596" s="376"/>
      <c r="J1596" s="376" t="s">
        <v>95</v>
      </c>
      <c r="K1596" s="376" t="s">
        <v>980</v>
      </c>
      <c r="L1596" s="429" t="n">
        <v>43717</v>
      </c>
      <c r="M1596" s="340"/>
      <c r="N1596" s="340"/>
      <c r="O1596" s="427"/>
      <c r="P1596" s="427"/>
      <c r="Q1596" s="427"/>
      <c r="R1596" s="427"/>
      <c r="S1596" s="427"/>
      <c r="T1596" s="427"/>
      <c r="U1596" s="427"/>
      <c r="V1596" s="427"/>
      <c r="W1596" s="427"/>
      <c r="X1596" s="427"/>
      <c r="Y1596" s="427"/>
    </row>
    <row r="1597" customFormat="false" ht="15" hidden="true" customHeight="false" outlineLevel="2" collapsed="false">
      <c r="A1597" s="386" t="s">
        <v>3820</v>
      </c>
      <c r="B1597" s="391" t="s">
        <v>180</v>
      </c>
      <c r="C1597" s="415" t="s">
        <v>3455</v>
      </c>
      <c r="D1597" s="415" t="s">
        <v>3309</v>
      </c>
      <c r="E1597" s="349" t="s">
        <v>3821</v>
      </c>
      <c r="F1597" s="448" t="s">
        <v>3769</v>
      </c>
      <c r="G1597" s="428" t="s">
        <v>22</v>
      </c>
      <c r="H1597" s="376"/>
      <c r="I1597" s="376"/>
      <c r="J1597" s="376" t="s">
        <v>95</v>
      </c>
      <c r="K1597" s="376" t="s">
        <v>980</v>
      </c>
      <c r="L1597" s="429" t="n">
        <v>43717</v>
      </c>
      <c r="M1597" s="340"/>
      <c r="N1597" s="340"/>
      <c r="O1597" s="427"/>
      <c r="P1597" s="427"/>
      <c r="Q1597" s="427"/>
      <c r="R1597" s="427"/>
      <c r="S1597" s="427"/>
      <c r="T1597" s="427"/>
      <c r="U1597" s="427"/>
      <c r="V1597" s="427"/>
      <c r="W1597" s="427"/>
      <c r="X1597" s="427"/>
      <c r="Y1597" s="427"/>
    </row>
    <row r="1598" customFormat="false" ht="15" hidden="true" customHeight="false" outlineLevel="2" collapsed="false">
      <c r="A1598" s="386" t="s">
        <v>3822</v>
      </c>
      <c r="B1598" s="391" t="s">
        <v>180</v>
      </c>
      <c r="C1598" s="430"/>
      <c r="D1598" s="415" t="s">
        <v>3009</v>
      </c>
      <c r="E1598" s="349" t="s">
        <v>3313</v>
      </c>
      <c r="F1598" s="448" t="s">
        <v>3769</v>
      </c>
      <c r="G1598" s="428" t="s">
        <v>22</v>
      </c>
      <c r="H1598" s="376"/>
      <c r="I1598" s="376"/>
      <c r="J1598" s="376" t="s">
        <v>95</v>
      </c>
      <c r="K1598" s="376" t="s">
        <v>980</v>
      </c>
      <c r="L1598" s="429" t="n">
        <v>43717</v>
      </c>
      <c r="M1598" s="340"/>
      <c r="N1598" s="340"/>
      <c r="O1598" s="427"/>
      <c r="P1598" s="427"/>
      <c r="Q1598" s="427"/>
      <c r="R1598" s="427"/>
      <c r="S1598" s="427"/>
      <c r="T1598" s="427"/>
      <c r="U1598" s="427"/>
      <c r="V1598" s="427"/>
      <c r="W1598" s="427"/>
      <c r="X1598" s="427"/>
      <c r="Y1598" s="427"/>
    </row>
    <row r="1599" customFormat="false" ht="15" hidden="true" customHeight="false" outlineLevel="2" collapsed="false">
      <c r="A1599" s="386" t="s">
        <v>3823</v>
      </c>
      <c r="B1599" s="391" t="s">
        <v>180</v>
      </c>
      <c r="C1599" s="430" t="s">
        <v>1076</v>
      </c>
      <c r="D1599" s="415" t="s">
        <v>1077</v>
      </c>
      <c r="E1599" s="349" t="s">
        <v>3315</v>
      </c>
      <c r="F1599" s="402" t="s">
        <v>3746</v>
      </c>
      <c r="G1599" s="428" t="s">
        <v>22</v>
      </c>
      <c r="H1599" s="376"/>
      <c r="I1599" s="376"/>
      <c r="J1599" s="376" t="s">
        <v>95</v>
      </c>
      <c r="K1599" s="376" t="s">
        <v>980</v>
      </c>
      <c r="L1599" s="429" t="n">
        <v>43717</v>
      </c>
      <c r="M1599" s="340"/>
      <c r="N1599" s="340"/>
      <c r="O1599" s="427"/>
      <c r="P1599" s="427"/>
      <c r="Q1599" s="427"/>
      <c r="R1599" s="427"/>
      <c r="S1599" s="427"/>
      <c r="T1599" s="427"/>
      <c r="U1599" s="427"/>
      <c r="V1599" s="427"/>
      <c r="W1599" s="427"/>
      <c r="X1599" s="427"/>
      <c r="Y1599" s="427"/>
    </row>
    <row r="1600" customFormat="false" ht="15" hidden="true" customHeight="false" outlineLevel="2" collapsed="false">
      <c r="A1600" s="386" t="s">
        <v>3824</v>
      </c>
      <c r="B1600" s="391" t="s">
        <v>180</v>
      </c>
      <c r="C1600" s="430"/>
      <c r="D1600" s="415" t="s">
        <v>3013</v>
      </c>
      <c r="E1600" s="349" t="s">
        <v>1082</v>
      </c>
      <c r="F1600" s="402" t="s">
        <v>3746</v>
      </c>
      <c r="G1600" s="428" t="s">
        <v>22</v>
      </c>
      <c r="H1600" s="344"/>
      <c r="I1600" s="376"/>
      <c r="J1600" s="376" t="s">
        <v>95</v>
      </c>
      <c r="K1600" s="376" t="s">
        <v>980</v>
      </c>
      <c r="L1600" s="429" t="n">
        <v>43717</v>
      </c>
      <c r="M1600" s="340"/>
      <c r="N1600" s="340"/>
      <c r="O1600" s="427"/>
      <c r="P1600" s="427"/>
      <c r="Q1600" s="427"/>
      <c r="R1600" s="427"/>
      <c r="S1600" s="427"/>
      <c r="T1600" s="427"/>
      <c r="U1600" s="427"/>
      <c r="V1600" s="427"/>
      <c r="W1600" s="427"/>
      <c r="X1600" s="427"/>
      <c r="Y1600" s="427"/>
    </row>
    <row r="1601" customFormat="false" ht="15" hidden="true" customHeight="false" outlineLevel="2" collapsed="false">
      <c r="A1601" s="386" t="s">
        <v>3825</v>
      </c>
      <c r="B1601" s="391" t="s">
        <v>218</v>
      </c>
      <c r="C1601" s="430"/>
      <c r="D1601" s="415" t="s">
        <v>1096</v>
      </c>
      <c r="E1601" s="349" t="s">
        <v>1575</v>
      </c>
      <c r="F1601" s="448" t="s">
        <v>3769</v>
      </c>
      <c r="G1601" s="428" t="s">
        <v>22</v>
      </c>
      <c r="H1601" s="376"/>
      <c r="I1601" s="376"/>
      <c r="J1601" s="376" t="s">
        <v>95</v>
      </c>
      <c r="K1601" s="376" t="s">
        <v>980</v>
      </c>
      <c r="L1601" s="429" t="n">
        <v>43717</v>
      </c>
      <c r="M1601" s="340"/>
      <c r="N1601" s="403" t="s">
        <v>3826</v>
      </c>
      <c r="O1601" s="427"/>
      <c r="P1601" s="427"/>
      <c r="Q1601" s="427"/>
      <c r="R1601" s="427"/>
      <c r="S1601" s="427"/>
      <c r="T1601" s="427"/>
      <c r="U1601" s="427"/>
      <c r="V1601" s="427"/>
      <c r="W1601" s="427"/>
      <c r="X1601" s="427"/>
      <c r="Y1601" s="427"/>
    </row>
    <row r="1602" customFormat="false" ht="15" hidden="false" customHeight="true" outlineLevel="1" collapsed="true">
      <c r="A1602" s="434" t="s">
        <v>3827</v>
      </c>
      <c r="B1602" s="434"/>
      <c r="C1602" s="434"/>
      <c r="D1602" s="434"/>
      <c r="E1602" s="434"/>
      <c r="F1602" s="434"/>
      <c r="G1602" s="425"/>
      <c r="H1602" s="425"/>
      <c r="I1602" s="425"/>
      <c r="J1602" s="425"/>
      <c r="K1602" s="425"/>
      <c r="L1602" s="425"/>
      <c r="M1602" s="426"/>
      <c r="N1602" s="426"/>
      <c r="O1602" s="427"/>
      <c r="P1602" s="427"/>
      <c r="Q1602" s="427"/>
      <c r="R1602" s="427"/>
      <c r="S1602" s="427"/>
      <c r="T1602" s="427"/>
      <c r="U1602" s="427"/>
      <c r="V1602" s="427"/>
      <c r="W1602" s="427"/>
      <c r="X1602" s="427"/>
      <c r="Y1602" s="427"/>
    </row>
    <row r="1603" customFormat="false" ht="15" hidden="true" customHeight="false" outlineLevel="2" collapsed="false">
      <c r="A1603" s="386" t="s">
        <v>3828</v>
      </c>
      <c r="B1603" s="391" t="s">
        <v>181</v>
      </c>
      <c r="C1603" s="415" t="s">
        <v>3261</v>
      </c>
      <c r="D1603" s="349" t="s">
        <v>3262</v>
      </c>
      <c r="E1603" s="345" t="s">
        <v>3829</v>
      </c>
      <c r="F1603" s="348" t="s">
        <v>3830</v>
      </c>
      <c r="G1603" s="428" t="s">
        <v>22</v>
      </c>
      <c r="H1603" s="345"/>
      <c r="I1603" s="376"/>
      <c r="J1603" s="376" t="s">
        <v>95</v>
      </c>
      <c r="K1603" s="376" t="s">
        <v>980</v>
      </c>
      <c r="L1603" s="429" t="n">
        <v>43717</v>
      </c>
      <c r="M1603" s="340"/>
      <c r="N1603" s="403" t="s">
        <v>3831</v>
      </c>
      <c r="O1603" s="427"/>
      <c r="P1603" s="427"/>
      <c r="Q1603" s="427"/>
      <c r="R1603" s="427"/>
      <c r="S1603" s="427"/>
      <c r="T1603" s="427"/>
      <c r="U1603" s="427"/>
      <c r="V1603" s="427"/>
      <c r="W1603" s="427"/>
      <c r="X1603" s="427"/>
      <c r="Y1603" s="427"/>
    </row>
    <row r="1604" customFormat="false" ht="15" hidden="true" customHeight="false" outlineLevel="2" collapsed="false">
      <c r="A1604" s="386" t="s">
        <v>3832</v>
      </c>
      <c r="B1604" s="391" t="s">
        <v>181</v>
      </c>
      <c r="C1604" s="430"/>
      <c r="D1604" s="349" t="s">
        <v>3325</v>
      </c>
      <c r="E1604" s="345" t="s">
        <v>3326</v>
      </c>
      <c r="F1604" s="348" t="s">
        <v>3833</v>
      </c>
      <c r="G1604" s="428" t="s">
        <v>22</v>
      </c>
      <c r="H1604" s="376"/>
      <c r="I1604" s="376"/>
      <c r="J1604" s="376" t="s">
        <v>95</v>
      </c>
      <c r="K1604" s="376" t="s">
        <v>980</v>
      </c>
      <c r="L1604" s="429" t="n">
        <v>43717</v>
      </c>
      <c r="M1604" s="340"/>
      <c r="N1604" s="340"/>
      <c r="O1604" s="427"/>
      <c r="P1604" s="427"/>
      <c r="Q1604" s="427"/>
      <c r="R1604" s="427"/>
      <c r="S1604" s="427"/>
      <c r="T1604" s="427"/>
      <c r="U1604" s="427"/>
      <c r="V1604" s="427"/>
      <c r="W1604" s="427"/>
      <c r="X1604" s="427"/>
      <c r="Y1604" s="427"/>
    </row>
    <row r="1605" customFormat="false" ht="15" hidden="true" customHeight="false" outlineLevel="2" collapsed="false">
      <c r="A1605" s="386" t="s">
        <v>3834</v>
      </c>
      <c r="B1605" s="391" t="s">
        <v>181</v>
      </c>
      <c r="C1605" s="415" t="s">
        <v>3396</v>
      </c>
      <c r="D1605" s="349" t="s">
        <v>3270</v>
      </c>
      <c r="E1605" s="345" t="s">
        <v>3835</v>
      </c>
      <c r="F1605" s="348" t="s">
        <v>3836</v>
      </c>
      <c r="G1605" s="428" t="s">
        <v>22</v>
      </c>
      <c r="H1605" s="376"/>
      <c r="I1605" s="376"/>
      <c r="J1605" s="376" t="s">
        <v>95</v>
      </c>
      <c r="K1605" s="376" t="s">
        <v>980</v>
      </c>
      <c r="L1605" s="429" t="n">
        <v>43717</v>
      </c>
      <c r="M1605" s="340"/>
      <c r="N1605" s="340"/>
      <c r="O1605" s="427"/>
      <c r="P1605" s="427"/>
      <c r="Q1605" s="427"/>
      <c r="R1605" s="427"/>
      <c r="S1605" s="427"/>
      <c r="T1605" s="427"/>
      <c r="U1605" s="427"/>
      <c r="V1605" s="427"/>
      <c r="W1605" s="427"/>
      <c r="X1605" s="427"/>
      <c r="Y1605" s="427"/>
    </row>
    <row r="1606" customFormat="false" ht="15" hidden="true" customHeight="false" outlineLevel="2" collapsed="false">
      <c r="A1606" s="386" t="s">
        <v>3837</v>
      </c>
      <c r="B1606" s="391" t="s">
        <v>181</v>
      </c>
      <c r="C1606" s="430"/>
      <c r="D1606" s="349" t="s">
        <v>3273</v>
      </c>
      <c r="E1606" s="349" t="s">
        <v>3838</v>
      </c>
      <c r="F1606" s="348" t="s">
        <v>3839</v>
      </c>
      <c r="G1606" s="428" t="s">
        <v>22</v>
      </c>
      <c r="H1606" s="376"/>
      <c r="I1606" s="376"/>
      <c r="J1606" s="376" t="s">
        <v>95</v>
      </c>
      <c r="K1606" s="376" t="s">
        <v>980</v>
      </c>
      <c r="L1606" s="429" t="n">
        <v>43717</v>
      </c>
      <c r="M1606" s="340"/>
      <c r="N1606" s="340"/>
      <c r="O1606" s="427"/>
      <c r="P1606" s="427"/>
      <c r="Q1606" s="427"/>
      <c r="R1606" s="427"/>
      <c r="S1606" s="427"/>
      <c r="T1606" s="427"/>
      <c r="U1606" s="427"/>
      <c r="V1606" s="427"/>
      <c r="W1606" s="427"/>
      <c r="X1606" s="427"/>
      <c r="Y1606" s="427"/>
    </row>
    <row r="1607" customFormat="false" ht="15" hidden="true" customHeight="false" outlineLevel="2" collapsed="false">
      <c r="A1607" s="386" t="s">
        <v>3840</v>
      </c>
      <c r="B1607" s="391" t="s">
        <v>181</v>
      </c>
      <c r="C1607" s="430"/>
      <c r="D1607" s="349" t="s">
        <v>3278</v>
      </c>
      <c r="E1607" s="349" t="s">
        <v>3279</v>
      </c>
      <c r="F1607" s="348" t="s">
        <v>3839</v>
      </c>
      <c r="G1607" s="428" t="s">
        <v>22</v>
      </c>
      <c r="H1607" s="376"/>
      <c r="I1607" s="376"/>
      <c r="J1607" s="376" t="s">
        <v>95</v>
      </c>
      <c r="K1607" s="376" t="s">
        <v>980</v>
      </c>
      <c r="L1607" s="429" t="n">
        <v>43717</v>
      </c>
      <c r="M1607" s="340"/>
      <c r="N1607" s="340"/>
      <c r="O1607" s="427"/>
      <c r="P1607" s="427"/>
      <c r="Q1607" s="427"/>
      <c r="R1607" s="427"/>
      <c r="S1607" s="427"/>
      <c r="T1607" s="427"/>
      <c r="U1607" s="427"/>
      <c r="V1607" s="427"/>
      <c r="W1607" s="427"/>
      <c r="X1607" s="427"/>
      <c r="Y1607" s="427"/>
    </row>
    <row r="1608" customFormat="false" ht="15" hidden="true" customHeight="false" outlineLevel="2" collapsed="false">
      <c r="A1608" s="386" t="s">
        <v>3841</v>
      </c>
      <c r="B1608" s="391" t="s">
        <v>181</v>
      </c>
      <c r="C1608" s="415" t="s">
        <v>3281</v>
      </c>
      <c r="D1608" s="415" t="s">
        <v>3842</v>
      </c>
      <c r="E1608" s="348" t="s">
        <v>3283</v>
      </c>
      <c r="F1608" s="340"/>
      <c r="G1608" s="428" t="s">
        <v>22</v>
      </c>
      <c r="H1608" s="376"/>
      <c r="I1608" s="376"/>
      <c r="J1608" s="376" t="s">
        <v>95</v>
      </c>
      <c r="K1608" s="376" t="s">
        <v>980</v>
      </c>
      <c r="L1608" s="429" t="n">
        <v>43717</v>
      </c>
      <c r="M1608" s="340"/>
      <c r="N1608" s="340"/>
      <c r="O1608" s="427"/>
      <c r="P1608" s="427"/>
      <c r="Q1608" s="427"/>
      <c r="R1608" s="427"/>
      <c r="S1608" s="427"/>
      <c r="T1608" s="427"/>
      <c r="U1608" s="427"/>
      <c r="V1608" s="427"/>
      <c r="W1608" s="427"/>
      <c r="X1608" s="427"/>
      <c r="Y1608" s="427"/>
    </row>
    <row r="1609" customFormat="false" ht="15" hidden="true" customHeight="false" outlineLevel="2" collapsed="false">
      <c r="A1609" s="386" t="s">
        <v>3843</v>
      </c>
      <c r="B1609" s="391" t="s">
        <v>181</v>
      </c>
      <c r="C1609" s="415" t="s">
        <v>3285</v>
      </c>
      <c r="D1609" s="436" t="s">
        <v>3286</v>
      </c>
      <c r="E1609" s="344" t="s">
        <v>3287</v>
      </c>
      <c r="F1609" s="348" t="s">
        <v>3839</v>
      </c>
      <c r="G1609" s="428" t="s">
        <v>22</v>
      </c>
      <c r="H1609" s="376"/>
      <c r="I1609" s="376"/>
      <c r="J1609" s="376" t="s">
        <v>95</v>
      </c>
      <c r="K1609" s="376" t="s">
        <v>980</v>
      </c>
      <c r="L1609" s="429" t="n">
        <v>43717</v>
      </c>
      <c r="M1609" s="340"/>
      <c r="N1609" s="340"/>
      <c r="O1609" s="427"/>
      <c r="P1609" s="427"/>
      <c r="Q1609" s="427"/>
      <c r="R1609" s="427"/>
      <c r="S1609" s="427"/>
      <c r="T1609" s="427"/>
      <c r="U1609" s="427"/>
      <c r="V1609" s="427"/>
      <c r="W1609" s="427"/>
      <c r="X1609" s="427"/>
      <c r="Y1609" s="427"/>
    </row>
    <row r="1610" customFormat="false" ht="15" hidden="true" customHeight="false" outlineLevel="2" collapsed="false">
      <c r="A1610" s="386" t="s">
        <v>3844</v>
      </c>
      <c r="B1610" s="391" t="s">
        <v>181</v>
      </c>
      <c r="C1610" s="430"/>
      <c r="D1610" s="415" t="s">
        <v>3775</v>
      </c>
      <c r="E1610" s="348" t="s">
        <v>3845</v>
      </c>
      <c r="F1610" s="448" t="s">
        <v>3846</v>
      </c>
      <c r="G1610" s="428" t="s">
        <v>21</v>
      </c>
      <c r="H1610" s="344"/>
      <c r="I1610" s="376"/>
      <c r="J1610" s="376" t="s">
        <v>95</v>
      </c>
      <c r="K1610" s="376" t="s">
        <v>980</v>
      </c>
      <c r="L1610" s="429" t="n">
        <v>43717</v>
      </c>
      <c r="M1610" s="340"/>
      <c r="N1610" s="340"/>
      <c r="O1610" s="427"/>
      <c r="P1610" s="427"/>
      <c r="Q1610" s="427"/>
      <c r="R1610" s="427"/>
      <c r="S1610" s="427"/>
      <c r="T1610" s="427"/>
      <c r="U1610" s="427"/>
      <c r="V1610" s="427"/>
      <c r="W1610" s="427"/>
      <c r="X1610" s="427"/>
      <c r="Y1610" s="427"/>
    </row>
    <row r="1611" customFormat="false" ht="15" hidden="true" customHeight="false" outlineLevel="2" collapsed="false">
      <c r="A1611" s="386" t="s">
        <v>3847</v>
      </c>
      <c r="B1611" s="391" t="s">
        <v>181</v>
      </c>
      <c r="C1611" s="430"/>
      <c r="D1611" s="415" t="s">
        <v>3781</v>
      </c>
      <c r="E1611" s="348" t="s">
        <v>3782</v>
      </c>
      <c r="F1611" s="448" t="s">
        <v>3848</v>
      </c>
      <c r="G1611" s="428" t="s">
        <v>21</v>
      </c>
      <c r="H1611" s="376"/>
      <c r="I1611" s="376"/>
      <c r="J1611" s="376" t="s">
        <v>95</v>
      </c>
      <c r="K1611" s="376" t="s">
        <v>980</v>
      </c>
      <c r="L1611" s="429" t="n">
        <v>43717</v>
      </c>
      <c r="M1611" s="340"/>
      <c r="N1611" s="340"/>
      <c r="O1611" s="427"/>
      <c r="P1611" s="427"/>
      <c r="Q1611" s="427"/>
      <c r="R1611" s="427"/>
      <c r="S1611" s="427"/>
      <c r="T1611" s="427"/>
      <c r="U1611" s="427"/>
      <c r="V1611" s="427"/>
      <c r="W1611" s="427"/>
      <c r="X1611" s="427"/>
      <c r="Y1611" s="427"/>
    </row>
    <row r="1612" customFormat="false" ht="15" hidden="true" customHeight="false" outlineLevel="2" collapsed="false">
      <c r="A1612" s="386" t="s">
        <v>3849</v>
      </c>
      <c r="B1612" s="391" t="s">
        <v>181</v>
      </c>
      <c r="C1612" s="432"/>
      <c r="D1612" s="415" t="s">
        <v>3785</v>
      </c>
      <c r="E1612" s="348" t="s">
        <v>3786</v>
      </c>
      <c r="F1612" s="448" t="s">
        <v>3850</v>
      </c>
      <c r="G1612" s="428" t="s">
        <v>21</v>
      </c>
      <c r="H1612" s="376"/>
      <c r="I1612" s="376"/>
      <c r="J1612" s="376" t="s">
        <v>95</v>
      </c>
      <c r="K1612" s="376" t="s">
        <v>980</v>
      </c>
      <c r="L1612" s="429" t="n">
        <v>43717</v>
      </c>
      <c r="M1612" s="340"/>
      <c r="N1612" s="340"/>
      <c r="O1612" s="427"/>
      <c r="P1612" s="427"/>
      <c r="Q1612" s="427"/>
      <c r="R1612" s="427"/>
      <c r="S1612" s="427"/>
      <c r="T1612" s="427"/>
      <c r="U1612" s="427"/>
      <c r="V1612" s="427"/>
      <c r="W1612" s="427"/>
      <c r="X1612" s="427"/>
      <c r="Y1612" s="427"/>
    </row>
    <row r="1613" customFormat="false" ht="15" hidden="true" customHeight="false" outlineLevel="2" collapsed="false">
      <c r="A1613" s="386" t="s">
        <v>3851</v>
      </c>
      <c r="B1613" s="391" t="s">
        <v>181</v>
      </c>
      <c r="C1613" s="430"/>
      <c r="D1613" s="415" t="s">
        <v>3789</v>
      </c>
      <c r="E1613" s="348" t="s">
        <v>3790</v>
      </c>
      <c r="F1613" s="448" t="s">
        <v>3852</v>
      </c>
      <c r="G1613" s="428" t="s">
        <v>21</v>
      </c>
      <c r="H1613" s="376"/>
      <c r="I1613" s="376"/>
      <c r="J1613" s="376" t="s">
        <v>95</v>
      </c>
      <c r="K1613" s="376" t="s">
        <v>980</v>
      </c>
      <c r="L1613" s="429" t="n">
        <v>43717</v>
      </c>
      <c r="M1613" s="340"/>
      <c r="N1613" s="340"/>
      <c r="O1613" s="427"/>
      <c r="P1613" s="427"/>
      <c r="Q1613" s="427"/>
      <c r="R1613" s="427"/>
      <c r="S1613" s="427"/>
      <c r="T1613" s="427"/>
      <c r="U1613" s="427"/>
      <c r="V1613" s="427"/>
      <c r="W1613" s="427"/>
      <c r="X1613" s="427"/>
      <c r="Y1613" s="427"/>
    </row>
    <row r="1614" customFormat="false" ht="15" hidden="true" customHeight="false" outlineLevel="2" collapsed="false">
      <c r="A1614" s="386" t="s">
        <v>3853</v>
      </c>
      <c r="B1614" s="391" t="s">
        <v>181</v>
      </c>
      <c r="C1614" s="430"/>
      <c r="D1614" s="415" t="s">
        <v>3793</v>
      </c>
      <c r="E1614" s="348" t="s">
        <v>3854</v>
      </c>
      <c r="F1614" s="448" t="s">
        <v>3855</v>
      </c>
      <c r="G1614" s="428" t="s">
        <v>21</v>
      </c>
      <c r="H1614" s="376"/>
      <c r="I1614" s="376"/>
      <c r="J1614" s="376" t="s">
        <v>95</v>
      </c>
      <c r="K1614" s="376" t="s">
        <v>980</v>
      </c>
      <c r="L1614" s="429" t="n">
        <v>43717</v>
      </c>
      <c r="M1614" s="340"/>
      <c r="N1614" s="340"/>
      <c r="O1614" s="427"/>
      <c r="P1614" s="427"/>
      <c r="Q1614" s="427"/>
      <c r="R1614" s="427"/>
      <c r="S1614" s="427"/>
      <c r="T1614" s="427"/>
      <c r="U1614" s="427"/>
      <c r="V1614" s="427"/>
      <c r="W1614" s="427"/>
      <c r="X1614" s="427"/>
      <c r="Y1614" s="427"/>
    </row>
    <row r="1615" customFormat="false" ht="15" hidden="true" customHeight="false" outlineLevel="2" collapsed="false">
      <c r="A1615" s="386" t="s">
        <v>3856</v>
      </c>
      <c r="B1615" s="391" t="s">
        <v>181</v>
      </c>
      <c r="C1615" s="430"/>
      <c r="D1615" s="415" t="s">
        <v>3797</v>
      </c>
      <c r="E1615" s="348" t="s">
        <v>3798</v>
      </c>
      <c r="F1615" s="448" t="s">
        <v>3857</v>
      </c>
      <c r="G1615" s="428" t="s">
        <v>21</v>
      </c>
      <c r="H1615" s="376"/>
      <c r="I1615" s="376"/>
      <c r="J1615" s="376" t="s">
        <v>95</v>
      </c>
      <c r="K1615" s="376" t="s">
        <v>980</v>
      </c>
      <c r="L1615" s="429" t="n">
        <v>43717</v>
      </c>
      <c r="M1615" s="340"/>
      <c r="N1615" s="340"/>
      <c r="O1615" s="427"/>
      <c r="P1615" s="427"/>
      <c r="Q1615" s="427"/>
      <c r="R1615" s="427"/>
      <c r="S1615" s="427"/>
      <c r="T1615" s="427"/>
      <c r="U1615" s="427"/>
      <c r="V1615" s="427"/>
      <c r="W1615" s="427"/>
      <c r="X1615" s="427"/>
      <c r="Y1615" s="427"/>
    </row>
    <row r="1616" customFormat="false" ht="15" hidden="true" customHeight="false" outlineLevel="2" collapsed="false">
      <c r="A1616" s="386" t="s">
        <v>3858</v>
      </c>
      <c r="B1616" s="391" t="s">
        <v>181</v>
      </c>
      <c r="C1616" s="430"/>
      <c r="D1616" s="415" t="s">
        <v>3801</v>
      </c>
      <c r="E1616" s="348" t="s">
        <v>3798</v>
      </c>
      <c r="F1616" s="448" t="s">
        <v>3859</v>
      </c>
      <c r="G1616" s="428" t="s">
        <v>21</v>
      </c>
      <c r="H1616" s="376"/>
      <c r="I1616" s="376"/>
      <c r="J1616" s="376" t="s">
        <v>95</v>
      </c>
      <c r="K1616" s="376" t="s">
        <v>980</v>
      </c>
      <c r="L1616" s="429" t="n">
        <v>43717</v>
      </c>
      <c r="M1616" s="340"/>
      <c r="N1616" s="340"/>
      <c r="O1616" s="427"/>
      <c r="P1616" s="427"/>
      <c r="Q1616" s="427"/>
      <c r="R1616" s="427"/>
      <c r="S1616" s="427"/>
      <c r="T1616" s="427"/>
      <c r="U1616" s="427"/>
      <c r="V1616" s="427"/>
      <c r="W1616" s="427"/>
      <c r="X1616" s="427"/>
      <c r="Y1616" s="427"/>
    </row>
    <row r="1617" customFormat="false" ht="15" hidden="true" customHeight="false" outlineLevel="2" collapsed="false">
      <c r="A1617" s="386" t="s">
        <v>3860</v>
      </c>
      <c r="B1617" s="391" t="s">
        <v>181</v>
      </c>
      <c r="C1617" s="430"/>
      <c r="D1617" s="415" t="s">
        <v>3804</v>
      </c>
      <c r="E1617" s="348" t="s">
        <v>3805</v>
      </c>
      <c r="F1617" s="448" t="s">
        <v>3861</v>
      </c>
      <c r="G1617" s="428" t="s">
        <v>21</v>
      </c>
      <c r="H1617" s="345"/>
      <c r="I1617" s="376"/>
      <c r="J1617" s="376" t="s">
        <v>95</v>
      </c>
      <c r="K1617" s="376" t="s">
        <v>980</v>
      </c>
      <c r="L1617" s="429" t="n">
        <v>43717</v>
      </c>
      <c r="M1617" s="340"/>
      <c r="N1617" s="340"/>
      <c r="O1617" s="427"/>
      <c r="P1617" s="427"/>
      <c r="Q1617" s="427"/>
      <c r="R1617" s="427"/>
      <c r="S1617" s="427"/>
      <c r="T1617" s="427"/>
      <c r="U1617" s="427"/>
      <c r="V1617" s="427"/>
      <c r="W1617" s="427"/>
      <c r="X1617" s="427"/>
      <c r="Y1617" s="427"/>
    </row>
    <row r="1618" customFormat="false" ht="15" hidden="true" customHeight="false" outlineLevel="2" collapsed="false">
      <c r="A1618" s="386" t="s">
        <v>3862</v>
      </c>
      <c r="B1618" s="391" t="s">
        <v>181</v>
      </c>
      <c r="C1618" s="430"/>
      <c r="D1618" s="415" t="s">
        <v>3808</v>
      </c>
      <c r="E1618" s="348" t="s">
        <v>3809</v>
      </c>
      <c r="F1618" s="448" t="s">
        <v>3863</v>
      </c>
      <c r="G1618" s="428" t="s">
        <v>21</v>
      </c>
      <c r="H1618" s="379"/>
      <c r="I1618" s="376"/>
      <c r="J1618" s="376" t="s">
        <v>95</v>
      </c>
      <c r="K1618" s="376" t="s">
        <v>980</v>
      </c>
      <c r="L1618" s="429" t="n">
        <v>43717</v>
      </c>
      <c r="M1618" s="340"/>
      <c r="N1618" s="340"/>
      <c r="O1618" s="427"/>
      <c r="P1618" s="427"/>
      <c r="Q1618" s="427"/>
      <c r="R1618" s="427"/>
      <c r="S1618" s="427"/>
      <c r="T1618" s="427"/>
      <c r="U1618" s="427"/>
      <c r="V1618" s="427"/>
      <c r="W1618" s="427"/>
      <c r="X1618" s="427"/>
      <c r="Y1618" s="427"/>
    </row>
    <row r="1619" customFormat="false" ht="15" hidden="true" customHeight="false" outlineLevel="2" collapsed="false">
      <c r="A1619" s="386" t="s">
        <v>3864</v>
      </c>
      <c r="B1619" s="391" t="s">
        <v>181</v>
      </c>
      <c r="C1619" s="432"/>
      <c r="D1619" s="415" t="s">
        <v>3296</v>
      </c>
      <c r="E1619" s="348" t="s">
        <v>3812</v>
      </c>
      <c r="F1619" s="448" t="s">
        <v>3865</v>
      </c>
      <c r="G1619" s="428" t="s">
        <v>21</v>
      </c>
      <c r="H1619" s="376"/>
      <c r="I1619" s="376"/>
      <c r="J1619" s="376" t="s">
        <v>95</v>
      </c>
      <c r="K1619" s="376" t="s">
        <v>980</v>
      </c>
      <c r="L1619" s="429" t="n">
        <v>43717</v>
      </c>
      <c r="M1619" s="340"/>
      <c r="N1619" s="340"/>
      <c r="O1619" s="427"/>
      <c r="P1619" s="427"/>
      <c r="Q1619" s="427"/>
      <c r="R1619" s="427"/>
      <c r="S1619" s="427"/>
      <c r="T1619" s="427"/>
      <c r="U1619" s="427"/>
      <c r="V1619" s="427"/>
      <c r="W1619" s="427"/>
      <c r="X1619" s="427"/>
      <c r="Y1619" s="427"/>
    </row>
    <row r="1620" customFormat="false" ht="15" hidden="true" customHeight="false" outlineLevel="2" collapsed="false">
      <c r="A1620" s="386" t="s">
        <v>3866</v>
      </c>
      <c r="B1620" s="391" t="s">
        <v>181</v>
      </c>
      <c r="C1620" s="432"/>
      <c r="D1620" s="415" t="s">
        <v>3298</v>
      </c>
      <c r="E1620" s="348" t="s">
        <v>3867</v>
      </c>
      <c r="F1620" s="448" t="s">
        <v>3868</v>
      </c>
      <c r="G1620" s="428" t="s">
        <v>21</v>
      </c>
      <c r="H1620" s="376"/>
      <c r="I1620" s="376"/>
      <c r="J1620" s="376" t="s">
        <v>95</v>
      </c>
      <c r="K1620" s="376" t="s">
        <v>980</v>
      </c>
      <c r="L1620" s="429" t="n">
        <v>43717</v>
      </c>
      <c r="M1620" s="340"/>
      <c r="N1620" s="340"/>
      <c r="O1620" s="427"/>
      <c r="P1620" s="427"/>
      <c r="Q1620" s="427"/>
      <c r="R1620" s="427"/>
      <c r="S1620" s="427"/>
      <c r="T1620" s="427"/>
      <c r="U1620" s="427"/>
      <c r="V1620" s="427"/>
      <c r="W1620" s="427"/>
      <c r="X1620" s="427"/>
      <c r="Y1620" s="427"/>
    </row>
    <row r="1621" customFormat="false" ht="15" hidden="true" customHeight="false" outlineLevel="2" collapsed="false">
      <c r="A1621" s="386" t="s">
        <v>3869</v>
      </c>
      <c r="B1621" s="391" t="s">
        <v>181</v>
      </c>
      <c r="C1621" s="415" t="s">
        <v>3709</v>
      </c>
      <c r="D1621" s="415" t="s">
        <v>1054</v>
      </c>
      <c r="E1621" s="349" t="s">
        <v>3165</v>
      </c>
      <c r="F1621" s="402" t="s">
        <v>3746</v>
      </c>
      <c r="G1621" s="428" t="s">
        <v>22</v>
      </c>
      <c r="H1621" s="376"/>
      <c r="I1621" s="376"/>
      <c r="J1621" s="376" t="s">
        <v>95</v>
      </c>
      <c r="K1621" s="376" t="s">
        <v>980</v>
      </c>
      <c r="L1621" s="429" t="n">
        <v>43717</v>
      </c>
      <c r="M1621" s="340"/>
      <c r="N1621" s="340"/>
      <c r="O1621" s="427"/>
      <c r="P1621" s="427"/>
      <c r="Q1621" s="427"/>
      <c r="R1621" s="427"/>
      <c r="S1621" s="427"/>
      <c r="T1621" s="427"/>
      <c r="U1621" s="427"/>
      <c r="V1621" s="427"/>
      <c r="W1621" s="427"/>
      <c r="X1621" s="427"/>
      <c r="Y1621" s="427"/>
    </row>
    <row r="1622" customFormat="false" ht="15" hidden="true" customHeight="false" outlineLevel="2" collapsed="false">
      <c r="A1622" s="386" t="s">
        <v>3870</v>
      </c>
      <c r="B1622" s="391" t="s">
        <v>181</v>
      </c>
      <c r="C1622" s="430"/>
      <c r="D1622" s="415" t="s">
        <v>3450</v>
      </c>
      <c r="E1622" s="349" t="s">
        <v>3515</v>
      </c>
      <c r="F1622" s="349"/>
      <c r="G1622" s="428" t="s">
        <v>22</v>
      </c>
      <c r="H1622" s="376"/>
      <c r="I1622" s="376"/>
      <c r="J1622" s="376" t="s">
        <v>95</v>
      </c>
      <c r="K1622" s="376" t="s">
        <v>980</v>
      </c>
      <c r="L1622" s="429" t="n">
        <v>43717</v>
      </c>
      <c r="M1622" s="340"/>
      <c r="N1622" s="340"/>
      <c r="O1622" s="427"/>
      <c r="P1622" s="427"/>
      <c r="Q1622" s="427"/>
      <c r="R1622" s="427"/>
      <c r="S1622" s="427"/>
      <c r="T1622" s="427"/>
      <c r="U1622" s="427"/>
      <c r="V1622" s="427"/>
      <c r="W1622" s="427"/>
      <c r="X1622" s="427"/>
      <c r="Y1622" s="427"/>
    </row>
    <row r="1623" customFormat="false" ht="15" hidden="true" customHeight="false" outlineLevel="2" collapsed="false">
      <c r="A1623" s="386" t="s">
        <v>3871</v>
      </c>
      <c r="B1623" s="391" t="s">
        <v>181</v>
      </c>
      <c r="C1623" s="430"/>
      <c r="D1623" s="415" t="s">
        <v>3208</v>
      </c>
      <c r="E1623" s="349" t="s">
        <v>1062</v>
      </c>
      <c r="F1623" s="349" t="s">
        <v>1063</v>
      </c>
      <c r="G1623" s="428" t="s">
        <v>22</v>
      </c>
      <c r="H1623" s="376"/>
      <c r="I1623" s="376"/>
      <c r="J1623" s="376" t="s">
        <v>95</v>
      </c>
      <c r="K1623" s="376" t="s">
        <v>980</v>
      </c>
      <c r="L1623" s="429" t="n">
        <v>43717</v>
      </c>
      <c r="M1623" s="340"/>
      <c r="N1623" s="340"/>
      <c r="O1623" s="427"/>
      <c r="P1623" s="427"/>
      <c r="Q1623" s="427"/>
      <c r="R1623" s="427"/>
      <c r="S1623" s="427"/>
      <c r="T1623" s="427"/>
      <c r="U1623" s="427"/>
      <c r="V1623" s="427"/>
      <c r="W1623" s="427"/>
      <c r="X1623" s="427"/>
      <c r="Y1623" s="427"/>
    </row>
    <row r="1624" customFormat="false" ht="15" hidden="true" customHeight="false" outlineLevel="2" collapsed="false">
      <c r="A1624" s="386" t="s">
        <v>3872</v>
      </c>
      <c r="B1624" s="391" t="s">
        <v>181</v>
      </c>
      <c r="C1624" s="415" t="s">
        <v>3715</v>
      </c>
      <c r="D1624" s="415" t="s">
        <v>3309</v>
      </c>
      <c r="E1624" s="349" t="s">
        <v>3873</v>
      </c>
      <c r="F1624" s="348" t="s">
        <v>3839</v>
      </c>
      <c r="G1624" s="428" t="s">
        <v>22</v>
      </c>
      <c r="H1624" s="376"/>
      <c r="I1624" s="376"/>
      <c r="J1624" s="376" t="s">
        <v>95</v>
      </c>
      <c r="K1624" s="376" t="s">
        <v>980</v>
      </c>
      <c r="L1624" s="429" t="n">
        <v>43717</v>
      </c>
      <c r="M1624" s="340"/>
      <c r="N1624" s="340"/>
      <c r="O1624" s="427"/>
      <c r="P1624" s="427"/>
      <c r="Q1624" s="427"/>
      <c r="R1624" s="427"/>
      <c r="S1624" s="427"/>
      <c r="T1624" s="427"/>
      <c r="U1624" s="427"/>
      <c r="V1624" s="427"/>
      <c r="W1624" s="427"/>
      <c r="X1624" s="427"/>
      <c r="Y1624" s="427"/>
    </row>
    <row r="1625" customFormat="false" ht="15" hidden="true" customHeight="false" outlineLevel="2" collapsed="false">
      <c r="A1625" s="386" t="s">
        <v>3874</v>
      </c>
      <c r="B1625" s="391" t="s">
        <v>181</v>
      </c>
      <c r="C1625" s="430"/>
      <c r="D1625" s="415" t="s">
        <v>3009</v>
      </c>
      <c r="E1625" s="349" t="s">
        <v>1074</v>
      </c>
      <c r="F1625" s="348" t="s">
        <v>3839</v>
      </c>
      <c r="G1625" s="428" t="s">
        <v>22</v>
      </c>
      <c r="H1625" s="376"/>
      <c r="I1625" s="376"/>
      <c r="J1625" s="376" t="s">
        <v>95</v>
      </c>
      <c r="K1625" s="376" t="s">
        <v>980</v>
      </c>
      <c r="L1625" s="429" t="n">
        <v>43717</v>
      </c>
      <c r="M1625" s="340"/>
      <c r="N1625" s="340"/>
      <c r="O1625" s="427"/>
      <c r="P1625" s="427"/>
      <c r="Q1625" s="427"/>
      <c r="R1625" s="427"/>
      <c r="S1625" s="427"/>
      <c r="T1625" s="427"/>
      <c r="U1625" s="427"/>
      <c r="V1625" s="427"/>
      <c r="W1625" s="427"/>
      <c r="X1625" s="427"/>
      <c r="Y1625" s="427"/>
    </row>
    <row r="1626" customFormat="false" ht="15" hidden="true" customHeight="false" outlineLevel="2" collapsed="false">
      <c r="A1626" s="386" t="s">
        <v>3875</v>
      </c>
      <c r="B1626" s="391" t="s">
        <v>181</v>
      </c>
      <c r="C1626" s="430" t="s">
        <v>1076</v>
      </c>
      <c r="D1626" s="415" t="s">
        <v>1077</v>
      </c>
      <c r="E1626" s="349" t="s">
        <v>3174</v>
      </c>
      <c r="F1626" s="402" t="s">
        <v>3746</v>
      </c>
      <c r="G1626" s="428" t="s">
        <v>22</v>
      </c>
      <c r="H1626" s="376"/>
      <c r="I1626" s="376"/>
      <c r="J1626" s="376" t="s">
        <v>95</v>
      </c>
      <c r="K1626" s="376" t="s">
        <v>980</v>
      </c>
      <c r="L1626" s="429" t="n">
        <v>43717</v>
      </c>
      <c r="M1626" s="340"/>
      <c r="N1626" s="340"/>
      <c r="O1626" s="427"/>
      <c r="P1626" s="427"/>
      <c r="Q1626" s="427"/>
      <c r="R1626" s="427"/>
      <c r="S1626" s="427"/>
      <c r="T1626" s="427"/>
      <c r="U1626" s="427"/>
      <c r="V1626" s="427"/>
      <c r="W1626" s="427"/>
      <c r="X1626" s="427"/>
      <c r="Y1626" s="427"/>
    </row>
    <row r="1627" customFormat="false" ht="15" hidden="true" customHeight="false" outlineLevel="2" collapsed="false">
      <c r="A1627" s="386" t="s">
        <v>3876</v>
      </c>
      <c r="B1627" s="391" t="s">
        <v>181</v>
      </c>
      <c r="C1627" s="430"/>
      <c r="D1627" s="415" t="s">
        <v>3013</v>
      </c>
      <c r="E1627" s="349" t="s">
        <v>1082</v>
      </c>
      <c r="F1627" s="402" t="s">
        <v>3746</v>
      </c>
      <c r="G1627" s="428" t="s">
        <v>22</v>
      </c>
      <c r="H1627" s="148"/>
      <c r="I1627" s="376"/>
      <c r="J1627" s="376" t="s">
        <v>95</v>
      </c>
      <c r="K1627" s="376" t="s">
        <v>980</v>
      </c>
      <c r="L1627" s="429" t="n">
        <v>43717</v>
      </c>
      <c r="M1627" s="340"/>
      <c r="N1627" s="340"/>
      <c r="O1627" s="427"/>
      <c r="P1627" s="427"/>
      <c r="Q1627" s="427"/>
      <c r="R1627" s="427"/>
      <c r="S1627" s="427"/>
      <c r="T1627" s="427"/>
      <c r="U1627" s="427"/>
      <c r="V1627" s="427"/>
      <c r="W1627" s="427"/>
      <c r="X1627" s="427"/>
      <c r="Y1627" s="427"/>
    </row>
    <row r="1628" customFormat="false" ht="15" hidden="true" customHeight="false" outlineLevel="2" collapsed="false">
      <c r="A1628" s="386" t="s">
        <v>3877</v>
      </c>
      <c r="B1628" s="391" t="s">
        <v>218</v>
      </c>
      <c r="C1628" s="430"/>
      <c r="D1628" s="415" t="s">
        <v>1096</v>
      </c>
      <c r="E1628" s="349" t="s">
        <v>1097</v>
      </c>
      <c r="F1628" s="348" t="s">
        <v>3839</v>
      </c>
      <c r="G1628" s="428" t="s">
        <v>22</v>
      </c>
      <c r="H1628" s="449"/>
      <c r="I1628" s="376"/>
      <c r="J1628" s="376" t="s">
        <v>95</v>
      </c>
      <c r="K1628" s="376" t="s">
        <v>980</v>
      </c>
      <c r="L1628" s="429" t="n">
        <v>43717</v>
      </c>
      <c r="M1628" s="340"/>
      <c r="N1628" s="403" t="s">
        <v>3878</v>
      </c>
      <c r="O1628" s="450"/>
      <c r="P1628" s="450"/>
      <c r="Q1628" s="450"/>
      <c r="R1628" s="450"/>
      <c r="S1628" s="450"/>
      <c r="T1628" s="450"/>
      <c r="U1628" s="450"/>
      <c r="V1628" s="450"/>
      <c r="W1628" s="450"/>
      <c r="X1628" s="450"/>
      <c r="Y1628" s="450"/>
    </row>
    <row r="1629" customFormat="false" ht="15" hidden="false" customHeight="true" outlineLevel="1" collapsed="true">
      <c r="A1629" s="434" t="s">
        <v>3879</v>
      </c>
      <c r="B1629" s="434"/>
      <c r="C1629" s="434"/>
      <c r="D1629" s="434"/>
      <c r="E1629" s="434"/>
      <c r="F1629" s="434"/>
      <c r="G1629" s="425"/>
      <c r="H1629" s="425"/>
      <c r="I1629" s="425"/>
      <c r="J1629" s="425"/>
      <c r="K1629" s="425"/>
      <c r="L1629" s="425"/>
      <c r="M1629" s="426"/>
      <c r="N1629" s="426"/>
      <c r="O1629" s="427"/>
      <c r="P1629" s="427"/>
      <c r="Q1629" s="427"/>
      <c r="R1629" s="427"/>
      <c r="S1629" s="427"/>
      <c r="T1629" s="427"/>
      <c r="U1629" s="427"/>
      <c r="V1629" s="427"/>
      <c r="W1629" s="427"/>
      <c r="X1629" s="427"/>
      <c r="Y1629" s="427"/>
    </row>
    <row r="1630" customFormat="false" ht="15" hidden="true" customHeight="false" outlineLevel="2" collapsed="false">
      <c r="A1630" s="386" t="s">
        <v>3880</v>
      </c>
      <c r="B1630" s="391" t="s">
        <v>182</v>
      </c>
      <c r="C1630" s="415" t="s">
        <v>3261</v>
      </c>
      <c r="D1630" s="349" t="s">
        <v>3262</v>
      </c>
      <c r="E1630" s="345" t="s">
        <v>3881</v>
      </c>
      <c r="F1630" s="348" t="s">
        <v>3882</v>
      </c>
      <c r="G1630" s="428" t="s">
        <v>22</v>
      </c>
      <c r="H1630" s="376"/>
      <c r="I1630" s="376"/>
      <c r="J1630" s="376" t="s">
        <v>95</v>
      </c>
      <c r="K1630" s="376" t="s">
        <v>980</v>
      </c>
      <c r="L1630" s="429" t="n">
        <v>43717</v>
      </c>
      <c r="M1630" s="340"/>
      <c r="N1630" s="403" t="s">
        <v>941</v>
      </c>
      <c r="O1630" s="427"/>
      <c r="P1630" s="427"/>
      <c r="Q1630" s="427"/>
      <c r="R1630" s="427"/>
      <c r="S1630" s="427"/>
      <c r="T1630" s="427"/>
      <c r="U1630" s="427"/>
      <c r="V1630" s="427"/>
      <c r="W1630" s="427"/>
      <c r="X1630" s="427"/>
      <c r="Y1630" s="427"/>
    </row>
    <row r="1631" customFormat="false" ht="15" hidden="true" customHeight="false" outlineLevel="2" collapsed="false">
      <c r="A1631" s="386" t="s">
        <v>3883</v>
      </c>
      <c r="B1631" s="391" t="s">
        <v>182</v>
      </c>
      <c r="C1631" s="415" t="s">
        <v>3396</v>
      </c>
      <c r="D1631" s="349" t="s">
        <v>3270</v>
      </c>
      <c r="E1631" s="345" t="s">
        <v>3884</v>
      </c>
      <c r="F1631" s="340"/>
      <c r="G1631" s="428" t="s">
        <v>22</v>
      </c>
      <c r="H1631" s="376"/>
      <c r="I1631" s="376"/>
      <c r="J1631" s="376" t="s">
        <v>95</v>
      </c>
      <c r="K1631" s="376" t="s">
        <v>980</v>
      </c>
      <c r="L1631" s="429" t="n">
        <v>43717</v>
      </c>
      <c r="M1631" s="340"/>
      <c r="N1631" s="340"/>
      <c r="O1631" s="427"/>
      <c r="P1631" s="427"/>
      <c r="Q1631" s="427"/>
      <c r="R1631" s="427"/>
      <c r="S1631" s="427"/>
      <c r="T1631" s="427"/>
      <c r="U1631" s="427"/>
      <c r="V1631" s="427"/>
      <c r="W1631" s="427"/>
      <c r="X1631" s="427"/>
      <c r="Y1631" s="427"/>
    </row>
    <row r="1632" customFormat="false" ht="15" hidden="true" customHeight="false" outlineLevel="2" collapsed="false">
      <c r="A1632" s="386" t="s">
        <v>3885</v>
      </c>
      <c r="B1632" s="391" t="s">
        <v>182</v>
      </c>
      <c r="C1632" s="430"/>
      <c r="D1632" s="349" t="s">
        <v>3273</v>
      </c>
      <c r="E1632" s="349" t="s">
        <v>3886</v>
      </c>
      <c r="F1632" s="348" t="s">
        <v>3887</v>
      </c>
      <c r="G1632" s="428" t="s">
        <v>22</v>
      </c>
      <c r="H1632" s="376"/>
      <c r="I1632" s="376"/>
      <c r="J1632" s="376" t="s">
        <v>95</v>
      </c>
      <c r="K1632" s="376" t="s">
        <v>980</v>
      </c>
      <c r="L1632" s="429" t="n">
        <v>43717</v>
      </c>
      <c r="M1632" s="340"/>
      <c r="N1632" s="340"/>
      <c r="O1632" s="427"/>
      <c r="P1632" s="427"/>
      <c r="Q1632" s="427"/>
      <c r="R1632" s="427"/>
      <c r="S1632" s="427"/>
      <c r="T1632" s="427"/>
      <c r="U1632" s="427"/>
      <c r="V1632" s="427"/>
      <c r="W1632" s="427"/>
      <c r="X1632" s="427"/>
      <c r="Y1632" s="427"/>
    </row>
    <row r="1633" customFormat="false" ht="15" hidden="true" customHeight="false" outlineLevel="2" collapsed="false">
      <c r="A1633" s="386" t="s">
        <v>3888</v>
      </c>
      <c r="B1633" s="391" t="s">
        <v>182</v>
      </c>
      <c r="C1633" s="430"/>
      <c r="D1633" s="349" t="s">
        <v>3278</v>
      </c>
      <c r="E1633" s="349" t="s">
        <v>3652</v>
      </c>
      <c r="F1633" s="348" t="s">
        <v>3887</v>
      </c>
      <c r="G1633" s="428" t="s">
        <v>22</v>
      </c>
      <c r="H1633" s="376"/>
      <c r="I1633" s="376"/>
      <c r="J1633" s="376" t="s">
        <v>95</v>
      </c>
      <c r="K1633" s="376" t="s">
        <v>980</v>
      </c>
      <c r="L1633" s="429" t="n">
        <v>43717</v>
      </c>
      <c r="M1633" s="340"/>
      <c r="N1633" s="340"/>
      <c r="O1633" s="427"/>
      <c r="P1633" s="427"/>
      <c r="Q1633" s="427"/>
      <c r="R1633" s="427"/>
      <c r="S1633" s="427"/>
      <c r="T1633" s="427"/>
      <c r="U1633" s="427"/>
      <c r="V1633" s="427"/>
      <c r="W1633" s="427"/>
      <c r="X1633" s="427"/>
      <c r="Y1633" s="427"/>
    </row>
    <row r="1634" customFormat="false" ht="15" hidden="true" customHeight="false" outlineLevel="2" collapsed="false">
      <c r="A1634" s="386" t="s">
        <v>939</v>
      </c>
      <c r="B1634" s="391" t="s">
        <v>182</v>
      </c>
      <c r="C1634" s="415" t="s">
        <v>3339</v>
      </c>
      <c r="D1634" s="415" t="s">
        <v>3889</v>
      </c>
      <c r="E1634" s="348" t="s">
        <v>3283</v>
      </c>
      <c r="F1634" s="340"/>
      <c r="G1634" s="428" t="s">
        <v>22</v>
      </c>
      <c r="H1634" s="376"/>
      <c r="I1634" s="376"/>
      <c r="J1634" s="376" t="s">
        <v>95</v>
      </c>
      <c r="K1634" s="376" t="s">
        <v>980</v>
      </c>
      <c r="L1634" s="429" t="n">
        <v>43717</v>
      </c>
      <c r="M1634" s="340"/>
      <c r="N1634" s="451" t="s">
        <v>3890</v>
      </c>
      <c r="O1634" s="433" t="s">
        <v>941</v>
      </c>
      <c r="P1634" s="427"/>
      <c r="Q1634" s="427"/>
      <c r="R1634" s="427"/>
      <c r="S1634" s="427"/>
      <c r="T1634" s="427"/>
      <c r="U1634" s="427"/>
      <c r="V1634" s="427"/>
      <c r="W1634" s="427"/>
      <c r="X1634" s="427"/>
      <c r="Y1634" s="427"/>
    </row>
    <row r="1635" customFormat="false" ht="15" hidden="true" customHeight="false" outlineLevel="2" collapsed="false">
      <c r="A1635" s="386" t="s">
        <v>3891</v>
      </c>
      <c r="B1635" s="391" t="s">
        <v>182</v>
      </c>
      <c r="C1635" s="415" t="s">
        <v>3703</v>
      </c>
      <c r="D1635" s="430" t="s">
        <v>3286</v>
      </c>
      <c r="E1635" s="348" t="s">
        <v>3892</v>
      </c>
      <c r="F1635" s="348" t="s">
        <v>3887</v>
      </c>
      <c r="G1635" s="428" t="s">
        <v>22</v>
      </c>
      <c r="H1635" s="376"/>
      <c r="I1635" s="376"/>
      <c r="J1635" s="376" t="s">
        <v>95</v>
      </c>
      <c r="K1635" s="376" t="s">
        <v>980</v>
      </c>
      <c r="L1635" s="429" t="n">
        <v>43717</v>
      </c>
      <c r="M1635" s="340"/>
      <c r="N1635" s="340"/>
      <c r="O1635" s="427"/>
      <c r="P1635" s="427"/>
      <c r="Q1635" s="427"/>
      <c r="R1635" s="427"/>
      <c r="S1635" s="427"/>
      <c r="T1635" s="427"/>
      <c r="U1635" s="427"/>
      <c r="V1635" s="427"/>
      <c r="W1635" s="427"/>
      <c r="X1635" s="427"/>
      <c r="Y1635" s="427"/>
    </row>
    <row r="1636" customFormat="false" ht="15" hidden="true" customHeight="false" outlineLevel="2" collapsed="false">
      <c r="A1636" s="386" t="s">
        <v>3893</v>
      </c>
      <c r="B1636" s="391" t="s">
        <v>182</v>
      </c>
      <c r="C1636" s="430"/>
      <c r="D1636" s="415" t="s">
        <v>3894</v>
      </c>
      <c r="E1636" s="348" t="s">
        <v>3895</v>
      </c>
      <c r="F1636" s="348" t="s">
        <v>3896</v>
      </c>
      <c r="G1636" s="428" t="s">
        <v>21</v>
      </c>
      <c r="H1636" s="376"/>
      <c r="I1636" s="376"/>
      <c r="J1636" s="376" t="s">
        <v>95</v>
      </c>
      <c r="K1636" s="376" t="s">
        <v>980</v>
      </c>
      <c r="L1636" s="429" t="n">
        <v>43717</v>
      </c>
      <c r="M1636" s="340"/>
      <c r="N1636" s="340"/>
      <c r="O1636" s="427"/>
      <c r="P1636" s="427"/>
      <c r="Q1636" s="427"/>
      <c r="R1636" s="427"/>
      <c r="S1636" s="427"/>
      <c r="T1636" s="427"/>
      <c r="U1636" s="427"/>
      <c r="V1636" s="427"/>
      <c r="W1636" s="427"/>
      <c r="X1636" s="427"/>
      <c r="Y1636" s="427"/>
    </row>
    <row r="1637" customFormat="false" ht="15" hidden="true" customHeight="false" outlineLevel="2" collapsed="false">
      <c r="A1637" s="386" t="s">
        <v>3897</v>
      </c>
      <c r="B1637" s="391" t="s">
        <v>182</v>
      </c>
      <c r="C1637" s="432"/>
      <c r="D1637" s="415" t="s">
        <v>3898</v>
      </c>
      <c r="E1637" s="348" t="s">
        <v>3899</v>
      </c>
      <c r="F1637" s="348" t="s">
        <v>3900</v>
      </c>
      <c r="G1637" s="428" t="s">
        <v>21</v>
      </c>
      <c r="H1637" s="376"/>
      <c r="I1637" s="376"/>
      <c r="J1637" s="376" t="s">
        <v>95</v>
      </c>
      <c r="K1637" s="376" t="s">
        <v>980</v>
      </c>
      <c r="L1637" s="429" t="n">
        <v>43717</v>
      </c>
      <c r="M1637" s="340"/>
      <c r="N1637" s="340"/>
      <c r="O1637" s="427"/>
      <c r="P1637" s="427"/>
      <c r="Q1637" s="427"/>
      <c r="R1637" s="427"/>
      <c r="S1637" s="427"/>
      <c r="T1637" s="427"/>
      <c r="U1637" s="427"/>
      <c r="V1637" s="427"/>
      <c r="W1637" s="427"/>
      <c r="X1637" s="427"/>
      <c r="Y1637" s="427"/>
    </row>
    <row r="1638" customFormat="false" ht="15" hidden="true" customHeight="false" outlineLevel="2" collapsed="false">
      <c r="A1638" s="386" t="s">
        <v>3901</v>
      </c>
      <c r="B1638" s="391" t="s">
        <v>182</v>
      </c>
      <c r="C1638" s="432"/>
      <c r="D1638" s="415" t="s">
        <v>3902</v>
      </c>
      <c r="E1638" s="348" t="s">
        <v>3903</v>
      </c>
      <c r="F1638" s="348" t="s">
        <v>3896</v>
      </c>
      <c r="G1638" s="428" t="s">
        <v>21</v>
      </c>
      <c r="H1638" s="376"/>
      <c r="I1638" s="376"/>
      <c r="J1638" s="376" t="s">
        <v>95</v>
      </c>
      <c r="K1638" s="376" t="s">
        <v>980</v>
      </c>
      <c r="L1638" s="429" t="n">
        <v>43717</v>
      </c>
      <c r="M1638" s="340"/>
      <c r="N1638" s="340"/>
      <c r="O1638" s="427"/>
      <c r="P1638" s="427"/>
      <c r="Q1638" s="427"/>
      <c r="R1638" s="427"/>
      <c r="S1638" s="427"/>
      <c r="T1638" s="427"/>
      <c r="U1638" s="427"/>
      <c r="V1638" s="427"/>
      <c r="W1638" s="427"/>
      <c r="X1638" s="427"/>
      <c r="Y1638" s="427"/>
    </row>
    <row r="1639" customFormat="false" ht="15" hidden="true" customHeight="false" outlineLevel="2" collapsed="false">
      <c r="A1639" s="386" t="s">
        <v>3904</v>
      </c>
      <c r="B1639" s="391" t="s">
        <v>182</v>
      </c>
      <c r="C1639" s="432"/>
      <c r="D1639" s="415" t="s">
        <v>3905</v>
      </c>
      <c r="E1639" s="348" t="s">
        <v>3906</v>
      </c>
      <c r="F1639" s="348" t="s">
        <v>3900</v>
      </c>
      <c r="G1639" s="428" t="s">
        <v>21</v>
      </c>
      <c r="H1639" s="376"/>
      <c r="I1639" s="376"/>
      <c r="J1639" s="376" t="s">
        <v>95</v>
      </c>
      <c r="K1639" s="376" t="s">
        <v>980</v>
      </c>
      <c r="L1639" s="429" t="n">
        <v>43717</v>
      </c>
      <c r="M1639" s="340"/>
      <c r="N1639" s="340"/>
      <c r="O1639" s="427"/>
      <c r="P1639" s="427"/>
      <c r="Q1639" s="427"/>
      <c r="R1639" s="427"/>
      <c r="S1639" s="427"/>
      <c r="T1639" s="427"/>
      <c r="U1639" s="427"/>
      <c r="V1639" s="427"/>
      <c r="W1639" s="427"/>
      <c r="X1639" s="427"/>
      <c r="Y1639" s="427"/>
    </row>
    <row r="1640" customFormat="false" ht="15" hidden="true" customHeight="false" outlineLevel="2" collapsed="false">
      <c r="A1640" s="386" t="s">
        <v>3907</v>
      </c>
      <c r="B1640" s="391" t="s">
        <v>182</v>
      </c>
      <c r="C1640" s="415" t="s">
        <v>3709</v>
      </c>
      <c r="D1640" s="415" t="s">
        <v>1502</v>
      </c>
      <c r="E1640" s="349" t="s">
        <v>3628</v>
      </c>
      <c r="F1640" s="349" t="s">
        <v>3908</v>
      </c>
      <c r="G1640" s="428" t="s">
        <v>22</v>
      </c>
      <c r="H1640" s="376"/>
      <c r="I1640" s="376"/>
      <c r="J1640" s="376" t="s">
        <v>95</v>
      </c>
      <c r="K1640" s="376" t="s">
        <v>980</v>
      </c>
      <c r="L1640" s="429" t="n">
        <v>43717</v>
      </c>
      <c r="M1640" s="340"/>
      <c r="N1640" s="340"/>
      <c r="O1640" s="427"/>
      <c r="P1640" s="427"/>
      <c r="Q1640" s="427"/>
      <c r="R1640" s="427"/>
      <c r="S1640" s="427"/>
      <c r="T1640" s="427"/>
      <c r="U1640" s="427"/>
      <c r="V1640" s="427"/>
      <c r="W1640" s="427"/>
      <c r="X1640" s="427"/>
      <c r="Y1640" s="427"/>
    </row>
    <row r="1641" customFormat="false" ht="15" hidden="true" customHeight="false" outlineLevel="2" collapsed="false">
      <c r="A1641" s="386" t="s">
        <v>3909</v>
      </c>
      <c r="B1641" s="391" t="s">
        <v>182</v>
      </c>
      <c r="C1641" s="430"/>
      <c r="D1641" s="415" t="s">
        <v>1504</v>
      </c>
      <c r="E1641" s="349" t="s">
        <v>3631</v>
      </c>
      <c r="F1641" s="349"/>
      <c r="G1641" s="428" t="s">
        <v>22</v>
      </c>
      <c r="H1641" s="376"/>
      <c r="I1641" s="376"/>
      <c r="J1641" s="376" t="s">
        <v>95</v>
      </c>
      <c r="K1641" s="376" t="s">
        <v>980</v>
      </c>
      <c r="L1641" s="429" t="n">
        <v>43717</v>
      </c>
      <c r="M1641" s="340"/>
      <c r="N1641" s="340"/>
      <c r="O1641" s="427"/>
      <c r="P1641" s="427"/>
      <c r="Q1641" s="427"/>
      <c r="R1641" s="427"/>
      <c r="S1641" s="427"/>
      <c r="T1641" s="427"/>
      <c r="U1641" s="427"/>
      <c r="V1641" s="427"/>
      <c r="W1641" s="427"/>
      <c r="X1641" s="427"/>
      <c r="Y1641" s="427"/>
    </row>
    <row r="1642" customFormat="false" ht="15" hidden="true" customHeight="false" outlineLevel="2" collapsed="false">
      <c r="A1642" s="386" t="s">
        <v>3910</v>
      </c>
      <c r="B1642" s="391" t="s">
        <v>182</v>
      </c>
      <c r="C1642" s="430"/>
      <c r="D1642" s="415" t="s">
        <v>1507</v>
      </c>
      <c r="E1642" s="349" t="s">
        <v>3633</v>
      </c>
      <c r="F1642" s="349" t="s">
        <v>1063</v>
      </c>
      <c r="G1642" s="428" t="s">
        <v>22</v>
      </c>
      <c r="H1642" s="376"/>
      <c r="I1642" s="376"/>
      <c r="J1642" s="376" t="s">
        <v>95</v>
      </c>
      <c r="K1642" s="376" t="s">
        <v>980</v>
      </c>
      <c r="L1642" s="429" t="n">
        <v>43717</v>
      </c>
      <c r="M1642" s="340"/>
      <c r="N1642" s="340"/>
      <c r="O1642" s="427"/>
      <c r="P1642" s="427"/>
      <c r="Q1642" s="427"/>
      <c r="R1642" s="427"/>
      <c r="S1642" s="427"/>
      <c r="T1642" s="427"/>
      <c r="U1642" s="427"/>
      <c r="V1642" s="427"/>
      <c r="W1642" s="427"/>
      <c r="X1642" s="427"/>
      <c r="Y1642" s="427"/>
    </row>
    <row r="1643" customFormat="false" ht="15" hidden="true" customHeight="false" outlineLevel="2" collapsed="false">
      <c r="A1643" s="386" t="s">
        <v>3911</v>
      </c>
      <c r="B1643" s="391" t="s">
        <v>182</v>
      </c>
      <c r="C1643" s="415" t="s">
        <v>3715</v>
      </c>
      <c r="D1643" s="415" t="s">
        <v>3912</v>
      </c>
      <c r="E1643" s="349" t="s">
        <v>3913</v>
      </c>
      <c r="F1643" s="348" t="s">
        <v>3896</v>
      </c>
      <c r="G1643" s="428" t="s">
        <v>22</v>
      </c>
      <c r="H1643" s="376"/>
      <c r="I1643" s="376"/>
      <c r="J1643" s="376" t="s">
        <v>95</v>
      </c>
      <c r="K1643" s="376" t="s">
        <v>980</v>
      </c>
      <c r="L1643" s="429" t="n">
        <v>43717</v>
      </c>
      <c r="M1643" s="340"/>
      <c r="N1643" s="340"/>
      <c r="O1643" s="427"/>
      <c r="P1643" s="427"/>
      <c r="Q1643" s="427"/>
      <c r="R1643" s="427"/>
      <c r="S1643" s="427"/>
      <c r="T1643" s="427"/>
      <c r="U1643" s="427"/>
      <c r="V1643" s="427"/>
      <c r="W1643" s="427"/>
      <c r="X1643" s="427"/>
      <c r="Y1643" s="427"/>
    </row>
    <row r="1644" customFormat="false" ht="15" hidden="true" customHeight="false" outlineLevel="2" collapsed="false">
      <c r="A1644" s="386" t="s">
        <v>3914</v>
      </c>
      <c r="B1644" s="391" t="s">
        <v>182</v>
      </c>
      <c r="C1644" s="430"/>
      <c r="D1644" s="415" t="s">
        <v>3915</v>
      </c>
      <c r="E1644" s="349" t="s">
        <v>3313</v>
      </c>
      <c r="F1644" s="348" t="s">
        <v>3896</v>
      </c>
      <c r="G1644" s="428" t="s">
        <v>22</v>
      </c>
      <c r="H1644" s="376"/>
      <c r="I1644" s="376"/>
      <c r="J1644" s="376" t="s">
        <v>95</v>
      </c>
      <c r="K1644" s="376" t="s">
        <v>980</v>
      </c>
      <c r="L1644" s="429" t="n">
        <v>43717</v>
      </c>
      <c r="M1644" s="340"/>
      <c r="N1644" s="340"/>
      <c r="O1644" s="427"/>
      <c r="P1644" s="427"/>
      <c r="Q1644" s="427"/>
      <c r="R1644" s="427"/>
      <c r="S1644" s="427"/>
      <c r="T1644" s="427"/>
      <c r="U1644" s="427"/>
      <c r="V1644" s="427"/>
      <c r="W1644" s="427"/>
      <c r="X1644" s="427"/>
      <c r="Y1644" s="427"/>
    </row>
    <row r="1645" customFormat="false" ht="15" hidden="true" customHeight="false" outlineLevel="2" collapsed="false">
      <c r="A1645" s="386" t="s">
        <v>3916</v>
      </c>
      <c r="B1645" s="391" t="s">
        <v>182</v>
      </c>
      <c r="C1645" s="430" t="s">
        <v>1076</v>
      </c>
      <c r="D1645" s="415" t="s">
        <v>1077</v>
      </c>
      <c r="E1645" s="349" t="s">
        <v>3315</v>
      </c>
      <c r="F1645" s="349" t="s">
        <v>3908</v>
      </c>
      <c r="G1645" s="428" t="s">
        <v>22</v>
      </c>
      <c r="H1645" s="376"/>
      <c r="I1645" s="376"/>
      <c r="J1645" s="376" t="s">
        <v>95</v>
      </c>
      <c r="K1645" s="376" t="s">
        <v>980</v>
      </c>
      <c r="L1645" s="429" t="n">
        <v>43717</v>
      </c>
      <c r="M1645" s="340"/>
      <c r="N1645" s="340"/>
      <c r="O1645" s="427"/>
      <c r="P1645" s="427"/>
      <c r="Q1645" s="427"/>
      <c r="R1645" s="427"/>
      <c r="S1645" s="427"/>
      <c r="T1645" s="427"/>
      <c r="U1645" s="427"/>
      <c r="V1645" s="427"/>
      <c r="W1645" s="427"/>
      <c r="X1645" s="427"/>
      <c r="Y1645" s="427"/>
    </row>
    <row r="1646" customFormat="false" ht="15" hidden="true" customHeight="false" outlineLevel="2" collapsed="false">
      <c r="A1646" s="386" t="s">
        <v>3917</v>
      </c>
      <c r="B1646" s="391" t="s">
        <v>182</v>
      </c>
      <c r="C1646" s="430"/>
      <c r="D1646" s="415" t="s">
        <v>3563</v>
      </c>
      <c r="E1646" s="445" t="s">
        <v>1082</v>
      </c>
      <c r="F1646" s="349" t="s">
        <v>3908</v>
      </c>
      <c r="G1646" s="428" t="s">
        <v>22</v>
      </c>
      <c r="H1646" s="376"/>
      <c r="I1646" s="376"/>
      <c r="J1646" s="376" t="s">
        <v>95</v>
      </c>
      <c r="K1646" s="376" t="s">
        <v>980</v>
      </c>
      <c r="L1646" s="429" t="n">
        <v>43717</v>
      </c>
      <c r="M1646" s="340"/>
      <c r="N1646" s="340"/>
      <c r="O1646" s="427"/>
      <c r="P1646" s="427"/>
      <c r="Q1646" s="427"/>
      <c r="R1646" s="427"/>
      <c r="S1646" s="427"/>
      <c r="T1646" s="427"/>
      <c r="U1646" s="427"/>
      <c r="V1646" s="427"/>
      <c r="W1646" s="427"/>
      <c r="X1646" s="427"/>
      <c r="Y1646" s="427"/>
    </row>
    <row r="1647" customFormat="false" ht="15" hidden="true" customHeight="false" outlineLevel="2" collapsed="false">
      <c r="A1647" s="386" t="s">
        <v>945</v>
      </c>
      <c r="B1647" s="391" t="s">
        <v>218</v>
      </c>
      <c r="C1647" s="430"/>
      <c r="D1647" s="415" t="s">
        <v>1096</v>
      </c>
      <c r="E1647" s="349" t="s">
        <v>1575</v>
      </c>
      <c r="F1647" s="348" t="s">
        <v>3896</v>
      </c>
      <c r="G1647" s="428" t="s">
        <v>22</v>
      </c>
      <c r="H1647" s="376"/>
      <c r="I1647" s="376"/>
      <c r="J1647" s="376" t="s">
        <v>95</v>
      </c>
      <c r="K1647" s="376" t="s">
        <v>980</v>
      </c>
      <c r="L1647" s="429" t="n">
        <v>43717</v>
      </c>
      <c r="M1647" s="340"/>
      <c r="N1647" s="391" t="s">
        <v>3918</v>
      </c>
      <c r="O1647" s="452" t="s">
        <v>947</v>
      </c>
      <c r="P1647" s="450"/>
      <c r="Q1647" s="450"/>
      <c r="R1647" s="450"/>
      <c r="S1647" s="450"/>
      <c r="T1647" s="450"/>
      <c r="U1647" s="450"/>
      <c r="V1647" s="450"/>
      <c r="W1647" s="450"/>
      <c r="X1647" s="450"/>
      <c r="Y1647" s="450"/>
    </row>
    <row r="1648" customFormat="false" ht="15" hidden="false" customHeight="true" outlineLevel="1" collapsed="true">
      <c r="A1648" s="434" t="s">
        <v>3919</v>
      </c>
      <c r="B1648" s="434"/>
      <c r="C1648" s="434"/>
      <c r="D1648" s="434"/>
      <c r="E1648" s="434"/>
      <c r="F1648" s="434"/>
      <c r="G1648" s="425"/>
      <c r="H1648" s="425"/>
      <c r="I1648" s="425"/>
      <c r="J1648" s="425"/>
      <c r="K1648" s="425"/>
      <c r="L1648" s="425"/>
      <c r="M1648" s="426"/>
      <c r="N1648" s="426"/>
      <c r="O1648" s="427"/>
      <c r="P1648" s="427"/>
      <c r="Q1648" s="427"/>
      <c r="R1648" s="427"/>
      <c r="S1648" s="427"/>
      <c r="T1648" s="427"/>
      <c r="U1648" s="427"/>
      <c r="V1648" s="427"/>
      <c r="W1648" s="427"/>
      <c r="X1648" s="427"/>
      <c r="Y1648" s="427"/>
    </row>
    <row r="1649" customFormat="false" ht="15" hidden="true" customHeight="false" outlineLevel="2" collapsed="false">
      <c r="A1649" s="386" t="s">
        <v>3920</v>
      </c>
      <c r="B1649" s="391" t="s">
        <v>183</v>
      </c>
      <c r="C1649" s="415" t="s">
        <v>3261</v>
      </c>
      <c r="D1649" s="349" t="s">
        <v>3921</v>
      </c>
      <c r="E1649" s="345" t="s">
        <v>3922</v>
      </c>
      <c r="F1649" s="348" t="s">
        <v>3923</v>
      </c>
      <c r="G1649" s="428" t="s">
        <v>22</v>
      </c>
      <c r="H1649" s="376"/>
      <c r="I1649" s="376"/>
      <c r="J1649" s="376" t="s">
        <v>95</v>
      </c>
      <c r="K1649" s="339" t="s">
        <v>980</v>
      </c>
      <c r="L1649" s="339" t="s">
        <v>981</v>
      </c>
      <c r="M1649" s="340"/>
      <c r="N1649" s="340"/>
      <c r="O1649" s="427"/>
      <c r="P1649" s="427"/>
      <c r="Q1649" s="427"/>
      <c r="R1649" s="427"/>
      <c r="S1649" s="427"/>
      <c r="T1649" s="427"/>
      <c r="U1649" s="427"/>
      <c r="V1649" s="427"/>
      <c r="W1649" s="427"/>
      <c r="X1649" s="427"/>
      <c r="Y1649" s="427"/>
    </row>
    <row r="1650" customFormat="false" ht="15" hidden="true" customHeight="false" outlineLevel="2" collapsed="false">
      <c r="A1650" s="443" t="s">
        <v>3924</v>
      </c>
      <c r="B1650" s="391" t="s">
        <v>183</v>
      </c>
      <c r="C1650" s="415" t="s">
        <v>3396</v>
      </c>
      <c r="D1650" s="349" t="s">
        <v>3270</v>
      </c>
      <c r="E1650" s="345" t="s">
        <v>3925</v>
      </c>
      <c r="F1650" s="340"/>
      <c r="G1650" s="428" t="s">
        <v>22</v>
      </c>
      <c r="H1650" s="376"/>
      <c r="I1650" s="376"/>
      <c r="J1650" s="376" t="s">
        <v>95</v>
      </c>
      <c r="K1650" s="339" t="s">
        <v>980</v>
      </c>
      <c r="L1650" s="339" t="s">
        <v>981</v>
      </c>
      <c r="M1650" s="340"/>
      <c r="N1650" s="340"/>
      <c r="O1650" s="427"/>
      <c r="P1650" s="427"/>
      <c r="Q1650" s="427"/>
      <c r="R1650" s="427"/>
      <c r="S1650" s="427"/>
      <c r="T1650" s="427"/>
      <c r="U1650" s="427"/>
      <c r="V1650" s="427"/>
      <c r="W1650" s="427"/>
      <c r="X1650" s="427"/>
      <c r="Y1650" s="427"/>
    </row>
    <row r="1651" customFormat="false" ht="15" hidden="true" customHeight="false" outlineLevel="2" collapsed="false">
      <c r="A1651" s="386" t="s">
        <v>3926</v>
      </c>
      <c r="B1651" s="391" t="s">
        <v>183</v>
      </c>
      <c r="C1651" s="430"/>
      <c r="D1651" s="349" t="s">
        <v>3273</v>
      </c>
      <c r="E1651" s="349" t="s">
        <v>3927</v>
      </c>
      <c r="F1651" s="348" t="s">
        <v>3928</v>
      </c>
      <c r="G1651" s="428" t="s">
        <v>22</v>
      </c>
      <c r="H1651" s="376"/>
      <c r="I1651" s="376"/>
      <c r="J1651" s="376" t="s">
        <v>95</v>
      </c>
      <c r="K1651" s="339" t="s">
        <v>980</v>
      </c>
      <c r="L1651" s="339" t="s">
        <v>981</v>
      </c>
      <c r="M1651" s="340"/>
      <c r="N1651" s="340"/>
      <c r="O1651" s="427"/>
      <c r="P1651" s="427"/>
      <c r="Q1651" s="427"/>
      <c r="R1651" s="427"/>
      <c r="S1651" s="427"/>
      <c r="T1651" s="427"/>
      <c r="U1651" s="427"/>
      <c r="V1651" s="427"/>
      <c r="W1651" s="427"/>
      <c r="X1651" s="427"/>
      <c r="Y1651" s="427"/>
    </row>
    <row r="1652" customFormat="false" ht="15" hidden="true" customHeight="false" outlineLevel="2" collapsed="false">
      <c r="A1652" s="443" t="s">
        <v>3929</v>
      </c>
      <c r="B1652" s="391" t="s">
        <v>183</v>
      </c>
      <c r="C1652" s="430"/>
      <c r="D1652" s="349" t="s">
        <v>3278</v>
      </c>
      <c r="E1652" s="349" t="s">
        <v>3279</v>
      </c>
      <c r="F1652" s="348" t="s">
        <v>3928</v>
      </c>
      <c r="G1652" s="428" t="s">
        <v>22</v>
      </c>
      <c r="H1652" s="376"/>
      <c r="I1652" s="376"/>
      <c r="J1652" s="376" t="s">
        <v>95</v>
      </c>
      <c r="K1652" s="339" t="s">
        <v>980</v>
      </c>
      <c r="L1652" s="339" t="s">
        <v>981</v>
      </c>
      <c r="M1652" s="340"/>
      <c r="N1652" s="340"/>
      <c r="O1652" s="427"/>
      <c r="P1652" s="427"/>
      <c r="Q1652" s="427"/>
      <c r="R1652" s="427"/>
      <c r="S1652" s="427"/>
      <c r="T1652" s="427"/>
      <c r="U1652" s="427"/>
      <c r="V1652" s="427"/>
      <c r="W1652" s="427"/>
      <c r="X1652" s="427"/>
      <c r="Y1652" s="427"/>
    </row>
    <row r="1653" customFormat="false" ht="15" hidden="true" customHeight="false" outlineLevel="2" collapsed="false">
      <c r="A1653" s="386" t="s">
        <v>3930</v>
      </c>
      <c r="B1653" s="391" t="s">
        <v>183</v>
      </c>
      <c r="C1653" s="415" t="s">
        <v>3578</v>
      </c>
      <c r="D1653" s="415" t="s">
        <v>3931</v>
      </c>
      <c r="E1653" s="348" t="s">
        <v>3283</v>
      </c>
      <c r="F1653" s="340"/>
      <c r="G1653" s="428" t="s">
        <v>22</v>
      </c>
      <c r="H1653" s="376"/>
      <c r="I1653" s="376"/>
      <c r="J1653" s="376" t="s">
        <v>95</v>
      </c>
      <c r="K1653" s="339" t="s">
        <v>980</v>
      </c>
      <c r="L1653" s="339" t="s">
        <v>981</v>
      </c>
      <c r="M1653" s="340"/>
      <c r="N1653" s="340"/>
      <c r="O1653" s="427"/>
      <c r="P1653" s="427"/>
      <c r="Q1653" s="427"/>
      <c r="R1653" s="427"/>
      <c r="S1653" s="427"/>
      <c r="T1653" s="427"/>
      <c r="U1653" s="427"/>
      <c r="V1653" s="427"/>
      <c r="W1653" s="427"/>
      <c r="X1653" s="427"/>
      <c r="Y1653" s="427"/>
    </row>
    <row r="1654" customFormat="false" ht="15" hidden="true" customHeight="false" outlineLevel="2" collapsed="false">
      <c r="A1654" s="443" t="s">
        <v>3932</v>
      </c>
      <c r="B1654" s="391" t="s">
        <v>183</v>
      </c>
      <c r="C1654" s="415" t="s">
        <v>3285</v>
      </c>
      <c r="D1654" s="436" t="s">
        <v>3286</v>
      </c>
      <c r="E1654" s="348" t="s">
        <v>3547</v>
      </c>
      <c r="F1654" s="348" t="s">
        <v>3928</v>
      </c>
      <c r="G1654" s="428" t="s">
        <v>22</v>
      </c>
      <c r="H1654" s="376"/>
      <c r="I1654" s="376"/>
      <c r="J1654" s="376" t="s">
        <v>95</v>
      </c>
      <c r="K1654" s="339" t="s">
        <v>980</v>
      </c>
      <c r="L1654" s="339" t="s">
        <v>981</v>
      </c>
      <c r="M1654" s="340"/>
      <c r="N1654" s="340"/>
      <c r="O1654" s="427"/>
      <c r="P1654" s="427"/>
      <c r="Q1654" s="427"/>
      <c r="R1654" s="427"/>
      <c r="S1654" s="427"/>
      <c r="T1654" s="427"/>
      <c r="U1654" s="427"/>
      <c r="V1654" s="427"/>
      <c r="W1654" s="427"/>
      <c r="X1654" s="427"/>
      <c r="Y1654" s="427"/>
    </row>
    <row r="1655" customFormat="false" ht="15" hidden="true" customHeight="false" outlineLevel="2" collapsed="false">
      <c r="A1655" s="386" t="s">
        <v>3933</v>
      </c>
      <c r="B1655" s="391" t="s">
        <v>183</v>
      </c>
      <c r="C1655" s="430"/>
      <c r="D1655" s="415" t="s">
        <v>3934</v>
      </c>
      <c r="E1655" s="348" t="s">
        <v>3583</v>
      </c>
      <c r="F1655" s="348" t="s">
        <v>3928</v>
      </c>
      <c r="G1655" s="428" t="s">
        <v>21</v>
      </c>
      <c r="H1655" s="376"/>
      <c r="I1655" s="376"/>
      <c r="J1655" s="376" t="s">
        <v>95</v>
      </c>
      <c r="K1655" s="339" t="s">
        <v>980</v>
      </c>
      <c r="L1655" s="339" t="s">
        <v>981</v>
      </c>
      <c r="M1655" s="340"/>
      <c r="N1655" s="340"/>
      <c r="O1655" s="427"/>
      <c r="P1655" s="427"/>
      <c r="Q1655" s="427"/>
      <c r="R1655" s="427"/>
      <c r="S1655" s="427"/>
      <c r="T1655" s="427"/>
      <c r="U1655" s="427"/>
      <c r="V1655" s="427"/>
      <c r="W1655" s="427"/>
      <c r="X1655" s="427"/>
      <c r="Y1655" s="427"/>
    </row>
    <row r="1656" customFormat="false" ht="15" hidden="true" customHeight="false" outlineLevel="2" collapsed="false">
      <c r="A1656" s="443" t="s">
        <v>3935</v>
      </c>
      <c r="B1656" s="391" t="s">
        <v>183</v>
      </c>
      <c r="C1656" s="432"/>
      <c r="D1656" s="415" t="s">
        <v>3936</v>
      </c>
      <c r="E1656" s="348" t="s">
        <v>3583</v>
      </c>
      <c r="F1656" s="348" t="s">
        <v>3937</v>
      </c>
      <c r="G1656" s="428" t="s">
        <v>21</v>
      </c>
      <c r="H1656" s="376"/>
      <c r="I1656" s="376"/>
      <c r="J1656" s="376" t="s">
        <v>95</v>
      </c>
      <c r="K1656" s="339" t="s">
        <v>980</v>
      </c>
      <c r="L1656" s="339" t="s">
        <v>981</v>
      </c>
      <c r="M1656" s="340"/>
      <c r="N1656" s="340"/>
      <c r="O1656" s="427"/>
      <c r="P1656" s="427"/>
      <c r="Q1656" s="427"/>
      <c r="R1656" s="427"/>
      <c r="S1656" s="427"/>
      <c r="T1656" s="427"/>
      <c r="U1656" s="427"/>
      <c r="V1656" s="427"/>
      <c r="W1656" s="427"/>
      <c r="X1656" s="427"/>
      <c r="Y1656" s="427"/>
    </row>
    <row r="1657" customFormat="false" ht="15" hidden="true" customHeight="false" outlineLevel="2" collapsed="false">
      <c r="A1657" s="386" t="s">
        <v>3938</v>
      </c>
      <c r="B1657" s="391" t="s">
        <v>183</v>
      </c>
      <c r="C1657" s="430"/>
      <c r="D1657" s="415" t="s">
        <v>3939</v>
      </c>
      <c r="E1657" s="348" t="s">
        <v>3583</v>
      </c>
      <c r="F1657" s="348" t="s">
        <v>3928</v>
      </c>
      <c r="G1657" s="428" t="s">
        <v>21</v>
      </c>
      <c r="H1657" s="376"/>
      <c r="I1657" s="376"/>
      <c r="J1657" s="376" t="s">
        <v>95</v>
      </c>
      <c r="K1657" s="339" t="s">
        <v>980</v>
      </c>
      <c r="L1657" s="339" t="s">
        <v>981</v>
      </c>
      <c r="M1657" s="340"/>
      <c r="N1657" s="340"/>
      <c r="O1657" s="427"/>
      <c r="P1657" s="427"/>
      <c r="Q1657" s="427"/>
      <c r="R1657" s="427"/>
      <c r="S1657" s="427"/>
      <c r="T1657" s="427"/>
      <c r="U1657" s="427"/>
      <c r="V1657" s="427"/>
      <c r="W1657" s="427"/>
      <c r="X1657" s="427"/>
      <c r="Y1657" s="427"/>
    </row>
    <row r="1658" customFormat="false" ht="15" hidden="true" customHeight="false" outlineLevel="2" collapsed="false">
      <c r="A1658" s="443" t="s">
        <v>3940</v>
      </c>
      <c r="B1658" s="391" t="s">
        <v>183</v>
      </c>
      <c r="C1658" s="430"/>
      <c r="D1658" s="415" t="s">
        <v>3298</v>
      </c>
      <c r="E1658" s="348" t="s">
        <v>3583</v>
      </c>
      <c r="F1658" s="348" t="s">
        <v>3937</v>
      </c>
      <c r="G1658" s="428" t="s">
        <v>21</v>
      </c>
      <c r="H1658" s="376"/>
      <c r="I1658" s="376"/>
      <c r="J1658" s="376" t="s">
        <v>95</v>
      </c>
      <c r="K1658" s="339" t="s">
        <v>980</v>
      </c>
      <c r="L1658" s="339" t="s">
        <v>981</v>
      </c>
      <c r="M1658" s="340"/>
      <c r="N1658" s="340"/>
      <c r="O1658" s="427"/>
      <c r="P1658" s="427"/>
      <c r="Q1658" s="427"/>
      <c r="R1658" s="427"/>
      <c r="S1658" s="427"/>
      <c r="T1658" s="427"/>
      <c r="U1658" s="427"/>
      <c r="V1658" s="427"/>
      <c r="W1658" s="427"/>
      <c r="X1658" s="427"/>
      <c r="Y1658" s="427"/>
    </row>
    <row r="1659" customFormat="false" ht="15" hidden="true" customHeight="false" outlineLevel="2" collapsed="false">
      <c r="A1659" s="386" t="s">
        <v>3941</v>
      </c>
      <c r="B1659" s="391" t="s">
        <v>183</v>
      </c>
      <c r="C1659" s="415" t="s">
        <v>3588</v>
      </c>
      <c r="D1659" s="415" t="s">
        <v>3511</v>
      </c>
      <c r="E1659" s="349" t="s">
        <v>3165</v>
      </c>
      <c r="F1659" s="453" t="s">
        <v>3942</v>
      </c>
      <c r="G1659" s="428" t="s">
        <v>22</v>
      </c>
      <c r="H1659" s="376"/>
      <c r="I1659" s="376"/>
      <c r="J1659" s="376" t="s">
        <v>95</v>
      </c>
      <c r="K1659" s="339" t="s">
        <v>980</v>
      </c>
      <c r="L1659" s="339" t="s">
        <v>981</v>
      </c>
      <c r="M1659" s="340"/>
      <c r="N1659" s="340"/>
      <c r="O1659" s="427"/>
      <c r="P1659" s="427"/>
      <c r="Q1659" s="427"/>
      <c r="R1659" s="427"/>
      <c r="S1659" s="427"/>
      <c r="T1659" s="427"/>
      <c r="U1659" s="427"/>
      <c r="V1659" s="427"/>
      <c r="W1659" s="427"/>
      <c r="X1659" s="427"/>
      <c r="Y1659" s="427"/>
    </row>
    <row r="1660" customFormat="false" ht="15" hidden="true" customHeight="false" outlineLevel="2" collapsed="false">
      <c r="A1660" s="443" t="s">
        <v>3943</v>
      </c>
      <c r="B1660" s="391" t="s">
        <v>183</v>
      </c>
      <c r="C1660" s="430"/>
      <c r="D1660" s="415" t="s">
        <v>3450</v>
      </c>
      <c r="E1660" s="349" t="s">
        <v>3515</v>
      </c>
      <c r="F1660" s="430"/>
      <c r="G1660" s="428" t="s">
        <v>22</v>
      </c>
      <c r="H1660" s="376"/>
      <c r="I1660" s="376"/>
      <c r="J1660" s="376" t="s">
        <v>95</v>
      </c>
      <c r="K1660" s="339" t="s">
        <v>980</v>
      </c>
      <c r="L1660" s="339" t="s">
        <v>981</v>
      </c>
      <c r="M1660" s="340"/>
      <c r="N1660" s="340"/>
      <c r="O1660" s="427"/>
      <c r="P1660" s="427"/>
      <c r="Q1660" s="427"/>
      <c r="R1660" s="427"/>
      <c r="S1660" s="427"/>
      <c r="T1660" s="427"/>
      <c r="U1660" s="427"/>
      <c r="V1660" s="427"/>
      <c r="W1660" s="427"/>
      <c r="X1660" s="427"/>
      <c r="Y1660" s="427"/>
    </row>
    <row r="1661" customFormat="false" ht="15" hidden="true" customHeight="false" outlineLevel="2" collapsed="false">
      <c r="A1661" s="386" t="s">
        <v>3944</v>
      </c>
      <c r="B1661" s="391" t="s">
        <v>183</v>
      </c>
      <c r="C1661" s="430"/>
      <c r="D1661" s="415" t="s">
        <v>3208</v>
      </c>
      <c r="E1661" s="349" t="s">
        <v>1062</v>
      </c>
      <c r="F1661" s="349" t="s">
        <v>1063</v>
      </c>
      <c r="G1661" s="428" t="s">
        <v>22</v>
      </c>
      <c r="H1661" s="376"/>
      <c r="I1661" s="376"/>
      <c r="J1661" s="376" t="s">
        <v>95</v>
      </c>
      <c r="K1661" s="339" t="s">
        <v>980</v>
      </c>
      <c r="L1661" s="339" t="s">
        <v>981</v>
      </c>
      <c r="M1661" s="340"/>
      <c r="N1661" s="340"/>
      <c r="O1661" s="427"/>
      <c r="P1661" s="427"/>
      <c r="Q1661" s="427"/>
      <c r="R1661" s="427"/>
      <c r="S1661" s="427"/>
      <c r="T1661" s="427"/>
      <c r="U1661" s="427"/>
      <c r="V1661" s="427"/>
      <c r="W1661" s="427"/>
      <c r="X1661" s="427"/>
      <c r="Y1661" s="427"/>
    </row>
    <row r="1662" customFormat="false" ht="15" hidden="true" customHeight="false" outlineLevel="2" collapsed="false">
      <c r="A1662" s="386" t="s">
        <v>3945</v>
      </c>
      <c r="B1662" s="391" t="s">
        <v>183</v>
      </c>
      <c r="C1662" s="415" t="s">
        <v>3308</v>
      </c>
      <c r="D1662" s="415" t="s">
        <v>3309</v>
      </c>
      <c r="E1662" s="349" t="s">
        <v>3946</v>
      </c>
      <c r="F1662" s="348" t="s">
        <v>3928</v>
      </c>
      <c r="G1662" s="428" t="s">
        <v>22</v>
      </c>
      <c r="H1662" s="376"/>
      <c r="I1662" s="376"/>
      <c r="J1662" s="376" t="s">
        <v>95</v>
      </c>
      <c r="K1662" s="339" t="s">
        <v>980</v>
      </c>
      <c r="L1662" s="339" t="s">
        <v>981</v>
      </c>
      <c r="M1662" s="340"/>
      <c r="N1662" s="340"/>
      <c r="O1662" s="427"/>
      <c r="P1662" s="427"/>
      <c r="Q1662" s="427"/>
      <c r="R1662" s="427"/>
      <c r="S1662" s="427"/>
      <c r="T1662" s="427"/>
      <c r="U1662" s="427"/>
      <c r="V1662" s="427"/>
      <c r="W1662" s="427"/>
      <c r="X1662" s="427"/>
      <c r="Y1662" s="427"/>
    </row>
    <row r="1663" customFormat="false" ht="15" hidden="true" customHeight="false" outlineLevel="2" collapsed="false">
      <c r="A1663" s="443" t="s">
        <v>3947</v>
      </c>
      <c r="B1663" s="391" t="s">
        <v>183</v>
      </c>
      <c r="C1663" s="430"/>
      <c r="D1663" s="415" t="s">
        <v>3009</v>
      </c>
      <c r="E1663" s="349" t="s">
        <v>3313</v>
      </c>
      <c r="F1663" s="348" t="s">
        <v>3928</v>
      </c>
      <c r="G1663" s="428" t="s">
        <v>22</v>
      </c>
      <c r="H1663" s="376"/>
      <c r="I1663" s="376"/>
      <c r="J1663" s="376" t="s">
        <v>95</v>
      </c>
      <c r="K1663" s="339" t="s">
        <v>980</v>
      </c>
      <c r="L1663" s="339" t="s">
        <v>981</v>
      </c>
      <c r="M1663" s="340"/>
      <c r="N1663" s="340"/>
      <c r="O1663" s="427"/>
      <c r="P1663" s="427"/>
      <c r="Q1663" s="427"/>
      <c r="R1663" s="427"/>
      <c r="S1663" s="427"/>
      <c r="T1663" s="427"/>
      <c r="U1663" s="427"/>
      <c r="V1663" s="427"/>
      <c r="W1663" s="427"/>
      <c r="X1663" s="427"/>
      <c r="Y1663" s="427"/>
    </row>
    <row r="1664" customFormat="false" ht="15" hidden="true" customHeight="false" outlineLevel="2" collapsed="false">
      <c r="A1664" s="386" t="s">
        <v>3948</v>
      </c>
      <c r="B1664" s="391" t="s">
        <v>183</v>
      </c>
      <c r="C1664" s="430" t="s">
        <v>1076</v>
      </c>
      <c r="D1664" s="415" t="s">
        <v>1077</v>
      </c>
      <c r="E1664" s="349" t="s">
        <v>3315</v>
      </c>
      <c r="F1664" s="453" t="s">
        <v>3942</v>
      </c>
      <c r="G1664" s="428" t="s">
        <v>22</v>
      </c>
      <c r="H1664" s="376"/>
      <c r="I1664" s="376"/>
      <c r="J1664" s="376" t="s">
        <v>95</v>
      </c>
      <c r="K1664" s="339" t="s">
        <v>980</v>
      </c>
      <c r="L1664" s="339" t="s">
        <v>981</v>
      </c>
      <c r="M1664" s="340"/>
      <c r="N1664" s="340"/>
      <c r="O1664" s="427"/>
      <c r="P1664" s="427"/>
      <c r="Q1664" s="427"/>
      <c r="R1664" s="427"/>
      <c r="S1664" s="427"/>
      <c r="T1664" s="427"/>
      <c r="U1664" s="427"/>
      <c r="V1664" s="427"/>
      <c r="W1664" s="427"/>
      <c r="X1664" s="427"/>
      <c r="Y1664" s="427"/>
    </row>
    <row r="1665" customFormat="false" ht="15" hidden="true" customHeight="false" outlineLevel="2" collapsed="false">
      <c r="A1665" s="443" t="s">
        <v>3949</v>
      </c>
      <c r="B1665" s="391" t="s">
        <v>183</v>
      </c>
      <c r="C1665" s="430"/>
      <c r="D1665" s="415" t="s">
        <v>3013</v>
      </c>
      <c r="E1665" s="349" t="s">
        <v>1082</v>
      </c>
      <c r="F1665" s="453" t="s">
        <v>3942</v>
      </c>
      <c r="G1665" s="428" t="s">
        <v>22</v>
      </c>
      <c r="H1665" s="376"/>
      <c r="I1665" s="376"/>
      <c r="J1665" s="376" t="s">
        <v>95</v>
      </c>
      <c r="K1665" s="339" t="s">
        <v>980</v>
      </c>
      <c r="L1665" s="339" t="s">
        <v>981</v>
      </c>
      <c r="M1665" s="340"/>
      <c r="N1665" s="340"/>
      <c r="O1665" s="427"/>
      <c r="P1665" s="427"/>
      <c r="Q1665" s="427"/>
      <c r="R1665" s="427"/>
      <c r="S1665" s="427"/>
      <c r="T1665" s="427"/>
      <c r="U1665" s="427"/>
      <c r="V1665" s="427"/>
      <c r="W1665" s="427"/>
      <c r="X1665" s="427"/>
      <c r="Y1665" s="427"/>
    </row>
    <row r="1666" customFormat="false" ht="15" hidden="true" customHeight="false" outlineLevel="2" collapsed="false">
      <c r="A1666" s="386" t="s">
        <v>3950</v>
      </c>
      <c r="B1666" s="391" t="s">
        <v>218</v>
      </c>
      <c r="C1666" s="430"/>
      <c r="D1666" s="415" t="s">
        <v>1096</v>
      </c>
      <c r="E1666" s="349" t="s">
        <v>1575</v>
      </c>
      <c r="F1666" s="348" t="s">
        <v>3928</v>
      </c>
      <c r="G1666" s="428" t="s">
        <v>22</v>
      </c>
      <c r="H1666" s="344"/>
      <c r="I1666" s="376"/>
      <c r="J1666" s="376" t="s">
        <v>95</v>
      </c>
      <c r="K1666" s="339" t="s">
        <v>980</v>
      </c>
      <c r="L1666" s="339" t="s">
        <v>981</v>
      </c>
      <c r="M1666" s="340"/>
      <c r="N1666" s="340"/>
      <c r="O1666" s="427"/>
      <c r="P1666" s="427"/>
      <c r="Q1666" s="427"/>
      <c r="R1666" s="427"/>
      <c r="S1666" s="427"/>
      <c r="T1666" s="427"/>
      <c r="U1666" s="427"/>
      <c r="V1666" s="427"/>
      <c r="W1666" s="427"/>
      <c r="X1666" s="427"/>
      <c r="Y1666" s="427"/>
    </row>
    <row r="1667" customFormat="false" ht="15" hidden="false" customHeight="true" outlineLevel="1" collapsed="true">
      <c r="A1667" s="454" t="s">
        <v>3951</v>
      </c>
      <c r="B1667" s="454"/>
      <c r="C1667" s="454"/>
      <c r="D1667" s="454"/>
      <c r="E1667" s="454"/>
      <c r="F1667" s="454"/>
      <c r="G1667" s="425"/>
      <c r="H1667" s="425"/>
      <c r="I1667" s="425"/>
      <c r="J1667" s="425"/>
      <c r="K1667" s="425"/>
      <c r="L1667" s="425"/>
      <c r="M1667" s="426"/>
      <c r="N1667" s="426"/>
      <c r="O1667" s="427"/>
      <c r="P1667" s="427"/>
      <c r="Q1667" s="427"/>
      <c r="R1667" s="427"/>
      <c r="S1667" s="427"/>
      <c r="T1667" s="427"/>
      <c r="U1667" s="427"/>
      <c r="V1667" s="427"/>
      <c r="W1667" s="427"/>
      <c r="X1667" s="427"/>
      <c r="Y1667" s="427"/>
    </row>
    <row r="1668" customFormat="false" ht="15" hidden="true" customHeight="false" outlineLevel="2" collapsed="false">
      <c r="A1668" s="386" t="s">
        <v>3952</v>
      </c>
      <c r="B1668" s="391" t="s">
        <v>184</v>
      </c>
      <c r="C1668" s="415" t="s">
        <v>3261</v>
      </c>
      <c r="D1668" s="349" t="s">
        <v>3262</v>
      </c>
      <c r="E1668" s="345" t="s">
        <v>3953</v>
      </c>
      <c r="F1668" s="348" t="s">
        <v>3954</v>
      </c>
      <c r="G1668" s="428" t="s">
        <v>22</v>
      </c>
      <c r="H1668" s="376"/>
      <c r="I1668" s="376"/>
      <c r="J1668" s="376" t="s">
        <v>95</v>
      </c>
      <c r="K1668" s="339" t="s">
        <v>980</v>
      </c>
      <c r="L1668" s="339" t="s">
        <v>981</v>
      </c>
      <c r="M1668" s="340"/>
      <c r="N1668" s="340"/>
      <c r="O1668" s="427"/>
      <c r="P1668" s="427"/>
      <c r="Q1668" s="427"/>
      <c r="R1668" s="427"/>
      <c r="S1668" s="427"/>
      <c r="T1668" s="427"/>
      <c r="U1668" s="427"/>
      <c r="V1668" s="427"/>
      <c r="W1668" s="427"/>
      <c r="X1668" s="427"/>
      <c r="Y1668" s="427"/>
    </row>
    <row r="1669" customFormat="false" ht="15" hidden="true" customHeight="false" outlineLevel="2" collapsed="false">
      <c r="A1669" s="386" t="s">
        <v>3955</v>
      </c>
      <c r="B1669" s="391" t="s">
        <v>184</v>
      </c>
      <c r="C1669" s="430"/>
      <c r="D1669" s="349" t="s">
        <v>3325</v>
      </c>
      <c r="E1669" s="345" t="s">
        <v>3326</v>
      </c>
      <c r="F1669" s="348" t="s">
        <v>3956</v>
      </c>
      <c r="G1669" s="428" t="s">
        <v>22</v>
      </c>
      <c r="H1669" s="376"/>
      <c r="I1669" s="376"/>
      <c r="J1669" s="376" t="s">
        <v>95</v>
      </c>
      <c r="K1669" s="339" t="s">
        <v>980</v>
      </c>
      <c r="L1669" s="339" t="s">
        <v>981</v>
      </c>
      <c r="M1669" s="340"/>
      <c r="N1669" s="340"/>
      <c r="O1669" s="427"/>
      <c r="P1669" s="427"/>
      <c r="Q1669" s="427"/>
      <c r="R1669" s="427"/>
      <c r="S1669" s="427"/>
      <c r="T1669" s="427"/>
      <c r="U1669" s="427"/>
      <c r="V1669" s="427"/>
      <c r="W1669" s="427"/>
      <c r="X1669" s="427"/>
      <c r="Y1669" s="427"/>
    </row>
    <row r="1670" customFormat="false" ht="15" hidden="true" customHeight="false" outlineLevel="2" collapsed="false">
      <c r="A1670" s="386" t="s">
        <v>950</v>
      </c>
      <c r="B1670" s="391" t="s">
        <v>184</v>
      </c>
      <c r="C1670" s="415" t="s">
        <v>3269</v>
      </c>
      <c r="D1670" s="349" t="s">
        <v>3270</v>
      </c>
      <c r="E1670" s="345" t="s">
        <v>3957</v>
      </c>
      <c r="F1670" s="391" t="s">
        <v>3958</v>
      </c>
      <c r="G1670" s="428" t="s">
        <v>22</v>
      </c>
      <c r="H1670" s="376"/>
      <c r="I1670" s="376"/>
      <c r="J1670" s="376" t="s">
        <v>95</v>
      </c>
      <c r="K1670" s="339" t="s">
        <v>980</v>
      </c>
      <c r="L1670" s="339" t="s">
        <v>981</v>
      </c>
      <c r="M1670" s="340"/>
      <c r="N1670" s="391" t="s">
        <v>3959</v>
      </c>
      <c r="O1670" s="280" t="s">
        <v>952</v>
      </c>
      <c r="P1670" s="427"/>
      <c r="Q1670" s="427"/>
      <c r="R1670" s="427"/>
      <c r="S1670" s="427"/>
      <c r="T1670" s="427"/>
      <c r="U1670" s="427"/>
      <c r="V1670" s="427"/>
      <c r="W1670" s="427"/>
      <c r="X1670" s="427"/>
      <c r="Y1670" s="427"/>
    </row>
    <row r="1671" customFormat="false" ht="15" hidden="true" customHeight="false" outlineLevel="2" collapsed="false">
      <c r="A1671" s="386" t="s">
        <v>3960</v>
      </c>
      <c r="B1671" s="391" t="s">
        <v>184</v>
      </c>
      <c r="C1671" s="430"/>
      <c r="D1671" s="349" t="s">
        <v>3961</v>
      </c>
      <c r="E1671" s="349" t="s">
        <v>3962</v>
      </c>
      <c r="F1671" s="348" t="s">
        <v>3963</v>
      </c>
      <c r="G1671" s="428" t="s">
        <v>22</v>
      </c>
      <c r="H1671" s="376"/>
      <c r="I1671" s="376"/>
      <c r="J1671" s="376" t="s">
        <v>95</v>
      </c>
      <c r="K1671" s="339" t="s">
        <v>980</v>
      </c>
      <c r="L1671" s="339" t="s">
        <v>981</v>
      </c>
      <c r="M1671" s="340"/>
      <c r="N1671" s="340"/>
      <c r="O1671" s="427"/>
      <c r="P1671" s="427"/>
      <c r="Q1671" s="427"/>
      <c r="R1671" s="427"/>
      <c r="S1671" s="427"/>
      <c r="T1671" s="427"/>
      <c r="U1671" s="427"/>
      <c r="V1671" s="427"/>
      <c r="W1671" s="427"/>
      <c r="X1671" s="427"/>
      <c r="Y1671" s="427"/>
    </row>
    <row r="1672" customFormat="false" ht="15" hidden="true" customHeight="false" outlineLevel="2" collapsed="false">
      <c r="A1672" s="386" t="s">
        <v>3964</v>
      </c>
      <c r="B1672" s="391" t="s">
        <v>184</v>
      </c>
      <c r="C1672" s="430"/>
      <c r="D1672" s="349" t="s">
        <v>3965</v>
      </c>
      <c r="E1672" s="349" t="s">
        <v>3279</v>
      </c>
      <c r="F1672" s="348" t="s">
        <v>3963</v>
      </c>
      <c r="G1672" s="428" t="s">
        <v>22</v>
      </c>
      <c r="H1672" s="376"/>
      <c r="I1672" s="376"/>
      <c r="J1672" s="376" t="s">
        <v>95</v>
      </c>
      <c r="K1672" s="339" t="s">
        <v>980</v>
      </c>
      <c r="L1672" s="339" t="s">
        <v>981</v>
      </c>
      <c r="M1672" s="340"/>
      <c r="N1672" s="340"/>
      <c r="O1672" s="427"/>
      <c r="P1672" s="427"/>
      <c r="Q1672" s="427"/>
      <c r="R1672" s="427"/>
      <c r="S1672" s="427"/>
      <c r="T1672" s="427"/>
      <c r="U1672" s="427"/>
      <c r="V1672" s="427"/>
      <c r="W1672" s="427"/>
      <c r="X1672" s="427"/>
      <c r="Y1672" s="427"/>
    </row>
    <row r="1673" customFormat="false" ht="15" hidden="true" customHeight="false" outlineLevel="2" collapsed="false">
      <c r="A1673" s="386" t="s">
        <v>3966</v>
      </c>
      <c r="B1673" s="391" t="s">
        <v>184</v>
      </c>
      <c r="C1673" s="415" t="s">
        <v>3281</v>
      </c>
      <c r="D1673" s="415" t="s">
        <v>3967</v>
      </c>
      <c r="E1673" s="348" t="s">
        <v>3283</v>
      </c>
      <c r="F1673" s="340"/>
      <c r="G1673" s="428" t="s">
        <v>22</v>
      </c>
      <c r="H1673" s="376"/>
      <c r="I1673" s="376"/>
      <c r="J1673" s="376" t="s">
        <v>95</v>
      </c>
      <c r="K1673" s="339" t="s">
        <v>980</v>
      </c>
      <c r="L1673" s="339" t="s">
        <v>981</v>
      </c>
      <c r="M1673" s="340"/>
      <c r="N1673" s="340"/>
      <c r="O1673" s="427"/>
      <c r="P1673" s="427"/>
      <c r="Q1673" s="427"/>
      <c r="R1673" s="427"/>
      <c r="S1673" s="427"/>
      <c r="T1673" s="427"/>
      <c r="U1673" s="427"/>
      <c r="V1673" s="427"/>
      <c r="W1673" s="427"/>
      <c r="X1673" s="427"/>
      <c r="Y1673" s="427"/>
    </row>
    <row r="1674" customFormat="false" ht="15" hidden="true" customHeight="false" outlineLevel="2" collapsed="false">
      <c r="A1674" s="386" t="s">
        <v>3968</v>
      </c>
      <c r="B1674" s="391" t="s">
        <v>184</v>
      </c>
      <c r="C1674" s="415" t="s">
        <v>3285</v>
      </c>
      <c r="D1674" s="436" t="s">
        <v>3286</v>
      </c>
      <c r="E1674" s="348" t="s">
        <v>3969</v>
      </c>
      <c r="F1674" s="348" t="s">
        <v>3963</v>
      </c>
      <c r="G1674" s="428" t="s">
        <v>22</v>
      </c>
      <c r="H1674" s="376"/>
      <c r="I1674" s="376"/>
      <c r="J1674" s="376" t="s">
        <v>95</v>
      </c>
      <c r="K1674" s="339" t="s">
        <v>980</v>
      </c>
      <c r="L1674" s="339" t="s">
        <v>981</v>
      </c>
      <c r="M1674" s="340"/>
      <c r="N1674" s="340"/>
      <c r="O1674" s="427"/>
      <c r="P1674" s="427"/>
      <c r="Q1674" s="427"/>
      <c r="R1674" s="427"/>
      <c r="S1674" s="427"/>
      <c r="T1674" s="427"/>
      <c r="U1674" s="427"/>
      <c r="V1674" s="427"/>
      <c r="W1674" s="427"/>
      <c r="X1674" s="427"/>
      <c r="Y1674" s="427"/>
    </row>
    <row r="1675" customFormat="false" ht="15" hidden="true" customHeight="false" outlineLevel="2" collapsed="false">
      <c r="A1675" s="386" t="s">
        <v>3970</v>
      </c>
      <c r="B1675" s="391" t="s">
        <v>184</v>
      </c>
      <c r="C1675" s="430"/>
      <c r="D1675" s="415" t="s">
        <v>3971</v>
      </c>
      <c r="E1675" s="348" t="s">
        <v>3972</v>
      </c>
      <c r="F1675" s="348" t="s">
        <v>3963</v>
      </c>
      <c r="G1675" s="428" t="s">
        <v>21</v>
      </c>
      <c r="H1675" s="376"/>
      <c r="I1675" s="376"/>
      <c r="J1675" s="376" t="s">
        <v>95</v>
      </c>
      <c r="K1675" s="339" t="s">
        <v>980</v>
      </c>
      <c r="L1675" s="339" t="s">
        <v>981</v>
      </c>
      <c r="M1675" s="340"/>
      <c r="N1675" s="340"/>
      <c r="O1675" s="427"/>
      <c r="P1675" s="427"/>
      <c r="Q1675" s="427"/>
      <c r="R1675" s="427"/>
      <c r="S1675" s="427"/>
      <c r="T1675" s="427"/>
      <c r="U1675" s="427"/>
      <c r="V1675" s="427"/>
      <c r="W1675" s="427"/>
      <c r="X1675" s="427"/>
      <c r="Y1675" s="427"/>
    </row>
    <row r="1676" customFormat="false" ht="15" hidden="true" customHeight="false" outlineLevel="2" collapsed="false">
      <c r="A1676" s="386" t="s">
        <v>3973</v>
      </c>
      <c r="B1676" s="391" t="s">
        <v>184</v>
      </c>
      <c r="C1676" s="432"/>
      <c r="D1676" s="415" t="s">
        <v>3974</v>
      </c>
      <c r="E1676" s="348" t="s">
        <v>3975</v>
      </c>
      <c r="F1676" s="348" t="s">
        <v>3976</v>
      </c>
      <c r="G1676" s="428" t="s">
        <v>21</v>
      </c>
      <c r="H1676" s="344"/>
      <c r="I1676" s="376"/>
      <c r="J1676" s="376" t="s">
        <v>95</v>
      </c>
      <c r="K1676" s="339" t="s">
        <v>980</v>
      </c>
      <c r="L1676" s="339" t="s">
        <v>981</v>
      </c>
      <c r="M1676" s="340"/>
      <c r="N1676" s="340"/>
      <c r="O1676" s="427"/>
      <c r="P1676" s="427"/>
      <c r="Q1676" s="427"/>
      <c r="R1676" s="427"/>
      <c r="S1676" s="427"/>
      <c r="T1676" s="427"/>
      <c r="U1676" s="427"/>
      <c r="V1676" s="427"/>
      <c r="W1676" s="427"/>
      <c r="X1676" s="427"/>
      <c r="Y1676" s="427"/>
    </row>
    <row r="1677" customFormat="false" ht="15" hidden="true" customHeight="false" outlineLevel="2" collapsed="false">
      <c r="A1677" s="386" t="s">
        <v>3977</v>
      </c>
      <c r="B1677" s="391" t="s">
        <v>184</v>
      </c>
      <c r="C1677" s="430"/>
      <c r="D1677" s="415" t="s">
        <v>3978</v>
      </c>
      <c r="E1677" s="348" t="s">
        <v>3979</v>
      </c>
      <c r="F1677" s="348" t="s">
        <v>3980</v>
      </c>
      <c r="G1677" s="428" t="s">
        <v>21</v>
      </c>
      <c r="H1677" s="344"/>
      <c r="I1677" s="376"/>
      <c r="J1677" s="376" t="s">
        <v>95</v>
      </c>
      <c r="K1677" s="339" t="s">
        <v>980</v>
      </c>
      <c r="L1677" s="339" t="s">
        <v>981</v>
      </c>
      <c r="M1677" s="340"/>
      <c r="N1677" s="340"/>
      <c r="O1677" s="427"/>
      <c r="P1677" s="427"/>
      <c r="Q1677" s="427"/>
      <c r="R1677" s="427"/>
      <c r="S1677" s="427"/>
      <c r="T1677" s="427"/>
      <c r="U1677" s="427"/>
      <c r="V1677" s="427"/>
      <c r="W1677" s="427"/>
      <c r="X1677" s="427"/>
      <c r="Y1677" s="427"/>
    </row>
    <row r="1678" customFormat="false" ht="15" hidden="true" customHeight="false" outlineLevel="2" collapsed="false">
      <c r="A1678" s="386" t="s">
        <v>3981</v>
      </c>
      <c r="B1678" s="391" t="s">
        <v>184</v>
      </c>
      <c r="C1678" s="432"/>
      <c r="D1678" s="415" t="s">
        <v>3982</v>
      </c>
      <c r="E1678" s="348" t="s">
        <v>3983</v>
      </c>
      <c r="F1678" s="348" t="s">
        <v>3984</v>
      </c>
      <c r="G1678" s="428" t="s">
        <v>21</v>
      </c>
      <c r="H1678" s="344"/>
      <c r="I1678" s="376"/>
      <c r="J1678" s="376" t="s">
        <v>95</v>
      </c>
      <c r="K1678" s="339" t="s">
        <v>980</v>
      </c>
      <c r="L1678" s="339" t="s">
        <v>981</v>
      </c>
      <c r="M1678" s="340"/>
      <c r="N1678" s="340"/>
      <c r="O1678" s="427"/>
      <c r="P1678" s="427"/>
      <c r="Q1678" s="427"/>
      <c r="R1678" s="427"/>
      <c r="S1678" s="427"/>
      <c r="T1678" s="427"/>
      <c r="U1678" s="427"/>
      <c r="V1678" s="427"/>
      <c r="W1678" s="427"/>
      <c r="X1678" s="427"/>
      <c r="Y1678" s="427"/>
    </row>
    <row r="1679" customFormat="false" ht="15" hidden="true" customHeight="false" outlineLevel="2" collapsed="false">
      <c r="A1679" s="386" t="s">
        <v>3985</v>
      </c>
      <c r="B1679" s="391" t="s">
        <v>184</v>
      </c>
      <c r="C1679" s="430"/>
      <c r="D1679" s="415" t="s">
        <v>3986</v>
      </c>
      <c r="E1679" s="348" t="s">
        <v>3987</v>
      </c>
      <c r="F1679" s="348" t="s">
        <v>3988</v>
      </c>
      <c r="G1679" s="428" t="s">
        <v>21</v>
      </c>
      <c r="H1679" s="344"/>
      <c r="I1679" s="376"/>
      <c r="J1679" s="376" t="s">
        <v>95</v>
      </c>
      <c r="K1679" s="339" t="s">
        <v>980</v>
      </c>
      <c r="L1679" s="339" t="s">
        <v>981</v>
      </c>
      <c r="M1679" s="340"/>
      <c r="N1679" s="340"/>
      <c r="O1679" s="427"/>
      <c r="P1679" s="427"/>
      <c r="Q1679" s="427"/>
      <c r="R1679" s="427"/>
      <c r="S1679" s="427"/>
      <c r="T1679" s="427"/>
      <c r="U1679" s="427"/>
      <c r="V1679" s="427"/>
      <c r="W1679" s="427"/>
      <c r="X1679" s="427"/>
      <c r="Y1679" s="427"/>
    </row>
    <row r="1680" customFormat="false" ht="15" hidden="true" customHeight="false" outlineLevel="2" collapsed="false">
      <c r="A1680" s="386" t="s">
        <v>3989</v>
      </c>
      <c r="B1680" s="391" t="s">
        <v>184</v>
      </c>
      <c r="C1680" s="430"/>
      <c r="D1680" s="415" t="s">
        <v>3990</v>
      </c>
      <c r="E1680" s="348" t="s">
        <v>3991</v>
      </c>
      <c r="F1680" s="348" t="s">
        <v>3992</v>
      </c>
      <c r="G1680" s="428" t="s">
        <v>21</v>
      </c>
      <c r="H1680" s="344"/>
      <c r="I1680" s="376"/>
      <c r="J1680" s="376" t="s">
        <v>95</v>
      </c>
      <c r="K1680" s="339" t="s">
        <v>980</v>
      </c>
      <c r="L1680" s="339" t="s">
        <v>981</v>
      </c>
      <c r="M1680" s="340"/>
      <c r="N1680" s="340"/>
      <c r="O1680" s="427"/>
      <c r="P1680" s="427"/>
      <c r="Q1680" s="427"/>
      <c r="R1680" s="427"/>
      <c r="S1680" s="427"/>
      <c r="T1680" s="427"/>
      <c r="U1680" s="427"/>
      <c r="V1680" s="427"/>
      <c r="W1680" s="427"/>
      <c r="X1680" s="427"/>
      <c r="Y1680" s="427"/>
    </row>
    <row r="1681" customFormat="false" ht="15" hidden="true" customHeight="false" outlineLevel="2" collapsed="false">
      <c r="A1681" s="386" t="s">
        <v>3993</v>
      </c>
      <c r="B1681" s="391" t="s">
        <v>184</v>
      </c>
      <c r="C1681" s="430"/>
      <c r="D1681" s="415" t="s">
        <v>3994</v>
      </c>
      <c r="E1681" s="348" t="s">
        <v>3995</v>
      </c>
      <c r="F1681" s="348" t="s">
        <v>3996</v>
      </c>
      <c r="G1681" s="428" t="s">
        <v>21</v>
      </c>
      <c r="H1681" s="344"/>
      <c r="I1681" s="376"/>
      <c r="J1681" s="376" t="s">
        <v>95</v>
      </c>
      <c r="K1681" s="339" t="s">
        <v>980</v>
      </c>
      <c r="L1681" s="339" t="s">
        <v>981</v>
      </c>
      <c r="M1681" s="340"/>
      <c r="N1681" s="340"/>
      <c r="O1681" s="427"/>
      <c r="P1681" s="427"/>
      <c r="Q1681" s="427"/>
      <c r="R1681" s="427"/>
      <c r="S1681" s="427"/>
      <c r="T1681" s="427"/>
      <c r="U1681" s="427"/>
      <c r="V1681" s="427"/>
      <c r="W1681" s="427"/>
      <c r="X1681" s="427"/>
      <c r="Y1681" s="427"/>
    </row>
    <row r="1682" customFormat="false" ht="15" hidden="true" customHeight="false" outlineLevel="2" collapsed="false">
      <c r="A1682" s="386" t="s">
        <v>3997</v>
      </c>
      <c r="B1682" s="391" t="s">
        <v>184</v>
      </c>
      <c r="C1682" s="430"/>
      <c r="D1682" s="415" t="s">
        <v>3998</v>
      </c>
      <c r="E1682" s="348" t="s">
        <v>3999</v>
      </c>
      <c r="F1682" s="348" t="s">
        <v>4000</v>
      </c>
      <c r="G1682" s="428" t="s">
        <v>21</v>
      </c>
      <c r="H1682" s="344"/>
      <c r="I1682" s="376"/>
      <c r="J1682" s="376" t="s">
        <v>95</v>
      </c>
      <c r="K1682" s="339" t="s">
        <v>980</v>
      </c>
      <c r="L1682" s="339" t="s">
        <v>981</v>
      </c>
      <c r="M1682" s="340"/>
      <c r="N1682" s="340"/>
      <c r="O1682" s="427"/>
      <c r="P1682" s="427"/>
      <c r="Q1682" s="427"/>
      <c r="R1682" s="427"/>
      <c r="S1682" s="427"/>
      <c r="T1682" s="427"/>
      <c r="U1682" s="427"/>
      <c r="V1682" s="427"/>
      <c r="W1682" s="427"/>
      <c r="X1682" s="427"/>
      <c r="Y1682" s="427"/>
    </row>
    <row r="1683" customFormat="false" ht="15" hidden="true" customHeight="false" outlineLevel="2" collapsed="false">
      <c r="A1683" s="386" t="s">
        <v>4001</v>
      </c>
      <c r="B1683" s="391" t="s">
        <v>184</v>
      </c>
      <c r="C1683" s="430"/>
      <c r="D1683" s="415" t="s">
        <v>4002</v>
      </c>
      <c r="E1683" s="348" t="s">
        <v>4003</v>
      </c>
      <c r="F1683" s="348" t="s">
        <v>4004</v>
      </c>
      <c r="G1683" s="428" t="s">
        <v>21</v>
      </c>
      <c r="H1683" s="344"/>
      <c r="I1683" s="376"/>
      <c r="J1683" s="376" t="s">
        <v>95</v>
      </c>
      <c r="K1683" s="339" t="s">
        <v>980</v>
      </c>
      <c r="L1683" s="339" t="s">
        <v>981</v>
      </c>
      <c r="M1683" s="340"/>
      <c r="N1683" s="340"/>
      <c r="O1683" s="427"/>
      <c r="P1683" s="427"/>
      <c r="Q1683" s="427"/>
      <c r="R1683" s="427"/>
      <c r="S1683" s="427"/>
      <c r="T1683" s="427"/>
      <c r="U1683" s="427"/>
      <c r="V1683" s="427"/>
      <c r="W1683" s="427"/>
      <c r="X1683" s="427"/>
      <c r="Y1683" s="427"/>
    </row>
    <row r="1684" customFormat="false" ht="15" hidden="true" customHeight="false" outlineLevel="2" collapsed="false">
      <c r="A1684" s="386" t="s">
        <v>4005</v>
      </c>
      <c r="B1684" s="391" t="s">
        <v>184</v>
      </c>
      <c r="C1684" s="430"/>
      <c r="D1684" s="415" t="s">
        <v>4006</v>
      </c>
      <c r="E1684" s="348" t="s">
        <v>4007</v>
      </c>
      <c r="F1684" s="348" t="s">
        <v>4008</v>
      </c>
      <c r="G1684" s="428" t="s">
        <v>21</v>
      </c>
      <c r="H1684" s="344"/>
      <c r="I1684" s="376"/>
      <c r="J1684" s="376" t="s">
        <v>95</v>
      </c>
      <c r="K1684" s="339" t="s">
        <v>980</v>
      </c>
      <c r="L1684" s="339" t="s">
        <v>981</v>
      </c>
      <c r="M1684" s="340"/>
      <c r="N1684" s="340"/>
      <c r="O1684" s="427"/>
      <c r="P1684" s="427"/>
      <c r="Q1684" s="427"/>
      <c r="R1684" s="427"/>
      <c r="S1684" s="427"/>
      <c r="T1684" s="427"/>
      <c r="U1684" s="427"/>
      <c r="V1684" s="427"/>
      <c r="W1684" s="427"/>
      <c r="X1684" s="427"/>
      <c r="Y1684" s="427"/>
    </row>
    <row r="1685" customFormat="false" ht="15" hidden="true" customHeight="false" outlineLevel="2" collapsed="false">
      <c r="A1685" s="386" t="s">
        <v>4009</v>
      </c>
      <c r="B1685" s="391" t="s">
        <v>184</v>
      </c>
      <c r="C1685" s="432"/>
      <c r="D1685" s="415" t="s">
        <v>4010</v>
      </c>
      <c r="E1685" s="348" t="s">
        <v>4011</v>
      </c>
      <c r="F1685" s="348" t="s">
        <v>4012</v>
      </c>
      <c r="G1685" s="428" t="s">
        <v>21</v>
      </c>
      <c r="H1685" s="376"/>
      <c r="I1685" s="376"/>
      <c r="J1685" s="376" t="s">
        <v>95</v>
      </c>
      <c r="K1685" s="339" t="s">
        <v>980</v>
      </c>
      <c r="L1685" s="339" t="s">
        <v>981</v>
      </c>
      <c r="M1685" s="340"/>
      <c r="N1685" s="340"/>
      <c r="O1685" s="427"/>
      <c r="P1685" s="427"/>
      <c r="Q1685" s="427"/>
      <c r="R1685" s="427"/>
      <c r="S1685" s="427"/>
      <c r="T1685" s="427"/>
      <c r="U1685" s="427"/>
      <c r="V1685" s="427"/>
      <c r="W1685" s="427"/>
      <c r="X1685" s="427"/>
      <c r="Y1685" s="427"/>
    </row>
    <row r="1686" customFormat="false" ht="15" hidden="true" customHeight="false" outlineLevel="2" collapsed="false">
      <c r="A1686" s="386" t="s">
        <v>4013</v>
      </c>
      <c r="B1686" s="391" t="s">
        <v>184</v>
      </c>
      <c r="C1686" s="432"/>
      <c r="D1686" s="415" t="s">
        <v>4014</v>
      </c>
      <c r="E1686" s="348" t="s">
        <v>4011</v>
      </c>
      <c r="F1686" s="348" t="s">
        <v>4008</v>
      </c>
      <c r="G1686" s="428" t="s">
        <v>21</v>
      </c>
      <c r="H1686" s="376"/>
      <c r="I1686" s="376"/>
      <c r="J1686" s="376" t="s">
        <v>95</v>
      </c>
      <c r="K1686" s="339" t="s">
        <v>980</v>
      </c>
      <c r="L1686" s="339" t="s">
        <v>981</v>
      </c>
      <c r="M1686" s="340"/>
      <c r="N1686" s="340"/>
      <c r="O1686" s="427"/>
      <c r="P1686" s="427"/>
      <c r="Q1686" s="427"/>
      <c r="R1686" s="427"/>
      <c r="S1686" s="427"/>
      <c r="T1686" s="427"/>
      <c r="U1686" s="427"/>
      <c r="V1686" s="427"/>
      <c r="W1686" s="427"/>
      <c r="X1686" s="427"/>
      <c r="Y1686" s="427"/>
    </row>
    <row r="1687" customFormat="false" ht="15" hidden="true" customHeight="false" outlineLevel="2" collapsed="false">
      <c r="A1687" s="386" t="s">
        <v>4015</v>
      </c>
      <c r="B1687" s="391" t="s">
        <v>184</v>
      </c>
      <c r="C1687" s="415" t="s">
        <v>3300</v>
      </c>
      <c r="D1687" s="415" t="s">
        <v>1054</v>
      </c>
      <c r="E1687" s="349" t="s">
        <v>4016</v>
      </c>
      <c r="F1687" s="453" t="s">
        <v>3942</v>
      </c>
      <c r="G1687" s="428" t="s">
        <v>22</v>
      </c>
      <c r="H1687" s="376"/>
      <c r="I1687" s="376"/>
      <c r="J1687" s="376" t="s">
        <v>95</v>
      </c>
      <c r="K1687" s="339" t="s">
        <v>980</v>
      </c>
      <c r="L1687" s="339" t="s">
        <v>981</v>
      </c>
      <c r="M1687" s="340"/>
      <c r="N1687" s="340"/>
      <c r="O1687" s="427"/>
      <c r="P1687" s="427"/>
      <c r="Q1687" s="427"/>
      <c r="R1687" s="427"/>
      <c r="S1687" s="427"/>
      <c r="T1687" s="427"/>
      <c r="U1687" s="427"/>
      <c r="V1687" s="427"/>
      <c r="W1687" s="427"/>
      <c r="X1687" s="427"/>
      <c r="Y1687" s="427"/>
    </row>
    <row r="1688" customFormat="false" ht="15" hidden="true" customHeight="false" outlineLevel="2" collapsed="false">
      <c r="A1688" s="386" t="s">
        <v>4017</v>
      </c>
      <c r="B1688" s="391" t="s">
        <v>184</v>
      </c>
      <c r="C1688" s="430"/>
      <c r="D1688" s="415" t="s">
        <v>1058</v>
      </c>
      <c r="E1688" s="349" t="s">
        <v>3515</v>
      </c>
      <c r="F1688" s="349"/>
      <c r="G1688" s="428" t="s">
        <v>22</v>
      </c>
      <c r="H1688" s="376"/>
      <c r="I1688" s="376"/>
      <c r="J1688" s="376" t="s">
        <v>95</v>
      </c>
      <c r="K1688" s="339" t="s">
        <v>980</v>
      </c>
      <c r="L1688" s="339" t="s">
        <v>981</v>
      </c>
      <c r="M1688" s="340"/>
      <c r="N1688" s="340"/>
      <c r="O1688" s="427"/>
      <c r="P1688" s="427"/>
      <c r="Q1688" s="427"/>
      <c r="R1688" s="427"/>
      <c r="S1688" s="427"/>
      <c r="T1688" s="427"/>
      <c r="U1688" s="427"/>
      <c r="V1688" s="427"/>
      <c r="W1688" s="427"/>
      <c r="X1688" s="427"/>
      <c r="Y1688" s="427"/>
    </row>
    <row r="1689" customFormat="false" ht="15" hidden="true" customHeight="false" outlineLevel="2" collapsed="false">
      <c r="A1689" s="386" t="s">
        <v>4018</v>
      </c>
      <c r="B1689" s="391" t="s">
        <v>184</v>
      </c>
      <c r="C1689" s="430"/>
      <c r="D1689" s="415" t="s">
        <v>1061</v>
      </c>
      <c r="E1689" s="349" t="s">
        <v>1062</v>
      </c>
      <c r="F1689" s="349" t="s">
        <v>1063</v>
      </c>
      <c r="G1689" s="428" t="s">
        <v>22</v>
      </c>
      <c r="H1689" s="376"/>
      <c r="I1689" s="376"/>
      <c r="J1689" s="376" t="s">
        <v>95</v>
      </c>
      <c r="K1689" s="339" t="s">
        <v>980</v>
      </c>
      <c r="L1689" s="339" t="s">
        <v>981</v>
      </c>
      <c r="M1689" s="340"/>
      <c r="N1689" s="340"/>
      <c r="O1689" s="427"/>
      <c r="P1689" s="427"/>
      <c r="Q1689" s="427"/>
      <c r="R1689" s="427"/>
      <c r="S1689" s="427"/>
      <c r="T1689" s="427"/>
      <c r="U1689" s="427"/>
      <c r="V1689" s="427"/>
      <c r="W1689" s="427"/>
      <c r="X1689" s="427"/>
      <c r="Y1689" s="427"/>
    </row>
    <row r="1690" customFormat="false" ht="15" hidden="true" customHeight="false" outlineLevel="2" collapsed="false">
      <c r="A1690" s="386" t="s">
        <v>4019</v>
      </c>
      <c r="B1690" s="391" t="s">
        <v>184</v>
      </c>
      <c r="C1690" s="415" t="s">
        <v>3308</v>
      </c>
      <c r="D1690" s="415" t="s">
        <v>3309</v>
      </c>
      <c r="E1690" s="349" t="s">
        <v>4020</v>
      </c>
      <c r="F1690" s="348" t="s">
        <v>3963</v>
      </c>
      <c r="G1690" s="428" t="s">
        <v>22</v>
      </c>
      <c r="H1690" s="376"/>
      <c r="I1690" s="376"/>
      <c r="J1690" s="376" t="s">
        <v>95</v>
      </c>
      <c r="K1690" s="339" t="s">
        <v>980</v>
      </c>
      <c r="L1690" s="339" t="s">
        <v>981</v>
      </c>
      <c r="M1690" s="340"/>
      <c r="N1690" s="340"/>
      <c r="O1690" s="427"/>
      <c r="P1690" s="427"/>
      <c r="Q1690" s="427"/>
      <c r="R1690" s="427"/>
      <c r="S1690" s="427"/>
      <c r="T1690" s="427"/>
      <c r="U1690" s="427"/>
      <c r="V1690" s="427"/>
      <c r="W1690" s="427"/>
      <c r="X1690" s="427"/>
      <c r="Y1690" s="427"/>
    </row>
    <row r="1691" customFormat="false" ht="15" hidden="true" customHeight="false" outlineLevel="2" collapsed="false">
      <c r="A1691" s="386" t="s">
        <v>4021</v>
      </c>
      <c r="B1691" s="391" t="s">
        <v>184</v>
      </c>
      <c r="C1691" s="430"/>
      <c r="D1691" s="415" t="s">
        <v>3009</v>
      </c>
      <c r="E1691" s="349" t="s">
        <v>3313</v>
      </c>
      <c r="F1691" s="348" t="s">
        <v>3963</v>
      </c>
      <c r="G1691" s="428" t="s">
        <v>22</v>
      </c>
      <c r="H1691" s="376"/>
      <c r="I1691" s="376"/>
      <c r="J1691" s="376" t="s">
        <v>95</v>
      </c>
      <c r="K1691" s="339" t="s">
        <v>980</v>
      </c>
      <c r="L1691" s="339" t="s">
        <v>981</v>
      </c>
      <c r="M1691" s="340"/>
      <c r="N1691" s="340"/>
      <c r="O1691" s="427"/>
      <c r="P1691" s="427"/>
      <c r="Q1691" s="427"/>
      <c r="R1691" s="427"/>
      <c r="S1691" s="427"/>
      <c r="T1691" s="427"/>
      <c r="U1691" s="427"/>
      <c r="V1691" s="427"/>
      <c r="W1691" s="427"/>
      <c r="X1691" s="427"/>
      <c r="Y1691" s="427"/>
    </row>
    <row r="1692" customFormat="false" ht="15" hidden="true" customHeight="false" outlineLevel="2" collapsed="false">
      <c r="A1692" s="386" t="s">
        <v>4022</v>
      </c>
      <c r="B1692" s="391" t="s">
        <v>184</v>
      </c>
      <c r="C1692" s="436" t="s">
        <v>1076</v>
      </c>
      <c r="D1692" s="415" t="s">
        <v>1077</v>
      </c>
      <c r="E1692" s="349" t="s">
        <v>3315</v>
      </c>
      <c r="F1692" s="453" t="s">
        <v>3942</v>
      </c>
      <c r="G1692" s="428" t="s">
        <v>22</v>
      </c>
      <c r="H1692" s="376"/>
      <c r="I1692" s="376"/>
      <c r="J1692" s="376" t="s">
        <v>95</v>
      </c>
      <c r="K1692" s="339" t="s">
        <v>980</v>
      </c>
      <c r="L1692" s="339" t="s">
        <v>981</v>
      </c>
      <c r="M1692" s="340"/>
      <c r="N1692" s="340"/>
      <c r="O1692" s="427"/>
      <c r="P1692" s="427"/>
      <c r="Q1692" s="427"/>
      <c r="R1692" s="427"/>
      <c r="S1692" s="427"/>
      <c r="T1692" s="427"/>
      <c r="U1692" s="427"/>
      <c r="V1692" s="427"/>
      <c r="W1692" s="427"/>
      <c r="X1692" s="427"/>
      <c r="Y1692" s="427"/>
    </row>
    <row r="1693" customFormat="false" ht="15" hidden="true" customHeight="false" outlineLevel="2" collapsed="false">
      <c r="A1693" s="386" t="s">
        <v>4023</v>
      </c>
      <c r="B1693" s="391" t="s">
        <v>184</v>
      </c>
      <c r="C1693" s="430"/>
      <c r="D1693" s="415" t="s">
        <v>3013</v>
      </c>
      <c r="E1693" s="349" t="s">
        <v>1082</v>
      </c>
      <c r="F1693" s="453" t="s">
        <v>3942</v>
      </c>
      <c r="G1693" s="428" t="s">
        <v>22</v>
      </c>
      <c r="H1693" s="376"/>
      <c r="I1693" s="376"/>
      <c r="J1693" s="376" t="s">
        <v>95</v>
      </c>
      <c r="K1693" s="339" t="s">
        <v>980</v>
      </c>
      <c r="L1693" s="339" t="s">
        <v>981</v>
      </c>
      <c r="M1693" s="340"/>
      <c r="N1693" s="340"/>
      <c r="O1693" s="427"/>
      <c r="P1693" s="427"/>
      <c r="Q1693" s="427"/>
      <c r="R1693" s="427"/>
      <c r="S1693" s="427"/>
      <c r="T1693" s="427"/>
      <c r="U1693" s="427"/>
      <c r="V1693" s="427"/>
      <c r="W1693" s="427"/>
      <c r="X1693" s="427"/>
      <c r="Y1693" s="427"/>
    </row>
    <row r="1694" customFormat="false" ht="15" hidden="true" customHeight="false" outlineLevel="2" collapsed="false">
      <c r="A1694" s="386" t="s">
        <v>4024</v>
      </c>
      <c r="B1694" s="391" t="s">
        <v>218</v>
      </c>
      <c r="C1694" s="430"/>
      <c r="D1694" s="415" t="s">
        <v>1096</v>
      </c>
      <c r="E1694" s="349" t="s">
        <v>1575</v>
      </c>
      <c r="F1694" s="348" t="s">
        <v>3963</v>
      </c>
      <c r="G1694" s="428" t="s">
        <v>22</v>
      </c>
      <c r="H1694" s="376"/>
      <c r="I1694" s="376"/>
      <c r="J1694" s="376" t="s">
        <v>95</v>
      </c>
      <c r="K1694" s="339" t="s">
        <v>980</v>
      </c>
      <c r="L1694" s="339" t="s">
        <v>981</v>
      </c>
      <c r="M1694" s="340"/>
      <c r="N1694" s="340"/>
      <c r="O1694" s="450"/>
      <c r="P1694" s="450"/>
      <c r="Q1694" s="450"/>
      <c r="R1694" s="450"/>
      <c r="S1694" s="450"/>
      <c r="T1694" s="450"/>
      <c r="U1694" s="450"/>
      <c r="V1694" s="450"/>
      <c r="W1694" s="450"/>
      <c r="X1694" s="450"/>
      <c r="Y1694" s="450"/>
    </row>
    <row r="1695" customFormat="false" ht="15" hidden="false" customHeight="true" outlineLevel="1" collapsed="true">
      <c r="A1695" s="434" t="s">
        <v>4025</v>
      </c>
      <c r="B1695" s="434"/>
      <c r="C1695" s="434"/>
      <c r="D1695" s="434"/>
      <c r="E1695" s="434"/>
      <c r="F1695" s="434"/>
      <c r="G1695" s="425"/>
      <c r="H1695" s="425"/>
      <c r="I1695" s="425"/>
      <c r="J1695" s="425"/>
      <c r="K1695" s="425"/>
      <c r="L1695" s="425"/>
      <c r="M1695" s="426"/>
      <c r="N1695" s="426"/>
      <c r="O1695" s="427"/>
      <c r="P1695" s="427"/>
      <c r="Q1695" s="427"/>
      <c r="R1695" s="427"/>
      <c r="S1695" s="427"/>
      <c r="T1695" s="427"/>
      <c r="U1695" s="427"/>
      <c r="V1695" s="427"/>
      <c r="W1695" s="427"/>
      <c r="X1695" s="427"/>
      <c r="Y1695" s="427"/>
    </row>
    <row r="1696" customFormat="false" ht="15" hidden="true" customHeight="false" outlineLevel="2" collapsed="false">
      <c r="A1696" s="386" t="s">
        <v>4026</v>
      </c>
      <c r="B1696" s="391" t="s">
        <v>185</v>
      </c>
      <c r="C1696" s="415" t="s">
        <v>3261</v>
      </c>
      <c r="D1696" s="349" t="s">
        <v>3262</v>
      </c>
      <c r="E1696" s="345" t="s">
        <v>4027</v>
      </c>
      <c r="F1696" s="348" t="s">
        <v>4028</v>
      </c>
      <c r="G1696" s="428" t="s">
        <v>22</v>
      </c>
      <c r="H1696" s="376"/>
      <c r="I1696" s="376"/>
      <c r="J1696" s="376" t="s">
        <v>95</v>
      </c>
      <c r="K1696" s="376" t="s">
        <v>980</v>
      </c>
      <c r="L1696" s="429" t="n">
        <v>43699</v>
      </c>
      <c r="M1696" s="340"/>
      <c r="N1696" s="340"/>
      <c r="O1696" s="427"/>
      <c r="P1696" s="427"/>
      <c r="Q1696" s="427"/>
      <c r="R1696" s="427"/>
      <c r="S1696" s="427"/>
      <c r="T1696" s="427"/>
      <c r="U1696" s="427"/>
      <c r="V1696" s="427"/>
      <c r="W1696" s="427"/>
      <c r="X1696" s="427"/>
      <c r="Y1696" s="427"/>
    </row>
    <row r="1697" customFormat="false" ht="15" hidden="true" customHeight="false" outlineLevel="2" collapsed="false">
      <c r="A1697" s="386" t="s">
        <v>4029</v>
      </c>
      <c r="B1697" s="391" t="s">
        <v>185</v>
      </c>
      <c r="C1697" s="415" t="s">
        <v>3269</v>
      </c>
      <c r="D1697" s="349" t="s">
        <v>3270</v>
      </c>
      <c r="E1697" s="345" t="s">
        <v>4030</v>
      </c>
      <c r="F1697" s="448" t="s">
        <v>4031</v>
      </c>
      <c r="G1697" s="428" t="s">
        <v>22</v>
      </c>
      <c r="H1697" s="376"/>
      <c r="I1697" s="376"/>
      <c r="J1697" s="376" t="s">
        <v>95</v>
      </c>
      <c r="K1697" s="376" t="s">
        <v>980</v>
      </c>
      <c r="L1697" s="429" t="n">
        <v>43699</v>
      </c>
      <c r="M1697" s="340"/>
      <c r="N1697" s="340"/>
      <c r="O1697" s="427"/>
      <c r="P1697" s="427"/>
      <c r="Q1697" s="427"/>
      <c r="R1697" s="427"/>
      <c r="S1697" s="427"/>
      <c r="T1697" s="427"/>
      <c r="U1697" s="427"/>
      <c r="V1697" s="427"/>
      <c r="W1697" s="427"/>
      <c r="X1697" s="427"/>
      <c r="Y1697" s="427"/>
    </row>
    <row r="1698" customFormat="false" ht="15" hidden="true" customHeight="false" outlineLevel="2" collapsed="false">
      <c r="A1698" s="386" t="s">
        <v>4032</v>
      </c>
      <c r="B1698" s="391" t="s">
        <v>185</v>
      </c>
      <c r="C1698" s="430"/>
      <c r="D1698" s="349" t="s">
        <v>3273</v>
      </c>
      <c r="E1698" s="349" t="s">
        <v>4033</v>
      </c>
      <c r="F1698" s="448" t="s">
        <v>4031</v>
      </c>
      <c r="G1698" s="428" t="s">
        <v>22</v>
      </c>
      <c r="H1698" s="376"/>
      <c r="I1698" s="376"/>
      <c r="J1698" s="376" t="s">
        <v>95</v>
      </c>
      <c r="K1698" s="376" t="s">
        <v>980</v>
      </c>
      <c r="L1698" s="429" t="n">
        <v>43699</v>
      </c>
      <c r="M1698" s="340"/>
      <c r="N1698" s="402" t="s">
        <v>4034</v>
      </c>
      <c r="O1698" s="433" t="s">
        <v>843</v>
      </c>
      <c r="P1698" s="427"/>
      <c r="Q1698" s="427"/>
      <c r="R1698" s="427"/>
      <c r="S1698" s="427"/>
      <c r="T1698" s="427"/>
      <c r="U1698" s="427"/>
      <c r="V1698" s="427"/>
      <c r="W1698" s="427"/>
      <c r="X1698" s="427"/>
      <c r="Y1698" s="427"/>
    </row>
    <row r="1699" customFormat="false" ht="15" hidden="true" customHeight="false" outlineLevel="2" collapsed="false">
      <c r="A1699" s="386" t="s">
        <v>4035</v>
      </c>
      <c r="B1699" s="391" t="s">
        <v>185</v>
      </c>
      <c r="C1699" s="430"/>
      <c r="D1699" s="349" t="s">
        <v>3278</v>
      </c>
      <c r="E1699" s="349" t="s">
        <v>3279</v>
      </c>
      <c r="F1699" s="448" t="s">
        <v>4031</v>
      </c>
      <c r="G1699" s="428" t="s">
        <v>22</v>
      </c>
      <c r="H1699" s="376"/>
      <c r="I1699" s="376"/>
      <c r="J1699" s="376" t="s">
        <v>95</v>
      </c>
      <c r="K1699" s="376" t="s">
        <v>980</v>
      </c>
      <c r="L1699" s="429" t="n">
        <v>43699</v>
      </c>
      <c r="M1699" s="340"/>
      <c r="N1699" s="340"/>
      <c r="O1699" s="427"/>
      <c r="P1699" s="427"/>
      <c r="Q1699" s="427"/>
      <c r="R1699" s="427"/>
      <c r="S1699" s="427"/>
      <c r="T1699" s="427"/>
      <c r="U1699" s="427"/>
      <c r="V1699" s="427"/>
      <c r="W1699" s="427"/>
      <c r="X1699" s="427"/>
      <c r="Y1699" s="427"/>
    </row>
    <row r="1700" customFormat="false" ht="15" hidden="true" customHeight="false" outlineLevel="2" collapsed="false">
      <c r="A1700" s="386" t="s">
        <v>4036</v>
      </c>
      <c r="B1700" s="391" t="s">
        <v>185</v>
      </c>
      <c r="C1700" s="415" t="s">
        <v>3281</v>
      </c>
      <c r="D1700" s="415" t="s">
        <v>4037</v>
      </c>
      <c r="E1700" s="348" t="s">
        <v>3283</v>
      </c>
      <c r="F1700" s="448" t="s">
        <v>4031</v>
      </c>
      <c r="G1700" s="428" t="s">
        <v>22</v>
      </c>
      <c r="H1700" s="376"/>
      <c r="I1700" s="376"/>
      <c r="J1700" s="376" t="s">
        <v>95</v>
      </c>
      <c r="K1700" s="376" t="s">
        <v>980</v>
      </c>
      <c r="L1700" s="429" t="n">
        <v>43699</v>
      </c>
      <c r="M1700" s="340"/>
      <c r="N1700" s="376" t="s">
        <v>4038</v>
      </c>
      <c r="O1700" s="427"/>
      <c r="P1700" s="427"/>
      <c r="Q1700" s="427"/>
      <c r="R1700" s="427"/>
      <c r="S1700" s="427"/>
      <c r="T1700" s="427"/>
      <c r="U1700" s="427"/>
      <c r="V1700" s="427"/>
      <c r="W1700" s="427"/>
      <c r="X1700" s="427"/>
      <c r="Y1700" s="427"/>
    </row>
    <row r="1701" customFormat="false" ht="15" hidden="true" customHeight="false" outlineLevel="2" collapsed="false">
      <c r="A1701" s="386" t="s">
        <v>4039</v>
      </c>
      <c r="B1701" s="391" t="s">
        <v>185</v>
      </c>
      <c r="C1701" s="415" t="s">
        <v>3546</v>
      </c>
      <c r="D1701" s="436" t="s">
        <v>3286</v>
      </c>
      <c r="E1701" s="348" t="s">
        <v>4040</v>
      </c>
      <c r="F1701" s="448" t="s">
        <v>4031</v>
      </c>
      <c r="G1701" s="428" t="s">
        <v>22</v>
      </c>
      <c r="H1701" s="344"/>
      <c r="I1701" s="376"/>
      <c r="J1701" s="376" t="s">
        <v>95</v>
      </c>
      <c r="K1701" s="376" t="s">
        <v>980</v>
      </c>
      <c r="L1701" s="429" t="n">
        <v>43699</v>
      </c>
      <c r="M1701" s="340"/>
      <c r="N1701" s="340"/>
      <c r="O1701" s="427"/>
      <c r="P1701" s="427"/>
      <c r="Q1701" s="427"/>
      <c r="R1701" s="427"/>
      <c r="S1701" s="427"/>
      <c r="T1701" s="427"/>
      <c r="U1701" s="427"/>
      <c r="V1701" s="427"/>
      <c r="W1701" s="427"/>
      <c r="X1701" s="427"/>
      <c r="Y1701" s="427"/>
    </row>
    <row r="1702" customFormat="false" ht="15" hidden="true" customHeight="false" outlineLevel="2" collapsed="false">
      <c r="A1702" s="386" t="s">
        <v>4041</v>
      </c>
      <c r="B1702" s="391" t="s">
        <v>185</v>
      </c>
      <c r="C1702" s="430"/>
      <c r="D1702" s="415" t="s">
        <v>4042</v>
      </c>
      <c r="E1702" s="348" t="s">
        <v>4043</v>
      </c>
      <c r="F1702" s="448" t="s">
        <v>4044</v>
      </c>
      <c r="G1702" s="428" t="s">
        <v>21</v>
      </c>
      <c r="H1702" s="344"/>
      <c r="I1702" s="376"/>
      <c r="J1702" s="376" t="s">
        <v>95</v>
      </c>
      <c r="K1702" s="376" t="s">
        <v>980</v>
      </c>
      <c r="L1702" s="429" t="n">
        <v>43699</v>
      </c>
      <c r="M1702" s="340"/>
      <c r="N1702" s="340"/>
      <c r="O1702" s="427"/>
      <c r="P1702" s="427"/>
      <c r="Q1702" s="427"/>
      <c r="R1702" s="427"/>
      <c r="S1702" s="427"/>
      <c r="T1702" s="427"/>
      <c r="U1702" s="427"/>
      <c r="V1702" s="427"/>
      <c r="W1702" s="427"/>
      <c r="X1702" s="427"/>
      <c r="Y1702" s="427"/>
    </row>
    <row r="1703" customFormat="false" ht="15" hidden="true" customHeight="false" outlineLevel="2" collapsed="false">
      <c r="A1703" s="386" t="s">
        <v>4045</v>
      </c>
      <c r="B1703" s="391" t="s">
        <v>185</v>
      </c>
      <c r="C1703" s="432"/>
      <c r="D1703" s="415" t="s">
        <v>4046</v>
      </c>
      <c r="E1703" s="348" t="s">
        <v>4047</v>
      </c>
      <c r="F1703" s="448" t="s">
        <v>4048</v>
      </c>
      <c r="G1703" s="428" t="s">
        <v>21</v>
      </c>
      <c r="H1703" s="376"/>
      <c r="I1703" s="376"/>
      <c r="J1703" s="376" t="s">
        <v>95</v>
      </c>
      <c r="K1703" s="376" t="s">
        <v>980</v>
      </c>
      <c r="L1703" s="429" t="n">
        <v>43699</v>
      </c>
      <c r="M1703" s="340"/>
      <c r="N1703" s="340"/>
      <c r="O1703" s="427"/>
      <c r="P1703" s="427"/>
      <c r="Q1703" s="427"/>
      <c r="R1703" s="427"/>
      <c r="S1703" s="427"/>
      <c r="T1703" s="427"/>
      <c r="U1703" s="427"/>
      <c r="V1703" s="427"/>
      <c r="W1703" s="427"/>
      <c r="X1703" s="427"/>
      <c r="Y1703" s="427"/>
    </row>
    <row r="1704" customFormat="false" ht="15" hidden="true" customHeight="false" outlineLevel="2" collapsed="false">
      <c r="A1704" s="386" t="s">
        <v>4049</v>
      </c>
      <c r="B1704" s="391" t="s">
        <v>185</v>
      </c>
      <c r="C1704" s="430"/>
      <c r="D1704" s="415" t="s">
        <v>4050</v>
      </c>
      <c r="E1704" s="348" t="s">
        <v>4043</v>
      </c>
      <c r="F1704" s="448" t="s">
        <v>4031</v>
      </c>
      <c r="G1704" s="428" t="s">
        <v>22</v>
      </c>
      <c r="H1704" s="376"/>
      <c r="I1704" s="376"/>
      <c r="J1704" s="376" t="s">
        <v>95</v>
      </c>
      <c r="K1704" s="376" t="s">
        <v>980</v>
      </c>
      <c r="L1704" s="429" t="n">
        <v>43699</v>
      </c>
      <c r="M1704" s="340"/>
      <c r="N1704" s="340"/>
      <c r="O1704" s="427"/>
      <c r="P1704" s="427"/>
      <c r="Q1704" s="427"/>
      <c r="R1704" s="427"/>
      <c r="S1704" s="427"/>
      <c r="T1704" s="427"/>
      <c r="U1704" s="427"/>
      <c r="V1704" s="427"/>
      <c r="W1704" s="427"/>
      <c r="X1704" s="427"/>
      <c r="Y1704" s="427"/>
    </row>
    <row r="1705" customFormat="false" ht="15" hidden="true" customHeight="false" outlineLevel="2" collapsed="false">
      <c r="A1705" s="386" t="s">
        <v>4051</v>
      </c>
      <c r="B1705" s="391" t="s">
        <v>185</v>
      </c>
      <c r="C1705" s="430"/>
      <c r="D1705" s="415" t="s">
        <v>4052</v>
      </c>
      <c r="E1705" s="348" t="s">
        <v>4043</v>
      </c>
      <c r="F1705" s="448" t="s">
        <v>4053</v>
      </c>
      <c r="G1705" s="428" t="s">
        <v>21</v>
      </c>
      <c r="H1705" s="344"/>
      <c r="I1705" s="376"/>
      <c r="J1705" s="376" t="s">
        <v>95</v>
      </c>
      <c r="K1705" s="376" t="s">
        <v>980</v>
      </c>
      <c r="L1705" s="429" t="n">
        <v>43699</v>
      </c>
      <c r="M1705" s="340"/>
      <c r="N1705" s="340"/>
      <c r="O1705" s="427"/>
      <c r="P1705" s="427"/>
      <c r="Q1705" s="427"/>
      <c r="R1705" s="427"/>
      <c r="S1705" s="427"/>
      <c r="T1705" s="427"/>
      <c r="U1705" s="427"/>
      <c r="V1705" s="427"/>
      <c r="W1705" s="427"/>
      <c r="X1705" s="427"/>
      <c r="Y1705" s="427"/>
    </row>
    <row r="1706" customFormat="false" ht="15" hidden="true" customHeight="false" outlineLevel="2" collapsed="false">
      <c r="A1706" s="386" t="s">
        <v>4054</v>
      </c>
      <c r="B1706" s="391" t="s">
        <v>185</v>
      </c>
      <c r="C1706" s="432"/>
      <c r="D1706" s="415" t="s">
        <v>4055</v>
      </c>
      <c r="E1706" s="348" t="s">
        <v>4047</v>
      </c>
      <c r="F1706" s="448" t="s">
        <v>4056</v>
      </c>
      <c r="G1706" s="428" t="s">
        <v>21</v>
      </c>
      <c r="H1706" s="376"/>
      <c r="I1706" s="376"/>
      <c r="J1706" s="376" t="s">
        <v>95</v>
      </c>
      <c r="K1706" s="376" t="s">
        <v>980</v>
      </c>
      <c r="L1706" s="429" t="n">
        <v>43699</v>
      </c>
      <c r="M1706" s="340"/>
      <c r="N1706" s="340"/>
      <c r="O1706" s="427"/>
      <c r="P1706" s="427"/>
      <c r="Q1706" s="427"/>
      <c r="R1706" s="427"/>
      <c r="S1706" s="427"/>
      <c r="T1706" s="427"/>
      <c r="U1706" s="427"/>
      <c r="V1706" s="427"/>
      <c r="W1706" s="427"/>
      <c r="X1706" s="427"/>
      <c r="Y1706" s="427"/>
    </row>
    <row r="1707" customFormat="false" ht="15" hidden="true" customHeight="false" outlineLevel="2" collapsed="false">
      <c r="A1707" s="386" t="s">
        <v>4057</v>
      </c>
      <c r="B1707" s="391" t="s">
        <v>185</v>
      </c>
      <c r="C1707" s="432"/>
      <c r="D1707" s="415" t="s">
        <v>4058</v>
      </c>
      <c r="E1707" s="348" t="s">
        <v>4047</v>
      </c>
      <c r="F1707" s="448" t="s">
        <v>4053</v>
      </c>
      <c r="G1707" s="428" t="s">
        <v>21</v>
      </c>
      <c r="H1707" s="376"/>
      <c r="I1707" s="376"/>
      <c r="J1707" s="376" t="s">
        <v>95</v>
      </c>
      <c r="K1707" s="376" t="s">
        <v>980</v>
      </c>
      <c r="L1707" s="429" t="n">
        <v>43699</v>
      </c>
      <c r="M1707" s="340"/>
      <c r="N1707" s="340"/>
      <c r="O1707" s="427"/>
      <c r="P1707" s="427"/>
      <c r="Q1707" s="427"/>
      <c r="R1707" s="427"/>
      <c r="S1707" s="427"/>
      <c r="T1707" s="427"/>
      <c r="U1707" s="427"/>
      <c r="V1707" s="427"/>
      <c r="W1707" s="427"/>
      <c r="X1707" s="427"/>
      <c r="Y1707" s="427"/>
    </row>
    <row r="1708" customFormat="false" ht="15" hidden="true" customHeight="false" outlineLevel="2" collapsed="false">
      <c r="A1708" s="386" t="s">
        <v>4059</v>
      </c>
      <c r="B1708" s="391" t="s">
        <v>185</v>
      </c>
      <c r="C1708" s="415" t="s">
        <v>3448</v>
      </c>
      <c r="D1708" s="415" t="s">
        <v>1054</v>
      </c>
      <c r="E1708" s="349" t="s">
        <v>3165</v>
      </c>
      <c r="F1708" s="453" t="s">
        <v>3942</v>
      </c>
      <c r="G1708" s="428" t="s">
        <v>22</v>
      </c>
      <c r="H1708" s="376"/>
      <c r="I1708" s="376"/>
      <c r="J1708" s="376" t="s">
        <v>95</v>
      </c>
      <c r="K1708" s="376" t="s">
        <v>980</v>
      </c>
      <c r="L1708" s="429" t="n">
        <v>43699</v>
      </c>
      <c r="M1708" s="340"/>
      <c r="N1708" s="391" t="s">
        <v>4060</v>
      </c>
      <c r="O1708" s="427"/>
      <c r="P1708" s="427"/>
      <c r="Q1708" s="427"/>
      <c r="R1708" s="427"/>
      <c r="S1708" s="427"/>
      <c r="T1708" s="427"/>
      <c r="U1708" s="427"/>
      <c r="V1708" s="427"/>
      <c r="W1708" s="427"/>
      <c r="X1708" s="427"/>
      <c r="Y1708" s="427"/>
    </row>
    <row r="1709" customFormat="false" ht="15" hidden="true" customHeight="false" outlineLevel="2" collapsed="false">
      <c r="A1709" s="386" t="s">
        <v>4061</v>
      </c>
      <c r="B1709" s="391" t="s">
        <v>185</v>
      </c>
      <c r="C1709" s="430"/>
      <c r="D1709" s="415" t="s">
        <v>1058</v>
      </c>
      <c r="E1709" s="349" t="s">
        <v>3515</v>
      </c>
      <c r="F1709" s="453"/>
      <c r="G1709" s="428" t="s">
        <v>22</v>
      </c>
      <c r="H1709" s="376"/>
      <c r="I1709" s="376"/>
      <c r="J1709" s="376" t="s">
        <v>95</v>
      </c>
      <c r="K1709" s="376" t="s">
        <v>980</v>
      </c>
      <c r="L1709" s="429" t="n">
        <v>43699</v>
      </c>
      <c r="M1709" s="340"/>
      <c r="N1709" s="340"/>
      <c r="O1709" s="427"/>
      <c r="P1709" s="427"/>
      <c r="Q1709" s="427"/>
      <c r="R1709" s="427"/>
      <c r="S1709" s="427"/>
      <c r="T1709" s="427"/>
      <c r="U1709" s="427"/>
      <c r="V1709" s="427"/>
      <c r="W1709" s="427"/>
      <c r="X1709" s="427"/>
      <c r="Y1709" s="427"/>
    </row>
    <row r="1710" customFormat="false" ht="15" hidden="true" customHeight="false" outlineLevel="2" collapsed="false">
      <c r="A1710" s="386" t="s">
        <v>4062</v>
      </c>
      <c r="B1710" s="391" t="s">
        <v>185</v>
      </c>
      <c r="C1710" s="430"/>
      <c r="D1710" s="415" t="s">
        <v>1061</v>
      </c>
      <c r="E1710" s="349" t="s">
        <v>1062</v>
      </c>
      <c r="F1710" s="349" t="s">
        <v>1063</v>
      </c>
      <c r="G1710" s="428" t="s">
        <v>22</v>
      </c>
      <c r="H1710" s="376"/>
      <c r="I1710" s="376"/>
      <c r="J1710" s="376" t="s">
        <v>95</v>
      </c>
      <c r="K1710" s="376" t="s">
        <v>980</v>
      </c>
      <c r="L1710" s="429" t="n">
        <v>43699</v>
      </c>
      <c r="M1710" s="340"/>
      <c r="N1710" s="340"/>
      <c r="O1710" s="427"/>
      <c r="P1710" s="427"/>
      <c r="Q1710" s="427"/>
      <c r="R1710" s="427"/>
      <c r="S1710" s="427"/>
      <c r="T1710" s="427"/>
      <c r="U1710" s="427"/>
      <c r="V1710" s="427"/>
      <c r="W1710" s="427"/>
      <c r="X1710" s="427"/>
      <c r="Y1710" s="427"/>
    </row>
    <row r="1711" customFormat="false" ht="15" hidden="true" customHeight="false" outlineLevel="2" collapsed="false">
      <c r="A1711" s="386" t="s">
        <v>4063</v>
      </c>
      <c r="B1711" s="391" t="s">
        <v>185</v>
      </c>
      <c r="C1711" s="415" t="s">
        <v>3308</v>
      </c>
      <c r="D1711" s="415" t="s">
        <v>3309</v>
      </c>
      <c r="E1711" s="349" t="s">
        <v>4064</v>
      </c>
      <c r="F1711" s="448" t="s">
        <v>4031</v>
      </c>
      <c r="G1711" s="428" t="s">
        <v>22</v>
      </c>
      <c r="H1711" s="376"/>
      <c r="I1711" s="376"/>
      <c r="J1711" s="376" t="s">
        <v>95</v>
      </c>
      <c r="K1711" s="376" t="s">
        <v>980</v>
      </c>
      <c r="L1711" s="429" t="n">
        <v>43699</v>
      </c>
      <c r="M1711" s="340"/>
      <c r="N1711" s="340"/>
      <c r="O1711" s="427"/>
      <c r="P1711" s="427"/>
      <c r="Q1711" s="427"/>
      <c r="R1711" s="427"/>
      <c r="S1711" s="427"/>
      <c r="T1711" s="427"/>
      <c r="U1711" s="427"/>
      <c r="V1711" s="427"/>
      <c r="W1711" s="427"/>
      <c r="X1711" s="427"/>
      <c r="Y1711" s="427"/>
    </row>
    <row r="1712" customFormat="false" ht="15" hidden="true" customHeight="false" outlineLevel="2" collapsed="false">
      <c r="A1712" s="386" t="s">
        <v>4065</v>
      </c>
      <c r="B1712" s="391" t="s">
        <v>185</v>
      </c>
      <c r="C1712" s="430"/>
      <c r="D1712" s="415" t="s">
        <v>3009</v>
      </c>
      <c r="E1712" s="349" t="s">
        <v>3313</v>
      </c>
      <c r="F1712" s="448" t="s">
        <v>4031</v>
      </c>
      <c r="G1712" s="428" t="s">
        <v>22</v>
      </c>
      <c r="H1712" s="376"/>
      <c r="I1712" s="376"/>
      <c r="J1712" s="376" t="s">
        <v>95</v>
      </c>
      <c r="K1712" s="376" t="s">
        <v>980</v>
      </c>
      <c r="L1712" s="429" t="n">
        <v>43699</v>
      </c>
      <c r="M1712" s="340"/>
      <c r="N1712" s="391" t="s">
        <v>4066</v>
      </c>
      <c r="O1712" s="427"/>
      <c r="P1712" s="427"/>
      <c r="Q1712" s="427"/>
      <c r="R1712" s="427"/>
      <c r="S1712" s="427"/>
      <c r="T1712" s="427"/>
      <c r="U1712" s="427"/>
      <c r="V1712" s="427"/>
      <c r="W1712" s="427"/>
      <c r="X1712" s="427"/>
      <c r="Y1712" s="427"/>
    </row>
    <row r="1713" customFormat="false" ht="15" hidden="true" customHeight="false" outlineLevel="2" collapsed="false">
      <c r="A1713" s="386" t="s">
        <v>4067</v>
      </c>
      <c r="B1713" s="391" t="s">
        <v>185</v>
      </c>
      <c r="C1713" s="430" t="s">
        <v>1076</v>
      </c>
      <c r="D1713" s="415" t="s">
        <v>1077</v>
      </c>
      <c r="E1713" s="349" t="s">
        <v>3315</v>
      </c>
      <c r="F1713" s="453" t="s">
        <v>3942</v>
      </c>
      <c r="G1713" s="428" t="s">
        <v>22</v>
      </c>
      <c r="H1713" s="376"/>
      <c r="I1713" s="376"/>
      <c r="J1713" s="376" t="s">
        <v>95</v>
      </c>
      <c r="K1713" s="376" t="s">
        <v>980</v>
      </c>
      <c r="L1713" s="429" t="n">
        <v>43699</v>
      </c>
      <c r="M1713" s="340"/>
      <c r="N1713" s="340"/>
      <c r="O1713" s="427"/>
      <c r="P1713" s="427"/>
      <c r="Q1713" s="427"/>
      <c r="R1713" s="427"/>
      <c r="S1713" s="427"/>
      <c r="T1713" s="427"/>
      <c r="U1713" s="427"/>
      <c r="V1713" s="427"/>
      <c r="W1713" s="427"/>
      <c r="X1713" s="427"/>
      <c r="Y1713" s="427"/>
    </row>
    <row r="1714" customFormat="false" ht="15" hidden="true" customHeight="false" outlineLevel="2" collapsed="false">
      <c r="A1714" s="386" t="s">
        <v>4068</v>
      </c>
      <c r="B1714" s="391" t="s">
        <v>185</v>
      </c>
      <c r="C1714" s="430"/>
      <c r="D1714" s="415" t="s">
        <v>3013</v>
      </c>
      <c r="E1714" s="349" t="s">
        <v>1082</v>
      </c>
      <c r="F1714" s="453" t="s">
        <v>3942</v>
      </c>
      <c r="G1714" s="428" t="s">
        <v>22</v>
      </c>
      <c r="H1714" s="376"/>
      <c r="I1714" s="376"/>
      <c r="J1714" s="376" t="s">
        <v>95</v>
      </c>
      <c r="K1714" s="376" t="s">
        <v>980</v>
      </c>
      <c r="L1714" s="429" t="n">
        <v>43699</v>
      </c>
      <c r="M1714" s="340"/>
      <c r="N1714" s="391" t="s">
        <v>4069</v>
      </c>
      <c r="O1714" s="427"/>
      <c r="P1714" s="427"/>
      <c r="Q1714" s="427"/>
      <c r="R1714" s="427"/>
      <c r="S1714" s="427"/>
      <c r="T1714" s="427"/>
      <c r="U1714" s="427"/>
      <c r="V1714" s="427"/>
      <c r="W1714" s="427"/>
      <c r="X1714" s="427"/>
      <c r="Y1714" s="427"/>
    </row>
    <row r="1715" customFormat="false" ht="15" hidden="true" customHeight="false" outlineLevel="2" collapsed="false">
      <c r="A1715" s="386" t="s">
        <v>847</v>
      </c>
      <c r="B1715" s="391" t="s">
        <v>220</v>
      </c>
      <c r="C1715" s="430"/>
      <c r="D1715" s="415" t="s">
        <v>1096</v>
      </c>
      <c r="E1715" s="349" t="s">
        <v>1575</v>
      </c>
      <c r="F1715" s="448" t="s">
        <v>4070</v>
      </c>
      <c r="G1715" s="428" t="s">
        <v>22</v>
      </c>
      <c r="H1715" s="376"/>
      <c r="I1715" s="376"/>
      <c r="J1715" s="376" t="s">
        <v>95</v>
      </c>
      <c r="K1715" s="376" t="s">
        <v>980</v>
      </c>
      <c r="L1715" s="429" t="n">
        <v>43699</v>
      </c>
      <c r="M1715" s="340"/>
      <c r="N1715" s="391" t="s">
        <v>4071</v>
      </c>
      <c r="O1715" s="264" t="s">
        <v>849</v>
      </c>
      <c r="P1715" s="450"/>
      <c r="Q1715" s="450"/>
      <c r="R1715" s="450"/>
      <c r="S1715" s="450"/>
      <c r="T1715" s="450"/>
      <c r="U1715" s="450"/>
      <c r="V1715" s="450"/>
      <c r="W1715" s="450"/>
      <c r="X1715" s="450"/>
      <c r="Y1715" s="450"/>
    </row>
    <row r="1716" customFormat="false" ht="15" hidden="false" customHeight="true" outlineLevel="1" collapsed="true">
      <c r="A1716" s="454" t="s">
        <v>4072</v>
      </c>
      <c r="B1716" s="454"/>
      <c r="C1716" s="454"/>
      <c r="D1716" s="454"/>
      <c r="E1716" s="454"/>
      <c r="F1716" s="454"/>
      <c r="G1716" s="425"/>
      <c r="H1716" s="425"/>
      <c r="I1716" s="425"/>
      <c r="J1716" s="425"/>
      <c r="K1716" s="425"/>
      <c r="L1716" s="425"/>
      <c r="M1716" s="426"/>
      <c r="N1716" s="426"/>
      <c r="O1716" s="427"/>
      <c r="P1716" s="427"/>
      <c r="Q1716" s="427"/>
      <c r="R1716" s="427"/>
      <c r="S1716" s="427"/>
      <c r="T1716" s="427"/>
      <c r="U1716" s="427"/>
      <c r="V1716" s="427"/>
      <c r="W1716" s="427"/>
      <c r="X1716" s="427"/>
      <c r="Y1716" s="427"/>
    </row>
    <row r="1717" customFormat="false" ht="15" hidden="true" customHeight="false" outlineLevel="2" collapsed="false">
      <c r="A1717" s="386" t="s">
        <v>4073</v>
      </c>
      <c r="B1717" s="391" t="s">
        <v>186</v>
      </c>
      <c r="C1717" s="415" t="s">
        <v>3261</v>
      </c>
      <c r="D1717" s="349" t="s">
        <v>3262</v>
      </c>
      <c r="E1717" s="345" t="s">
        <v>4074</v>
      </c>
      <c r="F1717" s="348" t="s">
        <v>4075</v>
      </c>
      <c r="G1717" s="428" t="s">
        <v>22</v>
      </c>
      <c r="H1717" s="376"/>
      <c r="I1717" s="376"/>
      <c r="J1717" s="376" t="s">
        <v>95</v>
      </c>
      <c r="K1717" s="339" t="s">
        <v>980</v>
      </c>
      <c r="L1717" s="339" t="s">
        <v>981</v>
      </c>
      <c r="M1717" s="340"/>
      <c r="N1717" s="340"/>
      <c r="O1717" s="427"/>
      <c r="P1717" s="427"/>
      <c r="Q1717" s="427"/>
      <c r="R1717" s="427"/>
      <c r="S1717" s="427"/>
      <c r="T1717" s="427"/>
      <c r="U1717" s="427"/>
      <c r="V1717" s="427"/>
      <c r="W1717" s="427"/>
      <c r="X1717" s="427"/>
      <c r="Y1717" s="427"/>
    </row>
    <row r="1718" customFormat="false" ht="15" hidden="true" customHeight="false" outlineLevel="2" collapsed="false">
      <c r="A1718" s="386" t="s">
        <v>4076</v>
      </c>
      <c r="B1718" s="391" t="s">
        <v>186</v>
      </c>
      <c r="C1718" s="430"/>
      <c r="D1718" s="349" t="s">
        <v>3325</v>
      </c>
      <c r="E1718" s="345" t="s">
        <v>3326</v>
      </c>
      <c r="F1718" s="348" t="s">
        <v>4077</v>
      </c>
      <c r="G1718" s="428" t="s">
        <v>22</v>
      </c>
      <c r="H1718" s="376"/>
      <c r="I1718" s="376"/>
      <c r="J1718" s="376" t="s">
        <v>95</v>
      </c>
      <c r="K1718" s="339" t="s">
        <v>980</v>
      </c>
      <c r="L1718" s="339" t="s">
        <v>981</v>
      </c>
      <c r="M1718" s="340"/>
      <c r="N1718" s="340"/>
      <c r="O1718" s="427"/>
      <c r="P1718" s="427"/>
      <c r="Q1718" s="427"/>
      <c r="R1718" s="427"/>
      <c r="S1718" s="427"/>
      <c r="T1718" s="427"/>
      <c r="U1718" s="427"/>
      <c r="V1718" s="427"/>
      <c r="W1718" s="427"/>
      <c r="X1718" s="427"/>
      <c r="Y1718" s="427"/>
    </row>
    <row r="1719" customFormat="false" ht="15" hidden="true" customHeight="false" outlineLevel="2" collapsed="false">
      <c r="A1719" s="386" t="s">
        <v>4078</v>
      </c>
      <c r="B1719" s="391" t="s">
        <v>186</v>
      </c>
      <c r="C1719" s="415" t="s">
        <v>3396</v>
      </c>
      <c r="D1719" s="349" t="s">
        <v>3270</v>
      </c>
      <c r="E1719" s="345" t="s">
        <v>4079</v>
      </c>
      <c r="F1719" s="391" t="s">
        <v>4080</v>
      </c>
      <c r="G1719" s="428" t="s">
        <v>22</v>
      </c>
      <c r="H1719" s="376"/>
      <c r="I1719" s="376"/>
      <c r="J1719" s="376" t="s">
        <v>95</v>
      </c>
      <c r="K1719" s="339" t="s">
        <v>980</v>
      </c>
      <c r="L1719" s="339" t="s">
        <v>981</v>
      </c>
      <c r="M1719" s="340"/>
      <c r="N1719" s="340"/>
      <c r="O1719" s="427"/>
      <c r="P1719" s="427"/>
      <c r="Q1719" s="427"/>
      <c r="R1719" s="427"/>
      <c r="S1719" s="427"/>
      <c r="T1719" s="427"/>
      <c r="U1719" s="427"/>
      <c r="V1719" s="427"/>
      <c r="W1719" s="427"/>
      <c r="X1719" s="427"/>
      <c r="Y1719" s="427"/>
    </row>
    <row r="1720" customFormat="false" ht="15" hidden="true" customHeight="false" outlineLevel="2" collapsed="false">
      <c r="A1720" s="386" t="s">
        <v>4081</v>
      </c>
      <c r="B1720" s="391" t="s">
        <v>186</v>
      </c>
      <c r="C1720" s="430"/>
      <c r="D1720" s="349" t="s">
        <v>3273</v>
      </c>
      <c r="E1720" s="349" t="s">
        <v>4082</v>
      </c>
      <c r="F1720" s="448" t="s">
        <v>4083</v>
      </c>
      <c r="G1720" s="428" t="s">
        <v>22</v>
      </c>
      <c r="H1720" s="376"/>
      <c r="I1720" s="376"/>
      <c r="J1720" s="376" t="s">
        <v>95</v>
      </c>
      <c r="K1720" s="339" t="s">
        <v>980</v>
      </c>
      <c r="L1720" s="339" t="s">
        <v>981</v>
      </c>
      <c r="M1720" s="340"/>
      <c r="N1720" s="340"/>
      <c r="O1720" s="427"/>
      <c r="P1720" s="427"/>
      <c r="Q1720" s="427"/>
      <c r="R1720" s="427"/>
      <c r="S1720" s="427"/>
      <c r="T1720" s="427"/>
      <c r="U1720" s="427"/>
      <c r="V1720" s="427"/>
      <c r="W1720" s="427"/>
      <c r="X1720" s="427"/>
      <c r="Y1720" s="427"/>
    </row>
    <row r="1721" customFormat="false" ht="15" hidden="true" customHeight="false" outlineLevel="2" collapsed="false">
      <c r="A1721" s="386" t="s">
        <v>4084</v>
      </c>
      <c r="B1721" s="391" t="s">
        <v>186</v>
      </c>
      <c r="C1721" s="430"/>
      <c r="D1721" s="349" t="s">
        <v>3278</v>
      </c>
      <c r="E1721" s="349" t="s">
        <v>4085</v>
      </c>
      <c r="F1721" s="448" t="s">
        <v>4083</v>
      </c>
      <c r="G1721" s="428" t="s">
        <v>22</v>
      </c>
      <c r="H1721" s="376"/>
      <c r="I1721" s="376"/>
      <c r="J1721" s="376" t="s">
        <v>95</v>
      </c>
      <c r="K1721" s="339" t="s">
        <v>980</v>
      </c>
      <c r="L1721" s="339" t="s">
        <v>981</v>
      </c>
      <c r="M1721" s="340"/>
      <c r="N1721" s="340"/>
      <c r="O1721" s="427"/>
      <c r="P1721" s="427"/>
      <c r="Q1721" s="427"/>
      <c r="R1721" s="427"/>
      <c r="S1721" s="427"/>
      <c r="T1721" s="427"/>
      <c r="U1721" s="427"/>
      <c r="V1721" s="427"/>
      <c r="W1721" s="427"/>
      <c r="X1721" s="427"/>
      <c r="Y1721" s="427"/>
    </row>
    <row r="1722" customFormat="false" ht="15" hidden="true" customHeight="false" outlineLevel="2" collapsed="false">
      <c r="A1722" s="386" t="s">
        <v>4086</v>
      </c>
      <c r="B1722" s="391" t="s">
        <v>186</v>
      </c>
      <c r="C1722" s="415" t="s">
        <v>3339</v>
      </c>
      <c r="D1722" s="415" t="s">
        <v>4087</v>
      </c>
      <c r="E1722" s="348" t="s">
        <v>3283</v>
      </c>
      <c r="F1722" s="340"/>
      <c r="G1722" s="428" t="s">
        <v>22</v>
      </c>
      <c r="H1722" s="376"/>
      <c r="I1722" s="376"/>
      <c r="J1722" s="376" t="s">
        <v>95</v>
      </c>
      <c r="K1722" s="339" t="s">
        <v>980</v>
      </c>
      <c r="L1722" s="339" t="s">
        <v>981</v>
      </c>
      <c r="M1722" s="340"/>
      <c r="N1722" s="340"/>
      <c r="O1722" s="427"/>
      <c r="P1722" s="427"/>
      <c r="Q1722" s="427"/>
      <c r="R1722" s="427"/>
      <c r="S1722" s="427"/>
      <c r="T1722" s="427"/>
      <c r="U1722" s="427"/>
      <c r="V1722" s="427"/>
      <c r="W1722" s="427"/>
      <c r="X1722" s="427"/>
      <c r="Y1722" s="427"/>
    </row>
    <row r="1723" customFormat="false" ht="15" hidden="true" customHeight="false" outlineLevel="2" collapsed="false">
      <c r="A1723" s="386" t="s">
        <v>4088</v>
      </c>
      <c r="B1723" s="391" t="s">
        <v>186</v>
      </c>
      <c r="C1723" s="415" t="s">
        <v>3703</v>
      </c>
      <c r="D1723" s="436" t="s">
        <v>3286</v>
      </c>
      <c r="E1723" s="348" t="s">
        <v>4089</v>
      </c>
      <c r="F1723" s="448" t="s">
        <v>4083</v>
      </c>
      <c r="G1723" s="428" t="s">
        <v>22</v>
      </c>
      <c r="H1723" s="376"/>
      <c r="I1723" s="376"/>
      <c r="J1723" s="376" t="s">
        <v>95</v>
      </c>
      <c r="K1723" s="339" t="s">
        <v>980</v>
      </c>
      <c r="L1723" s="339" t="s">
        <v>981</v>
      </c>
      <c r="M1723" s="340"/>
      <c r="N1723" s="340"/>
      <c r="O1723" s="427"/>
      <c r="P1723" s="427"/>
      <c r="Q1723" s="427"/>
      <c r="R1723" s="427"/>
      <c r="S1723" s="427"/>
      <c r="T1723" s="427"/>
      <c r="U1723" s="427"/>
      <c r="V1723" s="427"/>
      <c r="W1723" s="427"/>
      <c r="X1723" s="427"/>
      <c r="Y1723" s="427"/>
    </row>
    <row r="1724" customFormat="false" ht="15" hidden="true" customHeight="false" outlineLevel="2" collapsed="false">
      <c r="A1724" s="386" t="s">
        <v>4090</v>
      </c>
      <c r="B1724" s="391" t="s">
        <v>186</v>
      </c>
      <c r="C1724" s="430"/>
      <c r="D1724" s="415" t="s">
        <v>4091</v>
      </c>
      <c r="E1724" s="348" t="s">
        <v>4092</v>
      </c>
      <c r="F1724" s="448" t="s">
        <v>4083</v>
      </c>
      <c r="G1724" s="428" t="s">
        <v>21</v>
      </c>
      <c r="H1724" s="376"/>
      <c r="I1724" s="376"/>
      <c r="J1724" s="376" t="s">
        <v>95</v>
      </c>
      <c r="K1724" s="339" t="s">
        <v>980</v>
      </c>
      <c r="L1724" s="339" t="s">
        <v>981</v>
      </c>
      <c r="M1724" s="340"/>
      <c r="N1724" s="340"/>
      <c r="O1724" s="427"/>
      <c r="P1724" s="427"/>
      <c r="Q1724" s="427"/>
      <c r="R1724" s="427"/>
      <c r="S1724" s="427"/>
      <c r="T1724" s="427"/>
      <c r="U1724" s="427"/>
      <c r="V1724" s="427"/>
      <c r="W1724" s="427"/>
      <c r="X1724" s="427"/>
      <c r="Y1724" s="427"/>
    </row>
    <row r="1725" customFormat="false" ht="15" hidden="true" customHeight="false" outlineLevel="2" collapsed="false">
      <c r="A1725" s="386" t="s">
        <v>4093</v>
      </c>
      <c r="B1725" s="391" t="s">
        <v>186</v>
      </c>
      <c r="C1725" s="432"/>
      <c r="D1725" s="415" t="s">
        <v>4094</v>
      </c>
      <c r="E1725" s="348" t="s">
        <v>4092</v>
      </c>
      <c r="F1725" s="448" t="s">
        <v>4095</v>
      </c>
      <c r="G1725" s="428" t="s">
        <v>21</v>
      </c>
      <c r="H1725" s="376"/>
      <c r="I1725" s="376"/>
      <c r="J1725" s="376" t="s">
        <v>95</v>
      </c>
      <c r="K1725" s="339" t="s">
        <v>980</v>
      </c>
      <c r="L1725" s="339" t="s">
        <v>981</v>
      </c>
      <c r="M1725" s="340"/>
      <c r="N1725" s="340"/>
      <c r="O1725" s="427"/>
      <c r="P1725" s="427"/>
      <c r="Q1725" s="427"/>
      <c r="R1725" s="427"/>
      <c r="S1725" s="427"/>
      <c r="T1725" s="427"/>
      <c r="U1725" s="427"/>
      <c r="V1725" s="427"/>
      <c r="W1725" s="427"/>
      <c r="X1725" s="427"/>
      <c r="Y1725" s="427"/>
    </row>
    <row r="1726" customFormat="false" ht="15" hidden="true" customHeight="false" outlineLevel="2" collapsed="false">
      <c r="A1726" s="386" t="s">
        <v>4096</v>
      </c>
      <c r="B1726" s="391" t="s">
        <v>186</v>
      </c>
      <c r="C1726" s="430"/>
      <c r="D1726" s="415" t="s">
        <v>3781</v>
      </c>
      <c r="E1726" s="348" t="s">
        <v>4097</v>
      </c>
      <c r="F1726" s="448" t="s">
        <v>4098</v>
      </c>
      <c r="G1726" s="428" t="s">
        <v>21</v>
      </c>
      <c r="H1726" s="344"/>
      <c r="I1726" s="376"/>
      <c r="J1726" s="376" t="s">
        <v>95</v>
      </c>
      <c r="K1726" s="339" t="s">
        <v>980</v>
      </c>
      <c r="L1726" s="339" t="s">
        <v>981</v>
      </c>
      <c r="M1726" s="340"/>
      <c r="N1726" s="340"/>
      <c r="O1726" s="427"/>
      <c r="P1726" s="427"/>
      <c r="Q1726" s="427"/>
      <c r="R1726" s="427"/>
      <c r="S1726" s="427"/>
      <c r="T1726" s="427"/>
      <c r="U1726" s="427"/>
      <c r="V1726" s="427"/>
      <c r="W1726" s="427"/>
      <c r="X1726" s="427"/>
      <c r="Y1726" s="427"/>
    </row>
    <row r="1727" customFormat="false" ht="15" hidden="true" customHeight="false" outlineLevel="2" collapsed="false">
      <c r="A1727" s="386" t="s">
        <v>4099</v>
      </c>
      <c r="B1727" s="391" t="s">
        <v>186</v>
      </c>
      <c r="C1727" s="432"/>
      <c r="D1727" s="415" t="s">
        <v>3785</v>
      </c>
      <c r="E1727" s="348" t="s">
        <v>4100</v>
      </c>
      <c r="F1727" s="448" t="s">
        <v>4101</v>
      </c>
      <c r="G1727" s="428" t="s">
        <v>21</v>
      </c>
      <c r="H1727" s="344"/>
      <c r="I1727" s="376"/>
      <c r="J1727" s="376" t="s">
        <v>95</v>
      </c>
      <c r="K1727" s="339" t="s">
        <v>980</v>
      </c>
      <c r="L1727" s="339" t="s">
        <v>981</v>
      </c>
      <c r="M1727" s="340"/>
      <c r="N1727" s="340"/>
      <c r="O1727" s="427"/>
      <c r="P1727" s="427"/>
      <c r="Q1727" s="427"/>
      <c r="R1727" s="427"/>
      <c r="S1727" s="427"/>
      <c r="T1727" s="427"/>
      <c r="U1727" s="427"/>
      <c r="V1727" s="427"/>
      <c r="W1727" s="427"/>
      <c r="X1727" s="427"/>
      <c r="Y1727" s="427"/>
    </row>
    <row r="1728" customFormat="false" ht="15" hidden="true" customHeight="false" outlineLevel="2" collapsed="false">
      <c r="A1728" s="386" t="s">
        <v>4102</v>
      </c>
      <c r="B1728" s="391" t="s">
        <v>186</v>
      </c>
      <c r="C1728" s="430"/>
      <c r="D1728" s="349" t="s">
        <v>4103</v>
      </c>
      <c r="E1728" s="348" t="s">
        <v>4104</v>
      </c>
      <c r="F1728" s="448" t="s">
        <v>4105</v>
      </c>
      <c r="G1728" s="428" t="s">
        <v>21</v>
      </c>
      <c r="H1728" s="376"/>
      <c r="I1728" s="376"/>
      <c r="J1728" s="376" t="s">
        <v>95</v>
      </c>
      <c r="K1728" s="339" t="s">
        <v>980</v>
      </c>
      <c r="L1728" s="339" t="s">
        <v>981</v>
      </c>
      <c r="M1728" s="340"/>
      <c r="N1728" s="340"/>
      <c r="O1728" s="427"/>
      <c r="P1728" s="427"/>
      <c r="Q1728" s="427"/>
      <c r="R1728" s="427"/>
      <c r="S1728" s="427"/>
      <c r="T1728" s="427"/>
      <c r="U1728" s="427"/>
      <c r="V1728" s="427"/>
      <c r="W1728" s="427"/>
      <c r="X1728" s="427"/>
      <c r="Y1728" s="427"/>
    </row>
    <row r="1729" customFormat="false" ht="15" hidden="true" customHeight="false" outlineLevel="2" collapsed="false">
      <c r="A1729" s="386" t="s">
        <v>4106</v>
      </c>
      <c r="B1729" s="391" t="s">
        <v>186</v>
      </c>
      <c r="C1729" s="430"/>
      <c r="D1729" s="415" t="s">
        <v>4107</v>
      </c>
      <c r="E1729" s="348" t="s">
        <v>4108</v>
      </c>
      <c r="F1729" s="448" t="s">
        <v>4109</v>
      </c>
      <c r="G1729" s="428" t="s">
        <v>21</v>
      </c>
      <c r="H1729" s="376"/>
      <c r="I1729" s="376"/>
      <c r="J1729" s="376" t="s">
        <v>95</v>
      </c>
      <c r="K1729" s="339" t="s">
        <v>980</v>
      </c>
      <c r="L1729" s="339" t="s">
        <v>981</v>
      </c>
      <c r="M1729" s="340"/>
      <c r="N1729" s="340"/>
      <c r="O1729" s="427"/>
      <c r="P1729" s="427"/>
      <c r="Q1729" s="427"/>
      <c r="R1729" s="427"/>
      <c r="S1729" s="427"/>
      <c r="T1729" s="427"/>
      <c r="U1729" s="427"/>
      <c r="V1729" s="427"/>
      <c r="W1729" s="427"/>
      <c r="X1729" s="427"/>
      <c r="Y1729" s="427"/>
    </row>
    <row r="1730" customFormat="false" ht="15" hidden="true" customHeight="false" outlineLevel="2" collapsed="false">
      <c r="A1730" s="386" t="s">
        <v>4110</v>
      </c>
      <c r="B1730" s="391" t="s">
        <v>186</v>
      </c>
      <c r="C1730" s="430"/>
      <c r="D1730" s="415" t="s">
        <v>4111</v>
      </c>
      <c r="E1730" s="348" t="s">
        <v>4112</v>
      </c>
      <c r="F1730" s="448" t="s">
        <v>4113</v>
      </c>
      <c r="G1730" s="428" t="s">
        <v>21</v>
      </c>
      <c r="H1730" s="376"/>
      <c r="I1730" s="376"/>
      <c r="J1730" s="376" t="s">
        <v>95</v>
      </c>
      <c r="K1730" s="339" t="s">
        <v>980</v>
      </c>
      <c r="L1730" s="339" t="s">
        <v>981</v>
      </c>
      <c r="M1730" s="340"/>
      <c r="N1730" s="340"/>
      <c r="O1730" s="427"/>
      <c r="P1730" s="427"/>
      <c r="Q1730" s="427"/>
      <c r="R1730" s="427"/>
      <c r="S1730" s="427"/>
      <c r="T1730" s="427"/>
      <c r="U1730" s="427"/>
      <c r="V1730" s="427"/>
      <c r="W1730" s="427"/>
      <c r="X1730" s="427"/>
      <c r="Y1730" s="427"/>
    </row>
    <row r="1731" customFormat="false" ht="15" hidden="true" customHeight="false" outlineLevel="2" collapsed="false">
      <c r="A1731" s="386" t="s">
        <v>4114</v>
      </c>
      <c r="B1731" s="391" t="s">
        <v>186</v>
      </c>
      <c r="C1731" s="430"/>
      <c r="D1731" s="415" t="s">
        <v>4115</v>
      </c>
      <c r="E1731" s="348" t="s">
        <v>4112</v>
      </c>
      <c r="F1731" s="448" t="s">
        <v>4116</v>
      </c>
      <c r="G1731" s="428" t="s">
        <v>21</v>
      </c>
      <c r="H1731" s="376"/>
      <c r="I1731" s="376"/>
      <c r="J1731" s="376" t="s">
        <v>95</v>
      </c>
      <c r="K1731" s="339" t="s">
        <v>980</v>
      </c>
      <c r="L1731" s="339" t="s">
        <v>981</v>
      </c>
      <c r="M1731" s="340"/>
      <c r="N1731" s="340"/>
      <c r="O1731" s="427"/>
      <c r="P1731" s="427"/>
      <c r="Q1731" s="427"/>
      <c r="R1731" s="427"/>
      <c r="S1731" s="427"/>
      <c r="T1731" s="427"/>
      <c r="U1731" s="427"/>
      <c r="V1731" s="427"/>
      <c r="W1731" s="427"/>
      <c r="X1731" s="427"/>
      <c r="Y1731" s="427"/>
    </row>
    <row r="1732" customFormat="false" ht="15" hidden="true" customHeight="false" outlineLevel="2" collapsed="false">
      <c r="A1732" s="386" t="s">
        <v>4117</v>
      </c>
      <c r="B1732" s="391" t="s">
        <v>186</v>
      </c>
      <c r="C1732" s="430"/>
      <c r="D1732" s="415" t="s">
        <v>4118</v>
      </c>
      <c r="E1732" s="348" t="s">
        <v>4119</v>
      </c>
      <c r="F1732" s="448" t="s">
        <v>4120</v>
      </c>
      <c r="G1732" s="428" t="s">
        <v>21</v>
      </c>
      <c r="H1732" s="376"/>
      <c r="I1732" s="376"/>
      <c r="J1732" s="376" t="s">
        <v>95</v>
      </c>
      <c r="K1732" s="339" t="s">
        <v>980</v>
      </c>
      <c r="L1732" s="339" t="s">
        <v>981</v>
      </c>
      <c r="M1732" s="340"/>
      <c r="N1732" s="340"/>
      <c r="O1732" s="427"/>
      <c r="P1732" s="427"/>
      <c r="Q1732" s="427"/>
      <c r="R1732" s="427"/>
      <c r="S1732" s="427"/>
      <c r="T1732" s="427"/>
      <c r="U1732" s="427"/>
      <c r="V1732" s="427"/>
      <c r="W1732" s="427"/>
      <c r="X1732" s="427"/>
      <c r="Y1732" s="427"/>
    </row>
    <row r="1733" customFormat="false" ht="15" hidden="true" customHeight="false" outlineLevel="2" collapsed="false">
      <c r="A1733" s="386" t="s">
        <v>4121</v>
      </c>
      <c r="B1733" s="391" t="s">
        <v>186</v>
      </c>
      <c r="C1733" s="430"/>
      <c r="D1733" s="415" t="s">
        <v>4122</v>
      </c>
      <c r="E1733" s="348" t="s">
        <v>4123</v>
      </c>
      <c r="F1733" s="448" t="s">
        <v>4124</v>
      </c>
      <c r="G1733" s="428" t="s">
        <v>21</v>
      </c>
      <c r="H1733" s="376"/>
      <c r="I1733" s="376"/>
      <c r="J1733" s="376" t="s">
        <v>95</v>
      </c>
      <c r="K1733" s="339" t="s">
        <v>980</v>
      </c>
      <c r="L1733" s="339" t="s">
        <v>981</v>
      </c>
      <c r="M1733" s="340"/>
      <c r="N1733" s="340"/>
      <c r="O1733" s="427"/>
      <c r="P1733" s="427"/>
      <c r="Q1733" s="427"/>
      <c r="R1733" s="427"/>
      <c r="S1733" s="427"/>
      <c r="T1733" s="427"/>
      <c r="U1733" s="427"/>
      <c r="V1733" s="427"/>
      <c r="W1733" s="427"/>
      <c r="X1733" s="427"/>
      <c r="Y1733" s="427"/>
    </row>
    <row r="1734" customFormat="false" ht="15" hidden="true" customHeight="false" outlineLevel="2" collapsed="false">
      <c r="A1734" s="386" t="s">
        <v>4125</v>
      </c>
      <c r="B1734" s="391" t="s">
        <v>186</v>
      </c>
      <c r="C1734" s="432"/>
      <c r="D1734" s="415" t="s">
        <v>4126</v>
      </c>
      <c r="E1734" s="348" t="s">
        <v>4127</v>
      </c>
      <c r="F1734" s="448" t="s">
        <v>4128</v>
      </c>
      <c r="G1734" s="428" t="s">
        <v>21</v>
      </c>
      <c r="H1734" s="376"/>
      <c r="I1734" s="376"/>
      <c r="J1734" s="376" t="s">
        <v>95</v>
      </c>
      <c r="K1734" s="339" t="s">
        <v>980</v>
      </c>
      <c r="L1734" s="339" t="s">
        <v>981</v>
      </c>
      <c r="M1734" s="340"/>
      <c r="N1734" s="340"/>
      <c r="O1734" s="427"/>
      <c r="P1734" s="427"/>
      <c r="Q1734" s="427"/>
      <c r="R1734" s="427"/>
      <c r="S1734" s="427"/>
      <c r="T1734" s="427"/>
      <c r="U1734" s="427"/>
      <c r="V1734" s="427"/>
      <c r="W1734" s="427"/>
      <c r="X1734" s="427"/>
      <c r="Y1734" s="427"/>
    </row>
    <row r="1735" customFormat="false" ht="15" hidden="true" customHeight="false" outlineLevel="2" collapsed="false">
      <c r="A1735" s="386" t="s">
        <v>4129</v>
      </c>
      <c r="B1735" s="391" t="s">
        <v>186</v>
      </c>
      <c r="C1735" s="432"/>
      <c r="D1735" s="415" t="s">
        <v>4130</v>
      </c>
      <c r="E1735" s="348" t="s">
        <v>4127</v>
      </c>
      <c r="F1735" s="448" t="s">
        <v>4124</v>
      </c>
      <c r="G1735" s="428" t="s">
        <v>21</v>
      </c>
      <c r="H1735" s="376"/>
      <c r="I1735" s="376"/>
      <c r="J1735" s="376" t="s">
        <v>95</v>
      </c>
      <c r="K1735" s="339" t="s">
        <v>980</v>
      </c>
      <c r="L1735" s="339" t="s">
        <v>981</v>
      </c>
      <c r="M1735" s="340"/>
      <c r="N1735" s="340"/>
      <c r="O1735" s="427"/>
      <c r="P1735" s="427"/>
      <c r="Q1735" s="427"/>
      <c r="R1735" s="427"/>
      <c r="S1735" s="427"/>
      <c r="T1735" s="427"/>
      <c r="U1735" s="427"/>
      <c r="V1735" s="427"/>
      <c r="W1735" s="427"/>
      <c r="X1735" s="427"/>
      <c r="Y1735" s="427"/>
    </row>
    <row r="1736" customFormat="false" ht="15" hidden="true" customHeight="false" outlineLevel="2" collapsed="false">
      <c r="A1736" s="386" t="s">
        <v>4131</v>
      </c>
      <c r="B1736" s="391" t="s">
        <v>186</v>
      </c>
      <c r="C1736" s="415" t="s">
        <v>3709</v>
      </c>
      <c r="D1736" s="415" t="s">
        <v>1054</v>
      </c>
      <c r="E1736" s="349" t="s">
        <v>4132</v>
      </c>
      <c r="F1736" s="453" t="s">
        <v>3942</v>
      </c>
      <c r="G1736" s="428" t="s">
        <v>22</v>
      </c>
      <c r="H1736" s="376"/>
      <c r="I1736" s="376"/>
      <c r="J1736" s="376" t="s">
        <v>95</v>
      </c>
      <c r="K1736" s="339" t="s">
        <v>980</v>
      </c>
      <c r="L1736" s="339" t="s">
        <v>981</v>
      </c>
      <c r="M1736" s="340"/>
      <c r="N1736" s="340"/>
      <c r="O1736" s="427"/>
      <c r="P1736" s="427"/>
      <c r="Q1736" s="427"/>
      <c r="R1736" s="427"/>
      <c r="S1736" s="427"/>
      <c r="T1736" s="427"/>
      <c r="U1736" s="427"/>
      <c r="V1736" s="427"/>
      <c r="W1736" s="427"/>
      <c r="X1736" s="427"/>
      <c r="Y1736" s="427"/>
    </row>
    <row r="1737" customFormat="false" ht="15" hidden="true" customHeight="false" outlineLevel="2" collapsed="false">
      <c r="A1737" s="386" t="s">
        <v>4133</v>
      </c>
      <c r="B1737" s="391" t="s">
        <v>186</v>
      </c>
      <c r="C1737" s="430"/>
      <c r="D1737" s="415" t="s">
        <v>1058</v>
      </c>
      <c r="E1737" s="349" t="s">
        <v>1505</v>
      </c>
      <c r="F1737" s="349"/>
      <c r="G1737" s="428" t="s">
        <v>22</v>
      </c>
      <c r="H1737" s="376"/>
      <c r="I1737" s="376"/>
      <c r="J1737" s="376" t="s">
        <v>95</v>
      </c>
      <c r="K1737" s="339" t="s">
        <v>980</v>
      </c>
      <c r="L1737" s="339" t="s">
        <v>981</v>
      </c>
      <c r="M1737" s="340"/>
      <c r="N1737" s="340"/>
      <c r="O1737" s="427"/>
      <c r="P1737" s="427"/>
      <c r="Q1737" s="427"/>
      <c r="R1737" s="427"/>
      <c r="S1737" s="427"/>
      <c r="T1737" s="427"/>
      <c r="U1737" s="427"/>
      <c r="V1737" s="427"/>
      <c r="W1737" s="427"/>
      <c r="X1737" s="427"/>
      <c r="Y1737" s="427"/>
    </row>
    <row r="1738" customFormat="false" ht="15" hidden="true" customHeight="false" outlineLevel="2" collapsed="false">
      <c r="A1738" s="386" t="s">
        <v>4134</v>
      </c>
      <c r="B1738" s="391" t="s">
        <v>186</v>
      </c>
      <c r="C1738" s="430"/>
      <c r="D1738" s="415" t="s">
        <v>1061</v>
      </c>
      <c r="E1738" s="349" t="s">
        <v>1062</v>
      </c>
      <c r="F1738" s="349" t="s">
        <v>1063</v>
      </c>
      <c r="G1738" s="428" t="s">
        <v>22</v>
      </c>
      <c r="H1738" s="376"/>
      <c r="I1738" s="376"/>
      <c r="J1738" s="376" t="s">
        <v>95</v>
      </c>
      <c r="K1738" s="339" t="s">
        <v>980</v>
      </c>
      <c r="L1738" s="339" t="s">
        <v>981</v>
      </c>
      <c r="M1738" s="340"/>
      <c r="N1738" s="340"/>
      <c r="O1738" s="427"/>
      <c r="P1738" s="427"/>
      <c r="Q1738" s="427"/>
      <c r="R1738" s="427"/>
      <c r="S1738" s="427"/>
      <c r="T1738" s="427"/>
      <c r="U1738" s="427"/>
      <c r="V1738" s="427"/>
      <c r="W1738" s="427"/>
      <c r="X1738" s="427"/>
      <c r="Y1738" s="427"/>
    </row>
    <row r="1739" customFormat="false" ht="15" hidden="true" customHeight="false" outlineLevel="2" collapsed="false">
      <c r="A1739" s="386" t="s">
        <v>4135</v>
      </c>
      <c r="B1739" s="391" t="s">
        <v>186</v>
      </c>
      <c r="C1739" s="415" t="s">
        <v>3308</v>
      </c>
      <c r="D1739" s="415" t="s">
        <v>3309</v>
      </c>
      <c r="E1739" s="349" t="s">
        <v>4136</v>
      </c>
      <c r="F1739" s="448" t="s">
        <v>4083</v>
      </c>
      <c r="G1739" s="428" t="s">
        <v>22</v>
      </c>
      <c r="H1739" s="376"/>
      <c r="I1739" s="376"/>
      <c r="J1739" s="376" t="s">
        <v>95</v>
      </c>
      <c r="K1739" s="339" t="s">
        <v>980</v>
      </c>
      <c r="L1739" s="339" t="s">
        <v>981</v>
      </c>
      <c r="M1739" s="340"/>
      <c r="N1739" s="340"/>
      <c r="O1739" s="427"/>
      <c r="P1739" s="427"/>
      <c r="Q1739" s="427"/>
      <c r="R1739" s="427"/>
      <c r="S1739" s="427"/>
      <c r="T1739" s="427"/>
      <c r="U1739" s="427"/>
      <c r="V1739" s="427"/>
      <c r="W1739" s="427"/>
      <c r="X1739" s="427"/>
      <c r="Y1739" s="427"/>
    </row>
    <row r="1740" customFormat="false" ht="15" hidden="true" customHeight="false" outlineLevel="2" collapsed="false">
      <c r="A1740" s="386" t="s">
        <v>4137</v>
      </c>
      <c r="B1740" s="391" t="s">
        <v>186</v>
      </c>
      <c r="C1740" s="430"/>
      <c r="D1740" s="415" t="s">
        <v>3009</v>
      </c>
      <c r="E1740" s="349" t="s">
        <v>3313</v>
      </c>
      <c r="F1740" s="448" t="s">
        <v>4083</v>
      </c>
      <c r="G1740" s="428" t="s">
        <v>22</v>
      </c>
      <c r="H1740" s="376"/>
      <c r="I1740" s="376"/>
      <c r="J1740" s="376" t="s">
        <v>95</v>
      </c>
      <c r="K1740" s="339" t="s">
        <v>980</v>
      </c>
      <c r="L1740" s="339" t="s">
        <v>981</v>
      </c>
      <c r="M1740" s="340"/>
      <c r="N1740" s="340"/>
      <c r="O1740" s="427"/>
      <c r="P1740" s="427"/>
      <c r="Q1740" s="427"/>
      <c r="R1740" s="427"/>
      <c r="S1740" s="427"/>
      <c r="T1740" s="427"/>
      <c r="U1740" s="427"/>
      <c r="V1740" s="427"/>
      <c r="W1740" s="427"/>
      <c r="X1740" s="427"/>
      <c r="Y1740" s="427"/>
    </row>
    <row r="1741" customFormat="false" ht="15" hidden="true" customHeight="false" outlineLevel="2" collapsed="false">
      <c r="A1741" s="386" t="s">
        <v>4138</v>
      </c>
      <c r="B1741" s="391" t="s">
        <v>186</v>
      </c>
      <c r="C1741" s="430" t="s">
        <v>1076</v>
      </c>
      <c r="D1741" s="415" t="s">
        <v>1077</v>
      </c>
      <c r="E1741" s="349" t="s">
        <v>3315</v>
      </c>
      <c r="F1741" s="453" t="s">
        <v>3942</v>
      </c>
      <c r="G1741" s="428" t="s">
        <v>22</v>
      </c>
      <c r="H1741" s="376"/>
      <c r="I1741" s="376"/>
      <c r="J1741" s="376" t="s">
        <v>95</v>
      </c>
      <c r="K1741" s="339" t="s">
        <v>980</v>
      </c>
      <c r="L1741" s="339" t="s">
        <v>981</v>
      </c>
      <c r="M1741" s="340"/>
      <c r="N1741" s="340"/>
      <c r="O1741" s="427"/>
      <c r="P1741" s="427"/>
      <c r="Q1741" s="427"/>
      <c r="R1741" s="427"/>
      <c r="S1741" s="427"/>
      <c r="T1741" s="427"/>
      <c r="U1741" s="427"/>
      <c r="V1741" s="427"/>
      <c r="W1741" s="427"/>
      <c r="X1741" s="427"/>
      <c r="Y1741" s="427"/>
    </row>
    <row r="1742" customFormat="false" ht="15" hidden="true" customHeight="false" outlineLevel="2" collapsed="false">
      <c r="A1742" s="386" t="s">
        <v>4139</v>
      </c>
      <c r="B1742" s="391" t="s">
        <v>186</v>
      </c>
      <c r="C1742" s="430"/>
      <c r="D1742" s="415" t="s">
        <v>3563</v>
      </c>
      <c r="E1742" s="349" t="s">
        <v>1082</v>
      </c>
      <c r="F1742" s="453" t="s">
        <v>3942</v>
      </c>
      <c r="G1742" s="428" t="s">
        <v>22</v>
      </c>
      <c r="H1742" s="376"/>
      <c r="I1742" s="376"/>
      <c r="J1742" s="376" t="s">
        <v>95</v>
      </c>
      <c r="K1742" s="339" t="s">
        <v>980</v>
      </c>
      <c r="L1742" s="339" t="s">
        <v>981</v>
      </c>
      <c r="M1742" s="340"/>
      <c r="N1742" s="340"/>
      <c r="O1742" s="427"/>
      <c r="P1742" s="427"/>
      <c r="Q1742" s="427"/>
      <c r="R1742" s="427"/>
      <c r="S1742" s="427"/>
      <c r="T1742" s="427"/>
      <c r="U1742" s="427"/>
      <c r="V1742" s="427"/>
      <c r="W1742" s="427"/>
      <c r="X1742" s="427"/>
      <c r="Y1742" s="427"/>
    </row>
    <row r="1743" customFormat="false" ht="15" hidden="true" customHeight="false" outlineLevel="2" collapsed="false">
      <c r="A1743" s="386" t="s">
        <v>956</v>
      </c>
      <c r="B1743" s="391" t="s">
        <v>218</v>
      </c>
      <c r="C1743" s="430"/>
      <c r="D1743" s="415" t="s">
        <v>1096</v>
      </c>
      <c r="E1743" s="349" t="s">
        <v>1575</v>
      </c>
      <c r="F1743" s="448" t="s">
        <v>4083</v>
      </c>
      <c r="G1743" s="428" t="s">
        <v>22</v>
      </c>
      <c r="H1743" s="376"/>
      <c r="I1743" s="376"/>
      <c r="J1743" s="376" t="s">
        <v>95</v>
      </c>
      <c r="K1743" s="339" t="s">
        <v>980</v>
      </c>
      <c r="L1743" s="339" t="s">
        <v>981</v>
      </c>
      <c r="M1743" s="340"/>
      <c r="N1743" s="455" t="s">
        <v>4140</v>
      </c>
      <c r="O1743" s="456" t="s">
        <v>958</v>
      </c>
      <c r="P1743" s="450"/>
      <c r="Q1743" s="450"/>
      <c r="R1743" s="450"/>
      <c r="S1743" s="450"/>
      <c r="T1743" s="450"/>
      <c r="U1743" s="450"/>
      <c r="V1743" s="450"/>
      <c r="W1743" s="450"/>
      <c r="X1743" s="450"/>
      <c r="Y1743" s="450"/>
    </row>
    <row r="1744" customFormat="false" ht="15" hidden="false" customHeight="true" outlineLevel="1" collapsed="true">
      <c r="A1744" s="434" t="s">
        <v>4141</v>
      </c>
      <c r="B1744" s="434"/>
      <c r="C1744" s="434"/>
      <c r="D1744" s="434"/>
      <c r="E1744" s="434"/>
      <c r="F1744" s="434"/>
      <c r="G1744" s="425"/>
      <c r="H1744" s="425"/>
      <c r="I1744" s="425"/>
      <c r="J1744" s="425"/>
      <c r="K1744" s="425"/>
      <c r="L1744" s="425"/>
      <c r="M1744" s="426"/>
      <c r="N1744" s="426"/>
      <c r="O1744" s="427"/>
      <c r="P1744" s="427"/>
      <c r="Q1744" s="427"/>
      <c r="R1744" s="427"/>
      <c r="S1744" s="427"/>
      <c r="T1744" s="427"/>
      <c r="U1744" s="427"/>
      <c r="V1744" s="427"/>
      <c r="W1744" s="427"/>
      <c r="X1744" s="427"/>
      <c r="Y1744" s="427"/>
    </row>
    <row r="1745" customFormat="false" ht="15" hidden="true" customHeight="false" outlineLevel="2" collapsed="false">
      <c r="A1745" s="443" t="s">
        <v>4142</v>
      </c>
      <c r="B1745" s="391" t="s">
        <v>187</v>
      </c>
      <c r="C1745" s="415" t="s">
        <v>3261</v>
      </c>
      <c r="D1745" s="349" t="s">
        <v>4143</v>
      </c>
      <c r="E1745" s="345" t="s">
        <v>4144</v>
      </c>
      <c r="F1745" s="348" t="s">
        <v>4145</v>
      </c>
      <c r="G1745" s="428" t="s">
        <v>22</v>
      </c>
      <c r="H1745" s="376"/>
      <c r="I1745" s="376"/>
      <c r="J1745" s="376" t="s">
        <v>95</v>
      </c>
      <c r="K1745" s="339" t="s">
        <v>980</v>
      </c>
      <c r="L1745" s="339" t="s">
        <v>981</v>
      </c>
      <c r="M1745" s="340"/>
      <c r="N1745" s="340"/>
      <c r="O1745" s="427"/>
      <c r="P1745" s="427"/>
      <c r="Q1745" s="427"/>
      <c r="R1745" s="427"/>
      <c r="S1745" s="427"/>
      <c r="T1745" s="427"/>
      <c r="U1745" s="427"/>
      <c r="V1745" s="427"/>
      <c r="W1745" s="427"/>
      <c r="X1745" s="427"/>
      <c r="Y1745" s="427"/>
    </row>
    <row r="1746" customFormat="false" ht="15" hidden="true" customHeight="false" outlineLevel="2" collapsed="false">
      <c r="A1746" s="443" t="s">
        <v>4146</v>
      </c>
      <c r="B1746" s="391" t="s">
        <v>187</v>
      </c>
      <c r="C1746" s="415" t="s">
        <v>3396</v>
      </c>
      <c r="D1746" s="349" t="s">
        <v>3270</v>
      </c>
      <c r="E1746" s="345" t="s">
        <v>4147</v>
      </c>
      <c r="F1746" s="340"/>
      <c r="G1746" s="428" t="s">
        <v>22</v>
      </c>
      <c r="H1746" s="376"/>
      <c r="I1746" s="376"/>
      <c r="J1746" s="376" t="s">
        <v>95</v>
      </c>
      <c r="K1746" s="339" t="s">
        <v>980</v>
      </c>
      <c r="L1746" s="339" t="s">
        <v>981</v>
      </c>
      <c r="M1746" s="340"/>
      <c r="N1746" s="340"/>
      <c r="O1746" s="427"/>
      <c r="P1746" s="427"/>
      <c r="Q1746" s="427"/>
      <c r="R1746" s="427"/>
      <c r="S1746" s="427"/>
      <c r="T1746" s="427"/>
      <c r="U1746" s="427"/>
      <c r="V1746" s="427"/>
      <c r="W1746" s="427"/>
      <c r="X1746" s="427"/>
      <c r="Y1746" s="427"/>
    </row>
    <row r="1747" customFormat="false" ht="15" hidden="true" customHeight="false" outlineLevel="2" collapsed="false">
      <c r="A1747" s="443" t="s">
        <v>4148</v>
      </c>
      <c r="B1747" s="391" t="s">
        <v>187</v>
      </c>
      <c r="C1747" s="430"/>
      <c r="D1747" s="349" t="s">
        <v>3273</v>
      </c>
      <c r="E1747" s="349" t="s">
        <v>4149</v>
      </c>
      <c r="F1747" s="348" t="s">
        <v>4150</v>
      </c>
      <c r="G1747" s="428" t="s">
        <v>22</v>
      </c>
      <c r="H1747" s="376"/>
      <c r="I1747" s="376"/>
      <c r="J1747" s="376" t="s">
        <v>95</v>
      </c>
      <c r="K1747" s="339" t="s">
        <v>980</v>
      </c>
      <c r="L1747" s="339" t="s">
        <v>981</v>
      </c>
      <c r="M1747" s="340"/>
      <c r="N1747" s="340"/>
      <c r="O1747" s="427"/>
      <c r="P1747" s="427"/>
      <c r="Q1747" s="427"/>
      <c r="R1747" s="427"/>
      <c r="S1747" s="427"/>
      <c r="T1747" s="427"/>
      <c r="U1747" s="427"/>
      <c r="V1747" s="427"/>
      <c r="W1747" s="427"/>
      <c r="X1747" s="427"/>
      <c r="Y1747" s="427"/>
    </row>
    <row r="1748" customFormat="false" ht="15" hidden="true" customHeight="false" outlineLevel="2" collapsed="false">
      <c r="A1748" s="443" t="s">
        <v>4151</v>
      </c>
      <c r="B1748" s="391" t="s">
        <v>187</v>
      </c>
      <c r="C1748" s="430"/>
      <c r="D1748" s="349" t="s">
        <v>3278</v>
      </c>
      <c r="E1748" s="349" t="s">
        <v>3279</v>
      </c>
      <c r="F1748" s="348" t="s">
        <v>4150</v>
      </c>
      <c r="G1748" s="428" t="s">
        <v>22</v>
      </c>
      <c r="H1748" s="376"/>
      <c r="I1748" s="376"/>
      <c r="J1748" s="376" t="s">
        <v>95</v>
      </c>
      <c r="K1748" s="339" t="s">
        <v>980</v>
      </c>
      <c r="L1748" s="339" t="s">
        <v>981</v>
      </c>
      <c r="M1748" s="340"/>
      <c r="N1748" s="340"/>
      <c r="O1748" s="427"/>
      <c r="P1748" s="427"/>
      <c r="Q1748" s="427"/>
      <c r="R1748" s="427"/>
      <c r="S1748" s="427"/>
      <c r="T1748" s="427"/>
      <c r="U1748" s="427"/>
      <c r="V1748" s="427"/>
      <c r="W1748" s="427"/>
      <c r="X1748" s="427"/>
      <c r="Y1748" s="427"/>
    </row>
    <row r="1749" customFormat="false" ht="15" hidden="true" customHeight="false" outlineLevel="2" collapsed="false">
      <c r="A1749" s="443" t="s">
        <v>4152</v>
      </c>
      <c r="B1749" s="391" t="s">
        <v>187</v>
      </c>
      <c r="C1749" s="415" t="s">
        <v>3281</v>
      </c>
      <c r="D1749" s="415" t="s">
        <v>4153</v>
      </c>
      <c r="E1749" s="348" t="s">
        <v>3283</v>
      </c>
      <c r="F1749" s="340"/>
      <c r="G1749" s="428" t="s">
        <v>22</v>
      </c>
      <c r="H1749" s="376"/>
      <c r="I1749" s="376"/>
      <c r="J1749" s="376" t="s">
        <v>95</v>
      </c>
      <c r="K1749" s="339" t="s">
        <v>980</v>
      </c>
      <c r="L1749" s="339" t="s">
        <v>981</v>
      </c>
      <c r="M1749" s="340"/>
      <c r="N1749" s="340"/>
      <c r="O1749" s="427"/>
      <c r="P1749" s="427"/>
      <c r="Q1749" s="427"/>
      <c r="R1749" s="427"/>
      <c r="S1749" s="427"/>
      <c r="T1749" s="427"/>
      <c r="U1749" s="427"/>
      <c r="V1749" s="427"/>
      <c r="W1749" s="427"/>
      <c r="X1749" s="427"/>
      <c r="Y1749" s="427"/>
    </row>
    <row r="1750" customFormat="false" ht="15" hidden="true" customHeight="false" outlineLevel="2" collapsed="false">
      <c r="A1750" s="443" t="s">
        <v>4154</v>
      </c>
      <c r="B1750" s="391" t="s">
        <v>187</v>
      </c>
      <c r="C1750" s="415" t="s">
        <v>3703</v>
      </c>
      <c r="D1750" s="436" t="s">
        <v>3286</v>
      </c>
      <c r="E1750" s="348" t="s">
        <v>4155</v>
      </c>
      <c r="F1750" s="348" t="s">
        <v>4150</v>
      </c>
      <c r="G1750" s="428" t="s">
        <v>22</v>
      </c>
      <c r="H1750" s="376"/>
      <c r="I1750" s="376"/>
      <c r="J1750" s="376" t="s">
        <v>95</v>
      </c>
      <c r="K1750" s="339" t="s">
        <v>980</v>
      </c>
      <c r="L1750" s="339" t="s">
        <v>981</v>
      </c>
      <c r="M1750" s="340"/>
      <c r="N1750" s="340"/>
      <c r="O1750" s="427"/>
      <c r="P1750" s="427"/>
      <c r="Q1750" s="427"/>
      <c r="R1750" s="427"/>
      <c r="S1750" s="427"/>
      <c r="T1750" s="427"/>
      <c r="U1750" s="427"/>
      <c r="V1750" s="427"/>
      <c r="W1750" s="427"/>
      <c r="X1750" s="427"/>
      <c r="Y1750" s="427"/>
    </row>
    <row r="1751" customFormat="false" ht="15" hidden="true" customHeight="false" outlineLevel="2" collapsed="false">
      <c r="A1751" s="443" t="s">
        <v>4156</v>
      </c>
      <c r="B1751" s="391" t="s">
        <v>187</v>
      </c>
      <c r="C1751" s="430"/>
      <c r="D1751" s="415" t="s">
        <v>4157</v>
      </c>
      <c r="E1751" s="348" t="s">
        <v>4047</v>
      </c>
      <c r="F1751" s="348" t="s">
        <v>4150</v>
      </c>
      <c r="G1751" s="428" t="s">
        <v>21</v>
      </c>
      <c r="H1751" s="376"/>
      <c r="I1751" s="376"/>
      <c r="J1751" s="376" t="s">
        <v>95</v>
      </c>
      <c r="K1751" s="339" t="s">
        <v>980</v>
      </c>
      <c r="L1751" s="339" t="s">
        <v>981</v>
      </c>
      <c r="M1751" s="340"/>
      <c r="N1751" s="340"/>
      <c r="O1751" s="427"/>
      <c r="P1751" s="427"/>
      <c r="Q1751" s="427"/>
      <c r="R1751" s="427"/>
      <c r="S1751" s="427"/>
      <c r="T1751" s="427"/>
      <c r="U1751" s="427"/>
      <c r="V1751" s="427"/>
      <c r="W1751" s="427"/>
      <c r="X1751" s="427"/>
      <c r="Y1751" s="427"/>
    </row>
    <row r="1752" customFormat="false" ht="15" hidden="true" customHeight="false" outlineLevel="2" collapsed="false">
      <c r="A1752" s="443" t="s">
        <v>4158</v>
      </c>
      <c r="B1752" s="391" t="s">
        <v>187</v>
      </c>
      <c r="C1752" s="340"/>
      <c r="D1752" s="415" t="s">
        <v>4159</v>
      </c>
      <c r="E1752" s="348" t="s">
        <v>4047</v>
      </c>
      <c r="F1752" s="348" t="s">
        <v>4150</v>
      </c>
      <c r="G1752" s="428" t="s">
        <v>21</v>
      </c>
      <c r="H1752" s="376"/>
      <c r="I1752" s="376"/>
      <c r="J1752" s="376" t="s">
        <v>95</v>
      </c>
      <c r="K1752" s="339" t="s">
        <v>980</v>
      </c>
      <c r="L1752" s="339" t="s">
        <v>981</v>
      </c>
      <c r="M1752" s="340"/>
      <c r="N1752" s="340"/>
      <c r="O1752" s="427"/>
      <c r="P1752" s="427"/>
      <c r="Q1752" s="427"/>
      <c r="R1752" s="427"/>
      <c r="S1752" s="427"/>
      <c r="T1752" s="427"/>
      <c r="U1752" s="427"/>
      <c r="V1752" s="427"/>
      <c r="W1752" s="427"/>
      <c r="X1752" s="427"/>
      <c r="Y1752" s="427"/>
    </row>
    <row r="1753" customFormat="false" ht="15" hidden="true" customHeight="false" outlineLevel="2" collapsed="false">
      <c r="A1753" s="443" t="s">
        <v>4160</v>
      </c>
      <c r="B1753" s="391" t="s">
        <v>187</v>
      </c>
      <c r="C1753" s="430"/>
      <c r="D1753" s="415" t="s">
        <v>4161</v>
      </c>
      <c r="E1753" s="348" t="s">
        <v>4047</v>
      </c>
      <c r="F1753" s="348" t="s">
        <v>4150</v>
      </c>
      <c r="G1753" s="428" t="s">
        <v>21</v>
      </c>
      <c r="H1753" s="376"/>
      <c r="I1753" s="376"/>
      <c r="J1753" s="376" t="s">
        <v>95</v>
      </c>
      <c r="K1753" s="339" t="s">
        <v>980</v>
      </c>
      <c r="L1753" s="339" t="s">
        <v>981</v>
      </c>
      <c r="M1753" s="340"/>
      <c r="N1753" s="340"/>
      <c r="O1753" s="427"/>
      <c r="P1753" s="427"/>
      <c r="Q1753" s="427"/>
      <c r="R1753" s="427"/>
      <c r="S1753" s="427"/>
      <c r="T1753" s="427"/>
      <c r="U1753" s="427"/>
      <c r="V1753" s="427"/>
      <c r="W1753" s="427"/>
      <c r="X1753" s="427"/>
      <c r="Y1753" s="427"/>
    </row>
    <row r="1754" customFormat="false" ht="15" hidden="true" customHeight="false" outlineLevel="2" collapsed="false">
      <c r="A1754" s="443" t="s">
        <v>4162</v>
      </c>
      <c r="B1754" s="391" t="s">
        <v>187</v>
      </c>
      <c r="C1754" s="430"/>
      <c r="D1754" s="415" t="s">
        <v>4163</v>
      </c>
      <c r="E1754" s="348" t="s">
        <v>4047</v>
      </c>
      <c r="F1754" s="348" t="s">
        <v>4150</v>
      </c>
      <c r="G1754" s="428" t="s">
        <v>21</v>
      </c>
      <c r="H1754" s="376"/>
      <c r="I1754" s="376"/>
      <c r="J1754" s="376" t="s">
        <v>95</v>
      </c>
      <c r="K1754" s="339" t="s">
        <v>980</v>
      </c>
      <c r="L1754" s="339" t="s">
        <v>981</v>
      </c>
      <c r="M1754" s="340"/>
      <c r="N1754" s="340"/>
      <c r="O1754" s="427"/>
      <c r="P1754" s="427"/>
      <c r="Q1754" s="427"/>
      <c r="R1754" s="427"/>
      <c r="S1754" s="427"/>
      <c r="T1754" s="427"/>
      <c r="U1754" s="427"/>
      <c r="V1754" s="427"/>
      <c r="W1754" s="427"/>
      <c r="X1754" s="427"/>
      <c r="Y1754" s="427"/>
    </row>
    <row r="1755" customFormat="false" ht="15" hidden="true" customHeight="false" outlineLevel="2" collapsed="false">
      <c r="A1755" s="443" t="s">
        <v>4164</v>
      </c>
      <c r="B1755" s="391" t="s">
        <v>187</v>
      </c>
      <c r="C1755" s="415" t="s">
        <v>3448</v>
      </c>
      <c r="D1755" s="415" t="s">
        <v>3511</v>
      </c>
      <c r="E1755" s="349" t="s">
        <v>3165</v>
      </c>
      <c r="F1755" s="453" t="s">
        <v>3942</v>
      </c>
      <c r="G1755" s="428" t="s">
        <v>22</v>
      </c>
      <c r="H1755" s="376"/>
      <c r="I1755" s="376"/>
      <c r="J1755" s="376" t="s">
        <v>95</v>
      </c>
      <c r="K1755" s="339" t="s">
        <v>980</v>
      </c>
      <c r="L1755" s="339" t="s">
        <v>981</v>
      </c>
      <c r="M1755" s="340"/>
      <c r="N1755" s="340"/>
      <c r="O1755" s="427"/>
      <c r="P1755" s="427"/>
      <c r="Q1755" s="427"/>
      <c r="R1755" s="427"/>
      <c r="S1755" s="427"/>
      <c r="T1755" s="427"/>
      <c r="U1755" s="427"/>
      <c r="V1755" s="427"/>
      <c r="W1755" s="427"/>
      <c r="X1755" s="427"/>
      <c r="Y1755" s="427"/>
    </row>
    <row r="1756" customFormat="false" ht="15" hidden="true" customHeight="false" outlineLevel="2" collapsed="false">
      <c r="A1756" s="443" t="s">
        <v>4165</v>
      </c>
      <c r="B1756" s="391" t="s">
        <v>187</v>
      </c>
      <c r="C1756" s="430"/>
      <c r="D1756" s="415" t="s">
        <v>1058</v>
      </c>
      <c r="E1756" s="349" t="s">
        <v>3515</v>
      </c>
      <c r="F1756" s="349"/>
      <c r="G1756" s="428" t="s">
        <v>22</v>
      </c>
      <c r="H1756" s="376"/>
      <c r="I1756" s="376"/>
      <c r="J1756" s="376" t="s">
        <v>95</v>
      </c>
      <c r="K1756" s="339" t="s">
        <v>980</v>
      </c>
      <c r="L1756" s="339" t="s">
        <v>981</v>
      </c>
      <c r="M1756" s="340"/>
      <c r="N1756" s="340"/>
      <c r="O1756" s="427"/>
      <c r="P1756" s="427"/>
      <c r="Q1756" s="427"/>
      <c r="R1756" s="427"/>
      <c r="S1756" s="427"/>
      <c r="T1756" s="427"/>
      <c r="U1756" s="427"/>
      <c r="V1756" s="427"/>
      <c r="W1756" s="427"/>
      <c r="X1756" s="427"/>
      <c r="Y1756" s="427"/>
    </row>
    <row r="1757" customFormat="false" ht="15" hidden="true" customHeight="false" outlineLevel="2" collapsed="false">
      <c r="A1757" s="443" t="s">
        <v>4166</v>
      </c>
      <c r="B1757" s="391" t="s">
        <v>187</v>
      </c>
      <c r="C1757" s="430"/>
      <c r="D1757" s="415" t="s">
        <v>3208</v>
      </c>
      <c r="E1757" s="349" t="s">
        <v>1062</v>
      </c>
      <c r="F1757" s="349" t="s">
        <v>1063</v>
      </c>
      <c r="G1757" s="428" t="s">
        <v>22</v>
      </c>
      <c r="H1757" s="376"/>
      <c r="I1757" s="376"/>
      <c r="J1757" s="376" t="s">
        <v>95</v>
      </c>
      <c r="K1757" s="339" t="s">
        <v>980</v>
      </c>
      <c r="L1757" s="339" t="s">
        <v>981</v>
      </c>
      <c r="M1757" s="340"/>
      <c r="N1757" s="340"/>
      <c r="O1757" s="427"/>
      <c r="P1757" s="427"/>
      <c r="Q1757" s="427"/>
      <c r="R1757" s="427"/>
      <c r="S1757" s="427"/>
      <c r="T1757" s="427"/>
      <c r="U1757" s="427"/>
      <c r="V1757" s="427"/>
      <c r="W1757" s="427"/>
      <c r="X1757" s="427"/>
      <c r="Y1757" s="427"/>
    </row>
    <row r="1758" customFormat="false" ht="15" hidden="true" customHeight="false" outlineLevel="2" collapsed="false">
      <c r="A1758" s="443" t="s">
        <v>4167</v>
      </c>
      <c r="B1758" s="391" t="s">
        <v>187</v>
      </c>
      <c r="C1758" s="415" t="s">
        <v>4168</v>
      </c>
      <c r="D1758" s="415" t="s">
        <v>3309</v>
      </c>
      <c r="E1758" s="349" t="s">
        <v>4169</v>
      </c>
      <c r="F1758" s="348" t="s">
        <v>4150</v>
      </c>
      <c r="G1758" s="428" t="s">
        <v>22</v>
      </c>
      <c r="H1758" s="376"/>
      <c r="I1758" s="376"/>
      <c r="J1758" s="376" t="s">
        <v>95</v>
      </c>
      <c r="K1758" s="339" t="s">
        <v>980</v>
      </c>
      <c r="L1758" s="339" t="s">
        <v>981</v>
      </c>
      <c r="M1758" s="340"/>
      <c r="N1758" s="340"/>
      <c r="O1758" s="427"/>
      <c r="P1758" s="427"/>
      <c r="Q1758" s="427"/>
      <c r="R1758" s="427"/>
      <c r="S1758" s="427"/>
      <c r="T1758" s="427"/>
      <c r="U1758" s="427"/>
      <c r="V1758" s="427"/>
      <c r="W1758" s="427"/>
      <c r="X1758" s="427"/>
      <c r="Y1758" s="427"/>
    </row>
    <row r="1759" customFormat="false" ht="15" hidden="true" customHeight="false" outlineLevel="2" collapsed="false">
      <c r="A1759" s="443" t="s">
        <v>4170</v>
      </c>
      <c r="B1759" s="391" t="s">
        <v>187</v>
      </c>
      <c r="C1759" s="430"/>
      <c r="D1759" s="415" t="s">
        <v>3915</v>
      </c>
      <c r="E1759" s="349" t="s">
        <v>3313</v>
      </c>
      <c r="F1759" s="348" t="s">
        <v>4150</v>
      </c>
      <c r="G1759" s="428" t="s">
        <v>22</v>
      </c>
      <c r="H1759" s="376"/>
      <c r="I1759" s="376"/>
      <c r="J1759" s="376" t="s">
        <v>95</v>
      </c>
      <c r="K1759" s="339" t="s">
        <v>980</v>
      </c>
      <c r="L1759" s="339" t="s">
        <v>981</v>
      </c>
      <c r="M1759" s="340"/>
      <c r="N1759" s="340"/>
      <c r="O1759" s="427"/>
      <c r="P1759" s="427"/>
      <c r="Q1759" s="427"/>
      <c r="R1759" s="427"/>
      <c r="S1759" s="427"/>
      <c r="T1759" s="427"/>
      <c r="U1759" s="427"/>
      <c r="V1759" s="427"/>
      <c r="W1759" s="427"/>
      <c r="X1759" s="427"/>
      <c r="Y1759" s="427"/>
    </row>
    <row r="1760" customFormat="false" ht="15" hidden="true" customHeight="false" outlineLevel="2" collapsed="false">
      <c r="A1760" s="443" t="s">
        <v>4171</v>
      </c>
      <c r="B1760" s="391" t="s">
        <v>187</v>
      </c>
      <c r="C1760" s="430" t="s">
        <v>1076</v>
      </c>
      <c r="D1760" s="415" t="s">
        <v>1077</v>
      </c>
      <c r="E1760" s="349" t="s">
        <v>3315</v>
      </c>
      <c r="F1760" s="453" t="s">
        <v>3942</v>
      </c>
      <c r="G1760" s="428" t="s">
        <v>22</v>
      </c>
      <c r="H1760" s="376"/>
      <c r="I1760" s="376"/>
      <c r="J1760" s="376" t="s">
        <v>95</v>
      </c>
      <c r="K1760" s="339" t="s">
        <v>980</v>
      </c>
      <c r="L1760" s="339" t="s">
        <v>981</v>
      </c>
      <c r="M1760" s="340"/>
      <c r="N1760" s="340"/>
      <c r="O1760" s="427"/>
      <c r="P1760" s="427"/>
      <c r="Q1760" s="427"/>
      <c r="R1760" s="427"/>
      <c r="S1760" s="427"/>
      <c r="T1760" s="427"/>
      <c r="U1760" s="427"/>
      <c r="V1760" s="427"/>
      <c r="W1760" s="427"/>
      <c r="X1760" s="427"/>
      <c r="Y1760" s="427"/>
    </row>
    <row r="1761" customFormat="false" ht="15" hidden="true" customHeight="false" outlineLevel="2" collapsed="false">
      <c r="A1761" s="443" t="s">
        <v>4172</v>
      </c>
      <c r="B1761" s="391" t="s">
        <v>187</v>
      </c>
      <c r="C1761" s="430"/>
      <c r="D1761" s="415" t="s">
        <v>3013</v>
      </c>
      <c r="E1761" s="349" t="s">
        <v>1082</v>
      </c>
      <c r="F1761" s="453" t="s">
        <v>3942</v>
      </c>
      <c r="G1761" s="428" t="s">
        <v>22</v>
      </c>
      <c r="H1761" s="376"/>
      <c r="I1761" s="376"/>
      <c r="J1761" s="376" t="s">
        <v>95</v>
      </c>
      <c r="K1761" s="339" t="s">
        <v>980</v>
      </c>
      <c r="L1761" s="339" t="s">
        <v>981</v>
      </c>
      <c r="M1761" s="340"/>
      <c r="N1761" s="340"/>
      <c r="O1761" s="427"/>
      <c r="P1761" s="427"/>
      <c r="Q1761" s="427"/>
      <c r="R1761" s="427"/>
      <c r="S1761" s="427"/>
      <c r="T1761" s="427"/>
      <c r="U1761" s="427"/>
      <c r="V1761" s="427"/>
      <c r="W1761" s="427"/>
      <c r="X1761" s="427"/>
      <c r="Y1761" s="427"/>
    </row>
    <row r="1762" customFormat="false" ht="15" hidden="true" customHeight="false" outlineLevel="2" collapsed="false">
      <c r="A1762" s="443" t="s">
        <v>4173</v>
      </c>
      <c r="B1762" s="391" t="s">
        <v>218</v>
      </c>
      <c r="C1762" s="430"/>
      <c r="D1762" s="415" t="s">
        <v>1096</v>
      </c>
      <c r="E1762" s="349" t="s">
        <v>1575</v>
      </c>
      <c r="F1762" s="348" t="s">
        <v>4150</v>
      </c>
      <c r="G1762" s="428" t="s">
        <v>22</v>
      </c>
      <c r="H1762" s="376"/>
      <c r="I1762" s="376"/>
      <c r="J1762" s="376" t="s">
        <v>95</v>
      </c>
      <c r="K1762" s="339" t="s">
        <v>980</v>
      </c>
      <c r="L1762" s="339" t="s">
        <v>981</v>
      </c>
      <c r="M1762" s="340"/>
      <c r="N1762" s="340"/>
      <c r="O1762" s="427"/>
      <c r="P1762" s="427"/>
      <c r="Q1762" s="427"/>
      <c r="R1762" s="427"/>
      <c r="S1762" s="427"/>
      <c r="T1762" s="427"/>
      <c r="U1762" s="427"/>
      <c r="V1762" s="427"/>
      <c r="W1762" s="427"/>
      <c r="X1762" s="427"/>
      <c r="Y1762" s="427"/>
    </row>
    <row r="1763" customFormat="false" ht="15" hidden="false" customHeight="true" outlineLevel="1" collapsed="true">
      <c r="A1763" s="424" t="s">
        <v>4174</v>
      </c>
      <c r="B1763" s="424"/>
      <c r="C1763" s="424"/>
      <c r="D1763" s="424"/>
      <c r="E1763" s="424"/>
      <c r="F1763" s="424"/>
      <c r="G1763" s="425"/>
      <c r="H1763" s="425"/>
      <c r="I1763" s="425"/>
      <c r="J1763" s="425"/>
      <c r="K1763" s="425"/>
      <c r="L1763" s="425"/>
      <c r="M1763" s="426"/>
      <c r="N1763" s="426"/>
      <c r="O1763" s="427"/>
      <c r="P1763" s="427"/>
      <c r="Q1763" s="427"/>
      <c r="R1763" s="427"/>
      <c r="S1763" s="427"/>
      <c r="T1763" s="427"/>
      <c r="U1763" s="427"/>
      <c r="V1763" s="427"/>
      <c r="W1763" s="427"/>
      <c r="X1763" s="427"/>
      <c r="Y1763" s="427"/>
    </row>
    <row r="1764" customFormat="false" ht="15" hidden="true" customHeight="false" outlineLevel="2" collapsed="false">
      <c r="A1764" s="386" t="s">
        <v>4175</v>
      </c>
      <c r="B1764" s="391" t="s">
        <v>188</v>
      </c>
      <c r="C1764" s="415" t="s">
        <v>3261</v>
      </c>
      <c r="D1764" s="349" t="s">
        <v>3262</v>
      </c>
      <c r="E1764" s="345" t="s">
        <v>4176</v>
      </c>
      <c r="F1764" s="348" t="s">
        <v>4177</v>
      </c>
      <c r="G1764" s="428" t="s">
        <v>22</v>
      </c>
      <c r="H1764" s="376"/>
      <c r="I1764" s="376"/>
      <c r="J1764" s="376" t="s">
        <v>95</v>
      </c>
      <c r="K1764" s="339" t="s">
        <v>980</v>
      </c>
      <c r="L1764" s="339" t="s">
        <v>981</v>
      </c>
      <c r="M1764" s="340"/>
      <c r="N1764" s="340"/>
      <c r="O1764" s="427"/>
      <c r="P1764" s="427"/>
      <c r="Q1764" s="427"/>
      <c r="R1764" s="427"/>
      <c r="S1764" s="427"/>
      <c r="T1764" s="427"/>
      <c r="U1764" s="427"/>
      <c r="V1764" s="427"/>
      <c r="W1764" s="427"/>
      <c r="X1764" s="427"/>
      <c r="Y1764" s="427"/>
    </row>
    <row r="1765" customFormat="false" ht="15" hidden="true" customHeight="false" outlineLevel="2" collapsed="false">
      <c r="A1765" s="386" t="s">
        <v>4178</v>
      </c>
      <c r="B1765" s="391" t="s">
        <v>188</v>
      </c>
      <c r="C1765" s="430"/>
      <c r="D1765" s="349" t="s">
        <v>3325</v>
      </c>
      <c r="E1765" s="345" t="s">
        <v>3326</v>
      </c>
      <c r="F1765" s="348" t="s">
        <v>4179</v>
      </c>
      <c r="G1765" s="428" t="s">
        <v>22</v>
      </c>
      <c r="H1765" s="376"/>
      <c r="I1765" s="376"/>
      <c r="J1765" s="376" t="s">
        <v>95</v>
      </c>
      <c r="K1765" s="339" t="s">
        <v>980</v>
      </c>
      <c r="L1765" s="339" t="s">
        <v>981</v>
      </c>
      <c r="M1765" s="340"/>
      <c r="N1765" s="340"/>
      <c r="O1765" s="427"/>
      <c r="P1765" s="427"/>
      <c r="Q1765" s="427"/>
      <c r="R1765" s="427"/>
      <c r="S1765" s="427"/>
      <c r="T1765" s="427"/>
      <c r="U1765" s="427"/>
      <c r="V1765" s="427"/>
      <c r="W1765" s="427"/>
      <c r="X1765" s="427"/>
      <c r="Y1765" s="427"/>
    </row>
    <row r="1766" customFormat="false" ht="15" hidden="true" customHeight="false" outlineLevel="2" collapsed="false">
      <c r="A1766" s="386" t="s">
        <v>4180</v>
      </c>
      <c r="B1766" s="391" t="s">
        <v>188</v>
      </c>
      <c r="C1766" s="415" t="s">
        <v>3396</v>
      </c>
      <c r="D1766" s="349" t="s">
        <v>3270</v>
      </c>
      <c r="E1766" s="345" t="s">
        <v>4181</v>
      </c>
      <c r="F1766" s="348" t="s">
        <v>4182</v>
      </c>
      <c r="G1766" s="428" t="s">
        <v>22</v>
      </c>
      <c r="H1766" s="376"/>
      <c r="I1766" s="376"/>
      <c r="J1766" s="376" t="s">
        <v>95</v>
      </c>
      <c r="K1766" s="339" t="s">
        <v>980</v>
      </c>
      <c r="L1766" s="339" t="s">
        <v>981</v>
      </c>
      <c r="M1766" s="340"/>
      <c r="N1766" s="340"/>
      <c r="O1766" s="427"/>
      <c r="P1766" s="427"/>
      <c r="Q1766" s="427"/>
      <c r="R1766" s="427"/>
      <c r="S1766" s="427"/>
      <c r="T1766" s="427"/>
      <c r="U1766" s="427"/>
      <c r="V1766" s="427"/>
      <c r="W1766" s="427"/>
      <c r="X1766" s="427"/>
      <c r="Y1766" s="427"/>
    </row>
    <row r="1767" customFormat="false" ht="15" hidden="true" customHeight="false" outlineLevel="2" collapsed="false">
      <c r="A1767" s="386" t="s">
        <v>4183</v>
      </c>
      <c r="B1767" s="391" t="s">
        <v>188</v>
      </c>
      <c r="C1767" s="430"/>
      <c r="D1767" s="349" t="s">
        <v>3273</v>
      </c>
      <c r="E1767" s="349" t="s">
        <v>4184</v>
      </c>
      <c r="F1767" s="348" t="s">
        <v>4185</v>
      </c>
      <c r="G1767" s="428" t="s">
        <v>22</v>
      </c>
      <c r="H1767" s="376"/>
      <c r="I1767" s="376"/>
      <c r="J1767" s="376" t="s">
        <v>95</v>
      </c>
      <c r="K1767" s="339" t="s">
        <v>980</v>
      </c>
      <c r="L1767" s="339" t="s">
        <v>981</v>
      </c>
      <c r="M1767" s="340"/>
      <c r="N1767" s="340"/>
      <c r="O1767" s="427"/>
      <c r="P1767" s="427"/>
      <c r="Q1767" s="427"/>
      <c r="R1767" s="427"/>
      <c r="S1767" s="427"/>
      <c r="T1767" s="427"/>
      <c r="U1767" s="427"/>
      <c r="V1767" s="427"/>
      <c r="W1767" s="427"/>
      <c r="X1767" s="427"/>
      <c r="Y1767" s="427"/>
    </row>
    <row r="1768" customFormat="false" ht="15" hidden="true" customHeight="false" outlineLevel="2" collapsed="false">
      <c r="A1768" s="386" t="s">
        <v>4186</v>
      </c>
      <c r="B1768" s="391" t="s">
        <v>188</v>
      </c>
      <c r="C1768" s="430"/>
      <c r="D1768" s="349" t="s">
        <v>3278</v>
      </c>
      <c r="E1768" s="349" t="s">
        <v>3279</v>
      </c>
      <c r="F1768" s="348" t="s">
        <v>4185</v>
      </c>
      <c r="G1768" s="428" t="s">
        <v>22</v>
      </c>
      <c r="H1768" s="376"/>
      <c r="I1768" s="376"/>
      <c r="J1768" s="376" t="s">
        <v>95</v>
      </c>
      <c r="K1768" s="339" t="s">
        <v>980</v>
      </c>
      <c r="L1768" s="339" t="s">
        <v>981</v>
      </c>
      <c r="M1768" s="340"/>
      <c r="N1768" s="340"/>
      <c r="O1768" s="427"/>
      <c r="P1768" s="427"/>
      <c r="Q1768" s="427"/>
      <c r="R1768" s="427"/>
      <c r="S1768" s="427"/>
      <c r="T1768" s="427"/>
      <c r="U1768" s="427"/>
      <c r="V1768" s="427"/>
      <c r="W1768" s="427"/>
      <c r="X1768" s="427"/>
      <c r="Y1768" s="427"/>
    </row>
    <row r="1769" customFormat="false" ht="15" hidden="true" customHeight="false" outlineLevel="2" collapsed="false">
      <c r="A1769" s="386" t="s">
        <v>4187</v>
      </c>
      <c r="B1769" s="391" t="s">
        <v>188</v>
      </c>
      <c r="C1769" s="415" t="s">
        <v>3281</v>
      </c>
      <c r="D1769" s="415" t="s">
        <v>4188</v>
      </c>
      <c r="E1769" s="348" t="s">
        <v>3283</v>
      </c>
      <c r="F1769" s="348" t="s">
        <v>4185</v>
      </c>
      <c r="G1769" s="428" t="s">
        <v>22</v>
      </c>
      <c r="H1769" s="376"/>
      <c r="I1769" s="376"/>
      <c r="J1769" s="376" t="s">
        <v>95</v>
      </c>
      <c r="K1769" s="339" t="s">
        <v>980</v>
      </c>
      <c r="L1769" s="339" t="s">
        <v>981</v>
      </c>
      <c r="M1769" s="340"/>
      <c r="N1769" s="340"/>
      <c r="O1769" s="427"/>
      <c r="P1769" s="427"/>
      <c r="Q1769" s="427"/>
      <c r="R1769" s="427"/>
      <c r="S1769" s="427"/>
      <c r="T1769" s="427"/>
      <c r="U1769" s="427"/>
      <c r="V1769" s="427"/>
      <c r="W1769" s="427"/>
      <c r="X1769" s="427"/>
      <c r="Y1769" s="427"/>
    </row>
    <row r="1770" customFormat="false" ht="15" hidden="true" customHeight="false" outlineLevel="2" collapsed="false">
      <c r="A1770" s="386" t="s">
        <v>4189</v>
      </c>
      <c r="B1770" s="391" t="s">
        <v>188</v>
      </c>
      <c r="C1770" s="415" t="s">
        <v>3703</v>
      </c>
      <c r="D1770" s="430" t="s">
        <v>3286</v>
      </c>
      <c r="E1770" s="348" t="s">
        <v>4040</v>
      </c>
      <c r="F1770" s="348" t="s">
        <v>4185</v>
      </c>
      <c r="G1770" s="428" t="s">
        <v>22</v>
      </c>
      <c r="H1770" s="376"/>
      <c r="I1770" s="376"/>
      <c r="J1770" s="376" t="s">
        <v>95</v>
      </c>
      <c r="K1770" s="339" t="s">
        <v>980</v>
      </c>
      <c r="L1770" s="339" t="s">
        <v>981</v>
      </c>
      <c r="M1770" s="340"/>
      <c r="N1770" s="340"/>
      <c r="O1770" s="427"/>
      <c r="P1770" s="427"/>
      <c r="Q1770" s="427"/>
      <c r="R1770" s="427"/>
      <c r="S1770" s="427"/>
      <c r="T1770" s="427"/>
      <c r="U1770" s="427"/>
      <c r="V1770" s="427"/>
      <c r="W1770" s="427"/>
      <c r="X1770" s="427"/>
      <c r="Y1770" s="427"/>
    </row>
    <row r="1771" customFormat="false" ht="15" hidden="true" customHeight="false" outlineLevel="2" collapsed="false">
      <c r="A1771" s="386" t="s">
        <v>4190</v>
      </c>
      <c r="B1771" s="391" t="s">
        <v>188</v>
      </c>
      <c r="C1771" s="430"/>
      <c r="D1771" s="415" t="s">
        <v>4191</v>
      </c>
      <c r="E1771" s="348" t="s">
        <v>4192</v>
      </c>
      <c r="F1771" s="348" t="s">
        <v>4193</v>
      </c>
      <c r="G1771" s="428" t="s">
        <v>21</v>
      </c>
      <c r="H1771" s="376"/>
      <c r="I1771" s="376"/>
      <c r="J1771" s="376" t="s">
        <v>95</v>
      </c>
      <c r="K1771" s="339" t="s">
        <v>980</v>
      </c>
      <c r="L1771" s="339" t="s">
        <v>981</v>
      </c>
      <c r="M1771" s="340"/>
      <c r="N1771" s="340"/>
      <c r="O1771" s="427"/>
      <c r="P1771" s="427"/>
      <c r="Q1771" s="427"/>
      <c r="R1771" s="427"/>
      <c r="S1771" s="427"/>
      <c r="T1771" s="427"/>
      <c r="U1771" s="427"/>
      <c r="V1771" s="427"/>
      <c r="W1771" s="427"/>
      <c r="X1771" s="427"/>
      <c r="Y1771" s="427"/>
    </row>
    <row r="1772" customFormat="false" ht="15" hidden="true" customHeight="false" outlineLevel="2" collapsed="false">
      <c r="A1772" s="386" t="s">
        <v>4194</v>
      </c>
      <c r="B1772" s="391" t="s">
        <v>188</v>
      </c>
      <c r="C1772" s="432"/>
      <c r="D1772" s="415" t="s">
        <v>4195</v>
      </c>
      <c r="E1772" s="348" t="s">
        <v>4196</v>
      </c>
      <c r="F1772" s="348" t="s">
        <v>4197</v>
      </c>
      <c r="G1772" s="428" t="s">
        <v>21</v>
      </c>
      <c r="H1772" s="376"/>
      <c r="I1772" s="376"/>
      <c r="J1772" s="376" t="s">
        <v>95</v>
      </c>
      <c r="K1772" s="339" t="s">
        <v>980</v>
      </c>
      <c r="L1772" s="339" t="s">
        <v>981</v>
      </c>
      <c r="M1772" s="340"/>
      <c r="N1772" s="340"/>
      <c r="O1772" s="427"/>
      <c r="P1772" s="427"/>
      <c r="Q1772" s="427"/>
      <c r="R1772" s="427"/>
      <c r="S1772" s="427"/>
      <c r="T1772" s="427"/>
      <c r="U1772" s="427"/>
      <c r="V1772" s="427"/>
      <c r="W1772" s="427"/>
      <c r="X1772" s="427"/>
      <c r="Y1772" s="427"/>
    </row>
    <row r="1773" customFormat="false" ht="15" hidden="true" customHeight="false" outlineLevel="2" collapsed="false">
      <c r="A1773" s="386" t="s">
        <v>4198</v>
      </c>
      <c r="B1773" s="391" t="s">
        <v>188</v>
      </c>
      <c r="C1773" s="430"/>
      <c r="D1773" s="415" t="s">
        <v>4199</v>
      </c>
      <c r="E1773" s="348" t="s">
        <v>4200</v>
      </c>
      <c r="F1773" s="348" t="s">
        <v>4201</v>
      </c>
      <c r="G1773" s="428" t="s">
        <v>21</v>
      </c>
      <c r="H1773" s="348"/>
      <c r="I1773" s="376"/>
      <c r="J1773" s="376" t="s">
        <v>95</v>
      </c>
      <c r="K1773" s="339" t="s">
        <v>980</v>
      </c>
      <c r="L1773" s="339" t="s">
        <v>981</v>
      </c>
      <c r="M1773" s="340"/>
      <c r="N1773" s="340"/>
      <c r="O1773" s="427"/>
      <c r="P1773" s="427"/>
      <c r="Q1773" s="427"/>
      <c r="R1773" s="427"/>
      <c r="S1773" s="427"/>
      <c r="T1773" s="427"/>
      <c r="U1773" s="427"/>
      <c r="V1773" s="427"/>
      <c r="W1773" s="427"/>
      <c r="X1773" s="427"/>
      <c r="Y1773" s="427"/>
    </row>
    <row r="1774" customFormat="false" ht="15" hidden="true" customHeight="false" outlineLevel="2" collapsed="false">
      <c r="A1774" s="386" t="s">
        <v>4202</v>
      </c>
      <c r="B1774" s="391" t="s">
        <v>188</v>
      </c>
      <c r="C1774" s="432"/>
      <c r="D1774" s="415" t="s">
        <v>4203</v>
      </c>
      <c r="E1774" s="348" t="s">
        <v>4204</v>
      </c>
      <c r="F1774" s="348" t="s">
        <v>4205</v>
      </c>
      <c r="G1774" s="428" t="s">
        <v>21</v>
      </c>
      <c r="H1774" s="348"/>
      <c r="I1774" s="376"/>
      <c r="J1774" s="376" t="s">
        <v>95</v>
      </c>
      <c r="K1774" s="339" t="s">
        <v>980</v>
      </c>
      <c r="L1774" s="339" t="s">
        <v>981</v>
      </c>
      <c r="M1774" s="340"/>
      <c r="N1774" s="340"/>
      <c r="O1774" s="427"/>
      <c r="P1774" s="427"/>
      <c r="Q1774" s="427"/>
      <c r="R1774" s="427"/>
      <c r="S1774" s="427"/>
      <c r="T1774" s="427"/>
      <c r="U1774" s="427"/>
      <c r="V1774" s="427"/>
      <c r="W1774" s="427"/>
      <c r="X1774" s="427"/>
      <c r="Y1774" s="427"/>
    </row>
    <row r="1775" customFormat="false" ht="15" hidden="true" customHeight="false" outlineLevel="2" collapsed="false">
      <c r="A1775" s="386" t="s">
        <v>4206</v>
      </c>
      <c r="B1775" s="391" t="s">
        <v>188</v>
      </c>
      <c r="C1775" s="430"/>
      <c r="D1775" s="415" t="s">
        <v>4207</v>
      </c>
      <c r="E1775" s="348" t="s">
        <v>4208</v>
      </c>
      <c r="F1775" s="348" t="s">
        <v>4209</v>
      </c>
      <c r="G1775" s="428" t="s">
        <v>21</v>
      </c>
      <c r="H1775" s="348"/>
      <c r="I1775" s="376"/>
      <c r="J1775" s="376" t="s">
        <v>95</v>
      </c>
      <c r="K1775" s="339" t="s">
        <v>980</v>
      </c>
      <c r="L1775" s="339" t="s">
        <v>981</v>
      </c>
      <c r="M1775" s="340"/>
      <c r="N1775" s="340"/>
      <c r="O1775" s="427"/>
      <c r="P1775" s="427"/>
      <c r="Q1775" s="427"/>
      <c r="R1775" s="427"/>
      <c r="S1775" s="427"/>
      <c r="T1775" s="427"/>
      <c r="U1775" s="427"/>
      <c r="V1775" s="427"/>
      <c r="W1775" s="427"/>
      <c r="X1775" s="427"/>
      <c r="Y1775" s="427"/>
    </row>
    <row r="1776" customFormat="false" ht="15" hidden="true" customHeight="false" outlineLevel="2" collapsed="false">
      <c r="A1776" s="386" t="s">
        <v>4210</v>
      </c>
      <c r="B1776" s="391" t="s">
        <v>188</v>
      </c>
      <c r="C1776" s="430"/>
      <c r="D1776" s="415" t="s">
        <v>3793</v>
      </c>
      <c r="E1776" s="348" t="s">
        <v>4211</v>
      </c>
      <c r="F1776" s="348" t="s">
        <v>4212</v>
      </c>
      <c r="G1776" s="428" t="s">
        <v>21</v>
      </c>
      <c r="H1776" s="348"/>
      <c r="I1776" s="376"/>
      <c r="J1776" s="376" t="s">
        <v>95</v>
      </c>
      <c r="K1776" s="339" t="s">
        <v>980</v>
      </c>
      <c r="L1776" s="339" t="s">
        <v>981</v>
      </c>
      <c r="M1776" s="340"/>
      <c r="N1776" s="340"/>
      <c r="O1776" s="427"/>
      <c r="P1776" s="427"/>
      <c r="Q1776" s="427"/>
      <c r="R1776" s="427"/>
      <c r="S1776" s="427"/>
      <c r="T1776" s="427"/>
      <c r="U1776" s="427"/>
      <c r="V1776" s="427"/>
      <c r="W1776" s="427"/>
      <c r="X1776" s="427"/>
      <c r="Y1776" s="427"/>
    </row>
    <row r="1777" customFormat="false" ht="15" hidden="true" customHeight="false" outlineLevel="2" collapsed="false">
      <c r="A1777" s="386" t="s">
        <v>4213</v>
      </c>
      <c r="B1777" s="391" t="s">
        <v>188</v>
      </c>
      <c r="C1777" s="430"/>
      <c r="D1777" s="415" t="s">
        <v>4214</v>
      </c>
      <c r="E1777" s="348" t="s">
        <v>4215</v>
      </c>
      <c r="F1777" s="348" t="s">
        <v>4216</v>
      </c>
      <c r="G1777" s="428" t="s">
        <v>21</v>
      </c>
      <c r="H1777" s="348"/>
      <c r="I1777" s="376"/>
      <c r="J1777" s="376" t="s">
        <v>95</v>
      </c>
      <c r="K1777" s="339" t="s">
        <v>980</v>
      </c>
      <c r="L1777" s="339" t="s">
        <v>981</v>
      </c>
      <c r="M1777" s="340"/>
      <c r="N1777" s="340"/>
      <c r="O1777" s="427"/>
      <c r="P1777" s="427"/>
      <c r="Q1777" s="427"/>
      <c r="R1777" s="427"/>
      <c r="S1777" s="427"/>
      <c r="T1777" s="427"/>
      <c r="U1777" s="427"/>
      <c r="V1777" s="427"/>
      <c r="W1777" s="427"/>
      <c r="X1777" s="427"/>
      <c r="Y1777" s="427"/>
    </row>
    <row r="1778" customFormat="false" ht="15" hidden="true" customHeight="false" outlineLevel="2" collapsed="false">
      <c r="A1778" s="386" t="s">
        <v>4217</v>
      </c>
      <c r="B1778" s="391" t="s">
        <v>188</v>
      </c>
      <c r="C1778" s="430"/>
      <c r="D1778" s="415" t="s">
        <v>4218</v>
      </c>
      <c r="E1778" s="348" t="s">
        <v>4219</v>
      </c>
      <c r="F1778" s="348" t="s">
        <v>4220</v>
      </c>
      <c r="G1778" s="428" t="s">
        <v>21</v>
      </c>
      <c r="H1778" s="376"/>
      <c r="I1778" s="376"/>
      <c r="J1778" s="376" t="s">
        <v>95</v>
      </c>
      <c r="K1778" s="339" t="s">
        <v>980</v>
      </c>
      <c r="L1778" s="339" t="s">
        <v>981</v>
      </c>
      <c r="M1778" s="340"/>
      <c r="N1778" s="340"/>
      <c r="O1778" s="427"/>
      <c r="P1778" s="427"/>
      <c r="Q1778" s="427"/>
      <c r="R1778" s="427"/>
      <c r="S1778" s="427"/>
      <c r="T1778" s="427"/>
      <c r="U1778" s="427"/>
      <c r="V1778" s="427"/>
      <c r="W1778" s="427"/>
      <c r="X1778" s="427"/>
      <c r="Y1778" s="427"/>
    </row>
    <row r="1779" customFormat="false" ht="15" hidden="true" customHeight="false" outlineLevel="2" collapsed="false">
      <c r="A1779" s="386" t="s">
        <v>4221</v>
      </c>
      <c r="B1779" s="391" t="s">
        <v>188</v>
      </c>
      <c r="C1779" s="430"/>
      <c r="D1779" s="415" t="s">
        <v>4222</v>
      </c>
      <c r="E1779" s="348" t="s">
        <v>4223</v>
      </c>
      <c r="F1779" s="348" t="s">
        <v>4224</v>
      </c>
      <c r="G1779" s="428" t="s">
        <v>21</v>
      </c>
      <c r="H1779" s="376"/>
      <c r="I1779" s="376"/>
      <c r="J1779" s="376" t="s">
        <v>95</v>
      </c>
      <c r="K1779" s="339" t="s">
        <v>980</v>
      </c>
      <c r="L1779" s="339" t="s">
        <v>981</v>
      </c>
      <c r="M1779" s="340"/>
      <c r="N1779" s="340"/>
      <c r="O1779" s="427"/>
      <c r="P1779" s="427"/>
      <c r="Q1779" s="427"/>
      <c r="R1779" s="427"/>
      <c r="S1779" s="427"/>
      <c r="T1779" s="427"/>
      <c r="U1779" s="427"/>
      <c r="V1779" s="427"/>
      <c r="W1779" s="427"/>
      <c r="X1779" s="427"/>
      <c r="Y1779" s="427"/>
    </row>
    <row r="1780" customFormat="false" ht="15" hidden="true" customHeight="false" outlineLevel="2" collapsed="false">
      <c r="A1780" s="386" t="s">
        <v>4225</v>
      </c>
      <c r="B1780" s="391" t="s">
        <v>188</v>
      </c>
      <c r="C1780" s="430"/>
      <c r="D1780" s="415" t="s">
        <v>4226</v>
      </c>
      <c r="E1780" s="348" t="s">
        <v>4227</v>
      </c>
      <c r="F1780" s="348" t="s">
        <v>4228</v>
      </c>
      <c r="G1780" s="428" t="s">
        <v>21</v>
      </c>
      <c r="H1780" s="376"/>
      <c r="I1780" s="376"/>
      <c r="J1780" s="376" t="s">
        <v>95</v>
      </c>
      <c r="K1780" s="339" t="s">
        <v>980</v>
      </c>
      <c r="L1780" s="339" t="s">
        <v>981</v>
      </c>
      <c r="M1780" s="340"/>
      <c r="N1780" s="340"/>
      <c r="O1780" s="427"/>
      <c r="P1780" s="427"/>
      <c r="Q1780" s="427"/>
      <c r="R1780" s="427"/>
      <c r="S1780" s="427"/>
      <c r="T1780" s="427"/>
      <c r="U1780" s="427"/>
      <c r="V1780" s="427"/>
      <c r="W1780" s="427"/>
      <c r="X1780" s="427"/>
      <c r="Y1780" s="427"/>
    </row>
    <row r="1781" customFormat="false" ht="15" hidden="true" customHeight="false" outlineLevel="2" collapsed="false">
      <c r="A1781" s="386" t="s">
        <v>4229</v>
      </c>
      <c r="B1781" s="391" t="s">
        <v>188</v>
      </c>
      <c r="C1781" s="432"/>
      <c r="D1781" s="415" t="s">
        <v>4230</v>
      </c>
      <c r="E1781" s="348" t="s">
        <v>4215</v>
      </c>
      <c r="F1781" s="348" t="s">
        <v>4231</v>
      </c>
      <c r="G1781" s="428" t="s">
        <v>21</v>
      </c>
      <c r="H1781" s="376"/>
      <c r="I1781" s="376"/>
      <c r="J1781" s="376" t="s">
        <v>95</v>
      </c>
      <c r="K1781" s="339" t="s">
        <v>980</v>
      </c>
      <c r="L1781" s="339" t="s">
        <v>981</v>
      </c>
      <c r="M1781" s="340"/>
      <c r="N1781" s="340"/>
      <c r="O1781" s="427"/>
      <c r="P1781" s="427"/>
      <c r="Q1781" s="427"/>
      <c r="R1781" s="427"/>
      <c r="S1781" s="427"/>
      <c r="T1781" s="427"/>
      <c r="U1781" s="427"/>
      <c r="V1781" s="427"/>
      <c r="W1781" s="427"/>
      <c r="X1781" s="427"/>
      <c r="Y1781" s="427"/>
    </row>
    <row r="1782" customFormat="false" ht="15" hidden="true" customHeight="false" outlineLevel="2" collapsed="false">
      <c r="A1782" s="386" t="s">
        <v>4232</v>
      </c>
      <c r="B1782" s="391" t="s">
        <v>188</v>
      </c>
      <c r="C1782" s="432"/>
      <c r="D1782" s="415" t="s">
        <v>4233</v>
      </c>
      <c r="E1782" s="348" t="s">
        <v>4234</v>
      </c>
      <c r="F1782" s="348" t="s">
        <v>4228</v>
      </c>
      <c r="G1782" s="428" t="s">
        <v>21</v>
      </c>
      <c r="H1782" s="376"/>
      <c r="I1782" s="376"/>
      <c r="J1782" s="376" t="s">
        <v>95</v>
      </c>
      <c r="K1782" s="339" t="s">
        <v>980</v>
      </c>
      <c r="L1782" s="339" t="s">
        <v>981</v>
      </c>
      <c r="M1782" s="340"/>
      <c r="N1782" s="340"/>
      <c r="O1782" s="427"/>
      <c r="P1782" s="427"/>
      <c r="Q1782" s="427"/>
      <c r="R1782" s="427"/>
      <c r="S1782" s="427"/>
      <c r="T1782" s="427"/>
      <c r="U1782" s="427"/>
      <c r="V1782" s="427"/>
      <c r="W1782" s="427"/>
      <c r="X1782" s="427"/>
      <c r="Y1782" s="427"/>
    </row>
    <row r="1783" customFormat="false" ht="15" hidden="true" customHeight="false" outlineLevel="2" collapsed="false">
      <c r="A1783" s="386" t="s">
        <v>4235</v>
      </c>
      <c r="B1783" s="391" t="s">
        <v>188</v>
      </c>
      <c r="C1783" s="415" t="s">
        <v>3300</v>
      </c>
      <c r="D1783" s="415" t="s">
        <v>1054</v>
      </c>
      <c r="E1783" s="349" t="s">
        <v>3165</v>
      </c>
      <c r="F1783" s="453" t="s">
        <v>3942</v>
      </c>
      <c r="G1783" s="428" t="s">
        <v>22</v>
      </c>
      <c r="H1783" s="376"/>
      <c r="I1783" s="376"/>
      <c r="J1783" s="376" t="s">
        <v>95</v>
      </c>
      <c r="K1783" s="339" t="s">
        <v>980</v>
      </c>
      <c r="L1783" s="339" t="s">
        <v>981</v>
      </c>
      <c r="M1783" s="340"/>
      <c r="N1783" s="340"/>
      <c r="O1783" s="427"/>
      <c r="P1783" s="427"/>
      <c r="Q1783" s="427"/>
      <c r="R1783" s="427"/>
      <c r="S1783" s="427"/>
      <c r="T1783" s="427"/>
      <c r="U1783" s="427"/>
      <c r="V1783" s="427"/>
      <c r="W1783" s="427"/>
      <c r="X1783" s="427"/>
      <c r="Y1783" s="427"/>
    </row>
    <row r="1784" customFormat="false" ht="15" hidden="true" customHeight="false" outlineLevel="2" collapsed="false">
      <c r="A1784" s="386" t="s">
        <v>4236</v>
      </c>
      <c r="B1784" s="391" t="s">
        <v>188</v>
      </c>
      <c r="C1784" s="430"/>
      <c r="D1784" s="415" t="s">
        <v>1058</v>
      </c>
      <c r="E1784" s="349" t="s">
        <v>3515</v>
      </c>
      <c r="F1784" s="430"/>
      <c r="G1784" s="428" t="s">
        <v>22</v>
      </c>
      <c r="H1784" s="376"/>
      <c r="I1784" s="376"/>
      <c r="J1784" s="376" t="s">
        <v>95</v>
      </c>
      <c r="K1784" s="339" t="s">
        <v>980</v>
      </c>
      <c r="L1784" s="339" t="s">
        <v>981</v>
      </c>
      <c r="M1784" s="340"/>
      <c r="N1784" s="340"/>
      <c r="O1784" s="427"/>
      <c r="P1784" s="427"/>
      <c r="Q1784" s="427"/>
      <c r="R1784" s="427"/>
      <c r="S1784" s="427"/>
      <c r="T1784" s="427"/>
      <c r="U1784" s="427"/>
      <c r="V1784" s="427"/>
      <c r="W1784" s="427"/>
      <c r="X1784" s="427"/>
      <c r="Y1784" s="427"/>
    </row>
    <row r="1785" customFormat="false" ht="15" hidden="true" customHeight="false" outlineLevel="2" collapsed="false">
      <c r="A1785" s="386" t="s">
        <v>4237</v>
      </c>
      <c r="B1785" s="391" t="s">
        <v>188</v>
      </c>
      <c r="C1785" s="430"/>
      <c r="D1785" s="415" t="s">
        <v>3208</v>
      </c>
      <c r="E1785" s="349" t="s">
        <v>1062</v>
      </c>
      <c r="F1785" s="436" t="s">
        <v>1063</v>
      </c>
      <c r="G1785" s="428" t="s">
        <v>22</v>
      </c>
      <c r="H1785" s="376"/>
      <c r="I1785" s="376"/>
      <c r="J1785" s="376" t="s">
        <v>95</v>
      </c>
      <c r="K1785" s="339" t="s">
        <v>980</v>
      </c>
      <c r="L1785" s="339" t="s">
        <v>981</v>
      </c>
      <c r="M1785" s="340"/>
      <c r="N1785" s="340"/>
      <c r="O1785" s="427"/>
      <c r="P1785" s="427"/>
      <c r="Q1785" s="427"/>
      <c r="R1785" s="427"/>
      <c r="S1785" s="427"/>
      <c r="T1785" s="427"/>
      <c r="U1785" s="427"/>
      <c r="V1785" s="427"/>
      <c r="W1785" s="427"/>
      <c r="X1785" s="427"/>
      <c r="Y1785" s="427"/>
    </row>
    <row r="1786" customFormat="false" ht="15" hidden="true" customHeight="false" outlineLevel="2" collapsed="false">
      <c r="A1786" s="386" t="s">
        <v>4238</v>
      </c>
      <c r="B1786" s="391" t="s">
        <v>188</v>
      </c>
      <c r="C1786" s="415" t="s">
        <v>3381</v>
      </c>
      <c r="D1786" s="415" t="s">
        <v>3309</v>
      </c>
      <c r="E1786" s="349" t="s">
        <v>4239</v>
      </c>
      <c r="F1786" s="348" t="s">
        <v>4185</v>
      </c>
      <c r="G1786" s="428" t="s">
        <v>22</v>
      </c>
      <c r="H1786" s="376"/>
      <c r="I1786" s="376"/>
      <c r="J1786" s="376" t="s">
        <v>95</v>
      </c>
      <c r="K1786" s="339" t="s">
        <v>980</v>
      </c>
      <c r="L1786" s="339" t="s">
        <v>981</v>
      </c>
      <c r="M1786" s="340"/>
      <c r="N1786" s="340"/>
      <c r="O1786" s="427"/>
      <c r="P1786" s="427"/>
      <c r="Q1786" s="427"/>
      <c r="R1786" s="427"/>
      <c r="S1786" s="427"/>
      <c r="T1786" s="427"/>
      <c r="U1786" s="427"/>
      <c r="V1786" s="427"/>
      <c r="W1786" s="427"/>
      <c r="X1786" s="427"/>
      <c r="Y1786" s="427"/>
    </row>
    <row r="1787" customFormat="false" ht="15" hidden="true" customHeight="false" outlineLevel="2" collapsed="false">
      <c r="A1787" s="386" t="s">
        <v>4240</v>
      </c>
      <c r="B1787" s="391" t="s">
        <v>188</v>
      </c>
      <c r="C1787" s="430"/>
      <c r="D1787" s="415" t="s">
        <v>3009</v>
      </c>
      <c r="E1787" s="349" t="s">
        <v>3313</v>
      </c>
      <c r="F1787" s="348" t="s">
        <v>4185</v>
      </c>
      <c r="G1787" s="428" t="s">
        <v>22</v>
      </c>
      <c r="H1787" s="376"/>
      <c r="I1787" s="376"/>
      <c r="J1787" s="376" t="s">
        <v>95</v>
      </c>
      <c r="K1787" s="339" t="s">
        <v>980</v>
      </c>
      <c r="L1787" s="339" t="s">
        <v>981</v>
      </c>
      <c r="M1787" s="340"/>
      <c r="N1787" s="340"/>
      <c r="O1787" s="427"/>
      <c r="P1787" s="427"/>
      <c r="Q1787" s="427"/>
      <c r="R1787" s="427"/>
      <c r="S1787" s="427"/>
      <c r="T1787" s="427"/>
      <c r="U1787" s="427"/>
      <c r="V1787" s="427"/>
      <c r="W1787" s="427"/>
      <c r="X1787" s="427"/>
      <c r="Y1787" s="427"/>
    </row>
    <row r="1788" customFormat="false" ht="15" hidden="true" customHeight="false" outlineLevel="2" collapsed="false">
      <c r="A1788" s="386" t="s">
        <v>4241</v>
      </c>
      <c r="B1788" s="391" t="s">
        <v>188</v>
      </c>
      <c r="C1788" s="430" t="s">
        <v>1076</v>
      </c>
      <c r="D1788" s="415" t="s">
        <v>1077</v>
      </c>
      <c r="E1788" s="349" t="s">
        <v>3315</v>
      </c>
      <c r="F1788" s="453" t="s">
        <v>3942</v>
      </c>
      <c r="G1788" s="428" t="s">
        <v>22</v>
      </c>
      <c r="H1788" s="376"/>
      <c r="I1788" s="376"/>
      <c r="J1788" s="376" t="s">
        <v>95</v>
      </c>
      <c r="K1788" s="339" t="s">
        <v>980</v>
      </c>
      <c r="L1788" s="339" t="s">
        <v>981</v>
      </c>
      <c r="M1788" s="340"/>
      <c r="N1788" s="340"/>
      <c r="O1788" s="427"/>
      <c r="P1788" s="427"/>
      <c r="Q1788" s="427"/>
      <c r="R1788" s="427"/>
      <c r="S1788" s="427"/>
      <c r="T1788" s="427"/>
      <c r="U1788" s="427"/>
      <c r="V1788" s="427"/>
      <c r="W1788" s="427"/>
      <c r="X1788" s="427"/>
      <c r="Y1788" s="427"/>
    </row>
    <row r="1789" customFormat="false" ht="15" hidden="true" customHeight="false" outlineLevel="2" collapsed="false">
      <c r="A1789" s="386" t="s">
        <v>4242</v>
      </c>
      <c r="B1789" s="391" t="s">
        <v>188</v>
      </c>
      <c r="C1789" s="430"/>
      <c r="D1789" s="349" t="s">
        <v>3563</v>
      </c>
      <c r="E1789" s="349" t="s">
        <v>1082</v>
      </c>
      <c r="F1789" s="453" t="s">
        <v>3942</v>
      </c>
      <c r="G1789" s="428" t="s">
        <v>22</v>
      </c>
      <c r="H1789" s="376"/>
      <c r="I1789" s="376"/>
      <c r="J1789" s="376" t="s">
        <v>95</v>
      </c>
      <c r="K1789" s="339" t="s">
        <v>980</v>
      </c>
      <c r="L1789" s="339" t="s">
        <v>981</v>
      </c>
      <c r="M1789" s="340"/>
      <c r="N1789" s="340"/>
      <c r="O1789" s="427"/>
      <c r="P1789" s="427"/>
      <c r="Q1789" s="427"/>
      <c r="R1789" s="427"/>
      <c r="S1789" s="427"/>
      <c r="T1789" s="427"/>
      <c r="U1789" s="427"/>
      <c r="V1789" s="427"/>
      <c r="W1789" s="427"/>
      <c r="X1789" s="427"/>
      <c r="Y1789" s="427"/>
    </row>
    <row r="1790" customFormat="false" ht="15" hidden="true" customHeight="false" outlineLevel="2" collapsed="false">
      <c r="A1790" s="386" t="s">
        <v>4243</v>
      </c>
      <c r="B1790" s="391" t="s">
        <v>218</v>
      </c>
      <c r="C1790" s="430"/>
      <c r="D1790" s="415" t="s">
        <v>1096</v>
      </c>
      <c r="E1790" s="349" t="s">
        <v>1575</v>
      </c>
      <c r="F1790" s="348" t="s">
        <v>4185</v>
      </c>
      <c r="G1790" s="428" t="s">
        <v>22</v>
      </c>
      <c r="H1790" s="376"/>
      <c r="I1790" s="376"/>
      <c r="J1790" s="376" t="s">
        <v>95</v>
      </c>
      <c r="K1790" s="339" t="s">
        <v>980</v>
      </c>
      <c r="L1790" s="339" t="s">
        <v>981</v>
      </c>
      <c r="M1790" s="340"/>
      <c r="N1790" s="340"/>
      <c r="O1790" s="427"/>
      <c r="P1790" s="427"/>
      <c r="Q1790" s="427"/>
      <c r="R1790" s="427"/>
      <c r="S1790" s="427"/>
      <c r="T1790" s="427"/>
      <c r="U1790" s="427"/>
      <c r="V1790" s="427"/>
      <c r="W1790" s="427"/>
      <c r="X1790" s="427"/>
      <c r="Y1790" s="427"/>
    </row>
    <row r="1791" customFormat="false" ht="15" hidden="false" customHeight="true" outlineLevel="1" collapsed="true">
      <c r="A1791" s="424" t="s">
        <v>4244</v>
      </c>
      <c r="B1791" s="424"/>
      <c r="C1791" s="424"/>
      <c r="D1791" s="424"/>
      <c r="E1791" s="424"/>
      <c r="F1791" s="424"/>
      <c r="G1791" s="425"/>
      <c r="H1791" s="425"/>
      <c r="I1791" s="425"/>
      <c r="J1791" s="425"/>
      <c r="K1791" s="425"/>
      <c r="L1791" s="425"/>
      <c r="M1791" s="426"/>
      <c r="N1791" s="426"/>
      <c r="O1791" s="109"/>
      <c r="P1791" s="109"/>
      <c r="Q1791" s="109"/>
      <c r="R1791" s="109"/>
      <c r="S1791" s="109"/>
      <c r="T1791" s="109"/>
      <c r="U1791" s="109"/>
      <c r="V1791" s="109"/>
      <c r="W1791" s="109"/>
      <c r="X1791" s="109"/>
      <c r="Y1791" s="109"/>
    </row>
    <row r="1792" customFormat="false" ht="15" hidden="true" customHeight="false" outlineLevel="2" collapsed="false">
      <c r="A1792" s="437" t="s">
        <v>4245</v>
      </c>
      <c r="B1792" s="391" t="s">
        <v>189</v>
      </c>
      <c r="C1792" s="415" t="s">
        <v>3261</v>
      </c>
      <c r="D1792" s="349" t="s">
        <v>3262</v>
      </c>
      <c r="E1792" s="415" t="s">
        <v>4246</v>
      </c>
      <c r="F1792" s="349" t="s">
        <v>4247</v>
      </c>
      <c r="G1792" s="428" t="s">
        <v>22</v>
      </c>
      <c r="H1792" s="376"/>
      <c r="I1792" s="376"/>
      <c r="J1792" s="376" t="s">
        <v>95</v>
      </c>
      <c r="K1792" s="376" t="s">
        <v>980</v>
      </c>
      <c r="L1792" s="429" t="n">
        <v>43707</v>
      </c>
      <c r="M1792" s="340"/>
      <c r="N1792" s="340"/>
      <c r="O1792" s="109"/>
      <c r="P1792" s="109"/>
      <c r="Q1792" s="109"/>
      <c r="R1792" s="109"/>
      <c r="S1792" s="109"/>
      <c r="T1792" s="109"/>
      <c r="U1792" s="109"/>
      <c r="V1792" s="109"/>
      <c r="W1792" s="109"/>
      <c r="X1792" s="109"/>
      <c r="Y1792" s="109"/>
    </row>
    <row r="1793" customFormat="false" ht="15" hidden="true" customHeight="false" outlineLevel="2" collapsed="false">
      <c r="A1793" s="437" t="s">
        <v>4248</v>
      </c>
      <c r="B1793" s="391" t="s">
        <v>189</v>
      </c>
      <c r="C1793" s="430"/>
      <c r="D1793" s="349" t="s">
        <v>3266</v>
      </c>
      <c r="E1793" s="415" t="s">
        <v>4249</v>
      </c>
      <c r="F1793" s="349"/>
      <c r="G1793" s="428" t="s">
        <v>22</v>
      </c>
      <c r="H1793" s="376"/>
      <c r="I1793" s="376"/>
      <c r="J1793" s="376" t="s">
        <v>95</v>
      </c>
      <c r="K1793" s="376" t="s">
        <v>980</v>
      </c>
      <c r="L1793" s="429" t="n">
        <v>43707</v>
      </c>
      <c r="M1793" s="340"/>
      <c r="N1793" s="391" t="s">
        <v>4250</v>
      </c>
      <c r="O1793" s="457" t="s">
        <v>890</v>
      </c>
      <c r="P1793" s="109"/>
      <c r="Q1793" s="109"/>
      <c r="R1793" s="109"/>
      <c r="S1793" s="109"/>
      <c r="T1793" s="109"/>
      <c r="U1793" s="109"/>
      <c r="V1793" s="109"/>
      <c r="W1793" s="109"/>
      <c r="X1793" s="109"/>
      <c r="Y1793" s="109"/>
    </row>
    <row r="1794" customFormat="false" ht="15" hidden="true" customHeight="false" outlineLevel="2" collapsed="false">
      <c r="A1794" s="437" t="s">
        <v>4251</v>
      </c>
      <c r="B1794" s="391" t="s">
        <v>189</v>
      </c>
      <c r="C1794" s="415" t="s">
        <v>3396</v>
      </c>
      <c r="D1794" s="349" t="s">
        <v>3270</v>
      </c>
      <c r="E1794" s="415" t="s">
        <v>4252</v>
      </c>
      <c r="F1794" s="349" t="s">
        <v>4253</v>
      </c>
      <c r="G1794" s="428" t="s">
        <v>22</v>
      </c>
      <c r="H1794" s="376"/>
      <c r="I1794" s="376"/>
      <c r="J1794" s="376" t="s">
        <v>95</v>
      </c>
      <c r="K1794" s="376" t="s">
        <v>980</v>
      </c>
      <c r="L1794" s="429" t="n">
        <v>43707</v>
      </c>
      <c r="M1794" s="340"/>
      <c r="N1794" s="340"/>
      <c r="O1794" s="109"/>
      <c r="P1794" s="109"/>
      <c r="Q1794" s="109"/>
      <c r="R1794" s="109"/>
      <c r="S1794" s="109"/>
      <c r="T1794" s="109"/>
      <c r="U1794" s="109"/>
      <c r="V1794" s="109"/>
      <c r="W1794" s="109"/>
      <c r="X1794" s="109"/>
      <c r="Y1794" s="109"/>
    </row>
    <row r="1795" customFormat="false" ht="15" hidden="true" customHeight="false" outlineLevel="2" collapsed="false">
      <c r="A1795" s="437" t="s">
        <v>4254</v>
      </c>
      <c r="B1795" s="391" t="s">
        <v>189</v>
      </c>
      <c r="C1795" s="430"/>
      <c r="D1795" s="349" t="s">
        <v>3273</v>
      </c>
      <c r="E1795" s="349" t="s">
        <v>4255</v>
      </c>
      <c r="F1795" s="349" t="s">
        <v>4253</v>
      </c>
      <c r="G1795" s="428" t="s">
        <v>22</v>
      </c>
      <c r="H1795" s="376"/>
      <c r="I1795" s="376"/>
      <c r="J1795" s="376" t="s">
        <v>95</v>
      </c>
      <c r="K1795" s="376" t="s">
        <v>980</v>
      </c>
      <c r="L1795" s="429" t="n">
        <v>43707</v>
      </c>
      <c r="M1795" s="340"/>
      <c r="N1795" s="340"/>
      <c r="O1795" s="109"/>
      <c r="P1795" s="109"/>
      <c r="Q1795" s="109"/>
      <c r="R1795" s="109"/>
      <c r="S1795" s="109"/>
      <c r="T1795" s="109"/>
      <c r="U1795" s="109"/>
      <c r="V1795" s="109"/>
      <c r="W1795" s="109"/>
      <c r="X1795" s="109"/>
      <c r="Y1795" s="109"/>
    </row>
    <row r="1796" customFormat="false" ht="15" hidden="true" customHeight="false" outlineLevel="2" collapsed="false">
      <c r="A1796" s="437" t="s">
        <v>4256</v>
      </c>
      <c r="B1796" s="391" t="s">
        <v>189</v>
      </c>
      <c r="C1796" s="430"/>
      <c r="D1796" s="349" t="s">
        <v>3278</v>
      </c>
      <c r="E1796" s="349" t="s">
        <v>3652</v>
      </c>
      <c r="F1796" s="349" t="s">
        <v>4253</v>
      </c>
      <c r="G1796" s="428" t="s">
        <v>22</v>
      </c>
      <c r="H1796" s="376"/>
      <c r="I1796" s="376"/>
      <c r="J1796" s="376" t="s">
        <v>95</v>
      </c>
      <c r="K1796" s="376" t="s">
        <v>980</v>
      </c>
      <c r="L1796" s="429" t="n">
        <v>43707</v>
      </c>
      <c r="M1796" s="340"/>
      <c r="N1796" s="340"/>
      <c r="O1796" s="109"/>
      <c r="P1796" s="109"/>
      <c r="Q1796" s="109"/>
      <c r="R1796" s="109"/>
      <c r="S1796" s="109"/>
      <c r="T1796" s="109"/>
      <c r="U1796" s="109"/>
      <c r="V1796" s="109"/>
      <c r="W1796" s="109"/>
      <c r="X1796" s="109"/>
      <c r="Y1796" s="109"/>
    </row>
    <row r="1797" customFormat="false" ht="15" hidden="true" customHeight="false" outlineLevel="2" collapsed="false">
      <c r="A1797" s="437" t="s">
        <v>4257</v>
      </c>
      <c r="B1797" s="391" t="s">
        <v>189</v>
      </c>
      <c r="C1797" s="415" t="s">
        <v>3339</v>
      </c>
      <c r="D1797" s="415" t="s">
        <v>4258</v>
      </c>
      <c r="E1797" s="349" t="s">
        <v>3283</v>
      </c>
      <c r="F1797" s="349" t="s">
        <v>4253</v>
      </c>
      <c r="G1797" s="428" t="s">
        <v>22</v>
      </c>
      <c r="H1797" s="376"/>
      <c r="I1797" s="376"/>
      <c r="J1797" s="376" t="s">
        <v>95</v>
      </c>
      <c r="K1797" s="376" t="s">
        <v>980</v>
      </c>
      <c r="L1797" s="429" t="n">
        <v>43707</v>
      </c>
      <c r="M1797" s="340"/>
      <c r="N1797" s="340"/>
      <c r="O1797" s="109"/>
      <c r="P1797" s="109"/>
      <c r="Q1797" s="109"/>
      <c r="R1797" s="109"/>
      <c r="S1797" s="109"/>
      <c r="T1797" s="109"/>
      <c r="U1797" s="109"/>
      <c r="V1797" s="109"/>
      <c r="W1797" s="109"/>
      <c r="X1797" s="109"/>
      <c r="Y1797" s="109"/>
    </row>
    <row r="1798" customFormat="false" ht="15" hidden="true" customHeight="false" outlineLevel="2" collapsed="false">
      <c r="A1798" s="437" t="s">
        <v>4259</v>
      </c>
      <c r="B1798" s="391" t="s">
        <v>189</v>
      </c>
      <c r="C1798" s="415" t="s">
        <v>4260</v>
      </c>
      <c r="D1798" s="430" t="s">
        <v>1003</v>
      </c>
      <c r="E1798" s="349" t="s">
        <v>4261</v>
      </c>
      <c r="F1798" s="349" t="s">
        <v>4253</v>
      </c>
      <c r="G1798" s="428" t="s">
        <v>22</v>
      </c>
      <c r="H1798" s="376"/>
      <c r="I1798" s="376"/>
      <c r="J1798" s="376" t="s">
        <v>95</v>
      </c>
      <c r="K1798" s="376" t="s">
        <v>980</v>
      </c>
      <c r="L1798" s="429" t="n">
        <v>43707</v>
      </c>
      <c r="M1798" s="340"/>
      <c r="N1798" s="340"/>
      <c r="O1798" s="109"/>
      <c r="P1798" s="109"/>
      <c r="Q1798" s="109"/>
      <c r="R1798" s="109"/>
      <c r="S1798" s="109"/>
      <c r="T1798" s="109"/>
      <c r="U1798" s="109"/>
      <c r="V1798" s="109"/>
      <c r="W1798" s="109"/>
      <c r="X1798" s="109"/>
      <c r="Y1798" s="109"/>
    </row>
    <row r="1799" customFormat="false" ht="15" hidden="true" customHeight="false" outlineLevel="2" collapsed="false">
      <c r="A1799" s="437" t="s">
        <v>4262</v>
      </c>
      <c r="B1799" s="391" t="s">
        <v>189</v>
      </c>
      <c r="C1799" s="415" t="s">
        <v>1501</v>
      </c>
      <c r="D1799" s="415" t="s">
        <v>1502</v>
      </c>
      <c r="E1799" s="349" t="s">
        <v>3628</v>
      </c>
      <c r="F1799" s="349" t="s">
        <v>4253</v>
      </c>
      <c r="G1799" s="428" t="s">
        <v>22</v>
      </c>
      <c r="H1799" s="376"/>
      <c r="I1799" s="376"/>
      <c r="J1799" s="376" t="s">
        <v>95</v>
      </c>
      <c r="K1799" s="376" t="s">
        <v>980</v>
      </c>
      <c r="L1799" s="429" t="n">
        <v>43707</v>
      </c>
      <c r="M1799" s="340"/>
      <c r="N1799" s="340"/>
      <c r="O1799" s="109"/>
      <c r="P1799" s="109"/>
      <c r="Q1799" s="109"/>
      <c r="R1799" s="109"/>
      <c r="S1799" s="109"/>
      <c r="T1799" s="109"/>
      <c r="U1799" s="109"/>
      <c r="V1799" s="109"/>
      <c r="W1799" s="109"/>
      <c r="X1799" s="109"/>
      <c r="Y1799" s="109"/>
    </row>
    <row r="1800" customFormat="false" ht="15" hidden="true" customHeight="false" outlineLevel="2" collapsed="false">
      <c r="A1800" s="437" t="s">
        <v>4263</v>
      </c>
      <c r="B1800" s="391" t="s">
        <v>189</v>
      </c>
      <c r="C1800" s="430"/>
      <c r="D1800" s="415" t="s">
        <v>1504</v>
      </c>
      <c r="E1800" s="349" t="s">
        <v>4264</v>
      </c>
      <c r="F1800" s="349" t="s">
        <v>4253</v>
      </c>
      <c r="G1800" s="428" t="s">
        <v>22</v>
      </c>
      <c r="H1800" s="376"/>
      <c r="I1800" s="376"/>
      <c r="J1800" s="376" t="s">
        <v>95</v>
      </c>
      <c r="K1800" s="376" t="s">
        <v>980</v>
      </c>
      <c r="L1800" s="429" t="n">
        <v>43707</v>
      </c>
      <c r="M1800" s="340"/>
      <c r="N1800" s="340"/>
      <c r="O1800" s="109"/>
      <c r="P1800" s="109"/>
      <c r="Q1800" s="109"/>
      <c r="R1800" s="109"/>
      <c r="S1800" s="109"/>
      <c r="T1800" s="109"/>
      <c r="U1800" s="109"/>
      <c r="V1800" s="109"/>
      <c r="W1800" s="109"/>
      <c r="X1800" s="109"/>
      <c r="Y1800" s="109"/>
    </row>
    <row r="1801" customFormat="false" ht="15" hidden="true" customHeight="false" outlineLevel="2" collapsed="false">
      <c r="A1801" s="437" t="s">
        <v>4265</v>
      </c>
      <c r="B1801" s="391" t="s">
        <v>189</v>
      </c>
      <c r="C1801" s="430"/>
      <c r="D1801" s="415" t="s">
        <v>1507</v>
      </c>
      <c r="E1801" s="349" t="s">
        <v>3633</v>
      </c>
      <c r="F1801" s="349" t="s">
        <v>4253</v>
      </c>
      <c r="G1801" s="428" t="s">
        <v>22</v>
      </c>
      <c r="H1801" s="376"/>
      <c r="I1801" s="376"/>
      <c r="J1801" s="376" t="s">
        <v>95</v>
      </c>
      <c r="K1801" s="376" t="s">
        <v>980</v>
      </c>
      <c r="L1801" s="429" t="n">
        <v>43707</v>
      </c>
      <c r="M1801" s="340"/>
      <c r="N1801" s="340"/>
      <c r="O1801" s="109"/>
      <c r="P1801" s="109"/>
      <c r="Q1801" s="109"/>
      <c r="R1801" s="109"/>
      <c r="S1801" s="109"/>
      <c r="T1801" s="109"/>
      <c r="U1801" s="109"/>
      <c r="V1801" s="109"/>
      <c r="W1801" s="109"/>
      <c r="X1801" s="109"/>
      <c r="Y1801" s="109"/>
    </row>
    <row r="1802" customFormat="false" ht="15" hidden="true" customHeight="false" outlineLevel="2" collapsed="false">
      <c r="A1802" s="437" t="s">
        <v>4266</v>
      </c>
      <c r="B1802" s="391" t="s">
        <v>189</v>
      </c>
      <c r="C1802" s="446" t="s">
        <v>1270</v>
      </c>
      <c r="D1802" s="458" t="s">
        <v>1066</v>
      </c>
      <c r="E1802" s="349" t="s">
        <v>1067</v>
      </c>
      <c r="F1802" s="349" t="s">
        <v>4253</v>
      </c>
      <c r="G1802" s="428" t="s">
        <v>22</v>
      </c>
      <c r="H1802" s="376"/>
      <c r="I1802" s="376"/>
      <c r="J1802" s="376" t="s">
        <v>95</v>
      </c>
      <c r="K1802" s="376" t="s">
        <v>980</v>
      </c>
      <c r="L1802" s="429" t="n">
        <v>43707</v>
      </c>
      <c r="M1802" s="340"/>
      <c r="N1802" s="340"/>
      <c r="O1802" s="109"/>
      <c r="P1802" s="109"/>
      <c r="Q1802" s="109"/>
      <c r="R1802" s="109"/>
      <c r="S1802" s="109"/>
      <c r="T1802" s="109"/>
      <c r="U1802" s="109"/>
      <c r="V1802" s="109"/>
      <c r="W1802" s="109"/>
      <c r="X1802" s="109"/>
      <c r="Y1802" s="109"/>
    </row>
    <row r="1803" customFormat="false" ht="15" hidden="true" customHeight="false" outlineLevel="2" collapsed="false">
      <c r="A1803" s="437" t="s">
        <v>4267</v>
      </c>
      <c r="B1803" s="391" t="s">
        <v>189</v>
      </c>
      <c r="C1803" s="430"/>
      <c r="D1803" s="415" t="s">
        <v>4268</v>
      </c>
      <c r="E1803" s="349" t="s">
        <v>4269</v>
      </c>
      <c r="F1803" s="349" t="s">
        <v>4253</v>
      </c>
      <c r="G1803" s="428" t="s">
        <v>22</v>
      </c>
      <c r="H1803" s="376"/>
      <c r="I1803" s="376"/>
      <c r="J1803" s="376" t="s">
        <v>95</v>
      </c>
      <c r="K1803" s="376" t="s">
        <v>980</v>
      </c>
      <c r="L1803" s="429" t="n">
        <v>43707</v>
      </c>
      <c r="M1803" s="340"/>
      <c r="N1803" s="340"/>
      <c r="O1803" s="109"/>
      <c r="P1803" s="109"/>
      <c r="Q1803" s="109"/>
      <c r="R1803" s="109"/>
      <c r="S1803" s="109"/>
      <c r="T1803" s="109"/>
      <c r="U1803" s="109"/>
      <c r="V1803" s="109"/>
      <c r="W1803" s="109"/>
      <c r="X1803" s="109"/>
      <c r="Y1803" s="109"/>
    </row>
    <row r="1804" customFormat="false" ht="15" hidden="true" customHeight="false" outlineLevel="2" collapsed="false">
      <c r="A1804" s="437" t="s">
        <v>4270</v>
      </c>
      <c r="B1804" s="391" t="s">
        <v>189</v>
      </c>
      <c r="C1804" s="430"/>
      <c r="D1804" s="415" t="s">
        <v>1513</v>
      </c>
      <c r="E1804" s="349" t="s">
        <v>3313</v>
      </c>
      <c r="F1804" s="349" t="s">
        <v>4253</v>
      </c>
      <c r="G1804" s="428" t="s">
        <v>22</v>
      </c>
      <c r="H1804" s="376"/>
      <c r="I1804" s="376"/>
      <c r="J1804" s="376" t="s">
        <v>95</v>
      </c>
      <c r="K1804" s="376" t="s">
        <v>980</v>
      </c>
      <c r="L1804" s="429" t="n">
        <v>43707</v>
      </c>
      <c r="M1804" s="340"/>
      <c r="N1804" s="340"/>
      <c r="O1804" s="109"/>
      <c r="P1804" s="109"/>
      <c r="Q1804" s="109"/>
      <c r="R1804" s="109"/>
      <c r="S1804" s="109"/>
      <c r="T1804" s="109"/>
      <c r="U1804" s="109"/>
      <c r="V1804" s="109"/>
      <c r="W1804" s="109"/>
      <c r="X1804" s="109"/>
      <c r="Y1804" s="109"/>
    </row>
    <row r="1805" customFormat="false" ht="15" hidden="true" customHeight="false" outlineLevel="2" collapsed="false">
      <c r="A1805" s="437" t="s">
        <v>4271</v>
      </c>
      <c r="B1805" s="391" t="s">
        <v>189</v>
      </c>
      <c r="C1805" s="446" t="s">
        <v>1076</v>
      </c>
      <c r="D1805" s="415" t="s">
        <v>1077</v>
      </c>
      <c r="E1805" s="349" t="s">
        <v>3315</v>
      </c>
      <c r="F1805" s="349" t="s">
        <v>4253</v>
      </c>
      <c r="G1805" s="428" t="s">
        <v>22</v>
      </c>
      <c r="H1805" s="376"/>
      <c r="I1805" s="376"/>
      <c r="J1805" s="376" t="s">
        <v>95</v>
      </c>
      <c r="K1805" s="376" t="s">
        <v>980</v>
      </c>
      <c r="L1805" s="429" t="n">
        <v>43707</v>
      </c>
      <c r="M1805" s="340"/>
      <c r="N1805" s="340"/>
      <c r="O1805" s="109"/>
      <c r="P1805" s="109"/>
      <c r="Q1805" s="109"/>
      <c r="R1805" s="109"/>
      <c r="S1805" s="109"/>
      <c r="T1805" s="109"/>
      <c r="U1805" s="109"/>
      <c r="V1805" s="109"/>
      <c r="W1805" s="109"/>
      <c r="X1805" s="109"/>
      <c r="Y1805" s="109"/>
    </row>
    <row r="1806" customFormat="false" ht="15" hidden="true" customHeight="false" outlineLevel="2" collapsed="false">
      <c r="A1806" s="437" t="s">
        <v>4272</v>
      </c>
      <c r="B1806" s="391" t="s">
        <v>189</v>
      </c>
      <c r="C1806" s="430"/>
      <c r="D1806" s="415" t="s">
        <v>1516</v>
      </c>
      <c r="E1806" s="445" t="s">
        <v>1082</v>
      </c>
      <c r="F1806" s="349" t="s">
        <v>4253</v>
      </c>
      <c r="G1806" s="428" t="s">
        <v>22</v>
      </c>
      <c r="H1806" s="376"/>
      <c r="I1806" s="376"/>
      <c r="J1806" s="376" t="s">
        <v>95</v>
      </c>
      <c r="K1806" s="376" t="s">
        <v>980</v>
      </c>
      <c r="L1806" s="429" t="n">
        <v>43707</v>
      </c>
      <c r="M1806" s="340"/>
      <c r="N1806" s="340"/>
      <c r="O1806" s="109"/>
      <c r="P1806" s="109"/>
      <c r="Q1806" s="109"/>
      <c r="R1806" s="109"/>
      <c r="S1806" s="109"/>
      <c r="T1806" s="109"/>
      <c r="U1806" s="109"/>
      <c r="V1806" s="109"/>
      <c r="W1806" s="109"/>
      <c r="X1806" s="109"/>
      <c r="Y1806" s="109"/>
    </row>
    <row r="1807" customFormat="false" ht="15" hidden="true" customHeight="false" outlineLevel="2" collapsed="false">
      <c r="A1807" s="437" t="s">
        <v>4273</v>
      </c>
      <c r="B1807" s="391" t="s">
        <v>219</v>
      </c>
      <c r="C1807" s="415" t="s">
        <v>4274</v>
      </c>
      <c r="D1807" s="415" t="s">
        <v>218</v>
      </c>
      <c r="E1807" s="349" t="s">
        <v>4275</v>
      </c>
      <c r="F1807" s="349" t="s">
        <v>4253</v>
      </c>
      <c r="G1807" s="428" t="s">
        <v>22</v>
      </c>
      <c r="H1807" s="376"/>
      <c r="I1807" s="376"/>
      <c r="J1807" s="376" t="s">
        <v>95</v>
      </c>
      <c r="K1807" s="376" t="s">
        <v>980</v>
      </c>
      <c r="L1807" s="429" t="n">
        <v>43707</v>
      </c>
      <c r="M1807" s="340"/>
      <c r="N1807" s="340"/>
      <c r="O1807" s="109"/>
      <c r="P1807" s="109"/>
      <c r="Q1807" s="109"/>
      <c r="R1807" s="109"/>
      <c r="S1807" s="109"/>
      <c r="T1807" s="109"/>
      <c r="U1807" s="109"/>
      <c r="V1807" s="109"/>
      <c r="W1807" s="109"/>
      <c r="X1807" s="109"/>
      <c r="Y1807" s="109"/>
    </row>
    <row r="1808" customFormat="false" ht="15" hidden="true" customHeight="false" outlineLevel="2" collapsed="false">
      <c r="A1808" s="437" t="s">
        <v>888</v>
      </c>
      <c r="B1808" s="391" t="s">
        <v>189</v>
      </c>
      <c r="C1808" s="349"/>
      <c r="D1808" s="358" t="s">
        <v>1240</v>
      </c>
      <c r="E1808" s="356" t="s">
        <v>4276</v>
      </c>
      <c r="F1808" s="349"/>
      <c r="G1808" s="428" t="s">
        <v>22</v>
      </c>
      <c r="H1808" s="376"/>
      <c r="I1808" s="376"/>
      <c r="J1808" s="376" t="s">
        <v>95</v>
      </c>
      <c r="K1808" s="376" t="s">
        <v>980</v>
      </c>
      <c r="L1808" s="429" t="n">
        <v>43707</v>
      </c>
      <c r="M1808" s="340"/>
      <c r="N1808" s="459" t="s">
        <v>4277</v>
      </c>
      <c r="O1808" s="109"/>
      <c r="P1808" s="109"/>
      <c r="Q1808" s="109"/>
      <c r="R1808" s="109"/>
      <c r="S1808" s="109"/>
      <c r="T1808" s="109"/>
      <c r="U1808" s="109"/>
      <c r="V1808" s="109"/>
      <c r="W1808" s="109"/>
      <c r="X1808" s="109"/>
      <c r="Y1808" s="109"/>
    </row>
    <row r="1809" customFormat="false" ht="15" hidden="false" customHeight="true" outlineLevel="1" collapsed="true">
      <c r="A1809" s="460" t="s">
        <v>4278</v>
      </c>
      <c r="B1809" s="460"/>
      <c r="C1809" s="460"/>
      <c r="D1809" s="460"/>
      <c r="E1809" s="460"/>
      <c r="F1809" s="460"/>
      <c r="G1809" s="425"/>
      <c r="H1809" s="425"/>
      <c r="I1809" s="425"/>
      <c r="J1809" s="425"/>
      <c r="K1809" s="425"/>
      <c r="L1809" s="425"/>
      <c r="M1809" s="426"/>
      <c r="N1809" s="426"/>
      <c r="O1809" s="109"/>
      <c r="P1809" s="109"/>
      <c r="Q1809" s="109"/>
      <c r="R1809" s="109"/>
      <c r="S1809" s="109"/>
      <c r="T1809" s="109"/>
      <c r="U1809" s="109"/>
      <c r="V1809" s="109"/>
      <c r="W1809" s="109"/>
      <c r="X1809" s="109"/>
      <c r="Y1809" s="109"/>
    </row>
    <row r="1810" customFormat="false" ht="15" hidden="true" customHeight="false" outlineLevel="2" collapsed="false">
      <c r="A1810" s="437" t="s">
        <v>4279</v>
      </c>
      <c r="B1810" s="391" t="s">
        <v>190</v>
      </c>
      <c r="C1810" s="415" t="s">
        <v>3261</v>
      </c>
      <c r="D1810" s="349" t="s">
        <v>3262</v>
      </c>
      <c r="E1810" s="415" t="s">
        <v>4280</v>
      </c>
      <c r="F1810" s="349" t="s">
        <v>4247</v>
      </c>
      <c r="G1810" s="428" t="s">
        <v>22</v>
      </c>
      <c r="H1810" s="376"/>
      <c r="I1810" s="376"/>
      <c r="J1810" s="376" t="s">
        <v>95</v>
      </c>
      <c r="K1810" s="376" t="s">
        <v>980</v>
      </c>
      <c r="L1810" s="429" t="n">
        <v>43705</v>
      </c>
      <c r="M1810" s="340"/>
      <c r="N1810" s="340"/>
      <c r="O1810" s="109"/>
      <c r="P1810" s="109"/>
      <c r="Q1810" s="109"/>
      <c r="R1810" s="109"/>
      <c r="S1810" s="109"/>
      <c r="T1810" s="109"/>
      <c r="U1810" s="109"/>
      <c r="V1810" s="109"/>
      <c r="W1810" s="109"/>
      <c r="X1810" s="109"/>
      <c r="Y1810" s="109"/>
    </row>
    <row r="1811" customFormat="false" ht="15" hidden="true" customHeight="false" outlineLevel="2" collapsed="false">
      <c r="A1811" s="437" t="s">
        <v>4281</v>
      </c>
      <c r="B1811" s="391" t="s">
        <v>190</v>
      </c>
      <c r="C1811" s="430"/>
      <c r="D1811" s="349" t="s">
        <v>3266</v>
      </c>
      <c r="E1811" s="415" t="s">
        <v>4282</v>
      </c>
      <c r="F1811" s="349"/>
      <c r="G1811" s="428" t="s">
        <v>22</v>
      </c>
      <c r="H1811" s="376"/>
      <c r="I1811" s="376"/>
      <c r="J1811" s="376" t="s">
        <v>95</v>
      </c>
      <c r="K1811" s="376" t="s">
        <v>980</v>
      </c>
      <c r="L1811" s="429" t="n">
        <v>43705</v>
      </c>
      <c r="M1811" s="340"/>
      <c r="N1811" s="340"/>
      <c r="O1811" s="109"/>
      <c r="P1811" s="109"/>
      <c r="Q1811" s="109"/>
      <c r="R1811" s="109"/>
      <c r="S1811" s="109"/>
      <c r="T1811" s="109"/>
      <c r="U1811" s="109"/>
      <c r="V1811" s="109"/>
      <c r="W1811" s="109"/>
      <c r="X1811" s="109"/>
      <c r="Y1811" s="109"/>
    </row>
    <row r="1812" customFormat="false" ht="15" hidden="true" customHeight="false" outlineLevel="2" collapsed="false">
      <c r="A1812" s="437" t="s">
        <v>4283</v>
      </c>
      <c r="B1812" s="391" t="s">
        <v>190</v>
      </c>
      <c r="C1812" s="415" t="s">
        <v>3396</v>
      </c>
      <c r="D1812" s="349" t="s">
        <v>3270</v>
      </c>
      <c r="E1812" s="415" t="s">
        <v>4284</v>
      </c>
      <c r="F1812" s="349" t="s">
        <v>4285</v>
      </c>
      <c r="G1812" s="428" t="s">
        <v>22</v>
      </c>
      <c r="H1812" s="376"/>
      <c r="I1812" s="376"/>
      <c r="J1812" s="376" t="s">
        <v>95</v>
      </c>
      <c r="K1812" s="376" t="s">
        <v>980</v>
      </c>
      <c r="L1812" s="429" t="n">
        <v>43705</v>
      </c>
      <c r="M1812" s="340"/>
      <c r="N1812" s="340"/>
      <c r="O1812" s="109"/>
      <c r="P1812" s="109"/>
      <c r="Q1812" s="109"/>
      <c r="R1812" s="109"/>
      <c r="S1812" s="109"/>
      <c r="T1812" s="109"/>
      <c r="U1812" s="109"/>
      <c r="V1812" s="109"/>
      <c r="W1812" s="109"/>
      <c r="X1812" s="109"/>
      <c r="Y1812" s="109"/>
    </row>
    <row r="1813" customFormat="false" ht="15" hidden="true" customHeight="false" outlineLevel="2" collapsed="false">
      <c r="A1813" s="437" t="s">
        <v>4286</v>
      </c>
      <c r="B1813" s="391" t="s">
        <v>190</v>
      </c>
      <c r="C1813" s="430"/>
      <c r="D1813" s="349" t="s">
        <v>3273</v>
      </c>
      <c r="E1813" s="349" t="s">
        <v>4287</v>
      </c>
      <c r="F1813" s="349" t="s">
        <v>4285</v>
      </c>
      <c r="G1813" s="428" t="s">
        <v>22</v>
      </c>
      <c r="H1813" s="376"/>
      <c r="I1813" s="376"/>
      <c r="J1813" s="376" t="s">
        <v>95</v>
      </c>
      <c r="K1813" s="376" t="s">
        <v>980</v>
      </c>
      <c r="L1813" s="429" t="n">
        <v>43705</v>
      </c>
      <c r="M1813" s="340"/>
      <c r="N1813" s="340"/>
      <c r="O1813" s="109"/>
      <c r="P1813" s="109"/>
      <c r="Q1813" s="109"/>
      <c r="R1813" s="109"/>
      <c r="S1813" s="109"/>
      <c r="T1813" s="109"/>
      <c r="U1813" s="109"/>
      <c r="V1813" s="109"/>
      <c r="W1813" s="109"/>
      <c r="X1813" s="109"/>
      <c r="Y1813" s="109"/>
    </row>
    <row r="1814" customFormat="false" ht="15" hidden="true" customHeight="false" outlineLevel="2" collapsed="false">
      <c r="A1814" s="437" t="s">
        <v>4288</v>
      </c>
      <c r="B1814" s="391" t="s">
        <v>190</v>
      </c>
      <c r="C1814" s="430"/>
      <c r="D1814" s="349" t="s">
        <v>3278</v>
      </c>
      <c r="E1814" s="349" t="s">
        <v>3652</v>
      </c>
      <c r="F1814" s="349" t="s">
        <v>4285</v>
      </c>
      <c r="G1814" s="428" t="s">
        <v>22</v>
      </c>
      <c r="H1814" s="376"/>
      <c r="I1814" s="376"/>
      <c r="J1814" s="376" t="s">
        <v>95</v>
      </c>
      <c r="K1814" s="376" t="s">
        <v>980</v>
      </c>
      <c r="L1814" s="429" t="n">
        <v>43705</v>
      </c>
      <c r="M1814" s="340"/>
      <c r="N1814" s="340"/>
      <c r="O1814" s="109"/>
      <c r="P1814" s="109"/>
      <c r="Q1814" s="109"/>
      <c r="R1814" s="109"/>
      <c r="S1814" s="109"/>
      <c r="T1814" s="109"/>
      <c r="U1814" s="109"/>
      <c r="V1814" s="109"/>
      <c r="W1814" s="109"/>
      <c r="X1814" s="109"/>
      <c r="Y1814" s="109"/>
    </row>
    <row r="1815" customFormat="false" ht="15" hidden="true" customHeight="false" outlineLevel="2" collapsed="false">
      <c r="A1815" s="437" t="s">
        <v>4289</v>
      </c>
      <c r="B1815" s="391" t="s">
        <v>190</v>
      </c>
      <c r="C1815" s="415" t="s">
        <v>3339</v>
      </c>
      <c r="D1815" s="415" t="s">
        <v>4290</v>
      </c>
      <c r="E1815" s="349" t="s">
        <v>3283</v>
      </c>
      <c r="F1815" s="349"/>
      <c r="G1815" s="428" t="s">
        <v>22</v>
      </c>
      <c r="H1815" s="376"/>
      <c r="I1815" s="376"/>
      <c r="J1815" s="376" t="s">
        <v>95</v>
      </c>
      <c r="K1815" s="376" t="s">
        <v>980</v>
      </c>
      <c r="L1815" s="429" t="n">
        <v>43705</v>
      </c>
      <c r="M1815" s="340"/>
      <c r="N1815" s="340"/>
      <c r="O1815" s="109"/>
      <c r="P1815" s="109"/>
      <c r="Q1815" s="109"/>
      <c r="R1815" s="109"/>
      <c r="S1815" s="109"/>
      <c r="T1815" s="109"/>
      <c r="U1815" s="109"/>
      <c r="V1815" s="109"/>
      <c r="W1815" s="109"/>
      <c r="X1815" s="109"/>
      <c r="Y1815" s="109"/>
    </row>
    <row r="1816" customFormat="false" ht="15" hidden="true" customHeight="false" outlineLevel="2" collapsed="false">
      <c r="A1816" s="437" t="s">
        <v>4291</v>
      </c>
      <c r="B1816" s="391" t="s">
        <v>190</v>
      </c>
      <c r="C1816" s="415" t="s">
        <v>4260</v>
      </c>
      <c r="D1816" s="430" t="s">
        <v>1003</v>
      </c>
      <c r="E1816" s="349" t="s">
        <v>4292</v>
      </c>
      <c r="F1816" s="349" t="s">
        <v>4285</v>
      </c>
      <c r="G1816" s="428" t="s">
        <v>22</v>
      </c>
      <c r="H1816" s="376"/>
      <c r="I1816" s="376"/>
      <c r="J1816" s="376" t="s">
        <v>95</v>
      </c>
      <c r="K1816" s="376" t="s">
        <v>980</v>
      </c>
      <c r="L1816" s="429" t="n">
        <v>43705</v>
      </c>
      <c r="M1816" s="340"/>
      <c r="N1816" s="340"/>
      <c r="O1816" s="109"/>
      <c r="P1816" s="109"/>
      <c r="Q1816" s="109"/>
      <c r="R1816" s="109"/>
      <c r="S1816" s="109"/>
      <c r="T1816" s="109"/>
      <c r="U1816" s="109"/>
      <c r="V1816" s="109"/>
      <c r="W1816" s="109"/>
      <c r="X1816" s="109"/>
      <c r="Y1816" s="109"/>
    </row>
    <row r="1817" customFormat="false" ht="15" hidden="true" customHeight="false" outlineLevel="2" collapsed="false">
      <c r="A1817" s="437" t="s">
        <v>4293</v>
      </c>
      <c r="B1817" s="391" t="s">
        <v>190</v>
      </c>
      <c r="C1817" s="415" t="s">
        <v>1501</v>
      </c>
      <c r="D1817" s="415" t="s">
        <v>1502</v>
      </c>
      <c r="E1817" s="349" t="s">
        <v>3628</v>
      </c>
      <c r="F1817" s="349" t="s">
        <v>4285</v>
      </c>
      <c r="G1817" s="428" t="s">
        <v>22</v>
      </c>
      <c r="H1817" s="376"/>
      <c r="I1817" s="376"/>
      <c r="J1817" s="376" t="s">
        <v>95</v>
      </c>
      <c r="K1817" s="376" t="s">
        <v>980</v>
      </c>
      <c r="L1817" s="429" t="n">
        <v>43705</v>
      </c>
      <c r="M1817" s="340"/>
      <c r="N1817" s="340"/>
      <c r="O1817" s="109"/>
      <c r="P1817" s="109"/>
      <c r="Q1817" s="109"/>
      <c r="R1817" s="109"/>
      <c r="S1817" s="109"/>
      <c r="T1817" s="109"/>
      <c r="U1817" s="109"/>
      <c r="V1817" s="109"/>
      <c r="W1817" s="109"/>
      <c r="X1817" s="109"/>
      <c r="Y1817" s="109"/>
    </row>
    <row r="1818" customFormat="false" ht="15" hidden="true" customHeight="false" outlineLevel="2" collapsed="false">
      <c r="A1818" s="437" t="s">
        <v>4294</v>
      </c>
      <c r="B1818" s="391" t="s">
        <v>190</v>
      </c>
      <c r="C1818" s="430"/>
      <c r="D1818" s="415" t="s">
        <v>1504</v>
      </c>
      <c r="E1818" s="349" t="s">
        <v>4264</v>
      </c>
      <c r="F1818" s="349" t="s">
        <v>4285</v>
      </c>
      <c r="G1818" s="428" t="s">
        <v>22</v>
      </c>
      <c r="H1818" s="376"/>
      <c r="I1818" s="376"/>
      <c r="J1818" s="376" t="s">
        <v>95</v>
      </c>
      <c r="K1818" s="376" t="s">
        <v>980</v>
      </c>
      <c r="L1818" s="429" t="n">
        <v>43705</v>
      </c>
      <c r="M1818" s="340"/>
      <c r="N1818" s="340"/>
      <c r="O1818" s="109"/>
      <c r="P1818" s="109"/>
      <c r="Q1818" s="109"/>
      <c r="R1818" s="109"/>
      <c r="S1818" s="109"/>
      <c r="T1818" s="109"/>
      <c r="U1818" s="109"/>
      <c r="V1818" s="109"/>
      <c r="W1818" s="109"/>
      <c r="X1818" s="109"/>
      <c r="Y1818" s="109"/>
    </row>
    <row r="1819" customFormat="false" ht="15" hidden="true" customHeight="false" outlineLevel="2" collapsed="false">
      <c r="A1819" s="437" t="s">
        <v>4295</v>
      </c>
      <c r="B1819" s="391" t="s">
        <v>190</v>
      </c>
      <c r="C1819" s="430"/>
      <c r="D1819" s="415" t="s">
        <v>1507</v>
      </c>
      <c r="E1819" s="349" t="s">
        <v>3633</v>
      </c>
      <c r="F1819" s="349" t="s">
        <v>4285</v>
      </c>
      <c r="G1819" s="428" t="s">
        <v>22</v>
      </c>
      <c r="H1819" s="376"/>
      <c r="I1819" s="376"/>
      <c r="J1819" s="376" t="s">
        <v>95</v>
      </c>
      <c r="K1819" s="376" t="s">
        <v>980</v>
      </c>
      <c r="L1819" s="429" t="n">
        <v>43705</v>
      </c>
      <c r="M1819" s="340"/>
      <c r="N1819" s="340"/>
      <c r="O1819" s="109"/>
      <c r="P1819" s="109"/>
      <c r="Q1819" s="109"/>
      <c r="R1819" s="109"/>
      <c r="S1819" s="109"/>
      <c r="T1819" s="109"/>
      <c r="U1819" s="109"/>
      <c r="V1819" s="109"/>
      <c r="W1819" s="109"/>
      <c r="X1819" s="109"/>
      <c r="Y1819" s="109"/>
    </row>
    <row r="1820" customFormat="false" ht="15" hidden="true" customHeight="false" outlineLevel="2" collapsed="false">
      <c r="A1820" s="437" t="s">
        <v>4296</v>
      </c>
      <c r="B1820" s="391" t="s">
        <v>190</v>
      </c>
      <c r="C1820" s="430" t="s">
        <v>1270</v>
      </c>
      <c r="D1820" s="430" t="s">
        <v>1066</v>
      </c>
      <c r="E1820" s="349" t="s">
        <v>1067</v>
      </c>
      <c r="F1820" s="349" t="s">
        <v>4285</v>
      </c>
      <c r="G1820" s="428" t="s">
        <v>22</v>
      </c>
      <c r="H1820" s="376"/>
      <c r="I1820" s="376"/>
      <c r="J1820" s="376" t="s">
        <v>95</v>
      </c>
      <c r="K1820" s="376" t="s">
        <v>980</v>
      </c>
      <c r="L1820" s="429" t="n">
        <v>43705</v>
      </c>
      <c r="M1820" s="340"/>
      <c r="N1820" s="340"/>
      <c r="O1820" s="109"/>
      <c r="P1820" s="109"/>
      <c r="Q1820" s="109"/>
      <c r="R1820" s="109"/>
      <c r="S1820" s="109"/>
      <c r="T1820" s="109"/>
      <c r="U1820" s="109"/>
      <c r="V1820" s="109"/>
      <c r="W1820" s="109"/>
      <c r="X1820" s="109"/>
      <c r="Y1820" s="109"/>
    </row>
    <row r="1821" customFormat="false" ht="15" hidden="true" customHeight="false" outlineLevel="2" collapsed="false">
      <c r="A1821" s="437" t="s">
        <v>4297</v>
      </c>
      <c r="B1821" s="391" t="s">
        <v>190</v>
      </c>
      <c r="C1821" s="430"/>
      <c r="D1821" s="415" t="s">
        <v>4298</v>
      </c>
      <c r="E1821" s="349" t="s">
        <v>4299</v>
      </c>
      <c r="F1821" s="349" t="s">
        <v>4285</v>
      </c>
      <c r="G1821" s="428" t="s">
        <v>22</v>
      </c>
      <c r="H1821" s="376"/>
      <c r="I1821" s="376"/>
      <c r="J1821" s="376" t="s">
        <v>95</v>
      </c>
      <c r="K1821" s="376" t="s">
        <v>980</v>
      </c>
      <c r="L1821" s="429" t="n">
        <v>43705</v>
      </c>
      <c r="M1821" s="340"/>
      <c r="N1821" s="340"/>
      <c r="O1821" s="109"/>
      <c r="P1821" s="109"/>
      <c r="Q1821" s="109"/>
      <c r="R1821" s="109"/>
      <c r="S1821" s="109"/>
      <c r="T1821" s="109"/>
      <c r="U1821" s="109"/>
      <c r="V1821" s="109"/>
      <c r="W1821" s="109"/>
      <c r="X1821" s="109"/>
      <c r="Y1821" s="109"/>
    </row>
    <row r="1822" customFormat="false" ht="15" hidden="true" customHeight="false" outlineLevel="2" collapsed="false">
      <c r="A1822" s="437" t="s">
        <v>4300</v>
      </c>
      <c r="B1822" s="391" t="s">
        <v>190</v>
      </c>
      <c r="C1822" s="430"/>
      <c r="D1822" s="415" t="s">
        <v>1513</v>
      </c>
      <c r="E1822" s="349" t="s">
        <v>3313</v>
      </c>
      <c r="F1822" s="349" t="s">
        <v>4285</v>
      </c>
      <c r="G1822" s="428" t="s">
        <v>22</v>
      </c>
      <c r="H1822" s="376"/>
      <c r="I1822" s="376"/>
      <c r="J1822" s="376" t="s">
        <v>95</v>
      </c>
      <c r="K1822" s="376" t="s">
        <v>980</v>
      </c>
      <c r="L1822" s="429" t="n">
        <v>43705</v>
      </c>
      <c r="M1822" s="340"/>
      <c r="N1822" s="340"/>
      <c r="O1822" s="109"/>
      <c r="P1822" s="109"/>
      <c r="Q1822" s="109"/>
      <c r="R1822" s="109"/>
      <c r="S1822" s="109"/>
      <c r="T1822" s="109"/>
      <c r="U1822" s="109"/>
      <c r="V1822" s="109"/>
      <c r="W1822" s="109"/>
      <c r="X1822" s="109"/>
      <c r="Y1822" s="109"/>
    </row>
    <row r="1823" customFormat="false" ht="15" hidden="true" customHeight="false" outlineLevel="2" collapsed="false">
      <c r="A1823" s="437" t="s">
        <v>4301</v>
      </c>
      <c r="B1823" s="391" t="s">
        <v>190</v>
      </c>
      <c r="C1823" s="430" t="s">
        <v>1076</v>
      </c>
      <c r="D1823" s="415" t="s">
        <v>1077</v>
      </c>
      <c r="E1823" s="349" t="s">
        <v>3315</v>
      </c>
      <c r="F1823" s="349" t="s">
        <v>4285</v>
      </c>
      <c r="G1823" s="428" t="s">
        <v>22</v>
      </c>
      <c r="H1823" s="376"/>
      <c r="I1823" s="376"/>
      <c r="J1823" s="376" t="s">
        <v>95</v>
      </c>
      <c r="K1823" s="376" t="s">
        <v>980</v>
      </c>
      <c r="L1823" s="429" t="n">
        <v>43705</v>
      </c>
      <c r="M1823" s="340"/>
      <c r="N1823" s="340"/>
      <c r="O1823" s="109"/>
      <c r="P1823" s="109"/>
      <c r="Q1823" s="109"/>
      <c r="R1823" s="109"/>
      <c r="S1823" s="109"/>
      <c r="T1823" s="109"/>
      <c r="U1823" s="109"/>
      <c r="V1823" s="109"/>
      <c r="W1823" s="109"/>
      <c r="X1823" s="109"/>
      <c r="Y1823" s="109"/>
    </row>
    <row r="1824" customFormat="false" ht="15" hidden="true" customHeight="false" outlineLevel="2" collapsed="false">
      <c r="A1824" s="437" t="s">
        <v>4302</v>
      </c>
      <c r="B1824" s="391" t="s">
        <v>190</v>
      </c>
      <c r="C1824" s="430"/>
      <c r="D1824" s="415" t="s">
        <v>1516</v>
      </c>
      <c r="E1824" s="445" t="s">
        <v>1082</v>
      </c>
      <c r="F1824" s="349" t="s">
        <v>4285</v>
      </c>
      <c r="G1824" s="428" t="s">
        <v>22</v>
      </c>
      <c r="H1824" s="376"/>
      <c r="I1824" s="376"/>
      <c r="J1824" s="376" t="s">
        <v>95</v>
      </c>
      <c r="K1824" s="376" t="s">
        <v>980</v>
      </c>
      <c r="L1824" s="429" t="n">
        <v>43705</v>
      </c>
      <c r="M1824" s="340"/>
      <c r="N1824" s="340"/>
      <c r="O1824" s="109"/>
      <c r="P1824" s="109"/>
      <c r="Q1824" s="109"/>
      <c r="R1824" s="109"/>
      <c r="S1824" s="109"/>
      <c r="T1824" s="109"/>
      <c r="U1824" s="109"/>
      <c r="V1824" s="109"/>
      <c r="W1824" s="109"/>
      <c r="X1824" s="109"/>
      <c r="Y1824" s="109"/>
    </row>
    <row r="1825" customFormat="false" ht="15" hidden="true" customHeight="false" outlineLevel="2" collapsed="false">
      <c r="A1825" s="437" t="s">
        <v>882</v>
      </c>
      <c r="B1825" s="391" t="s">
        <v>219</v>
      </c>
      <c r="C1825" s="349" t="s">
        <v>4274</v>
      </c>
      <c r="D1825" s="349" t="s">
        <v>218</v>
      </c>
      <c r="E1825" s="349" t="s">
        <v>4275</v>
      </c>
      <c r="F1825" s="349" t="s">
        <v>4285</v>
      </c>
      <c r="G1825" s="428" t="s">
        <v>22</v>
      </c>
      <c r="H1825" s="376"/>
      <c r="I1825" s="376"/>
      <c r="J1825" s="376" t="s">
        <v>95</v>
      </c>
      <c r="K1825" s="376" t="s">
        <v>980</v>
      </c>
      <c r="L1825" s="429" t="n">
        <v>43705</v>
      </c>
      <c r="M1825" s="340"/>
      <c r="N1825" s="461" t="s">
        <v>4303</v>
      </c>
      <c r="O1825" s="457" t="s">
        <v>884</v>
      </c>
      <c r="P1825" s="109"/>
      <c r="Q1825" s="109"/>
      <c r="R1825" s="109"/>
      <c r="S1825" s="109"/>
      <c r="T1825" s="109"/>
      <c r="U1825" s="109"/>
      <c r="V1825" s="109"/>
      <c r="W1825" s="109"/>
      <c r="X1825" s="109"/>
      <c r="Y1825" s="109"/>
    </row>
    <row r="1826" customFormat="false" ht="15" hidden="true" customHeight="false" outlineLevel="2" collapsed="false">
      <c r="A1826" s="437" t="s">
        <v>4304</v>
      </c>
      <c r="B1826" s="391" t="s">
        <v>190</v>
      </c>
      <c r="C1826" s="349"/>
      <c r="D1826" s="358" t="s">
        <v>1240</v>
      </c>
      <c r="E1826" s="356" t="s">
        <v>4305</v>
      </c>
      <c r="F1826" s="349"/>
      <c r="G1826" s="428" t="s">
        <v>22</v>
      </c>
      <c r="H1826" s="376"/>
      <c r="I1826" s="376"/>
      <c r="J1826" s="376" t="s">
        <v>95</v>
      </c>
      <c r="K1826" s="376" t="s">
        <v>980</v>
      </c>
      <c r="L1826" s="429" t="n">
        <v>43705</v>
      </c>
      <c r="M1826" s="340"/>
      <c r="N1826" s="340"/>
      <c r="O1826" s="109"/>
      <c r="P1826" s="109"/>
      <c r="Q1826" s="109"/>
      <c r="R1826" s="109"/>
      <c r="S1826" s="109"/>
      <c r="T1826" s="109"/>
      <c r="U1826" s="109"/>
      <c r="V1826" s="109"/>
      <c r="W1826" s="109"/>
      <c r="X1826" s="109"/>
      <c r="Y1826" s="109"/>
    </row>
    <row r="1827" customFormat="false" ht="15" hidden="false" customHeight="true" outlineLevel="1" collapsed="true">
      <c r="A1827" s="434" t="s">
        <v>4306</v>
      </c>
      <c r="B1827" s="434"/>
      <c r="C1827" s="434"/>
      <c r="D1827" s="434"/>
      <c r="E1827" s="434"/>
      <c r="F1827" s="434"/>
      <c r="G1827" s="425"/>
      <c r="H1827" s="425"/>
      <c r="I1827" s="425"/>
      <c r="J1827" s="425"/>
      <c r="K1827" s="425"/>
      <c r="L1827" s="425"/>
      <c r="M1827" s="426"/>
      <c r="N1827" s="426"/>
      <c r="O1827" s="109"/>
      <c r="P1827" s="109"/>
      <c r="Q1827" s="109"/>
      <c r="R1827" s="109"/>
      <c r="S1827" s="109"/>
      <c r="T1827" s="109"/>
      <c r="U1827" s="109"/>
      <c r="V1827" s="109"/>
      <c r="W1827" s="109"/>
      <c r="X1827" s="109"/>
      <c r="Y1827" s="109"/>
    </row>
    <row r="1828" customFormat="false" ht="15" hidden="true" customHeight="false" outlineLevel="2" collapsed="false">
      <c r="A1828" s="437" t="s">
        <v>4307</v>
      </c>
      <c r="B1828" s="391" t="s">
        <v>191</v>
      </c>
      <c r="C1828" s="415" t="s">
        <v>3261</v>
      </c>
      <c r="D1828" s="349" t="s">
        <v>3262</v>
      </c>
      <c r="E1828" s="415" t="s">
        <v>4308</v>
      </c>
      <c r="F1828" s="349" t="s">
        <v>4309</v>
      </c>
      <c r="G1828" s="428" t="s">
        <v>22</v>
      </c>
      <c r="H1828" s="376"/>
      <c r="I1828" s="376"/>
      <c r="J1828" s="376" t="s">
        <v>95</v>
      </c>
      <c r="K1828" s="376" t="s">
        <v>980</v>
      </c>
      <c r="L1828" s="429" t="n">
        <v>43714</v>
      </c>
      <c r="M1828" s="340"/>
      <c r="N1828" s="403" t="s">
        <v>4310</v>
      </c>
      <c r="O1828" s="109"/>
      <c r="P1828" s="109"/>
      <c r="Q1828" s="109"/>
      <c r="R1828" s="109"/>
      <c r="S1828" s="109"/>
      <c r="T1828" s="109"/>
      <c r="U1828" s="109"/>
      <c r="V1828" s="109"/>
      <c r="W1828" s="109"/>
      <c r="X1828" s="109"/>
      <c r="Y1828" s="109"/>
    </row>
    <row r="1829" customFormat="false" ht="15" hidden="true" customHeight="false" outlineLevel="2" collapsed="false">
      <c r="A1829" s="437" t="s">
        <v>4311</v>
      </c>
      <c r="B1829" s="391" t="s">
        <v>191</v>
      </c>
      <c r="C1829" s="430"/>
      <c r="D1829" s="349" t="s">
        <v>3325</v>
      </c>
      <c r="E1829" s="415" t="s">
        <v>4312</v>
      </c>
      <c r="F1829" s="349" t="s">
        <v>4313</v>
      </c>
      <c r="G1829" s="428" t="s">
        <v>22</v>
      </c>
      <c r="H1829" s="376"/>
      <c r="I1829" s="376"/>
      <c r="J1829" s="376" t="s">
        <v>95</v>
      </c>
      <c r="K1829" s="376" t="s">
        <v>980</v>
      </c>
      <c r="L1829" s="429" t="n">
        <v>43714</v>
      </c>
      <c r="M1829" s="340"/>
      <c r="N1829" s="340"/>
      <c r="O1829" s="109"/>
      <c r="P1829" s="109"/>
      <c r="Q1829" s="109"/>
      <c r="R1829" s="109"/>
      <c r="S1829" s="109"/>
      <c r="T1829" s="109"/>
      <c r="U1829" s="109"/>
      <c r="V1829" s="109"/>
      <c r="W1829" s="109"/>
      <c r="X1829" s="109"/>
      <c r="Y1829" s="109"/>
    </row>
    <row r="1830" customFormat="false" ht="15" hidden="true" customHeight="false" outlineLevel="2" collapsed="false">
      <c r="A1830" s="437" t="s">
        <v>4314</v>
      </c>
      <c r="B1830" s="391" t="s">
        <v>191</v>
      </c>
      <c r="C1830" s="430"/>
      <c r="D1830" s="349" t="s">
        <v>3266</v>
      </c>
      <c r="E1830" s="415" t="s">
        <v>4315</v>
      </c>
      <c r="F1830" s="430"/>
      <c r="G1830" s="428" t="s">
        <v>22</v>
      </c>
      <c r="H1830" s="376"/>
      <c r="I1830" s="376"/>
      <c r="J1830" s="376" t="s">
        <v>95</v>
      </c>
      <c r="K1830" s="376" t="s">
        <v>980</v>
      </c>
      <c r="L1830" s="429" t="n">
        <v>43714</v>
      </c>
      <c r="M1830" s="340"/>
      <c r="N1830" s="340"/>
      <c r="O1830" s="109"/>
      <c r="P1830" s="109"/>
      <c r="Q1830" s="109"/>
      <c r="R1830" s="109"/>
      <c r="S1830" s="109"/>
      <c r="T1830" s="109"/>
      <c r="U1830" s="109"/>
      <c r="V1830" s="109"/>
      <c r="W1830" s="109"/>
      <c r="X1830" s="109"/>
      <c r="Y1830" s="109"/>
    </row>
    <row r="1831" customFormat="false" ht="15" hidden="true" customHeight="false" outlineLevel="2" collapsed="false">
      <c r="A1831" s="437" t="s">
        <v>4316</v>
      </c>
      <c r="B1831" s="391" t="s">
        <v>191</v>
      </c>
      <c r="C1831" s="415" t="s">
        <v>3396</v>
      </c>
      <c r="D1831" s="349" t="s">
        <v>3270</v>
      </c>
      <c r="E1831" s="415" t="s">
        <v>4317</v>
      </c>
      <c r="F1831" s="349" t="s">
        <v>4318</v>
      </c>
      <c r="G1831" s="428" t="s">
        <v>22</v>
      </c>
      <c r="H1831" s="376"/>
      <c r="I1831" s="376"/>
      <c r="J1831" s="376" t="s">
        <v>95</v>
      </c>
      <c r="K1831" s="376" t="s">
        <v>980</v>
      </c>
      <c r="L1831" s="429" t="n">
        <v>43714</v>
      </c>
      <c r="M1831" s="340"/>
      <c r="N1831" s="340"/>
      <c r="O1831" s="109"/>
      <c r="P1831" s="109"/>
      <c r="Q1831" s="109"/>
      <c r="R1831" s="109"/>
      <c r="S1831" s="109"/>
      <c r="T1831" s="109"/>
      <c r="U1831" s="109"/>
      <c r="V1831" s="109"/>
      <c r="W1831" s="109"/>
      <c r="X1831" s="109"/>
      <c r="Y1831" s="109"/>
    </row>
    <row r="1832" customFormat="false" ht="15" hidden="true" customHeight="false" outlineLevel="2" collapsed="false">
      <c r="A1832" s="437" t="s">
        <v>4319</v>
      </c>
      <c r="B1832" s="391" t="s">
        <v>191</v>
      </c>
      <c r="C1832" s="430"/>
      <c r="D1832" s="349" t="s">
        <v>3273</v>
      </c>
      <c r="E1832" s="349" t="s">
        <v>4320</v>
      </c>
      <c r="F1832" s="349" t="s">
        <v>4321</v>
      </c>
      <c r="G1832" s="428" t="s">
        <v>22</v>
      </c>
      <c r="H1832" s="376"/>
      <c r="I1832" s="376"/>
      <c r="J1832" s="376" t="s">
        <v>95</v>
      </c>
      <c r="K1832" s="376" t="s">
        <v>980</v>
      </c>
      <c r="L1832" s="429" t="n">
        <v>43714</v>
      </c>
      <c r="M1832" s="340"/>
      <c r="N1832" s="340"/>
      <c r="O1832" s="109"/>
      <c r="P1832" s="109"/>
      <c r="Q1832" s="109"/>
      <c r="R1832" s="109"/>
      <c r="S1832" s="109"/>
      <c r="T1832" s="109"/>
      <c r="U1832" s="109"/>
      <c r="V1832" s="109"/>
      <c r="W1832" s="109"/>
      <c r="X1832" s="109"/>
      <c r="Y1832" s="109"/>
    </row>
    <row r="1833" customFormat="false" ht="15" hidden="true" customHeight="false" outlineLevel="2" collapsed="false">
      <c r="A1833" s="437" t="s">
        <v>4322</v>
      </c>
      <c r="B1833" s="391" t="s">
        <v>191</v>
      </c>
      <c r="C1833" s="430"/>
      <c r="D1833" s="349" t="s">
        <v>3278</v>
      </c>
      <c r="E1833" s="349" t="s">
        <v>3652</v>
      </c>
      <c r="F1833" s="349" t="s">
        <v>4321</v>
      </c>
      <c r="G1833" s="428" t="s">
        <v>22</v>
      </c>
      <c r="H1833" s="376"/>
      <c r="I1833" s="376"/>
      <c r="J1833" s="376" t="s">
        <v>95</v>
      </c>
      <c r="K1833" s="376" t="s">
        <v>980</v>
      </c>
      <c r="L1833" s="429" t="n">
        <v>43714</v>
      </c>
      <c r="M1833" s="340"/>
      <c r="N1833" s="340"/>
      <c r="O1833" s="109"/>
      <c r="P1833" s="109"/>
      <c r="Q1833" s="109"/>
      <c r="R1833" s="109"/>
      <c r="S1833" s="109"/>
      <c r="T1833" s="109"/>
      <c r="U1833" s="109"/>
      <c r="V1833" s="109"/>
      <c r="W1833" s="109"/>
      <c r="X1833" s="109"/>
      <c r="Y1833" s="109"/>
    </row>
    <row r="1834" customFormat="false" ht="15" hidden="true" customHeight="false" outlineLevel="2" collapsed="false">
      <c r="A1834" s="437" t="s">
        <v>4323</v>
      </c>
      <c r="B1834" s="391" t="s">
        <v>191</v>
      </c>
      <c r="C1834" s="415" t="s">
        <v>3339</v>
      </c>
      <c r="D1834" s="415" t="s">
        <v>4324</v>
      </c>
      <c r="E1834" s="349" t="s">
        <v>3283</v>
      </c>
      <c r="F1834" s="349" t="s">
        <v>4321</v>
      </c>
      <c r="G1834" s="428" t="s">
        <v>22</v>
      </c>
      <c r="H1834" s="376"/>
      <c r="I1834" s="376"/>
      <c r="J1834" s="376" t="s">
        <v>95</v>
      </c>
      <c r="K1834" s="376" t="s">
        <v>980</v>
      </c>
      <c r="L1834" s="429" t="n">
        <v>43714</v>
      </c>
      <c r="M1834" s="340"/>
      <c r="N1834" s="340"/>
      <c r="O1834" s="109"/>
      <c r="P1834" s="109"/>
      <c r="Q1834" s="109"/>
      <c r="R1834" s="109"/>
      <c r="S1834" s="109"/>
      <c r="T1834" s="109"/>
      <c r="U1834" s="109"/>
      <c r="V1834" s="109"/>
      <c r="W1834" s="109"/>
      <c r="X1834" s="109"/>
      <c r="Y1834" s="109"/>
    </row>
    <row r="1835" customFormat="false" ht="15" hidden="true" customHeight="false" outlineLevel="2" collapsed="false">
      <c r="A1835" s="437" t="s">
        <v>4325</v>
      </c>
      <c r="B1835" s="391" t="s">
        <v>191</v>
      </c>
      <c r="C1835" s="415" t="s">
        <v>4326</v>
      </c>
      <c r="D1835" s="430" t="s">
        <v>1003</v>
      </c>
      <c r="E1835" s="349" t="s">
        <v>4292</v>
      </c>
      <c r="F1835" s="349" t="s">
        <v>4321</v>
      </c>
      <c r="G1835" s="428" t="s">
        <v>22</v>
      </c>
      <c r="H1835" s="376"/>
      <c r="I1835" s="376"/>
      <c r="J1835" s="376" t="s">
        <v>95</v>
      </c>
      <c r="K1835" s="376" t="s">
        <v>980</v>
      </c>
      <c r="L1835" s="429" t="n">
        <v>43714</v>
      </c>
      <c r="M1835" s="340"/>
      <c r="N1835" s="340"/>
      <c r="O1835" s="109"/>
      <c r="P1835" s="109"/>
      <c r="Q1835" s="109"/>
      <c r="R1835" s="109"/>
      <c r="S1835" s="109"/>
      <c r="T1835" s="109"/>
      <c r="U1835" s="109"/>
      <c r="V1835" s="109"/>
      <c r="W1835" s="109"/>
      <c r="X1835" s="109"/>
      <c r="Y1835" s="109"/>
    </row>
    <row r="1836" customFormat="false" ht="15" hidden="true" customHeight="false" outlineLevel="2" collapsed="false">
      <c r="A1836" s="437" t="s">
        <v>4327</v>
      </c>
      <c r="B1836" s="391" t="s">
        <v>191</v>
      </c>
      <c r="C1836" s="349" t="s">
        <v>1650</v>
      </c>
      <c r="D1836" s="415" t="s">
        <v>4328</v>
      </c>
      <c r="E1836" s="349" t="s">
        <v>1652</v>
      </c>
      <c r="F1836" s="349" t="s">
        <v>4329</v>
      </c>
      <c r="G1836" s="428" t="s">
        <v>21</v>
      </c>
      <c r="H1836" s="376"/>
      <c r="I1836" s="376"/>
      <c r="J1836" s="376" t="s">
        <v>95</v>
      </c>
      <c r="K1836" s="376" t="s">
        <v>980</v>
      </c>
      <c r="L1836" s="429" t="n">
        <v>43714</v>
      </c>
      <c r="M1836" s="340"/>
      <c r="N1836" s="340"/>
      <c r="O1836" s="109"/>
      <c r="P1836" s="109"/>
      <c r="Q1836" s="109"/>
      <c r="R1836" s="109"/>
      <c r="S1836" s="109"/>
      <c r="T1836" s="109"/>
      <c r="U1836" s="109"/>
      <c r="V1836" s="109"/>
      <c r="W1836" s="109"/>
      <c r="X1836" s="109"/>
      <c r="Y1836" s="109"/>
    </row>
    <row r="1837" customFormat="false" ht="15" hidden="true" customHeight="false" outlineLevel="2" collapsed="false">
      <c r="A1837" s="437" t="s">
        <v>4330</v>
      </c>
      <c r="B1837" s="391" t="s">
        <v>191</v>
      </c>
      <c r="C1837" s="349"/>
      <c r="D1837" s="415" t="s">
        <v>4331</v>
      </c>
      <c r="E1837" s="349" t="s">
        <v>1656</v>
      </c>
      <c r="F1837" s="349" t="s">
        <v>4332</v>
      </c>
      <c r="G1837" s="428" t="s">
        <v>21</v>
      </c>
      <c r="H1837" s="376"/>
      <c r="I1837" s="376"/>
      <c r="J1837" s="376" t="s">
        <v>95</v>
      </c>
      <c r="K1837" s="376" t="s">
        <v>980</v>
      </c>
      <c r="L1837" s="429" t="n">
        <v>43714</v>
      </c>
      <c r="M1837" s="340"/>
      <c r="N1837" s="340"/>
      <c r="O1837" s="109"/>
      <c r="P1837" s="109"/>
      <c r="Q1837" s="109"/>
      <c r="R1837" s="109"/>
      <c r="S1837" s="109"/>
      <c r="T1837" s="109"/>
      <c r="U1837" s="109"/>
      <c r="V1837" s="109"/>
      <c r="W1837" s="109"/>
      <c r="X1837" s="109"/>
      <c r="Y1837" s="109"/>
    </row>
    <row r="1838" customFormat="false" ht="15" hidden="true" customHeight="false" outlineLevel="2" collapsed="false">
      <c r="A1838" s="437" t="s">
        <v>4333</v>
      </c>
      <c r="B1838" s="391" t="s">
        <v>191</v>
      </c>
      <c r="C1838" s="349"/>
      <c r="D1838" s="415" t="s">
        <v>4334</v>
      </c>
      <c r="E1838" s="349" t="s">
        <v>1660</v>
      </c>
      <c r="F1838" s="349" t="s">
        <v>4335</v>
      </c>
      <c r="G1838" s="428" t="s">
        <v>21</v>
      </c>
      <c r="H1838" s="376"/>
      <c r="I1838" s="376"/>
      <c r="J1838" s="376" t="s">
        <v>95</v>
      </c>
      <c r="K1838" s="376" t="s">
        <v>980</v>
      </c>
      <c r="L1838" s="429" t="n">
        <v>43714</v>
      </c>
      <c r="M1838" s="340"/>
      <c r="N1838" s="340"/>
      <c r="O1838" s="109"/>
      <c r="P1838" s="109"/>
      <c r="Q1838" s="109"/>
      <c r="R1838" s="109"/>
      <c r="S1838" s="109"/>
      <c r="T1838" s="109"/>
      <c r="U1838" s="109"/>
      <c r="V1838" s="109"/>
      <c r="W1838" s="109"/>
      <c r="X1838" s="109"/>
      <c r="Y1838" s="109"/>
    </row>
    <row r="1839" customFormat="false" ht="15" hidden="true" customHeight="false" outlineLevel="2" collapsed="false">
      <c r="A1839" s="437" t="s">
        <v>4336</v>
      </c>
      <c r="B1839" s="391" t="s">
        <v>191</v>
      </c>
      <c r="C1839" s="349"/>
      <c r="D1839" s="415" t="s">
        <v>2955</v>
      </c>
      <c r="E1839" s="349" t="s">
        <v>1663</v>
      </c>
      <c r="F1839" s="349" t="s">
        <v>4337</v>
      </c>
      <c r="G1839" s="428" t="s">
        <v>21</v>
      </c>
      <c r="H1839" s="376"/>
      <c r="I1839" s="376"/>
      <c r="J1839" s="376" t="s">
        <v>95</v>
      </c>
      <c r="K1839" s="376" t="s">
        <v>980</v>
      </c>
      <c r="L1839" s="429" t="n">
        <v>43714</v>
      </c>
      <c r="M1839" s="340"/>
      <c r="N1839" s="340"/>
      <c r="O1839" s="109"/>
      <c r="P1839" s="109"/>
      <c r="Q1839" s="109"/>
      <c r="R1839" s="109"/>
      <c r="S1839" s="109"/>
      <c r="T1839" s="109"/>
      <c r="U1839" s="109"/>
      <c r="V1839" s="109"/>
      <c r="W1839" s="109"/>
      <c r="X1839" s="109"/>
      <c r="Y1839" s="109"/>
    </row>
    <row r="1840" customFormat="false" ht="15" hidden="true" customHeight="false" outlineLevel="2" collapsed="false">
      <c r="A1840" s="437" t="s">
        <v>4338</v>
      </c>
      <c r="B1840" s="391" t="s">
        <v>191</v>
      </c>
      <c r="C1840" s="462" t="s">
        <v>1666</v>
      </c>
      <c r="D1840" s="415" t="s">
        <v>4339</v>
      </c>
      <c r="E1840" s="349" t="s">
        <v>1652</v>
      </c>
      <c r="F1840" s="349" t="s">
        <v>4340</v>
      </c>
      <c r="G1840" s="428" t="s">
        <v>21</v>
      </c>
      <c r="H1840" s="376"/>
      <c r="I1840" s="376"/>
      <c r="J1840" s="376" t="s">
        <v>95</v>
      </c>
      <c r="K1840" s="376" t="s">
        <v>980</v>
      </c>
      <c r="L1840" s="429" t="n">
        <v>43714</v>
      </c>
      <c r="M1840" s="340"/>
      <c r="N1840" s="340"/>
      <c r="O1840" s="109"/>
      <c r="P1840" s="109"/>
      <c r="Q1840" s="109"/>
      <c r="R1840" s="109"/>
      <c r="S1840" s="109"/>
      <c r="T1840" s="109"/>
      <c r="U1840" s="109"/>
      <c r="V1840" s="109"/>
      <c r="W1840" s="109"/>
      <c r="X1840" s="109"/>
      <c r="Y1840" s="109"/>
    </row>
    <row r="1841" customFormat="false" ht="15" hidden="true" customHeight="false" outlineLevel="2" collapsed="false">
      <c r="A1841" s="437" t="s">
        <v>4341</v>
      </c>
      <c r="B1841" s="391" t="s">
        <v>191</v>
      </c>
      <c r="C1841" s="349"/>
      <c r="D1841" s="415" t="s">
        <v>4342</v>
      </c>
      <c r="E1841" s="349" t="s">
        <v>1656</v>
      </c>
      <c r="F1841" s="349" t="s">
        <v>4332</v>
      </c>
      <c r="G1841" s="428" t="s">
        <v>21</v>
      </c>
      <c r="H1841" s="376"/>
      <c r="I1841" s="376"/>
      <c r="J1841" s="376" t="s">
        <v>95</v>
      </c>
      <c r="K1841" s="376" t="s">
        <v>980</v>
      </c>
      <c r="L1841" s="429" t="n">
        <v>43714</v>
      </c>
      <c r="M1841" s="340"/>
      <c r="N1841" s="340"/>
      <c r="O1841" s="109"/>
      <c r="P1841" s="109"/>
      <c r="Q1841" s="109"/>
      <c r="R1841" s="109"/>
      <c r="S1841" s="109"/>
      <c r="T1841" s="109"/>
      <c r="U1841" s="109"/>
      <c r="V1841" s="109"/>
      <c r="W1841" s="109"/>
      <c r="X1841" s="109"/>
      <c r="Y1841" s="109"/>
    </row>
    <row r="1842" customFormat="false" ht="15" hidden="true" customHeight="false" outlineLevel="2" collapsed="false">
      <c r="A1842" s="437" t="s">
        <v>4343</v>
      </c>
      <c r="B1842" s="391" t="s">
        <v>191</v>
      </c>
      <c r="C1842" s="349"/>
      <c r="D1842" s="415" t="s">
        <v>4334</v>
      </c>
      <c r="E1842" s="349" t="s">
        <v>1660</v>
      </c>
      <c r="F1842" s="349" t="s">
        <v>4335</v>
      </c>
      <c r="G1842" s="428" t="s">
        <v>21</v>
      </c>
      <c r="H1842" s="376"/>
      <c r="I1842" s="376"/>
      <c r="J1842" s="376" t="s">
        <v>95</v>
      </c>
      <c r="K1842" s="376" t="s">
        <v>980</v>
      </c>
      <c r="L1842" s="429" t="n">
        <v>43714</v>
      </c>
      <c r="M1842" s="340"/>
      <c r="N1842" s="340"/>
      <c r="O1842" s="109"/>
      <c r="P1842" s="109"/>
      <c r="Q1842" s="109"/>
      <c r="R1842" s="109"/>
      <c r="S1842" s="109"/>
      <c r="T1842" s="109"/>
      <c r="U1842" s="109"/>
      <c r="V1842" s="109"/>
      <c r="W1842" s="109"/>
      <c r="X1842" s="109"/>
      <c r="Y1842" s="109"/>
    </row>
    <row r="1843" customFormat="false" ht="15" hidden="true" customHeight="false" outlineLevel="2" collapsed="false">
      <c r="A1843" s="437" t="s">
        <v>4344</v>
      </c>
      <c r="B1843" s="391" t="s">
        <v>191</v>
      </c>
      <c r="C1843" s="349"/>
      <c r="D1843" s="415" t="s">
        <v>2955</v>
      </c>
      <c r="E1843" s="349" t="s">
        <v>1663</v>
      </c>
      <c r="F1843" s="349" t="s">
        <v>4337</v>
      </c>
      <c r="G1843" s="428" t="s">
        <v>21</v>
      </c>
      <c r="H1843" s="376"/>
      <c r="I1843" s="376"/>
      <c r="J1843" s="376" t="s">
        <v>95</v>
      </c>
      <c r="K1843" s="376" t="s">
        <v>980</v>
      </c>
      <c r="L1843" s="429" t="n">
        <v>43714</v>
      </c>
      <c r="M1843" s="340"/>
      <c r="N1843" s="340"/>
      <c r="O1843" s="109"/>
      <c r="P1843" s="109"/>
      <c r="Q1843" s="109"/>
      <c r="R1843" s="109"/>
      <c r="S1843" s="109"/>
      <c r="T1843" s="109"/>
      <c r="U1843" s="109"/>
      <c r="V1843" s="109"/>
      <c r="W1843" s="109"/>
      <c r="X1843" s="109"/>
      <c r="Y1843" s="109"/>
    </row>
    <row r="1844" customFormat="false" ht="15" hidden="true" customHeight="false" outlineLevel="2" collapsed="false">
      <c r="A1844" s="437" t="s">
        <v>4345</v>
      </c>
      <c r="B1844" s="391" t="s">
        <v>191</v>
      </c>
      <c r="C1844" s="430"/>
      <c r="D1844" s="415" t="s">
        <v>1045</v>
      </c>
      <c r="E1844" s="349" t="s">
        <v>4346</v>
      </c>
      <c r="F1844" s="349" t="s">
        <v>4347</v>
      </c>
      <c r="G1844" s="428" t="s">
        <v>21</v>
      </c>
      <c r="H1844" s="376"/>
      <c r="I1844" s="376"/>
      <c r="J1844" s="376" t="s">
        <v>95</v>
      </c>
      <c r="K1844" s="376" t="s">
        <v>980</v>
      </c>
      <c r="L1844" s="429" t="n">
        <v>43714</v>
      </c>
      <c r="M1844" s="340"/>
      <c r="N1844" s="340"/>
      <c r="O1844" s="109"/>
      <c r="P1844" s="109"/>
      <c r="Q1844" s="109"/>
      <c r="R1844" s="109"/>
      <c r="S1844" s="109"/>
      <c r="T1844" s="109"/>
      <c r="U1844" s="109"/>
      <c r="V1844" s="109"/>
      <c r="W1844" s="109"/>
      <c r="X1844" s="109"/>
      <c r="Y1844" s="109"/>
    </row>
    <row r="1845" customFormat="false" ht="15" hidden="true" customHeight="false" outlineLevel="2" collapsed="false">
      <c r="A1845" s="437" t="s">
        <v>4348</v>
      </c>
      <c r="B1845" s="391" t="s">
        <v>191</v>
      </c>
      <c r="C1845" s="430"/>
      <c r="D1845" s="415" t="s">
        <v>1049</v>
      </c>
      <c r="E1845" s="349" t="s">
        <v>4349</v>
      </c>
      <c r="F1845" s="349" t="s">
        <v>4347</v>
      </c>
      <c r="G1845" s="428" t="s">
        <v>21</v>
      </c>
      <c r="H1845" s="376"/>
      <c r="I1845" s="376"/>
      <c r="J1845" s="376" t="s">
        <v>95</v>
      </c>
      <c r="K1845" s="376" t="s">
        <v>980</v>
      </c>
      <c r="L1845" s="429" t="n">
        <v>43714</v>
      </c>
      <c r="M1845" s="340"/>
      <c r="N1845" s="340"/>
      <c r="O1845" s="109"/>
      <c r="P1845" s="109"/>
      <c r="Q1845" s="109"/>
      <c r="R1845" s="109"/>
      <c r="S1845" s="109"/>
      <c r="T1845" s="109"/>
      <c r="U1845" s="109"/>
      <c r="V1845" s="109"/>
      <c r="W1845" s="109"/>
      <c r="X1845" s="109"/>
      <c r="Y1845" s="109"/>
    </row>
    <row r="1846" customFormat="false" ht="15" hidden="true" customHeight="false" outlineLevel="2" collapsed="false">
      <c r="A1846" s="437" t="s">
        <v>4350</v>
      </c>
      <c r="B1846" s="391" t="s">
        <v>191</v>
      </c>
      <c r="C1846" s="415" t="s">
        <v>3164</v>
      </c>
      <c r="D1846" s="415" t="s">
        <v>1054</v>
      </c>
      <c r="E1846" s="349" t="s">
        <v>3628</v>
      </c>
      <c r="F1846" s="349" t="s">
        <v>4321</v>
      </c>
      <c r="G1846" s="428" t="s">
        <v>22</v>
      </c>
      <c r="H1846" s="376"/>
      <c r="I1846" s="376"/>
      <c r="J1846" s="376" t="s">
        <v>95</v>
      </c>
      <c r="K1846" s="376" t="s">
        <v>980</v>
      </c>
      <c r="L1846" s="429" t="n">
        <v>43714</v>
      </c>
      <c r="M1846" s="340"/>
      <c r="N1846" s="340"/>
      <c r="O1846" s="109"/>
      <c r="P1846" s="109"/>
      <c r="Q1846" s="109"/>
      <c r="R1846" s="109"/>
      <c r="S1846" s="109"/>
      <c r="T1846" s="109"/>
      <c r="U1846" s="109"/>
      <c r="V1846" s="109"/>
      <c r="W1846" s="109"/>
      <c r="X1846" s="109"/>
      <c r="Y1846" s="109"/>
    </row>
    <row r="1847" customFormat="false" ht="15" hidden="true" customHeight="false" outlineLevel="2" collapsed="false">
      <c r="A1847" s="437" t="s">
        <v>4351</v>
      </c>
      <c r="B1847" s="391" t="s">
        <v>191</v>
      </c>
      <c r="C1847" s="430"/>
      <c r="D1847" s="415" t="s">
        <v>1058</v>
      </c>
      <c r="E1847" s="349" t="s">
        <v>4264</v>
      </c>
      <c r="F1847" s="349" t="s">
        <v>4321</v>
      </c>
      <c r="G1847" s="428" t="s">
        <v>22</v>
      </c>
      <c r="H1847" s="376"/>
      <c r="I1847" s="376"/>
      <c r="J1847" s="376" t="s">
        <v>95</v>
      </c>
      <c r="K1847" s="376" t="s">
        <v>980</v>
      </c>
      <c r="L1847" s="429" t="n">
        <v>43714</v>
      </c>
      <c r="M1847" s="340"/>
      <c r="N1847" s="340"/>
      <c r="O1847" s="109"/>
      <c r="P1847" s="109"/>
      <c r="Q1847" s="109"/>
      <c r="R1847" s="109"/>
      <c r="S1847" s="109"/>
      <c r="T1847" s="109"/>
      <c r="U1847" s="109"/>
      <c r="V1847" s="109"/>
      <c r="W1847" s="109"/>
      <c r="X1847" s="109"/>
      <c r="Y1847" s="109"/>
    </row>
    <row r="1848" customFormat="false" ht="15" hidden="true" customHeight="false" outlineLevel="2" collapsed="false">
      <c r="A1848" s="437" t="s">
        <v>4352</v>
      </c>
      <c r="B1848" s="391" t="s">
        <v>191</v>
      </c>
      <c r="C1848" s="430"/>
      <c r="D1848" s="415" t="s">
        <v>1061</v>
      </c>
      <c r="E1848" s="349" t="s">
        <v>3633</v>
      </c>
      <c r="F1848" s="349" t="s">
        <v>4321</v>
      </c>
      <c r="G1848" s="428" t="s">
        <v>22</v>
      </c>
      <c r="H1848" s="376"/>
      <c r="I1848" s="376"/>
      <c r="J1848" s="376" t="s">
        <v>95</v>
      </c>
      <c r="K1848" s="376" t="s">
        <v>980</v>
      </c>
      <c r="L1848" s="429" t="n">
        <v>43714</v>
      </c>
      <c r="M1848" s="340"/>
      <c r="N1848" s="340"/>
      <c r="O1848" s="109"/>
      <c r="P1848" s="109"/>
      <c r="Q1848" s="109"/>
      <c r="R1848" s="109"/>
      <c r="S1848" s="109"/>
      <c r="T1848" s="109"/>
      <c r="U1848" s="109"/>
      <c r="V1848" s="109"/>
      <c r="W1848" s="109"/>
      <c r="X1848" s="109"/>
      <c r="Y1848" s="109"/>
    </row>
    <row r="1849" customFormat="false" ht="15" hidden="true" customHeight="false" outlineLevel="2" collapsed="false">
      <c r="A1849" s="437" t="s">
        <v>4353</v>
      </c>
      <c r="B1849" s="391" t="s">
        <v>191</v>
      </c>
      <c r="C1849" s="446" t="s">
        <v>1270</v>
      </c>
      <c r="D1849" s="430" t="s">
        <v>1066</v>
      </c>
      <c r="E1849" s="349" t="s">
        <v>1067</v>
      </c>
      <c r="F1849" s="349" t="s">
        <v>4321</v>
      </c>
      <c r="G1849" s="428" t="s">
        <v>22</v>
      </c>
      <c r="H1849" s="376"/>
      <c r="I1849" s="376"/>
      <c r="J1849" s="376" t="s">
        <v>95</v>
      </c>
      <c r="K1849" s="376" t="s">
        <v>980</v>
      </c>
      <c r="L1849" s="429" t="n">
        <v>43714</v>
      </c>
      <c r="M1849" s="340"/>
      <c r="N1849" s="340"/>
      <c r="O1849" s="109"/>
      <c r="P1849" s="109"/>
      <c r="Q1849" s="109"/>
      <c r="R1849" s="109"/>
      <c r="S1849" s="109"/>
      <c r="T1849" s="109"/>
      <c r="U1849" s="109"/>
      <c r="V1849" s="109"/>
      <c r="W1849" s="109"/>
      <c r="X1849" s="109"/>
      <c r="Y1849" s="109"/>
    </row>
    <row r="1850" customFormat="false" ht="15" hidden="true" customHeight="false" outlineLevel="2" collapsed="false">
      <c r="A1850" s="437" t="s">
        <v>4354</v>
      </c>
      <c r="B1850" s="391" t="s">
        <v>191</v>
      </c>
      <c r="C1850" s="430"/>
      <c r="D1850" s="415" t="s">
        <v>1565</v>
      </c>
      <c r="E1850" s="349" t="s">
        <v>4355</v>
      </c>
      <c r="F1850" s="349" t="s">
        <v>4321</v>
      </c>
      <c r="G1850" s="428" t="s">
        <v>22</v>
      </c>
      <c r="H1850" s="376"/>
      <c r="I1850" s="376"/>
      <c r="J1850" s="376" t="s">
        <v>95</v>
      </c>
      <c r="K1850" s="376" t="s">
        <v>980</v>
      </c>
      <c r="L1850" s="429" t="n">
        <v>43714</v>
      </c>
      <c r="M1850" s="340"/>
      <c r="N1850" s="340"/>
      <c r="O1850" s="109"/>
      <c r="P1850" s="109"/>
      <c r="Q1850" s="109"/>
      <c r="R1850" s="109"/>
      <c r="S1850" s="109"/>
      <c r="T1850" s="109"/>
      <c r="U1850" s="109"/>
      <c r="V1850" s="109"/>
      <c r="W1850" s="109"/>
      <c r="X1850" s="109"/>
      <c r="Y1850" s="109"/>
    </row>
    <row r="1851" customFormat="false" ht="15" hidden="true" customHeight="false" outlineLevel="2" collapsed="false">
      <c r="A1851" s="437" t="s">
        <v>4356</v>
      </c>
      <c r="B1851" s="391" t="s">
        <v>191</v>
      </c>
      <c r="C1851" s="430"/>
      <c r="D1851" s="415" t="s">
        <v>1073</v>
      </c>
      <c r="E1851" s="349" t="s">
        <v>3313</v>
      </c>
      <c r="F1851" s="349" t="s">
        <v>4321</v>
      </c>
      <c r="G1851" s="428" t="s">
        <v>22</v>
      </c>
      <c r="H1851" s="376"/>
      <c r="I1851" s="376"/>
      <c r="J1851" s="376" t="s">
        <v>95</v>
      </c>
      <c r="K1851" s="376" t="s">
        <v>980</v>
      </c>
      <c r="L1851" s="429" t="n">
        <v>43714</v>
      </c>
      <c r="M1851" s="340"/>
      <c r="N1851" s="340"/>
      <c r="O1851" s="109"/>
      <c r="P1851" s="109"/>
      <c r="Q1851" s="109"/>
      <c r="R1851" s="109"/>
      <c r="S1851" s="109"/>
      <c r="T1851" s="109"/>
      <c r="U1851" s="109"/>
      <c r="V1851" s="109"/>
      <c r="W1851" s="109"/>
      <c r="X1851" s="109"/>
      <c r="Y1851" s="109"/>
    </row>
    <row r="1852" customFormat="false" ht="15" hidden="true" customHeight="false" outlineLevel="2" collapsed="false">
      <c r="A1852" s="437" t="s">
        <v>4357</v>
      </c>
      <c r="B1852" s="391" t="s">
        <v>191</v>
      </c>
      <c r="C1852" s="446" t="s">
        <v>1076</v>
      </c>
      <c r="D1852" s="415" t="s">
        <v>1077</v>
      </c>
      <c r="E1852" s="349" t="s">
        <v>3315</v>
      </c>
      <c r="F1852" s="349" t="s">
        <v>4321</v>
      </c>
      <c r="G1852" s="428" t="s">
        <v>22</v>
      </c>
      <c r="H1852" s="376"/>
      <c r="I1852" s="376"/>
      <c r="J1852" s="376" t="s">
        <v>95</v>
      </c>
      <c r="K1852" s="376" t="s">
        <v>980</v>
      </c>
      <c r="L1852" s="429" t="n">
        <v>43714</v>
      </c>
      <c r="M1852" s="340"/>
      <c r="N1852" s="340"/>
      <c r="O1852" s="109"/>
      <c r="P1852" s="109"/>
      <c r="Q1852" s="109"/>
      <c r="R1852" s="109"/>
      <c r="S1852" s="109"/>
      <c r="T1852" s="109"/>
      <c r="U1852" s="109"/>
      <c r="V1852" s="109"/>
      <c r="W1852" s="109"/>
      <c r="X1852" s="109"/>
      <c r="Y1852" s="109"/>
    </row>
    <row r="1853" customFormat="false" ht="15" hidden="true" customHeight="false" outlineLevel="2" collapsed="false">
      <c r="A1853" s="437" t="s">
        <v>4358</v>
      </c>
      <c r="B1853" s="391" t="s">
        <v>191</v>
      </c>
      <c r="C1853" s="430"/>
      <c r="D1853" s="415" t="s">
        <v>1081</v>
      </c>
      <c r="E1853" s="445" t="s">
        <v>1082</v>
      </c>
      <c r="F1853" s="349" t="s">
        <v>4321</v>
      </c>
      <c r="G1853" s="428" t="s">
        <v>22</v>
      </c>
      <c r="H1853" s="376"/>
      <c r="I1853" s="376"/>
      <c r="J1853" s="376" t="s">
        <v>95</v>
      </c>
      <c r="K1853" s="376" t="s">
        <v>980</v>
      </c>
      <c r="L1853" s="429" t="n">
        <v>43714</v>
      </c>
      <c r="M1853" s="340"/>
      <c r="N1853" s="340"/>
      <c r="O1853" s="109"/>
      <c r="P1853" s="109"/>
      <c r="Q1853" s="109"/>
      <c r="R1853" s="109"/>
      <c r="S1853" s="109"/>
      <c r="T1853" s="109"/>
      <c r="U1853" s="109"/>
      <c r="V1853" s="109"/>
      <c r="W1853" s="109"/>
      <c r="X1853" s="109"/>
      <c r="Y1853" s="109"/>
    </row>
    <row r="1854" customFormat="false" ht="15" hidden="true" customHeight="false" outlineLevel="2" collapsed="false">
      <c r="A1854" s="437" t="s">
        <v>4359</v>
      </c>
      <c r="B1854" s="391" t="s">
        <v>218</v>
      </c>
      <c r="C1854" s="415" t="s">
        <v>4274</v>
      </c>
      <c r="D1854" s="349" t="s">
        <v>218</v>
      </c>
      <c r="E1854" s="349" t="s">
        <v>4275</v>
      </c>
      <c r="F1854" s="349" t="s">
        <v>4321</v>
      </c>
      <c r="G1854" s="428" t="s">
        <v>22</v>
      </c>
      <c r="H1854" s="376"/>
      <c r="I1854" s="376"/>
      <c r="J1854" s="376" t="s">
        <v>95</v>
      </c>
      <c r="K1854" s="376" t="s">
        <v>980</v>
      </c>
      <c r="L1854" s="429" t="n">
        <v>43714</v>
      </c>
      <c r="M1854" s="340"/>
      <c r="N1854" s="403" t="s">
        <v>4360</v>
      </c>
      <c r="O1854" s="109"/>
      <c r="P1854" s="109"/>
      <c r="Q1854" s="109"/>
      <c r="R1854" s="109"/>
      <c r="S1854" s="109"/>
      <c r="T1854" s="109"/>
      <c r="U1854" s="109"/>
      <c r="V1854" s="109"/>
      <c r="W1854" s="109"/>
      <c r="X1854" s="109"/>
      <c r="Y1854" s="109"/>
    </row>
    <row r="1855" customFormat="false" ht="15" hidden="false" customHeight="true" outlineLevel="1" collapsed="true">
      <c r="A1855" s="434" t="s">
        <v>4361</v>
      </c>
      <c r="B1855" s="434"/>
      <c r="C1855" s="434"/>
      <c r="D1855" s="434"/>
      <c r="E1855" s="434"/>
      <c r="F1855" s="434"/>
      <c r="G1855" s="425"/>
      <c r="H1855" s="425"/>
      <c r="I1855" s="425"/>
      <c r="J1855" s="425"/>
      <c r="K1855" s="425"/>
      <c r="L1855" s="425"/>
      <c r="M1855" s="426"/>
      <c r="N1855" s="426"/>
      <c r="O1855" s="109"/>
      <c r="P1855" s="109"/>
      <c r="Q1855" s="109"/>
      <c r="R1855" s="109"/>
      <c r="S1855" s="109"/>
      <c r="T1855" s="109"/>
      <c r="U1855" s="109"/>
      <c r="V1855" s="109"/>
      <c r="W1855" s="109"/>
      <c r="X1855" s="109"/>
      <c r="Y1855" s="109"/>
    </row>
    <row r="1856" customFormat="false" ht="15" hidden="true" customHeight="false" outlineLevel="2" collapsed="false">
      <c r="A1856" s="437" t="s">
        <v>4362</v>
      </c>
      <c r="B1856" s="391" t="s">
        <v>192</v>
      </c>
      <c r="C1856" s="415" t="s">
        <v>3261</v>
      </c>
      <c r="D1856" s="349" t="s">
        <v>3262</v>
      </c>
      <c r="E1856" s="415" t="s">
        <v>4363</v>
      </c>
      <c r="F1856" s="349" t="s">
        <v>4364</v>
      </c>
      <c r="G1856" s="428" t="s">
        <v>22</v>
      </c>
      <c r="H1856" s="376"/>
      <c r="I1856" s="376"/>
      <c r="J1856" s="376" t="s">
        <v>95</v>
      </c>
      <c r="K1856" s="376" t="s">
        <v>980</v>
      </c>
      <c r="L1856" s="429" t="n">
        <v>43713</v>
      </c>
      <c r="M1856" s="340"/>
      <c r="N1856" s="391" t="s">
        <v>4365</v>
      </c>
      <c r="O1856" s="109"/>
      <c r="P1856" s="109"/>
      <c r="Q1856" s="109"/>
      <c r="R1856" s="109"/>
      <c r="S1856" s="109"/>
      <c r="T1856" s="109"/>
      <c r="U1856" s="109"/>
      <c r="V1856" s="109"/>
      <c r="W1856" s="109"/>
      <c r="X1856" s="109"/>
      <c r="Y1856" s="109"/>
    </row>
    <row r="1857" customFormat="false" ht="15" hidden="true" customHeight="false" outlineLevel="2" collapsed="false">
      <c r="A1857" s="437" t="s">
        <v>4366</v>
      </c>
      <c r="B1857" s="391" t="s">
        <v>192</v>
      </c>
      <c r="C1857" s="430"/>
      <c r="D1857" s="349" t="s">
        <v>3325</v>
      </c>
      <c r="E1857" s="415" t="s">
        <v>4367</v>
      </c>
      <c r="F1857" s="349" t="s">
        <v>4368</v>
      </c>
      <c r="G1857" s="428" t="s">
        <v>22</v>
      </c>
      <c r="H1857" s="376"/>
      <c r="I1857" s="376"/>
      <c r="J1857" s="376" t="s">
        <v>95</v>
      </c>
      <c r="K1857" s="376" t="s">
        <v>980</v>
      </c>
      <c r="L1857" s="429" t="n">
        <v>43713</v>
      </c>
      <c r="M1857" s="340"/>
      <c r="N1857" s="340"/>
      <c r="O1857" s="109"/>
      <c r="P1857" s="109"/>
      <c r="Q1857" s="109"/>
      <c r="R1857" s="109"/>
      <c r="S1857" s="109"/>
      <c r="T1857" s="109"/>
      <c r="U1857" s="109"/>
      <c r="V1857" s="109"/>
      <c r="W1857" s="109"/>
      <c r="X1857" s="109"/>
      <c r="Y1857" s="109"/>
    </row>
    <row r="1858" customFormat="false" ht="15" hidden="true" customHeight="false" outlineLevel="2" collapsed="false">
      <c r="A1858" s="437" t="s">
        <v>4369</v>
      </c>
      <c r="B1858" s="391" t="s">
        <v>192</v>
      </c>
      <c r="C1858" s="430"/>
      <c r="D1858" s="349" t="s">
        <v>3266</v>
      </c>
      <c r="E1858" s="415" t="s">
        <v>4370</v>
      </c>
      <c r="F1858" s="430"/>
      <c r="G1858" s="428" t="s">
        <v>22</v>
      </c>
      <c r="H1858" s="376"/>
      <c r="I1858" s="376"/>
      <c r="J1858" s="376" t="s">
        <v>95</v>
      </c>
      <c r="K1858" s="376" t="s">
        <v>980</v>
      </c>
      <c r="L1858" s="429" t="n">
        <v>43713</v>
      </c>
      <c r="M1858" s="340"/>
      <c r="N1858" s="340"/>
      <c r="O1858" s="109"/>
      <c r="P1858" s="109"/>
      <c r="Q1858" s="109"/>
      <c r="R1858" s="109"/>
      <c r="S1858" s="109"/>
      <c r="T1858" s="109"/>
      <c r="U1858" s="109"/>
      <c r="V1858" s="109"/>
      <c r="W1858" s="109"/>
      <c r="X1858" s="109"/>
      <c r="Y1858" s="109"/>
    </row>
    <row r="1859" customFormat="false" ht="15" hidden="true" customHeight="false" outlineLevel="2" collapsed="false">
      <c r="A1859" s="437" t="s">
        <v>4371</v>
      </c>
      <c r="B1859" s="391" t="s">
        <v>192</v>
      </c>
      <c r="C1859" s="415" t="s">
        <v>3396</v>
      </c>
      <c r="D1859" s="349" t="s">
        <v>3270</v>
      </c>
      <c r="E1859" s="415" t="s">
        <v>4372</v>
      </c>
      <c r="F1859" s="349" t="s">
        <v>4368</v>
      </c>
      <c r="G1859" s="428" t="s">
        <v>22</v>
      </c>
      <c r="H1859" s="376"/>
      <c r="I1859" s="376"/>
      <c r="J1859" s="376" t="s">
        <v>95</v>
      </c>
      <c r="K1859" s="376" t="s">
        <v>980</v>
      </c>
      <c r="L1859" s="429" t="n">
        <v>43713</v>
      </c>
      <c r="M1859" s="340"/>
      <c r="N1859" s="340"/>
      <c r="O1859" s="109"/>
      <c r="P1859" s="109"/>
      <c r="Q1859" s="109"/>
      <c r="R1859" s="109"/>
      <c r="S1859" s="109"/>
      <c r="T1859" s="109"/>
      <c r="U1859" s="109"/>
      <c r="V1859" s="109"/>
      <c r="W1859" s="109"/>
      <c r="X1859" s="109"/>
      <c r="Y1859" s="109"/>
    </row>
    <row r="1860" customFormat="false" ht="15" hidden="true" customHeight="false" outlineLevel="2" collapsed="false">
      <c r="A1860" s="437" t="s">
        <v>4373</v>
      </c>
      <c r="B1860" s="391" t="s">
        <v>192</v>
      </c>
      <c r="C1860" s="430"/>
      <c r="D1860" s="349" t="s">
        <v>3273</v>
      </c>
      <c r="E1860" s="349" t="s">
        <v>4374</v>
      </c>
      <c r="F1860" s="349" t="s">
        <v>4375</v>
      </c>
      <c r="G1860" s="428" t="s">
        <v>22</v>
      </c>
      <c r="H1860" s="376"/>
      <c r="I1860" s="376"/>
      <c r="J1860" s="376" t="s">
        <v>95</v>
      </c>
      <c r="K1860" s="376" t="s">
        <v>980</v>
      </c>
      <c r="L1860" s="429" t="n">
        <v>43713</v>
      </c>
      <c r="M1860" s="340"/>
      <c r="N1860" s="340"/>
      <c r="O1860" s="109"/>
      <c r="P1860" s="109"/>
      <c r="Q1860" s="109"/>
      <c r="R1860" s="109"/>
      <c r="S1860" s="109"/>
      <c r="T1860" s="109"/>
      <c r="U1860" s="109"/>
      <c r="V1860" s="109"/>
      <c r="W1860" s="109"/>
      <c r="X1860" s="109"/>
      <c r="Y1860" s="109"/>
    </row>
    <row r="1861" customFormat="false" ht="15" hidden="true" customHeight="false" outlineLevel="2" collapsed="false">
      <c r="A1861" s="437" t="s">
        <v>4376</v>
      </c>
      <c r="B1861" s="391" t="s">
        <v>192</v>
      </c>
      <c r="C1861" s="430"/>
      <c r="D1861" s="349" t="s">
        <v>3278</v>
      </c>
      <c r="E1861" s="349" t="s">
        <v>3652</v>
      </c>
      <c r="F1861" s="349"/>
      <c r="G1861" s="428" t="s">
        <v>22</v>
      </c>
      <c r="H1861" s="376"/>
      <c r="I1861" s="376"/>
      <c r="J1861" s="376" t="s">
        <v>95</v>
      </c>
      <c r="K1861" s="376" t="s">
        <v>980</v>
      </c>
      <c r="L1861" s="429" t="n">
        <v>43713</v>
      </c>
      <c r="M1861" s="340"/>
      <c r="N1861" s="340"/>
      <c r="O1861" s="109"/>
      <c r="P1861" s="109"/>
      <c r="Q1861" s="109"/>
      <c r="R1861" s="109"/>
      <c r="S1861" s="109"/>
      <c r="T1861" s="109"/>
      <c r="U1861" s="109"/>
      <c r="V1861" s="109"/>
      <c r="W1861" s="109"/>
      <c r="X1861" s="109"/>
      <c r="Y1861" s="109"/>
    </row>
    <row r="1862" customFormat="false" ht="15" hidden="true" customHeight="false" outlineLevel="2" collapsed="false">
      <c r="A1862" s="437" t="s">
        <v>4377</v>
      </c>
      <c r="B1862" s="391" t="s">
        <v>192</v>
      </c>
      <c r="C1862" s="415" t="s">
        <v>3339</v>
      </c>
      <c r="D1862" s="415" t="s">
        <v>4378</v>
      </c>
      <c r="E1862" s="349" t="s">
        <v>3283</v>
      </c>
      <c r="F1862" s="349"/>
      <c r="G1862" s="428" t="s">
        <v>22</v>
      </c>
      <c r="H1862" s="376"/>
      <c r="I1862" s="376"/>
      <c r="J1862" s="376" t="s">
        <v>95</v>
      </c>
      <c r="K1862" s="376" t="s">
        <v>980</v>
      </c>
      <c r="L1862" s="429" t="n">
        <v>43713</v>
      </c>
      <c r="M1862" s="340"/>
      <c r="N1862" s="415" t="s">
        <v>4379</v>
      </c>
      <c r="O1862" s="109"/>
      <c r="P1862" s="109"/>
      <c r="Q1862" s="109"/>
      <c r="R1862" s="109"/>
      <c r="S1862" s="109"/>
      <c r="T1862" s="109"/>
      <c r="U1862" s="109"/>
      <c r="V1862" s="109"/>
      <c r="W1862" s="109"/>
      <c r="X1862" s="109"/>
      <c r="Y1862" s="109"/>
    </row>
    <row r="1863" customFormat="false" ht="15" hidden="true" customHeight="false" outlineLevel="2" collapsed="false">
      <c r="A1863" s="437" t="s">
        <v>4380</v>
      </c>
      <c r="B1863" s="391" t="s">
        <v>192</v>
      </c>
      <c r="C1863" s="415" t="s">
        <v>4381</v>
      </c>
      <c r="D1863" s="430" t="s">
        <v>1003</v>
      </c>
      <c r="E1863" s="349" t="s">
        <v>4292</v>
      </c>
      <c r="F1863" s="349" t="s">
        <v>4382</v>
      </c>
      <c r="G1863" s="428" t="s">
        <v>22</v>
      </c>
      <c r="H1863" s="376"/>
      <c r="I1863" s="376"/>
      <c r="J1863" s="376" t="s">
        <v>95</v>
      </c>
      <c r="K1863" s="376" t="s">
        <v>980</v>
      </c>
      <c r="L1863" s="429" t="n">
        <v>43713</v>
      </c>
      <c r="M1863" s="340"/>
      <c r="N1863" s="340"/>
      <c r="O1863" s="109"/>
      <c r="P1863" s="109"/>
      <c r="Q1863" s="109"/>
      <c r="R1863" s="109"/>
      <c r="S1863" s="109"/>
      <c r="T1863" s="109"/>
      <c r="U1863" s="109"/>
      <c r="V1863" s="109"/>
      <c r="W1863" s="109"/>
      <c r="X1863" s="109"/>
      <c r="Y1863" s="109"/>
    </row>
    <row r="1864" customFormat="false" ht="15" hidden="true" customHeight="false" outlineLevel="2" collapsed="false">
      <c r="A1864" s="437" t="s">
        <v>4383</v>
      </c>
      <c r="B1864" s="391" t="s">
        <v>192</v>
      </c>
      <c r="C1864" s="349"/>
      <c r="D1864" s="415" t="s">
        <v>2946</v>
      </c>
      <c r="E1864" s="349" t="s">
        <v>1599</v>
      </c>
      <c r="F1864" s="349" t="s">
        <v>4384</v>
      </c>
      <c r="G1864" s="428" t="s">
        <v>21</v>
      </c>
      <c r="H1864" s="376"/>
      <c r="I1864" s="376"/>
      <c r="J1864" s="376" t="s">
        <v>95</v>
      </c>
      <c r="K1864" s="376" t="s">
        <v>980</v>
      </c>
      <c r="L1864" s="429" t="n">
        <v>43713</v>
      </c>
      <c r="M1864" s="340"/>
      <c r="N1864" s="340"/>
      <c r="O1864" s="109"/>
      <c r="P1864" s="109"/>
      <c r="Q1864" s="109"/>
      <c r="R1864" s="109"/>
      <c r="S1864" s="109"/>
      <c r="T1864" s="109"/>
      <c r="U1864" s="109"/>
      <c r="V1864" s="109"/>
      <c r="W1864" s="109"/>
      <c r="X1864" s="109"/>
      <c r="Y1864" s="109"/>
    </row>
    <row r="1865" customFormat="false" ht="15" hidden="true" customHeight="false" outlineLevel="2" collapsed="false">
      <c r="A1865" s="437" t="s">
        <v>4385</v>
      </c>
      <c r="B1865" s="391" t="s">
        <v>192</v>
      </c>
      <c r="C1865" s="349"/>
      <c r="D1865" s="415" t="s">
        <v>2949</v>
      </c>
      <c r="E1865" s="349" t="s">
        <v>1603</v>
      </c>
      <c r="F1865" s="349" t="s">
        <v>4386</v>
      </c>
      <c r="G1865" s="428" t="s">
        <v>21</v>
      </c>
      <c r="H1865" s="376"/>
      <c r="I1865" s="376"/>
      <c r="J1865" s="376" t="s">
        <v>95</v>
      </c>
      <c r="K1865" s="376" t="s">
        <v>980</v>
      </c>
      <c r="L1865" s="429" t="n">
        <v>43713</v>
      </c>
      <c r="M1865" s="340"/>
      <c r="N1865" s="340"/>
      <c r="O1865" s="109"/>
      <c r="P1865" s="109"/>
      <c r="Q1865" s="109"/>
      <c r="R1865" s="109"/>
      <c r="S1865" s="109"/>
      <c r="T1865" s="109"/>
      <c r="U1865" s="109"/>
      <c r="V1865" s="109"/>
      <c r="W1865" s="109"/>
      <c r="X1865" s="109"/>
      <c r="Y1865" s="109"/>
    </row>
    <row r="1866" customFormat="false" ht="15" hidden="true" customHeight="false" outlineLevel="2" collapsed="false">
      <c r="A1866" s="437" t="s">
        <v>4387</v>
      </c>
      <c r="B1866" s="391" t="s">
        <v>192</v>
      </c>
      <c r="C1866" s="349"/>
      <c r="D1866" s="415" t="s">
        <v>2952</v>
      </c>
      <c r="E1866" s="349" t="s">
        <v>1607</v>
      </c>
      <c r="F1866" s="349" t="s">
        <v>4388</v>
      </c>
      <c r="G1866" s="428" t="s">
        <v>21</v>
      </c>
      <c r="H1866" s="376"/>
      <c r="I1866" s="376"/>
      <c r="J1866" s="376" t="s">
        <v>95</v>
      </c>
      <c r="K1866" s="376" t="s">
        <v>980</v>
      </c>
      <c r="L1866" s="429" t="n">
        <v>43713</v>
      </c>
      <c r="M1866" s="340"/>
      <c r="N1866" s="340"/>
      <c r="O1866" s="109"/>
      <c r="P1866" s="109"/>
      <c r="Q1866" s="109"/>
      <c r="R1866" s="109"/>
      <c r="S1866" s="109"/>
      <c r="T1866" s="109"/>
      <c r="U1866" s="109"/>
      <c r="V1866" s="109"/>
      <c r="W1866" s="109"/>
      <c r="X1866" s="109"/>
      <c r="Y1866" s="109"/>
    </row>
    <row r="1867" customFormat="false" ht="15" hidden="true" customHeight="false" outlineLevel="2" collapsed="false">
      <c r="A1867" s="437" t="s">
        <v>4389</v>
      </c>
      <c r="B1867" s="391" t="s">
        <v>192</v>
      </c>
      <c r="C1867" s="349"/>
      <c r="D1867" s="415" t="s">
        <v>2955</v>
      </c>
      <c r="E1867" s="349" t="s">
        <v>1611</v>
      </c>
      <c r="F1867" s="349" t="s">
        <v>4390</v>
      </c>
      <c r="G1867" s="428" t="s">
        <v>21</v>
      </c>
      <c r="H1867" s="376"/>
      <c r="I1867" s="376"/>
      <c r="J1867" s="376" t="s">
        <v>95</v>
      </c>
      <c r="K1867" s="376" t="s">
        <v>980</v>
      </c>
      <c r="L1867" s="429" t="n">
        <v>43713</v>
      </c>
      <c r="M1867" s="340"/>
      <c r="N1867" s="340"/>
      <c r="O1867" s="109"/>
      <c r="P1867" s="109"/>
      <c r="Q1867" s="109"/>
      <c r="R1867" s="109"/>
      <c r="S1867" s="109"/>
      <c r="T1867" s="109"/>
      <c r="U1867" s="109"/>
      <c r="V1867" s="109"/>
      <c r="W1867" s="109"/>
      <c r="X1867" s="109"/>
      <c r="Y1867" s="109"/>
    </row>
    <row r="1868" customFormat="false" ht="15" hidden="true" customHeight="false" outlineLevel="2" collapsed="false">
      <c r="A1868" s="437" t="s">
        <v>4391</v>
      </c>
      <c r="B1868" s="391" t="s">
        <v>192</v>
      </c>
      <c r="C1868" s="349"/>
      <c r="D1868" s="415" t="s">
        <v>1614</v>
      </c>
      <c r="E1868" s="349" t="s">
        <v>1615</v>
      </c>
      <c r="F1868" s="349" t="s">
        <v>4392</v>
      </c>
      <c r="G1868" s="428" t="s">
        <v>21</v>
      </c>
      <c r="H1868" s="376"/>
      <c r="I1868" s="376"/>
      <c r="J1868" s="376" t="s">
        <v>95</v>
      </c>
      <c r="K1868" s="376" t="s">
        <v>980</v>
      </c>
      <c r="L1868" s="429" t="n">
        <v>43713</v>
      </c>
      <c r="M1868" s="340"/>
      <c r="N1868" s="340"/>
      <c r="O1868" s="109"/>
      <c r="P1868" s="109"/>
      <c r="Q1868" s="109"/>
      <c r="R1868" s="109"/>
      <c r="S1868" s="109"/>
      <c r="T1868" s="109"/>
      <c r="U1868" s="109"/>
      <c r="V1868" s="109"/>
      <c r="W1868" s="109"/>
      <c r="X1868" s="109"/>
      <c r="Y1868" s="109"/>
    </row>
    <row r="1869" customFormat="false" ht="15" hidden="true" customHeight="false" outlineLevel="2" collapsed="false">
      <c r="A1869" s="437" t="s">
        <v>4393</v>
      </c>
      <c r="B1869" s="391" t="s">
        <v>192</v>
      </c>
      <c r="C1869" s="430"/>
      <c r="D1869" s="415" t="s">
        <v>1617</v>
      </c>
      <c r="E1869" s="349" t="s">
        <v>1615</v>
      </c>
      <c r="F1869" s="349" t="s">
        <v>4392</v>
      </c>
      <c r="G1869" s="428" t="s">
        <v>21</v>
      </c>
      <c r="H1869" s="376"/>
      <c r="I1869" s="376"/>
      <c r="J1869" s="376" t="s">
        <v>95</v>
      </c>
      <c r="K1869" s="376" t="s">
        <v>980</v>
      </c>
      <c r="L1869" s="429" t="n">
        <v>43713</v>
      </c>
      <c r="M1869" s="340"/>
      <c r="N1869" s="340"/>
      <c r="O1869" s="109"/>
      <c r="P1869" s="109"/>
      <c r="Q1869" s="109"/>
      <c r="R1869" s="109"/>
      <c r="S1869" s="109"/>
      <c r="T1869" s="109"/>
      <c r="U1869" s="109"/>
      <c r="V1869" s="109"/>
      <c r="W1869" s="109"/>
      <c r="X1869" s="109"/>
      <c r="Y1869" s="109"/>
    </row>
    <row r="1870" customFormat="false" ht="15" hidden="true" customHeight="false" outlineLevel="2" collapsed="false">
      <c r="A1870" s="437" t="s">
        <v>4394</v>
      </c>
      <c r="B1870" s="391" t="s">
        <v>192</v>
      </c>
      <c r="C1870" s="430"/>
      <c r="D1870" s="415" t="s">
        <v>1045</v>
      </c>
      <c r="E1870" s="349" t="s">
        <v>4346</v>
      </c>
      <c r="F1870" s="349" t="s">
        <v>4392</v>
      </c>
      <c r="G1870" s="428" t="s">
        <v>21</v>
      </c>
      <c r="H1870" s="376"/>
      <c r="I1870" s="376"/>
      <c r="J1870" s="376" t="s">
        <v>95</v>
      </c>
      <c r="K1870" s="376" t="s">
        <v>980</v>
      </c>
      <c r="L1870" s="429" t="n">
        <v>43713</v>
      </c>
      <c r="M1870" s="340"/>
      <c r="N1870" s="340"/>
      <c r="O1870" s="109"/>
      <c r="P1870" s="109"/>
      <c r="Q1870" s="109"/>
      <c r="R1870" s="109"/>
      <c r="S1870" s="109"/>
      <c r="T1870" s="109"/>
      <c r="U1870" s="109"/>
      <c r="V1870" s="109"/>
      <c r="W1870" s="109"/>
      <c r="X1870" s="109"/>
      <c r="Y1870" s="109"/>
    </row>
    <row r="1871" customFormat="false" ht="15" hidden="true" customHeight="false" outlineLevel="2" collapsed="false">
      <c r="A1871" s="437" t="s">
        <v>4395</v>
      </c>
      <c r="B1871" s="391" t="s">
        <v>192</v>
      </c>
      <c r="C1871" s="415" t="s">
        <v>1501</v>
      </c>
      <c r="D1871" s="415" t="s">
        <v>1054</v>
      </c>
      <c r="E1871" s="349" t="s">
        <v>3628</v>
      </c>
      <c r="F1871" s="349" t="s">
        <v>4396</v>
      </c>
      <c r="G1871" s="428" t="s">
        <v>22</v>
      </c>
      <c r="H1871" s="376"/>
      <c r="I1871" s="376"/>
      <c r="J1871" s="376" t="s">
        <v>95</v>
      </c>
      <c r="K1871" s="376" t="s">
        <v>980</v>
      </c>
      <c r="L1871" s="429" t="n">
        <v>43713</v>
      </c>
      <c r="M1871" s="340"/>
      <c r="N1871" s="340"/>
      <c r="O1871" s="109"/>
      <c r="P1871" s="109"/>
      <c r="Q1871" s="109"/>
      <c r="R1871" s="109"/>
      <c r="S1871" s="109"/>
      <c r="T1871" s="109"/>
      <c r="U1871" s="109"/>
      <c r="V1871" s="109"/>
      <c r="W1871" s="109"/>
      <c r="X1871" s="109"/>
      <c r="Y1871" s="109"/>
    </row>
    <row r="1872" customFormat="false" ht="15" hidden="true" customHeight="false" outlineLevel="2" collapsed="false">
      <c r="A1872" s="437" t="s">
        <v>4397</v>
      </c>
      <c r="B1872" s="391" t="s">
        <v>192</v>
      </c>
      <c r="C1872" s="430"/>
      <c r="D1872" s="415" t="s">
        <v>1058</v>
      </c>
      <c r="E1872" s="349" t="s">
        <v>4264</v>
      </c>
      <c r="F1872" s="349" t="s">
        <v>4396</v>
      </c>
      <c r="G1872" s="428" t="s">
        <v>22</v>
      </c>
      <c r="H1872" s="376"/>
      <c r="I1872" s="376"/>
      <c r="J1872" s="376" t="s">
        <v>95</v>
      </c>
      <c r="K1872" s="376" t="s">
        <v>980</v>
      </c>
      <c r="L1872" s="429" t="n">
        <v>43713</v>
      </c>
      <c r="M1872" s="340"/>
      <c r="N1872" s="340"/>
      <c r="O1872" s="109"/>
      <c r="P1872" s="109"/>
      <c r="Q1872" s="109"/>
      <c r="R1872" s="109"/>
      <c r="S1872" s="109"/>
      <c r="T1872" s="109"/>
      <c r="U1872" s="109"/>
      <c r="V1872" s="109"/>
      <c r="W1872" s="109"/>
      <c r="X1872" s="109"/>
      <c r="Y1872" s="109"/>
    </row>
    <row r="1873" customFormat="false" ht="15" hidden="true" customHeight="false" outlineLevel="2" collapsed="false">
      <c r="A1873" s="437" t="s">
        <v>4398</v>
      </c>
      <c r="B1873" s="391" t="s">
        <v>192</v>
      </c>
      <c r="C1873" s="430"/>
      <c r="D1873" s="415" t="s">
        <v>3208</v>
      </c>
      <c r="E1873" s="349" t="s">
        <v>3633</v>
      </c>
      <c r="F1873" s="349" t="s">
        <v>4396</v>
      </c>
      <c r="G1873" s="428" t="s">
        <v>22</v>
      </c>
      <c r="H1873" s="376"/>
      <c r="I1873" s="376"/>
      <c r="J1873" s="376" t="s">
        <v>95</v>
      </c>
      <c r="K1873" s="376" t="s">
        <v>980</v>
      </c>
      <c r="L1873" s="429" t="n">
        <v>43713</v>
      </c>
      <c r="M1873" s="340"/>
      <c r="N1873" s="340"/>
      <c r="O1873" s="109"/>
      <c r="P1873" s="109"/>
      <c r="Q1873" s="109"/>
      <c r="R1873" s="109"/>
      <c r="S1873" s="109"/>
      <c r="T1873" s="109"/>
      <c r="U1873" s="109"/>
      <c r="V1873" s="109"/>
      <c r="W1873" s="109"/>
      <c r="X1873" s="109"/>
      <c r="Y1873" s="109"/>
    </row>
    <row r="1874" customFormat="false" ht="15" hidden="true" customHeight="false" outlineLevel="2" collapsed="false">
      <c r="A1874" s="437" t="s">
        <v>4399</v>
      </c>
      <c r="B1874" s="391" t="s">
        <v>192</v>
      </c>
      <c r="C1874" s="446" t="s">
        <v>1270</v>
      </c>
      <c r="D1874" s="430" t="s">
        <v>1066</v>
      </c>
      <c r="E1874" s="349" t="s">
        <v>1067</v>
      </c>
      <c r="F1874" s="349" t="s">
        <v>4396</v>
      </c>
      <c r="G1874" s="428" t="s">
        <v>22</v>
      </c>
      <c r="H1874" s="376"/>
      <c r="I1874" s="376"/>
      <c r="J1874" s="376" t="s">
        <v>95</v>
      </c>
      <c r="K1874" s="376" t="s">
        <v>980</v>
      </c>
      <c r="L1874" s="429" t="n">
        <v>43713</v>
      </c>
      <c r="M1874" s="340"/>
      <c r="N1874" s="340"/>
      <c r="O1874" s="109"/>
      <c r="P1874" s="109"/>
      <c r="Q1874" s="109"/>
      <c r="R1874" s="109"/>
      <c r="S1874" s="109"/>
      <c r="T1874" s="109"/>
      <c r="U1874" s="109"/>
      <c r="V1874" s="109"/>
      <c r="W1874" s="109"/>
      <c r="X1874" s="109"/>
      <c r="Y1874" s="109"/>
    </row>
    <row r="1875" customFormat="false" ht="15" hidden="true" customHeight="false" outlineLevel="2" collapsed="false">
      <c r="A1875" s="437" t="s">
        <v>4400</v>
      </c>
      <c r="B1875" s="391" t="s">
        <v>192</v>
      </c>
      <c r="C1875" s="430"/>
      <c r="D1875" s="415" t="s">
        <v>1565</v>
      </c>
      <c r="E1875" s="349" t="s">
        <v>4401</v>
      </c>
      <c r="F1875" s="349" t="s">
        <v>4396</v>
      </c>
      <c r="G1875" s="428" t="s">
        <v>22</v>
      </c>
      <c r="H1875" s="376"/>
      <c r="I1875" s="376"/>
      <c r="J1875" s="376" t="s">
        <v>95</v>
      </c>
      <c r="K1875" s="376" t="s">
        <v>980</v>
      </c>
      <c r="L1875" s="429" t="n">
        <v>43713</v>
      </c>
      <c r="M1875" s="340"/>
      <c r="N1875" s="340"/>
      <c r="O1875" s="109"/>
      <c r="P1875" s="109"/>
      <c r="Q1875" s="109"/>
      <c r="R1875" s="109"/>
      <c r="S1875" s="109"/>
      <c r="T1875" s="109"/>
      <c r="U1875" s="109"/>
      <c r="V1875" s="109"/>
      <c r="W1875" s="109"/>
      <c r="X1875" s="109"/>
      <c r="Y1875" s="109"/>
    </row>
    <row r="1876" customFormat="false" ht="15" hidden="true" customHeight="false" outlineLevel="2" collapsed="false">
      <c r="A1876" s="437" t="s">
        <v>4402</v>
      </c>
      <c r="B1876" s="391" t="s">
        <v>192</v>
      </c>
      <c r="C1876" s="430"/>
      <c r="D1876" s="415" t="s">
        <v>1073</v>
      </c>
      <c r="E1876" s="349" t="s">
        <v>3313</v>
      </c>
      <c r="F1876" s="349" t="s">
        <v>4396</v>
      </c>
      <c r="G1876" s="428" t="s">
        <v>22</v>
      </c>
      <c r="H1876" s="376"/>
      <c r="I1876" s="376"/>
      <c r="J1876" s="376" t="s">
        <v>95</v>
      </c>
      <c r="K1876" s="376" t="s">
        <v>980</v>
      </c>
      <c r="L1876" s="429" t="n">
        <v>43713</v>
      </c>
      <c r="M1876" s="340"/>
      <c r="N1876" s="340"/>
      <c r="O1876" s="109"/>
      <c r="P1876" s="109"/>
      <c r="Q1876" s="109"/>
      <c r="R1876" s="109"/>
      <c r="S1876" s="109"/>
      <c r="T1876" s="109"/>
      <c r="U1876" s="109"/>
      <c r="V1876" s="109"/>
      <c r="W1876" s="109"/>
      <c r="X1876" s="109"/>
      <c r="Y1876" s="109"/>
    </row>
    <row r="1877" customFormat="false" ht="15" hidden="true" customHeight="false" outlineLevel="2" collapsed="false">
      <c r="A1877" s="437" t="s">
        <v>4403</v>
      </c>
      <c r="B1877" s="391" t="s">
        <v>192</v>
      </c>
      <c r="C1877" s="446" t="s">
        <v>1076</v>
      </c>
      <c r="D1877" s="415" t="s">
        <v>1077</v>
      </c>
      <c r="E1877" s="349" t="s">
        <v>3315</v>
      </c>
      <c r="F1877" s="349" t="s">
        <v>4396</v>
      </c>
      <c r="G1877" s="428" t="s">
        <v>22</v>
      </c>
      <c r="H1877" s="376"/>
      <c r="I1877" s="376"/>
      <c r="J1877" s="376" t="s">
        <v>95</v>
      </c>
      <c r="K1877" s="376" t="s">
        <v>980</v>
      </c>
      <c r="L1877" s="429" t="n">
        <v>43713</v>
      </c>
      <c r="M1877" s="340"/>
      <c r="N1877" s="391" t="s">
        <v>4404</v>
      </c>
      <c r="O1877" s="109"/>
      <c r="P1877" s="109"/>
      <c r="Q1877" s="109"/>
      <c r="R1877" s="109"/>
      <c r="S1877" s="109"/>
      <c r="T1877" s="109"/>
      <c r="U1877" s="109"/>
      <c r="V1877" s="109"/>
      <c r="W1877" s="109"/>
      <c r="X1877" s="109"/>
      <c r="Y1877" s="109"/>
    </row>
    <row r="1878" customFormat="false" ht="15" hidden="true" customHeight="false" outlineLevel="2" collapsed="false">
      <c r="A1878" s="437" t="s">
        <v>4405</v>
      </c>
      <c r="B1878" s="391" t="s">
        <v>192</v>
      </c>
      <c r="C1878" s="430"/>
      <c r="D1878" s="415" t="s">
        <v>1081</v>
      </c>
      <c r="E1878" s="445" t="s">
        <v>1082</v>
      </c>
      <c r="F1878" s="349" t="s">
        <v>4396</v>
      </c>
      <c r="G1878" s="428" t="s">
        <v>22</v>
      </c>
      <c r="H1878" s="376"/>
      <c r="I1878" s="376"/>
      <c r="J1878" s="376" t="s">
        <v>95</v>
      </c>
      <c r="K1878" s="376" t="s">
        <v>980</v>
      </c>
      <c r="L1878" s="429" t="n">
        <v>43713</v>
      </c>
      <c r="M1878" s="340"/>
      <c r="N1878" s="391" t="s">
        <v>4404</v>
      </c>
      <c r="O1878" s="109"/>
      <c r="P1878" s="109"/>
      <c r="Q1878" s="109"/>
      <c r="R1878" s="109"/>
      <c r="S1878" s="109"/>
      <c r="T1878" s="109"/>
      <c r="U1878" s="109"/>
      <c r="V1878" s="109"/>
      <c r="W1878" s="109"/>
      <c r="X1878" s="109"/>
      <c r="Y1878" s="109"/>
    </row>
    <row r="1879" customFormat="false" ht="15" hidden="true" customHeight="false" outlineLevel="2" collapsed="false">
      <c r="A1879" s="437" t="s">
        <v>4406</v>
      </c>
      <c r="B1879" s="391" t="s">
        <v>218</v>
      </c>
      <c r="C1879" s="415" t="s">
        <v>4274</v>
      </c>
      <c r="D1879" s="349" t="s">
        <v>218</v>
      </c>
      <c r="E1879" s="349" t="s">
        <v>4275</v>
      </c>
      <c r="F1879" s="349" t="s">
        <v>4396</v>
      </c>
      <c r="G1879" s="428" t="s">
        <v>22</v>
      </c>
      <c r="H1879" s="376"/>
      <c r="I1879" s="376"/>
      <c r="J1879" s="376" t="s">
        <v>95</v>
      </c>
      <c r="K1879" s="376" t="s">
        <v>980</v>
      </c>
      <c r="L1879" s="429" t="n">
        <v>43713</v>
      </c>
      <c r="M1879" s="340"/>
      <c r="N1879" s="340"/>
      <c r="O1879" s="109"/>
      <c r="P1879" s="109"/>
      <c r="Q1879" s="109"/>
      <c r="R1879" s="109"/>
      <c r="S1879" s="109"/>
      <c r="T1879" s="109"/>
      <c r="U1879" s="109"/>
      <c r="V1879" s="109"/>
      <c r="W1879" s="109"/>
      <c r="X1879" s="109"/>
      <c r="Y1879" s="109"/>
    </row>
    <row r="1880" customFormat="false" ht="15" hidden="false" customHeight="true" outlineLevel="1" collapsed="true">
      <c r="A1880" s="434" t="s">
        <v>4407</v>
      </c>
      <c r="B1880" s="434"/>
      <c r="C1880" s="434"/>
      <c r="D1880" s="434"/>
      <c r="E1880" s="434"/>
      <c r="F1880" s="434"/>
      <c r="G1880" s="425"/>
      <c r="H1880" s="425"/>
      <c r="I1880" s="425"/>
      <c r="J1880" s="425"/>
      <c r="K1880" s="425"/>
      <c r="L1880" s="425"/>
      <c r="M1880" s="426"/>
      <c r="N1880" s="426"/>
      <c r="O1880" s="109"/>
      <c r="P1880" s="109"/>
      <c r="Q1880" s="109"/>
      <c r="R1880" s="109"/>
      <c r="S1880" s="109"/>
      <c r="T1880" s="109"/>
      <c r="U1880" s="109"/>
      <c r="V1880" s="109"/>
      <c r="W1880" s="109"/>
      <c r="X1880" s="109"/>
      <c r="Y1880" s="109"/>
    </row>
    <row r="1881" customFormat="false" ht="15" hidden="true" customHeight="false" outlineLevel="2" collapsed="false">
      <c r="A1881" s="437" t="s">
        <v>4408</v>
      </c>
      <c r="B1881" s="391" t="s">
        <v>193</v>
      </c>
      <c r="C1881" s="415" t="s">
        <v>976</v>
      </c>
      <c r="D1881" s="349" t="s">
        <v>1584</v>
      </c>
      <c r="E1881" s="349" t="s">
        <v>4409</v>
      </c>
      <c r="F1881" s="349" t="s">
        <v>4410</v>
      </c>
      <c r="G1881" s="428" t="s">
        <v>22</v>
      </c>
      <c r="H1881" s="376"/>
      <c r="I1881" s="376"/>
      <c r="J1881" s="376" t="s">
        <v>95</v>
      </c>
      <c r="K1881" s="376" t="s">
        <v>980</v>
      </c>
      <c r="L1881" s="429" t="n">
        <v>43705</v>
      </c>
      <c r="M1881" s="340"/>
      <c r="N1881" s="340"/>
      <c r="O1881" s="109"/>
      <c r="P1881" s="109"/>
      <c r="Q1881" s="109"/>
      <c r="R1881" s="109"/>
      <c r="S1881" s="109"/>
      <c r="T1881" s="109"/>
      <c r="U1881" s="109"/>
      <c r="V1881" s="109"/>
      <c r="W1881" s="109"/>
      <c r="X1881" s="109"/>
      <c r="Y1881" s="109"/>
    </row>
    <row r="1882" customFormat="false" ht="15" hidden="true" customHeight="false" outlineLevel="2" collapsed="false">
      <c r="A1882" s="437" t="s">
        <v>4411</v>
      </c>
      <c r="B1882" s="391" t="s">
        <v>193</v>
      </c>
      <c r="C1882" s="458" t="s">
        <v>1251</v>
      </c>
      <c r="D1882" s="430" t="s">
        <v>986</v>
      </c>
      <c r="E1882" s="349" t="s">
        <v>4412</v>
      </c>
      <c r="F1882" s="349"/>
      <c r="G1882" s="428" t="s">
        <v>22</v>
      </c>
      <c r="H1882" s="376"/>
      <c r="I1882" s="376"/>
      <c r="J1882" s="376" t="s">
        <v>95</v>
      </c>
      <c r="K1882" s="376" t="s">
        <v>980</v>
      </c>
      <c r="L1882" s="429" t="n">
        <v>43705</v>
      </c>
      <c r="M1882" s="340"/>
      <c r="N1882" s="340"/>
      <c r="O1882" s="109"/>
      <c r="P1882" s="109"/>
      <c r="Q1882" s="109"/>
      <c r="R1882" s="109"/>
      <c r="S1882" s="109"/>
      <c r="T1882" s="109"/>
      <c r="U1882" s="109"/>
      <c r="V1882" s="109"/>
      <c r="W1882" s="109"/>
      <c r="X1882" s="109"/>
      <c r="Y1882" s="109"/>
    </row>
    <row r="1883" customFormat="false" ht="15" hidden="true" customHeight="false" outlineLevel="2" collapsed="false">
      <c r="A1883" s="437" t="s">
        <v>4413</v>
      </c>
      <c r="B1883" s="391" t="s">
        <v>193</v>
      </c>
      <c r="C1883" s="430"/>
      <c r="D1883" s="415" t="s">
        <v>1504</v>
      </c>
      <c r="E1883" s="349" t="s">
        <v>4414</v>
      </c>
      <c r="F1883" s="349" t="s">
        <v>4415</v>
      </c>
      <c r="G1883" s="428" t="s">
        <v>22</v>
      </c>
      <c r="H1883" s="376"/>
      <c r="I1883" s="376"/>
      <c r="J1883" s="376" t="s">
        <v>95</v>
      </c>
      <c r="K1883" s="376" t="s">
        <v>980</v>
      </c>
      <c r="L1883" s="429" t="n">
        <v>43705</v>
      </c>
      <c r="M1883" s="340"/>
      <c r="N1883" s="340"/>
      <c r="O1883" s="109"/>
      <c r="P1883" s="109"/>
      <c r="Q1883" s="109"/>
      <c r="R1883" s="109"/>
      <c r="S1883" s="109"/>
      <c r="T1883" s="109"/>
      <c r="U1883" s="109"/>
      <c r="V1883" s="109"/>
      <c r="W1883" s="109"/>
      <c r="X1883" s="109"/>
      <c r="Y1883" s="109"/>
    </row>
    <row r="1884" customFormat="false" ht="15" hidden="true" customHeight="false" outlineLevel="2" collapsed="false">
      <c r="A1884" s="437" t="s">
        <v>4416</v>
      </c>
      <c r="B1884" s="391" t="s">
        <v>193</v>
      </c>
      <c r="C1884" s="430" t="s">
        <v>1076</v>
      </c>
      <c r="D1884" s="415" t="s">
        <v>1077</v>
      </c>
      <c r="E1884" s="349" t="s">
        <v>3315</v>
      </c>
      <c r="F1884" s="349" t="s">
        <v>4415</v>
      </c>
      <c r="G1884" s="428" t="s">
        <v>22</v>
      </c>
      <c r="H1884" s="376"/>
      <c r="I1884" s="376"/>
      <c r="J1884" s="376" t="s">
        <v>95</v>
      </c>
      <c r="K1884" s="376" t="s">
        <v>980</v>
      </c>
      <c r="L1884" s="429" t="n">
        <v>43705</v>
      </c>
      <c r="M1884" s="340"/>
      <c r="N1884" s="340"/>
      <c r="O1884" s="109"/>
      <c r="P1884" s="109"/>
      <c r="Q1884" s="109"/>
      <c r="R1884" s="109"/>
      <c r="S1884" s="109"/>
      <c r="T1884" s="109"/>
      <c r="U1884" s="109"/>
      <c r="V1884" s="109"/>
      <c r="W1884" s="109"/>
      <c r="X1884" s="109"/>
      <c r="Y1884" s="109"/>
    </row>
    <row r="1885" customFormat="false" ht="15" hidden="true" customHeight="false" outlineLevel="2" collapsed="false">
      <c r="A1885" s="437" t="s">
        <v>4417</v>
      </c>
      <c r="B1885" s="391" t="s">
        <v>193</v>
      </c>
      <c r="C1885" s="430"/>
      <c r="D1885" s="415" t="s">
        <v>1516</v>
      </c>
      <c r="E1885" s="445" t="s">
        <v>1082</v>
      </c>
      <c r="F1885" s="349" t="s">
        <v>4415</v>
      </c>
      <c r="G1885" s="428" t="s">
        <v>22</v>
      </c>
      <c r="H1885" s="376"/>
      <c r="I1885" s="376"/>
      <c r="J1885" s="376" t="s">
        <v>95</v>
      </c>
      <c r="K1885" s="376" t="s">
        <v>980</v>
      </c>
      <c r="L1885" s="429" t="n">
        <v>43705</v>
      </c>
      <c r="M1885" s="340"/>
      <c r="N1885" s="340"/>
      <c r="O1885" s="109"/>
      <c r="P1885" s="109"/>
      <c r="Q1885" s="109"/>
      <c r="R1885" s="109"/>
      <c r="S1885" s="109"/>
      <c r="T1885" s="109"/>
      <c r="U1885" s="109"/>
      <c r="V1885" s="109"/>
      <c r="W1885" s="109"/>
      <c r="X1885" s="109"/>
      <c r="Y1885" s="109"/>
    </row>
    <row r="1886" customFormat="false" ht="15" hidden="true" customHeight="false" outlineLevel="2" collapsed="false">
      <c r="A1886" s="437" t="s">
        <v>4418</v>
      </c>
      <c r="B1886" s="391" t="s">
        <v>193</v>
      </c>
      <c r="C1886" s="430" t="s">
        <v>1084</v>
      </c>
      <c r="D1886" s="415" t="s">
        <v>1085</v>
      </c>
      <c r="E1886" s="349" t="s">
        <v>4419</v>
      </c>
      <c r="F1886" s="349" t="s">
        <v>4415</v>
      </c>
      <c r="G1886" s="428" t="s">
        <v>22</v>
      </c>
      <c r="H1886" s="376"/>
      <c r="I1886" s="376"/>
      <c r="J1886" s="376" t="s">
        <v>95</v>
      </c>
      <c r="K1886" s="376" t="s">
        <v>980</v>
      </c>
      <c r="L1886" s="429" t="n">
        <v>43705</v>
      </c>
      <c r="M1886" s="340"/>
      <c r="N1886" s="340"/>
      <c r="O1886" s="109"/>
      <c r="P1886" s="109"/>
      <c r="Q1886" s="109"/>
      <c r="R1886" s="109"/>
      <c r="S1886" s="109"/>
      <c r="T1886" s="109"/>
      <c r="U1886" s="109"/>
      <c r="V1886" s="109"/>
      <c r="W1886" s="109"/>
      <c r="X1886" s="109"/>
      <c r="Y1886" s="109"/>
    </row>
    <row r="1887" customFormat="false" ht="15" hidden="true" customHeight="false" outlineLevel="2" collapsed="false">
      <c r="A1887" s="437" t="s">
        <v>4420</v>
      </c>
      <c r="B1887" s="391" t="s">
        <v>193</v>
      </c>
      <c r="C1887" s="430"/>
      <c r="D1887" s="415" t="s">
        <v>1519</v>
      </c>
      <c r="E1887" s="349" t="s">
        <v>4421</v>
      </c>
      <c r="F1887" s="349" t="s">
        <v>4415</v>
      </c>
      <c r="G1887" s="428" t="s">
        <v>22</v>
      </c>
      <c r="H1887" s="376"/>
      <c r="I1887" s="376"/>
      <c r="J1887" s="376" t="s">
        <v>95</v>
      </c>
      <c r="K1887" s="376" t="s">
        <v>980</v>
      </c>
      <c r="L1887" s="429" t="n">
        <v>43705</v>
      </c>
      <c r="M1887" s="340"/>
      <c r="N1887" s="340"/>
      <c r="O1887" s="109"/>
      <c r="P1887" s="109"/>
      <c r="Q1887" s="109"/>
      <c r="R1887" s="109"/>
      <c r="S1887" s="109"/>
      <c r="T1887" s="109"/>
      <c r="U1887" s="109"/>
      <c r="V1887" s="109"/>
      <c r="W1887" s="109"/>
      <c r="X1887" s="109"/>
      <c r="Y1887" s="109"/>
    </row>
    <row r="1888" customFormat="false" ht="15" hidden="true" customHeight="false" outlineLevel="2" collapsed="false">
      <c r="A1888" s="437" t="s">
        <v>4422</v>
      </c>
      <c r="B1888" s="391" t="s">
        <v>193</v>
      </c>
      <c r="C1888" s="430"/>
      <c r="D1888" s="415" t="s">
        <v>1522</v>
      </c>
      <c r="E1888" s="349" t="s">
        <v>3020</v>
      </c>
      <c r="F1888" s="349" t="s">
        <v>4415</v>
      </c>
      <c r="G1888" s="428" t="s">
        <v>22</v>
      </c>
      <c r="H1888" s="376"/>
      <c r="I1888" s="376"/>
      <c r="J1888" s="376" t="s">
        <v>95</v>
      </c>
      <c r="K1888" s="376" t="s">
        <v>980</v>
      </c>
      <c r="L1888" s="429" t="n">
        <v>43705</v>
      </c>
      <c r="M1888" s="340"/>
      <c r="N1888" s="340"/>
      <c r="O1888" s="109"/>
      <c r="P1888" s="109"/>
      <c r="Q1888" s="109"/>
      <c r="R1888" s="109"/>
      <c r="S1888" s="109"/>
      <c r="T1888" s="109"/>
      <c r="U1888" s="109"/>
      <c r="V1888" s="109"/>
      <c r="W1888" s="109"/>
      <c r="X1888" s="109"/>
      <c r="Y1888" s="109"/>
    </row>
    <row r="1889" customFormat="false" ht="15" hidden="true" customHeight="false" outlineLevel="2" collapsed="false">
      <c r="A1889" s="437" t="s">
        <v>4423</v>
      </c>
      <c r="B1889" s="391" t="s">
        <v>222</v>
      </c>
      <c r="C1889" s="415" t="s">
        <v>4274</v>
      </c>
      <c r="D1889" s="349" t="s">
        <v>222</v>
      </c>
      <c r="E1889" s="349" t="s">
        <v>4275</v>
      </c>
      <c r="F1889" s="349" t="s">
        <v>4415</v>
      </c>
      <c r="G1889" s="428" t="s">
        <v>22</v>
      </c>
      <c r="H1889" s="376"/>
      <c r="I1889" s="376"/>
      <c r="J1889" s="376" t="s">
        <v>95</v>
      </c>
      <c r="K1889" s="376" t="s">
        <v>980</v>
      </c>
      <c r="L1889" s="429" t="n">
        <v>43705</v>
      </c>
      <c r="M1889" s="340"/>
      <c r="N1889" s="340"/>
      <c r="O1889" s="109"/>
      <c r="P1889" s="109"/>
      <c r="Q1889" s="109"/>
      <c r="R1889" s="109"/>
      <c r="S1889" s="109"/>
      <c r="T1889" s="109"/>
      <c r="U1889" s="109"/>
      <c r="V1889" s="109"/>
      <c r="W1889" s="109"/>
      <c r="X1889" s="109"/>
      <c r="Y1889" s="109"/>
    </row>
    <row r="1890" customFormat="false" ht="15" hidden="false" customHeight="true" outlineLevel="1" collapsed="true">
      <c r="A1890" s="434" t="s">
        <v>4424</v>
      </c>
      <c r="B1890" s="434"/>
      <c r="C1890" s="434"/>
      <c r="D1890" s="434"/>
      <c r="E1890" s="434"/>
      <c r="F1890" s="434"/>
      <c r="G1890" s="425"/>
      <c r="H1890" s="425"/>
      <c r="I1890" s="425"/>
      <c r="J1890" s="425"/>
      <c r="K1890" s="425"/>
      <c r="L1890" s="425"/>
      <c r="M1890" s="426"/>
      <c r="N1890" s="426"/>
      <c r="O1890" s="109"/>
      <c r="P1890" s="109"/>
      <c r="Q1890" s="109"/>
      <c r="R1890" s="109"/>
      <c r="S1890" s="109"/>
      <c r="T1890" s="109"/>
      <c r="U1890" s="109"/>
      <c r="V1890" s="109"/>
      <c r="W1890" s="109"/>
      <c r="X1890" s="109"/>
      <c r="Y1890" s="109"/>
    </row>
    <row r="1891" customFormat="false" ht="15" hidden="true" customHeight="false" outlineLevel="2" collapsed="false">
      <c r="A1891" s="437" t="s">
        <v>4425</v>
      </c>
      <c r="B1891" s="391" t="s">
        <v>194</v>
      </c>
      <c r="C1891" s="415" t="s">
        <v>976</v>
      </c>
      <c r="D1891" s="349" t="s">
        <v>1584</v>
      </c>
      <c r="E1891" s="349" t="s">
        <v>4426</v>
      </c>
      <c r="F1891" s="349" t="s">
        <v>4309</v>
      </c>
      <c r="G1891" s="428" t="s">
        <v>22</v>
      </c>
      <c r="H1891" s="376"/>
      <c r="I1891" s="376"/>
      <c r="J1891" s="376" t="s">
        <v>95</v>
      </c>
      <c r="K1891" s="376" t="s">
        <v>980</v>
      </c>
      <c r="L1891" s="429" t="n">
        <v>43711</v>
      </c>
      <c r="M1891" s="340"/>
      <c r="N1891" s="340"/>
      <c r="O1891" s="109"/>
      <c r="P1891" s="109"/>
      <c r="Q1891" s="109"/>
      <c r="R1891" s="109"/>
      <c r="S1891" s="109"/>
      <c r="T1891" s="109"/>
      <c r="U1891" s="109"/>
      <c r="V1891" s="109"/>
      <c r="W1891" s="109"/>
      <c r="X1891" s="109"/>
      <c r="Y1891" s="109"/>
    </row>
    <row r="1892" customFormat="false" ht="15" hidden="true" customHeight="false" outlineLevel="2" collapsed="false">
      <c r="A1892" s="437" t="s">
        <v>4427</v>
      </c>
      <c r="B1892" s="391" t="s">
        <v>194</v>
      </c>
      <c r="C1892" s="458" t="s">
        <v>1251</v>
      </c>
      <c r="D1892" s="430" t="s">
        <v>986</v>
      </c>
      <c r="E1892" s="349" t="s">
        <v>4428</v>
      </c>
      <c r="F1892" s="349"/>
      <c r="G1892" s="428" t="s">
        <v>22</v>
      </c>
      <c r="H1892" s="376"/>
      <c r="I1892" s="376"/>
      <c r="J1892" s="376" t="s">
        <v>95</v>
      </c>
      <c r="K1892" s="376" t="s">
        <v>980</v>
      </c>
      <c r="L1892" s="429" t="n">
        <v>43711</v>
      </c>
      <c r="M1892" s="340"/>
      <c r="N1892" s="340"/>
      <c r="O1892" s="109"/>
      <c r="P1892" s="109"/>
      <c r="Q1892" s="109"/>
      <c r="R1892" s="109"/>
      <c r="S1892" s="109"/>
      <c r="T1892" s="109"/>
      <c r="U1892" s="109"/>
      <c r="V1892" s="109"/>
      <c r="W1892" s="109"/>
      <c r="X1892" s="109"/>
      <c r="Y1892" s="109"/>
    </row>
    <row r="1893" customFormat="false" ht="15" hidden="true" customHeight="false" outlineLevel="2" collapsed="false">
      <c r="A1893" s="437" t="s">
        <v>4429</v>
      </c>
      <c r="B1893" s="391" t="s">
        <v>194</v>
      </c>
      <c r="C1893" s="430"/>
      <c r="D1893" s="415" t="s">
        <v>1504</v>
      </c>
      <c r="E1893" s="349" t="s">
        <v>4414</v>
      </c>
      <c r="F1893" s="349" t="s">
        <v>4430</v>
      </c>
      <c r="G1893" s="428" t="s">
        <v>22</v>
      </c>
      <c r="H1893" s="376"/>
      <c r="I1893" s="376"/>
      <c r="J1893" s="376" t="s">
        <v>95</v>
      </c>
      <c r="K1893" s="376" t="s">
        <v>980</v>
      </c>
      <c r="L1893" s="429" t="n">
        <v>43711</v>
      </c>
      <c r="M1893" s="340"/>
      <c r="N1893" s="340"/>
      <c r="O1893" s="109"/>
      <c r="P1893" s="109"/>
      <c r="Q1893" s="109"/>
      <c r="R1893" s="109"/>
      <c r="S1893" s="109"/>
      <c r="T1893" s="109"/>
      <c r="U1893" s="109"/>
      <c r="V1893" s="109"/>
      <c r="W1893" s="109"/>
      <c r="X1893" s="109"/>
      <c r="Y1893" s="109"/>
    </row>
    <row r="1894" customFormat="false" ht="15" hidden="true" customHeight="false" outlineLevel="2" collapsed="false">
      <c r="A1894" s="437" t="s">
        <v>4431</v>
      </c>
      <c r="B1894" s="391" t="s">
        <v>194</v>
      </c>
      <c r="C1894" s="446" t="s">
        <v>1076</v>
      </c>
      <c r="D1894" s="415" t="s">
        <v>1077</v>
      </c>
      <c r="E1894" s="349" t="s">
        <v>3315</v>
      </c>
      <c r="F1894" s="349" t="s">
        <v>4430</v>
      </c>
      <c r="G1894" s="428" t="s">
        <v>22</v>
      </c>
      <c r="H1894" s="376"/>
      <c r="I1894" s="376"/>
      <c r="J1894" s="376" t="s">
        <v>95</v>
      </c>
      <c r="K1894" s="376" t="s">
        <v>980</v>
      </c>
      <c r="L1894" s="429" t="n">
        <v>43711</v>
      </c>
      <c r="M1894" s="340"/>
      <c r="N1894" s="340"/>
      <c r="O1894" s="109"/>
      <c r="P1894" s="109"/>
      <c r="Q1894" s="109"/>
      <c r="R1894" s="109"/>
      <c r="S1894" s="109"/>
      <c r="T1894" s="109"/>
      <c r="U1894" s="109"/>
      <c r="V1894" s="109"/>
      <c r="W1894" s="109"/>
      <c r="X1894" s="109"/>
      <c r="Y1894" s="109"/>
    </row>
    <row r="1895" customFormat="false" ht="15" hidden="true" customHeight="false" outlineLevel="2" collapsed="false">
      <c r="A1895" s="437" t="s">
        <v>4432</v>
      </c>
      <c r="B1895" s="391" t="s">
        <v>194</v>
      </c>
      <c r="C1895" s="430"/>
      <c r="D1895" s="415" t="s">
        <v>1516</v>
      </c>
      <c r="E1895" s="445" t="s">
        <v>1082</v>
      </c>
      <c r="F1895" s="349" t="s">
        <v>4430</v>
      </c>
      <c r="G1895" s="428" t="s">
        <v>22</v>
      </c>
      <c r="H1895" s="376"/>
      <c r="I1895" s="376"/>
      <c r="J1895" s="376" t="s">
        <v>95</v>
      </c>
      <c r="K1895" s="376" t="s">
        <v>980</v>
      </c>
      <c r="L1895" s="429" t="n">
        <v>43711</v>
      </c>
      <c r="M1895" s="340"/>
      <c r="N1895" s="340"/>
      <c r="O1895" s="109"/>
      <c r="P1895" s="109"/>
      <c r="Q1895" s="109"/>
      <c r="R1895" s="109"/>
      <c r="S1895" s="109"/>
      <c r="T1895" s="109"/>
      <c r="U1895" s="109"/>
      <c r="V1895" s="109"/>
      <c r="W1895" s="109"/>
      <c r="X1895" s="109"/>
      <c r="Y1895" s="109"/>
    </row>
    <row r="1896" customFormat="false" ht="15" hidden="true" customHeight="false" outlineLevel="2" collapsed="false">
      <c r="A1896" s="437" t="s">
        <v>4433</v>
      </c>
      <c r="B1896" s="391" t="s">
        <v>194</v>
      </c>
      <c r="C1896" s="446" t="s">
        <v>1084</v>
      </c>
      <c r="D1896" s="415" t="s">
        <v>1085</v>
      </c>
      <c r="E1896" s="349" t="s">
        <v>4419</v>
      </c>
      <c r="F1896" s="349" t="s">
        <v>4430</v>
      </c>
      <c r="G1896" s="428" t="s">
        <v>22</v>
      </c>
      <c r="H1896" s="376"/>
      <c r="I1896" s="376"/>
      <c r="J1896" s="376" t="s">
        <v>95</v>
      </c>
      <c r="K1896" s="376" t="s">
        <v>980</v>
      </c>
      <c r="L1896" s="429" t="n">
        <v>43711</v>
      </c>
      <c r="M1896" s="340"/>
      <c r="N1896" s="340"/>
      <c r="O1896" s="109"/>
      <c r="P1896" s="109"/>
      <c r="Q1896" s="109"/>
      <c r="R1896" s="109"/>
      <c r="S1896" s="109"/>
      <c r="T1896" s="109"/>
      <c r="U1896" s="109"/>
      <c r="V1896" s="109"/>
      <c r="W1896" s="109"/>
      <c r="X1896" s="109"/>
      <c r="Y1896" s="109"/>
    </row>
    <row r="1897" customFormat="false" ht="15" hidden="true" customHeight="false" outlineLevel="2" collapsed="false">
      <c r="A1897" s="437" t="s">
        <v>4434</v>
      </c>
      <c r="B1897" s="391" t="s">
        <v>194</v>
      </c>
      <c r="C1897" s="430"/>
      <c r="D1897" s="415" t="s">
        <v>1519</v>
      </c>
      <c r="E1897" s="349" t="s">
        <v>4435</v>
      </c>
      <c r="F1897" s="349" t="s">
        <v>4430</v>
      </c>
      <c r="G1897" s="428" t="s">
        <v>22</v>
      </c>
      <c r="H1897" s="376"/>
      <c r="I1897" s="376"/>
      <c r="J1897" s="376" t="s">
        <v>95</v>
      </c>
      <c r="K1897" s="376" t="s">
        <v>980</v>
      </c>
      <c r="L1897" s="429" t="n">
        <v>43711</v>
      </c>
      <c r="M1897" s="340"/>
      <c r="N1897" s="340"/>
      <c r="O1897" s="109"/>
      <c r="P1897" s="109"/>
      <c r="Q1897" s="109"/>
      <c r="R1897" s="109"/>
      <c r="S1897" s="109"/>
      <c r="T1897" s="109"/>
      <c r="U1897" s="109"/>
      <c r="V1897" s="109"/>
      <c r="W1897" s="109"/>
      <c r="X1897" s="109"/>
      <c r="Y1897" s="109"/>
    </row>
    <row r="1898" customFormat="false" ht="15" hidden="true" customHeight="false" outlineLevel="2" collapsed="false">
      <c r="A1898" s="437" t="s">
        <v>4436</v>
      </c>
      <c r="B1898" s="391" t="s">
        <v>194</v>
      </c>
      <c r="C1898" s="430"/>
      <c r="D1898" s="415" t="s">
        <v>1522</v>
      </c>
      <c r="E1898" s="349" t="s">
        <v>3020</v>
      </c>
      <c r="F1898" s="349" t="s">
        <v>4430</v>
      </c>
      <c r="G1898" s="428" t="s">
        <v>22</v>
      </c>
      <c r="H1898" s="376"/>
      <c r="I1898" s="376"/>
      <c r="J1898" s="376" t="s">
        <v>95</v>
      </c>
      <c r="K1898" s="376" t="s">
        <v>980</v>
      </c>
      <c r="L1898" s="429" t="n">
        <v>43711</v>
      </c>
      <c r="M1898" s="340"/>
      <c r="N1898" s="340"/>
      <c r="O1898" s="109"/>
      <c r="P1898" s="109"/>
      <c r="Q1898" s="109"/>
      <c r="R1898" s="109"/>
      <c r="S1898" s="109"/>
      <c r="T1898" s="109"/>
      <c r="U1898" s="109"/>
      <c r="V1898" s="109"/>
      <c r="W1898" s="109"/>
      <c r="X1898" s="109"/>
      <c r="Y1898" s="109"/>
    </row>
    <row r="1899" customFormat="false" ht="15" hidden="true" customHeight="false" outlineLevel="2" collapsed="false">
      <c r="A1899" s="437" t="s">
        <v>4437</v>
      </c>
      <c r="B1899" s="391" t="s">
        <v>222</v>
      </c>
      <c r="C1899" s="415" t="s">
        <v>4274</v>
      </c>
      <c r="D1899" s="415" t="s">
        <v>222</v>
      </c>
      <c r="E1899" s="349" t="s">
        <v>4275</v>
      </c>
      <c r="F1899" s="349" t="s">
        <v>4430</v>
      </c>
      <c r="G1899" s="428" t="s">
        <v>22</v>
      </c>
      <c r="H1899" s="376"/>
      <c r="I1899" s="376"/>
      <c r="J1899" s="376" t="s">
        <v>95</v>
      </c>
      <c r="K1899" s="376" t="s">
        <v>980</v>
      </c>
      <c r="L1899" s="429" t="n">
        <v>43711</v>
      </c>
      <c r="M1899" s="340"/>
      <c r="N1899" s="340"/>
      <c r="O1899" s="109"/>
      <c r="P1899" s="109"/>
      <c r="Q1899" s="109"/>
      <c r="R1899" s="109"/>
      <c r="S1899" s="109"/>
      <c r="T1899" s="109"/>
      <c r="U1899" s="109"/>
      <c r="V1899" s="109"/>
      <c r="W1899" s="109"/>
      <c r="X1899" s="109"/>
      <c r="Y1899" s="109"/>
    </row>
    <row r="1900" customFormat="false" ht="15" hidden="false" customHeight="true" outlineLevel="1" collapsed="true">
      <c r="A1900" s="434" t="s">
        <v>4438</v>
      </c>
      <c r="B1900" s="434"/>
      <c r="C1900" s="434"/>
      <c r="D1900" s="434"/>
      <c r="E1900" s="434"/>
      <c r="F1900" s="434"/>
      <c r="G1900" s="425"/>
      <c r="H1900" s="425"/>
      <c r="I1900" s="425"/>
      <c r="J1900" s="425"/>
      <c r="K1900" s="425"/>
      <c r="L1900" s="425"/>
      <c r="M1900" s="426"/>
      <c r="N1900" s="426"/>
      <c r="O1900" s="109"/>
      <c r="P1900" s="109"/>
      <c r="Q1900" s="109"/>
      <c r="R1900" s="109"/>
      <c r="S1900" s="109"/>
      <c r="T1900" s="109"/>
      <c r="U1900" s="109"/>
      <c r="V1900" s="109"/>
      <c r="W1900" s="109"/>
      <c r="X1900" s="109"/>
      <c r="Y1900" s="109"/>
    </row>
    <row r="1901" customFormat="false" ht="15" hidden="true" customHeight="false" outlineLevel="2" collapsed="false">
      <c r="A1901" s="437" t="s">
        <v>894</v>
      </c>
      <c r="B1901" s="391" t="s">
        <v>195</v>
      </c>
      <c r="C1901" s="415" t="s">
        <v>976</v>
      </c>
      <c r="D1901" s="349" t="s">
        <v>1584</v>
      </c>
      <c r="E1901" s="349" t="s">
        <v>4439</v>
      </c>
      <c r="F1901" s="349" t="s">
        <v>1636</v>
      </c>
      <c r="G1901" s="428" t="s">
        <v>22</v>
      </c>
      <c r="H1901" s="376"/>
      <c r="I1901" s="376"/>
      <c r="J1901" s="376" t="s">
        <v>95</v>
      </c>
      <c r="K1901" s="376" t="s">
        <v>980</v>
      </c>
      <c r="L1901" s="429" t="n">
        <v>43707</v>
      </c>
      <c r="M1901" s="340"/>
      <c r="N1901" s="391" t="s">
        <v>4440</v>
      </c>
      <c r="O1901" s="457" t="s">
        <v>890</v>
      </c>
      <c r="P1901" s="109"/>
      <c r="Q1901" s="109"/>
      <c r="R1901" s="109"/>
      <c r="S1901" s="109"/>
      <c r="T1901" s="109"/>
      <c r="U1901" s="109"/>
      <c r="V1901" s="109"/>
      <c r="W1901" s="109"/>
      <c r="X1901" s="109"/>
      <c r="Y1901" s="109"/>
    </row>
    <row r="1902" customFormat="false" ht="15" hidden="true" customHeight="false" outlineLevel="2" collapsed="false">
      <c r="A1902" s="437" t="s">
        <v>4441</v>
      </c>
      <c r="B1902" s="391" t="s">
        <v>195</v>
      </c>
      <c r="C1902" s="458" t="s">
        <v>1251</v>
      </c>
      <c r="D1902" s="430" t="s">
        <v>986</v>
      </c>
      <c r="E1902" s="349" t="s">
        <v>4442</v>
      </c>
      <c r="F1902" s="430"/>
      <c r="G1902" s="428" t="s">
        <v>22</v>
      </c>
      <c r="H1902" s="376"/>
      <c r="I1902" s="376"/>
      <c r="J1902" s="376" t="s">
        <v>95</v>
      </c>
      <c r="K1902" s="376" t="s">
        <v>980</v>
      </c>
      <c r="L1902" s="429" t="n">
        <v>43707</v>
      </c>
      <c r="M1902" s="340"/>
      <c r="N1902" s="340"/>
      <c r="O1902" s="109"/>
      <c r="P1902" s="109"/>
      <c r="Q1902" s="109"/>
      <c r="R1902" s="109"/>
      <c r="S1902" s="109"/>
      <c r="T1902" s="109"/>
      <c r="U1902" s="109"/>
      <c r="V1902" s="109"/>
      <c r="W1902" s="109"/>
      <c r="X1902" s="109"/>
      <c r="Y1902" s="109"/>
    </row>
    <row r="1903" customFormat="false" ht="15" hidden="true" customHeight="false" outlineLevel="2" collapsed="false">
      <c r="A1903" s="437" t="s">
        <v>4443</v>
      </c>
      <c r="B1903" s="391" t="s">
        <v>195</v>
      </c>
      <c r="C1903" s="430"/>
      <c r="D1903" s="415" t="s">
        <v>1504</v>
      </c>
      <c r="E1903" s="349" t="s">
        <v>4414</v>
      </c>
      <c r="F1903" s="349" t="s">
        <v>4444</v>
      </c>
      <c r="G1903" s="428" t="s">
        <v>22</v>
      </c>
      <c r="H1903" s="376"/>
      <c r="I1903" s="376"/>
      <c r="J1903" s="376" t="s">
        <v>95</v>
      </c>
      <c r="K1903" s="376" t="s">
        <v>980</v>
      </c>
      <c r="L1903" s="429" t="n">
        <v>43707</v>
      </c>
      <c r="M1903" s="340"/>
      <c r="N1903" s="340"/>
      <c r="O1903" s="109"/>
      <c r="P1903" s="109"/>
      <c r="Q1903" s="109"/>
      <c r="R1903" s="109"/>
      <c r="S1903" s="109"/>
      <c r="T1903" s="109"/>
      <c r="U1903" s="109"/>
      <c r="V1903" s="109"/>
      <c r="W1903" s="109"/>
      <c r="X1903" s="109"/>
      <c r="Y1903" s="109"/>
    </row>
    <row r="1904" customFormat="false" ht="15" hidden="true" customHeight="false" outlineLevel="2" collapsed="false">
      <c r="A1904" s="437" t="s">
        <v>4445</v>
      </c>
      <c r="B1904" s="391" t="s">
        <v>195</v>
      </c>
      <c r="C1904" s="446" t="s">
        <v>1076</v>
      </c>
      <c r="D1904" s="415" t="s">
        <v>1077</v>
      </c>
      <c r="E1904" s="349" t="s">
        <v>3315</v>
      </c>
      <c r="F1904" s="349" t="s">
        <v>4444</v>
      </c>
      <c r="G1904" s="428" t="s">
        <v>22</v>
      </c>
      <c r="H1904" s="376"/>
      <c r="I1904" s="376"/>
      <c r="J1904" s="376" t="s">
        <v>95</v>
      </c>
      <c r="K1904" s="376" t="s">
        <v>980</v>
      </c>
      <c r="L1904" s="429" t="n">
        <v>43707</v>
      </c>
      <c r="M1904" s="340"/>
      <c r="N1904" s="340"/>
      <c r="O1904" s="109"/>
      <c r="P1904" s="109"/>
      <c r="Q1904" s="109"/>
      <c r="R1904" s="109"/>
      <c r="S1904" s="109"/>
      <c r="T1904" s="109"/>
      <c r="U1904" s="109"/>
      <c r="V1904" s="109"/>
      <c r="W1904" s="109"/>
      <c r="X1904" s="109"/>
      <c r="Y1904" s="109"/>
    </row>
    <row r="1905" customFormat="false" ht="15" hidden="true" customHeight="false" outlineLevel="2" collapsed="false">
      <c r="A1905" s="437" t="s">
        <v>4446</v>
      </c>
      <c r="B1905" s="391" t="s">
        <v>195</v>
      </c>
      <c r="C1905" s="430"/>
      <c r="D1905" s="415" t="s">
        <v>1516</v>
      </c>
      <c r="E1905" s="445" t="s">
        <v>1082</v>
      </c>
      <c r="F1905" s="349" t="s">
        <v>4444</v>
      </c>
      <c r="G1905" s="428" t="s">
        <v>22</v>
      </c>
      <c r="H1905" s="376"/>
      <c r="I1905" s="376"/>
      <c r="J1905" s="376" t="s">
        <v>95</v>
      </c>
      <c r="K1905" s="376" t="s">
        <v>980</v>
      </c>
      <c r="L1905" s="429" t="n">
        <v>43707</v>
      </c>
      <c r="M1905" s="340"/>
      <c r="N1905" s="340"/>
      <c r="O1905" s="109"/>
      <c r="P1905" s="109"/>
      <c r="Q1905" s="109"/>
      <c r="R1905" s="109"/>
      <c r="S1905" s="109"/>
      <c r="T1905" s="109"/>
      <c r="U1905" s="109"/>
      <c r="V1905" s="109"/>
      <c r="W1905" s="109"/>
      <c r="X1905" s="109"/>
      <c r="Y1905" s="109"/>
    </row>
    <row r="1906" customFormat="false" ht="15" hidden="true" customHeight="false" outlineLevel="2" collapsed="false">
      <c r="A1906" s="437" t="s">
        <v>4447</v>
      </c>
      <c r="B1906" s="391" t="s">
        <v>195</v>
      </c>
      <c r="C1906" s="446" t="s">
        <v>1084</v>
      </c>
      <c r="D1906" s="415" t="s">
        <v>1085</v>
      </c>
      <c r="E1906" s="349" t="s">
        <v>4419</v>
      </c>
      <c r="F1906" s="349" t="s">
        <v>4444</v>
      </c>
      <c r="G1906" s="428" t="s">
        <v>22</v>
      </c>
      <c r="H1906" s="376"/>
      <c r="I1906" s="376"/>
      <c r="J1906" s="376" t="s">
        <v>95</v>
      </c>
      <c r="K1906" s="376" t="s">
        <v>980</v>
      </c>
      <c r="L1906" s="429" t="n">
        <v>43707</v>
      </c>
      <c r="M1906" s="340"/>
      <c r="N1906" s="340"/>
      <c r="O1906" s="109"/>
      <c r="P1906" s="109"/>
      <c r="Q1906" s="109"/>
      <c r="R1906" s="109"/>
      <c r="S1906" s="109"/>
      <c r="T1906" s="109"/>
      <c r="U1906" s="109"/>
      <c r="V1906" s="109"/>
      <c r="W1906" s="109"/>
      <c r="X1906" s="109"/>
      <c r="Y1906" s="109"/>
    </row>
    <row r="1907" customFormat="false" ht="15" hidden="true" customHeight="false" outlineLevel="2" collapsed="false">
      <c r="A1907" s="437" t="s">
        <v>4448</v>
      </c>
      <c r="B1907" s="391" t="s">
        <v>195</v>
      </c>
      <c r="C1907" s="430"/>
      <c r="D1907" s="415" t="s">
        <v>1519</v>
      </c>
      <c r="E1907" s="349" t="s">
        <v>4449</v>
      </c>
      <c r="F1907" s="349" t="s">
        <v>4444</v>
      </c>
      <c r="G1907" s="428" t="s">
        <v>22</v>
      </c>
      <c r="H1907" s="376"/>
      <c r="I1907" s="376"/>
      <c r="J1907" s="376" t="s">
        <v>95</v>
      </c>
      <c r="K1907" s="376" t="s">
        <v>980</v>
      </c>
      <c r="L1907" s="429" t="n">
        <v>43707</v>
      </c>
      <c r="M1907" s="340"/>
      <c r="N1907" s="340"/>
      <c r="O1907" s="109"/>
      <c r="P1907" s="109"/>
      <c r="Q1907" s="109"/>
      <c r="R1907" s="109"/>
      <c r="S1907" s="109"/>
      <c r="T1907" s="109"/>
      <c r="U1907" s="109"/>
      <c r="V1907" s="109"/>
      <c r="W1907" s="109"/>
      <c r="X1907" s="109"/>
      <c r="Y1907" s="109"/>
    </row>
    <row r="1908" customFormat="false" ht="15" hidden="true" customHeight="false" outlineLevel="2" collapsed="false">
      <c r="A1908" s="437" t="s">
        <v>4450</v>
      </c>
      <c r="B1908" s="391" t="s">
        <v>195</v>
      </c>
      <c r="C1908" s="430"/>
      <c r="D1908" s="415" t="s">
        <v>1522</v>
      </c>
      <c r="E1908" s="349" t="s">
        <v>3020</v>
      </c>
      <c r="F1908" s="349" t="s">
        <v>4444</v>
      </c>
      <c r="G1908" s="428" t="s">
        <v>22</v>
      </c>
      <c r="H1908" s="376"/>
      <c r="I1908" s="376"/>
      <c r="J1908" s="376" t="s">
        <v>95</v>
      </c>
      <c r="K1908" s="376" t="s">
        <v>980</v>
      </c>
      <c r="L1908" s="429" t="n">
        <v>43707</v>
      </c>
      <c r="M1908" s="340"/>
      <c r="N1908" s="340"/>
      <c r="O1908" s="109"/>
      <c r="P1908" s="109"/>
      <c r="Q1908" s="109"/>
      <c r="R1908" s="109"/>
      <c r="S1908" s="109"/>
      <c r="T1908" s="109"/>
      <c r="U1908" s="109"/>
      <c r="V1908" s="109"/>
      <c r="W1908" s="109"/>
      <c r="X1908" s="109"/>
      <c r="Y1908" s="109"/>
    </row>
    <row r="1909" customFormat="false" ht="15" hidden="true" customHeight="false" outlineLevel="2" collapsed="false">
      <c r="A1909" s="437" t="s">
        <v>4451</v>
      </c>
      <c r="B1909" s="391" t="s">
        <v>222</v>
      </c>
      <c r="C1909" s="415" t="s">
        <v>4274</v>
      </c>
      <c r="D1909" s="415" t="s">
        <v>222</v>
      </c>
      <c r="E1909" s="349" t="s">
        <v>4275</v>
      </c>
      <c r="F1909" s="349" t="s">
        <v>4444</v>
      </c>
      <c r="G1909" s="428" t="s">
        <v>22</v>
      </c>
      <c r="H1909" s="376"/>
      <c r="I1909" s="376"/>
      <c r="J1909" s="376" t="s">
        <v>95</v>
      </c>
      <c r="K1909" s="376" t="s">
        <v>980</v>
      </c>
      <c r="L1909" s="429" t="n">
        <v>43707</v>
      </c>
      <c r="M1909" s="340"/>
      <c r="N1909" s="340"/>
      <c r="O1909" s="109"/>
      <c r="P1909" s="109"/>
      <c r="Q1909" s="109"/>
      <c r="R1909" s="109"/>
      <c r="S1909" s="109"/>
      <c r="T1909" s="109"/>
      <c r="U1909" s="109"/>
      <c r="V1909" s="109"/>
      <c r="W1909" s="109"/>
      <c r="X1909" s="109"/>
      <c r="Y1909" s="109"/>
    </row>
    <row r="1910" customFormat="false" ht="15" hidden="false" customHeight="true" outlineLevel="1" collapsed="true">
      <c r="A1910" s="434" t="s">
        <v>4452</v>
      </c>
      <c r="B1910" s="434"/>
      <c r="C1910" s="434"/>
      <c r="D1910" s="434"/>
      <c r="E1910" s="434"/>
      <c r="F1910" s="434"/>
      <c r="G1910" s="425"/>
      <c r="H1910" s="425"/>
      <c r="I1910" s="425"/>
      <c r="J1910" s="425"/>
      <c r="K1910" s="425"/>
      <c r="L1910" s="425"/>
      <c r="M1910" s="426"/>
      <c r="N1910" s="426"/>
      <c r="O1910" s="109"/>
      <c r="P1910" s="109"/>
      <c r="Q1910" s="109"/>
      <c r="R1910" s="109"/>
      <c r="S1910" s="109"/>
      <c r="T1910" s="109"/>
      <c r="U1910" s="109"/>
      <c r="V1910" s="109"/>
      <c r="W1910" s="109"/>
      <c r="X1910" s="109"/>
      <c r="Y1910" s="109"/>
    </row>
    <row r="1911" customFormat="false" ht="15" hidden="true" customHeight="false" outlineLevel="2" collapsed="false">
      <c r="A1911" s="437" t="s">
        <v>4453</v>
      </c>
      <c r="B1911" s="391" t="s">
        <v>196</v>
      </c>
      <c r="C1911" s="415" t="s">
        <v>976</v>
      </c>
      <c r="D1911" s="349" t="s">
        <v>1584</v>
      </c>
      <c r="E1911" s="349" t="s">
        <v>4454</v>
      </c>
      <c r="F1911" s="349" t="s">
        <v>4455</v>
      </c>
      <c r="G1911" s="428" t="s">
        <v>22</v>
      </c>
      <c r="H1911" s="376"/>
      <c r="I1911" s="376"/>
      <c r="J1911" s="376" t="s">
        <v>95</v>
      </c>
      <c r="K1911" s="376" t="s">
        <v>980</v>
      </c>
      <c r="L1911" s="429" t="n">
        <v>43703</v>
      </c>
      <c r="M1911" s="340"/>
      <c r="N1911" s="340"/>
      <c r="O1911" s="109"/>
      <c r="P1911" s="109"/>
      <c r="Q1911" s="109"/>
      <c r="R1911" s="109"/>
      <c r="S1911" s="109"/>
      <c r="T1911" s="109"/>
      <c r="U1911" s="109"/>
      <c r="V1911" s="109"/>
      <c r="W1911" s="109"/>
      <c r="X1911" s="109"/>
      <c r="Y1911" s="109"/>
    </row>
    <row r="1912" customFormat="false" ht="15" hidden="true" customHeight="false" outlineLevel="2" collapsed="false">
      <c r="A1912" s="437" t="s">
        <v>4456</v>
      </c>
      <c r="B1912" s="391" t="s">
        <v>196</v>
      </c>
      <c r="C1912" s="458" t="s">
        <v>1251</v>
      </c>
      <c r="D1912" s="430" t="s">
        <v>986</v>
      </c>
      <c r="E1912" s="349" t="s">
        <v>4457</v>
      </c>
      <c r="F1912" s="349"/>
      <c r="G1912" s="428" t="s">
        <v>22</v>
      </c>
      <c r="H1912" s="376"/>
      <c r="I1912" s="376"/>
      <c r="J1912" s="376" t="s">
        <v>95</v>
      </c>
      <c r="K1912" s="376" t="s">
        <v>980</v>
      </c>
      <c r="L1912" s="429" t="n">
        <v>43703</v>
      </c>
      <c r="M1912" s="340"/>
      <c r="N1912" s="340"/>
      <c r="O1912" s="109"/>
      <c r="P1912" s="109"/>
      <c r="Q1912" s="109"/>
      <c r="R1912" s="109"/>
      <c r="S1912" s="109"/>
      <c r="T1912" s="109"/>
      <c r="U1912" s="109"/>
      <c r="V1912" s="109"/>
      <c r="W1912" s="109"/>
      <c r="X1912" s="109"/>
      <c r="Y1912" s="109"/>
    </row>
    <row r="1913" customFormat="false" ht="15" hidden="true" customHeight="false" outlineLevel="2" collapsed="false">
      <c r="A1913" s="437" t="s">
        <v>4458</v>
      </c>
      <c r="B1913" s="391" t="s">
        <v>196</v>
      </c>
      <c r="C1913" s="430"/>
      <c r="D1913" s="415" t="s">
        <v>1504</v>
      </c>
      <c r="E1913" s="349" t="s">
        <v>4414</v>
      </c>
      <c r="F1913" s="349" t="s">
        <v>4459</v>
      </c>
      <c r="G1913" s="428" t="s">
        <v>22</v>
      </c>
      <c r="H1913" s="376"/>
      <c r="I1913" s="376"/>
      <c r="J1913" s="376" t="s">
        <v>95</v>
      </c>
      <c r="K1913" s="376" t="s">
        <v>980</v>
      </c>
      <c r="L1913" s="429" t="n">
        <v>43703</v>
      </c>
      <c r="M1913" s="340"/>
      <c r="N1913" s="340"/>
      <c r="O1913" s="109"/>
      <c r="P1913" s="109"/>
      <c r="Q1913" s="109"/>
      <c r="R1913" s="109"/>
      <c r="S1913" s="109"/>
      <c r="T1913" s="109"/>
      <c r="U1913" s="109"/>
      <c r="V1913" s="109"/>
      <c r="W1913" s="109"/>
      <c r="X1913" s="109"/>
      <c r="Y1913" s="109"/>
    </row>
    <row r="1914" customFormat="false" ht="15" hidden="true" customHeight="false" outlineLevel="2" collapsed="false">
      <c r="A1914" s="437" t="s">
        <v>4460</v>
      </c>
      <c r="B1914" s="391" t="s">
        <v>196</v>
      </c>
      <c r="C1914" s="430" t="s">
        <v>1076</v>
      </c>
      <c r="D1914" s="415" t="s">
        <v>1077</v>
      </c>
      <c r="E1914" s="349" t="s">
        <v>3315</v>
      </c>
      <c r="F1914" s="349" t="s">
        <v>4459</v>
      </c>
      <c r="G1914" s="428" t="s">
        <v>22</v>
      </c>
      <c r="H1914" s="376"/>
      <c r="I1914" s="376"/>
      <c r="J1914" s="376" t="s">
        <v>95</v>
      </c>
      <c r="K1914" s="376" t="s">
        <v>980</v>
      </c>
      <c r="L1914" s="429" t="n">
        <v>43703</v>
      </c>
      <c r="M1914" s="340"/>
      <c r="N1914" s="340"/>
      <c r="O1914" s="109"/>
      <c r="P1914" s="109"/>
      <c r="Q1914" s="109"/>
      <c r="R1914" s="109"/>
      <c r="S1914" s="109"/>
      <c r="T1914" s="109"/>
      <c r="U1914" s="109"/>
      <c r="V1914" s="109"/>
      <c r="W1914" s="109"/>
      <c r="X1914" s="109"/>
      <c r="Y1914" s="109"/>
    </row>
    <row r="1915" customFormat="false" ht="15" hidden="true" customHeight="false" outlineLevel="2" collapsed="false">
      <c r="A1915" s="437" t="s">
        <v>4461</v>
      </c>
      <c r="B1915" s="391" t="s">
        <v>196</v>
      </c>
      <c r="C1915" s="430"/>
      <c r="D1915" s="415" t="s">
        <v>1516</v>
      </c>
      <c r="E1915" s="445" t="s">
        <v>1082</v>
      </c>
      <c r="F1915" s="349" t="s">
        <v>4459</v>
      </c>
      <c r="G1915" s="428" t="s">
        <v>22</v>
      </c>
      <c r="H1915" s="376"/>
      <c r="I1915" s="376"/>
      <c r="J1915" s="376" t="s">
        <v>95</v>
      </c>
      <c r="K1915" s="376" t="s">
        <v>980</v>
      </c>
      <c r="L1915" s="429" t="n">
        <v>43703</v>
      </c>
      <c r="M1915" s="340"/>
      <c r="N1915" s="340"/>
      <c r="O1915" s="109"/>
      <c r="P1915" s="109"/>
      <c r="Q1915" s="109"/>
      <c r="R1915" s="109"/>
      <c r="S1915" s="109"/>
      <c r="T1915" s="109"/>
      <c r="U1915" s="109"/>
      <c r="V1915" s="109"/>
      <c r="W1915" s="109"/>
      <c r="X1915" s="109"/>
      <c r="Y1915" s="109"/>
    </row>
    <row r="1916" customFormat="false" ht="15" hidden="true" customHeight="false" outlineLevel="2" collapsed="false">
      <c r="A1916" s="437" t="s">
        <v>4462</v>
      </c>
      <c r="B1916" s="391" t="s">
        <v>196</v>
      </c>
      <c r="C1916" s="430" t="s">
        <v>1084</v>
      </c>
      <c r="D1916" s="415" t="s">
        <v>1085</v>
      </c>
      <c r="E1916" s="349" t="s">
        <v>4419</v>
      </c>
      <c r="F1916" s="349" t="s">
        <v>4459</v>
      </c>
      <c r="G1916" s="428" t="s">
        <v>22</v>
      </c>
      <c r="H1916" s="376"/>
      <c r="I1916" s="376"/>
      <c r="J1916" s="376" t="s">
        <v>95</v>
      </c>
      <c r="K1916" s="376" t="s">
        <v>980</v>
      </c>
      <c r="L1916" s="429" t="n">
        <v>43703</v>
      </c>
      <c r="M1916" s="340"/>
      <c r="N1916" s="340"/>
      <c r="O1916" s="109"/>
      <c r="P1916" s="109"/>
      <c r="Q1916" s="109"/>
      <c r="R1916" s="109"/>
      <c r="S1916" s="109"/>
      <c r="T1916" s="109"/>
      <c r="U1916" s="109"/>
      <c r="V1916" s="109"/>
      <c r="W1916" s="109"/>
      <c r="X1916" s="109"/>
      <c r="Y1916" s="109"/>
    </row>
    <row r="1917" customFormat="false" ht="15" hidden="true" customHeight="false" outlineLevel="2" collapsed="false">
      <c r="A1917" s="437" t="s">
        <v>4463</v>
      </c>
      <c r="B1917" s="391" t="s">
        <v>196</v>
      </c>
      <c r="C1917" s="430"/>
      <c r="D1917" s="415" t="s">
        <v>1519</v>
      </c>
      <c r="E1917" s="349" t="s">
        <v>4421</v>
      </c>
      <c r="F1917" s="349" t="s">
        <v>4459</v>
      </c>
      <c r="G1917" s="428" t="s">
        <v>22</v>
      </c>
      <c r="H1917" s="376"/>
      <c r="I1917" s="376"/>
      <c r="J1917" s="376" t="s">
        <v>95</v>
      </c>
      <c r="K1917" s="376" t="s">
        <v>980</v>
      </c>
      <c r="L1917" s="429" t="n">
        <v>43703</v>
      </c>
      <c r="M1917" s="340"/>
      <c r="N1917" s="340"/>
      <c r="O1917" s="109"/>
      <c r="P1917" s="109"/>
      <c r="Q1917" s="109"/>
      <c r="R1917" s="109"/>
      <c r="S1917" s="109"/>
      <c r="T1917" s="109"/>
      <c r="U1917" s="109"/>
      <c r="V1917" s="109"/>
      <c r="W1917" s="109"/>
      <c r="X1917" s="109"/>
      <c r="Y1917" s="109"/>
    </row>
    <row r="1918" customFormat="false" ht="15" hidden="true" customHeight="false" outlineLevel="2" collapsed="false">
      <c r="A1918" s="437" t="s">
        <v>4464</v>
      </c>
      <c r="B1918" s="391" t="s">
        <v>196</v>
      </c>
      <c r="C1918" s="430"/>
      <c r="D1918" s="415" t="s">
        <v>1522</v>
      </c>
      <c r="E1918" s="349" t="s">
        <v>3020</v>
      </c>
      <c r="F1918" s="349" t="s">
        <v>4459</v>
      </c>
      <c r="G1918" s="428" t="s">
        <v>22</v>
      </c>
      <c r="H1918" s="376"/>
      <c r="I1918" s="376"/>
      <c r="J1918" s="376" t="s">
        <v>95</v>
      </c>
      <c r="K1918" s="376" t="s">
        <v>980</v>
      </c>
      <c r="L1918" s="429" t="n">
        <v>43703</v>
      </c>
      <c r="M1918" s="340"/>
      <c r="N1918" s="340"/>
      <c r="O1918" s="109"/>
      <c r="P1918" s="109"/>
      <c r="Q1918" s="109"/>
      <c r="R1918" s="109"/>
      <c r="S1918" s="109"/>
      <c r="T1918" s="109"/>
      <c r="U1918" s="109"/>
      <c r="V1918" s="109"/>
      <c r="W1918" s="109"/>
      <c r="X1918" s="109"/>
      <c r="Y1918" s="109"/>
    </row>
    <row r="1919" customFormat="false" ht="15" hidden="true" customHeight="false" outlineLevel="2" collapsed="false">
      <c r="A1919" s="437" t="s">
        <v>4465</v>
      </c>
      <c r="B1919" s="391" t="s">
        <v>222</v>
      </c>
      <c r="C1919" s="349" t="s">
        <v>4274</v>
      </c>
      <c r="D1919" s="349" t="s">
        <v>222</v>
      </c>
      <c r="E1919" s="349" t="s">
        <v>4275</v>
      </c>
      <c r="F1919" s="349" t="s">
        <v>4459</v>
      </c>
      <c r="G1919" s="428" t="s">
        <v>22</v>
      </c>
      <c r="H1919" s="376"/>
      <c r="I1919" s="376"/>
      <c r="J1919" s="376" t="s">
        <v>95</v>
      </c>
      <c r="K1919" s="376" t="s">
        <v>980</v>
      </c>
      <c r="L1919" s="429" t="n">
        <v>43703</v>
      </c>
      <c r="M1919" s="340"/>
      <c r="N1919" s="340"/>
      <c r="O1919" s="109"/>
      <c r="P1919" s="109"/>
      <c r="Q1919" s="109"/>
      <c r="R1919" s="109"/>
      <c r="S1919" s="109"/>
      <c r="T1919" s="109"/>
      <c r="U1919" s="109"/>
      <c r="V1919" s="109"/>
      <c r="W1919" s="109"/>
      <c r="X1919" s="109"/>
      <c r="Y1919" s="109"/>
    </row>
    <row r="1920" customFormat="false" ht="15" hidden="false" customHeight="true" outlineLevel="1" collapsed="true">
      <c r="A1920" s="434" t="s">
        <v>4466</v>
      </c>
      <c r="B1920" s="434"/>
      <c r="C1920" s="434"/>
      <c r="D1920" s="434"/>
      <c r="E1920" s="434"/>
      <c r="F1920" s="434"/>
      <c r="G1920" s="425"/>
      <c r="H1920" s="425"/>
      <c r="I1920" s="425"/>
      <c r="J1920" s="425"/>
      <c r="K1920" s="425"/>
      <c r="L1920" s="425"/>
      <c r="M1920" s="426"/>
      <c r="N1920" s="426"/>
      <c r="O1920" s="109"/>
      <c r="P1920" s="109"/>
      <c r="Q1920" s="109"/>
      <c r="R1920" s="109"/>
      <c r="S1920" s="109"/>
      <c r="T1920" s="109"/>
      <c r="U1920" s="109"/>
      <c r="V1920" s="109"/>
      <c r="W1920" s="109"/>
      <c r="X1920" s="109"/>
      <c r="Y1920" s="109"/>
    </row>
    <row r="1921" customFormat="false" ht="15" hidden="true" customHeight="false" outlineLevel="2" collapsed="false">
      <c r="A1921" s="437" t="s">
        <v>921</v>
      </c>
      <c r="B1921" s="391" t="s">
        <v>197</v>
      </c>
      <c r="C1921" s="415" t="s">
        <v>3261</v>
      </c>
      <c r="D1921" s="349" t="s">
        <v>3262</v>
      </c>
      <c r="E1921" s="415" t="s">
        <v>4467</v>
      </c>
      <c r="F1921" s="349" t="s">
        <v>4247</v>
      </c>
      <c r="G1921" s="428" t="s">
        <v>22</v>
      </c>
      <c r="H1921" s="376"/>
      <c r="I1921" s="376"/>
      <c r="J1921" s="376" t="s">
        <v>95</v>
      </c>
      <c r="K1921" s="376" t="s">
        <v>980</v>
      </c>
      <c r="L1921" s="429" t="n">
        <v>43711</v>
      </c>
      <c r="M1921" s="340"/>
      <c r="N1921" s="391" t="s">
        <v>4468</v>
      </c>
      <c r="O1921" s="109"/>
      <c r="P1921" s="109"/>
      <c r="Q1921" s="109"/>
      <c r="R1921" s="109"/>
      <c r="S1921" s="109"/>
      <c r="T1921" s="109"/>
      <c r="U1921" s="109"/>
      <c r="V1921" s="109"/>
      <c r="W1921" s="109"/>
      <c r="X1921" s="109"/>
      <c r="Y1921" s="109"/>
    </row>
    <row r="1922" customFormat="false" ht="15" hidden="true" customHeight="false" outlineLevel="2" collapsed="false">
      <c r="A1922" s="437" t="s">
        <v>4469</v>
      </c>
      <c r="B1922" s="391" t="s">
        <v>197</v>
      </c>
      <c r="C1922" s="430"/>
      <c r="D1922" s="349" t="s">
        <v>3266</v>
      </c>
      <c r="E1922" s="415" t="s">
        <v>4370</v>
      </c>
      <c r="F1922" s="349"/>
      <c r="G1922" s="428" t="s">
        <v>22</v>
      </c>
      <c r="H1922" s="376"/>
      <c r="I1922" s="376"/>
      <c r="J1922" s="376" t="s">
        <v>95</v>
      </c>
      <c r="K1922" s="376" t="s">
        <v>980</v>
      </c>
      <c r="L1922" s="429" t="n">
        <v>43711</v>
      </c>
      <c r="M1922" s="340"/>
      <c r="N1922" s="340"/>
      <c r="O1922" s="109"/>
      <c r="P1922" s="109"/>
      <c r="Q1922" s="109"/>
      <c r="R1922" s="109"/>
      <c r="S1922" s="109"/>
      <c r="T1922" s="109"/>
      <c r="U1922" s="109"/>
      <c r="V1922" s="109"/>
      <c r="W1922" s="109"/>
      <c r="X1922" s="109"/>
      <c r="Y1922" s="109"/>
    </row>
    <row r="1923" customFormat="false" ht="15" hidden="true" customHeight="false" outlineLevel="2" collapsed="false">
      <c r="A1923" s="437" t="s">
        <v>4470</v>
      </c>
      <c r="B1923" s="391" t="s">
        <v>197</v>
      </c>
      <c r="C1923" s="415" t="s">
        <v>3396</v>
      </c>
      <c r="D1923" s="349" t="s">
        <v>3270</v>
      </c>
      <c r="E1923" s="415" t="s">
        <v>4471</v>
      </c>
      <c r="F1923" s="349" t="s">
        <v>4472</v>
      </c>
      <c r="G1923" s="428" t="s">
        <v>22</v>
      </c>
      <c r="H1923" s="376"/>
      <c r="I1923" s="376"/>
      <c r="J1923" s="376" t="s">
        <v>95</v>
      </c>
      <c r="K1923" s="376" t="s">
        <v>980</v>
      </c>
      <c r="L1923" s="429" t="n">
        <v>43711</v>
      </c>
      <c r="M1923" s="340"/>
      <c r="N1923" s="340"/>
      <c r="O1923" s="109"/>
      <c r="P1923" s="109"/>
      <c r="Q1923" s="109"/>
      <c r="R1923" s="109"/>
      <c r="S1923" s="109"/>
      <c r="T1923" s="109"/>
      <c r="U1923" s="109"/>
      <c r="V1923" s="109"/>
      <c r="W1923" s="109"/>
      <c r="X1923" s="109"/>
      <c r="Y1923" s="109"/>
    </row>
    <row r="1924" customFormat="false" ht="15" hidden="true" customHeight="false" outlineLevel="2" collapsed="false">
      <c r="A1924" s="437" t="s">
        <v>4473</v>
      </c>
      <c r="B1924" s="391" t="s">
        <v>197</v>
      </c>
      <c r="C1924" s="430"/>
      <c r="D1924" s="349" t="s">
        <v>3273</v>
      </c>
      <c r="E1924" s="349" t="s">
        <v>4474</v>
      </c>
      <c r="F1924" s="349" t="s">
        <v>4472</v>
      </c>
      <c r="G1924" s="428" t="s">
        <v>22</v>
      </c>
      <c r="H1924" s="376"/>
      <c r="I1924" s="376"/>
      <c r="J1924" s="376" t="s">
        <v>95</v>
      </c>
      <c r="K1924" s="376" t="s">
        <v>980</v>
      </c>
      <c r="L1924" s="429" t="n">
        <v>43711</v>
      </c>
      <c r="M1924" s="340"/>
      <c r="N1924" s="340"/>
      <c r="O1924" s="109"/>
      <c r="P1924" s="109"/>
      <c r="Q1924" s="109"/>
      <c r="R1924" s="109"/>
      <c r="S1924" s="109"/>
      <c r="T1924" s="109"/>
      <c r="U1924" s="109"/>
      <c r="V1924" s="109"/>
      <c r="W1924" s="109"/>
      <c r="X1924" s="109"/>
      <c r="Y1924" s="109"/>
    </row>
    <row r="1925" customFormat="false" ht="15" hidden="true" customHeight="false" outlineLevel="2" collapsed="false">
      <c r="A1925" s="437" t="s">
        <v>4475</v>
      </c>
      <c r="B1925" s="391" t="s">
        <v>197</v>
      </c>
      <c r="C1925" s="430"/>
      <c r="D1925" s="349" t="s">
        <v>3278</v>
      </c>
      <c r="E1925" s="349" t="s">
        <v>3652</v>
      </c>
      <c r="F1925" s="349" t="s">
        <v>4472</v>
      </c>
      <c r="G1925" s="428" t="s">
        <v>22</v>
      </c>
      <c r="H1925" s="376"/>
      <c r="I1925" s="376"/>
      <c r="J1925" s="376" t="s">
        <v>95</v>
      </c>
      <c r="K1925" s="376" t="s">
        <v>980</v>
      </c>
      <c r="L1925" s="429" t="n">
        <v>43711</v>
      </c>
      <c r="M1925" s="340"/>
      <c r="N1925" s="340"/>
      <c r="O1925" s="109"/>
      <c r="P1925" s="109"/>
      <c r="Q1925" s="109"/>
      <c r="R1925" s="109"/>
      <c r="S1925" s="109"/>
      <c r="T1925" s="109"/>
      <c r="U1925" s="109"/>
      <c r="V1925" s="109"/>
      <c r="W1925" s="109"/>
      <c r="X1925" s="109"/>
      <c r="Y1925" s="109"/>
    </row>
    <row r="1926" customFormat="false" ht="15" hidden="true" customHeight="false" outlineLevel="2" collapsed="false">
      <c r="A1926" s="437" t="s">
        <v>4476</v>
      </c>
      <c r="B1926" s="391" t="s">
        <v>197</v>
      </c>
      <c r="C1926" s="415" t="s">
        <v>3339</v>
      </c>
      <c r="D1926" s="415" t="s">
        <v>4477</v>
      </c>
      <c r="E1926" s="349" t="s">
        <v>3283</v>
      </c>
      <c r="F1926" s="349"/>
      <c r="G1926" s="428" t="s">
        <v>22</v>
      </c>
      <c r="H1926" s="376"/>
      <c r="I1926" s="376"/>
      <c r="J1926" s="376" t="s">
        <v>95</v>
      </c>
      <c r="K1926" s="376" t="s">
        <v>980</v>
      </c>
      <c r="L1926" s="429" t="n">
        <v>43711</v>
      </c>
      <c r="M1926" s="340"/>
      <c r="N1926" s="340"/>
      <c r="O1926" s="109"/>
      <c r="P1926" s="109"/>
      <c r="Q1926" s="109"/>
      <c r="R1926" s="109"/>
      <c r="S1926" s="109"/>
      <c r="T1926" s="109"/>
      <c r="U1926" s="109"/>
      <c r="V1926" s="109"/>
      <c r="W1926" s="109"/>
      <c r="X1926" s="109"/>
      <c r="Y1926" s="109"/>
    </row>
    <row r="1927" customFormat="false" ht="15" hidden="true" customHeight="false" outlineLevel="2" collapsed="false">
      <c r="A1927" s="437" t="s">
        <v>4478</v>
      </c>
      <c r="B1927" s="391" t="s">
        <v>197</v>
      </c>
      <c r="C1927" s="415" t="s">
        <v>4479</v>
      </c>
      <c r="D1927" s="430" t="s">
        <v>1003</v>
      </c>
      <c r="E1927" s="349" t="s">
        <v>4292</v>
      </c>
      <c r="F1927" s="349" t="s">
        <v>4472</v>
      </c>
      <c r="G1927" s="428" t="s">
        <v>22</v>
      </c>
      <c r="H1927" s="376"/>
      <c r="I1927" s="376"/>
      <c r="J1927" s="376" t="s">
        <v>95</v>
      </c>
      <c r="K1927" s="376" t="s">
        <v>980</v>
      </c>
      <c r="L1927" s="429" t="n">
        <v>43711</v>
      </c>
      <c r="M1927" s="340"/>
      <c r="N1927" s="340"/>
      <c r="O1927" s="109"/>
      <c r="P1927" s="109"/>
      <c r="Q1927" s="109"/>
      <c r="R1927" s="109"/>
      <c r="S1927" s="109"/>
      <c r="T1927" s="109"/>
      <c r="U1927" s="109"/>
      <c r="V1927" s="109"/>
      <c r="W1927" s="109"/>
      <c r="X1927" s="109"/>
      <c r="Y1927" s="109"/>
    </row>
    <row r="1928" customFormat="false" ht="15" hidden="true" customHeight="false" outlineLevel="2" collapsed="false">
      <c r="A1928" s="437" t="s">
        <v>4480</v>
      </c>
      <c r="B1928" s="391" t="s">
        <v>197</v>
      </c>
      <c r="C1928" s="415" t="s">
        <v>3164</v>
      </c>
      <c r="D1928" s="415" t="s">
        <v>1054</v>
      </c>
      <c r="E1928" s="349" t="s">
        <v>3628</v>
      </c>
      <c r="F1928" s="349" t="s">
        <v>4472</v>
      </c>
      <c r="G1928" s="428" t="s">
        <v>22</v>
      </c>
      <c r="H1928" s="376"/>
      <c r="I1928" s="376"/>
      <c r="J1928" s="376" t="s">
        <v>95</v>
      </c>
      <c r="K1928" s="376" t="s">
        <v>980</v>
      </c>
      <c r="L1928" s="429" t="n">
        <v>43711</v>
      </c>
      <c r="M1928" s="340"/>
      <c r="N1928" s="340"/>
      <c r="O1928" s="109"/>
      <c r="P1928" s="109"/>
      <c r="Q1928" s="109"/>
      <c r="R1928" s="109"/>
      <c r="S1928" s="109"/>
      <c r="T1928" s="109"/>
      <c r="U1928" s="109"/>
      <c r="V1928" s="109"/>
      <c r="W1928" s="109"/>
      <c r="X1928" s="109"/>
      <c r="Y1928" s="109"/>
    </row>
    <row r="1929" customFormat="false" ht="15" hidden="true" customHeight="false" outlineLevel="2" collapsed="false">
      <c r="A1929" s="437" t="s">
        <v>4481</v>
      </c>
      <c r="B1929" s="391" t="s">
        <v>197</v>
      </c>
      <c r="C1929" s="430"/>
      <c r="D1929" s="415" t="s">
        <v>1058</v>
      </c>
      <c r="E1929" s="349" t="s">
        <v>4264</v>
      </c>
      <c r="F1929" s="349" t="s">
        <v>4472</v>
      </c>
      <c r="G1929" s="428" t="s">
        <v>22</v>
      </c>
      <c r="H1929" s="376"/>
      <c r="I1929" s="376"/>
      <c r="J1929" s="376" t="s">
        <v>95</v>
      </c>
      <c r="K1929" s="376" t="s">
        <v>980</v>
      </c>
      <c r="L1929" s="429" t="n">
        <v>43711</v>
      </c>
      <c r="M1929" s="340"/>
      <c r="N1929" s="340"/>
      <c r="O1929" s="109"/>
      <c r="P1929" s="109"/>
      <c r="Q1929" s="109"/>
      <c r="R1929" s="109"/>
      <c r="S1929" s="109"/>
      <c r="T1929" s="109"/>
      <c r="U1929" s="109"/>
      <c r="V1929" s="109"/>
      <c r="W1929" s="109"/>
      <c r="X1929" s="109"/>
      <c r="Y1929" s="109"/>
    </row>
    <row r="1930" customFormat="false" ht="15" hidden="true" customHeight="false" outlineLevel="2" collapsed="false">
      <c r="A1930" s="437" t="s">
        <v>4482</v>
      </c>
      <c r="B1930" s="391" t="s">
        <v>197</v>
      </c>
      <c r="C1930" s="430"/>
      <c r="D1930" s="415" t="s">
        <v>1061</v>
      </c>
      <c r="E1930" s="349" t="s">
        <v>3633</v>
      </c>
      <c r="F1930" s="349" t="s">
        <v>4472</v>
      </c>
      <c r="G1930" s="428" t="s">
        <v>22</v>
      </c>
      <c r="H1930" s="376"/>
      <c r="I1930" s="376"/>
      <c r="J1930" s="376" t="s">
        <v>95</v>
      </c>
      <c r="K1930" s="376" t="s">
        <v>980</v>
      </c>
      <c r="L1930" s="429" t="n">
        <v>43711</v>
      </c>
      <c r="M1930" s="340"/>
      <c r="N1930" s="340"/>
      <c r="O1930" s="109"/>
      <c r="P1930" s="109"/>
      <c r="Q1930" s="109"/>
      <c r="R1930" s="109"/>
      <c r="S1930" s="109"/>
      <c r="T1930" s="109"/>
      <c r="U1930" s="109"/>
      <c r="V1930" s="109"/>
      <c r="W1930" s="109"/>
      <c r="X1930" s="109"/>
      <c r="Y1930" s="109"/>
    </row>
    <row r="1931" customFormat="false" ht="15" hidden="true" customHeight="false" outlineLevel="2" collapsed="false">
      <c r="A1931" s="437" t="s">
        <v>4483</v>
      </c>
      <c r="B1931" s="391" t="s">
        <v>197</v>
      </c>
      <c r="C1931" s="446" t="s">
        <v>1270</v>
      </c>
      <c r="D1931" s="430" t="s">
        <v>1066</v>
      </c>
      <c r="E1931" s="349" t="s">
        <v>1067</v>
      </c>
      <c r="F1931" s="349" t="s">
        <v>4472</v>
      </c>
      <c r="G1931" s="428" t="s">
        <v>21</v>
      </c>
      <c r="H1931" s="376"/>
      <c r="I1931" s="376"/>
      <c r="J1931" s="376" t="s">
        <v>95</v>
      </c>
      <c r="K1931" s="376" t="s">
        <v>980</v>
      </c>
      <c r="L1931" s="429" t="n">
        <v>43711</v>
      </c>
      <c r="M1931" s="340"/>
      <c r="N1931" s="340"/>
      <c r="O1931" s="109"/>
      <c r="P1931" s="109"/>
      <c r="Q1931" s="109"/>
      <c r="R1931" s="109"/>
      <c r="S1931" s="109"/>
      <c r="T1931" s="109"/>
      <c r="U1931" s="109"/>
      <c r="V1931" s="109"/>
      <c r="W1931" s="109"/>
      <c r="X1931" s="109"/>
      <c r="Y1931" s="109"/>
    </row>
    <row r="1932" customFormat="false" ht="15" hidden="true" customHeight="false" outlineLevel="2" collapsed="false">
      <c r="A1932" s="437" t="s">
        <v>4484</v>
      </c>
      <c r="B1932" s="391" t="s">
        <v>197</v>
      </c>
      <c r="C1932" s="430"/>
      <c r="D1932" s="415" t="s">
        <v>1565</v>
      </c>
      <c r="E1932" s="349" t="s">
        <v>4485</v>
      </c>
      <c r="F1932" s="349" t="s">
        <v>4472</v>
      </c>
      <c r="G1932" s="428" t="s">
        <v>21</v>
      </c>
      <c r="H1932" s="376"/>
      <c r="I1932" s="376"/>
      <c r="J1932" s="376" t="s">
        <v>95</v>
      </c>
      <c r="K1932" s="376" t="s">
        <v>980</v>
      </c>
      <c r="L1932" s="429" t="n">
        <v>43711</v>
      </c>
      <c r="M1932" s="340"/>
      <c r="N1932" s="340"/>
      <c r="O1932" s="109"/>
      <c r="P1932" s="109"/>
      <c r="Q1932" s="109"/>
      <c r="R1932" s="109"/>
      <c r="S1932" s="109"/>
      <c r="T1932" s="109"/>
      <c r="U1932" s="109"/>
      <c r="V1932" s="109"/>
      <c r="W1932" s="109"/>
      <c r="X1932" s="109"/>
      <c r="Y1932" s="109"/>
    </row>
    <row r="1933" customFormat="false" ht="15" hidden="true" customHeight="false" outlineLevel="2" collapsed="false">
      <c r="A1933" s="437" t="s">
        <v>4486</v>
      </c>
      <c r="B1933" s="391" t="s">
        <v>197</v>
      </c>
      <c r="C1933" s="430"/>
      <c r="D1933" s="415" t="s">
        <v>1073</v>
      </c>
      <c r="E1933" s="349" t="s">
        <v>3313</v>
      </c>
      <c r="F1933" s="349" t="s">
        <v>4472</v>
      </c>
      <c r="G1933" s="428" t="s">
        <v>21</v>
      </c>
      <c r="H1933" s="376"/>
      <c r="I1933" s="376"/>
      <c r="J1933" s="376" t="s">
        <v>95</v>
      </c>
      <c r="K1933" s="376" t="s">
        <v>980</v>
      </c>
      <c r="L1933" s="429" t="n">
        <v>43711</v>
      </c>
      <c r="M1933" s="340"/>
      <c r="N1933" s="340"/>
      <c r="O1933" s="109"/>
      <c r="P1933" s="109"/>
      <c r="Q1933" s="109"/>
      <c r="R1933" s="109"/>
      <c r="S1933" s="109"/>
      <c r="T1933" s="109"/>
      <c r="U1933" s="109"/>
      <c r="V1933" s="109"/>
      <c r="W1933" s="109"/>
      <c r="X1933" s="109"/>
      <c r="Y1933" s="109"/>
    </row>
    <row r="1934" customFormat="false" ht="15" hidden="true" customHeight="false" outlineLevel="2" collapsed="false">
      <c r="A1934" s="437" t="s">
        <v>4487</v>
      </c>
      <c r="B1934" s="391" t="s">
        <v>197</v>
      </c>
      <c r="C1934" s="446" t="s">
        <v>1076</v>
      </c>
      <c r="D1934" s="415" t="s">
        <v>1077</v>
      </c>
      <c r="E1934" s="349" t="s">
        <v>3315</v>
      </c>
      <c r="F1934" s="349" t="s">
        <v>4472</v>
      </c>
      <c r="G1934" s="428" t="s">
        <v>22</v>
      </c>
      <c r="H1934" s="376"/>
      <c r="I1934" s="376"/>
      <c r="J1934" s="376" t="s">
        <v>95</v>
      </c>
      <c r="K1934" s="376" t="s">
        <v>980</v>
      </c>
      <c r="L1934" s="429" t="n">
        <v>43711</v>
      </c>
      <c r="M1934" s="340"/>
      <c r="N1934" s="340"/>
      <c r="O1934" s="109"/>
      <c r="P1934" s="109"/>
      <c r="Q1934" s="109"/>
      <c r="R1934" s="109"/>
      <c r="S1934" s="109"/>
      <c r="T1934" s="109"/>
      <c r="U1934" s="109"/>
      <c r="V1934" s="109"/>
      <c r="W1934" s="109"/>
      <c r="X1934" s="109"/>
      <c r="Y1934" s="109"/>
    </row>
    <row r="1935" customFormat="false" ht="15" hidden="true" customHeight="false" outlineLevel="2" collapsed="false">
      <c r="A1935" s="437" t="s">
        <v>4488</v>
      </c>
      <c r="B1935" s="391" t="s">
        <v>197</v>
      </c>
      <c r="C1935" s="430"/>
      <c r="D1935" s="415" t="s">
        <v>1081</v>
      </c>
      <c r="E1935" s="445" t="s">
        <v>1082</v>
      </c>
      <c r="F1935" s="349" t="s">
        <v>4472</v>
      </c>
      <c r="G1935" s="428" t="s">
        <v>22</v>
      </c>
      <c r="H1935" s="376"/>
      <c r="I1935" s="376"/>
      <c r="J1935" s="376" t="s">
        <v>95</v>
      </c>
      <c r="K1935" s="376" t="s">
        <v>980</v>
      </c>
      <c r="L1935" s="429" t="n">
        <v>43711</v>
      </c>
      <c r="M1935" s="340"/>
      <c r="N1935" s="340"/>
      <c r="O1935" s="109"/>
      <c r="P1935" s="109"/>
      <c r="Q1935" s="109"/>
      <c r="R1935" s="109"/>
      <c r="S1935" s="109"/>
      <c r="T1935" s="109"/>
      <c r="U1935" s="109"/>
      <c r="V1935" s="109"/>
      <c r="W1935" s="109"/>
      <c r="X1935" s="109"/>
      <c r="Y1935" s="109"/>
    </row>
    <row r="1936" customFormat="false" ht="15" hidden="true" customHeight="false" outlineLevel="2" collapsed="false">
      <c r="A1936" s="437" t="s">
        <v>4489</v>
      </c>
      <c r="B1936" s="391" t="s">
        <v>218</v>
      </c>
      <c r="C1936" s="415" t="s">
        <v>4274</v>
      </c>
      <c r="D1936" s="415" t="s">
        <v>218</v>
      </c>
      <c r="E1936" s="349" t="s">
        <v>4275</v>
      </c>
      <c r="F1936" s="349" t="s">
        <v>4472</v>
      </c>
      <c r="G1936" s="428" t="s">
        <v>22</v>
      </c>
      <c r="H1936" s="376"/>
      <c r="I1936" s="376"/>
      <c r="J1936" s="376" t="s">
        <v>95</v>
      </c>
      <c r="K1936" s="376" t="s">
        <v>980</v>
      </c>
      <c r="L1936" s="429" t="n">
        <v>43711</v>
      </c>
      <c r="M1936" s="340"/>
      <c r="N1936" s="391" t="s">
        <v>4490</v>
      </c>
      <c r="O1936" s="457" t="s">
        <v>4491</v>
      </c>
      <c r="P1936" s="109"/>
      <c r="Q1936" s="109"/>
      <c r="R1936" s="109"/>
      <c r="S1936" s="109"/>
      <c r="T1936" s="109"/>
      <c r="U1936" s="109"/>
      <c r="V1936" s="109"/>
      <c r="W1936" s="109"/>
      <c r="X1936" s="109"/>
      <c r="Y1936" s="109"/>
    </row>
    <row r="1937" customFormat="false" ht="15" hidden="false" customHeight="true" outlineLevel="1" collapsed="true">
      <c r="A1937" s="434" t="s">
        <v>4492</v>
      </c>
      <c r="B1937" s="434"/>
      <c r="C1937" s="434"/>
      <c r="D1937" s="434"/>
      <c r="E1937" s="434"/>
      <c r="F1937" s="434"/>
      <c r="G1937" s="425"/>
      <c r="H1937" s="425"/>
      <c r="I1937" s="425"/>
      <c r="J1937" s="425"/>
      <c r="K1937" s="425"/>
      <c r="L1937" s="425"/>
      <c r="M1937" s="426"/>
      <c r="N1937" s="426"/>
      <c r="O1937" s="109"/>
      <c r="P1937" s="109"/>
      <c r="Q1937" s="109"/>
      <c r="R1937" s="109"/>
      <c r="S1937" s="109"/>
      <c r="T1937" s="109"/>
      <c r="U1937" s="109"/>
      <c r="V1937" s="109"/>
      <c r="W1937" s="109"/>
      <c r="X1937" s="109"/>
      <c r="Y1937" s="109"/>
    </row>
    <row r="1938" customFormat="false" ht="15" hidden="true" customHeight="false" outlineLevel="2" collapsed="false">
      <c r="A1938" s="437" t="s">
        <v>4493</v>
      </c>
      <c r="B1938" s="391" t="s">
        <v>198</v>
      </c>
      <c r="C1938" s="415" t="s">
        <v>3261</v>
      </c>
      <c r="D1938" s="349" t="s">
        <v>3262</v>
      </c>
      <c r="E1938" s="415" t="s">
        <v>4494</v>
      </c>
      <c r="F1938" s="349" t="s">
        <v>4495</v>
      </c>
      <c r="G1938" s="428" t="s">
        <v>22</v>
      </c>
      <c r="H1938" s="376"/>
      <c r="I1938" s="376"/>
      <c r="J1938" s="376" t="s">
        <v>95</v>
      </c>
      <c r="K1938" s="376" t="s">
        <v>980</v>
      </c>
      <c r="L1938" s="429" t="n">
        <v>43700</v>
      </c>
      <c r="M1938" s="340"/>
      <c r="N1938" s="340"/>
      <c r="O1938" s="427"/>
      <c r="P1938" s="427"/>
      <c r="Q1938" s="427"/>
      <c r="R1938" s="427"/>
      <c r="S1938" s="427"/>
      <c r="T1938" s="427"/>
      <c r="U1938" s="427"/>
      <c r="V1938" s="427"/>
      <c r="W1938" s="427"/>
      <c r="X1938" s="427"/>
      <c r="Y1938" s="427"/>
    </row>
    <row r="1939" customFormat="false" ht="15" hidden="true" customHeight="false" outlineLevel="2" collapsed="false">
      <c r="A1939" s="437" t="s">
        <v>4496</v>
      </c>
      <c r="B1939" s="391" t="s">
        <v>198</v>
      </c>
      <c r="C1939" s="430"/>
      <c r="D1939" s="349" t="s">
        <v>3325</v>
      </c>
      <c r="E1939" s="415" t="s">
        <v>4497</v>
      </c>
      <c r="F1939" s="349" t="s">
        <v>4498</v>
      </c>
      <c r="G1939" s="428" t="s">
        <v>22</v>
      </c>
      <c r="H1939" s="376"/>
      <c r="I1939" s="376"/>
      <c r="J1939" s="376" t="s">
        <v>95</v>
      </c>
      <c r="K1939" s="376" t="s">
        <v>980</v>
      </c>
      <c r="L1939" s="429" t="n">
        <v>43700</v>
      </c>
      <c r="M1939" s="340"/>
      <c r="N1939" s="340"/>
      <c r="O1939" s="427"/>
      <c r="P1939" s="427"/>
      <c r="Q1939" s="427"/>
      <c r="R1939" s="427"/>
      <c r="S1939" s="427"/>
      <c r="T1939" s="427"/>
      <c r="U1939" s="427"/>
      <c r="V1939" s="427"/>
      <c r="W1939" s="427"/>
      <c r="X1939" s="427"/>
      <c r="Y1939" s="427"/>
    </row>
    <row r="1940" customFormat="false" ht="15" hidden="true" customHeight="false" outlineLevel="2" collapsed="false">
      <c r="A1940" s="437" t="s">
        <v>4499</v>
      </c>
      <c r="B1940" s="391" t="s">
        <v>198</v>
      </c>
      <c r="C1940" s="430"/>
      <c r="D1940" s="349" t="s">
        <v>3266</v>
      </c>
      <c r="E1940" s="415" t="s">
        <v>4500</v>
      </c>
      <c r="F1940" s="430"/>
      <c r="G1940" s="428" t="s">
        <v>22</v>
      </c>
      <c r="H1940" s="376"/>
      <c r="I1940" s="376"/>
      <c r="J1940" s="376" t="s">
        <v>95</v>
      </c>
      <c r="K1940" s="376" t="s">
        <v>980</v>
      </c>
      <c r="L1940" s="429" t="n">
        <v>43700</v>
      </c>
      <c r="M1940" s="340"/>
      <c r="N1940" s="340"/>
      <c r="O1940" s="427"/>
      <c r="P1940" s="427"/>
      <c r="Q1940" s="427"/>
      <c r="R1940" s="427"/>
      <c r="S1940" s="427"/>
      <c r="T1940" s="427"/>
      <c r="U1940" s="427"/>
      <c r="V1940" s="427"/>
      <c r="W1940" s="427"/>
      <c r="X1940" s="427"/>
      <c r="Y1940" s="427"/>
    </row>
    <row r="1941" customFormat="false" ht="15" hidden="true" customHeight="false" outlineLevel="2" collapsed="false">
      <c r="A1941" s="437" t="s">
        <v>4501</v>
      </c>
      <c r="B1941" s="391" t="s">
        <v>198</v>
      </c>
      <c r="C1941" s="415" t="s">
        <v>3396</v>
      </c>
      <c r="D1941" s="349" t="s">
        <v>3270</v>
      </c>
      <c r="E1941" s="415" t="s">
        <v>4502</v>
      </c>
      <c r="F1941" s="349" t="s">
        <v>4503</v>
      </c>
      <c r="G1941" s="428" t="s">
        <v>22</v>
      </c>
      <c r="H1941" s="376"/>
      <c r="I1941" s="376"/>
      <c r="J1941" s="376" t="s">
        <v>95</v>
      </c>
      <c r="K1941" s="376" t="s">
        <v>980</v>
      </c>
      <c r="L1941" s="429" t="n">
        <v>43700</v>
      </c>
      <c r="M1941" s="340"/>
      <c r="N1941" s="340"/>
      <c r="O1941" s="427"/>
      <c r="P1941" s="427"/>
      <c r="Q1941" s="427"/>
      <c r="R1941" s="427"/>
      <c r="S1941" s="427"/>
      <c r="T1941" s="427"/>
      <c r="U1941" s="427"/>
      <c r="V1941" s="427"/>
      <c r="W1941" s="427"/>
      <c r="X1941" s="427"/>
      <c r="Y1941" s="427"/>
    </row>
    <row r="1942" customFormat="false" ht="15" hidden="true" customHeight="false" outlineLevel="2" collapsed="false">
      <c r="A1942" s="437" t="s">
        <v>4504</v>
      </c>
      <c r="B1942" s="391" t="s">
        <v>198</v>
      </c>
      <c r="C1942" s="430"/>
      <c r="D1942" s="349" t="s">
        <v>3273</v>
      </c>
      <c r="E1942" s="349" t="s">
        <v>4505</v>
      </c>
      <c r="F1942" s="349" t="s">
        <v>4506</v>
      </c>
      <c r="G1942" s="428" t="s">
        <v>22</v>
      </c>
      <c r="H1942" s="376"/>
      <c r="I1942" s="376"/>
      <c r="J1942" s="376" t="s">
        <v>95</v>
      </c>
      <c r="K1942" s="376" t="s">
        <v>980</v>
      </c>
      <c r="L1942" s="429" t="n">
        <v>43700</v>
      </c>
      <c r="M1942" s="340"/>
      <c r="N1942" s="463" t="s">
        <v>4507</v>
      </c>
      <c r="O1942" s="427"/>
      <c r="P1942" s="427"/>
      <c r="Q1942" s="427"/>
      <c r="R1942" s="427"/>
      <c r="S1942" s="427"/>
      <c r="T1942" s="427"/>
      <c r="U1942" s="427"/>
      <c r="V1942" s="427"/>
      <c r="W1942" s="427"/>
      <c r="X1942" s="427"/>
      <c r="Y1942" s="427"/>
    </row>
    <row r="1943" customFormat="false" ht="15" hidden="true" customHeight="false" outlineLevel="2" collapsed="false">
      <c r="A1943" s="437" t="s">
        <v>4508</v>
      </c>
      <c r="B1943" s="391" t="s">
        <v>198</v>
      </c>
      <c r="C1943" s="430"/>
      <c r="D1943" s="349" t="s">
        <v>3278</v>
      </c>
      <c r="E1943" s="349" t="s">
        <v>3652</v>
      </c>
      <c r="F1943" s="349"/>
      <c r="G1943" s="428" t="s">
        <v>22</v>
      </c>
      <c r="H1943" s="376"/>
      <c r="I1943" s="376"/>
      <c r="J1943" s="376" t="s">
        <v>95</v>
      </c>
      <c r="K1943" s="376" t="s">
        <v>980</v>
      </c>
      <c r="L1943" s="429" t="n">
        <v>43700</v>
      </c>
      <c r="M1943" s="340"/>
      <c r="N1943" s="340"/>
      <c r="O1943" s="427"/>
      <c r="P1943" s="427"/>
      <c r="Q1943" s="427"/>
      <c r="R1943" s="427"/>
      <c r="S1943" s="427"/>
      <c r="T1943" s="427"/>
      <c r="U1943" s="427"/>
      <c r="V1943" s="427"/>
      <c r="W1943" s="427"/>
      <c r="X1943" s="427"/>
      <c r="Y1943" s="427"/>
    </row>
    <row r="1944" customFormat="false" ht="15" hidden="true" customHeight="false" outlineLevel="2" collapsed="false">
      <c r="A1944" s="437" t="s">
        <v>4509</v>
      </c>
      <c r="B1944" s="391" t="s">
        <v>198</v>
      </c>
      <c r="C1944" s="415" t="s">
        <v>3339</v>
      </c>
      <c r="D1944" s="415" t="s">
        <v>4510</v>
      </c>
      <c r="E1944" s="415" t="s">
        <v>3283</v>
      </c>
      <c r="F1944" s="349"/>
      <c r="G1944" s="428" t="s">
        <v>22</v>
      </c>
      <c r="H1944" s="376"/>
      <c r="I1944" s="376"/>
      <c r="J1944" s="376" t="s">
        <v>95</v>
      </c>
      <c r="K1944" s="376" t="s">
        <v>980</v>
      </c>
      <c r="L1944" s="429" t="n">
        <v>43700</v>
      </c>
      <c r="M1944" s="340"/>
      <c r="N1944" s="415" t="s">
        <v>4511</v>
      </c>
      <c r="O1944" s="427"/>
      <c r="P1944" s="427"/>
      <c r="Q1944" s="427"/>
      <c r="R1944" s="427"/>
      <c r="S1944" s="427"/>
      <c r="T1944" s="427"/>
      <c r="U1944" s="427"/>
      <c r="V1944" s="427"/>
      <c r="W1944" s="427"/>
      <c r="X1944" s="427"/>
      <c r="Y1944" s="427"/>
    </row>
    <row r="1945" customFormat="false" ht="15" hidden="true" customHeight="false" outlineLevel="2" collapsed="false">
      <c r="A1945" s="437" t="s">
        <v>4512</v>
      </c>
      <c r="B1945" s="391" t="s">
        <v>198</v>
      </c>
      <c r="C1945" s="415" t="s">
        <v>4513</v>
      </c>
      <c r="D1945" s="446" t="s">
        <v>1003</v>
      </c>
      <c r="E1945" s="402" t="s">
        <v>4514</v>
      </c>
      <c r="F1945" s="349" t="s">
        <v>4515</v>
      </c>
      <c r="G1945" s="428" t="s">
        <v>22</v>
      </c>
      <c r="H1945" s="376"/>
      <c r="I1945" s="376"/>
      <c r="J1945" s="376" t="s">
        <v>95</v>
      </c>
      <c r="K1945" s="376" t="s">
        <v>980</v>
      </c>
      <c r="L1945" s="429" t="n">
        <v>43700</v>
      </c>
      <c r="M1945" s="340"/>
      <c r="N1945" s="340"/>
      <c r="O1945" s="427"/>
      <c r="P1945" s="427"/>
      <c r="Q1945" s="427"/>
      <c r="R1945" s="427"/>
      <c r="S1945" s="427"/>
      <c r="T1945" s="427"/>
      <c r="U1945" s="427"/>
      <c r="V1945" s="427"/>
      <c r="W1945" s="427"/>
      <c r="X1945" s="427"/>
      <c r="Y1945" s="427"/>
    </row>
    <row r="1946" customFormat="false" ht="15" hidden="true" customHeight="false" outlineLevel="2" collapsed="false">
      <c r="A1946" s="437" t="s">
        <v>4516</v>
      </c>
      <c r="B1946" s="391" t="s">
        <v>198</v>
      </c>
      <c r="C1946" s="349"/>
      <c r="D1946" s="415" t="s">
        <v>4517</v>
      </c>
      <c r="E1946" s="349" t="s">
        <v>4518</v>
      </c>
      <c r="F1946" s="349" t="s">
        <v>4519</v>
      </c>
      <c r="G1946" s="428" t="s">
        <v>21</v>
      </c>
      <c r="H1946" s="376"/>
      <c r="I1946" s="376"/>
      <c r="J1946" s="376" t="s">
        <v>95</v>
      </c>
      <c r="K1946" s="376" t="s">
        <v>980</v>
      </c>
      <c r="L1946" s="429" t="n">
        <v>43700</v>
      </c>
      <c r="M1946" s="340"/>
      <c r="N1946" s="340"/>
      <c r="O1946" s="427"/>
      <c r="P1946" s="427"/>
      <c r="Q1946" s="427"/>
      <c r="R1946" s="427"/>
      <c r="S1946" s="427"/>
      <c r="T1946" s="427"/>
      <c r="U1946" s="427"/>
      <c r="V1946" s="427"/>
      <c r="W1946" s="427"/>
      <c r="X1946" s="427"/>
      <c r="Y1946" s="427"/>
    </row>
    <row r="1947" customFormat="false" ht="15" hidden="true" customHeight="false" outlineLevel="2" collapsed="false">
      <c r="A1947" s="437" t="s">
        <v>4520</v>
      </c>
      <c r="B1947" s="391" t="s">
        <v>198</v>
      </c>
      <c r="C1947" s="430"/>
      <c r="D1947" s="415" t="s">
        <v>4521</v>
      </c>
      <c r="E1947" s="349" t="s">
        <v>4522</v>
      </c>
      <c r="F1947" s="349" t="s">
        <v>4523</v>
      </c>
      <c r="G1947" s="428" t="s">
        <v>21</v>
      </c>
      <c r="H1947" s="376"/>
      <c r="I1947" s="376"/>
      <c r="J1947" s="376" t="s">
        <v>95</v>
      </c>
      <c r="K1947" s="376" t="s">
        <v>980</v>
      </c>
      <c r="L1947" s="429" t="n">
        <v>43700</v>
      </c>
      <c r="M1947" s="340"/>
      <c r="N1947" s="340"/>
      <c r="O1947" s="427"/>
      <c r="P1947" s="427"/>
      <c r="Q1947" s="427"/>
      <c r="R1947" s="427"/>
      <c r="S1947" s="427"/>
      <c r="T1947" s="427"/>
      <c r="U1947" s="427"/>
      <c r="V1947" s="427"/>
      <c r="W1947" s="427"/>
      <c r="X1947" s="427"/>
      <c r="Y1947" s="427"/>
    </row>
    <row r="1948" customFormat="false" ht="15" hidden="true" customHeight="false" outlineLevel="2" collapsed="false">
      <c r="A1948" s="437" t="s">
        <v>4524</v>
      </c>
      <c r="B1948" s="391" t="s">
        <v>198</v>
      </c>
      <c r="C1948" s="430"/>
      <c r="D1948" s="415" t="s">
        <v>4525</v>
      </c>
      <c r="E1948" s="349" t="s">
        <v>4526</v>
      </c>
      <c r="F1948" s="349" t="s">
        <v>4527</v>
      </c>
      <c r="G1948" s="428" t="s">
        <v>21</v>
      </c>
      <c r="H1948" s="376"/>
      <c r="I1948" s="376"/>
      <c r="J1948" s="376" t="s">
        <v>95</v>
      </c>
      <c r="K1948" s="376" t="s">
        <v>980</v>
      </c>
      <c r="L1948" s="429" t="n">
        <v>43700</v>
      </c>
      <c r="M1948" s="340"/>
      <c r="N1948" s="340"/>
      <c r="O1948" s="427"/>
      <c r="P1948" s="427"/>
      <c r="Q1948" s="427"/>
      <c r="R1948" s="427"/>
      <c r="S1948" s="427"/>
      <c r="T1948" s="427"/>
      <c r="U1948" s="427"/>
      <c r="V1948" s="427"/>
      <c r="W1948" s="427"/>
      <c r="X1948" s="427"/>
      <c r="Y1948" s="427"/>
    </row>
    <row r="1949" customFormat="false" ht="15" hidden="true" customHeight="false" outlineLevel="2" collapsed="false">
      <c r="A1949" s="437" t="s">
        <v>4528</v>
      </c>
      <c r="B1949" s="391" t="s">
        <v>198</v>
      </c>
      <c r="C1949" s="430"/>
      <c r="D1949" s="415" t="s">
        <v>4529</v>
      </c>
      <c r="E1949" s="349" t="s">
        <v>4530</v>
      </c>
      <c r="F1949" s="349" t="s">
        <v>4531</v>
      </c>
      <c r="G1949" s="428" t="s">
        <v>21</v>
      </c>
      <c r="H1949" s="376"/>
      <c r="I1949" s="376"/>
      <c r="J1949" s="376" t="s">
        <v>95</v>
      </c>
      <c r="K1949" s="376" t="s">
        <v>980</v>
      </c>
      <c r="L1949" s="429" t="n">
        <v>43700</v>
      </c>
      <c r="M1949" s="340"/>
      <c r="N1949" s="340"/>
      <c r="O1949" s="427"/>
      <c r="P1949" s="427"/>
      <c r="Q1949" s="427"/>
      <c r="R1949" s="427"/>
      <c r="S1949" s="427"/>
      <c r="T1949" s="427"/>
      <c r="U1949" s="427"/>
      <c r="V1949" s="427"/>
      <c r="W1949" s="427"/>
      <c r="X1949" s="427"/>
      <c r="Y1949" s="427"/>
    </row>
    <row r="1950" customFormat="false" ht="15" hidden="true" customHeight="false" outlineLevel="2" collapsed="false">
      <c r="A1950" s="437" t="s">
        <v>4532</v>
      </c>
      <c r="B1950" s="391" t="s">
        <v>198</v>
      </c>
      <c r="C1950" s="415" t="s">
        <v>1501</v>
      </c>
      <c r="D1950" s="415" t="s">
        <v>1502</v>
      </c>
      <c r="E1950" s="349" t="s">
        <v>3628</v>
      </c>
      <c r="F1950" s="349" t="s">
        <v>4515</v>
      </c>
      <c r="G1950" s="428" t="s">
        <v>22</v>
      </c>
      <c r="H1950" s="376"/>
      <c r="I1950" s="376"/>
      <c r="J1950" s="376" t="s">
        <v>95</v>
      </c>
      <c r="K1950" s="376" t="s">
        <v>980</v>
      </c>
      <c r="L1950" s="429" t="n">
        <v>43700</v>
      </c>
      <c r="M1950" s="340"/>
      <c r="N1950" s="340"/>
      <c r="O1950" s="427"/>
      <c r="P1950" s="427"/>
      <c r="Q1950" s="427"/>
      <c r="R1950" s="427"/>
      <c r="S1950" s="427"/>
      <c r="T1950" s="427"/>
      <c r="U1950" s="427"/>
      <c r="V1950" s="427"/>
      <c r="W1950" s="427"/>
      <c r="X1950" s="427"/>
      <c r="Y1950" s="427"/>
    </row>
    <row r="1951" customFormat="false" ht="15" hidden="true" customHeight="false" outlineLevel="2" collapsed="false">
      <c r="A1951" s="437" t="s">
        <v>4533</v>
      </c>
      <c r="B1951" s="391" t="s">
        <v>198</v>
      </c>
      <c r="C1951" s="430"/>
      <c r="D1951" s="415" t="s">
        <v>1504</v>
      </c>
      <c r="E1951" s="349" t="s">
        <v>4264</v>
      </c>
      <c r="F1951" s="349" t="s">
        <v>4515</v>
      </c>
      <c r="G1951" s="428" t="s">
        <v>22</v>
      </c>
      <c r="H1951" s="376"/>
      <c r="I1951" s="376"/>
      <c r="J1951" s="376" t="s">
        <v>95</v>
      </c>
      <c r="K1951" s="376" t="s">
        <v>980</v>
      </c>
      <c r="L1951" s="429" t="n">
        <v>43700</v>
      </c>
      <c r="M1951" s="340"/>
      <c r="N1951" s="340"/>
      <c r="O1951" s="427"/>
      <c r="P1951" s="427"/>
      <c r="Q1951" s="427"/>
      <c r="R1951" s="427"/>
      <c r="S1951" s="427"/>
      <c r="T1951" s="427"/>
      <c r="U1951" s="427"/>
      <c r="V1951" s="427"/>
      <c r="W1951" s="427"/>
      <c r="X1951" s="427"/>
      <c r="Y1951" s="427"/>
    </row>
    <row r="1952" customFormat="false" ht="15" hidden="true" customHeight="false" outlineLevel="2" collapsed="false">
      <c r="A1952" s="437" t="s">
        <v>4534</v>
      </c>
      <c r="B1952" s="391" t="s">
        <v>198</v>
      </c>
      <c r="C1952" s="430"/>
      <c r="D1952" s="415" t="s">
        <v>1507</v>
      </c>
      <c r="E1952" s="349" t="s">
        <v>3633</v>
      </c>
      <c r="F1952" s="349" t="s">
        <v>4515</v>
      </c>
      <c r="G1952" s="428" t="s">
        <v>22</v>
      </c>
      <c r="H1952" s="376"/>
      <c r="I1952" s="376"/>
      <c r="J1952" s="376" t="s">
        <v>95</v>
      </c>
      <c r="K1952" s="376" t="s">
        <v>980</v>
      </c>
      <c r="L1952" s="429" t="n">
        <v>43700</v>
      </c>
      <c r="M1952" s="340"/>
      <c r="N1952" s="340"/>
      <c r="O1952" s="427"/>
      <c r="P1952" s="427"/>
      <c r="Q1952" s="427"/>
      <c r="R1952" s="427"/>
      <c r="S1952" s="427"/>
      <c r="T1952" s="427"/>
      <c r="U1952" s="427"/>
      <c r="V1952" s="427"/>
      <c r="W1952" s="427"/>
      <c r="X1952" s="427"/>
      <c r="Y1952" s="427"/>
    </row>
    <row r="1953" customFormat="false" ht="15" hidden="true" customHeight="false" outlineLevel="2" collapsed="false">
      <c r="A1953" s="437" t="s">
        <v>4535</v>
      </c>
      <c r="B1953" s="391" t="s">
        <v>198</v>
      </c>
      <c r="C1953" s="415" t="s">
        <v>1270</v>
      </c>
      <c r="D1953" s="415" t="s">
        <v>1066</v>
      </c>
      <c r="E1953" s="349" t="s">
        <v>1067</v>
      </c>
      <c r="F1953" s="349" t="s">
        <v>4515</v>
      </c>
      <c r="G1953" s="428" t="s">
        <v>22</v>
      </c>
      <c r="H1953" s="376"/>
      <c r="I1953" s="376"/>
      <c r="J1953" s="376" t="s">
        <v>95</v>
      </c>
      <c r="K1953" s="376" t="s">
        <v>980</v>
      </c>
      <c r="L1953" s="429" t="n">
        <v>43700</v>
      </c>
      <c r="M1953" s="340"/>
      <c r="N1953" s="340"/>
      <c r="O1953" s="427"/>
      <c r="P1953" s="427"/>
      <c r="Q1953" s="427"/>
      <c r="R1953" s="427"/>
      <c r="S1953" s="427"/>
      <c r="T1953" s="427"/>
      <c r="U1953" s="427"/>
      <c r="V1953" s="427"/>
      <c r="W1953" s="427"/>
      <c r="X1953" s="427"/>
      <c r="Y1953" s="427"/>
    </row>
    <row r="1954" customFormat="false" ht="15" hidden="true" customHeight="false" outlineLevel="2" collapsed="false">
      <c r="A1954" s="437" t="s">
        <v>4536</v>
      </c>
      <c r="B1954" s="391" t="s">
        <v>198</v>
      </c>
      <c r="C1954" s="430"/>
      <c r="D1954" s="415" t="s">
        <v>1679</v>
      </c>
      <c r="E1954" s="349" t="s">
        <v>4537</v>
      </c>
      <c r="F1954" s="349" t="s">
        <v>4515</v>
      </c>
      <c r="G1954" s="428" t="s">
        <v>22</v>
      </c>
      <c r="H1954" s="376"/>
      <c r="I1954" s="376"/>
      <c r="J1954" s="376" t="s">
        <v>95</v>
      </c>
      <c r="K1954" s="376" t="s">
        <v>980</v>
      </c>
      <c r="L1954" s="429" t="n">
        <v>43700</v>
      </c>
      <c r="M1954" s="340"/>
      <c r="N1954" s="391" t="s">
        <v>4538</v>
      </c>
      <c r="O1954" s="427"/>
      <c r="P1954" s="427"/>
      <c r="Q1954" s="427"/>
      <c r="R1954" s="427"/>
      <c r="S1954" s="427"/>
      <c r="T1954" s="427"/>
      <c r="U1954" s="427"/>
      <c r="V1954" s="427"/>
      <c r="W1954" s="427"/>
      <c r="X1954" s="427"/>
      <c r="Y1954" s="427"/>
    </row>
    <row r="1955" customFormat="false" ht="15" hidden="true" customHeight="false" outlineLevel="2" collapsed="false">
      <c r="A1955" s="437" t="s">
        <v>4539</v>
      </c>
      <c r="B1955" s="391" t="s">
        <v>198</v>
      </c>
      <c r="C1955" s="430"/>
      <c r="D1955" s="415" t="s">
        <v>1073</v>
      </c>
      <c r="E1955" s="349" t="s">
        <v>4537</v>
      </c>
      <c r="F1955" s="349" t="s">
        <v>4515</v>
      </c>
      <c r="G1955" s="428" t="s">
        <v>22</v>
      </c>
      <c r="H1955" s="376"/>
      <c r="I1955" s="376"/>
      <c r="J1955" s="376" t="s">
        <v>95</v>
      </c>
      <c r="K1955" s="376" t="s">
        <v>980</v>
      </c>
      <c r="L1955" s="429" t="n">
        <v>43700</v>
      </c>
      <c r="M1955" s="340"/>
      <c r="N1955" s="391" t="s">
        <v>4538</v>
      </c>
      <c r="O1955" s="427"/>
      <c r="P1955" s="427"/>
      <c r="Q1955" s="427"/>
      <c r="R1955" s="427"/>
      <c r="S1955" s="427"/>
      <c r="T1955" s="427"/>
      <c r="U1955" s="427"/>
      <c r="V1955" s="427"/>
      <c r="W1955" s="427"/>
      <c r="X1955" s="427"/>
      <c r="Y1955" s="427"/>
    </row>
    <row r="1956" customFormat="false" ht="15" hidden="true" customHeight="false" outlineLevel="2" collapsed="false">
      <c r="A1956" s="437" t="s">
        <v>4540</v>
      </c>
      <c r="B1956" s="391" t="s">
        <v>198</v>
      </c>
      <c r="C1956" s="446" t="s">
        <v>1076</v>
      </c>
      <c r="D1956" s="415" t="s">
        <v>1077</v>
      </c>
      <c r="E1956" s="349" t="s">
        <v>3315</v>
      </c>
      <c r="F1956" s="349" t="s">
        <v>4515</v>
      </c>
      <c r="G1956" s="428" t="s">
        <v>22</v>
      </c>
      <c r="H1956" s="376"/>
      <c r="I1956" s="376"/>
      <c r="J1956" s="376" t="s">
        <v>95</v>
      </c>
      <c r="K1956" s="376" t="s">
        <v>980</v>
      </c>
      <c r="L1956" s="429" t="n">
        <v>43700</v>
      </c>
      <c r="M1956" s="340"/>
      <c r="N1956" s="340"/>
      <c r="O1956" s="427"/>
      <c r="P1956" s="427"/>
      <c r="Q1956" s="427"/>
      <c r="R1956" s="427"/>
      <c r="S1956" s="427"/>
      <c r="T1956" s="427"/>
      <c r="U1956" s="427"/>
      <c r="V1956" s="427"/>
      <c r="W1956" s="427"/>
      <c r="X1956" s="427"/>
      <c r="Y1956" s="427"/>
    </row>
    <row r="1957" customFormat="false" ht="15" hidden="true" customHeight="false" outlineLevel="2" collapsed="false">
      <c r="A1957" s="437" t="s">
        <v>4541</v>
      </c>
      <c r="B1957" s="391" t="s">
        <v>198</v>
      </c>
      <c r="C1957" s="430"/>
      <c r="D1957" s="415" t="s">
        <v>1081</v>
      </c>
      <c r="E1957" s="349" t="s">
        <v>1082</v>
      </c>
      <c r="F1957" s="349" t="s">
        <v>4515</v>
      </c>
      <c r="G1957" s="428" t="s">
        <v>22</v>
      </c>
      <c r="H1957" s="376"/>
      <c r="I1957" s="376"/>
      <c r="J1957" s="376" t="s">
        <v>95</v>
      </c>
      <c r="K1957" s="376" t="s">
        <v>980</v>
      </c>
      <c r="L1957" s="429" t="n">
        <v>43700</v>
      </c>
      <c r="M1957" s="340"/>
      <c r="N1957" s="340"/>
      <c r="O1957" s="427"/>
      <c r="P1957" s="427"/>
      <c r="Q1957" s="427"/>
      <c r="R1957" s="427"/>
      <c r="S1957" s="427"/>
      <c r="T1957" s="427"/>
      <c r="U1957" s="427"/>
      <c r="V1957" s="427"/>
      <c r="W1957" s="427"/>
      <c r="X1957" s="427"/>
      <c r="Y1957" s="427"/>
    </row>
    <row r="1958" customFormat="false" ht="15" hidden="true" customHeight="false" outlineLevel="2" collapsed="false">
      <c r="A1958" s="437" t="s">
        <v>4542</v>
      </c>
      <c r="B1958" s="391" t="s">
        <v>218</v>
      </c>
      <c r="C1958" s="415" t="s">
        <v>4274</v>
      </c>
      <c r="D1958" s="415" t="s">
        <v>218</v>
      </c>
      <c r="E1958" s="349" t="s">
        <v>4275</v>
      </c>
      <c r="F1958" s="349" t="s">
        <v>4515</v>
      </c>
      <c r="G1958" s="428" t="s">
        <v>22</v>
      </c>
      <c r="H1958" s="376"/>
      <c r="I1958" s="376"/>
      <c r="J1958" s="376" t="s">
        <v>95</v>
      </c>
      <c r="K1958" s="376" t="s">
        <v>980</v>
      </c>
      <c r="L1958" s="429" t="n">
        <v>43700</v>
      </c>
      <c r="M1958" s="340"/>
      <c r="N1958" s="340"/>
      <c r="O1958" s="427"/>
      <c r="P1958" s="427"/>
      <c r="Q1958" s="427"/>
      <c r="R1958" s="427"/>
      <c r="S1958" s="427"/>
      <c r="T1958" s="427"/>
      <c r="U1958" s="427"/>
      <c r="V1958" s="427"/>
      <c r="W1958" s="427"/>
      <c r="X1958" s="427"/>
      <c r="Y1958" s="427"/>
    </row>
    <row r="1959" customFormat="false" ht="15" hidden="false" customHeight="true" outlineLevel="1" collapsed="true">
      <c r="A1959" s="434" t="s">
        <v>4543</v>
      </c>
      <c r="B1959" s="434"/>
      <c r="C1959" s="434"/>
      <c r="D1959" s="434"/>
      <c r="E1959" s="434"/>
      <c r="F1959" s="434"/>
      <c r="G1959" s="425"/>
      <c r="H1959" s="425"/>
      <c r="I1959" s="425"/>
      <c r="J1959" s="425"/>
      <c r="K1959" s="425"/>
      <c r="L1959" s="425"/>
      <c r="M1959" s="426"/>
      <c r="N1959" s="426"/>
      <c r="O1959" s="109"/>
      <c r="P1959" s="109"/>
      <c r="Q1959" s="109"/>
      <c r="R1959" s="109"/>
      <c r="S1959" s="109"/>
      <c r="T1959" s="109"/>
      <c r="U1959" s="109"/>
      <c r="V1959" s="109"/>
      <c r="W1959" s="109"/>
      <c r="X1959" s="109"/>
      <c r="Y1959" s="109"/>
    </row>
    <row r="1960" customFormat="false" ht="15" hidden="true" customHeight="false" outlineLevel="2" collapsed="false">
      <c r="A1960" s="437" t="s">
        <v>4544</v>
      </c>
      <c r="B1960" s="391" t="s">
        <v>199</v>
      </c>
      <c r="C1960" s="415" t="s">
        <v>3261</v>
      </c>
      <c r="D1960" s="349" t="s">
        <v>3262</v>
      </c>
      <c r="E1960" s="415" t="s">
        <v>4545</v>
      </c>
      <c r="F1960" s="349" t="s">
        <v>4546</v>
      </c>
      <c r="G1960" s="428" t="s">
        <v>22</v>
      </c>
      <c r="H1960" s="376"/>
      <c r="I1960" s="376"/>
      <c r="J1960" s="376" t="s">
        <v>95</v>
      </c>
      <c r="K1960" s="376" t="s">
        <v>980</v>
      </c>
      <c r="L1960" s="429" t="n">
        <v>43700</v>
      </c>
      <c r="M1960" s="340"/>
      <c r="N1960" s="340"/>
      <c r="O1960" s="427"/>
      <c r="P1960" s="427"/>
      <c r="Q1960" s="427"/>
      <c r="R1960" s="427"/>
      <c r="S1960" s="427"/>
      <c r="T1960" s="427"/>
      <c r="U1960" s="427"/>
      <c r="V1960" s="427"/>
      <c r="W1960" s="427"/>
      <c r="X1960" s="427"/>
      <c r="Y1960" s="427"/>
    </row>
    <row r="1961" customFormat="false" ht="15" hidden="true" customHeight="false" outlineLevel="2" collapsed="false">
      <c r="A1961" s="437" t="s">
        <v>4547</v>
      </c>
      <c r="B1961" s="391" t="s">
        <v>199</v>
      </c>
      <c r="C1961" s="430"/>
      <c r="D1961" s="349" t="s">
        <v>3325</v>
      </c>
      <c r="E1961" s="415" t="s">
        <v>4548</v>
      </c>
      <c r="F1961" s="349" t="s">
        <v>4549</v>
      </c>
      <c r="G1961" s="428" t="s">
        <v>22</v>
      </c>
      <c r="H1961" s="376"/>
      <c r="I1961" s="376"/>
      <c r="J1961" s="376" t="s">
        <v>95</v>
      </c>
      <c r="K1961" s="376" t="s">
        <v>980</v>
      </c>
      <c r="L1961" s="429" t="n">
        <v>43700</v>
      </c>
      <c r="M1961" s="340"/>
      <c r="N1961" s="340"/>
      <c r="O1961" s="427"/>
      <c r="P1961" s="427"/>
      <c r="Q1961" s="427"/>
      <c r="R1961" s="427"/>
      <c r="S1961" s="427"/>
      <c r="T1961" s="427"/>
      <c r="U1961" s="427"/>
      <c r="V1961" s="427"/>
      <c r="W1961" s="427"/>
      <c r="X1961" s="427"/>
      <c r="Y1961" s="427"/>
    </row>
    <row r="1962" customFormat="false" ht="15" hidden="true" customHeight="false" outlineLevel="2" collapsed="false">
      <c r="A1962" s="437" t="s">
        <v>4550</v>
      </c>
      <c r="B1962" s="391" t="s">
        <v>199</v>
      </c>
      <c r="C1962" s="430"/>
      <c r="D1962" s="349" t="s">
        <v>3266</v>
      </c>
      <c r="E1962" s="415" t="s">
        <v>4500</v>
      </c>
      <c r="F1962" s="430"/>
      <c r="G1962" s="428" t="s">
        <v>22</v>
      </c>
      <c r="H1962" s="376"/>
      <c r="I1962" s="376"/>
      <c r="J1962" s="376" t="s">
        <v>95</v>
      </c>
      <c r="K1962" s="376" t="s">
        <v>980</v>
      </c>
      <c r="L1962" s="429" t="n">
        <v>43700</v>
      </c>
      <c r="M1962" s="340"/>
      <c r="N1962" s="340"/>
      <c r="O1962" s="427"/>
      <c r="P1962" s="427"/>
      <c r="Q1962" s="427"/>
      <c r="R1962" s="427"/>
      <c r="S1962" s="427"/>
      <c r="T1962" s="427"/>
      <c r="U1962" s="427"/>
      <c r="V1962" s="427"/>
      <c r="W1962" s="427"/>
      <c r="X1962" s="427"/>
      <c r="Y1962" s="427"/>
    </row>
    <row r="1963" customFormat="false" ht="15" hidden="true" customHeight="false" outlineLevel="2" collapsed="false">
      <c r="A1963" s="437" t="s">
        <v>4551</v>
      </c>
      <c r="B1963" s="391" t="s">
        <v>199</v>
      </c>
      <c r="C1963" s="415" t="s">
        <v>3396</v>
      </c>
      <c r="D1963" s="349" t="s">
        <v>3270</v>
      </c>
      <c r="E1963" s="415" t="s">
        <v>4552</v>
      </c>
      <c r="F1963" s="349" t="s">
        <v>4553</v>
      </c>
      <c r="G1963" s="428" t="s">
        <v>22</v>
      </c>
      <c r="H1963" s="376"/>
      <c r="I1963" s="376"/>
      <c r="J1963" s="376" t="s">
        <v>95</v>
      </c>
      <c r="K1963" s="376" t="s">
        <v>980</v>
      </c>
      <c r="L1963" s="429" t="n">
        <v>43700</v>
      </c>
      <c r="M1963" s="340"/>
      <c r="N1963" s="340"/>
      <c r="O1963" s="427"/>
      <c r="P1963" s="427"/>
      <c r="Q1963" s="427"/>
      <c r="R1963" s="427"/>
      <c r="S1963" s="427"/>
      <c r="T1963" s="427"/>
      <c r="U1963" s="427"/>
      <c r="V1963" s="427"/>
      <c r="W1963" s="427"/>
      <c r="X1963" s="427"/>
      <c r="Y1963" s="427"/>
    </row>
    <row r="1964" customFormat="false" ht="15" hidden="true" customHeight="false" outlineLevel="2" collapsed="false">
      <c r="A1964" s="437" t="s">
        <v>4554</v>
      </c>
      <c r="B1964" s="391" t="s">
        <v>199</v>
      </c>
      <c r="C1964" s="430"/>
      <c r="D1964" s="349" t="s">
        <v>3273</v>
      </c>
      <c r="E1964" s="349" t="s">
        <v>4555</v>
      </c>
      <c r="F1964" s="349" t="s">
        <v>4556</v>
      </c>
      <c r="G1964" s="428" t="s">
        <v>22</v>
      </c>
      <c r="H1964" s="376"/>
      <c r="I1964" s="376"/>
      <c r="J1964" s="376" t="s">
        <v>95</v>
      </c>
      <c r="K1964" s="376" t="s">
        <v>980</v>
      </c>
      <c r="L1964" s="429" t="n">
        <v>43700</v>
      </c>
      <c r="M1964" s="340"/>
      <c r="N1964" s="349" t="s">
        <v>4557</v>
      </c>
      <c r="O1964" s="427"/>
      <c r="P1964" s="427"/>
      <c r="Q1964" s="427"/>
      <c r="R1964" s="427"/>
      <c r="S1964" s="427"/>
      <c r="T1964" s="427"/>
      <c r="U1964" s="427"/>
      <c r="V1964" s="427"/>
      <c r="W1964" s="427"/>
      <c r="X1964" s="427"/>
      <c r="Y1964" s="427"/>
    </row>
    <row r="1965" customFormat="false" ht="15" hidden="true" customHeight="false" outlineLevel="2" collapsed="false">
      <c r="A1965" s="437" t="s">
        <v>4558</v>
      </c>
      <c r="B1965" s="391" t="s">
        <v>199</v>
      </c>
      <c r="C1965" s="430"/>
      <c r="D1965" s="349" t="s">
        <v>3278</v>
      </c>
      <c r="E1965" s="349" t="s">
        <v>3652</v>
      </c>
      <c r="F1965" s="349"/>
      <c r="G1965" s="428" t="s">
        <v>22</v>
      </c>
      <c r="H1965" s="376"/>
      <c r="I1965" s="376"/>
      <c r="J1965" s="376" t="s">
        <v>95</v>
      </c>
      <c r="K1965" s="376" t="s">
        <v>980</v>
      </c>
      <c r="L1965" s="429" t="n">
        <v>43700</v>
      </c>
      <c r="M1965" s="340"/>
      <c r="N1965" s="340"/>
      <c r="O1965" s="427"/>
      <c r="P1965" s="427"/>
      <c r="Q1965" s="427"/>
      <c r="R1965" s="427"/>
      <c r="S1965" s="427"/>
      <c r="T1965" s="427"/>
      <c r="U1965" s="427"/>
      <c r="V1965" s="427"/>
      <c r="W1965" s="427"/>
      <c r="X1965" s="427"/>
      <c r="Y1965" s="427"/>
    </row>
    <row r="1966" customFormat="false" ht="15" hidden="true" customHeight="false" outlineLevel="2" collapsed="false">
      <c r="A1966" s="437" t="s">
        <v>4559</v>
      </c>
      <c r="B1966" s="391" t="s">
        <v>199</v>
      </c>
      <c r="C1966" s="415" t="s">
        <v>3339</v>
      </c>
      <c r="D1966" s="415" t="s">
        <v>4560</v>
      </c>
      <c r="E1966" s="349" t="s">
        <v>3283</v>
      </c>
      <c r="F1966" s="349"/>
      <c r="G1966" s="428" t="s">
        <v>22</v>
      </c>
      <c r="H1966" s="376"/>
      <c r="I1966" s="376"/>
      <c r="J1966" s="376" t="s">
        <v>95</v>
      </c>
      <c r="K1966" s="376" t="s">
        <v>980</v>
      </c>
      <c r="L1966" s="429" t="n">
        <v>43700</v>
      </c>
      <c r="M1966" s="340"/>
      <c r="N1966" s="391" t="s">
        <v>4561</v>
      </c>
      <c r="O1966" s="427"/>
      <c r="P1966" s="427"/>
      <c r="Q1966" s="427"/>
      <c r="R1966" s="427"/>
      <c r="S1966" s="427"/>
      <c r="T1966" s="427"/>
      <c r="U1966" s="427"/>
      <c r="V1966" s="427"/>
      <c r="W1966" s="427"/>
      <c r="X1966" s="427"/>
      <c r="Y1966" s="427"/>
    </row>
    <row r="1967" customFormat="false" ht="15" hidden="true" customHeight="false" outlineLevel="2" collapsed="false">
      <c r="A1967" s="437" t="s">
        <v>4562</v>
      </c>
      <c r="B1967" s="391" t="s">
        <v>199</v>
      </c>
      <c r="C1967" s="415" t="s">
        <v>4513</v>
      </c>
      <c r="D1967" s="430" t="s">
        <v>1003</v>
      </c>
      <c r="E1967" s="349" t="s">
        <v>4292</v>
      </c>
      <c r="F1967" s="349" t="s">
        <v>4563</v>
      </c>
      <c r="G1967" s="428" t="s">
        <v>22</v>
      </c>
      <c r="H1967" s="376"/>
      <c r="I1967" s="376"/>
      <c r="J1967" s="376" t="s">
        <v>95</v>
      </c>
      <c r="K1967" s="376" t="s">
        <v>980</v>
      </c>
      <c r="L1967" s="429" t="n">
        <v>43700</v>
      </c>
      <c r="M1967" s="340"/>
      <c r="N1967" s="340"/>
      <c r="O1967" s="427"/>
      <c r="P1967" s="427"/>
      <c r="Q1967" s="427"/>
      <c r="R1967" s="427"/>
      <c r="S1967" s="427"/>
      <c r="T1967" s="427"/>
      <c r="U1967" s="427"/>
      <c r="V1967" s="427"/>
      <c r="W1967" s="427"/>
      <c r="X1967" s="427"/>
      <c r="Y1967" s="427"/>
    </row>
    <row r="1968" customFormat="false" ht="15" hidden="true" customHeight="false" outlineLevel="2" collapsed="false">
      <c r="A1968" s="437" t="s">
        <v>4564</v>
      </c>
      <c r="B1968" s="391" t="s">
        <v>199</v>
      </c>
      <c r="C1968" s="349"/>
      <c r="D1968" s="415" t="s">
        <v>4517</v>
      </c>
      <c r="E1968" s="349" t="s">
        <v>4518</v>
      </c>
      <c r="F1968" s="349" t="s">
        <v>4565</v>
      </c>
      <c r="G1968" s="428" t="s">
        <v>21</v>
      </c>
      <c r="H1968" s="376"/>
      <c r="I1968" s="376"/>
      <c r="J1968" s="376" t="s">
        <v>95</v>
      </c>
      <c r="K1968" s="376" t="s">
        <v>980</v>
      </c>
      <c r="L1968" s="429" t="n">
        <v>43700</v>
      </c>
      <c r="M1968" s="340"/>
      <c r="N1968" s="340"/>
      <c r="O1968" s="427"/>
      <c r="P1968" s="427"/>
      <c r="Q1968" s="427"/>
      <c r="R1968" s="427"/>
      <c r="S1968" s="427"/>
      <c r="T1968" s="427"/>
      <c r="U1968" s="427"/>
      <c r="V1968" s="427"/>
      <c r="W1968" s="427"/>
      <c r="X1968" s="427"/>
      <c r="Y1968" s="427"/>
    </row>
    <row r="1969" customFormat="false" ht="15" hidden="true" customHeight="false" outlineLevel="2" collapsed="false">
      <c r="A1969" s="437" t="s">
        <v>4566</v>
      </c>
      <c r="B1969" s="391" t="s">
        <v>199</v>
      </c>
      <c r="C1969" s="430"/>
      <c r="D1969" s="415" t="s">
        <v>4521</v>
      </c>
      <c r="E1969" s="349" t="s">
        <v>4522</v>
      </c>
      <c r="F1969" s="349" t="s">
        <v>4567</v>
      </c>
      <c r="G1969" s="428" t="s">
        <v>21</v>
      </c>
      <c r="H1969" s="376"/>
      <c r="I1969" s="376"/>
      <c r="J1969" s="376" t="s">
        <v>95</v>
      </c>
      <c r="K1969" s="376" t="s">
        <v>980</v>
      </c>
      <c r="L1969" s="429" t="n">
        <v>43700</v>
      </c>
      <c r="M1969" s="340"/>
      <c r="N1969" s="340"/>
      <c r="O1969" s="427"/>
      <c r="P1969" s="427"/>
      <c r="Q1969" s="427"/>
      <c r="R1969" s="427"/>
      <c r="S1969" s="427"/>
      <c r="T1969" s="427"/>
      <c r="U1969" s="427"/>
      <c r="V1969" s="427"/>
      <c r="W1969" s="427"/>
      <c r="X1969" s="427"/>
      <c r="Y1969" s="427"/>
    </row>
    <row r="1970" customFormat="false" ht="15" hidden="true" customHeight="false" outlineLevel="2" collapsed="false">
      <c r="A1970" s="437" t="s">
        <v>4568</v>
      </c>
      <c r="B1970" s="391" t="s">
        <v>199</v>
      </c>
      <c r="C1970" s="430"/>
      <c r="D1970" s="415" t="s">
        <v>4525</v>
      </c>
      <c r="E1970" s="349" t="s">
        <v>4526</v>
      </c>
      <c r="F1970" s="349" t="s">
        <v>4569</v>
      </c>
      <c r="G1970" s="428" t="s">
        <v>21</v>
      </c>
      <c r="H1970" s="376"/>
      <c r="I1970" s="376"/>
      <c r="J1970" s="376" t="s">
        <v>95</v>
      </c>
      <c r="K1970" s="376" t="s">
        <v>980</v>
      </c>
      <c r="L1970" s="429" t="n">
        <v>43700</v>
      </c>
      <c r="M1970" s="340"/>
      <c r="N1970" s="340"/>
      <c r="O1970" s="427"/>
      <c r="P1970" s="427"/>
      <c r="Q1970" s="427"/>
      <c r="R1970" s="427"/>
      <c r="S1970" s="427"/>
      <c r="T1970" s="427"/>
      <c r="U1970" s="427"/>
      <c r="V1970" s="427"/>
      <c r="W1970" s="427"/>
      <c r="X1970" s="427"/>
      <c r="Y1970" s="427"/>
    </row>
    <row r="1971" customFormat="false" ht="15" hidden="true" customHeight="false" outlineLevel="2" collapsed="false">
      <c r="A1971" s="437" t="s">
        <v>4570</v>
      </c>
      <c r="B1971" s="391" t="s">
        <v>199</v>
      </c>
      <c r="C1971" s="430"/>
      <c r="D1971" s="415" t="s">
        <v>4529</v>
      </c>
      <c r="E1971" s="349" t="s">
        <v>4530</v>
      </c>
      <c r="F1971" s="349" t="s">
        <v>4571</v>
      </c>
      <c r="G1971" s="428" t="s">
        <v>21</v>
      </c>
      <c r="H1971" s="376"/>
      <c r="I1971" s="376"/>
      <c r="J1971" s="376" t="s">
        <v>95</v>
      </c>
      <c r="K1971" s="376" t="s">
        <v>980</v>
      </c>
      <c r="L1971" s="429" t="n">
        <v>43700</v>
      </c>
      <c r="M1971" s="340"/>
      <c r="N1971" s="340"/>
      <c r="O1971" s="427"/>
      <c r="P1971" s="427"/>
      <c r="Q1971" s="427"/>
      <c r="R1971" s="427"/>
      <c r="S1971" s="427"/>
      <c r="T1971" s="427"/>
      <c r="U1971" s="427"/>
      <c r="V1971" s="427"/>
      <c r="W1971" s="427"/>
      <c r="X1971" s="427"/>
      <c r="Y1971" s="427"/>
    </row>
    <row r="1972" customFormat="false" ht="15" hidden="true" customHeight="false" outlineLevel="2" collapsed="false">
      <c r="A1972" s="437" t="s">
        <v>4572</v>
      </c>
      <c r="B1972" s="391" t="s">
        <v>199</v>
      </c>
      <c r="C1972" s="415" t="s">
        <v>1501</v>
      </c>
      <c r="D1972" s="415" t="s">
        <v>4573</v>
      </c>
      <c r="E1972" s="349" t="s">
        <v>3628</v>
      </c>
      <c r="F1972" s="349" t="s">
        <v>4563</v>
      </c>
      <c r="G1972" s="428" t="s">
        <v>22</v>
      </c>
      <c r="H1972" s="376"/>
      <c r="I1972" s="376"/>
      <c r="J1972" s="376" t="s">
        <v>95</v>
      </c>
      <c r="K1972" s="376" t="s">
        <v>980</v>
      </c>
      <c r="L1972" s="429" t="n">
        <v>43700</v>
      </c>
      <c r="M1972" s="340"/>
      <c r="N1972" s="340"/>
      <c r="O1972" s="427"/>
      <c r="P1972" s="427"/>
      <c r="Q1972" s="427"/>
      <c r="R1972" s="427"/>
      <c r="S1972" s="427"/>
      <c r="T1972" s="427"/>
      <c r="U1972" s="427"/>
      <c r="V1972" s="427"/>
      <c r="W1972" s="427"/>
      <c r="X1972" s="427"/>
      <c r="Y1972" s="427"/>
    </row>
    <row r="1973" customFormat="false" ht="15" hidden="true" customHeight="false" outlineLevel="2" collapsed="false">
      <c r="A1973" s="437" t="s">
        <v>4574</v>
      </c>
      <c r="B1973" s="391" t="s">
        <v>199</v>
      </c>
      <c r="C1973" s="430"/>
      <c r="D1973" s="415" t="s">
        <v>4575</v>
      </c>
      <c r="E1973" s="349" t="s">
        <v>4264</v>
      </c>
      <c r="F1973" s="349" t="s">
        <v>4563</v>
      </c>
      <c r="G1973" s="428" t="s">
        <v>22</v>
      </c>
      <c r="H1973" s="376"/>
      <c r="I1973" s="376"/>
      <c r="J1973" s="376" t="s">
        <v>95</v>
      </c>
      <c r="K1973" s="376" t="s">
        <v>980</v>
      </c>
      <c r="L1973" s="429" t="n">
        <v>43700</v>
      </c>
      <c r="M1973" s="340"/>
      <c r="N1973" s="340"/>
      <c r="O1973" s="427"/>
      <c r="P1973" s="427"/>
      <c r="Q1973" s="427"/>
      <c r="R1973" s="427"/>
      <c r="S1973" s="427"/>
      <c r="T1973" s="427"/>
      <c r="U1973" s="427"/>
      <c r="V1973" s="427"/>
      <c r="W1973" s="427"/>
      <c r="X1973" s="427"/>
      <c r="Y1973" s="427"/>
    </row>
    <row r="1974" customFormat="false" ht="15" hidden="true" customHeight="false" outlineLevel="2" collapsed="false">
      <c r="A1974" s="437" t="s">
        <v>4576</v>
      </c>
      <c r="B1974" s="391" t="s">
        <v>199</v>
      </c>
      <c r="C1974" s="430"/>
      <c r="D1974" s="415" t="s">
        <v>4577</v>
      </c>
      <c r="E1974" s="349" t="s">
        <v>3633</v>
      </c>
      <c r="F1974" s="349" t="s">
        <v>4563</v>
      </c>
      <c r="G1974" s="428" t="s">
        <v>22</v>
      </c>
      <c r="H1974" s="376"/>
      <c r="I1974" s="376"/>
      <c r="J1974" s="376" t="s">
        <v>95</v>
      </c>
      <c r="K1974" s="376" t="s">
        <v>980</v>
      </c>
      <c r="L1974" s="429" t="n">
        <v>43700</v>
      </c>
      <c r="M1974" s="340"/>
      <c r="N1974" s="340"/>
      <c r="O1974" s="427"/>
      <c r="P1974" s="427"/>
      <c r="Q1974" s="427"/>
      <c r="R1974" s="427"/>
      <c r="S1974" s="427"/>
      <c r="T1974" s="427"/>
      <c r="U1974" s="427"/>
      <c r="V1974" s="427"/>
      <c r="W1974" s="427"/>
      <c r="X1974" s="427"/>
      <c r="Y1974" s="427"/>
    </row>
    <row r="1975" customFormat="false" ht="15" hidden="true" customHeight="false" outlineLevel="2" collapsed="false">
      <c r="A1975" s="437" t="s">
        <v>4578</v>
      </c>
      <c r="B1975" s="391" t="s">
        <v>199</v>
      </c>
      <c r="C1975" s="415" t="s">
        <v>1270</v>
      </c>
      <c r="D1975" s="430" t="s">
        <v>1066</v>
      </c>
      <c r="E1975" s="349" t="s">
        <v>4579</v>
      </c>
      <c r="F1975" s="349" t="s">
        <v>4563</v>
      </c>
      <c r="G1975" s="428" t="s">
        <v>22</v>
      </c>
      <c r="H1975" s="376"/>
      <c r="I1975" s="376"/>
      <c r="J1975" s="376" t="s">
        <v>95</v>
      </c>
      <c r="K1975" s="376" t="s">
        <v>980</v>
      </c>
      <c r="L1975" s="429" t="n">
        <v>43700</v>
      </c>
      <c r="M1975" s="340"/>
      <c r="N1975" s="391" t="s">
        <v>4580</v>
      </c>
      <c r="O1975" s="427"/>
      <c r="P1975" s="427"/>
      <c r="Q1975" s="427"/>
      <c r="R1975" s="427"/>
      <c r="S1975" s="427"/>
      <c r="T1975" s="427"/>
      <c r="U1975" s="427"/>
      <c r="V1975" s="427"/>
      <c r="W1975" s="427"/>
      <c r="X1975" s="427"/>
      <c r="Y1975" s="427"/>
    </row>
    <row r="1976" customFormat="false" ht="15" hidden="true" customHeight="false" outlineLevel="2" collapsed="false">
      <c r="A1976" s="437" t="s">
        <v>4581</v>
      </c>
      <c r="B1976" s="391" t="s">
        <v>199</v>
      </c>
      <c r="C1976" s="430"/>
      <c r="D1976" s="415" t="s">
        <v>3682</v>
      </c>
      <c r="E1976" s="349" t="s">
        <v>4537</v>
      </c>
      <c r="F1976" s="349" t="s">
        <v>4563</v>
      </c>
      <c r="G1976" s="428" t="s">
        <v>22</v>
      </c>
      <c r="H1976" s="376"/>
      <c r="I1976" s="376"/>
      <c r="J1976" s="376" t="s">
        <v>95</v>
      </c>
      <c r="K1976" s="376" t="s">
        <v>980</v>
      </c>
      <c r="L1976" s="429" t="n">
        <v>43700</v>
      </c>
      <c r="M1976" s="340"/>
      <c r="N1976" s="340"/>
      <c r="O1976" s="427"/>
      <c r="P1976" s="427"/>
      <c r="Q1976" s="427"/>
      <c r="R1976" s="427"/>
      <c r="S1976" s="427"/>
      <c r="T1976" s="427"/>
      <c r="U1976" s="427"/>
      <c r="V1976" s="427"/>
      <c r="W1976" s="427"/>
      <c r="X1976" s="427"/>
      <c r="Y1976" s="427"/>
    </row>
    <row r="1977" customFormat="false" ht="15" hidden="true" customHeight="false" outlineLevel="2" collapsed="false">
      <c r="A1977" s="437" t="s">
        <v>4582</v>
      </c>
      <c r="B1977" s="391" t="s">
        <v>199</v>
      </c>
      <c r="C1977" s="430"/>
      <c r="D1977" s="415" t="s">
        <v>1513</v>
      </c>
      <c r="E1977" s="349" t="s">
        <v>4537</v>
      </c>
      <c r="F1977" s="349" t="s">
        <v>4563</v>
      </c>
      <c r="G1977" s="428" t="s">
        <v>22</v>
      </c>
      <c r="H1977" s="376"/>
      <c r="I1977" s="376"/>
      <c r="J1977" s="376" t="s">
        <v>95</v>
      </c>
      <c r="K1977" s="376" t="s">
        <v>980</v>
      </c>
      <c r="L1977" s="429" t="n">
        <v>43700</v>
      </c>
      <c r="M1977" s="340"/>
      <c r="N1977" s="340"/>
      <c r="O1977" s="427"/>
      <c r="P1977" s="427"/>
      <c r="Q1977" s="427"/>
      <c r="R1977" s="427"/>
      <c r="S1977" s="427"/>
      <c r="T1977" s="427"/>
      <c r="U1977" s="427"/>
      <c r="V1977" s="427"/>
      <c r="W1977" s="427"/>
      <c r="X1977" s="427"/>
      <c r="Y1977" s="427"/>
    </row>
    <row r="1978" customFormat="false" ht="15" hidden="true" customHeight="false" outlineLevel="2" collapsed="false">
      <c r="A1978" s="437" t="s">
        <v>4583</v>
      </c>
      <c r="B1978" s="391" t="s">
        <v>199</v>
      </c>
      <c r="C1978" s="430" t="s">
        <v>1076</v>
      </c>
      <c r="D1978" s="415" t="s">
        <v>1077</v>
      </c>
      <c r="E1978" s="349" t="s">
        <v>3315</v>
      </c>
      <c r="F1978" s="349" t="s">
        <v>4563</v>
      </c>
      <c r="G1978" s="428" t="s">
        <v>22</v>
      </c>
      <c r="H1978" s="376"/>
      <c r="I1978" s="376"/>
      <c r="J1978" s="376" t="s">
        <v>95</v>
      </c>
      <c r="K1978" s="376" t="s">
        <v>980</v>
      </c>
      <c r="L1978" s="429" t="n">
        <v>43700</v>
      </c>
      <c r="M1978" s="340"/>
      <c r="N1978" s="340"/>
      <c r="O1978" s="427"/>
      <c r="P1978" s="427"/>
      <c r="Q1978" s="427"/>
      <c r="R1978" s="427"/>
      <c r="S1978" s="427"/>
      <c r="T1978" s="427"/>
      <c r="U1978" s="427"/>
      <c r="V1978" s="427"/>
      <c r="W1978" s="427"/>
      <c r="X1978" s="427"/>
      <c r="Y1978" s="427"/>
    </row>
    <row r="1979" customFormat="false" ht="15" hidden="true" customHeight="false" outlineLevel="2" collapsed="false">
      <c r="A1979" s="437" t="s">
        <v>4584</v>
      </c>
      <c r="B1979" s="391" t="s">
        <v>199</v>
      </c>
      <c r="C1979" s="430"/>
      <c r="D1979" s="415" t="s">
        <v>1516</v>
      </c>
      <c r="E1979" s="349" t="s">
        <v>1082</v>
      </c>
      <c r="F1979" s="349" t="s">
        <v>4563</v>
      </c>
      <c r="G1979" s="428" t="s">
        <v>22</v>
      </c>
      <c r="H1979" s="376"/>
      <c r="I1979" s="376"/>
      <c r="J1979" s="376" t="s">
        <v>95</v>
      </c>
      <c r="K1979" s="376" t="s">
        <v>980</v>
      </c>
      <c r="L1979" s="429" t="n">
        <v>43700</v>
      </c>
      <c r="M1979" s="340"/>
      <c r="N1979" s="340"/>
      <c r="O1979" s="427"/>
      <c r="P1979" s="427"/>
      <c r="Q1979" s="427"/>
      <c r="R1979" s="427"/>
      <c r="S1979" s="427"/>
      <c r="T1979" s="427"/>
      <c r="U1979" s="427"/>
      <c r="V1979" s="427"/>
      <c r="W1979" s="427"/>
      <c r="X1979" s="427"/>
      <c r="Y1979" s="427"/>
    </row>
    <row r="1980" customFormat="false" ht="15" hidden="true" customHeight="false" outlineLevel="2" collapsed="false">
      <c r="A1980" s="437" t="s">
        <v>4585</v>
      </c>
      <c r="B1980" s="391" t="s">
        <v>218</v>
      </c>
      <c r="C1980" s="415" t="s">
        <v>4274</v>
      </c>
      <c r="D1980" s="349" t="s">
        <v>218</v>
      </c>
      <c r="E1980" s="349" t="s">
        <v>4275</v>
      </c>
      <c r="F1980" s="349" t="s">
        <v>4563</v>
      </c>
      <c r="G1980" s="428" t="s">
        <v>22</v>
      </c>
      <c r="H1980" s="376"/>
      <c r="I1980" s="376"/>
      <c r="J1980" s="376" t="s">
        <v>95</v>
      </c>
      <c r="K1980" s="376" t="s">
        <v>980</v>
      </c>
      <c r="L1980" s="429" t="n">
        <v>43700</v>
      </c>
      <c r="M1980" s="340"/>
      <c r="N1980" s="340"/>
      <c r="O1980" s="427"/>
      <c r="P1980" s="427"/>
      <c r="Q1980" s="427"/>
      <c r="R1980" s="427"/>
      <c r="S1980" s="427"/>
      <c r="T1980" s="427"/>
      <c r="U1980" s="427"/>
      <c r="V1980" s="427"/>
      <c r="W1980" s="427"/>
      <c r="X1980" s="427"/>
      <c r="Y1980" s="427"/>
    </row>
    <row r="1981" customFormat="false" ht="15" hidden="false" customHeight="true" outlineLevel="1" collapsed="true">
      <c r="A1981" s="434" t="s">
        <v>4586</v>
      </c>
      <c r="B1981" s="434"/>
      <c r="C1981" s="434"/>
      <c r="D1981" s="434"/>
      <c r="E1981" s="434"/>
      <c r="F1981" s="434"/>
      <c r="G1981" s="425"/>
      <c r="H1981" s="425"/>
      <c r="I1981" s="425"/>
      <c r="J1981" s="425"/>
      <c r="K1981" s="425"/>
      <c r="L1981" s="425"/>
      <c r="M1981" s="426"/>
      <c r="N1981" s="426"/>
      <c r="O1981" s="109"/>
      <c r="P1981" s="109"/>
      <c r="Q1981" s="109"/>
      <c r="R1981" s="109"/>
      <c r="S1981" s="109"/>
      <c r="T1981" s="109"/>
      <c r="U1981" s="109"/>
      <c r="V1981" s="109"/>
      <c r="W1981" s="109"/>
      <c r="X1981" s="109"/>
      <c r="Y1981" s="109"/>
    </row>
    <row r="1982" customFormat="false" ht="15" hidden="true" customHeight="false" outlineLevel="2" collapsed="false">
      <c r="A1982" s="464" t="s">
        <v>4587</v>
      </c>
      <c r="B1982" s="465" t="s">
        <v>200</v>
      </c>
      <c r="C1982" s="378" t="s">
        <v>3261</v>
      </c>
      <c r="D1982" s="356" t="s">
        <v>3262</v>
      </c>
      <c r="E1982" s="378" t="s">
        <v>4588</v>
      </c>
      <c r="F1982" s="355" t="s">
        <v>4589</v>
      </c>
      <c r="G1982" s="428" t="s">
        <v>22</v>
      </c>
      <c r="H1982" s="376"/>
      <c r="I1982" s="376"/>
      <c r="J1982" s="376" t="s">
        <v>95</v>
      </c>
      <c r="K1982" s="376" t="s">
        <v>980</v>
      </c>
      <c r="L1982" s="429" t="n">
        <v>43710</v>
      </c>
      <c r="M1982" s="340"/>
      <c r="N1982" s="340"/>
      <c r="O1982" s="109"/>
      <c r="P1982" s="109"/>
      <c r="Q1982" s="109"/>
      <c r="R1982" s="109"/>
      <c r="S1982" s="109"/>
      <c r="T1982" s="109"/>
      <c r="U1982" s="109"/>
      <c r="V1982" s="109"/>
      <c r="W1982" s="109"/>
      <c r="X1982" s="109"/>
      <c r="Y1982" s="109"/>
    </row>
    <row r="1983" customFormat="false" ht="15" hidden="true" customHeight="false" outlineLevel="2" collapsed="false">
      <c r="A1983" s="466" t="s">
        <v>4590</v>
      </c>
      <c r="B1983" s="413" t="s">
        <v>200</v>
      </c>
      <c r="C1983" s="394"/>
      <c r="D1983" s="349" t="s">
        <v>3266</v>
      </c>
      <c r="E1983" s="347" t="s">
        <v>4591</v>
      </c>
      <c r="F1983" s="394"/>
      <c r="G1983" s="428" t="s">
        <v>22</v>
      </c>
      <c r="H1983" s="376"/>
      <c r="I1983" s="376"/>
      <c r="J1983" s="376" t="s">
        <v>95</v>
      </c>
      <c r="K1983" s="376" t="s">
        <v>980</v>
      </c>
      <c r="L1983" s="429" t="n">
        <v>43710</v>
      </c>
      <c r="M1983" s="340"/>
      <c r="N1983" s="340"/>
      <c r="O1983" s="109"/>
      <c r="P1983" s="109"/>
      <c r="Q1983" s="109"/>
      <c r="R1983" s="109"/>
      <c r="S1983" s="109"/>
      <c r="T1983" s="109"/>
      <c r="U1983" s="109"/>
      <c r="V1983" s="109"/>
      <c r="W1983" s="109"/>
      <c r="X1983" s="109"/>
      <c r="Y1983" s="109"/>
    </row>
    <row r="1984" customFormat="false" ht="15" hidden="true" customHeight="false" outlineLevel="2" collapsed="false">
      <c r="A1984" s="466" t="s">
        <v>4592</v>
      </c>
      <c r="B1984" s="413" t="s">
        <v>200</v>
      </c>
      <c r="C1984" s="415" t="s">
        <v>3269</v>
      </c>
      <c r="D1984" s="349" t="s">
        <v>3270</v>
      </c>
      <c r="E1984" s="415" t="s">
        <v>4593</v>
      </c>
      <c r="F1984" s="355" t="s">
        <v>4594</v>
      </c>
      <c r="G1984" s="428" t="s">
        <v>22</v>
      </c>
      <c r="H1984" s="376"/>
      <c r="I1984" s="376"/>
      <c r="J1984" s="376" t="s">
        <v>95</v>
      </c>
      <c r="K1984" s="376" t="s">
        <v>980</v>
      </c>
      <c r="L1984" s="429" t="n">
        <v>43710</v>
      </c>
      <c r="M1984" s="340"/>
      <c r="N1984" s="340"/>
      <c r="O1984" s="109"/>
      <c r="P1984" s="109"/>
      <c r="Q1984" s="109"/>
      <c r="R1984" s="109"/>
      <c r="S1984" s="109"/>
      <c r="T1984" s="109"/>
      <c r="U1984" s="109"/>
      <c r="V1984" s="109"/>
      <c r="W1984" s="109"/>
      <c r="X1984" s="109"/>
      <c r="Y1984" s="109"/>
    </row>
    <row r="1985" customFormat="false" ht="15" hidden="true" customHeight="false" outlineLevel="2" collapsed="false">
      <c r="A1985" s="466" t="s">
        <v>4595</v>
      </c>
      <c r="B1985" s="413" t="s">
        <v>200</v>
      </c>
      <c r="C1985" s="394"/>
      <c r="D1985" s="349" t="s">
        <v>3273</v>
      </c>
      <c r="E1985" s="349" t="s">
        <v>4596</v>
      </c>
      <c r="F1985" s="355" t="s">
        <v>4594</v>
      </c>
      <c r="G1985" s="428" t="s">
        <v>22</v>
      </c>
      <c r="H1985" s="376"/>
      <c r="I1985" s="376"/>
      <c r="J1985" s="376" t="s">
        <v>95</v>
      </c>
      <c r="K1985" s="376" t="s">
        <v>980</v>
      </c>
      <c r="L1985" s="429" t="n">
        <v>43710</v>
      </c>
      <c r="M1985" s="340"/>
      <c r="N1985" s="340"/>
      <c r="O1985" s="109"/>
      <c r="P1985" s="109"/>
      <c r="Q1985" s="109"/>
      <c r="R1985" s="109"/>
      <c r="S1985" s="109"/>
      <c r="T1985" s="109"/>
      <c r="U1985" s="109"/>
      <c r="V1985" s="109"/>
      <c r="W1985" s="109"/>
      <c r="X1985" s="109"/>
      <c r="Y1985" s="109"/>
    </row>
    <row r="1986" customFormat="false" ht="15" hidden="true" customHeight="false" outlineLevel="2" collapsed="false">
      <c r="A1986" s="466" t="s">
        <v>4597</v>
      </c>
      <c r="B1986" s="413" t="s">
        <v>200</v>
      </c>
      <c r="C1986" s="394"/>
      <c r="D1986" s="349" t="s">
        <v>3965</v>
      </c>
      <c r="E1986" s="349" t="s">
        <v>3279</v>
      </c>
      <c r="F1986" s="355" t="s">
        <v>4594</v>
      </c>
      <c r="G1986" s="428" t="s">
        <v>22</v>
      </c>
      <c r="H1986" s="376"/>
      <c r="I1986" s="376"/>
      <c r="J1986" s="376" t="s">
        <v>95</v>
      </c>
      <c r="K1986" s="376" t="s">
        <v>980</v>
      </c>
      <c r="L1986" s="429" t="n">
        <v>43710</v>
      </c>
      <c r="M1986" s="340"/>
      <c r="N1986" s="340"/>
      <c r="O1986" s="109"/>
      <c r="P1986" s="109"/>
      <c r="Q1986" s="109"/>
      <c r="R1986" s="109"/>
      <c r="S1986" s="109"/>
      <c r="T1986" s="109"/>
      <c r="U1986" s="109"/>
      <c r="V1986" s="109"/>
      <c r="W1986" s="109"/>
      <c r="X1986" s="109"/>
      <c r="Y1986" s="109"/>
    </row>
    <row r="1987" customFormat="false" ht="15" hidden="true" customHeight="false" outlineLevel="2" collapsed="false">
      <c r="A1987" s="466" t="s">
        <v>4598</v>
      </c>
      <c r="B1987" s="413" t="s">
        <v>200</v>
      </c>
      <c r="C1987" s="415" t="s">
        <v>3281</v>
      </c>
      <c r="D1987" s="415" t="s">
        <v>4599</v>
      </c>
      <c r="E1987" s="349" t="s">
        <v>3283</v>
      </c>
      <c r="F1987" s="394"/>
      <c r="G1987" s="428" t="s">
        <v>22</v>
      </c>
      <c r="H1987" s="376"/>
      <c r="I1987" s="376"/>
      <c r="J1987" s="376" t="s">
        <v>95</v>
      </c>
      <c r="K1987" s="376" t="s">
        <v>980</v>
      </c>
      <c r="L1987" s="429" t="n">
        <v>43710</v>
      </c>
      <c r="M1987" s="340"/>
      <c r="N1987" s="415" t="s">
        <v>4600</v>
      </c>
      <c r="O1987" s="109"/>
      <c r="P1987" s="109"/>
      <c r="Q1987" s="109"/>
      <c r="R1987" s="109"/>
      <c r="S1987" s="109"/>
      <c r="T1987" s="109"/>
      <c r="U1987" s="109"/>
      <c r="V1987" s="109"/>
      <c r="W1987" s="109"/>
      <c r="X1987" s="109"/>
      <c r="Y1987" s="109"/>
    </row>
    <row r="1988" customFormat="false" ht="15" hidden="true" customHeight="false" outlineLevel="2" collapsed="false">
      <c r="A1988" s="466" t="s">
        <v>4601</v>
      </c>
      <c r="B1988" s="413" t="s">
        <v>200</v>
      </c>
      <c r="C1988" s="415" t="s">
        <v>4602</v>
      </c>
      <c r="D1988" s="430" t="s">
        <v>1003</v>
      </c>
      <c r="E1988" s="349" t="s">
        <v>4603</v>
      </c>
      <c r="F1988" s="355" t="s">
        <v>4594</v>
      </c>
      <c r="G1988" s="428" t="s">
        <v>22</v>
      </c>
      <c r="H1988" s="376"/>
      <c r="I1988" s="376"/>
      <c r="J1988" s="376" t="s">
        <v>95</v>
      </c>
      <c r="K1988" s="376" t="s">
        <v>980</v>
      </c>
      <c r="L1988" s="429" t="n">
        <v>43710</v>
      </c>
      <c r="M1988" s="340"/>
      <c r="N1988" s="340"/>
      <c r="O1988" s="109"/>
      <c r="P1988" s="109"/>
      <c r="Q1988" s="109"/>
      <c r="R1988" s="109"/>
      <c r="S1988" s="109"/>
      <c r="T1988" s="109"/>
      <c r="U1988" s="109"/>
      <c r="V1988" s="109"/>
      <c r="W1988" s="109"/>
      <c r="X1988" s="109"/>
      <c r="Y1988" s="109"/>
    </row>
    <row r="1989" customFormat="false" ht="15" hidden="true" customHeight="false" outlineLevel="2" collapsed="false">
      <c r="A1989" s="466" t="s">
        <v>4604</v>
      </c>
      <c r="B1989" s="413" t="s">
        <v>200</v>
      </c>
      <c r="C1989" s="415"/>
      <c r="D1989" s="415" t="s">
        <v>4157</v>
      </c>
      <c r="E1989" s="348" t="s">
        <v>4047</v>
      </c>
      <c r="F1989" s="349" t="s">
        <v>4605</v>
      </c>
      <c r="G1989" s="428" t="s">
        <v>21</v>
      </c>
      <c r="H1989" s="376"/>
      <c r="I1989" s="376"/>
      <c r="J1989" s="376" t="s">
        <v>95</v>
      </c>
      <c r="K1989" s="376" t="s">
        <v>980</v>
      </c>
      <c r="L1989" s="429" t="n">
        <v>43710</v>
      </c>
      <c r="M1989" s="340"/>
      <c r="N1989" s="340"/>
      <c r="O1989" s="109"/>
      <c r="P1989" s="109"/>
      <c r="Q1989" s="109"/>
      <c r="R1989" s="109"/>
      <c r="S1989" s="109"/>
      <c r="T1989" s="109"/>
      <c r="U1989" s="109"/>
      <c r="V1989" s="109"/>
      <c r="W1989" s="109"/>
      <c r="X1989" s="109"/>
      <c r="Y1989" s="109"/>
    </row>
    <row r="1990" customFormat="false" ht="15" hidden="true" customHeight="false" outlineLevel="2" collapsed="false">
      <c r="A1990" s="466" t="s">
        <v>4606</v>
      </c>
      <c r="B1990" s="413" t="s">
        <v>200</v>
      </c>
      <c r="C1990" s="415"/>
      <c r="D1990" s="415" t="s">
        <v>4159</v>
      </c>
      <c r="E1990" s="348" t="s">
        <v>4047</v>
      </c>
      <c r="F1990" s="349" t="s">
        <v>4605</v>
      </c>
      <c r="G1990" s="428" t="s">
        <v>21</v>
      </c>
      <c r="H1990" s="376"/>
      <c r="I1990" s="376"/>
      <c r="J1990" s="376" t="s">
        <v>95</v>
      </c>
      <c r="K1990" s="376" t="s">
        <v>980</v>
      </c>
      <c r="L1990" s="429" t="n">
        <v>43710</v>
      </c>
      <c r="M1990" s="340"/>
      <c r="N1990" s="340"/>
      <c r="O1990" s="109"/>
      <c r="P1990" s="109"/>
      <c r="Q1990" s="109"/>
      <c r="R1990" s="109"/>
      <c r="S1990" s="109"/>
      <c r="T1990" s="109"/>
      <c r="U1990" s="109"/>
      <c r="V1990" s="109"/>
      <c r="W1990" s="109"/>
      <c r="X1990" s="109"/>
      <c r="Y1990" s="109"/>
    </row>
    <row r="1991" customFormat="false" ht="15" hidden="true" customHeight="false" outlineLevel="2" collapsed="false">
      <c r="A1991" s="466" t="s">
        <v>4607</v>
      </c>
      <c r="B1991" s="413" t="s">
        <v>200</v>
      </c>
      <c r="C1991" s="415"/>
      <c r="D1991" s="415" t="s">
        <v>4161</v>
      </c>
      <c r="E1991" s="348" t="s">
        <v>4047</v>
      </c>
      <c r="F1991" s="349" t="s">
        <v>4605</v>
      </c>
      <c r="G1991" s="428" t="s">
        <v>21</v>
      </c>
      <c r="H1991" s="376"/>
      <c r="I1991" s="376"/>
      <c r="J1991" s="376" t="s">
        <v>95</v>
      </c>
      <c r="K1991" s="376" t="s">
        <v>980</v>
      </c>
      <c r="L1991" s="429" t="n">
        <v>43710</v>
      </c>
      <c r="M1991" s="340"/>
      <c r="N1991" s="340"/>
      <c r="O1991" s="109"/>
      <c r="P1991" s="109"/>
      <c r="Q1991" s="109"/>
      <c r="R1991" s="109"/>
      <c r="S1991" s="109"/>
      <c r="T1991" s="109"/>
      <c r="U1991" s="109"/>
      <c r="V1991" s="109"/>
      <c r="W1991" s="109"/>
      <c r="X1991" s="109"/>
      <c r="Y1991" s="109"/>
    </row>
    <row r="1992" customFormat="false" ht="15" hidden="true" customHeight="false" outlineLevel="2" collapsed="false">
      <c r="A1992" s="466" t="s">
        <v>4608</v>
      </c>
      <c r="B1992" s="413" t="s">
        <v>200</v>
      </c>
      <c r="C1992" s="415"/>
      <c r="D1992" s="415" t="s">
        <v>4163</v>
      </c>
      <c r="E1992" s="348" t="s">
        <v>4047</v>
      </c>
      <c r="F1992" s="349" t="s">
        <v>4605</v>
      </c>
      <c r="G1992" s="428" t="s">
        <v>21</v>
      </c>
      <c r="H1992" s="376"/>
      <c r="I1992" s="376"/>
      <c r="J1992" s="376" t="s">
        <v>95</v>
      </c>
      <c r="K1992" s="376" t="s">
        <v>980</v>
      </c>
      <c r="L1992" s="429" t="n">
        <v>43710</v>
      </c>
      <c r="M1992" s="340"/>
      <c r="N1992" s="340"/>
      <c r="O1992" s="109"/>
      <c r="P1992" s="109"/>
      <c r="Q1992" s="109"/>
      <c r="R1992" s="109"/>
      <c r="S1992" s="109"/>
      <c r="T1992" s="109"/>
      <c r="U1992" s="109"/>
      <c r="V1992" s="109"/>
      <c r="W1992" s="109"/>
      <c r="X1992" s="109"/>
      <c r="Y1992" s="109"/>
    </row>
    <row r="1993" customFormat="false" ht="15" hidden="true" customHeight="false" outlineLevel="2" collapsed="false">
      <c r="A1993" s="466" t="s">
        <v>4609</v>
      </c>
      <c r="B1993" s="413" t="s">
        <v>200</v>
      </c>
      <c r="C1993" s="415" t="s">
        <v>3164</v>
      </c>
      <c r="D1993" s="415" t="s">
        <v>1054</v>
      </c>
      <c r="E1993" s="349" t="s">
        <v>3165</v>
      </c>
      <c r="F1993" s="355" t="s">
        <v>4594</v>
      </c>
      <c r="G1993" s="428" t="s">
        <v>22</v>
      </c>
      <c r="H1993" s="376"/>
      <c r="I1993" s="376"/>
      <c r="J1993" s="376" t="s">
        <v>95</v>
      </c>
      <c r="K1993" s="376" t="s">
        <v>980</v>
      </c>
      <c r="L1993" s="429" t="n">
        <v>43710</v>
      </c>
      <c r="M1993" s="340"/>
      <c r="N1993" s="340"/>
      <c r="O1993" s="109"/>
      <c r="P1993" s="109"/>
      <c r="Q1993" s="109"/>
      <c r="R1993" s="109"/>
      <c r="S1993" s="109"/>
      <c r="T1993" s="109"/>
      <c r="U1993" s="109"/>
      <c r="V1993" s="109"/>
      <c r="W1993" s="109"/>
      <c r="X1993" s="109"/>
      <c r="Y1993" s="109"/>
    </row>
    <row r="1994" customFormat="false" ht="15" hidden="true" customHeight="false" outlineLevel="2" collapsed="false">
      <c r="A1994" s="466" t="s">
        <v>4610</v>
      </c>
      <c r="B1994" s="413" t="s">
        <v>200</v>
      </c>
      <c r="C1994" s="394"/>
      <c r="D1994" s="415" t="s">
        <v>1058</v>
      </c>
      <c r="E1994" s="349" t="s">
        <v>3303</v>
      </c>
      <c r="F1994" s="355" t="s">
        <v>4594</v>
      </c>
      <c r="G1994" s="428" t="s">
        <v>22</v>
      </c>
      <c r="H1994" s="376"/>
      <c r="I1994" s="376"/>
      <c r="J1994" s="376" t="s">
        <v>95</v>
      </c>
      <c r="K1994" s="376" t="s">
        <v>980</v>
      </c>
      <c r="L1994" s="429" t="n">
        <v>43710</v>
      </c>
      <c r="M1994" s="340"/>
      <c r="N1994" s="340"/>
      <c r="O1994" s="109"/>
      <c r="P1994" s="109"/>
      <c r="Q1994" s="109"/>
      <c r="R1994" s="109"/>
      <c r="S1994" s="109"/>
      <c r="T1994" s="109"/>
      <c r="U1994" s="109"/>
      <c r="V1994" s="109"/>
      <c r="W1994" s="109"/>
      <c r="X1994" s="109"/>
      <c r="Y1994" s="109"/>
    </row>
    <row r="1995" customFormat="false" ht="15" hidden="true" customHeight="false" outlineLevel="2" collapsed="false">
      <c r="A1995" s="466" t="s">
        <v>4611</v>
      </c>
      <c r="B1995" s="413" t="s">
        <v>200</v>
      </c>
      <c r="C1995" s="394"/>
      <c r="D1995" s="415" t="s">
        <v>1061</v>
      </c>
      <c r="E1995" s="349" t="s">
        <v>4612</v>
      </c>
      <c r="F1995" s="355" t="s">
        <v>4594</v>
      </c>
      <c r="G1995" s="428" t="s">
        <v>22</v>
      </c>
      <c r="H1995" s="376"/>
      <c r="I1995" s="376"/>
      <c r="J1995" s="376" t="s">
        <v>95</v>
      </c>
      <c r="K1995" s="376" t="s">
        <v>980</v>
      </c>
      <c r="L1995" s="429" t="n">
        <v>43710</v>
      </c>
      <c r="M1995" s="340"/>
      <c r="N1995" s="340"/>
      <c r="O1995" s="109"/>
      <c r="P1995" s="109"/>
      <c r="Q1995" s="109"/>
      <c r="R1995" s="109"/>
      <c r="S1995" s="109"/>
      <c r="T1995" s="109"/>
      <c r="U1995" s="109"/>
      <c r="V1995" s="109"/>
      <c r="W1995" s="109"/>
      <c r="X1995" s="109"/>
      <c r="Y1995" s="109"/>
    </row>
    <row r="1996" customFormat="false" ht="15" hidden="true" customHeight="false" outlineLevel="2" collapsed="false">
      <c r="A1996" s="466" t="s">
        <v>4613</v>
      </c>
      <c r="B1996" s="413" t="s">
        <v>200</v>
      </c>
      <c r="C1996" s="446" t="s">
        <v>1270</v>
      </c>
      <c r="D1996" s="430" t="s">
        <v>1066</v>
      </c>
      <c r="E1996" s="349" t="s">
        <v>1067</v>
      </c>
      <c r="F1996" s="355" t="s">
        <v>4594</v>
      </c>
      <c r="G1996" s="428" t="s">
        <v>22</v>
      </c>
      <c r="H1996" s="376"/>
      <c r="I1996" s="376"/>
      <c r="J1996" s="376" t="s">
        <v>95</v>
      </c>
      <c r="K1996" s="376" t="s">
        <v>980</v>
      </c>
      <c r="L1996" s="429" t="n">
        <v>43710</v>
      </c>
      <c r="M1996" s="340"/>
      <c r="N1996" s="340"/>
      <c r="O1996" s="109"/>
      <c r="P1996" s="109"/>
      <c r="Q1996" s="109"/>
      <c r="R1996" s="109"/>
      <c r="S1996" s="109"/>
      <c r="T1996" s="109"/>
      <c r="U1996" s="109"/>
      <c r="V1996" s="109"/>
      <c r="W1996" s="109"/>
      <c r="X1996" s="109"/>
      <c r="Y1996" s="109"/>
    </row>
    <row r="1997" customFormat="false" ht="15" hidden="true" customHeight="false" outlineLevel="2" collapsed="false">
      <c r="A1997" s="466" t="s">
        <v>4614</v>
      </c>
      <c r="B1997" s="413" t="s">
        <v>200</v>
      </c>
      <c r="C1997" s="394"/>
      <c r="D1997" s="415" t="s">
        <v>4615</v>
      </c>
      <c r="E1997" s="349" t="s">
        <v>4616</v>
      </c>
      <c r="F1997" s="355" t="s">
        <v>4594</v>
      </c>
      <c r="G1997" s="428" t="s">
        <v>22</v>
      </c>
      <c r="H1997" s="376"/>
      <c r="I1997" s="376"/>
      <c r="J1997" s="376" t="s">
        <v>95</v>
      </c>
      <c r="K1997" s="376" t="s">
        <v>980</v>
      </c>
      <c r="L1997" s="429" t="n">
        <v>43710</v>
      </c>
      <c r="M1997" s="340"/>
      <c r="N1997" s="340"/>
      <c r="O1997" s="109"/>
      <c r="P1997" s="109"/>
      <c r="Q1997" s="109"/>
      <c r="R1997" s="109"/>
      <c r="S1997" s="109"/>
      <c r="T1997" s="109"/>
      <c r="U1997" s="109"/>
      <c r="V1997" s="109"/>
      <c r="W1997" s="109"/>
      <c r="X1997" s="109"/>
      <c r="Y1997" s="109"/>
    </row>
    <row r="1998" customFormat="false" ht="15" hidden="true" customHeight="false" outlineLevel="2" collapsed="false">
      <c r="A1998" s="466" t="s">
        <v>4617</v>
      </c>
      <c r="B1998" s="413" t="s">
        <v>200</v>
      </c>
      <c r="C1998" s="394"/>
      <c r="D1998" s="415" t="s">
        <v>1073</v>
      </c>
      <c r="E1998" s="349" t="s">
        <v>1074</v>
      </c>
      <c r="F1998" s="355" t="s">
        <v>4594</v>
      </c>
      <c r="G1998" s="428" t="s">
        <v>22</v>
      </c>
      <c r="H1998" s="376"/>
      <c r="I1998" s="376"/>
      <c r="J1998" s="376" t="s">
        <v>95</v>
      </c>
      <c r="K1998" s="376" t="s">
        <v>980</v>
      </c>
      <c r="L1998" s="429" t="n">
        <v>43710</v>
      </c>
      <c r="M1998" s="340"/>
      <c r="N1998" s="340"/>
      <c r="O1998" s="109"/>
      <c r="P1998" s="109"/>
      <c r="Q1998" s="109"/>
      <c r="R1998" s="109"/>
      <c r="S1998" s="109"/>
      <c r="T1998" s="109"/>
      <c r="U1998" s="109"/>
      <c r="V1998" s="109"/>
      <c r="W1998" s="109"/>
      <c r="X1998" s="109"/>
      <c r="Y1998" s="109"/>
    </row>
    <row r="1999" customFormat="false" ht="15" hidden="true" customHeight="false" outlineLevel="2" collapsed="false">
      <c r="A1999" s="466" t="s">
        <v>4618</v>
      </c>
      <c r="B1999" s="413" t="s">
        <v>200</v>
      </c>
      <c r="C1999" s="394"/>
      <c r="D1999" s="415" t="s">
        <v>4619</v>
      </c>
      <c r="E1999" s="349" t="s">
        <v>4620</v>
      </c>
      <c r="F1999" s="350"/>
      <c r="G1999" s="428" t="s">
        <v>22</v>
      </c>
      <c r="H1999" s="376"/>
      <c r="I1999" s="376"/>
      <c r="J1999" s="376" t="s">
        <v>95</v>
      </c>
      <c r="K1999" s="376" t="s">
        <v>980</v>
      </c>
      <c r="L1999" s="429" t="n">
        <v>43710</v>
      </c>
      <c r="M1999" s="340"/>
      <c r="N1999" s="349" t="s">
        <v>4621</v>
      </c>
      <c r="O1999" s="109"/>
      <c r="P1999" s="109"/>
      <c r="Q1999" s="109"/>
      <c r="R1999" s="109"/>
      <c r="S1999" s="109"/>
      <c r="T1999" s="109"/>
      <c r="U1999" s="109"/>
      <c r="V1999" s="109"/>
      <c r="W1999" s="109"/>
      <c r="X1999" s="109"/>
      <c r="Y1999" s="109"/>
    </row>
    <row r="2000" customFormat="false" ht="15" hidden="true" customHeight="false" outlineLevel="2" collapsed="false">
      <c r="A2000" s="466" t="s">
        <v>4622</v>
      </c>
      <c r="B2000" s="413" t="s">
        <v>200</v>
      </c>
      <c r="C2000" s="458" t="s">
        <v>1076</v>
      </c>
      <c r="D2000" s="415" t="s">
        <v>1077</v>
      </c>
      <c r="E2000" s="349" t="s">
        <v>3174</v>
      </c>
      <c r="F2000" s="355" t="s">
        <v>4623</v>
      </c>
      <c r="G2000" s="428" t="s">
        <v>22</v>
      </c>
      <c r="H2000" s="376"/>
      <c r="I2000" s="376"/>
      <c r="J2000" s="376" t="s">
        <v>95</v>
      </c>
      <c r="K2000" s="376" t="s">
        <v>980</v>
      </c>
      <c r="L2000" s="429" t="n">
        <v>43710</v>
      </c>
      <c r="M2000" s="340"/>
      <c r="N2000" s="340" t="s">
        <v>4624</v>
      </c>
      <c r="O2000" s="109"/>
      <c r="P2000" s="109"/>
      <c r="Q2000" s="109"/>
      <c r="R2000" s="109"/>
      <c r="S2000" s="109"/>
      <c r="T2000" s="109"/>
      <c r="U2000" s="109"/>
      <c r="V2000" s="109"/>
      <c r="W2000" s="109"/>
      <c r="X2000" s="109"/>
      <c r="Y2000" s="109"/>
    </row>
    <row r="2001" customFormat="false" ht="15" hidden="true" customHeight="false" outlineLevel="2" collapsed="false">
      <c r="A2001" s="466" t="s">
        <v>4625</v>
      </c>
      <c r="B2001" s="413" t="s">
        <v>200</v>
      </c>
      <c r="C2001" s="394"/>
      <c r="D2001" s="415" t="s">
        <v>1081</v>
      </c>
      <c r="E2001" s="445" t="s">
        <v>1082</v>
      </c>
      <c r="F2001" s="355" t="s">
        <v>4594</v>
      </c>
      <c r="G2001" s="428" t="s">
        <v>22</v>
      </c>
      <c r="H2001" s="376"/>
      <c r="I2001" s="376"/>
      <c r="J2001" s="376" t="s">
        <v>95</v>
      </c>
      <c r="K2001" s="376" t="s">
        <v>980</v>
      </c>
      <c r="L2001" s="429" t="n">
        <v>43710</v>
      </c>
      <c r="M2001" s="340"/>
      <c r="N2001" s="391" t="s">
        <v>4626</v>
      </c>
      <c r="O2001" s="109"/>
      <c r="P2001" s="109"/>
      <c r="Q2001" s="109"/>
      <c r="R2001" s="109"/>
      <c r="S2001" s="109"/>
      <c r="T2001" s="109"/>
      <c r="U2001" s="109"/>
      <c r="V2001" s="109"/>
      <c r="W2001" s="109"/>
      <c r="X2001" s="109"/>
      <c r="Y2001" s="109"/>
    </row>
    <row r="2002" customFormat="false" ht="15" hidden="true" customHeight="false" outlineLevel="2" collapsed="false">
      <c r="A2002" s="466" t="s">
        <v>905</v>
      </c>
      <c r="B2002" s="413" t="s">
        <v>220</v>
      </c>
      <c r="C2002" s="415" t="s">
        <v>4274</v>
      </c>
      <c r="D2002" s="349" t="s">
        <v>218</v>
      </c>
      <c r="E2002" s="349" t="s">
        <v>4275</v>
      </c>
      <c r="F2002" s="355" t="s">
        <v>4594</v>
      </c>
      <c r="G2002" s="428" t="s">
        <v>22</v>
      </c>
      <c r="H2002" s="376"/>
      <c r="I2002" s="376"/>
      <c r="J2002" s="376" t="s">
        <v>95</v>
      </c>
      <c r="K2002" s="376" t="s">
        <v>980</v>
      </c>
      <c r="L2002" s="429" t="n">
        <v>43710</v>
      </c>
      <c r="M2002" s="340"/>
      <c r="N2002" s="391" t="s">
        <v>4627</v>
      </c>
      <c r="O2002" s="457" t="s">
        <v>4628</v>
      </c>
      <c r="P2002" s="109"/>
      <c r="Q2002" s="109"/>
      <c r="R2002" s="109"/>
      <c r="S2002" s="109"/>
      <c r="T2002" s="109"/>
      <c r="U2002" s="109"/>
      <c r="V2002" s="109"/>
      <c r="W2002" s="109"/>
      <c r="X2002" s="109"/>
      <c r="Y2002" s="109"/>
    </row>
    <row r="2003" customFormat="false" ht="15" hidden="false" customHeight="true" outlineLevel="1" collapsed="true">
      <c r="A2003" s="460" t="s">
        <v>4629</v>
      </c>
      <c r="B2003" s="460"/>
      <c r="C2003" s="460"/>
      <c r="D2003" s="460"/>
      <c r="E2003" s="460"/>
      <c r="F2003" s="460"/>
      <c r="G2003" s="425"/>
      <c r="H2003" s="425"/>
      <c r="I2003" s="425"/>
      <c r="J2003" s="425"/>
      <c r="K2003" s="425"/>
      <c r="L2003" s="425"/>
      <c r="M2003" s="426"/>
      <c r="N2003" s="426"/>
      <c r="O2003" s="109"/>
      <c r="P2003" s="109"/>
      <c r="Q2003" s="109"/>
      <c r="R2003" s="109"/>
      <c r="S2003" s="109"/>
      <c r="T2003" s="109"/>
      <c r="U2003" s="109"/>
      <c r="V2003" s="109"/>
      <c r="W2003" s="109"/>
      <c r="X2003" s="109"/>
      <c r="Y2003" s="109"/>
    </row>
    <row r="2004" customFormat="false" ht="15" hidden="true" customHeight="false" outlineLevel="2" collapsed="false">
      <c r="A2004" s="437" t="s">
        <v>4630</v>
      </c>
      <c r="B2004" s="391" t="s">
        <v>201</v>
      </c>
      <c r="C2004" s="358" t="s">
        <v>3261</v>
      </c>
      <c r="D2004" s="356" t="s">
        <v>3262</v>
      </c>
      <c r="E2004" s="378" t="s">
        <v>4631</v>
      </c>
      <c r="F2004" s="356" t="s">
        <v>4632</v>
      </c>
      <c r="G2004" s="428" t="s">
        <v>22</v>
      </c>
      <c r="H2004" s="376"/>
      <c r="I2004" s="376"/>
      <c r="J2004" s="376" t="s">
        <v>95</v>
      </c>
      <c r="K2004" s="376" t="s">
        <v>980</v>
      </c>
      <c r="L2004" s="429" t="n">
        <v>43710</v>
      </c>
      <c r="M2004" s="340"/>
      <c r="N2004" s="340"/>
      <c r="O2004" s="109"/>
      <c r="P2004" s="109"/>
      <c r="Q2004" s="109"/>
      <c r="R2004" s="109"/>
      <c r="S2004" s="109"/>
      <c r="T2004" s="109"/>
      <c r="U2004" s="109"/>
      <c r="V2004" s="109"/>
      <c r="W2004" s="109"/>
      <c r="X2004" s="109"/>
      <c r="Y2004" s="109"/>
    </row>
    <row r="2005" customFormat="false" ht="15" hidden="true" customHeight="false" outlineLevel="2" collapsed="false">
      <c r="A2005" s="437" t="s">
        <v>4633</v>
      </c>
      <c r="B2005" s="391" t="s">
        <v>201</v>
      </c>
      <c r="C2005" s="414"/>
      <c r="D2005" s="349" t="s">
        <v>3266</v>
      </c>
      <c r="E2005" s="415" t="s">
        <v>4634</v>
      </c>
      <c r="F2005" s="394"/>
      <c r="G2005" s="428" t="s">
        <v>22</v>
      </c>
      <c r="H2005" s="376"/>
      <c r="I2005" s="376"/>
      <c r="J2005" s="376" t="s">
        <v>95</v>
      </c>
      <c r="K2005" s="376" t="s">
        <v>980</v>
      </c>
      <c r="L2005" s="429" t="n">
        <v>43710</v>
      </c>
      <c r="M2005" s="340"/>
      <c r="N2005" s="340"/>
      <c r="O2005" s="109"/>
      <c r="P2005" s="109"/>
      <c r="Q2005" s="109"/>
      <c r="R2005" s="109"/>
      <c r="S2005" s="109"/>
      <c r="T2005" s="109"/>
      <c r="U2005" s="109"/>
      <c r="V2005" s="109"/>
      <c r="W2005" s="109"/>
      <c r="X2005" s="109"/>
      <c r="Y2005" s="109"/>
    </row>
    <row r="2006" customFormat="false" ht="15" hidden="true" customHeight="false" outlineLevel="2" collapsed="false">
      <c r="A2006" s="437" t="s">
        <v>4635</v>
      </c>
      <c r="B2006" s="391" t="s">
        <v>201</v>
      </c>
      <c r="C2006" s="406" t="s">
        <v>3269</v>
      </c>
      <c r="D2006" s="349" t="s">
        <v>3270</v>
      </c>
      <c r="E2006" s="415" t="s">
        <v>4636</v>
      </c>
      <c r="F2006" s="349" t="s">
        <v>4637</v>
      </c>
      <c r="G2006" s="428" t="s">
        <v>22</v>
      </c>
      <c r="H2006" s="376"/>
      <c r="I2006" s="376"/>
      <c r="J2006" s="376" t="s">
        <v>95</v>
      </c>
      <c r="K2006" s="376" t="s">
        <v>980</v>
      </c>
      <c r="L2006" s="429" t="n">
        <v>43710</v>
      </c>
      <c r="M2006" s="340"/>
      <c r="N2006" s="340"/>
      <c r="O2006" s="109"/>
      <c r="P2006" s="109"/>
      <c r="Q2006" s="109"/>
      <c r="R2006" s="109"/>
      <c r="S2006" s="109"/>
      <c r="T2006" s="109"/>
      <c r="U2006" s="109"/>
      <c r="V2006" s="109"/>
      <c r="W2006" s="109"/>
      <c r="X2006" s="109"/>
      <c r="Y2006" s="109"/>
    </row>
    <row r="2007" customFormat="false" ht="15" hidden="true" customHeight="false" outlineLevel="2" collapsed="false">
      <c r="A2007" s="437" t="s">
        <v>4638</v>
      </c>
      <c r="B2007" s="391" t="s">
        <v>201</v>
      </c>
      <c r="C2007" s="414"/>
      <c r="D2007" s="349" t="s">
        <v>3961</v>
      </c>
      <c r="E2007" s="349" t="s">
        <v>4639</v>
      </c>
      <c r="F2007" s="349" t="s">
        <v>4640</v>
      </c>
      <c r="G2007" s="428" t="s">
        <v>22</v>
      </c>
      <c r="H2007" s="376"/>
      <c r="I2007" s="376"/>
      <c r="J2007" s="376" t="s">
        <v>95</v>
      </c>
      <c r="K2007" s="376" t="s">
        <v>980</v>
      </c>
      <c r="L2007" s="429" t="n">
        <v>43710</v>
      </c>
      <c r="M2007" s="340"/>
      <c r="N2007" s="340"/>
      <c r="O2007" s="109"/>
      <c r="P2007" s="109"/>
      <c r="Q2007" s="109"/>
      <c r="R2007" s="109"/>
      <c r="S2007" s="109"/>
      <c r="T2007" s="109"/>
      <c r="U2007" s="109"/>
      <c r="V2007" s="109"/>
      <c r="W2007" s="109"/>
      <c r="X2007" s="109"/>
      <c r="Y2007" s="109"/>
    </row>
    <row r="2008" customFormat="false" ht="15" hidden="true" customHeight="false" outlineLevel="2" collapsed="false">
      <c r="A2008" s="437" t="s">
        <v>4641</v>
      </c>
      <c r="B2008" s="391" t="s">
        <v>201</v>
      </c>
      <c r="C2008" s="414"/>
      <c r="D2008" s="349" t="s">
        <v>3965</v>
      </c>
      <c r="E2008" s="349" t="s">
        <v>3279</v>
      </c>
      <c r="F2008" s="349" t="s">
        <v>4642</v>
      </c>
      <c r="G2008" s="428" t="s">
        <v>22</v>
      </c>
      <c r="H2008" s="376"/>
      <c r="I2008" s="376"/>
      <c r="J2008" s="376" t="s">
        <v>95</v>
      </c>
      <c r="K2008" s="376" t="s">
        <v>980</v>
      </c>
      <c r="L2008" s="429" t="n">
        <v>43710</v>
      </c>
      <c r="M2008" s="340"/>
      <c r="N2008" s="340"/>
      <c r="O2008" s="109"/>
      <c r="P2008" s="109"/>
      <c r="Q2008" s="109"/>
      <c r="R2008" s="109"/>
      <c r="S2008" s="109"/>
      <c r="T2008" s="109"/>
      <c r="U2008" s="109"/>
      <c r="V2008" s="109"/>
      <c r="W2008" s="109"/>
      <c r="X2008" s="109"/>
      <c r="Y2008" s="109"/>
    </row>
    <row r="2009" customFormat="false" ht="15" hidden="true" customHeight="false" outlineLevel="2" collapsed="false">
      <c r="A2009" s="437" t="s">
        <v>4643</v>
      </c>
      <c r="B2009" s="391" t="s">
        <v>201</v>
      </c>
      <c r="C2009" s="406" t="s">
        <v>3281</v>
      </c>
      <c r="D2009" s="415" t="s">
        <v>4644</v>
      </c>
      <c r="E2009" s="349" t="s">
        <v>3283</v>
      </c>
      <c r="F2009" s="394"/>
      <c r="G2009" s="428" t="s">
        <v>22</v>
      </c>
      <c r="H2009" s="376"/>
      <c r="I2009" s="376"/>
      <c r="J2009" s="376" t="s">
        <v>95</v>
      </c>
      <c r="K2009" s="376" t="s">
        <v>980</v>
      </c>
      <c r="L2009" s="429" t="n">
        <v>43710</v>
      </c>
      <c r="M2009" s="340"/>
      <c r="N2009" s="340"/>
      <c r="O2009" s="109"/>
      <c r="P2009" s="109"/>
      <c r="Q2009" s="109"/>
      <c r="R2009" s="109"/>
      <c r="S2009" s="109"/>
      <c r="T2009" s="109"/>
      <c r="U2009" s="109"/>
      <c r="V2009" s="109"/>
      <c r="W2009" s="109"/>
      <c r="X2009" s="109"/>
      <c r="Y2009" s="109"/>
    </row>
    <row r="2010" customFormat="false" ht="15" hidden="true" customHeight="false" outlineLevel="2" collapsed="false">
      <c r="A2010" s="437" t="s">
        <v>4645</v>
      </c>
      <c r="B2010" s="391" t="s">
        <v>201</v>
      </c>
      <c r="C2010" s="406" t="s">
        <v>4602</v>
      </c>
      <c r="D2010" s="430" t="s">
        <v>1003</v>
      </c>
      <c r="E2010" s="402" t="s">
        <v>4646</v>
      </c>
      <c r="F2010" s="349" t="s">
        <v>4647</v>
      </c>
      <c r="G2010" s="428" t="s">
        <v>22</v>
      </c>
      <c r="H2010" s="376"/>
      <c r="I2010" s="376"/>
      <c r="J2010" s="376" t="s">
        <v>95</v>
      </c>
      <c r="K2010" s="376" t="s">
        <v>980</v>
      </c>
      <c r="L2010" s="429" t="n">
        <v>43710</v>
      </c>
      <c r="M2010" s="340"/>
      <c r="N2010" s="340"/>
      <c r="O2010" s="109"/>
      <c r="P2010" s="109"/>
      <c r="Q2010" s="109"/>
      <c r="R2010" s="109"/>
      <c r="S2010" s="109"/>
      <c r="T2010" s="109"/>
      <c r="U2010" s="109"/>
      <c r="V2010" s="109"/>
      <c r="W2010" s="109"/>
      <c r="X2010" s="109"/>
      <c r="Y2010" s="109"/>
    </row>
    <row r="2011" customFormat="false" ht="15" hidden="true" customHeight="false" outlineLevel="2" collapsed="false">
      <c r="A2011" s="437" t="s">
        <v>4648</v>
      </c>
      <c r="B2011" s="391" t="s">
        <v>201</v>
      </c>
      <c r="C2011" s="406"/>
      <c r="D2011" s="415" t="s">
        <v>4157</v>
      </c>
      <c r="E2011" s="348" t="s">
        <v>4047</v>
      </c>
      <c r="F2011" s="349" t="s">
        <v>4647</v>
      </c>
      <c r="G2011" s="428" t="s">
        <v>21</v>
      </c>
      <c r="H2011" s="376"/>
      <c r="I2011" s="376"/>
      <c r="J2011" s="376" t="s">
        <v>95</v>
      </c>
      <c r="K2011" s="376" t="s">
        <v>980</v>
      </c>
      <c r="L2011" s="429" t="n">
        <v>43710</v>
      </c>
      <c r="M2011" s="340"/>
      <c r="N2011" s="340"/>
      <c r="O2011" s="109"/>
      <c r="P2011" s="109"/>
      <c r="Q2011" s="109"/>
      <c r="R2011" s="109"/>
      <c r="S2011" s="109"/>
      <c r="T2011" s="109"/>
      <c r="U2011" s="109"/>
      <c r="V2011" s="109"/>
      <c r="W2011" s="109"/>
      <c r="X2011" s="109"/>
      <c r="Y2011" s="109"/>
    </row>
    <row r="2012" customFormat="false" ht="15" hidden="true" customHeight="false" outlineLevel="2" collapsed="false">
      <c r="A2012" s="437" t="s">
        <v>4649</v>
      </c>
      <c r="B2012" s="391" t="s">
        <v>201</v>
      </c>
      <c r="C2012" s="406"/>
      <c r="D2012" s="415" t="s">
        <v>4159</v>
      </c>
      <c r="E2012" s="348" t="s">
        <v>4047</v>
      </c>
      <c r="F2012" s="349" t="s">
        <v>4642</v>
      </c>
      <c r="G2012" s="428" t="s">
        <v>21</v>
      </c>
      <c r="H2012" s="376"/>
      <c r="I2012" s="376"/>
      <c r="J2012" s="376" t="s">
        <v>95</v>
      </c>
      <c r="K2012" s="376" t="s">
        <v>980</v>
      </c>
      <c r="L2012" s="429" t="n">
        <v>43710</v>
      </c>
      <c r="M2012" s="340"/>
      <c r="N2012" s="340"/>
      <c r="O2012" s="109"/>
      <c r="P2012" s="109"/>
      <c r="Q2012" s="109"/>
      <c r="R2012" s="109"/>
      <c r="S2012" s="109"/>
      <c r="T2012" s="109"/>
      <c r="U2012" s="109"/>
      <c r="V2012" s="109"/>
      <c r="W2012" s="109"/>
      <c r="X2012" s="109"/>
      <c r="Y2012" s="109"/>
    </row>
    <row r="2013" customFormat="false" ht="15" hidden="true" customHeight="false" outlineLevel="2" collapsed="false">
      <c r="A2013" s="437" t="s">
        <v>4650</v>
      </c>
      <c r="B2013" s="391" t="s">
        <v>201</v>
      </c>
      <c r="C2013" s="406"/>
      <c r="D2013" s="415" t="s">
        <v>4161</v>
      </c>
      <c r="E2013" s="348" t="s">
        <v>4047</v>
      </c>
      <c r="F2013" s="349" t="s">
        <v>4642</v>
      </c>
      <c r="G2013" s="428" t="s">
        <v>21</v>
      </c>
      <c r="H2013" s="376"/>
      <c r="I2013" s="376"/>
      <c r="J2013" s="376" t="s">
        <v>95</v>
      </c>
      <c r="K2013" s="376" t="s">
        <v>980</v>
      </c>
      <c r="L2013" s="429" t="n">
        <v>43710</v>
      </c>
      <c r="M2013" s="340"/>
      <c r="N2013" s="340"/>
      <c r="O2013" s="109"/>
      <c r="P2013" s="109"/>
      <c r="Q2013" s="109"/>
      <c r="R2013" s="109"/>
      <c r="S2013" s="109"/>
      <c r="T2013" s="109"/>
      <c r="U2013" s="109"/>
      <c r="V2013" s="109"/>
      <c r="W2013" s="109"/>
      <c r="X2013" s="109"/>
      <c r="Y2013" s="109"/>
    </row>
    <row r="2014" customFormat="false" ht="15" hidden="true" customHeight="false" outlineLevel="2" collapsed="false">
      <c r="A2014" s="437" t="s">
        <v>4651</v>
      </c>
      <c r="B2014" s="391" t="s">
        <v>201</v>
      </c>
      <c r="C2014" s="406"/>
      <c r="D2014" s="415" t="s">
        <v>4163</v>
      </c>
      <c r="E2014" s="348" t="s">
        <v>4047</v>
      </c>
      <c r="F2014" s="349" t="s">
        <v>4642</v>
      </c>
      <c r="G2014" s="428" t="s">
        <v>21</v>
      </c>
      <c r="H2014" s="376"/>
      <c r="I2014" s="376"/>
      <c r="J2014" s="376" t="s">
        <v>95</v>
      </c>
      <c r="K2014" s="376" t="s">
        <v>980</v>
      </c>
      <c r="L2014" s="429" t="n">
        <v>43710</v>
      </c>
      <c r="M2014" s="340"/>
      <c r="N2014" s="340"/>
      <c r="O2014" s="109"/>
      <c r="P2014" s="109"/>
      <c r="Q2014" s="109"/>
      <c r="R2014" s="109"/>
      <c r="S2014" s="109"/>
      <c r="T2014" s="109"/>
      <c r="U2014" s="109"/>
      <c r="V2014" s="109"/>
      <c r="W2014" s="109"/>
      <c r="X2014" s="109"/>
      <c r="Y2014" s="109"/>
    </row>
    <row r="2015" customFormat="false" ht="15" hidden="true" customHeight="false" outlineLevel="2" collapsed="false">
      <c r="A2015" s="437" t="s">
        <v>4652</v>
      </c>
      <c r="B2015" s="391" t="s">
        <v>201</v>
      </c>
      <c r="C2015" s="406" t="s">
        <v>3164</v>
      </c>
      <c r="D2015" s="415" t="s">
        <v>3511</v>
      </c>
      <c r="E2015" s="349" t="s">
        <v>3165</v>
      </c>
      <c r="F2015" s="349" t="s">
        <v>4647</v>
      </c>
      <c r="G2015" s="428" t="s">
        <v>22</v>
      </c>
      <c r="H2015" s="376"/>
      <c r="I2015" s="376"/>
      <c r="J2015" s="376" t="s">
        <v>95</v>
      </c>
      <c r="K2015" s="376" t="s">
        <v>980</v>
      </c>
      <c r="L2015" s="429" t="n">
        <v>43710</v>
      </c>
      <c r="M2015" s="340"/>
      <c r="N2015" s="340"/>
      <c r="O2015" s="109"/>
      <c r="P2015" s="109"/>
      <c r="Q2015" s="109"/>
      <c r="R2015" s="109"/>
      <c r="S2015" s="109"/>
      <c r="T2015" s="109"/>
      <c r="U2015" s="109"/>
      <c r="V2015" s="109"/>
      <c r="W2015" s="109"/>
      <c r="X2015" s="109"/>
      <c r="Y2015" s="109"/>
    </row>
    <row r="2016" customFormat="false" ht="15" hidden="true" customHeight="false" outlineLevel="2" collapsed="false">
      <c r="A2016" s="437" t="s">
        <v>4653</v>
      </c>
      <c r="B2016" s="391" t="s">
        <v>201</v>
      </c>
      <c r="C2016" s="414"/>
      <c r="D2016" s="415" t="s">
        <v>1504</v>
      </c>
      <c r="E2016" s="349" t="s">
        <v>3303</v>
      </c>
      <c r="F2016" s="349" t="s">
        <v>4647</v>
      </c>
      <c r="G2016" s="428" t="s">
        <v>22</v>
      </c>
      <c r="H2016" s="376"/>
      <c r="I2016" s="376"/>
      <c r="J2016" s="376" t="s">
        <v>95</v>
      </c>
      <c r="K2016" s="376" t="s">
        <v>980</v>
      </c>
      <c r="L2016" s="429" t="n">
        <v>43710</v>
      </c>
      <c r="M2016" s="340"/>
      <c r="N2016" s="340"/>
      <c r="O2016" s="109"/>
      <c r="P2016" s="109"/>
      <c r="Q2016" s="109"/>
      <c r="R2016" s="109"/>
      <c r="S2016" s="109"/>
      <c r="T2016" s="109"/>
      <c r="U2016" s="109"/>
      <c r="V2016" s="109"/>
      <c r="W2016" s="109"/>
      <c r="X2016" s="109"/>
      <c r="Y2016" s="109"/>
    </row>
    <row r="2017" customFormat="false" ht="15" hidden="true" customHeight="false" outlineLevel="2" collapsed="false">
      <c r="A2017" s="437" t="s">
        <v>4654</v>
      </c>
      <c r="B2017" s="391" t="s">
        <v>201</v>
      </c>
      <c r="C2017" s="414"/>
      <c r="D2017" s="415" t="s">
        <v>3208</v>
      </c>
      <c r="E2017" s="349" t="s">
        <v>1062</v>
      </c>
      <c r="F2017" s="349" t="s">
        <v>4647</v>
      </c>
      <c r="G2017" s="428" t="s">
        <v>22</v>
      </c>
      <c r="H2017" s="376"/>
      <c r="I2017" s="376"/>
      <c r="J2017" s="376" t="s">
        <v>95</v>
      </c>
      <c r="K2017" s="376" t="s">
        <v>980</v>
      </c>
      <c r="L2017" s="429" t="n">
        <v>43710</v>
      </c>
      <c r="M2017" s="340"/>
      <c r="N2017" s="340"/>
      <c r="O2017" s="109"/>
      <c r="P2017" s="109"/>
      <c r="Q2017" s="109"/>
      <c r="R2017" s="109"/>
      <c r="S2017" s="109"/>
      <c r="T2017" s="109"/>
      <c r="U2017" s="109"/>
      <c r="V2017" s="109"/>
      <c r="W2017" s="109"/>
      <c r="X2017" s="109"/>
      <c r="Y2017" s="109"/>
    </row>
    <row r="2018" customFormat="false" ht="15" hidden="true" customHeight="false" outlineLevel="2" collapsed="false">
      <c r="A2018" s="437" t="s">
        <v>4655</v>
      </c>
      <c r="B2018" s="391" t="s">
        <v>201</v>
      </c>
      <c r="C2018" s="443" t="s">
        <v>1270</v>
      </c>
      <c r="D2018" s="430" t="s">
        <v>1066</v>
      </c>
      <c r="E2018" s="349" t="s">
        <v>1067</v>
      </c>
      <c r="F2018" s="349" t="s">
        <v>4647</v>
      </c>
      <c r="G2018" s="428" t="s">
        <v>22</v>
      </c>
      <c r="H2018" s="376"/>
      <c r="I2018" s="376"/>
      <c r="J2018" s="376" t="s">
        <v>95</v>
      </c>
      <c r="K2018" s="376" t="s">
        <v>980</v>
      </c>
      <c r="L2018" s="429" t="n">
        <v>43710</v>
      </c>
      <c r="M2018" s="340"/>
      <c r="N2018" s="340"/>
      <c r="O2018" s="109"/>
      <c r="P2018" s="109"/>
      <c r="Q2018" s="109"/>
      <c r="R2018" s="109"/>
      <c r="S2018" s="109"/>
      <c r="T2018" s="109"/>
      <c r="U2018" s="109"/>
      <c r="V2018" s="109"/>
      <c r="W2018" s="109"/>
      <c r="X2018" s="109"/>
      <c r="Y2018" s="109"/>
    </row>
    <row r="2019" customFormat="false" ht="15" hidden="true" customHeight="false" outlineLevel="2" collapsed="false">
      <c r="A2019" s="437" t="s">
        <v>4656</v>
      </c>
      <c r="B2019" s="391" t="s">
        <v>201</v>
      </c>
      <c r="C2019" s="414"/>
      <c r="D2019" s="415" t="s">
        <v>4657</v>
      </c>
      <c r="E2019" s="402" t="s">
        <v>4658</v>
      </c>
      <c r="F2019" s="349" t="s">
        <v>4647</v>
      </c>
      <c r="G2019" s="428" t="s">
        <v>22</v>
      </c>
      <c r="H2019" s="376"/>
      <c r="I2019" s="376"/>
      <c r="J2019" s="376" t="s">
        <v>95</v>
      </c>
      <c r="K2019" s="376" t="s">
        <v>980</v>
      </c>
      <c r="L2019" s="429" t="n">
        <v>43710</v>
      </c>
      <c r="M2019" s="340"/>
      <c r="N2019" s="340"/>
      <c r="O2019" s="109"/>
      <c r="P2019" s="109"/>
      <c r="Q2019" s="109"/>
      <c r="R2019" s="109"/>
      <c r="S2019" s="109"/>
      <c r="T2019" s="109"/>
      <c r="U2019" s="109"/>
      <c r="V2019" s="109"/>
      <c r="W2019" s="109"/>
      <c r="X2019" s="109"/>
      <c r="Y2019" s="109"/>
    </row>
    <row r="2020" customFormat="false" ht="15" hidden="true" customHeight="false" outlineLevel="2" collapsed="false">
      <c r="A2020" s="437" t="s">
        <v>4659</v>
      </c>
      <c r="B2020" s="391" t="s">
        <v>201</v>
      </c>
      <c r="C2020" s="414"/>
      <c r="D2020" s="415" t="s">
        <v>1073</v>
      </c>
      <c r="E2020" s="402" t="s">
        <v>4660</v>
      </c>
      <c r="F2020" s="349" t="s">
        <v>4647</v>
      </c>
      <c r="G2020" s="428" t="s">
        <v>22</v>
      </c>
      <c r="H2020" s="376"/>
      <c r="I2020" s="376"/>
      <c r="J2020" s="376" t="s">
        <v>95</v>
      </c>
      <c r="K2020" s="376" t="s">
        <v>980</v>
      </c>
      <c r="L2020" s="429" t="n">
        <v>43710</v>
      </c>
      <c r="M2020" s="340"/>
      <c r="N2020" s="340"/>
      <c r="O2020" s="109"/>
      <c r="P2020" s="109"/>
      <c r="Q2020" s="109"/>
      <c r="R2020" s="109"/>
      <c r="S2020" s="109"/>
      <c r="T2020" s="109"/>
      <c r="U2020" s="109"/>
      <c r="V2020" s="109"/>
      <c r="W2020" s="109"/>
      <c r="X2020" s="109"/>
      <c r="Y2020" s="109"/>
    </row>
    <row r="2021" customFormat="false" ht="15" hidden="true" customHeight="false" outlineLevel="2" collapsed="false">
      <c r="A2021" s="437" t="s">
        <v>4661</v>
      </c>
      <c r="B2021" s="391" t="s">
        <v>201</v>
      </c>
      <c r="C2021" s="437" t="s">
        <v>1076</v>
      </c>
      <c r="D2021" s="415" t="s">
        <v>1077</v>
      </c>
      <c r="E2021" s="402" t="s">
        <v>4662</v>
      </c>
      <c r="F2021" s="349" t="s">
        <v>4647</v>
      </c>
      <c r="G2021" s="428" t="s">
        <v>22</v>
      </c>
      <c r="H2021" s="376"/>
      <c r="I2021" s="376"/>
      <c r="J2021" s="376" t="s">
        <v>95</v>
      </c>
      <c r="K2021" s="376" t="s">
        <v>980</v>
      </c>
      <c r="L2021" s="429" t="n">
        <v>43710</v>
      </c>
      <c r="M2021" s="340"/>
      <c r="N2021" s="340"/>
      <c r="O2021" s="109"/>
      <c r="P2021" s="109"/>
      <c r="Q2021" s="109"/>
      <c r="R2021" s="109"/>
      <c r="S2021" s="109"/>
      <c r="T2021" s="109"/>
      <c r="U2021" s="109"/>
      <c r="V2021" s="109"/>
      <c r="W2021" s="109"/>
      <c r="X2021" s="109"/>
      <c r="Y2021" s="109"/>
    </row>
    <row r="2022" customFormat="false" ht="15" hidden="true" customHeight="false" outlineLevel="2" collapsed="false">
      <c r="A2022" s="437" t="s">
        <v>4663</v>
      </c>
      <c r="B2022" s="391" t="s">
        <v>201</v>
      </c>
      <c r="C2022" s="414"/>
      <c r="D2022" s="415" t="s">
        <v>1081</v>
      </c>
      <c r="E2022" s="445" t="s">
        <v>1082</v>
      </c>
      <c r="F2022" s="349" t="s">
        <v>4647</v>
      </c>
      <c r="G2022" s="428" t="s">
        <v>22</v>
      </c>
      <c r="H2022" s="376"/>
      <c r="I2022" s="376"/>
      <c r="J2022" s="376" t="s">
        <v>95</v>
      </c>
      <c r="K2022" s="376" t="s">
        <v>980</v>
      </c>
      <c r="L2022" s="429" t="n">
        <v>43710</v>
      </c>
      <c r="M2022" s="340"/>
      <c r="N2022" s="461" t="s">
        <v>4664</v>
      </c>
      <c r="O2022" s="109"/>
      <c r="P2022" s="109"/>
      <c r="Q2022" s="109"/>
      <c r="R2022" s="109"/>
      <c r="S2022" s="109"/>
      <c r="T2022" s="109"/>
      <c r="U2022" s="109"/>
      <c r="V2022" s="109"/>
      <c r="W2022" s="109"/>
      <c r="X2022" s="109"/>
      <c r="Y2022" s="109"/>
    </row>
    <row r="2023" customFormat="false" ht="15" hidden="true" customHeight="false" outlineLevel="2" collapsed="false">
      <c r="A2023" s="437" t="s">
        <v>4665</v>
      </c>
      <c r="B2023" s="391" t="s">
        <v>201</v>
      </c>
      <c r="C2023" s="406" t="s">
        <v>4274</v>
      </c>
      <c r="D2023" s="349" t="s">
        <v>218</v>
      </c>
      <c r="E2023" s="349" t="s">
        <v>4275</v>
      </c>
      <c r="F2023" s="349" t="s">
        <v>4647</v>
      </c>
      <c r="G2023" s="428" t="s">
        <v>22</v>
      </c>
      <c r="H2023" s="376"/>
      <c r="I2023" s="376"/>
      <c r="J2023" s="376" t="s">
        <v>95</v>
      </c>
      <c r="K2023" s="376" t="s">
        <v>980</v>
      </c>
      <c r="L2023" s="429" t="n">
        <v>43710</v>
      </c>
      <c r="M2023" s="340"/>
      <c r="N2023" s="340" t="s">
        <v>4624</v>
      </c>
      <c r="O2023" s="109"/>
      <c r="P2023" s="109"/>
      <c r="Q2023" s="109"/>
      <c r="R2023" s="109"/>
      <c r="S2023" s="109"/>
      <c r="T2023" s="109"/>
      <c r="U2023" s="109"/>
      <c r="V2023" s="109"/>
      <c r="W2023" s="109"/>
      <c r="X2023" s="109"/>
      <c r="Y2023" s="109"/>
    </row>
    <row r="2024" customFormat="false" ht="15" hidden="false" customHeight="true" outlineLevel="1" collapsed="true">
      <c r="A2024" s="460" t="s">
        <v>4666</v>
      </c>
      <c r="B2024" s="460"/>
      <c r="C2024" s="460"/>
      <c r="D2024" s="460"/>
      <c r="E2024" s="460"/>
      <c r="F2024" s="460"/>
      <c r="G2024" s="425"/>
      <c r="H2024" s="425"/>
      <c r="I2024" s="425"/>
      <c r="J2024" s="425"/>
      <c r="K2024" s="425"/>
      <c r="L2024" s="425"/>
      <c r="M2024" s="426"/>
      <c r="N2024" s="426"/>
      <c r="O2024" s="109"/>
      <c r="P2024" s="109"/>
      <c r="Q2024" s="109"/>
      <c r="R2024" s="109"/>
      <c r="S2024" s="109"/>
      <c r="T2024" s="109"/>
      <c r="U2024" s="109"/>
      <c r="V2024" s="109"/>
      <c r="W2024" s="109"/>
      <c r="X2024" s="109"/>
      <c r="Y2024" s="109"/>
    </row>
    <row r="2025" customFormat="false" ht="15" hidden="true" customHeight="false" outlineLevel="2" collapsed="false">
      <c r="A2025" s="437" t="s">
        <v>4667</v>
      </c>
      <c r="B2025" s="464" t="s">
        <v>202</v>
      </c>
      <c r="C2025" s="378" t="s">
        <v>3261</v>
      </c>
      <c r="D2025" s="356" t="s">
        <v>3262</v>
      </c>
      <c r="E2025" s="378" t="s">
        <v>4668</v>
      </c>
      <c r="F2025" s="356" t="s">
        <v>4632</v>
      </c>
      <c r="G2025" s="428" t="s">
        <v>22</v>
      </c>
      <c r="H2025" s="376"/>
      <c r="I2025" s="376"/>
      <c r="J2025" s="376" t="s">
        <v>95</v>
      </c>
      <c r="K2025" s="376" t="s">
        <v>980</v>
      </c>
      <c r="L2025" s="429" t="n">
        <v>43710</v>
      </c>
      <c r="M2025" s="340"/>
      <c r="N2025" s="340"/>
      <c r="O2025" s="109"/>
      <c r="P2025" s="109"/>
      <c r="Q2025" s="109"/>
      <c r="R2025" s="109"/>
      <c r="S2025" s="109"/>
      <c r="T2025" s="109"/>
      <c r="U2025" s="109"/>
      <c r="V2025" s="109"/>
      <c r="W2025" s="109"/>
      <c r="X2025" s="109"/>
      <c r="Y2025" s="109"/>
    </row>
    <row r="2026" customFormat="false" ht="15" hidden="true" customHeight="false" outlineLevel="2" collapsed="false">
      <c r="A2026" s="437" t="s">
        <v>4669</v>
      </c>
      <c r="B2026" s="466" t="s">
        <v>202</v>
      </c>
      <c r="C2026" s="394"/>
      <c r="D2026" s="349" t="s">
        <v>3266</v>
      </c>
      <c r="E2026" s="415" t="s">
        <v>4670</v>
      </c>
      <c r="F2026" s="394"/>
      <c r="G2026" s="428" t="s">
        <v>22</v>
      </c>
      <c r="H2026" s="376"/>
      <c r="I2026" s="376"/>
      <c r="J2026" s="376" t="s">
        <v>95</v>
      </c>
      <c r="K2026" s="376" t="s">
        <v>980</v>
      </c>
      <c r="L2026" s="429" t="n">
        <v>43710</v>
      </c>
      <c r="M2026" s="340"/>
      <c r="N2026" s="340"/>
      <c r="O2026" s="109"/>
      <c r="P2026" s="109"/>
      <c r="Q2026" s="109"/>
      <c r="R2026" s="109"/>
      <c r="S2026" s="109"/>
      <c r="T2026" s="109"/>
      <c r="U2026" s="109"/>
      <c r="V2026" s="109"/>
      <c r="W2026" s="109"/>
      <c r="X2026" s="109"/>
      <c r="Y2026" s="109"/>
    </row>
    <row r="2027" customFormat="false" ht="15" hidden="true" customHeight="false" outlineLevel="2" collapsed="false">
      <c r="A2027" s="437" t="s">
        <v>4671</v>
      </c>
      <c r="B2027" s="466" t="s">
        <v>202</v>
      </c>
      <c r="C2027" s="415" t="s">
        <v>3536</v>
      </c>
      <c r="D2027" s="349" t="s">
        <v>3270</v>
      </c>
      <c r="E2027" s="415" t="s">
        <v>4672</v>
      </c>
      <c r="F2027" s="349" t="s">
        <v>4673</v>
      </c>
      <c r="G2027" s="428" t="s">
        <v>22</v>
      </c>
      <c r="H2027" s="376"/>
      <c r="I2027" s="376"/>
      <c r="J2027" s="376" t="s">
        <v>95</v>
      </c>
      <c r="K2027" s="376" t="s">
        <v>980</v>
      </c>
      <c r="L2027" s="429" t="n">
        <v>43710</v>
      </c>
      <c r="M2027" s="340"/>
      <c r="N2027" s="340"/>
      <c r="O2027" s="109"/>
      <c r="P2027" s="109"/>
      <c r="Q2027" s="109"/>
      <c r="R2027" s="109"/>
      <c r="S2027" s="109"/>
      <c r="T2027" s="109"/>
      <c r="U2027" s="109"/>
      <c r="V2027" s="109"/>
      <c r="W2027" s="109"/>
      <c r="X2027" s="109"/>
      <c r="Y2027" s="109"/>
    </row>
    <row r="2028" customFormat="false" ht="15" hidden="true" customHeight="false" outlineLevel="2" collapsed="false">
      <c r="A2028" s="437" t="s">
        <v>4674</v>
      </c>
      <c r="B2028" s="466" t="s">
        <v>202</v>
      </c>
      <c r="C2028" s="394"/>
      <c r="D2028" s="349" t="s">
        <v>3961</v>
      </c>
      <c r="E2028" s="349" t="s">
        <v>4675</v>
      </c>
      <c r="F2028" s="349" t="s">
        <v>4676</v>
      </c>
      <c r="G2028" s="428" t="s">
        <v>22</v>
      </c>
      <c r="H2028" s="376"/>
      <c r="I2028" s="376"/>
      <c r="J2028" s="376" t="s">
        <v>95</v>
      </c>
      <c r="K2028" s="376" t="s">
        <v>980</v>
      </c>
      <c r="L2028" s="429" t="n">
        <v>43710</v>
      </c>
      <c r="M2028" s="340"/>
      <c r="N2028" s="340"/>
      <c r="O2028" s="109"/>
      <c r="P2028" s="109"/>
      <c r="Q2028" s="109"/>
      <c r="R2028" s="109"/>
      <c r="S2028" s="109"/>
      <c r="T2028" s="109"/>
      <c r="U2028" s="109"/>
      <c r="V2028" s="109"/>
      <c r="W2028" s="109"/>
      <c r="X2028" s="109"/>
      <c r="Y2028" s="109"/>
    </row>
    <row r="2029" customFormat="false" ht="15" hidden="true" customHeight="false" outlineLevel="2" collapsed="false">
      <c r="A2029" s="437" t="s">
        <v>4677</v>
      </c>
      <c r="B2029" s="466" t="s">
        <v>202</v>
      </c>
      <c r="C2029" s="394"/>
      <c r="D2029" s="349" t="s">
        <v>3965</v>
      </c>
      <c r="E2029" s="349" t="s">
        <v>3279</v>
      </c>
      <c r="F2029" s="349" t="s">
        <v>4678</v>
      </c>
      <c r="G2029" s="428" t="s">
        <v>22</v>
      </c>
      <c r="H2029" s="376"/>
      <c r="I2029" s="376"/>
      <c r="J2029" s="376" t="s">
        <v>95</v>
      </c>
      <c r="K2029" s="376" t="s">
        <v>980</v>
      </c>
      <c r="L2029" s="429" t="n">
        <v>43710</v>
      </c>
      <c r="M2029" s="340"/>
      <c r="N2029" s="340"/>
      <c r="O2029" s="109"/>
      <c r="P2029" s="109"/>
      <c r="Q2029" s="109"/>
      <c r="R2029" s="109"/>
      <c r="S2029" s="109"/>
      <c r="T2029" s="109"/>
      <c r="U2029" s="109"/>
      <c r="V2029" s="109"/>
      <c r="W2029" s="109"/>
      <c r="X2029" s="109"/>
      <c r="Y2029" s="109"/>
    </row>
    <row r="2030" customFormat="false" ht="15" hidden="true" customHeight="false" outlineLevel="2" collapsed="false">
      <c r="A2030" s="437" t="s">
        <v>4679</v>
      </c>
      <c r="B2030" s="466" t="s">
        <v>202</v>
      </c>
      <c r="C2030" s="415" t="s">
        <v>3578</v>
      </c>
      <c r="D2030" s="415" t="s">
        <v>4680</v>
      </c>
      <c r="E2030" s="349" t="s">
        <v>3283</v>
      </c>
      <c r="F2030" s="349" t="s">
        <v>4678</v>
      </c>
      <c r="G2030" s="428" t="s">
        <v>22</v>
      </c>
      <c r="H2030" s="376"/>
      <c r="I2030" s="376"/>
      <c r="J2030" s="376" t="s">
        <v>95</v>
      </c>
      <c r="K2030" s="376" t="s">
        <v>980</v>
      </c>
      <c r="L2030" s="429" t="n">
        <v>43710</v>
      </c>
      <c r="M2030" s="340"/>
      <c r="N2030" s="340"/>
      <c r="O2030" s="109"/>
      <c r="P2030" s="109"/>
      <c r="Q2030" s="109"/>
      <c r="R2030" s="109"/>
      <c r="S2030" s="109"/>
      <c r="T2030" s="109"/>
      <c r="U2030" s="109"/>
      <c r="V2030" s="109"/>
      <c r="W2030" s="109"/>
      <c r="X2030" s="109"/>
      <c r="Y2030" s="109"/>
    </row>
    <row r="2031" customFormat="false" ht="15" hidden="true" customHeight="false" outlineLevel="2" collapsed="false">
      <c r="A2031" s="437" t="s">
        <v>4681</v>
      </c>
      <c r="B2031" s="466" t="s">
        <v>202</v>
      </c>
      <c r="C2031" s="415" t="s">
        <v>4602</v>
      </c>
      <c r="D2031" s="430" t="s">
        <v>1003</v>
      </c>
      <c r="E2031" s="402" t="s">
        <v>4646</v>
      </c>
      <c r="F2031" s="349" t="s">
        <v>4678</v>
      </c>
      <c r="G2031" s="428" t="s">
        <v>22</v>
      </c>
      <c r="H2031" s="376"/>
      <c r="I2031" s="376"/>
      <c r="J2031" s="376" t="s">
        <v>95</v>
      </c>
      <c r="K2031" s="376" t="s">
        <v>980</v>
      </c>
      <c r="L2031" s="429" t="n">
        <v>43710</v>
      </c>
      <c r="M2031" s="340"/>
      <c r="N2031" s="340"/>
      <c r="O2031" s="109"/>
      <c r="P2031" s="109"/>
      <c r="Q2031" s="109"/>
      <c r="R2031" s="109"/>
      <c r="S2031" s="109"/>
      <c r="T2031" s="109"/>
      <c r="U2031" s="109"/>
      <c r="V2031" s="109"/>
      <c r="W2031" s="109"/>
      <c r="X2031" s="109"/>
      <c r="Y2031" s="109"/>
    </row>
    <row r="2032" customFormat="false" ht="15" hidden="true" customHeight="false" outlineLevel="2" collapsed="false">
      <c r="A2032" s="437" t="s">
        <v>4682</v>
      </c>
      <c r="B2032" s="466" t="s">
        <v>202</v>
      </c>
      <c r="C2032" s="415"/>
      <c r="D2032" s="415" t="s">
        <v>4157</v>
      </c>
      <c r="E2032" s="348" t="s">
        <v>4047</v>
      </c>
      <c r="F2032" s="349" t="s">
        <v>4676</v>
      </c>
      <c r="G2032" s="428" t="s">
        <v>21</v>
      </c>
      <c r="H2032" s="376"/>
      <c r="I2032" s="376"/>
      <c r="J2032" s="376" t="s">
        <v>95</v>
      </c>
      <c r="K2032" s="376" t="s">
        <v>980</v>
      </c>
      <c r="L2032" s="429" t="n">
        <v>43710</v>
      </c>
      <c r="M2032" s="340"/>
      <c r="N2032" s="340"/>
      <c r="O2032" s="109"/>
      <c r="P2032" s="109"/>
      <c r="Q2032" s="109"/>
      <c r="R2032" s="109"/>
      <c r="S2032" s="109"/>
      <c r="T2032" s="109"/>
      <c r="U2032" s="109"/>
      <c r="V2032" s="109"/>
      <c r="W2032" s="109"/>
      <c r="X2032" s="109"/>
      <c r="Y2032" s="109"/>
    </row>
    <row r="2033" customFormat="false" ht="15" hidden="true" customHeight="false" outlineLevel="2" collapsed="false">
      <c r="A2033" s="437" t="s">
        <v>4683</v>
      </c>
      <c r="B2033" s="466" t="s">
        <v>202</v>
      </c>
      <c r="C2033" s="415"/>
      <c r="D2033" s="415" t="s">
        <v>4159</v>
      </c>
      <c r="E2033" s="348" t="s">
        <v>4047</v>
      </c>
      <c r="F2033" s="349" t="s">
        <v>4676</v>
      </c>
      <c r="G2033" s="428" t="s">
        <v>21</v>
      </c>
      <c r="H2033" s="376"/>
      <c r="I2033" s="376"/>
      <c r="J2033" s="376" t="s">
        <v>95</v>
      </c>
      <c r="K2033" s="376" t="s">
        <v>980</v>
      </c>
      <c r="L2033" s="429" t="n">
        <v>43710</v>
      </c>
      <c r="M2033" s="340"/>
      <c r="N2033" s="340"/>
      <c r="O2033" s="109"/>
      <c r="P2033" s="109"/>
      <c r="Q2033" s="109"/>
      <c r="R2033" s="109"/>
      <c r="S2033" s="109"/>
      <c r="T2033" s="109"/>
      <c r="U2033" s="109"/>
      <c r="V2033" s="109"/>
      <c r="W2033" s="109"/>
      <c r="X2033" s="109"/>
      <c r="Y2033" s="109"/>
    </row>
    <row r="2034" customFormat="false" ht="15" hidden="true" customHeight="false" outlineLevel="2" collapsed="false">
      <c r="A2034" s="437" t="s">
        <v>4684</v>
      </c>
      <c r="B2034" s="466" t="s">
        <v>202</v>
      </c>
      <c r="C2034" s="415"/>
      <c r="D2034" s="415" t="s">
        <v>4161</v>
      </c>
      <c r="E2034" s="348" t="s">
        <v>4047</v>
      </c>
      <c r="F2034" s="349" t="s">
        <v>4676</v>
      </c>
      <c r="G2034" s="428" t="s">
        <v>21</v>
      </c>
      <c r="H2034" s="376"/>
      <c r="I2034" s="376"/>
      <c r="J2034" s="376" t="s">
        <v>95</v>
      </c>
      <c r="K2034" s="376" t="s">
        <v>980</v>
      </c>
      <c r="L2034" s="429" t="n">
        <v>43710</v>
      </c>
      <c r="M2034" s="340"/>
      <c r="N2034" s="340"/>
      <c r="O2034" s="109"/>
      <c r="P2034" s="109"/>
      <c r="Q2034" s="109"/>
      <c r="R2034" s="109"/>
      <c r="S2034" s="109"/>
      <c r="T2034" s="109"/>
      <c r="U2034" s="109"/>
      <c r="V2034" s="109"/>
      <c r="W2034" s="109"/>
      <c r="X2034" s="109"/>
      <c r="Y2034" s="109"/>
    </row>
    <row r="2035" customFormat="false" ht="15" hidden="true" customHeight="false" outlineLevel="2" collapsed="false">
      <c r="A2035" s="437" t="s">
        <v>4685</v>
      </c>
      <c r="B2035" s="466" t="s">
        <v>202</v>
      </c>
      <c r="C2035" s="415"/>
      <c r="D2035" s="415" t="s">
        <v>4163</v>
      </c>
      <c r="E2035" s="348" t="s">
        <v>4047</v>
      </c>
      <c r="F2035" s="349" t="s">
        <v>4676</v>
      </c>
      <c r="G2035" s="428" t="s">
        <v>21</v>
      </c>
      <c r="H2035" s="376"/>
      <c r="I2035" s="376"/>
      <c r="J2035" s="376" t="s">
        <v>95</v>
      </c>
      <c r="K2035" s="376" t="s">
        <v>980</v>
      </c>
      <c r="L2035" s="429" t="n">
        <v>43710</v>
      </c>
      <c r="M2035" s="340"/>
      <c r="N2035" s="340"/>
      <c r="O2035" s="109"/>
      <c r="P2035" s="109"/>
      <c r="Q2035" s="109"/>
      <c r="R2035" s="109"/>
      <c r="S2035" s="109"/>
      <c r="T2035" s="109"/>
      <c r="U2035" s="109"/>
      <c r="V2035" s="109"/>
      <c r="W2035" s="109"/>
      <c r="X2035" s="109"/>
      <c r="Y2035" s="109"/>
    </row>
    <row r="2036" customFormat="false" ht="15" hidden="true" customHeight="false" outlineLevel="2" collapsed="false">
      <c r="A2036" s="437" t="s">
        <v>4686</v>
      </c>
      <c r="B2036" s="466" t="s">
        <v>202</v>
      </c>
      <c r="C2036" s="415" t="s">
        <v>3164</v>
      </c>
      <c r="D2036" s="415" t="s">
        <v>3511</v>
      </c>
      <c r="E2036" s="402" t="s">
        <v>4687</v>
      </c>
      <c r="F2036" s="349" t="s">
        <v>4678</v>
      </c>
      <c r="G2036" s="428" t="s">
        <v>22</v>
      </c>
      <c r="H2036" s="376"/>
      <c r="I2036" s="376"/>
      <c r="J2036" s="376" t="s">
        <v>95</v>
      </c>
      <c r="K2036" s="376" t="s">
        <v>980</v>
      </c>
      <c r="L2036" s="429" t="n">
        <v>43710</v>
      </c>
      <c r="M2036" s="340"/>
      <c r="N2036" s="340"/>
      <c r="O2036" s="109"/>
      <c r="P2036" s="109"/>
      <c r="Q2036" s="109"/>
      <c r="R2036" s="109"/>
      <c r="S2036" s="109"/>
      <c r="T2036" s="109"/>
      <c r="U2036" s="109"/>
      <c r="V2036" s="109"/>
      <c r="W2036" s="109"/>
      <c r="X2036" s="109"/>
      <c r="Y2036" s="109"/>
    </row>
    <row r="2037" customFormat="false" ht="15" hidden="true" customHeight="false" outlineLevel="2" collapsed="false">
      <c r="A2037" s="437" t="s">
        <v>4688</v>
      </c>
      <c r="B2037" s="466" t="s">
        <v>202</v>
      </c>
      <c r="C2037" s="394"/>
      <c r="D2037" s="415" t="s">
        <v>1058</v>
      </c>
      <c r="E2037" s="402" t="s">
        <v>4689</v>
      </c>
      <c r="F2037" s="349" t="s">
        <v>4678</v>
      </c>
      <c r="G2037" s="428" t="s">
        <v>22</v>
      </c>
      <c r="H2037" s="376"/>
      <c r="I2037" s="376"/>
      <c r="J2037" s="376" t="s">
        <v>95</v>
      </c>
      <c r="K2037" s="376" t="s">
        <v>980</v>
      </c>
      <c r="L2037" s="429" t="n">
        <v>43710</v>
      </c>
      <c r="M2037" s="340"/>
      <c r="N2037" s="340"/>
      <c r="O2037" s="109"/>
      <c r="P2037" s="109"/>
      <c r="Q2037" s="109"/>
      <c r="R2037" s="109"/>
      <c r="S2037" s="109"/>
      <c r="T2037" s="109"/>
      <c r="U2037" s="109"/>
      <c r="V2037" s="109"/>
      <c r="W2037" s="109"/>
      <c r="X2037" s="109"/>
      <c r="Y2037" s="109"/>
    </row>
    <row r="2038" customFormat="false" ht="15" hidden="true" customHeight="false" outlineLevel="2" collapsed="false">
      <c r="A2038" s="437" t="s">
        <v>4690</v>
      </c>
      <c r="B2038" s="466" t="s">
        <v>202</v>
      </c>
      <c r="C2038" s="394"/>
      <c r="D2038" s="415" t="s">
        <v>1061</v>
      </c>
      <c r="E2038" s="402" t="s">
        <v>4691</v>
      </c>
      <c r="F2038" s="349" t="s">
        <v>4678</v>
      </c>
      <c r="G2038" s="428" t="s">
        <v>22</v>
      </c>
      <c r="H2038" s="376"/>
      <c r="I2038" s="376"/>
      <c r="J2038" s="376" t="s">
        <v>95</v>
      </c>
      <c r="K2038" s="376" t="s">
        <v>980</v>
      </c>
      <c r="L2038" s="429" t="n">
        <v>43710</v>
      </c>
      <c r="M2038" s="340"/>
      <c r="N2038" s="340"/>
      <c r="O2038" s="109"/>
      <c r="P2038" s="109"/>
      <c r="Q2038" s="109"/>
      <c r="R2038" s="109"/>
      <c r="S2038" s="109"/>
      <c r="T2038" s="109"/>
      <c r="U2038" s="109"/>
      <c r="V2038" s="109"/>
      <c r="W2038" s="109"/>
      <c r="X2038" s="109"/>
      <c r="Y2038" s="109"/>
    </row>
    <row r="2039" customFormat="false" ht="15" hidden="true" customHeight="false" outlineLevel="2" collapsed="false">
      <c r="A2039" s="437" t="s">
        <v>4692</v>
      </c>
      <c r="B2039" s="466" t="s">
        <v>202</v>
      </c>
      <c r="C2039" s="430" t="s">
        <v>1270</v>
      </c>
      <c r="D2039" s="430" t="s">
        <v>1066</v>
      </c>
      <c r="E2039" s="349" t="s">
        <v>1067</v>
      </c>
      <c r="F2039" s="349" t="s">
        <v>4678</v>
      </c>
      <c r="G2039" s="428" t="s">
        <v>22</v>
      </c>
      <c r="H2039" s="376"/>
      <c r="I2039" s="376"/>
      <c r="J2039" s="376" t="s">
        <v>95</v>
      </c>
      <c r="K2039" s="376" t="s">
        <v>980</v>
      </c>
      <c r="L2039" s="429" t="n">
        <v>43710</v>
      </c>
      <c r="M2039" s="340"/>
      <c r="N2039" s="340"/>
      <c r="O2039" s="109"/>
      <c r="P2039" s="109"/>
      <c r="Q2039" s="109"/>
      <c r="R2039" s="109"/>
      <c r="S2039" s="109"/>
      <c r="T2039" s="109"/>
      <c r="U2039" s="109"/>
      <c r="V2039" s="109"/>
      <c r="W2039" s="109"/>
      <c r="X2039" s="109"/>
      <c r="Y2039" s="109"/>
    </row>
    <row r="2040" customFormat="false" ht="15" hidden="true" customHeight="false" outlineLevel="2" collapsed="false">
      <c r="A2040" s="437" t="s">
        <v>4693</v>
      </c>
      <c r="B2040" s="466" t="s">
        <v>202</v>
      </c>
      <c r="C2040" s="394"/>
      <c r="D2040" s="415" t="s">
        <v>4694</v>
      </c>
      <c r="E2040" s="402" t="s">
        <v>4695</v>
      </c>
      <c r="F2040" s="349" t="s">
        <v>4678</v>
      </c>
      <c r="G2040" s="428" t="s">
        <v>22</v>
      </c>
      <c r="H2040" s="376"/>
      <c r="I2040" s="376"/>
      <c r="J2040" s="376" t="s">
        <v>95</v>
      </c>
      <c r="K2040" s="376" t="s">
        <v>980</v>
      </c>
      <c r="L2040" s="429" t="n">
        <v>43710</v>
      </c>
      <c r="M2040" s="340"/>
      <c r="N2040" s="340"/>
      <c r="O2040" s="109"/>
      <c r="P2040" s="109"/>
      <c r="Q2040" s="109"/>
      <c r="R2040" s="109"/>
      <c r="S2040" s="109"/>
      <c r="T2040" s="109"/>
      <c r="U2040" s="109"/>
      <c r="V2040" s="109"/>
      <c r="W2040" s="109"/>
      <c r="X2040" s="109"/>
      <c r="Y2040" s="109"/>
    </row>
    <row r="2041" customFormat="false" ht="15" hidden="true" customHeight="false" outlineLevel="2" collapsed="false">
      <c r="A2041" s="437" t="s">
        <v>4696</v>
      </c>
      <c r="B2041" s="466" t="s">
        <v>202</v>
      </c>
      <c r="C2041" s="394"/>
      <c r="D2041" s="415" t="s">
        <v>1073</v>
      </c>
      <c r="E2041" s="402" t="s">
        <v>4660</v>
      </c>
      <c r="F2041" s="349" t="s">
        <v>4678</v>
      </c>
      <c r="G2041" s="428" t="s">
        <v>22</v>
      </c>
      <c r="H2041" s="376"/>
      <c r="I2041" s="376"/>
      <c r="J2041" s="376" t="s">
        <v>95</v>
      </c>
      <c r="K2041" s="376" t="s">
        <v>980</v>
      </c>
      <c r="L2041" s="429" t="n">
        <v>43710</v>
      </c>
      <c r="M2041" s="340"/>
      <c r="N2041" s="340"/>
      <c r="O2041" s="109"/>
      <c r="P2041" s="109"/>
      <c r="Q2041" s="109"/>
      <c r="R2041" s="109"/>
      <c r="S2041" s="109"/>
      <c r="T2041" s="109"/>
      <c r="U2041" s="109"/>
      <c r="V2041" s="109"/>
      <c r="W2041" s="109"/>
      <c r="X2041" s="109"/>
      <c r="Y2041" s="109"/>
    </row>
    <row r="2042" customFormat="false" ht="15" hidden="true" customHeight="false" outlineLevel="2" collapsed="false">
      <c r="A2042" s="437" t="s">
        <v>4697</v>
      </c>
      <c r="B2042" s="466" t="s">
        <v>202</v>
      </c>
      <c r="C2042" s="430" t="s">
        <v>1076</v>
      </c>
      <c r="D2042" s="415" t="s">
        <v>1077</v>
      </c>
      <c r="E2042" s="467" t="s">
        <v>4698</v>
      </c>
      <c r="F2042" s="349" t="s">
        <v>4678</v>
      </c>
      <c r="G2042" s="428" t="s">
        <v>22</v>
      </c>
      <c r="H2042" s="376"/>
      <c r="I2042" s="376"/>
      <c r="J2042" s="376" t="s">
        <v>95</v>
      </c>
      <c r="K2042" s="376" t="s">
        <v>980</v>
      </c>
      <c r="L2042" s="429" t="n">
        <v>43710</v>
      </c>
      <c r="M2042" s="340"/>
      <c r="N2042" s="340"/>
      <c r="O2042" s="109"/>
      <c r="P2042" s="109"/>
      <c r="Q2042" s="109"/>
      <c r="R2042" s="109"/>
      <c r="S2042" s="109"/>
      <c r="T2042" s="109"/>
      <c r="U2042" s="109"/>
      <c r="V2042" s="109"/>
      <c r="W2042" s="109"/>
      <c r="X2042" s="109"/>
      <c r="Y2042" s="109"/>
    </row>
    <row r="2043" customFormat="false" ht="15" hidden="true" customHeight="false" outlineLevel="2" collapsed="false">
      <c r="A2043" s="437" t="s">
        <v>4699</v>
      </c>
      <c r="B2043" s="466" t="s">
        <v>202</v>
      </c>
      <c r="C2043" s="394"/>
      <c r="D2043" s="415" t="s">
        <v>1081</v>
      </c>
      <c r="E2043" s="445" t="s">
        <v>1082</v>
      </c>
      <c r="F2043" s="349" t="s">
        <v>4678</v>
      </c>
      <c r="G2043" s="428" t="s">
        <v>22</v>
      </c>
      <c r="H2043" s="376"/>
      <c r="I2043" s="376"/>
      <c r="J2043" s="376" t="s">
        <v>95</v>
      </c>
      <c r="K2043" s="376" t="s">
        <v>980</v>
      </c>
      <c r="L2043" s="429" t="n">
        <v>43710</v>
      </c>
      <c r="M2043" s="340"/>
      <c r="N2043" s="461" t="s">
        <v>4664</v>
      </c>
      <c r="O2043" s="109"/>
      <c r="P2043" s="109"/>
      <c r="Q2043" s="109"/>
      <c r="R2043" s="109"/>
      <c r="S2043" s="109"/>
      <c r="T2043" s="109"/>
      <c r="U2043" s="109"/>
      <c r="V2043" s="109"/>
      <c r="W2043" s="109"/>
      <c r="X2043" s="109"/>
      <c r="Y2043" s="109"/>
    </row>
    <row r="2044" customFormat="false" ht="15" hidden="true" customHeight="false" outlineLevel="2" collapsed="false">
      <c r="A2044" s="437" t="s">
        <v>4700</v>
      </c>
      <c r="B2044" s="466" t="s">
        <v>220</v>
      </c>
      <c r="C2044" s="415" t="s">
        <v>4274</v>
      </c>
      <c r="D2044" s="415" t="s">
        <v>220</v>
      </c>
      <c r="E2044" s="349" t="s">
        <v>4275</v>
      </c>
      <c r="F2044" s="349" t="s">
        <v>4678</v>
      </c>
      <c r="G2044" s="428" t="s">
        <v>22</v>
      </c>
      <c r="H2044" s="376"/>
      <c r="I2044" s="376"/>
      <c r="J2044" s="376" t="s">
        <v>95</v>
      </c>
      <c r="K2044" s="376" t="s">
        <v>980</v>
      </c>
      <c r="L2044" s="429" t="n">
        <v>43712</v>
      </c>
      <c r="M2044" s="340"/>
      <c r="N2044" s="340"/>
      <c r="O2044" s="109"/>
      <c r="P2044" s="109"/>
      <c r="Q2044" s="109"/>
      <c r="R2044" s="109"/>
      <c r="S2044" s="109"/>
      <c r="T2044" s="109"/>
      <c r="U2044" s="109"/>
      <c r="V2044" s="109"/>
      <c r="W2044" s="109"/>
      <c r="X2044" s="109"/>
      <c r="Y2044" s="109"/>
    </row>
    <row r="2045" customFormat="false" ht="15" hidden="false" customHeight="true" outlineLevel="1" collapsed="true">
      <c r="A2045" s="460" t="s">
        <v>4701</v>
      </c>
      <c r="B2045" s="460"/>
      <c r="C2045" s="460"/>
      <c r="D2045" s="460"/>
      <c r="E2045" s="460"/>
      <c r="F2045" s="460"/>
      <c r="G2045" s="425"/>
      <c r="H2045" s="425"/>
      <c r="I2045" s="425"/>
      <c r="J2045" s="425"/>
      <c r="K2045" s="425"/>
      <c r="L2045" s="425"/>
      <c r="M2045" s="426"/>
      <c r="N2045" s="426"/>
      <c r="O2045" s="109"/>
      <c r="P2045" s="109"/>
      <c r="Q2045" s="109"/>
      <c r="R2045" s="109"/>
      <c r="S2045" s="109"/>
      <c r="T2045" s="109"/>
      <c r="U2045" s="109"/>
      <c r="V2045" s="109"/>
      <c r="W2045" s="109"/>
      <c r="X2045" s="109"/>
      <c r="Y2045" s="109"/>
    </row>
    <row r="2046" customFormat="false" ht="15" hidden="true" customHeight="false" outlineLevel="2" collapsed="false">
      <c r="A2046" s="437" t="s">
        <v>4702</v>
      </c>
      <c r="B2046" s="391" t="s">
        <v>203</v>
      </c>
      <c r="C2046" s="358" t="s">
        <v>3261</v>
      </c>
      <c r="D2046" s="356" t="s">
        <v>3262</v>
      </c>
      <c r="E2046" s="378" t="s">
        <v>4703</v>
      </c>
      <c r="F2046" s="356" t="s">
        <v>4632</v>
      </c>
      <c r="G2046" s="428" t="s">
        <v>22</v>
      </c>
      <c r="H2046" s="376"/>
      <c r="I2046" s="376"/>
      <c r="J2046" s="376" t="s">
        <v>95</v>
      </c>
      <c r="K2046" s="376" t="s">
        <v>980</v>
      </c>
      <c r="L2046" s="429" t="n">
        <v>43710</v>
      </c>
      <c r="M2046" s="340"/>
      <c r="N2046" s="340"/>
      <c r="O2046" s="109"/>
      <c r="P2046" s="109"/>
      <c r="Q2046" s="109"/>
      <c r="R2046" s="109"/>
      <c r="S2046" s="109"/>
      <c r="T2046" s="109"/>
      <c r="U2046" s="109"/>
      <c r="V2046" s="109"/>
      <c r="W2046" s="109"/>
      <c r="X2046" s="109"/>
      <c r="Y2046" s="109"/>
    </row>
    <row r="2047" customFormat="false" ht="15" hidden="true" customHeight="false" outlineLevel="2" collapsed="false">
      <c r="A2047" s="437" t="s">
        <v>4704</v>
      </c>
      <c r="B2047" s="391" t="s">
        <v>203</v>
      </c>
      <c r="C2047" s="443"/>
      <c r="D2047" s="349" t="s">
        <v>3266</v>
      </c>
      <c r="E2047" s="415" t="s">
        <v>4705</v>
      </c>
      <c r="F2047" s="430"/>
      <c r="G2047" s="428" t="s">
        <v>22</v>
      </c>
      <c r="H2047" s="376"/>
      <c r="I2047" s="376"/>
      <c r="J2047" s="376" t="s">
        <v>95</v>
      </c>
      <c r="K2047" s="376" t="s">
        <v>980</v>
      </c>
      <c r="L2047" s="429" t="n">
        <v>43710</v>
      </c>
      <c r="M2047" s="340"/>
      <c r="N2047" s="340"/>
      <c r="O2047" s="109"/>
      <c r="P2047" s="109"/>
      <c r="Q2047" s="109"/>
      <c r="R2047" s="109"/>
      <c r="S2047" s="109"/>
      <c r="T2047" s="109"/>
      <c r="U2047" s="109"/>
      <c r="V2047" s="109"/>
      <c r="W2047" s="109"/>
      <c r="X2047" s="109"/>
      <c r="Y2047" s="109"/>
    </row>
    <row r="2048" customFormat="false" ht="15" hidden="true" customHeight="false" outlineLevel="2" collapsed="false">
      <c r="A2048" s="437" t="s">
        <v>4706</v>
      </c>
      <c r="B2048" s="391" t="s">
        <v>203</v>
      </c>
      <c r="C2048" s="406" t="s">
        <v>3269</v>
      </c>
      <c r="D2048" s="349" t="s">
        <v>3270</v>
      </c>
      <c r="E2048" s="415" t="s">
        <v>4707</v>
      </c>
      <c r="F2048" s="349" t="s">
        <v>4708</v>
      </c>
      <c r="G2048" s="428" t="s">
        <v>22</v>
      </c>
      <c r="H2048" s="376"/>
      <c r="I2048" s="376"/>
      <c r="J2048" s="376" t="s">
        <v>95</v>
      </c>
      <c r="K2048" s="376" t="s">
        <v>980</v>
      </c>
      <c r="L2048" s="429" t="n">
        <v>43710</v>
      </c>
      <c r="M2048" s="340"/>
      <c r="N2048" s="340"/>
      <c r="O2048" s="109"/>
      <c r="P2048" s="109"/>
      <c r="Q2048" s="109"/>
      <c r="R2048" s="109"/>
      <c r="S2048" s="109"/>
      <c r="T2048" s="109"/>
      <c r="U2048" s="109"/>
      <c r="V2048" s="109"/>
      <c r="W2048" s="109"/>
      <c r="X2048" s="109"/>
      <c r="Y2048" s="109"/>
    </row>
    <row r="2049" customFormat="false" ht="15" hidden="true" customHeight="false" outlineLevel="2" collapsed="false">
      <c r="A2049" s="437" t="s">
        <v>4709</v>
      </c>
      <c r="B2049" s="391" t="s">
        <v>203</v>
      </c>
      <c r="C2049" s="443"/>
      <c r="D2049" s="349" t="s">
        <v>4710</v>
      </c>
      <c r="E2049" s="349" t="s">
        <v>4711</v>
      </c>
      <c r="F2049" s="349" t="s">
        <v>4708</v>
      </c>
      <c r="G2049" s="428" t="s">
        <v>22</v>
      </c>
      <c r="H2049" s="376"/>
      <c r="I2049" s="376"/>
      <c r="J2049" s="376" t="s">
        <v>95</v>
      </c>
      <c r="K2049" s="376" t="s">
        <v>980</v>
      </c>
      <c r="L2049" s="429" t="n">
        <v>43710</v>
      </c>
      <c r="M2049" s="340"/>
      <c r="N2049" s="340"/>
      <c r="O2049" s="109"/>
      <c r="P2049" s="109"/>
      <c r="Q2049" s="109"/>
      <c r="R2049" s="109"/>
      <c r="S2049" s="109"/>
      <c r="T2049" s="109"/>
      <c r="U2049" s="109"/>
      <c r="V2049" s="109"/>
      <c r="W2049" s="109"/>
      <c r="X2049" s="109"/>
      <c r="Y2049" s="109"/>
    </row>
    <row r="2050" customFormat="false" ht="15" hidden="true" customHeight="false" outlineLevel="2" collapsed="false">
      <c r="A2050" s="437" t="s">
        <v>4712</v>
      </c>
      <c r="B2050" s="391" t="s">
        <v>203</v>
      </c>
      <c r="C2050" s="443"/>
      <c r="D2050" s="349" t="s">
        <v>4713</v>
      </c>
      <c r="E2050" s="349" t="s">
        <v>4714</v>
      </c>
      <c r="F2050" s="349" t="s">
        <v>4708</v>
      </c>
      <c r="G2050" s="428" t="s">
        <v>22</v>
      </c>
      <c r="H2050" s="376"/>
      <c r="I2050" s="376"/>
      <c r="J2050" s="376" t="s">
        <v>95</v>
      </c>
      <c r="K2050" s="376" t="s">
        <v>980</v>
      </c>
      <c r="L2050" s="429" t="n">
        <v>43710</v>
      </c>
      <c r="M2050" s="340"/>
      <c r="N2050" s="340"/>
      <c r="O2050" s="109"/>
      <c r="P2050" s="109"/>
      <c r="Q2050" s="109"/>
      <c r="R2050" s="109"/>
      <c r="S2050" s="109"/>
      <c r="T2050" s="109"/>
      <c r="U2050" s="109"/>
      <c r="V2050" s="109"/>
      <c r="W2050" s="109"/>
      <c r="X2050" s="109"/>
      <c r="Y2050" s="109"/>
    </row>
    <row r="2051" customFormat="false" ht="15" hidden="true" customHeight="false" outlineLevel="2" collapsed="false">
      <c r="A2051" s="437" t="s">
        <v>4715</v>
      </c>
      <c r="B2051" s="391" t="s">
        <v>203</v>
      </c>
      <c r="C2051" s="406" t="s">
        <v>3578</v>
      </c>
      <c r="D2051" s="415" t="s">
        <v>4716</v>
      </c>
      <c r="E2051" s="349" t="s">
        <v>3283</v>
      </c>
      <c r="F2051" s="349" t="s">
        <v>4717</v>
      </c>
      <c r="G2051" s="428" t="s">
        <v>22</v>
      </c>
      <c r="H2051" s="376"/>
      <c r="I2051" s="376"/>
      <c r="J2051" s="376" t="s">
        <v>95</v>
      </c>
      <c r="K2051" s="376" t="s">
        <v>980</v>
      </c>
      <c r="L2051" s="429" t="n">
        <v>43710</v>
      </c>
      <c r="M2051" s="340"/>
      <c r="N2051" s="340"/>
      <c r="O2051" s="109"/>
      <c r="P2051" s="109"/>
      <c r="Q2051" s="109"/>
      <c r="R2051" s="109"/>
      <c r="S2051" s="109"/>
      <c r="T2051" s="109"/>
      <c r="U2051" s="109"/>
      <c r="V2051" s="109"/>
      <c r="W2051" s="109"/>
      <c r="X2051" s="109"/>
      <c r="Y2051" s="109"/>
    </row>
    <row r="2052" customFormat="false" ht="15" hidden="true" customHeight="false" outlineLevel="2" collapsed="false">
      <c r="A2052" s="437" t="s">
        <v>4718</v>
      </c>
      <c r="B2052" s="391" t="s">
        <v>203</v>
      </c>
      <c r="C2052" s="406" t="s">
        <v>4719</v>
      </c>
      <c r="D2052" s="430" t="s">
        <v>1003</v>
      </c>
      <c r="E2052" s="349" t="s">
        <v>4720</v>
      </c>
      <c r="F2052" s="349" t="s">
        <v>4717</v>
      </c>
      <c r="G2052" s="428" t="s">
        <v>22</v>
      </c>
      <c r="H2052" s="376"/>
      <c r="I2052" s="376"/>
      <c r="J2052" s="376" t="s">
        <v>95</v>
      </c>
      <c r="K2052" s="376" t="s">
        <v>980</v>
      </c>
      <c r="L2052" s="429" t="n">
        <v>43710</v>
      </c>
      <c r="M2052" s="340"/>
      <c r="N2052" s="340"/>
      <c r="O2052" s="109"/>
      <c r="P2052" s="109"/>
      <c r="Q2052" s="109"/>
      <c r="R2052" s="109"/>
      <c r="S2052" s="109"/>
      <c r="T2052" s="109"/>
      <c r="U2052" s="109"/>
      <c r="V2052" s="109"/>
      <c r="W2052" s="109"/>
      <c r="X2052" s="109"/>
      <c r="Y2052" s="109"/>
    </row>
    <row r="2053" customFormat="false" ht="15" hidden="true" customHeight="false" outlineLevel="2" collapsed="false">
      <c r="A2053" s="437" t="s">
        <v>4721</v>
      </c>
      <c r="B2053" s="391" t="s">
        <v>203</v>
      </c>
      <c r="C2053" s="406"/>
      <c r="D2053" s="415" t="s">
        <v>4157</v>
      </c>
      <c r="E2053" s="348" t="s">
        <v>4047</v>
      </c>
      <c r="F2053" s="349" t="s">
        <v>4722</v>
      </c>
      <c r="G2053" s="428" t="s">
        <v>21</v>
      </c>
      <c r="H2053" s="376"/>
      <c r="I2053" s="376"/>
      <c r="J2053" s="376" t="s">
        <v>95</v>
      </c>
      <c r="K2053" s="376" t="s">
        <v>980</v>
      </c>
      <c r="L2053" s="429" t="n">
        <v>43710</v>
      </c>
      <c r="M2053" s="340"/>
      <c r="N2053" s="340"/>
      <c r="O2053" s="109"/>
      <c r="P2053" s="109"/>
      <c r="Q2053" s="109"/>
      <c r="R2053" s="109"/>
      <c r="S2053" s="109"/>
      <c r="T2053" s="109"/>
      <c r="U2053" s="109"/>
      <c r="V2053" s="109"/>
      <c r="W2053" s="109"/>
      <c r="X2053" s="109"/>
      <c r="Y2053" s="109"/>
    </row>
    <row r="2054" customFormat="false" ht="15" hidden="true" customHeight="false" outlineLevel="2" collapsed="false">
      <c r="A2054" s="437" t="s">
        <v>4723</v>
      </c>
      <c r="B2054" s="391" t="s">
        <v>203</v>
      </c>
      <c r="C2054" s="406"/>
      <c r="D2054" s="415" t="s">
        <v>4159</v>
      </c>
      <c r="E2054" s="348" t="s">
        <v>4047</v>
      </c>
      <c r="F2054" s="349" t="s">
        <v>4722</v>
      </c>
      <c r="G2054" s="428" t="s">
        <v>21</v>
      </c>
      <c r="H2054" s="376"/>
      <c r="I2054" s="376"/>
      <c r="J2054" s="376" t="s">
        <v>95</v>
      </c>
      <c r="K2054" s="376" t="s">
        <v>980</v>
      </c>
      <c r="L2054" s="429" t="n">
        <v>43710</v>
      </c>
      <c r="M2054" s="340"/>
      <c r="N2054" s="340"/>
      <c r="O2054" s="109"/>
      <c r="P2054" s="109"/>
      <c r="Q2054" s="109"/>
      <c r="R2054" s="109"/>
      <c r="S2054" s="109"/>
      <c r="T2054" s="109"/>
      <c r="U2054" s="109"/>
      <c r="V2054" s="109"/>
      <c r="W2054" s="109"/>
      <c r="X2054" s="109"/>
      <c r="Y2054" s="109"/>
    </row>
    <row r="2055" customFormat="false" ht="15" hidden="true" customHeight="false" outlineLevel="2" collapsed="false">
      <c r="A2055" s="437" t="s">
        <v>4724</v>
      </c>
      <c r="B2055" s="391" t="s">
        <v>203</v>
      </c>
      <c r="C2055" s="406"/>
      <c r="D2055" s="415" t="s">
        <v>4161</v>
      </c>
      <c r="E2055" s="348" t="s">
        <v>4047</v>
      </c>
      <c r="F2055" s="349" t="s">
        <v>4722</v>
      </c>
      <c r="G2055" s="428" t="s">
        <v>21</v>
      </c>
      <c r="H2055" s="376"/>
      <c r="I2055" s="376"/>
      <c r="J2055" s="376" t="s">
        <v>95</v>
      </c>
      <c r="K2055" s="376" t="s">
        <v>980</v>
      </c>
      <c r="L2055" s="429" t="n">
        <v>43710</v>
      </c>
      <c r="M2055" s="340"/>
      <c r="N2055" s="340"/>
      <c r="O2055" s="109"/>
      <c r="P2055" s="109"/>
      <c r="Q2055" s="109"/>
      <c r="R2055" s="109"/>
      <c r="S2055" s="109"/>
      <c r="T2055" s="109"/>
      <c r="U2055" s="109"/>
      <c r="V2055" s="109"/>
      <c r="W2055" s="109"/>
      <c r="X2055" s="109"/>
      <c r="Y2055" s="109"/>
    </row>
    <row r="2056" customFormat="false" ht="15" hidden="true" customHeight="false" outlineLevel="2" collapsed="false">
      <c r="A2056" s="437" t="s">
        <v>4725</v>
      </c>
      <c r="B2056" s="391" t="s">
        <v>203</v>
      </c>
      <c r="C2056" s="406"/>
      <c r="D2056" s="415" t="s">
        <v>4163</v>
      </c>
      <c r="E2056" s="348" t="s">
        <v>4047</v>
      </c>
      <c r="F2056" s="349" t="s">
        <v>4722</v>
      </c>
      <c r="G2056" s="428" t="s">
        <v>21</v>
      </c>
      <c r="H2056" s="376"/>
      <c r="I2056" s="376"/>
      <c r="J2056" s="376" t="s">
        <v>95</v>
      </c>
      <c r="K2056" s="376" t="s">
        <v>980</v>
      </c>
      <c r="L2056" s="429" t="n">
        <v>43710</v>
      </c>
      <c r="M2056" s="340"/>
      <c r="N2056" s="340"/>
      <c r="O2056" s="109"/>
      <c r="P2056" s="109"/>
      <c r="Q2056" s="109"/>
      <c r="R2056" s="109"/>
      <c r="S2056" s="109"/>
      <c r="T2056" s="109"/>
      <c r="U2056" s="109"/>
      <c r="V2056" s="109"/>
      <c r="W2056" s="109"/>
      <c r="X2056" s="109"/>
      <c r="Y2056" s="109"/>
    </row>
    <row r="2057" customFormat="false" ht="15" hidden="true" customHeight="false" outlineLevel="2" collapsed="false">
      <c r="A2057" s="437" t="s">
        <v>4726</v>
      </c>
      <c r="B2057" s="391" t="s">
        <v>203</v>
      </c>
      <c r="C2057" s="406" t="s">
        <v>3164</v>
      </c>
      <c r="D2057" s="415" t="s">
        <v>3511</v>
      </c>
      <c r="E2057" s="402" t="s">
        <v>4687</v>
      </c>
      <c r="F2057" s="349" t="s">
        <v>4717</v>
      </c>
      <c r="G2057" s="428" t="s">
        <v>22</v>
      </c>
      <c r="H2057" s="376"/>
      <c r="I2057" s="376"/>
      <c r="J2057" s="376" t="s">
        <v>95</v>
      </c>
      <c r="K2057" s="376" t="s">
        <v>980</v>
      </c>
      <c r="L2057" s="429" t="n">
        <v>43710</v>
      </c>
      <c r="M2057" s="340"/>
      <c r="N2057" s="340"/>
      <c r="O2057" s="109"/>
      <c r="P2057" s="109"/>
      <c r="Q2057" s="109"/>
      <c r="R2057" s="109"/>
      <c r="S2057" s="109"/>
      <c r="T2057" s="109"/>
      <c r="U2057" s="109"/>
      <c r="V2057" s="109"/>
      <c r="W2057" s="109"/>
      <c r="X2057" s="109"/>
      <c r="Y2057" s="109"/>
    </row>
    <row r="2058" customFormat="false" ht="15" hidden="true" customHeight="false" outlineLevel="2" collapsed="false">
      <c r="A2058" s="437" t="s">
        <v>4727</v>
      </c>
      <c r="B2058" s="391" t="s">
        <v>203</v>
      </c>
      <c r="C2058" s="443"/>
      <c r="D2058" s="415" t="s">
        <v>1058</v>
      </c>
      <c r="E2058" s="402" t="s">
        <v>4689</v>
      </c>
      <c r="F2058" s="349" t="s">
        <v>4717</v>
      </c>
      <c r="G2058" s="428" t="s">
        <v>22</v>
      </c>
      <c r="H2058" s="376"/>
      <c r="I2058" s="376"/>
      <c r="J2058" s="376" t="s">
        <v>95</v>
      </c>
      <c r="K2058" s="376" t="s">
        <v>980</v>
      </c>
      <c r="L2058" s="429" t="n">
        <v>43710</v>
      </c>
      <c r="M2058" s="340"/>
      <c r="N2058" s="340"/>
      <c r="O2058" s="109"/>
      <c r="P2058" s="109"/>
      <c r="Q2058" s="109"/>
      <c r="R2058" s="109"/>
      <c r="S2058" s="109"/>
      <c r="T2058" s="109"/>
      <c r="U2058" s="109"/>
      <c r="V2058" s="109"/>
      <c r="W2058" s="109"/>
      <c r="X2058" s="109"/>
      <c r="Y2058" s="109"/>
    </row>
    <row r="2059" customFormat="false" ht="15" hidden="true" customHeight="false" outlineLevel="2" collapsed="false">
      <c r="A2059" s="437" t="s">
        <v>4728</v>
      </c>
      <c r="B2059" s="391" t="s">
        <v>203</v>
      </c>
      <c r="C2059" s="443"/>
      <c r="D2059" s="415" t="s">
        <v>3208</v>
      </c>
      <c r="E2059" s="402" t="s">
        <v>4729</v>
      </c>
      <c r="F2059" s="349" t="s">
        <v>4717</v>
      </c>
      <c r="G2059" s="428" t="s">
        <v>22</v>
      </c>
      <c r="H2059" s="376"/>
      <c r="I2059" s="376"/>
      <c r="J2059" s="376" t="s">
        <v>95</v>
      </c>
      <c r="K2059" s="376" t="s">
        <v>980</v>
      </c>
      <c r="L2059" s="429" t="n">
        <v>43710</v>
      </c>
      <c r="M2059" s="340"/>
      <c r="N2059" s="340"/>
      <c r="O2059" s="109"/>
      <c r="P2059" s="109"/>
      <c r="Q2059" s="109"/>
      <c r="R2059" s="109"/>
      <c r="S2059" s="109"/>
      <c r="T2059" s="109"/>
      <c r="U2059" s="109"/>
      <c r="V2059" s="109"/>
      <c r="W2059" s="109"/>
      <c r="X2059" s="109"/>
      <c r="Y2059" s="109"/>
    </row>
    <row r="2060" customFormat="false" ht="15" hidden="true" customHeight="false" outlineLevel="2" collapsed="false">
      <c r="A2060" s="437" t="s">
        <v>4730</v>
      </c>
      <c r="B2060" s="391" t="s">
        <v>203</v>
      </c>
      <c r="C2060" s="443" t="s">
        <v>1270</v>
      </c>
      <c r="D2060" s="430" t="s">
        <v>1066</v>
      </c>
      <c r="E2060" s="349" t="s">
        <v>1067</v>
      </c>
      <c r="F2060" s="349" t="s">
        <v>4717</v>
      </c>
      <c r="G2060" s="428" t="s">
        <v>22</v>
      </c>
      <c r="H2060" s="376"/>
      <c r="I2060" s="376"/>
      <c r="J2060" s="376" t="s">
        <v>95</v>
      </c>
      <c r="K2060" s="376" t="s">
        <v>980</v>
      </c>
      <c r="L2060" s="429" t="n">
        <v>43710</v>
      </c>
      <c r="M2060" s="340"/>
      <c r="N2060" s="340"/>
      <c r="O2060" s="109"/>
      <c r="P2060" s="109"/>
      <c r="Q2060" s="109"/>
      <c r="R2060" s="109"/>
      <c r="S2060" s="109"/>
      <c r="T2060" s="109"/>
      <c r="U2060" s="109"/>
      <c r="V2060" s="109"/>
      <c r="W2060" s="109"/>
      <c r="X2060" s="109"/>
      <c r="Y2060" s="109"/>
    </row>
    <row r="2061" customFormat="false" ht="15" hidden="true" customHeight="false" outlineLevel="2" collapsed="false">
      <c r="A2061" s="437" t="s">
        <v>4731</v>
      </c>
      <c r="B2061" s="391" t="s">
        <v>203</v>
      </c>
      <c r="C2061" s="443"/>
      <c r="D2061" s="415" t="s">
        <v>4732</v>
      </c>
      <c r="E2061" s="402" t="s">
        <v>4733</v>
      </c>
      <c r="F2061" s="349" t="s">
        <v>4717</v>
      </c>
      <c r="G2061" s="428" t="s">
        <v>22</v>
      </c>
      <c r="H2061" s="376"/>
      <c r="I2061" s="376"/>
      <c r="J2061" s="376" t="s">
        <v>95</v>
      </c>
      <c r="K2061" s="376" t="s">
        <v>980</v>
      </c>
      <c r="L2061" s="429" t="n">
        <v>43710</v>
      </c>
      <c r="M2061" s="340"/>
      <c r="N2061" s="340"/>
      <c r="O2061" s="109"/>
      <c r="P2061" s="109"/>
      <c r="Q2061" s="109"/>
      <c r="R2061" s="109"/>
      <c r="S2061" s="109"/>
      <c r="T2061" s="109"/>
      <c r="U2061" s="109"/>
      <c r="V2061" s="109"/>
      <c r="W2061" s="109"/>
      <c r="X2061" s="109"/>
      <c r="Y2061" s="109"/>
    </row>
    <row r="2062" customFormat="false" ht="15" hidden="true" customHeight="false" outlineLevel="2" collapsed="false">
      <c r="A2062" s="437" t="s">
        <v>4734</v>
      </c>
      <c r="B2062" s="391" t="s">
        <v>203</v>
      </c>
      <c r="C2062" s="443"/>
      <c r="D2062" s="415" t="s">
        <v>1073</v>
      </c>
      <c r="E2062" s="402" t="s">
        <v>4660</v>
      </c>
      <c r="F2062" s="349" t="s">
        <v>4717</v>
      </c>
      <c r="G2062" s="428" t="s">
        <v>22</v>
      </c>
      <c r="H2062" s="376"/>
      <c r="I2062" s="376"/>
      <c r="J2062" s="376" t="s">
        <v>95</v>
      </c>
      <c r="K2062" s="376" t="s">
        <v>980</v>
      </c>
      <c r="L2062" s="429" t="n">
        <v>43710</v>
      </c>
      <c r="M2062" s="340"/>
      <c r="N2062" s="340"/>
      <c r="O2062" s="109"/>
      <c r="P2062" s="109"/>
      <c r="Q2062" s="109"/>
      <c r="R2062" s="109"/>
      <c r="S2062" s="109"/>
      <c r="T2062" s="109"/>
      <c r="U2062" s="109"/>
      <c r="V2062" s="109"/>
      <c r="W2062" s="109"/>
      <c r="X2062" s="109"/>
      <c r="Y2062" s="109"/>
    </row>
    <row r="2063" customFormat="false" ht="15" hidden="true" customHeight="false" outlineLevel="2" collapsed="false">
      <c r="A2063" s="437" t="s">
        <v>4735</v>
      </c>
      <c r="B2063" s="391" t="s">
        <v>203</v>
      </c>
      <c r="C2063" s="443" t="s">
        <v>1076</v>
      </c>
      <c r="D2063" s="415" t="s">
        <v>1077</v>
      </c>
      <c r="E2063" s="402" t="s">
        <v>4662</v>
      </c>
      <c r="F2063" s="349" t="s">
        <v>4717</v>
      </c>
      <c r="G2063" s="428" t="s">
        <v>22</v>
      </c>
      <c r="H2063" s="376"/>
      <c r="I2063" s="376"/>
      <c r="J2063" s="376" t="s">
        <v>95</v>
      </c>
      <c r="K2063" s="376" t="s">
        <v>980</v>
      </c>
      <c r="L2063" s="429" t="n">
        <v>43710</v>
      </c>
      <c r="M2063" s="340"/>
      <c r="N2063" s="340"/>
      <c r="O2063" s="109"/>
      <c r="P2063" s="109"/>
      <c r="Q2063" s="109"/>
      <c r="R2063" s="109"/>
      <c r="S2063" s="109"/>
      <c r="T2063" s="109"/>
      <c r="U2063" s="109"/>
      <c r="V2063" s="109"/>
      <c r="W2063" s="109"/>
      <c r="X2063" s="109"/>
      <c r="Y2063" s="109"/>
    </row>
    <row r="2064" customFormat="false" ht="15" hidden="true" customHeight="false" outlineLevel="2" collapsed="false">
      <c r="A2064" s="437" t="s">
        <v>4736</v>
      </c>
      <c r="B2064" s="391" t="s">
        <v>203</v>
      </c>
      <c r="C2064" s="443"/>
      <c r="D2064" s="415" t="s">
        <v>1081</v>
      </c>
      <c r="E2064" s="445" t="s">
        <v>1082</v>
      </c>
      <c r="F2064" s="349" t="s">
        <v>4717</v>
      </c>
      <c r="G2064" s="428" t="s">
        <v>22</v>
      </c>
      <c r="H2064" s="376"/>
      <c r="I2064" s="376"/>
      <c r="J2064" s="376" t="s">
        <v>95</v>
      </c>
      <c r="K2064" s="376" t="s">
        <v>980</v>
      </c>
      <c r="L2064" s="429" t="n">
        <v>43710</v>
      </c>
      <c r="M2064" s="340"/>
      <c r="N2064" s="461" t="s">
        <v>4664</v>
      </c>
      <c r="O2064" s="109"/>
      <c r="P2064" s="109"/>
      <c r="Q2064" s="109"/>
      <c r="R2064" s="109"/>
      <c r="S2064" s="109"/>
      <c r="T2064" s="109"/>
      <c r="U2064" s="109"/>
      <c r="V2064" s="109"/>
      <c r="W2064" s="109"/>
      <c r="X2064" s="109"/>
      <c r="Y2064" s="109"/>
    </row>
    <row r="2065" customFormat="false" ht="15" hidden="true" customHeight="false" outlineLevel="2" collapsed="false">
      <c r="A2065" s="437" t="s">
        <v>4737</v>
      </c>
      <c r="B2065" s="391" t="s">
        <v>203</v>
      </c>
      <c r="C2065" s="406" t="s">
        <v>4274</v>
      </c>
      <c r="D2065" s="349" t="s">
        <v>220</v>
      </c>
      <c r="E2065" s="349" t="s">
        <v>4275</v>
      </c>
      <c r="F2065" s="349" t="s">
        <v>4717</v>
      </c>
      <c r="G2065" s="428" t="s">
        <v>22</v>
      </c>
      <c r="H2065" s="376"/>
      <c r="I2065" s="376"/>
      <c r="J2065" s="376" t="s">
        <v>95</v>
      </c>
      <c r="K2065" s="376" t="s">
        <v>980</v>
      </c>
      <c r="L2065" s="429" t="n">
        <v>43712</v>
      </c>
      <c r="M2065" s="340"/>
      <c r="N2065" s="340"/>
      <c r="O2065" s="109"/>
      <c r="P2065" s="109"/>
      <c r="Q2065" s="109"/>
      <c r="R2065" s="109"/>
      <c r="S2065" s="109"/>
      <c r="T2065" s="109"/>
      <c r="U2065" s="109"/>
      <c r="V2065" s="109"/>
      <c r="W2065" s="109"/>
      <c r="X2065" s="109"/>
      <c r="Y2065" s="109"/>
    </row>
    <row r="2066" customFormat="false" ht="15" hidden="false" customHeight="true" outlineLevel="1" collapsed="true">
      <c r="A2066" s="460" t="s">
        <v>4738</v>
      </c>
      <c r="B2066" s="460"/>
      <c r="C2066" s="460"/>
      <c r="D2066" s="460"/>
      <c r="E2066" s="460"/>
      <c r="F2066" s="460"/>
      <c r="G2066" s="425"/>
      <c r="H2066" s="425"/>
      <c r="I2066" s="425"/>
      <c r="J2066" s="425"/>
      <c r="K2066" s="425"/>
      <c r="L2066" s="425"/>
      <c r="M2066" s="426"/>
      <c r="N2066" s="426"/>
      <c r="O2066" s="109"/>
      <c r="P2066" s="109"/>
      <c r="Q2066" s="109"/>
      <c r="R2066" s="109"/>
      <c r="S2066" s="109"/>
      <c r="T2066" s="109"/>
      <c r="U2066" s="109"/>
      <c r="V2066" s="109"/>
      <c r="W2066" s="109"/>
      <c r="X2066" s="109"/>
      <c r="Y2066" s="109"/>
    </row>
    <row r="2067" customFormat="false" ht="15" hidden="true" customHeight="false" outlineLevel="2" collapsed="false">
      <c r="A2067" s="339" t="s">
        <v>4739</v>
      </c>
      <c r="B2067" s="411" t="s">
        <v>204</v>
      </c>
      <c r="C2067" s="335" t="s">
        <v>3261</v>
      </c>
      <c r="D2067" s="356" t="s">
        <v>3262</v>
      </c>
      <c r="E2067" s="378" t="s">
        <v>4740</v>
      </c>
      <c r="F2067" s="349" t="s">
        <v>4741</v>
      </c>
      <c r="G2067" s="428" t="s">
        <v>22</v>
      </c>
      <c r="H2067" s="376"/>
      <c r="I2067" s="376"/>
      <c r="J2067" s="376" t="s">
        <v>95</v>
      </c>
      <c r="K2067" s="376" t="s">
        <v>980</v>
      </c>
      <c r="L2067" s="429" t="n">
        <v>43710</v>
      </c>
      <c r="M2067" s="340"/>
      <c r="N2067" s="340"/>
      <c r="O2067" s="109"/>
      <c r="P2067" s="109"/>
      <c r="Q2067" s="109"/>
      <c r="R2067" s="109"/>
      <c r="S2067" s="109"/>
      <c r="T2067" s="109"/>
      <c r="U2067" s="109"/>
      <c r="V2067" s="109"/>
      <c r="W2067" s="109"/>
      <c r="X2067" s="109"/>
      <c r="Y2067" s="109"/>
    </row>
    <row r="2068" customFormat="false" ht="15" hidden="true" customHeight="false" outlineLevel="2" collapsed="false">
      <c r="A2068" s="420" t="s">
        <v>4742</v>
      </c>
      <c r="B2068" s="421" t="s">
        <v>204</v>
      </c>
      <c r="C2068" s="414"/>
      <c r="D2068" s="349" t="s">
        <v>3266</v>
      </c>
      <c r="E2068" s="415" t="s">
        <v>4743</v>
      </c>
      <c r="F2068" s="349"/>
      <c r="G2068" s="428" t="s">
        <v>22</v>
      </c>
      <c r="H2068" s="376"/>
      <c r="I2068" s="376"/>
      <c r="J2068" s="376" t="s">
        <v>95</v>
      </c>
      <c r="K2068" s="376" t="s">
        <v>980</v>
      </c>
      <c r="L2068" s="429" t="n">
        <v>43710</v>
      </c>
      <c r="M2068" s="340"/>
      <c r="N2068" s="340"/>
      <c r="O2068" s="109"/>
      <c r="P2068" s="109"/>
      <c r="Q2068" s="109"/>
      <c r="R2068" s="109"/>
      <c r="S2068" s="109"/>
      <c r="T2068" s="109"/>
      <c r="U2068" s="109"/>
      <c r="V2068" s="109"/>
      <c r="W2068" s="109"/>
      <c r="X2068" s="109"/>
      <c r="Y2068" s="109"/>
    </row>
    <row r="2069" customFormat="false" ht="15" hidden="true" customHeight="false" outlineLevel="2" collapsed="false">
      <c r="A2069" s="420" t="s">
        <v>4744</v>
      </c>
      <c r="B2069" s="421" t="s">
        <v>204</v>
      </c>
      <c r="C2069" s="343" t="s">
        <v>3396</v>
      </c>
      <c r="D2069" s="349" t="s">
        <v>3270</v>
      </c>
      <c r="E2069" s="415" t="s">
        <v>4745</v>
      </c>
      <c r="F2069" s="349" t="s">
        <v>4741</v>
      </c>
      <c r="G2069" s="428" t="s">
        <v>22</v>
      </c>
      <c r="H2069" s="376"/>
      <c r="I2069" s="376"/>
      <c r="J2069" s="376" t="s">
        <v>95</v>
      </c>
      <c r="K2069" s="376" t="s">
        <v>980</v>
      </c>
      <c r="L2069" s="429" t="n">
        <v>43710</v>
      </c>
      <c r="M2069" s="340"/>
      <c r="N2069" s="340"/>
      <c r="O2069" s="109"/>
      <c r="P2069" s="109"/>
      <c r="Q2069" s="109"/>
      <c r="R2069" s="109"/>
      <c r="S2069" s="109"/>
      <c r="T2069" s="109"/>
      <c r="U2069" s="109"/>
      <c r="V2069" s="109"/>
      <c r="W2069" s="109"/>
      <c r="X2069" s="109"/>
      <c r="Y2069" s="109"/>
    </row>
    <row r="2070" customFormat="false" ht="15" hidden="true" customHeight="false" outlineLevel="2" collapsed="false">
      <c r="A2070" s="420" t="s">
        <v>4746</v>
      </c>
      <c r="B2070" s="421" t="s">
        <v>204</v>
      </c>
      <c r="C2070" s="414"/>
      <c r="D2070" s="349" t="s">
        <v>3961</v>
      </c>
      <c r="E2070" s="349" t="s">
        <v>4747</v>
      </c>
      <c r="F2070" s="349" t="s">
        <v>4741</v>
      </c>
      <c r="G2070" s="428" t="s">
        <v>22</v>
      </c>
      <c r="H2070" s="376"/>
      <c r="I2070" s="376"/>
      <c r="J2070" s="376" t="s">
        <v>95</v>
      </c>
      <c r="K2070" s="376" t="s">
        <v>980</v>
      </c>
      <c r="L2070" s="429" t="n">
        <v>43710</v>
      </c>
      <c r="M2070" s="340"/>
      <c r="N2070" s="340"/>
      <c r="O2070" s="109"/>
      <c r="P2070" s="109"/>
      <c r="Q2070" s="109"/>
      <c r="R2070" s="109"/>
      <c r="S2070" s="109"/>
      <c r="T2070" s="109"/>
      <c r="U2070" s="109"/>
      <c r="V2070" s="109"/>
      <c r="W2070" s="109"/>
      <c r="X2070" s="109"/>
      <c r="Y2070" s="109"/>
    </row>
    <row r="2071" customFormat="false" ht="15" hidden="true" customHeight="false" outlineLevel="2" collapsed="false">
      <c r="A2071" s="420" t="s">
        <v>4748</v>
      </c>
      <c r="B2071" s="421" t="s">
        <v>204</v>
      </c>
      <c r="C2071" s="414"/>
      <c r="D2071" s="349" t="s">
        <v>3965</v>
      </c>
      <c r="E2071" s="349" t="s">
        <v>3542</v>
      </c>
      <c r="F2071" s="349" t="s">
        <v>4741</v>
      </c>
      <c r="G2071" s="428" t="s">
        <v>22</v>
      </c>
      <c r="H2071" s="376"/>
      <c r="I2071" s="376"/>
      <c r="J2071" s="376" t="s">
        <v>95</v>
      </c>
      <c r="K2071" s="376" t="s">
        <v>980</v>
      </c>
      <c r="L2071" s="429" t="n">
        <v>43710</v>
      </c>
      <c r="M2071" s="340"/>
      <c r="N2071" s="340"/>
      <c r="O2071" s="109"/>
      <c r="P2071" s="109"/>
      <c r="Q2071" s="109"/>
      <c r="R2071" s="109"/>
      <c r="S2071" s="109"/>
      <c r="T2071" s="109"/>
      <c r="U2071" s="109"/>
      <c r="V2071" s="109"/>
      <c r="W2071" s="109"/>
      <c r="X2071" s="109"/>
      <c r="Y2071" s="109"/>
    </row>
    <row r="2072" customFormat="false" ht="15" hidden="true" customHeight="false" outlineLevel="2" collapsed="false">
      <c r="A2072" s="420" t="s">
        <v>4749</v>
      </c>
      <c r="B2072" s="421" t="s">
        <v>204</v>
      </c>
      <c r="C2072" s="406" t="s">
        <v>3578</v>
      </c>
      <c r="D2072" s="415" t="s">
        <v>4750</v>
      </c>
      <c r="E2072" s="349" t="s">
        <v>3283</v>
      </c>
      <c r="F2072" s="349" t="s">
        <v>4741</v>
      </c>
      <c r="G2072" s="428" t="s">
        <v>22</v>
      </c>
      <c r="H2072" s="376"/>
      <c r="I2072" s="376"/>
      <c r="J2072" s="376" t="s">
        <v>95</v>
      </c>
      <c r="K2072" s="376" t="s">
        <v>980</v>
      </c>
      <c r="L2072" s="429" t="n">
        <v>43710</v>
      </c>
      <c r="M2072" s="340"/>
      <c r="N2072" s="340"/>
      <c r="O2072" s="109"/>
      <c r="P2072" s="109"/>
      <c r="Q2072" s="109"/>
      <c r="R2072" s="109"/>
      <c r="S2072" s="109"/>
      <c r="T2072" s="109"/>
      <c r="U2072" s="109"/>
      <c r="V2072" s="109"/>
      <c r="W2072" s="109"/>
      <c r="X2072" s="109"/>
      <c r="Y2072" s="109"/>
    </row>
    <row r="2073" customFormat="false" ht="15" hidden="true" customHeight="false" outlineLevel="2" collapsed="false">
      <c r="A2073" s="420" t="s">
        <v>4751</v>
      </c>
      <c r="B2073" s="421" t="s">
        <v>204</v>
      </c>
      <c r="C2073" s="406" t="s">
        <v>4752</v>
      </c>
      <c r="D2073" s="415" t="s">
        <v>4753</v>
      </c>
      <c r="E2073" s="344" t="s">
        <v>4646</v>
      </c>
      <c r="F2073" s="349" t="s">
        <v>4741</v>
      </c>
      <c r="G2073" s="428" t="s">
        <v>22</v>
      </c>
      <c r="H2073" s="376"/>
      <c r="I2073" s="376"/>
      <c r="J2073" s="376" t="s">
        <v>95</v>
      </c>
      <c r="K2073" s="376" t="s">
        <v>980</v>
      </c>
      <c r="L2073" s="429" t="n">
        <v>43710</v>
      </c>
      <c r="M2073" s="340"/>
      <c r="N2073" s="340"/>
      <c r="O2073" s="109"/>
      <c r="P2073" s="109"/>
      <c r="Q2073" s="109"/>
      <c r="R2073" s="109"/>
      <c r="S2073" s="109"/>
      <c r="T2073" s="109"/>
      <c r="U2073" s="109"/>
      <c r="V2073" s="109"/>
      <c r="W2073" s="109"/>
      <c r="X2073" s="109"/>
      <c r="Y2073" s="109"/>
    </row>
    <row r="2074" customFormat="false" ht="15" hidden="true" customHeight="false" outlineLevel="2" collapsed="false">
      <c r="A2074" s="420" t="s">
        <v>4754</v>
      </c>
      <c r="B2074" s="421" t="s">
        <v>204</v>
      </c>
      <c r="C2074" s="414"/>
      <c r="D2074" s="415" t="s">
        <v>4157</v>
      </c>
      <c r="E2074" s="348" t="s">
        <v>4047</v>
      </c>
      <c r="F2074" s="349" t="s">
        <v>4755</v>
      </c>
      <c r="G2074" s="428" t="s">
        <v>21</v>
      </c>
      <c r="H2074" s="376"/>
      <c r="I2074" s="376"/>
      <c r="J2074" s="376" t="s">
        <v>95</v>
      </c>
      <c r="K2074" s="376" t="s">
        <v>980</v>
      </c>
      <c r="L2074" s="429" t="n">
        <v>43710</v>
      </c>
      <c r="M2074" s="340"/>
      <c r="N2074" s="340"/>
      <c r="O2074" s="109"/>
      <c r="P2074" s="109"/>
      <c r="Q2074" s="109"/>
      <c r="R2074" s="109"/>
      <c r="S2074" s="109"/>
      <c r="T2074" s="109"/>
      <c r="U2074" s="109"/>
      <c r="V2074" s="109"/>
      <c r="W2074" s="109"/>
      <c r="X2074" s="109"/>
      <c r="Y2074" s="109"/>
    </row>
    <row r="2075" customFormat="false" ht="15" hidden="true" customHeight="false" outlineLevel="2" collapsed="false">
      <c r="A2075" s="420" t="s">
        <v>4756</v>
      </c>
      <c r="B2075" s="421" t="s">
        <v>204</v>
      </c>
      <c r="C2075" s="414"/>
      <c r="D2075" s="415" t="s">
        <v>4159</v>
      </c>
      <c r="E2075" s="348" t="s">
        <v>4047</v>
      </c>
      <c r="F2075" s="349" t="s">
        <v>4755</v>
      </c>
      <c r="G2075" s="428" t="s">
        <v>21</v>
      </c>
      <c r="H2075" s="376"/>
      <c r="I2075" s="376"/>
      <c r="J2075" s="376" t="s">
        <v>95</v>
      </c>
      <c r="K2075" s="376" t="s">
        <v>980</v>
      </c>
      <c r="L2075" s="429" t="n">
        <v>43710</v>
      </c>
      <c r="M2075" s="340"/>
      <c r="N2075" s="340"/>
      <c r="O2075" s="109"/>
      <c r="P2075" s="109"/>
      <c r="Q2075" s="109"/>
      <c r="R2075" s="109"/>
      <c r="S2075" s="109"/>
      <c r="T2075" s="109"/>
      <c r="U2075" s="109"/>
      <c r="V2075" s="109"/>
      <c r="W2075" s="109"/>
      <c r="X2075" s="109"/>
      <c r="Y2075" s="109"/>
    </row>
    <row r="2076" customFormat="false" ht="15" hidden="true" customHeight="false" outlineLevel="2" collapsed="false">
      <c r="A2076" s="420" t="s">
        <v>4757</v>
      </c>
      <c r="B2076" s="421" t="s">
        <v>204</v>
      </c>
      <c r="C2076" s="414"/>
      <c r="D2076" s="415" t="s">
        <v>4161</v>
      </c>
      <c r="E2076" s="348" t="s">
        <v>4047</v>
      </c>
      <c r="F2076" s="349" t="s">
        <v>4755</v>
      </c>
      <c r="G2076" s="428" t="s">
        <v>21</v>
      </c>
      <c r="H2076" s="376"/>
      <c r="I2076" s="376"/>
      <c r="J2076" s="376" t="s">
        <v>95</v>
      </c>
      <c r="K2076" s="376" t="s">
        <v>980</v>
      </c>
      <c r="L2076" s="429" t="n">
        <v>43710</v>
      </c>
      <c r="M2076" s="340"/>
      <c r="N2076" s="340"/>
      <c r="O2076" s="109"/>
      <c r="P2076" s="109"/>
      <c r="Q2076" s="109"/>
      <c r="R2076" s="109"/>
      <c r="S2076" s="109"/>
      <c r="T2076" s="109"/>
      <c r="U2076" s="109"/>
      <c r="V2076" s="109"/>
      <c r="W2076" s="109"/>
      <c r="X2076" s="109"/>
      <c r="Y2076" s="109"/>
    </row>
    <row r="2077" customFormat="false" ht="15" hidden="true" customHeight="false" outlineLevel="2" collapsed="false">
      <c r="A2077" s="420" t="s">
        <v>4757</v>
      </c>
      <c r="B2077" s="421" t="s">
        <v>204</v>
      </c>
      <c r="C2077" s="414"/>
      <c r="D2077" s="415" t="s">
        <v>4163</v>
      </c>
      <c r="E2077" s="348" t="s">
        <v>4047</v>
      </c>
      <c r="F2077" s="349" t="s">
        <v>4755</v>
      </c>
      <c r="G2077" s="428" t="s">
        <v>21</v>
      </c>
      <c r="H2077" s="376"/>
      <c r="I2077" s="376"/>
      <c r="J2077" s="376" t="s">
        <v>95</v>
      </c>
      <c r="K2077" s="376" t="s">
        <v>980</v>
      </c>
      <c r="L2077" s="429" t="n">
        <v>43710</v>
      </c>
      <c r="M2077" s="340"/>
      <c r="N2077" s="340"/>
      <c r="O2077" s="109"/>
      <c r="P2077" s="109"/>
      <c r="Q2077" s="109"/>
      <c r="R2077" s="109"/>
      <c r="S2077" s="109"/>
      <c r="T2077" s="109"/>
      <c r="U2077" s="109"/>
      <c r="V2077" s="109"/>
      <c r="W2077" s="109"/>
      <c r="X2077" s="109"/>
      <c r="Y2077" s="109"/>
    </row>
    <row r="2078" customFormat="false" ht="15" hidden="true" customHeight="false" outlineLevel="2" collapsed="false">
      <c r="A2078" s="420" t="s">
        <v>4758</v>
      </c>
      <c r="B2078" s="421" t="s">
        <v>204</v>
      </c>
      <c r="C2078" s="406" t="s">
        <v>3164</v>
      </c>
      <c r="D2078" s="415" t="s">
        <v>1054</v>
      </c>
      <c r="E2078" s="344" t="s">
        <v>4687</v>
      </c>
      <c r="F2078" s="349" t="s">
        <v>4741</v>
      </c>
      <c r="G2078" s="428" t="s">
        <v>22</v>
      </c>
      <c r="H2078" s="376"/>
      <c r="I2078" s="376"/>
      <c r="J2078" s="376" t="s">
        <v>95</v>
      </c>
      <c r="K2078" s="376" t="s">
        <v>980</v>
      </c>
      <c r="L2078" s="429" t="n">
        <v>43710</v>
      </c>
      <c r="M2078" s="340"/>
      <c r="N2078" s="340"/>
      <c r="O2078" s="109"/>
      <c r="P2078" s="109"/>
      <c r="Q2078" s="109"/>
      <c r="R2078" s="109"/>
      <c r="S2078" s="109"/>
      <c r="T2078" s="109"/>
      <c r="U2078" s="109"/>
      <c r="V2078" s="109"/>
      <c r="W2078" s="109"/>
      <c r="X2078" s="109"/>
      <c r="Y2078" s="109"/>
    </row>
    <row r="2079" customFormat="false" ht="15" hidden="true" customHeight="false" outlineLevel="2" collapsed="false">
      <c r="A2079" s="420" t="s">
        <v>4759</v>
      </c>
      <c r="B2079" s="421" t="s">
        <v>204</v>
      </c>
      <c r="C2079" s="414"/>
      <c r="D2079" s="415" t="s">
        <v>3450</v>
      </c>
      <c r="E2079" s="344" t="s">
        <v>4689</v>
      </c>
      <c r="F2079" s="349" t="s">
        <v>4741</v>
      </c>
      <c r="G2079" s="428" t="s">
        <v>22</v>
      </c>
      <c r="H2079" s="376"/>
      <c r="I2079" s="376"/>
      <c r="J2079" s="376" t="s">
        <v>95</v>
      </c>
      <c r="K2079" s="376" t="s">
        <v>980</v>
      </c>
      <c r="L2079" s="429" t="n">
        <v>43710</v>
      </c>
      <c r="M2079" s="340"/>
      <c r="N2079" s="340"/>
      <c r="O2079" s="109"/>
      <c r="P2079" s="109"/>
      <c r="Q2079" s="109"/>
      <c r="R2079" s="109"/>
      <c r="S2079" s="109"/>
      <c r="T2079" s="109"/>
      <c r="U2079" s="109"/>
      <c r="V2079" s="109"/>
      <c r="W2079" s="109"/>
      <c r="X2079" s="109"/>
      <c r="Y2079" s="109"/>
    </row>
    <row r="2080" customFormat="false" ht="15" hidden="true" customHeight="false" outlineLevel="2" collapsed="false">
      <c r="A2080" s="420" t="s">
        <v>4760</v>
      </c>
      <c r="B2080" s="421" t="s">
        <v>204</v>
      </c>
      <c r="C2080" s="414"/>
      <c r="D2080" s="415" t="s">
        <v>1061</v>
      </c>
      <c r="E2080" s="344" t="s">
        <v>4691</v>
      </c>
      <c r="F2080" s="349" t="s">
        <v>4741</v>
      </c>
      <c r="G2080" s="428" t="s">
        <v>22</v>
      </c>
      <c r="H2080" s="376"/>
      <c r="I2080" s="376"/>
      <c r="J2080" s="376" t="s">
        <v>95</v>
      </c>
      <c r="K2080" s="376" t="s">
        <v>980</v>
      </c>
      <c r="L2080" s="429" t="n">
        <v>43710</v>
      </c>
      <c r="M2080" s="340"/>
      <c r="N2080" s="340"/>
      <c r="O2080" s="109"/>
      <c r="P2080" s="109"/>
      <c r="Q2080" s="109"/>
      <c r="R2080" s="109"/>
      <c r="S2080" s="109"/>
      <c r="T2080" s="109"/>
      <c r="U2080" s="109"/>
      <c r="V2080" s="109"/>
      <c r="W2080" s="109"/>
      <c r="X2080" s="109"/>
      <c r="Y2080" s="109"/>
    </row>
    <row r="2081" customFormat="false" ht="15" hidden="true" customHeight="false" outlineLevel="2" collapsed="false">
      <c r="A2081" s="420" t="s">
        <v>4761</v>
      </c>
      <c r="B2081" s="421" t="s">
        <v>204</v>
      </c>
      <c r="C2081" s="406" t="s">
        <v>1270</v>
      </c>
      <c r="D2081" s="415" t="s">
        <v>4762</v>
      </c>
      <c r="E2081" s="344" t="s">
        <v>4763</v>
      </c>
      <c r="F2081" s="349" t="s">
        <v>4741</v>
      </c>
      <c r="G2081" s="428" t="s">
        <v>22</v>
      </c>
      <c r="H2081" s="376"/>
      <c r="I2081" s="376"/>
      <c r="J2081" s="376" t="s">
        <v>95</v>
      </c>
      <c r="K2081" s="376" t="s">
        <v>980</v>
      </c>
      <c r="L2081" s="429" t="n">
        <v>43710</v>
      </c>
      <c r="M2081" s="340"/>
      <c r="N2081" s="340"/>
      <c r="O2081" s="109"/>
      <c r="P2081" s="109"/>
      <c r="Q2081" s="109"/>
      <c r="R2081" s="109"/>
      <c r="S2081" s="109"/>
      <c r="T2081" s="109"/>
      <c r="U2081" s="109"/>
      <c r="V2081" s="109"/>
      <c r="W2081" s="109"/>
      <c r="X2081" s="109"/>
      <c r="Y2081" s="109"/>
    </row>
    <row r="2082" customFormat="false" ht="15" hidden="true" customHeight="false" outlineLevel="2" collapsed="false">
      <c r="A2082" s="420" t="s">
        <v>4764</v>
      </c>
      <c r="B2082" s="421" t="s">
        <v>204</v>
      </c>
      <c r="C2082" s="414"/>
      <c r="D2082" s="415" t="s">
        <v>1073</v>
      </c>
      <c r="E2082" s="348" t="s">
        <v>1074</v>
      </c>
      <c r="F2082" s="349" t="s">
        <v>4741</v>
      </c>
      <c r="G2082" s="428" t="s">
        <v>22</v>
      </c>
      <c r="H2082" s="376"/>
      <c r="I2082" s="376"/>
      <c r="J2082" s="376" t="s">
        <v>95</v>
      </c>
      <c r="K2082" s="376" t="s">
        <v>980</v>
      </c>
      <c r="L2082" s="429" t="n">
        <v>43710</v>
      </c>
      <c r="M2082" s="340"/>
      <c r="N2082" s="340"/>
      <c r="O2082" s="109"/>
      <c r="P2082" s="109"/>
      <c r="Q2082" s="109"/>
      <c r="R2082" s="109"/>
      <c r="S2082" s="109"/>
      <c r="T2082" s="109"/>
      <c r="U2082" s="109"/>
      <c r="V2082" s="109"/>
      <c r="W2082" s="109"/>
      <c r="X2082" s="109"/>
      <c r="Y2082" s="109"/>
    </row>
    <row r="2083" customFormat="false" ht="15" hidden="true" customHeight="false" outlineLevel="2" collapsed="false">
      <c r="A2083" s="420" t="s">
        <v>4765</v>
      </c>
      <c r="B2083" s="421" t="s">
        <v>204</v>
      </c>
      <c r="C2083" s="406" t="s">
        <v>1076</v>
      </c>
      <c r="D2083" s="415" t="s">
        <v>1077</v>
      </c>
      <c r="E2083" s="344" t="s">
        <v>4662</v>
      </c>
      <c r="F2083" s="349" t="s">
        <v>4741</v>
      </c>
      <c r="G2083" s="428" t="s">
        <v>22</v>
      </c>
      <c r="H2083" s="376"/>
      <c r="I2083" s="376"/>
      <c r="J2083" s="376" t="s">
        <v>95</v>
      </c>
      <c r="K2083" s="376" t="s">
        <v>980</v>
      </c>
      <c r="L2083" s="429" t="n">
        <v>43710</v>
      </c>
      <c r="M2083" s="340"/>
      <c r="N2083" s="340"/>
      <c r="O2083" s="109"/>
      <c r="P2083" s="109"/>
      <c r="Q2083" s="109"/>
      <c r="R2083" s="109"/>
      <c r="S2083" s="109"/>
      <c r="T2083" s="109"/>
      <c r="U2083" s="109"/>
      <c r="V2083" s="109"/>
      <c r="W2083" s="109"/>
      <c r="X2083" s="109"/>
      <c r="Y2083" s="109"/>
    </row>
    <row r="2084" customFormat="false" ht="15" hidden="true" customHeight="false" outlineLevel="2" collapsed="false">
      <c r="A2084" s="420" t="s">
        <v>4766</v>
      </c>
      <c r="B2084" s="421" t="s">
        <v>204</v>
      </c>
      <c r="C2084" s="414"/>
      <c r="D2084" s="415" t="s">
        <v>1516</v>
      </c>
      <c r="E2084" s="468" t="s">
        <v>1082</v>
      </c>
      <c r="F2084" s="349" t="s">
        <v>4741</v>
      </c>
      <c r="G2084" s="428" t="s">
        <v>22</v>
      </c>
      <c r="H2084" s="376"/>
      <c r="I2084" s="376"/>
      <c r="J2084" s="376" t="s">
        <v>95</v>
      </c>
      <c r="K2084" s="376" t="s">
        <v>980</v>
      </c>
      <c r="L2084" s="429" t="n">
        <v>43710</v>
      </c>
      <c r="M2084" s="340"/>
      <c r="N2084" s="391" t="s">
        <v>4767</v>
      </c>
      <c r="O2084" s="109"/>
      <c r="P2084" s="109"/>
      <c r="Q2084" s="109"/>
      <c r="R2084" s="109"/>
      <c r="S2084" s="109"/>
      <c r="T2084" s="109"/>
      <c r="U2084" s="109"/>
      <c r="V2084" s="109"/>
      <c r="W2084" s="109"/>
      <c r="X2084" s="109"/>
      <c r="Y2084" s="109"/>
    </row>
    <row r="2085" customFormat="false" ht="15" hidden="true" customHeight="false" outlineLevel="2" collapsed="false">
      <c r="A2085" s="420" t="s">
        <v>916</v>
      </c>
      <c r="B2085" s="421" t="s">
        <v>220</v>
      </c>
      <c r="C2085" s="414"/>
      <c r="D2085" s="415" t="s">
        <v>1096</v>
      </c>
      <c r="E2085" s="344" t="s">
        <v>4768</v>
      </c>
      <c r="F2085" s="349" t="s">
        <v>4741</v>
      </c>
      <c r="G2085" s="428" t="s">
        <v>22</v>
      </c>
      <c r="H2085" s="376"/>
      <c r="I2085" s="376"/>
      <c r="J2085" s="376" t="s">
        <v>95</v>
      </c>
      <c r="K2085" s="376" t="s">
        <v>980</v>
      </c>
      <c r="L2085" s="429" t="n">
        <v>43710</v>
      </c>
      <c r="M2085" s="340"/>
      <c r="N2085" s="391" t="s">
        <v>4769</v>
      </c>
      <c r="O2085" s="109"/>
      <c r="P2085" s="109"/>
      <c r="Q2085" s="109"/>
      <c r="R2085" s="109"/>
      <c r="S2085" s="109"/>
      <c r="T2085" s="109"/>
      <c r="U2085" s="109"/>
      <c r="V2085" s="109"/>
      <c r="W2085" s="109"/>
      <c r="X2085" s="109"/>
      <c r="Y2085" s="109"/>
    </row>
    <row r="2086" customFormat="false" ht="15" hidden="false" customHeight="true" outlineLevel="1" collapsed="true">
      <c r="A2086" s="424" t="s">
        <v>4770</v>
      </c>
      <c r="B2086" s="424"/>
      <c r="C2086" s="424"/>
      <c r="D2086" s="424"/>
      <c r="E2086" s="424"/>
      <c r="F2086" s="424"/>
      <c r="G2086" s="425"/>
      <c r="H2086" s="425"/>
      <c r="I2086" s="425"/>
      <c r="J2086" s="425"/>
      <c r="K2086" s="425"/>
      <c r="L2086" s="425"/>
      <c r="M2086" s="426"/>
      <c r="N2086" s="426"/>
      <c r="O2086" s="109"/>
      <c r="P2086" s="109"/>
      <c r="Q2086" s="109"/>
      <c r="R2086" s="109"/>
      <c r="S2086" s="109"/>
      <c r="T2086" s="109"/>
      <c r="U2086" s="109"/>
      <c r="V2086" s="109"/>
      <c r="W2086" s="109"/>
      <c r="X2086" s="109"/>
      <c r="Y2086" s="109"/>
    </row>
    <row r="2087" customFormat="false" ht="15" hidden="true" customHeight="false" outlineLevel="2" collapsed="false">
      <c r="A2087" s="386" t="s">
        <v>4771</v>
      </c>
      <c r="B2087" s="391" t="s">
        <v>205</v>
      </c>
      <c r="C2087" s="415" t="s">
        <v>3261</v>
      </c>
      <c r="D2087" s="349" t="s">
        <v>3262</v>
      </c>
      <c r="E2087" s="345" t="s">
        <v>4772</v>
      </c>
      <c r="F2087" s="348" t="s">
        <v>4773</v>
      </c>
      <c r="G2087" s="428" t="s">
        <v>22</v>
      </c>
      <c r="H2087" s="376"/>
      <c r="I2087" s="376"/>
      <c r="J2087" s="376" t="s">
        <v>95</v>
      </c>
      <c r="K2087" s="376" t="s">
        <v>1246</v>
      </c>
      <c r="L2087" s="376" t="s">
        <v>4774</v>
      </c>
      <c r="M2087" s="340"/>
      <c r="N2087" s="340"/>
      <c r="O2087" s="427"/>
      <c r="P2087" s="427"/>
      <c r="Q2087" s="427"/>
      <c r="R2087" s="427"/>
      <c r="S2087" s="427"/>
      <c r="T2087" s="427"/>
      <c r="U2087" s="427"/>
      <c r="V2087" s="427"/>
      <c r="W2087" s="427"/>
      <c r="X2087" s="427"/>
      <c r="Y2087" s="427"/>
    </row>
    <row r="2088" customFormat="false" ht="15" hidden="true" customHeight="false" outlineLevel="2" collapsed="false">
      <c r="A2088" s="386" t="s">
        <v>4775</v>
      </c>
      <c r="B2088" s="391" t="s">
        <v>205</v>
      </c>
      <c r="C2088" s="415" t="s">
        <v>3396</v>
      </c>
      <c r="D2088" s="349" t="s">
        <v>3270</v>
      </c>
      <c r="E2088" s="345" t="s">
        <v>4776</v>
      </c>
      <c r="F2088" s="348" t="s">
        <v>4773</v>
      </c>
      <c r="G2088" s="428" t="s">
        <v>22</v>
      </c>
      <c r="H2088" s="376"/>
      <c r="I2088" s="376"/>
      <c r="J2088" s="376" t="s">
        <v>95</v>
      </c>
      <c r="K2088" s="376" t="s">
        <v>1246</v>
      </c>
      <c r="L2088" s="376" t="s">
        <v>4774</v>
      </c>
      <c r="M2088" s="340"/>
      <c r="N2088" s="340"/>
      <c r="O2088" s="427"/>
      <c r="P2088" s="427"/>
      <c r="Q2088" s="427"/>
      <c r="R2088" s="427"/>
      <c r="S2088" s="427"/>
      <c r="T2088" s="427"/>
      <c r="U2088" s="427"/>
      <c r="V2088" s="427"/>
      <c r="W2088" s="427"/>
      <c r="X2088" s="427"/>
      <c r="Y2088" s="427"/>
    </row>
    <row r="2089" customFormat="false" ht="15" hidden="true" customHeight="false" outlineLevel="2" collapsed="false">
      <c r="A2089" s="386" t="s">
        <v>4777</v>
      </c>
      <c r="B2089" s="391" t="s">
        <v>205</v>
      </c>
      <c r="C2089" s="430"/>
      <c r="D2089" s="349" t="s">
        <v>3273</v>
      </c>
      <c r="E2089" s="402" t="s">
        <v>4778</v>
      </c>
      <c r="F2089" s="348" t="s">
        <v>4773</v>
      </c>
      <c r="G2089" s="428" t="s">
        <v>22</v>
      </c>
      <c r="H2089" s="376"/>
      <c r="I2089" s="376"/>
      <c r="J2089" s="376" t="s">
        <v>95</v>
      </c>
      <c r="K2089" s="376" t="s">
        <v>1246</v>
      </c>
      <c r="L2089" s="376" t="s">
        <v>4774</v>
      </c>
      <c r="M2089" s="340"/>
      <c r="N2089" s="340"/>
      <c r="O2089" s="427"/>
      <c r="P2089" s="427"/>
      <c r="Q2089" s="427"/>
      <c r="R2089" s="427"/>
      <c r="S2089" s="427"/>
      <c r="T2089" s="427"/>
      <c r="U2089" s="427"/>
      <c r="V2089" s="427"/>
      <c r="W2089" s="427"/>
      <c r="X2089" s="427"/>
      <c r="Y2089" s="427"/>
    </row>
    <row r="2090" customFormat="false" ht="15" hidden="true" customHeight="false" outlineLevel="2" collapsed="false">
      <c r="A2090" s="386" t="s">
        <v>4779</v>
      </c>
      <c r="B2090" s="391" t="s">
        <v>205</v>
      </c>
      <c r="C2090" s="430"/>
      <c r="D2090" s="349" t="s">
        <v>3278</v>
      </c>
      <c r="E2090" s="349" t="s">
        <v>3652</v>
      </c>
      <c r="F2090" s="348" t="s">
        <v>4773</v>
      </c>
      <c r="G2090" s="428" t="s">
        <v>22</v>
      </c>
      <c r="H2090" s="376"/>
      <c r="I2090" s="376"/>
      <c r="J2090" s="376" t="s">
        <v>95</v>
      </c>
      <c r="K2090" s="376" t="s">
        <v>1246</v>
      </c>
      <c r="L2090" s="376" t="s">
        <v>4774</v>
      </c>
      <c r="M2090" s="340"/>
      <c r="N2090" s="340"/>
      <c r="O2090" s="427"/>
      <c r="P2090" s="427"/>
      <c r="Q2090" s="427"/>
      <c r="R2090" s="427"/>
      <c r="S2090" s="427"/>
      <c r="T2090" s="427"/>
      <c r="U2090" s="427"/>
      <c r="V2090" s="427"/>
      <c r="W2090" s="427"/>
      <c r="X2090" s="427"/>
      <c r="Y2090" s="427"/>
    </row>
    <row r="2091" customFormat="false" ht="15" hidden="true" customHeight="false" outlineLevel="2" collapsed="false">
      <c r="A2091" s="386" t="s">
        <v>4780</v>
      </c>
      <c r="B2091" s="391" t="s">
        <v>205</v>
      </c>
      <c r="C2091" s="415" t="s">
        <v>3339</v>
      </c>
      <c r="D2091" s="415" t="s">
        <v>4781</v>
      </c>
      <c r="E2091" s="348" t="s">
        <v>3283</v>
      </c>
      <c r="F2091" s="348" t="s">
        <v>4773</v>
      </c>
      <c r="G2091" s="428" t="s">
        <v>22</v>
      </c>
      <c r="H2091" s="376"/>
      <c r="I2091" s="376"/>
      <c r="J2091" s="376" t="s">
        <v>95</v>
      </c>
      <c r="K2091" s="376" t="s">
        <v>1246</v>
      </c>
      <c r="L2091" s="376" t="s">
        <v>4774</v>
      </c>
      <c r="M2091" s="340"/>
      <c r="N2091" s="340"/>
      <c r="O2091" s="427"/>
      <c r="P2091" s="427"/>
      <c r="Q2091" s="427"/>
      <c r="R2091" s="427"/>
      <c r="S2091" s="427"/>
      <c r="T2091" s="427"/>
      <c r="U2091" s="427"/>
      <c r="V2091" s="427"/>
      <c r="W2091" s="427"/>
      <c r="X2091" s="427"/>
      <c r="Y2091" s="427"/>
    </row>
    <row r="2092" customFormat="false" ht="15" hidden="true" customHeight="false" outlineLevel="2" collapsed="false">
      <c r="A2092" s="386" t="s">
        <v>4782</v>
      </c>
      <c r="B2092" s="391" t="s">
        <v>205</v>
      </c>
      <c r="C2092" s="415" t="s">
        <v>3703</v>
      </c>
      <c r="D2092" s="415" t="s">
        <v>3286</v>
      </c>
      <c r="E2092" s="337" t="s">
        <v>1935</v>
      </c>
      <c r="F2092" s="348" t="s">
        <v>4773</v>
      </c>
      <c r="G2092" s="428" t="s">
        <v>22</v>
      </c>
      <c r="H2092" s="376"/>
      <c r="I2092" s="376"/>
      <c r="J2092" s="376" t="s">
        <v>95</v>
      </c>
      <c r="K2092" s="376" t="s">
        <v>1246</v>
      </c>
      <c r="L2092" s="376" t="s">
        <v>4774</v>
      </c>
      <c r="M2092" s="340"/>
      <c r="N2092" s="340"/>
      <c r="O2092" s="427"/>
      <c r="P2092" s="427"/>
      <c r="Q2092" s="427"/>
      <c r="R2092" s="427"/>
      <c r="S2092" s="427"/>
      <c r="T2092" s="427"/>
      <c r="U2092" s="427"/>
      <c r="V2092" s="427"/>
      <c r="W2092" s="427"/>
      <c r="X2092" s="427"/>
      <c r="Y2092" s="427"/>
    </row>
    <row r="2093" customFormat="false" ht="15" hidden="true" customHeight="false" outlineLevel="2" collapsed="false">
      <c r="A2093" s="386" t="s">
        <v>4783</v>
      </c>
      <c r="B2093" s="391" t="s">
        <v>205</v>
      </c>
      <c r="C2093" s="430"/>
      <c r="D2093" s="415" t="s">
        <v>4784</v>
      </c>
      <c r="E2093" s="348" t="s">
        <v>4785</v>
      </c>
      <c r="F2093" s="348" t="s">
        <v>4773</v>
      </c>
      <c r="G2093" s="428" t="s">
        <v>22</v>
      </c>
      <c r="H2093" s="376"/>
      <c r="I2093" s="376"/>
      <c r="J2093" s="376" t="s">
        <v>95</v>
      </c>
      <c r="K2093" s="376" t="s">
        <v>1246</v>
      </c>
      <c r="L2093" s="376" t="s">
        <v>4774</v>
      </c>
      <c r="M2093" s="340"/>
      <c r="N2093" s="340"/>
      <c r="O2093" s="427"/>
      <c r="P2093" s="427"/>
      <c r="Q2093" s="427"/>
      <c r="R2093" s="427"/>
      <c r="S2093" s="427"/>
      <c r="T2093" s="427"/>
      <c r="U2093" s="427"/>
      <c r="V2093" s="427"/>
      <c r="W2093" s="427"/>
      <c r="X2093" s="427"/>
      <c r="Y2093" s="427"/>
    </row>
    <row r="2094" customFormat="false" ht="15" hidden="true" customHeight="false" outlineLevel="2" collapsed="false">
      <c r="A2094" s="386" t="s">
        <v>4786</v>
      </c>
      <c r="B2094" s="391" t="s">
        <v>205</v>
      </c>
      <c r="C2094" s="432"/>
      <c r="D2094" s="415" t="s">
        <v>4787</v>
      </c>
      <c r="E2094" s="348" t="s">
        <v>4788</v>
      </c>
      <c r="F2094" s="348" t="s">
        <v>4773</v>
      </c>
      <c r="G2094" s="428" t="s">
        <v>22</v>
      </c>
      <c r="H2094" s="376"/>
      <c r="I2094" s="376"/>
      <c r="J2094" s="376" t="s">
        <v>95</v>
      </c>
      <c r="K2094" s="376" t="s">
        <v>1246</v>
      </c>
      <c r="L2094" s="376" t="s">
        <v>4774</v>
      </c>
      <c r="M2094" s="340"/>
      <c r="N2094" s="340"/>
      <c r="O2094" s="427"/>
      <c r="P2094" s="427"/>
      <c r="Q2094" s="427"/>
      <c r="R2094" s="427"/>
      <c r="S2094" s="427"/>
      <c r="T2094" s="427"/>
      <c r="U2094" s="427"/>
      <c r="V2094" s="427"/>
      <c r="W2094" s="427"/>
      <c r="X2094" s="427"/>
      <c r="Y2094" s="427"/>
    </row>
    <row r="2095" customFormat="false" ht="15" hidden="true" customHeight="false" outlineLevel="2" collapsed="false">
      <c r="A2095" s="386" t="s">
        <v>4789</v>
      </c>
      <c r="B2095" s="391" t="s">
        <v>205</v>
      </c>
      <c r="C2095" s="432"/>
      <c r="D2095" s="415" t="s">
        <v>4790</v>
      </c>
      <c r="E2095" s="348" t="s">
        <v>4791</v>
      </c>
      <c r="F2095" s="348" t="s">
        <v>4773</v>
      </c>
      <c r="G2095" s="428" t="s">
        <v>22</v>
      </c>
      <c r="H2095" s="376"/>
      <c r="I2095" s="376"/>
      <c r="J2095" s="376" t="s">
        <v>95</v>
      </c>
      <c r="K2095" s="376" t="s">
        <v>1246</v>
      </c>
      <c r="L2095" s="376" t="s">
        <v>4774</v>
      </c>
      <c r="M2095" s="340"/>
      <c r="N2095" s="340"/>
      <c r="O2095" s="427"/>
      <c r="P2095" s="427"/>
      <c r="Q2095" s="427"/>
      <c r="R2095" s="427"/>
      <c r="S2095" s="427"/>
      <c r="T2095" s="427"/>
      <c r="U2095" s="427"/>
      <c r="V2095" s="427"/>
      <c r="W2095" s="427"/>
      <c r="X2095" s="427"/>
      <c r="Y2095" s="427"/>
    </row>
    <row r="2096" customFormat="false" ht="15" hidden="true" customHeight="false" outlineLevel="2" collapsed="false">
      <c r="A2096" s="386" t="s">
        <v>4792</v>
      </c>
      <c r="B2096" s="391" t="s">
        <v>205</v>
      </c>
      <c r="C2096" s="432"/>
      <c r="D2096" s="415" t="s">
        <v>4233</v>
      </c>
      <c r="E2096" s="348" t="s">
        <v>4791</v>
      </c>
      <c r="F2096" s="348" t="s">
        <v>4773</v>
      </c>
      <c r="G2096" s="428" t="s">
        <v>22</v>
      </c>
      <c r="H2096" s="376"/>
      <c r="I2096" s="376"/>
      <c r="J2096" s="376" t="s">
        <v>95</v>
      </c>
      <c r="K2096" s="376" t="s">
        <v>1246</v>
      </c>
      <c r="L2096" s="376" t="s">
        <v>4774</v>
      </c>
      <c r="M2096" s="340"/>
      <c r="N2096" s="340"/>
      <c r="O2096" s="427"/>
      <c r="P2096" s="427"/>
      <c r="Q2096" s="427"/>
      <c r="R2096" s="427"/>
      <c r="S2096" s="427"/>
      <c r="T2096" s="427"/>
      <c r="U2096" s="427"/>
      <c r="V2096" s="427"/>
      <c r="W2096" s="427"/>
      <c r="X2096" s="427"/>
      <c r="Y2096" s="427"/>
    </row>
    <row r="2097" customFormat="false" ht="15" hidden="true" customHeight="false" outlineLevel="2" collapsed="false">
      <c r="A2097" s="386" t="s">
        <v>4793</v>
      </c>
      <c r="B2097" s="391" t="s">
        <v>205</v>
      </c>
      <c r="C2097" s="415" t="s">
        <v>3709</v>
      </c>
      <c r="D2097" s="415" t="s">
        <v>1502</v>
      </c>
      <c r="E2097" s="402" t="s">
        <v>4794</v>
      </c>
      <c r="F2097" s="349" t="s">
        <v>4795</v>
      </c>
      <c r="G2097" s="428" t="s">
        <v>22</v>
      </c>
      <c r="H2097" s="376"/>
      <c r="I2097" s="376"/>
      <c r="J2097" s="376" t="s">
        <v>95</v>
      </c>
      <c r="K2097" s="376" t="s">
        <v>1246</v>
      </c>
      <c r="L2097" s="376" t="s">
        <v>4774</v>
      </c>
      <c r="M2097" s="340"/>
      <c r="N2097" s="340"/>
      <c r="O2097" s="427"/>
      <c r="P2097" s="427"/>
      <c r="Q2097" s="427"/>
      <c r="R2097" s="427"/>
      <c r="S2097" s="427"/>
      <c r="T2097" s="427"/>
      <c r="U2097" s="427"/>
      <c r="V2097" s="427"/>
      <c r="W2097" s="427"/>
      <c r="X2097" s="427"/>
      <c r="Y2097" s="427"/>
    </row>
    <row r="2098" customFormat="false" ht="15" hidden="true" customHeight="false" outlineLevel="2" collapsed="false">
      <c r="A2098" s="386" t="s">
        <v>4796</v>
      </c>
      <c r="B2098" s="391" t="s">
        <v>205</v>
      </c>
      <c r="C2098" s="415" t="s">
        <v>3715</v>
      </c>
      <c r="D2098" s="415" t="s">
        <v>3912</v>
      </c>
      <c r="E2098" s="402" t="s">
        <v>4797</v>
      </c>
      <c r="F2098" s="348" t="s">
        <v>4773</v>
      </c>
      <c r="G2098" s="428" t="s">
        <v>22</v>
      </c>
      <c r="H2098" s="376"/>
      <c r="I2098" s="376"/>
      <c r="J2098" s="376" t="s">
        <v>95</v>
      </c>
      <c r="K2098" s="376" t="s">
        <v>1246</v>
      </c>
      <c r="L2098" s="376" t="s">
        <v>4774</v>
      </c>
      <c r="M2098" s="340"/>
      <c r="N2098" s="340"/>
      <c r="O2098" s="427"/>
      <c r="P2098" s="427"/>
      <c r="Q2098" s="427"/>
      <c r="R2098" s="427"/>
      <c r="S2098" s="427"/>
      <c r="T2098" s="427"/>
      <c r="U2098" s="427"/>
      <c r="V2098" s="427"/>
      <c r="W2098" s="427"/>
      <c r="X2098" s="427"/>
      <c r="Y2098" s="427"/>
    </row>
    <row r="2099" customFormat="false" ht="15" hidden="true" customHeight="false" outlineLevel="2" collapsed="false">
      <c r="A2099" s="386" t="s">
        <v>4798</v>
      </c>
      <c r="B2099" s="391" t="s">
        <v>205</v>
      </c>
      <c r="C2099" s="430"/>
      <c r="D2099" s="415" t="s">
        <v>3915</v>
      </c>
      <c r="E2099" s="402" t="s">
        <v>4660</v>
      </c>
      <c r="F2099" s="348" t="s">
        <v>4773</v>
      </c>
      <c r="G2099" s="428" t="s">
        <v>22</v>
      </c>
      <c r="H2099" s="376"/>
      <c r="I2099" s="376"/>
      <c r="J2099" s="376" t="s">
        <v>95</v>
      </c>
      <c r="K2099" s="376" t="s">
        <v>1246</v>
      </c>
      <c r="L2099" s="376" t="s">
        <v>4774</v>
      </c>
      <c r="M2099" s="340"/>
      <c r="N2099" s="340"/>
      <c r="O2099" s="427"/>
      <c r="P2099" s="427"/>
      <c r="Q2099" s="427"/>
      <c r="R2099" s="427"/>
      <c r="S2099" s="427"/>
      <c r="T2099" s="427"/>
      <c r="U2099" s="427"/>
      <c r="V2099" s="427"/>
      <c r="W2099" s="427"/>
      <c r="X2099" s="427"/>
      <c r="Y2099" s="427"/>
    </row>
    <row r="2100" customFormat="false" ht="15" hidden="true" customHeight="false" outlineLevel="2" collapsed="false">
      <c r="A2100" s="386" t="s">
        <v>4799</v>
      </c>
      <c r="B2100" s="391" t="s">
        <v>205</v>
      </c>
      <c r="C2100" s="430" t="s">
        <v>1076</v>
      </c>
      <c r="D2100" s="415" t="s">
        <v>1077</v>
      </c>
      <c r="E2100" s="402" t="s">
        <v>4800</v>
      </c>
      <c r="F2100" s="349" t="s">
        <v>4795</v>
      </c>
      <c r="G2100" s="428" t="s">
        <v>22</v>
      </c>
      <c r="H2100" s="376"/>
      <c r="I2100" s="376"/>
      <c r="J2100" s="376" t="s">
        <v>95</v>
      </c>
      <c r="K2100" s="376" t="s">
        <v>1246</v>
      </c>
      <c r="L2100" s="376" t="s">
        <v>4774</v>
      </c>
      <c r="M2100" s="340"/>
      <c r="N2100" s="340"/>
      <c r="O2100" s="427"/>
      <c r="P2100" s="427"/>
      <c r="Q2100" s="427"/>
      <c r="R2100" s="427"/>
      <c r="S2100" s="427"/>
      <c r="T2100" s="427"/>
      <c r="U2100" s="427"/>
      <c r="V2100" s="427"/>
      <c r="W2100" s="427"/>
      <c r="X2100" s="427"/>
      <c r="Y2100" s="427"/>
    </row>
    <row r="2101" customFormat="false" ht="15" hidden="true" customHeight="false" outlineLevel="2" collapsed="false">
      <c r="A2101" s="386" t="s">
        <v>4801</v>
      </c>
      <c r="B2101" s="391" t="s">
        <v>205</v>
      </c>
      <c r="C2101" s="430"/>
      <c r="D2101" s="415" t="s">
        <v>3563</v>
      </c>
      <c r="E2101" s="349" t="s">
        <v>1082</v>
      </c>
      <c r="F2101" s="349" t="s">
        <v>4795</v>
      </c>
      <c r="G2101" s="428" t="s">
        <v>22</v>
      </c>
      <c r="H2101" s="376"/>
      <c r="I2101" s="376"/>
      <c r="J2101" s="376" t="s">
        <v>95</v>
      </c>
      <c r="K2101" s="376" t="s">
        <v>1246</v>
      </c>
      <c r="L2101" s="376" t="s">
        <v>4774</v>
      </c>
      <c r="M2101" s="340"/>
      <c r="N2101" s="340"/>
      <c r="O2101" s="427"/>
      <c r="P2101" s="427"/>
      <c r="Q2101" s="427"/>
      <c r="R2101" s="427"/>
      <c r="S2101" s="427"/>
      <c r="T2101" s="427"/>
      <c r="U2101" s="427"/>
      <c r="V2101" s="427"/>
      <c r="W2101" s="427"/>
      <c r="X2101" s="427"/>
      <c r="Y2101" s="427"/>
    </row>
    <row r="2102" customFormat="false" ht="15" hidden="true" customHeight="false" outlineLevel="2" collapsed="false">
      <c r="A2102" s="386" t="s">
        <v>4802</v>
      </c>
      <c r="B2102" s="391" t="s">
        <v>219</v>
      </c>
      <c r="C2102" s="430"/>
      <c r="D2102" s="415" t="s">
        <v>1096</v>
      </c>
      <c r="E2102" s="402" t="s">
        <v>4768</v>
      </c>
      <c r="F2102" s="348" t="s">
        <v>4773</v>
      </c>
      <c r="G2102" s="428" t="s">
        <v>22</v>
      </c>
      <c r="H2102" s="376"/>
      <c r="I2102" s="376"/>
      <c r="J2102" s="376" t="s">
        <v>95</v>
      </c>
      <c r="K2102" s="376" t="s">
        <v>1246</v>
      </c>
      <c r="L2102" s="376" t="s">
        <v>4774</v>
      </c>
      <c r="M2102" s="340"/>
      <c r="N2102" s="340"/>
      <c r="O2102" s="427"/>
      <c r="P2102" s="427"/>
      <c r="Q2102" s="427"/>
      <c r="R2102" s="427"/>
      <c r="S2102" s="427"/>
      <c r="T2102" s="427"/>
      <c r="U2102" s="427"/>
      <c r="V2102" s="427"/>
      <c r="W2102" s="427"/>
      <c r="X2102" s="427"/>
      <c r="Y2102" s="427"/>
    </row>
    <row r="2103" customFormat="false" ht="15" hidden="true" customHeight="false" outlineLevel="2" collapsed="false">
      <c r="A2103" s="386" t="s">
        <v>4803</v>
      </c>
      <c r="B2103" s="391" t="s">
        <v>205</v>
      </c>
      <c r="C2103" s="430"/>
      <c r="D2103" s="358" t="s">
        <v>1240</v>
      </c>
      <c r="E2103" s="356" t="s">
        <v>4804</v>
      </c>
      <c r="F2103" s="344"/>
      <c r="G2103" s="428" t="s">
        <v>22</v>
      </c>
      <c r="H2103" s="376"/>
      <c r="I2103" s="376"/>
      <c r="J2103" s="376" t="s">
        <v>95</v>
      </c>
      <c r="K2103" s="376" t="s">
        <v>1246</v>
      </c>
      <c r="L2103" s="376" t="s">
        <v>4774</v>
      </c>
      <c r="M2103" s="340"/>
      <c r="N2103" s="340"/>
      <c r="O2103" s="427"/>
      <c r="P2103" s="427"/>
      <c r="Q2103" s="427"/>
      <c r="R2103" s="427"/>
      <c r="S2103" s="427"/>
      <c r="T2103" s="427"/>
      <c r="U2103" s="427"/>
      <c r="V2103" s="427"/>
      <c r="W2103" s="427"/>
      <c r="X2103" s="427"/>
      <c r="Y2103" s="427"/>
    </row>
    <row r="2104" customFormat="false" ht="15" hidden="false" customHeight="true" outlineLevel="1" collapsed="true">
      <c r="A2104" s="434" t="s">
        <v>4805</v>
      </c>
      <c r="B2104" s="434"/>
      <c r="C2104" s="434"/>
      <c r="D2104" s="434"/>
      <c r="E2104" s="434"/>
      <c r="F2104" s="434"/>
      <c r="G2104" s="425"/>
      <c r="H2104" s="425"/>
      <c r="I2104" s="425"/>
      <c r="J2104" s="425"/>
      <c r="K2104" s="425"/>
      <c r="L2104" s="425"/>
      <c r="M2104" s="426"/>
      <c r="N2104" s="426"/>
      <c r="O2104" s="109"/>
      <c r="P2104" s="109"/>
      <c r="Q2104" s="109"/>
      <c r="R2104" s="109"/>
      <c r="S2104" s="109"/>
      <c r="T2104" s="109"/>
      <c r="U2104" s="109"/>
      <c r="V2104" s="109"/>
      <c r="W2104" s="109"/>
      <c r="X2104" s="109"/>
      <c r="Y2104" s="109"/>
    </row>
    <row r="2105" customFormat="false" ht="15" hidden="true" customHeight="false" outlineLevel="2" collapsed="false">
      <c r="A2105" s="386" t="s">
        <v>4806</v>
      </c>
      <c r="B2105" s="391" t="s">
        <v>206</v>
      </c>
      <c r="C2105" s="415" t="s">
        <v>3261</v>
      </c>
      <c r="D2105" s="349" t="s">
        <v>3262</v>
      </c>
      <c r="E2105" s="345" t="s">
        <v>4807</v>
      </c>
      <c r="F2105" s="348" t="s">
        <v>4808</v>
      </c>
      <c r="G2105" s="428" t="s">
        <v>22</v>
      </c>
      <c r="H2105" s="376"/>
      <c r="I2105" s="376"/>
      <c r="J2105" s="376" t="s">
        <v>95</v>
      </c>
      <c r="K2105" s="376" t="s">
        <v>1246</v>
      </c>
      <c r="L2105" s="376" t="s">
        <v>4774</v>
      </c>
      <c r="M2105" s="340"/>
      <c r="N2105" s="340"/>
      <c r="O2105" s="427"/>
      <c r="P2105" s="427"/>
      <c r="Q2105" s="427"/>
      <c r="R2105" s="427"/>
      <c r="S2105" s="427"/>
      <c r="T2105" s="427"/>
      <c r="U2105" s="427"/>
      <c r="V2105" s="427"/>
      <c r="W2105" s="427"/>
      <c r="X2105" s="427"/>
      <c r="Y2105" s="427"/>
    </row>
    <row r="2106" customFormat="false" ht="15" hidden="true" customHeight="false" outlineLevel="2" collapsed="false">
      <c r="A2106" s="386" t="s">
        <v>4809</v>
      </c>
      <c r="B2106" s="391" t="s">
        <v>206</v>
      </c>
      <c r="C2106" s="415" t="s">
        <v>3396</v>
      </c>
      <c r="D2106" s="349" t="s">
        <v>3270</v>
      </c>
      <c r="E2106" s="345" t="s">
        <v>4810</v>
      </c>
      <c r="F2106" s="348" t="s">
        <v>4808</v>
      </c>
      <c r="G2106" s="428" t="s">
        <v>22</v>
      </c>
      <c r="H2106" s="376"/>
      <c r="I2106" s="376"/>
      <c r="J2106" s="376" t="s">
        <v>95</v>
      </c>
      <c r="K2106" s="376" t="s">
        <v>1246</v>
      </c>
      <c r="L2106" s="376" t="s">
        <v>4774</v>
      </c>
      <c r="M2106" s="340"/>
      <c r="N2106" s="340"/>
      <c r="O2106" s="427"/>
      <c r="P2106" s="427"/>
      <c r="Q2106" s="427"/>
      <c r="R2106" s="427"/>
      <c r="S2106" s="427"/>
      <c r="T2106" s="427"/>
      <c r="U2106" s="427"/>
      <c r="V2106" s="427"/>
      <c r="W2106" s="427"/>
      <c r="X2106" s="427"/>
      <c r="Y2106" s="427"/>
    </row>
    <row r="2107" customFormat="false" ht="15" hidden="true" customHeight="false" outlineLevel="2" collapsed="false">
      <c r="A2107" s="386" t="s">
        <v>4811</v>
      </c>
      <c r="B2107" s="391" t="s">
        <v>206</v>
      </c>
      <c r="C2107" s="430"/>
      <c r="D2107" s="415" t="s">
        <v>3273</v>
      </c>
      <c r="E2107" s="402" t="s">
        <v>4812</v>
      </c>
      <c r="F2107" s="348" t="s">
        <v>4808</v>
      </c>
      <c r="G2107" s="428" t="s">
        <v>22</v>
      </c>
      <c r="H2107" s="376"/>
      <c r="I2107" s="376"/>
      <c r="J2107" s="376" t="s">
        <v>95</v>
      </c>
      <c r="K2107" s="376" t="s">
        <v>1246</v>
      </c>
      <c r="L2107" s="376" t="s">
        <v>4774</v>
      </c>
      <c r="M2107" s="340"/>
      <c r="N2107" s="340"/>
      <c r="O2107" s="427"/>
      <c r="P2107" s="427"/>
      <c r="Q2107" s="427"/>
      <c r="R2107" s="427"/>
      <c r="S2107" s="427"/>
      <c r="T2107" s="427"/>
      <c r="U2107" s="427"/>
      <c r="V2107" s="427"/>
      <c r="W2107" s="427"/>
      <c r="X2107" s="427"/>
      <c r="Y2107" s="427"/>
    </row>
    <row r="2108" customFormat="false" ht="15" hidden="true" customHeight="false" outlineLevel="2" collapsed="false">
      <c r="A2108" s="386" t="s">
        <v>4813</v>
      </c>
      <c r="B2108" s="391" t="s">
        <v>206</v>
      </c>
      <c r="C2108" s="430"/>
      <c r="D2108" s="415" t="s">
        <v>3278</v>
      </c>
      <c r="E2108" s="415" t="s">
        <v>3652</v>
      </c>
      <c r="F2108" s="348" t="s">
        <v>4808</v>
      </c>
      <c r="G2108" s="428" t="s">
        <v>22</v>
      </c>
      <c r="H2108" s="376"/>
      <c r="I2108" s="376"/>
      <c r="J2108" s="376" t="s">
        <v>95</v>
      </c>
      <c r="K2108" s="376" t="s">
        <v>1246</v>
      </c>
      <c r="L2108" s="376" t="s">
        <v>4774</v>
      </c>
      <c r="M2108" s="340"/>
      <c r="N2108" s="340"/>
      <c r="O2108" s="427"/>
      <c r="P2108" s="427"/>
      <c r="Q2108" s="427"/>
      <c r="R2108" s="427"/>
      <c r="S2108" s="427"/>
      <c r="T2108" s="427"/>
      <c r="U2108" s="427"/>
      <c r="V2108" s="427"/>
      <c r="W2108" s="427"/>
      <c r="X2108" s="427"/>
      <c r="Y2108" s="427"/>
    </row>
    <row r="2109" customFormat="false" ht="15" hidden="true" customHeight="false" outlineLevel="2" collapsed="false">
      <c r="A2109" s="386" t="s">
        <v>4814</v>
      </c>
      <c r="B2109" s="391" t="s">
        <v>206</v>
      </c>
      <c r="C2109" s="415" t="s">
        <v>3339</v>
      </c>
      <c r="D2109" s="415" t="s">
        <v>4815</v>
      </c>
      <c r="E2109" s="345" t="s">
        <v>3283</v>
      </c>
      <c r="F2109" s="348" t="s">
        <v>4808</v>
      </c>
      <c r="G2109" s="428" t="s">
        <v>22</v>
      </c>
      <c r="H2109" s="376"/>
      <c r="I2109" s="376"/>
      <c r="J2109" s="376" t="s">
        <v>95</v>
      </c>
      <c r="K2109" s="376" t="s">
        <v>1246</v>
      </c>
      <c r="L2109" s="376" t="s">
        <v>4774</v>
      </c>
      <c r="M2109" s="340"/>
      <c r="N2109" s="340"/>
      <c r="O2109" s="427"/>
      <c r="P2109" s="427"/>
      <c r="Q2109" s="427"/>
      <c r="R2109" s="427"/>
      <c r="S2109" s="427"/>
      <c r="T2109" s="427"/>
      <c r="U2109" s="427"/>
      <c r="V2109" s="427"/>
      <c r="W2109" s="427"/>
      <c r="X2109" s="427"/>
      <c r="Y2109" s="427"/>
    </row>
    <row r="2110" customFormat="false" ht="15" hidden="true" customHeight="false" outlineLevel="2" collapsed="false">
      <c r="A2110" s="386" t="s">
        <v>4816</v>
      </c>
      <c r="B2110" s="391" t="s">
        <v>206</v>
      </c>
      <c r="C2110" s="415" t="s">
        <v>3703</v>
      </c>
      <c r="D2110" s="415" t="s">
        <v>3286</v>
      </c>
      <c r="E2110" s="337" t="s">
        <v>1935</v>
      </c>
      <c r="F2110" s="348" t="s">
        <v>4808</v>
      </c>
      <c r="G2110" s="428" t="s">
        <v>22</v>
      </c>
      <c r="H2110" s="376"/>
      <c r="I2110" s="376"/>
      <c r="J2110" s="376" t="s">
        <v>95</v>
      </c>
      <c r="K2110" s="376" t="s">
        <v>1246</v>
      </c>
      <c r="L2110" s="376" t="s">
        <v>4774</v>
      </c>
      <c r="M2110" s="340"/>
      <c r="N2110" s="340"/>
      <c r="O2110" s="427"/>
      <c r="P2110" s="427"/>
      <c r="Q2110" s="427"/>
      <c r="R2110" s="427"/>
      <c r="S2110" s="427"/>
      <c r="T2110" s="427"/>
      <c r="U2110" s="427"/>
      <c r="V2110" s="427"/>
      <c r="W2110" s="427"/>
      <c r="X2110" s="427"/>
      <c r="Y2110" s="427"/>
    </row>
    <row r="2111" customFormat="false" ht="15" hidden="true" customHeight="false" outlineLevel="2" collapsed="false">
      <c r="A2111" s="386" t="s">
        <v>4817</v>
      </c>
      <c r="B2111" s="391" t="s">
        <v>206</v>
      </c>
      <c r="C2111" s="430"/>
      <c r="D2111" s="415" t="s">
        <v>4818</v>
      </c>
      <c r="E2111" s="348" t="s">
        <v>4785</v>
      </c>
      <c r="F2111" s="348" t="s">
        <v>4808</v>
      </c>
      <c r="G2111" s="428" t="s">
        <v>22</v>
      </c>
      <c r="H2111" s="376"/>
      <c r="I2111" s="376"/>
      <c r="J2111" s="376" t="s">
        <v>95</v>
      </c>
      <c r="K2111" s="376" t="s">
        <v>1246</v>
      </c>
      <c r="L2111" s="376" t="s">
        <v>4774</v>
      </c>
      <c r="M2111" s="340"/>
      <c r="N2111" s="340"/>
      <c r="O2111" s="427"/>
      <c r="P2111" s="427"/>
      <c r="Q2111" s="427"/>
      <c r="R2111" s="427"/>
      <c r="S2111" s="427"/>
      <c r="T2111" s="427"/>
      <c r="U2111" s="427"/>
      <c r="V2111" s="427"/>
      <c r="W2111" s="427"/>
      <c r="X2111" s="427"/>
      <c r="Y2111" s="427"/>
    </row>
    <row r="2112" customFormat="false" ht="15" hidden="true" customHeight="false" outlineLevel="2" collapsed="false">
      <c r="A2112" s="386" t="s">
        <v>4819</v>
      </c>
      <c r="B2112" s="391" t="s">
        <v>206</v>
      </c>
      <c r="C2112" s="432"/>
      <c r="D2112" s="415" t="s">
        <v>4820</v>
      </c>
      <c r="E2112" s="348" t="s">
        <v>4788</v>
      </c>
      <c r="F2112" s="348" t="s">
        <v>4808</v>
      </c>
      <c r="G2112" s="428" t="s">
        <v>22</v>
      </c>
      <c r="H2112" s="376"/>
      <c r="I2112" s="376"/>
      <c r="J2112" s="376" t="s">
        <v>95</v>
      </c>
      <c r="K2112" s="376" t="s">
        <v>1246</v>
      </c>
      <c r="L2112" s="376" t="s">
        <v>4774</v>
      </c>
      <c r="M2112" s="340"/>
      <c r="N2112" s="340"/>
      <c r="O2112" s="427"/>
      <c r="P2112" s="427"/>
      <c r="Q2112" s="427"/>
      <c r="R2112" s="427"/>
      <c r="S2112" s="427"/>
      <c r="T2112" s="427"/>
      <c r="U2112" s="427"/>
      <c r="V2112" s="427"/>
      <c r="W2112" s="427"/>
      <c r="X2112" s="427"/>
      <c r="Y2112" s="427"/>
    </row>
    <row r="2113" customFormat="false" ht="15" hidden="true" customHeight="false" outlineLevel="2" collapsed="false">
      <c r="A2113" s="386" t="s">
        <v>4821</v>
      </c>
      <c r="B2113" s="391" t="s">
        <v>206</v>
      </c>
      <c r="C2113" s="432"/>
      <c r="D2113" s="415" t="s">
        <v>4822</v>
      </c>
      <c r="E2113" s="348" t="s">
        <v>4791</v>
      </c>
      <c r="F2113" s="348" t="s">
        <v>4808</v>
      </c>
      <c r="G2113" s="428" t="s">
        <v>22</v>
      </c>
      <c r="H2113" s="376"/>
      <c r="I2113" s="376"/>
      <c r="J2113" s="376" t="s">
        <v>95</v>
      </c>
      <c r="K2113" s="376" t="s">
        <v>1246</v>
      </c>
      <c r="L2113" s="376" t="s">
        <v>4774</v>
      </c>
      <c r="M2113" s="340"/>
      <c r="N2113" s="340"/>
      <c r="O2113" s="427"/>
      <c r="P2113" s="427"/>
      <c r="Q2113" s="427"/>
      <c r="R2113" s="427"/>
      <c r="S2113" s="427"/>
      <c r="T2113" s="427"/>
      <c r="U2113" s="427"/>
      <c r="V2113" s="427"/>
      <c r="W2113" s="427"/>
      <c r="X2113" s="427"/>
      <c r="Y2113" s="427"/>
    </row>
    <row r="2114" customFormat="false" ht="15" hidden="true" customHeight="false" outlineLevel="2" collapsed="false">
      <c r="A2114" s="386" t="s">
        <v>4823</v>
      </c>
      <c r="B2114" s="391" t="s">
        <v>206</v>
      </c>
      <c r="C2114" s="432"/>
      <c r="D2114" s="415" t="s">
        <v>4824</v>
      </c>
      <c r="E2114" s="348" t="s">
        <v>4791</v>
      </c>
      <c r="F2114" s="348" t="s">
        <v>4808</v>
      </c>
      <c r="G2114" s="428" t="s">
        <v>22</v>
      </c>
      <c r="H2114" s="376"/>
      <c r="I2114" s="376"/>
      <c r="J2114" s="376" t="s">
        <v>95</v>
      </c>
      <c r="K2114" s="376" t="s">
        <v>1246</v>
      </c>
      <c r="L2114" s="376" t="s">
        <v>4774</v>
      </c>
      <c r="M2114" s="340"/>
      <c r="N2114" s="340"/>
      <c r="O2114" s="427"/>
      <c r="P2114" s="427"/>
      <c r="Q2114" s="427"/>
      <c r="R2114" s="427"/>
      <c r="S2114" s="427"/>
      <c r="T2114" s="427"/>
      <c r="U2114" s="427"/>
      <c r="V2114" s="427"/>
      <c r="W2114" s="427"/>
      <c r="X2114" s="427"/>
      <c r="Y2114" s="427"/>
    </row>
    <row r="2115" customFormat="false" ht="15" hidden="true" customHeight="false" outlineLevel="2" collapsed="false">
      <c r="A2115" s="386" t="s">
        <v>4825</v>
      </c>
      <c r="B2115" s="391" t="s">
        <v>206</v>
      </c>
      <c r="C2115" s="415" t="s">
        <v>3709</v>
      </c>
      <c r="D2115" s="415" t="s">
        <v>4826</v>
      </c>
      <c r="E2115" s="402" t="s">
        <v>4794</v>
      </c>
      <c r="F2115" s="348" t="s">
        <v>4808</v>
      </c>
      <c r="G2115" s="428" t="s">
        <v>22</v>
      </c>
      <c r="H2115" s="376"/>
      <c r="I2115" s="376"/>
      <c r="J2115" s="376" t="s">
        <v>95</v>
      </c>
      <c r="K2115" s="376" t="s">
        <v>1246</v>
      </c>
      <c r="L2115" s="376" t="s">
        <v>4774</v>
      </c>
      <c r="M2115" s="340"/>
      <c r="N2115" s="340"/>
      <c r="O2115" s="427"/>
      <c r="P2115" s="427"/>
      <c r="Q2115" s="427"/>
      <c r="R2115" s="427"/>
      <c r="S2115" s="427"/>
      <c r="T2115" s="427"/>
      <c r="U2115" s="427"/>
      <c r="V2115" s="427"/>
      <c r="W2115" s="427"/>
      <c r="X2115" s="427"/>
      <c r="Y2115" s="427"/>
    </row>
    <row r="2116" customFormat="false" ht="15" hidden="true" customHeight="false" outlineLevel="2" collapsed="false">
      <c r="A2116" s="386" t="s">
        <v>4827</v>
      </c>
      <c r="B2116" s="391" t="s">
        <v>206</v>
      </c>
      <c r="C2116" s="415" t="s">
        <v>3715</v>
      </c>
      <c r="D2116" s="415" t="s">
        <v>3309</v>
      </c>
      <c r="E2116" s="402" t="s">
        <v>4828</v>
      </c>
      <c r="F2116" s="348" t="s">
        <v>4808</v>
      </c>
      <c r="G2116" s="428" t="s">
        <v>22</v>
      </c>
      <c r="H2116" s="376"/>
      <c r="I2116" s="376"/>
      <c r="J2116" s="376" t="s">
        <v>95</v>
      </c>
      <c r="K2116" s="376" t="s">
        <v>1246</v>
      </c>
      <c r="L2116" s="376" t="s">
        <v>4774</v>
      </c>
      <c r="M2116" s="340"/>
      <c r="N2116" s="340"/>
      <c r="O2116" s="427"/>
      <c r="P2116" s="427"/>
      <c r="Q2116" s="427"/>
      <c r="R2116" s="427"/>
      <c r="S2116" s="427"/>
      <c r="T2116" s="427"/>
      <c r="U2116" s="427"/>
      <c r="V2116" s="427"/>
      <c r="W2116" s="427"/>
      <c r="X2116" s="427"/>
      <c r="Y2116" s="427"/>
    </row>
    <row r="2117" customFormat="false" ht="15" hidden="true" customHeight="false" outlineLevel="2" collapsed="false">
      <c r="A2117" s="386" t="s">
        <v>4829</v>
      </c>
      <c r="B2117" s="391" t="s">
        <v>206</v>
      </c>
      <c r="C2117" s="430"/>
      <c r="D2117" s="415" t="s">
        <v>3009</v>
      </c>
      <c r="E2117" s="402" t="s">
        <v>4660</v>
      </c>
      <c r="F2117" s="348" t="s">
        <v>4808</v>
      </c>
      <c r="G2117" s="428" t="s">
        <v>22</v>
      </c>
      <c r="H2117" s="376"/>
      <c r="I2117" s="376"/>
      <c r="J2117" s="376" t="s">
        <v>95</v>
      </c>
      <c r="K2117" s="376" t="s">
        <v>1246</v>
      </c>
      <c r="L2117" s="376" t="s">
        <v>4774</v>
      </c>
      <c r="M2117" s="340"/>
      <c r="N2117" s="340"/>
      <c r="O2117" s="427"/>
      <c r="P2117" s="427"/>
      <c r="Q2117" s="427"/>
      <c r="R2117" s="427"/>
      <c r="S2117" s="427"/>
      <c r="T2117" s="427"/>
      <c r="U2117" s="427"/>
      <c r="V2117" s="427"/>
      <c r="W2117" s="427"/>
      <c r="X2117" s="427"/>
      <c r="Y2117" s="427"/>
    </row>
    <row r="2118" customFormat="false" ht="15" hidden="true" customHeight="false" outlineLevel="2" collapsed="false">
      <c r="A2118" s="386" t="s">
        <v>4830</v>
      </c>
      <c r="B2118" s="391" t="s">
        <v>206</v>
      </c>
      <c r="C2118" s="430" t="s">
        <v>1076</v>
      </c>
      <c r="D2118" s="415" t="s">
        <v>1077</v>
      </c>
      <c r="E2118" s="402" t="s">
        <v>4800</v>
      </c>
      <c r="F2118" s="349" t="s">
        <v>4795</v>
      </c>
      <c r="G2118" s="428" t="s">
        <v>22</v>
      </c>
      <c r="H2118" s="376"/>
      <c r="I2118" s="376"/>
      <c r="J2118" s="376" t="s">
        <v>95</v>
      </c>
      <c r="K2118" s="376" t="s">
        <v>1246</v>
      </c>
      <c r="L2118" s="376" t="s">
        <v>4774</v>
      </c>
      <c r="M2118" s="340"/>
      <c r="N2118" s="340"/>
      <c r="O2118" s="427"/>
      <c r="P2118" s="427"/>
      <c r="Q2118" s="427"/>
      <c r="R2118" s="427"/>
      <c r="S2118" s="427"/>
      <c r="T2118" s="427"/>
      <c r="U2118" s="427"/>
      <c r="V2118" s="427"/>
      <c r="W2118" s="427"/>
      <c r="X2118" s="427"/>
      <c r="Y2118" s="427"/>
    </row>
    <row r="2119" customFormat="false" ht="15" hidden="true" customHeight="false" outlineLevel="2" collapsed="false">
      <c r="A2119" s="386" t="s">
        <v>4831</v>
      </c>
      <c r="B2119" s="391" t="s">
        <v>206</v>
      </c>
      <c r="C2119" s="430"/>
      <c r="D2119" s="415" t="s">
        <v>3013</v>
      </c>
      <c r="E2119" s="349" t="s">
        <v>1082</v>
      </c>
      <c r="F2119" s="349" t="s">
        <v>4795</v>
      </c>
      <c r="G2119" s="428" t="s">
        <v>22</v>
      </c>
      <c r="H2119" s="376"/>
      <c r="I2119" s="376"/>
      <c r="J2119" s="376" t="s">
        <v>95</v>
      </c>
      <c r="K2119" s="376" t="s">
        <v>1246</v>
      </c>
      <c r="L2119" s="376" t="s">
        <v>4774</v>
      </c>
      <c r="M2119" s="340"/>
      <c r="N2119" s="340"/>
      <c r="O2119" s="427"/>
      <c r="P2119" s="427"/>
      <c r="Q2119" s="427"/>
      <c r="R2119" s="427"/>
      <c r="S2119" s="427"/>
      <c r="T2119" s="427"/>
      <c r="U2119" s="427"/>
      <c r="V2119" s="427"/>
      <c r="W2119" s="427"/>
      <c r="X2119" s="427"/>
      <c r="Y2119" s="427"/>
    </row>
    <row r="2120" customFormat="false" ht="15" hidden="true" customHeight="false" outlineLevel="2" collapsed="false">
      <c r="A2120" s="386" t="s">
        <v>4832</v>
      </c>
      <c r="B2120" s="391" t="s">
        <v>218</v>
      </c>
      <c r="C2120" s="430"/>
      <c r="D2120" s="415" t="s">
        <v>1096</v>
      </c>
      <c r="E2120" s="402" t="s">
        <v>4833</v>
      </c>
      <c r="F2120" s="348" t="s">
        <v>4808</v>
      </c>
      <c r="G2120" s="428" t="s">
        <v>22</v>
      </c>
      <c r="H2120" s="376"/>
      <c r="I2120" s="376"/>
      <c r="J2120" s="376" t="s">
        <v>95</v>
      </c>
      <c r="K2120" s="376" t="s">
        <v>1246</v>
      </c>
      <c r="L2120" s="376" t="s">
        <v>4774</v>
      </c>
      <c r="M2120" s="340"/>
      <c r="N2120" s="340"/>
      <c r="O2120" s="427"/>
      <c r="P2120" s="427"/>
      <c r="Q2120" s="427"/>
      <c r="R2120" s="427"/>
      <c r="S2120" s="427"/>
      <c r="T2120" s="427"/>
      <c r="U2120" s="427"/>
      <c r="V2120" s="427"/>
      <c r="W2120" s="427"/>
      <c r="X2120" s="427"/>
      <c r="Y2120" s="427"/>
    </row>
    <row r="2121" customFormat="false" ht="15" hidden="false" customHeight="true" outlineLevel="1" collapsed="true">
      <c r="A2121" s="434" t="s">
        <v>4834</v>
      </c>
      <c r="B2121" s="434"/>
      <c r="C2121" s="434"/>
      <c r="D2121" s="434"/>
      <c r="E2121" s="434"/>
      <c r="F2121" s="434"/>
      <c r="G2121" s="425"/>
      <c r="H2121" s="425"/>
      <c r="I2121" s="425"/>
      <c r="J2121" s="425"/>
      <c r="K2121" s="425"/>
      <c r="L2121" s="425"/>
      <c r="M2121" s="426"/>
      <c r="N2121" s="426"/>
      <c r="O2121" s="109"/>
      <c r="P2121" s="109"/>
      <c r="Q2121" s="109"/>
      <c r="R2121" s="109"/>
      <c r="S2121" s="109"/>
      <c r="T2121" s="109"/>
      <c r="U2121" s="109"/>
      <c r="V2121" s="109"/>
      <c r="W2121" s="109"/>
      <c r="X2121" s="109"/>
      <c r="Y2121" s="109"/>
    </row>
    <row r="2122" customFormat="false" ht="15" hidden="true" customHeight="false" outlineLevel="2" collapsed="false">
      <c r="A2122" s="386" t="s">
        <v>4835</v>
      </c>
      <c r="B2122" s="391" t="s">
        <v>207</v>
      </c>
      <c r="C2122" s="415" t="s">
        <v>3261</v>
      </c>
      <c r="D2122" s="349" t="s">
        <v>3262</v>
      </c>
      <c r="E2122" s="345" t="s">
        <v>4836</v>
      </c>
      <c r="F2122" s="348" t="s">
        <v>4837</v>
      </c>
      <c r="G2122" s="428" t="s">
        <v>22</v>
      </c>
      <c r="H2122" s="376"/>
      <c r="I2122" s="376"/>
      <c r="J2122" s="376" t="s">
        <v>95</v>
      </c>
      <c r="K2122" s="376" t="s">
        <v>1246</v>
      </c>
      <c r="L2122" s="376" t="s">
        <v>4838</v>
      </c>
      <c r="M2122" s="340"/>
      <c r="N2122" s="340"/>
      <c r="O2122" s="427"/>
      <c r="P2122" s="427"/>
      <c r="Q2122" s="427"/>
      <c r="R2122" s="427"/>
      <c r="S2122" s="427"/>
      <c r="T2122" s="427"/>
      <c r="U2122" s="427"/>
      <c r="V2122" s="427"/>
      <c r="W2122" s="427"/>
      <c r="X2122" s="427"/>
      <c r="Y2122" s="427"/>
    </row>
    <row r="2123" customFormat="false" ht="15" hidden="true" customHeight="false" outlineLevel="2" collapsed="false">
      <c r="A2123" s="386" t="s">
        <v>4839</v>
      </c>
      <c r="B2123" s="391" t="s">
        <v>207</v>
      </c>
      <c r="C2123" s="430"/>
      <c r="D2123" s="349" t="s">
        <v>3266</v>
      </c>
      <c r="E2123" s="345" t="s">
        <v>4840</v>
      </c>
      <c r="F2123" s="348" t="s">
        <v>4837</v>
      </c>
      <c r="G2123" s="428" t="s">
        <v>22</v>
      </c>
      <c r="H2123" s="376"/>
      <c r="I2123" s="376"/>
      <c r="J2123" s="376" t="s">
        <v>95</v>
      </c>
      <c r="K2123" s="376" t="s">
        <v>1246</v>
      </c>
      <c r="L2123" s="376" t="s">
        <v>4838</v>
      </c>
      <c r="M2123" s="340"/>
      <c r="N2123" s="340"/>
      <c r="O2123" s="427"/>
      <c r="P2123" s="427"/>
      <c r="Q2123" s="427"/>
      <c r="R2123" s="427"/>
      <c r="S2123" s="427"/>
      <c r="T2123" s="427"/>
      <c r="U2123" s="427"/>
      <c r="V2123" s="427"/>
      <c r="W2123" s="427"/>
      <c r="X2123" s="427"/>
      <c r="Y2123" s="427"/>
    </row>
    <row r="2124" customFormat="false" ht="15" hidden="true" customHeight="false" outlineLevel="2" collapsed="false">
      <c r="A2124" s="386" t="s">
        <v>4841</v>
      </c>
      <c r="B2124" s="391" t="s">
        <v>207</v>
      </c>
      <c r="C2124" s="415" t="s">
        <v>3396</v>
      </c>
      <c r="D2124" s="349" t="s">
        <v>3270</v>
      </c>
      <c r="E2124" s="345" t="s">
        <v>4842</v>
      </c>
      <c r="F2124" s="348" t="s">
        <v>4837</v>
      </c>
      <c r="G2124" s="428" t="s">
        <v>22</v>
      </c>
      <c r="H2124" s="376"/>
      <c r="I2124" s="376"/>
      <c r="J2124" s="376" t="s">
        <v>95</v>
      </c>
      <c r="K2124" s="376" t="s">
        <v>1246</v>
      </c>
      <c r="L2124" s="376" t="s">
        <v>4838</v>
      </c>
      <c r="M2124" s="340"/>
      <c r="N2124" s="340"/>
      <c r="O2124" s="427"/>
      <c r="P2124" s="427"/>
      <c r="Q2124" s="427"/>
      <c r="R2124" s="427"/>
      <c r="S2124" s="427"/>
      <c r="T2124" s="427"/>
      <c r="U2124" s="427"/>
      <c r="V2124" s="427"/>
      <c r="W2124" s="427"/>
      <c r="X2124" s="427"/>
      <c r="Y2124" s="427"/>
    </row>
    <row r="2125" customFormat="false" ht="15" hidden="true" customHeight="false" outlineLevel="2" collapsed="false">
      <c r="A2125" s="386" t="s">
        <v>4843</v>
      </c>
      <c r="B2125" s="391" t="s">
        <v>207</v>
      </c>
      <c r="C2125" s="430"/>
      <c r="D2125" s="349" t="s">
        <v>3273</v>
      </c>
      <c r="E2125" s="402" t="s">
        <v>4844</v>
      </c>
      <c r="F2125" s="348" t="s">
        <v>4837</v>
      </c>
      <c r="G2125" s="428" t="s">
        <v>22</v>
      </c>
      <c r="H2125" s="376"/>
      <c r="I2125" s="376"/>
      <c r="J2125" s="376" t="s">
        <v>95</v>
      </c>
      <c r="K2125" s="376" t="s">
        <v>1246</v>
      </c>
      <c r="L2125" s="376" t="s">
        <v>4838</v>
      </c>
      <c r="M2125" s="340"/>
      <c r="N2125" s="340"/>
      <c r="O2125" s="427"/>
      <c r="P2125" s="427"/>
      <c r="Q2125" s="427"/>
      <c r="R2125" s="427"/>
      <c r="S2125" s="427"/>
      <c r="T2125" s="427"/>
      <c r="U2125" s="427"/>
      <c r="V2125" s="427"/>
      <c r="W2125" s="427"/>
      <c r="X2125" s="427"/>
      <c r="Y2125" s="427"/>
    </row>
    <row r="2126" customFormat="false" ht="15" hidden="true" customHeight="false" outlineLevel="2" collapsed="false">
      <c r="A2126" s="386" t="s">
        <v>4845</v>
      </c>
      <c r="B2126" s="391" t="s">
        <v>207</v>
      </c>
      <c r="C2126" s="430"/>
      <c r="D2126" s="349" t="s">
        <v>3278</v>
      </c>
      <c r="E2126" s="415" t="s">
        <v>3652</v>
      </c>
      <c r="F2126" s="348" t="s">
        <v>4837</v>
      </c>
      <c r="G2126" s="428" t="s">
        <v>22</v>
      </c>
      <c r="H2126" s="376"/>
      <c r="I2126" s="376"/>
      <c r="J2126" s="376" t="s">
        <v>95</v>
      </c>
      <c r="K2126" s="376" t="s">
        <v>1246</v>
      </c>
      <c r="L2126" s="376" t="s">
        <v>4838</v>
      </c>
      <c r="M2126" s="340"/>
      <c r="N2126" s="340"/>
      <c r="O2126" s="427"/>
      <c r="P2126" s="427"/>
      <c r="Q2126" s="427"/>
      <c r="R2126" s="427"/>
      <c r="S2126" s="427"/>
      <c r="T2126" s="427"/>
      <c r="U2126" s="427"/>
      <c r="V2126" s="427"/>
      <c r="W2126" s="427"/>
      <c r="X2126" s="427"/>
      <c r="Y2126" s="427"/>
    </row>
    <row r="2127" customFormat="false" ht="15" hidden="true" customHeight="false" outlineLevel="2" collapsed="false">
      <c r="A2127" s="386" t="s">
        <v>4846</v>
      </c>
      <c r="B2127" s="391" t="s">
        <v>207</v>
      </c>
      <c r="C2127" s="415" t="s">
        <v>3339</v>
      </c>
      <c r="D2127" s="415" t="s">
        <v>4847</v>
      </c>
      <c r="E2127" s="345" t="s">
        <v>3283</v>
      </c>
      <c r="F2127" s="348" t="s">
        <v>4837</v>
      </c>
      <c r="G2127" s="428" t="s">
        <v>22</v>
      </c>
      <c r="H2127" s="376"/>
      <c r="I2127" s="376"/>
      <c r="J2127" s="376" t="s">
        <v>95</v>
      </c>
      <c r="K2127" s="376" t="s">
        <v>1246</v>
      </c>
      <c r="L2127" s="376" t="s">
        <v>4838</v>
      </c>
      <c r="M2127" s="340"/>
      <c r="N2127" s="340"/>
      <c r="O2127" s="427"/>
      <c r="P2127" s="427"/>
      <c r="Q2127" s="427"/>
      <c r="R2127" s="427"/>
      <c r="S2127" s="427"/>
      <c r="T2127" s="427"/>
      <c r="U2127" s="427"/>
      <c r="V2127" s="427"/>
      <c r="W2127" s="427"/>
      <c r="X2127" s="427"/>
      <c r="Y2127" s="427"/>
    </row>
    <row r="2128" customFormat="false" ht="15" hidden="true" customHeight="false" outlineLevel="2" collapsed="false">
      <c r="A2128" s="386" t="s">
        <v>4848</v>
      </c>
      <c r="B2128" s="391" t="s">
        <v>207</v>
      </c>
      <c r="C2128" s="415" t="s">
        <v>3703</v>
      </c>
      <c r="D2128" s="415" t="s">
        <v>3286</v>
      </c>
      <c r="E2128" s="337" t="s">
        <v>1459</v>
      </c>
      <c r="F2128" s="348" t="s">
        <v>4837</v>
      </c>
      <c r="G2128" s="428" t="s">
        <v>22</v>
      </c>
      <c r="H2128" s="376"/>
      <c r="I2128" s="376"/>
      <c r="J2128" s="376" t="s">
        <v>95</v>
      </c>
      <c r="K2128" s="376" t="s">
        <v>1246</v>
      </c>
      <c r="L2128" s="376" t="s">
        <v>4838</v>
      </c>
      <c r="M2128" s="340"/>
      <c r="N2128" s="340"/>
      <c r="O2128" s="427"/>
      <c r="P2128" s="427"/>
      <c r="Q2128" s="427"/>
      <c r="R2128" s="427"/>
      <c r="S2128" s="427"/>
      <c r="T2128" s="427"/>
      <c r="U2128" s="427"/>
      <c r="V2128" s="427"/>
      <c r="W2128" s="427"/>
      <c r="X2128" s="427"/>
      <c r="Y2128" s="427"/>
    </row>
    <row r="2129" customFormat="false" ht="15" hidden="true" customHeight="false" outlineLevel="2" collapsed="false">
      <c r="A2129" s="386" t="s">
        <v>4849</v>
      </c>
      <c r="B2129" s="391" t="s">
        <v>207</v>
      </c>
      <c r="C2129" s="430"/>
      <c r="D2129" s="415" t="s">
        <v>3289</v>
      </c>
      <c r="E2129" s="348" t="s">
        <v>3583</v>
      </c>
      <c r="F2129" s="348" t="s">
        <v>4837</v>
      </c>
      <c r="G2129" s="428" t="s">
        <v>22</v>
      </c>
      <c r="H2129" s="376"/>
      <c r="I2129" s="376"/>
      <c r="J2129" s="376" t="s">
        <v>95</v>
      </c>
      <c r="K2129" s="376" t="s">
        <v>1246</v>
      </c>
      <c r="L2129" s="376" t="s">
        <v>4838</v>
      </c>
      <c r="M2129" s="340"/>
      <c r="N2129" s="340"/>
      <c r="O2129" s="427"/>
      <c r="P2129" s="427"/>
      <c r="Q2129" s="427"/>
      <c r="R2129" s="427"/>
      <c r="S2129" s="427"/>
      <c r="T2129" s="427"/>
      <c r="U2129" s="427"/>
      <c r="V2129" s="427"/>
      <c r="W2129" s="427"/>
      <c r="X2129" s="427"/>
      <c r="Y2129" s="427"/>
    </row>
    <row r="2130" customFormat="false" ht="15" hidden="true" customHeight="false" outlineLevel="2" collapsed="false">
      <c r="A2130" s="386" t="s">
        <v>4850</v>
      </c>
      <c r="B2130" s="391" t="s">
        <v>207</v>
      </c>
      <c r="C2130" s="432"/>
      <c r="D2130" s="415" t="s">
        <v>4851</v>
      </c>
      <c r="E2130" s="348" t="s">
        <v>3583</v>
      </c>
      <c r="F2130" s="348" t="s">
        <v>4837</v>
      </c>
      <c r="G2130" s="428" t="s">
        <v>22</v>
      </c>
      <c r="H2130" s="376"/>
      <c r="I2130" s="376"/>
      <c r="J2130" s="376" t="s">
        <v>95</v>
      </c>
      <c r="K2130" s="376" t="s">
        <v>1246</v>
      </c>
      <c r="L2130" s="376" t="s">
        <v>4838</v>
      </c>
      <c r="M2130" s="340"/>
      <c r="N2130" s="340"/>
      <c r="O2130" s="427"/>
      <c r="P2130" s="427"/>
      <c r="Q2130" s="427"/>
      <c r="R2130" s="427"/>
      <c r="S2130" s="427"/>
      <c r="T2130" s="427"/>
      <c r="U2130" s="427"/>
      <c r="V2130" s="427"/>
      <c r="W2130" s="427"/>
      <c r="X2130" s="427"/>
      <c r="Y2130" s="427"/>
    </row>
    <row r="2131" customFormat="false" ht="15" hidden="true" customHeight="false" outlineLevel="2" collapsed="false">
      <c r="A2131" s="386" t="s">
        <v>4852</v>
      </c>
      <c r="B2131" s="391" t="s">
        <v>207</v>
      </c>
      <c r="C2131" s="430"/>
      <c r="D2131" s="415" t="s">
        <v>4161</v>
      </c>
      <c r="E2131" s="348" t="s">
        <v>3583</v>
      </c>
      <c r="F2131" s="348" t="s">
        <v>4837</v>
      </c>
      <c r="G2131" s="428" t="s">
        <v>22</v>
      </c>
      <c r="H2131" s="376"/>
      <c r="I2131" s="376"/>
      <c r="J2131" s="376" t="s">
        <v>95</v>
      </c>
      <c r="K2131" s="376" t="s">
        <v>1246</v>
      </c>
      <c r="L2131" s="376" t="s">
        <v>4838</v>
      </c>
      <c r="M2131" s="340"/>
      <c r="N2131" s="340"/>
      <c r="O2131" s="427"/>
      <c r="P2131" s="427"/>
      <c r="Q2131" s="427"/>
      <c r="R2131" s="427"/>
      <c r="S2131" s="427"/>
      <c r="T2131" s="427"/>
      <c r="U2131" s="427"/>
      <c r="V2131" s="427"/>
      <c r="W2131" s="427"/>
      <c r="X2131" s="427"/>
      <c r="Y2131" s="427"/>
    </row>
    <row r="2132" customFormat="false" ht="15" hidden="true" customHeight="false" outlineLevel="2" collapsed="false">
      <c r="A2132" s="386" t="s">
        <v>4853</v>
      </c>
      <c r="B2132" s="391" t="s">
        <v>207</v>
      </c>
      <c r="C2132" s="430"/>
      <c r="D2132" s="415" t="s">
        <v>4163</v>
      </c>
      <c r="E2132" s="348" t="s">
        <v>3583</v>
      </c>
      <c r="F2132" s="348" t="s">
        <v>4837</v>
      </c>
      <c r="G2132" s="428" t="s">
        <v>22</v>
      </c>
      <c r="H2132" s="376"/>
      <c r="I2132" s="376"/>
      <c r="J2132" s="376" t="s">
        <v>95</v>
      </c>
      <c r="K2132" s="376" t="s">
        <v>1246</v>
      </c>
      <c r="L2132" s="376" t="s">
        <v>4838</v>
      </c>
      <c r="M2132" s="340"/>
      <c r="N2132" s="340"/>
      <c r="O2132" s="427"/>
      <c r="P2132" s="427"/>
      <c r="Q2132" s="427"/>
      <c r="R2132" s="427"/>
      <c r="S2132" s="427"/>
      <c r="T2132" s="427"/>
      <c r="U2132" s="427"/>
      <c r="V2132" s="427"/>
      <c r="W2132" s="427"/>
      <c r="X2132" s="427"/>
      <c r="Y2132" s="427"/>
    </row>
    <row r="2133" customFormat="false" ht="15" hidden="true" customHeight="false" outlineLevel="2" collapsed="false">
      <c r="A2133" s="386" t="s">
        <v>4854</v>
      </c>
      <c r="B2133" s="391" t="s">
        <v>207</v>
      </c>
      <c r="C2133" s="415" t="s">
        <v>3709</v>
      </c>
      <c r="D2133" s="415" t="s">
        <v>1502</v>
      </c>
      <c r="E2133" s="402" t="s">
        <v>4687</v>
      </c>
      <c r="F2133" s="349" t="s">
        <v>4855</v>
      </c>
      <c r="G2133" s="428" t="s">
        <v>22</v>
      </c>
      <c r="H2133" s="376"/>
      <c r="I2133" s="376"/>
      <c r="J2133" s="376" t="s">
        <v>95</v>
      </c>
      <c r="K2133" s="376" t="s">
        <v>1246</v>
      </c>
      <c r="L2133" s="376" t="s">
        <v>4838</v>
      </c>
      <c r="M2133" s="340"/>
      <c r="N2133" s="340"/>
      <c r="O2133" s="427"/>
      <c r="P2133" s="427"/>
      <c r="Q2133" s="427"/>
      <c r="R2133" s="427"/>
      <c r="S2133" s="427"/>
      <c r="T2133" s="427"/>
      <c r="U2133" s="427"/>
      <c r="V2133" s="427"/>
      <c r="W2133" s="427"/>
      <c r="X2133" s="427"/>
      <c r="Y2133" s="427"/>
    </row>
    <row r="2134" customFormat="false" ht="15" hidden="true" customHeight="false" outlineLevel="2" collapsed="false">
      <c r="A2134" s="386" t="s">
        <v>4856</v>
      </c>
      <c r="B2134" s="391" t="s">
        <v>207</v>
      </c>
      <c r="C2134" s="430"/>
      <c r="D2134" s="415" t="s">
        <v>1504</v>
      </c>
      <c r="E2134" s="402" t="s">
        <v>4689</v>
      </c>
      <c r="F2134" s="349" t="s">
        <v>4857</v>
      </c>
      <c r="G2134" s="428" t="s">
        <v>22</v>
      </c>
      <c r="H2134" s="376"/>
      <c r="I2134" s="376"/>
      <c r="J2134" s="376" t="s">
        <v>95</v>
      </c>
      <c r="K2134" s="376" t="s">
        <v>1246</v>
      </c>
      <c r="L2134" s="376" t="s">
        <v>4838</v>
      </c>
      <c r="M2134" s="340"/>
      <c r="N2134" s="340"/>
      <c r="O2134" s="427"/>
      <c r="P2134" s="427"/>
      <c r="Q2134" s="427"/>
      <c r="R2134" s="427"/>
      <c r="S2134" s="427"/>
      <c r="T2134" s="427"/>
      <c r="U2134" s="427"/>
      <c r="V2134" s="427"/>
      <c r="W2134" s="427"/>
      <c r="X2134" s="427"/>
      <c r="Y2134" s="427"/>
    </row>
    <row r="2135" customFormat="false" ht="15" hidden="true" customHeight="false" outlineLevel="2" collapsed="false">
      <c r="A2135" s="386" t="s">
        <v>4858</v>
      </c>
      <c r="B2135" s="391" t="s">
        <v>207</v>
      </c>
      <c r="C2135" s="430"/>
      <c r="D2135" s="415" t="s">
        <v>1507</v>
      </c>
      <c r="E2135" s="402" t="s">
        <v>4691</v>
      </c>
      <c r="F2135" s="349" t="s">
        <v>4859</v>
      </c>
      <c r="G2135" s="428" t="s">
        <v>22</v>
      </c>
      <c r="H2135" s="376"/>
      <c r="I2135" s="376"/>
      <c r="J2135" s="376" t="s">
        <v>95</v>
      </c>
      <c r="K2135" s="376" t="s">
        <v>1246</v>
      </c>
      <c r="L2135" s="376" t="s">
        <v>4838</v>
      </c>
      <c r="M2135" s="340"/>
      <c r="N2135" s="340"/>
      <c r="O2135" s="427"/>
      <c r="P2135" s="427"/>
      <c r="Q2135" s="427"/>
      <c r="R2135" s="427"/>
      <c r="S2135" s="427"/>
      <c r="T2135" s="427"/>
      <c r="U2135" s="427"/>
      <c r="V2135" s="427"/>
      <c r="W2135" s="427"/>
      <c r="X2135" s="427"/>
      <c r="Y2135" s="427"/>
    </row>
    <row r="2136" customFormat="false" ht="15" hidden="true" customHeight="false" outlineLevel="2" collapsed="false">
      <c r="A2136" s="386" t="s">
        <v>4860</v>
      </c>
      <c r="B2136" s="391" t="s">
        <v>207</v>
      </c>
      <c r="C2136" s="415" t="s">
        <v>3715</v>
      </c>
      <c r="D2136" s="415" t="s">
        <v>3912</v>
      </c>
      <c r="E2136" s="402" t="s">
        <v>4861</v>
      </c>
      <c r="F2136" s="348" t="s">
        <v>4837</v>
      </c>
      <c r="G2136" s="428" t="s">
        <v>22</v>
      </c>
      <c r="H2136" s="376"/>
      <c r="I2136" s="376"/>
      <c r="J2136" s="376" t="s">
        <v>95</v>
      </c>
      <c r="K2136" s="376" t="s">
        <v>1246</v>
      </c>
      <c r="L2136" s="376" t="s">
        <v>4838</v>
      </c>
      <c r="M2136" s="340"/>
      <c r="N2136" s="340"/>
      <c r="O2136" s="427"/>
      <c r="P2136" s="427"/>
      <c r="Q2136" s="427"/>
      <c r="R2136" s="427"/>
      <c r="S2136" s="427"/>
      <c r="T2136" s="427"/>
      <c r="U2136" s="427"/>
      <c r="V2136" s="427"/>
      <c r="W2136" s="427"/>
      <c r="X2136" s="427"/>
      <c r="Y2136" s="427"/>
    </row>
    <row r="2137" customFormat="false" ht="15" hidden="true" customHeight="false" outlineLevel="2" collapsed="false">
      <c r="A2137" s="386" t="s">
        <v>4862</v>
      </c>
      <c r="B2137" s="391" t="s">
        <v>207</v>
      </c>
      <c r="C2137" s="430"/>
      <c r="D2137" s="415" t="s">
        <v>3915</v>
      </c>
      <c r="E2137" s="402" t="s">
        <v>4660</v>
      </c>
      <c r="F2137" s="348" t="s">
        <v>4837</v>
      </c>
      <c r="G2137" s="428" t="s">
        <v>22</v>
      </c>
      <c r="H2137" s="376"/>
      <c r="I2137" s="376"/>
      <c r="J2137" s="376" t="s">
        <v>95</v>
      </c>
      <c r="K2137" s="376" t="s">
        <v>1246</v>
      </c>
      <c r="L2137" s="376" t="s">
        <v>4838</v>
      </c>
      <c r="M2137" s="340"/>
      <c r="N2137" s="340"/>
      <c r="O2137" s="427"/>
      <c r="P2137" s="427"/>
      <c r="Q2137" s="427"/>
      <c r="R2137" s="427"/>
      <c r="S2137" s="427"/>
      <c r="T2137" s="427"/>
      <c r="U2137" s="427"/>
      <c r="V2137" s="427"/>
      <c r="W2137" s="427"/>
      <c r="X2137" s="427"/>
      <c r="Y2137" s="427"/>
    </row>
    <row r="2138" customFormat="false" ht="15" hidden="true" customHeight="false" outlineLevel="2" collapsed="false">
      <c r="A2138" s="386" t="s">
        <v>4863</v>
      </c>
      <c r="B2138" s="391" t="s">
        <v>207</v>
      </c>
      <c r="C2138" s="430" t="s">
        <v>1076</v>
      </c>
      <c r="D2138" s="415" t="s">
        <v>1077</v>
      </c>
      <c r="E2138" s="402" t="s">
        <v>4800</v>
      </c>
      <c r="F2138" s="349" t="s">
        <v>4855</v>
      </c>
      <c r="G2138" s="428" t="s">
        <v>22</v>
      </c>
      <c r="H2138" s="376"/>
      <c r="I2138" s="376"/>
      <c r="J2138" s="376" t="s">
        <v>95</v>
      </c>
      <c r="K2138" s="376" t="s">
        <v>1246</v>
      </c>
      <c r="L2138" s="376" t="s">
        <v>4838</v>
      </c>
      <c r="M2138" s="340"/>
      <c r="N2138" s="340"/>
      <c r="O2138" s="427"/>
      <c r="P2138" s="427"/>
      <c r="Q2138" s="427"/>
      <c r="R2138" s="427"/>
      <c r="S2138" s="427"/>
      <c r="T2138" s="427"/>
      <c r="U2138" s="427"/>
      <c r="V2138" s="427"/>
      <c r="W2138" s="427"/>
      <c r="X2138" s="427"/>
      <c r="Y2138" s="427"/>
    </row>
    <row r="2139" customFormat="false" ht="15" hidden="true" customHeight="false" outlineLevel="2" collapsed="false">
      <c r="A2139" s="386" t="s">
        <v>4864</v>
      </c>
      <c r="B2139" s="391" t="s">
        <v>207</v>
      </c>
      <c r="C2139" s="430"/>
      <c r="D2139" s="415" t="s">
        <v>3563</v>
      </c>
      <c r="E2139" s="349" t="s">
        <v>1082</v>
      </c>
      <c r="F2139" s="349" t="s">
        <v>4855</v>
      </c>
      <c r="G2139" s="428" t="s">
        <v>22</v>
      </c>
      <c r="H2139" s="376"/>
      <c r="I2139" s="376"/>
      <c r="J2139" s="376" t="s">
        <v>95</v>
      </c>
      <c r="K2139" s="376" t="s">
        <v>1246</v>
      </c>
      <c r="L2139" s="376" t="s">
        <v>4838</v>
      </c>
      <c r="M2139" s="340"/>
      <c r="N2139" s="340"/>
      <c r="O2139" s="427"/>
      <c r="P2139" s="427"/>
      <c r="Q2139" s="427"/>
      <c r="R2139" s="427"/>
      <c r="S2139" s="427"/>
      <c r="T2139" s="427"/>
      <c r="U2139" s="427"/>
      <c r="V2139" s="427"/>
      <c r="W2139" s="427"/>
      <c r="X2139" s="427"/>
      <c r="Y2139" s="427"/>
    </row>
    <row r="2140" customFormat="false" ht="15" hidden="true" customHeight="false" outlineLevel="2" collapsed="false">
      <c r="A2140" s="386" t="s">
        <v>4865</v>
      </c>
      <c r="B2140" s="391" t="s">
        <v>219</v>
      </c>
      <c r="C2140" s="430"/>
      <c r="D2140" s="415" t="s">
        <v>1096</v>
      </c>
      <c r="E2140" s="402" t="s">
        <v>4768</v>
      </c>
      <c r="F2140" s="348" t="s">
        <v>4837</v>
      </c>
      <c r="G2140" s="428" t="s">
        <v>22</v>
      </c>
      <c r="H2140" s="376"/>
      <c r="I2140" s="376"/>
      <c r="J2140" s="376" t="s">
        <v>95</v>
      </c>
      <c r="K2140" s="376" t="s">
        <v>1246</v>
      </c>
      <c r="L2140" s="376" t="s">
        <v>4866</v>
      </c>
      <c r="M2140" s="391" t="s">
        <v>4867</v>
      </c>
      <c r="N2140" s="403" t="str">
        <f aca="false">HYPERLINK("https://drive.google.com/open?id=1qGkn1OINCqipX21jBf0XANLvDh1GWUeA","แก้ไขข้อควรทราบจาก (1) เป็น (2)")</f>
        <v>แก้ไขข้อควรทราบจาก (1) เป็น (2)</v>
      </c>
      <c r="O2140" s="427"/>
      <c r="P2140" s="427"/>
      <c r="Q2140" s="427"/>
      <c r="R2140" s="427"/>
      <c r="S2140" s="427"/>
      <c r="T2140" s="427"/>
      <c r="U2140" s="427"/>
      <c r="V2140" s="427"/>
      <c r="W2140" s="427"/>
      <c r="X2140" s="427"/>
      <c r="Y2140" s="427"/>
    </row>
    <row r="2141" customFormat="false" ht="15" hidden="true" customHeight="false" outlineLevel="2" collapsed="false">
      <c r="A2141" s="386" t="s">
        <v>4868</v>
      </c>
      <c r="B2141" s="391" t="s">
        <v>207</v>
      </c>
      <c r="C2141" s="430"/>
      <c r="D2141" s="358" t="s">
        <v>1240</v>
      </c>
      <c r="E2141" s="356" t="s">
        <v>4869</v>
      </c>
      <c r="F2141" s="344"/>
      <c r="G2141" s="428" t="s">
        <v>22</v>
      </c>
      <c r="H2141" s="376"/>
      <c r="I2141" s="376"/>
      <c r="J2141" s="376" t="s">
        <v>95</v>
      </c>
      <c r="K2141" s="376" t="s">
        <v>1246</v>
      </c>
      <c r="L2141" s="376" t="s">
        <v>4838</v>
      </c>
      <c r="M2141" s="340"/>
      <c r="N2141" s="340"/>
      <c r="O2141" s="427"/>
      <c r="P2141" s="427"/>
      <c r="Q2141" s="427"/>
      <c r="R2141" s="427"/>
      <c r="S2141" s="427"/>
      <c r="T2141" s="427"/>
      <c r="U2141" s="427"/>
      <c r="V2141" s="427"/>
      <c r="W2141" s="427"/>
      <c r="X2141" s="427"/>
      <c r="Y2141" s="427"/>
    </row>
    <row r="2142" customFormat="false" ht="15" hidden="false" customHeight="true" outlineLevel="1" collapsed="true">
      <c r="A2142" s="434" t="s">
        <v>4870</v>
      </c>
      <c r="B2142" s="434"/>
      <c r="C2142" s="434"/>
      <c r="D2142" s="434"/>
      <c r="E2142" s="434"/>
      <c r="F2142" s="434"/>
      <c r="G2142" s="425"/>
      <c r="H2142" s="425"/>
      <c r="I2142" s="425"/>
      <c r="J2142" s="425"/>
      <c r="K2142" s="425"/>
      <c r="L2142" s="425"/>
      <c r="M2142" s="426"/>
      <c r="N2142" s="426"/>
      <c r="O2142" s="109"/>
      <c r="P2142" s="109"/>
      <c r="Q2142" s="109"/>
      <c r="R2142" s="109"/>
      <c r="S2142" s="109"/>
      <c r="T2142" s="109"/>
      <c r="U2142" s="109"/>
      <c r="V2142" s="109"/>
      <c r="W2142" s="109"/>
      <c r="X2142" s="109"/>
      <c r="Y2142" s="109"/>
    </row>
    <row r="2143" customFormat="false" ht="15" hidden="true" customHeight="false" outlineLevel="2" collapsed="false">
      <c r="A2143" s="386" t="s">
        <v>4871</v>
      </c>
      <c r="B2143" s="391" t="s">
        <v>208</v>
      </c>
      <c r="C2143" s="415" t="s">
        <v>3261</v>
      </c>
      <c r="D2143" s="349" t="s">
        <v>3262</v>
      </c>
      <c r="E2143" s="345" t="s">
        <v>4872</v>
      </c>
      <c r="F2143" s="348" t="s">
        <v>4873</v>
      </c>
      <c r="G2143" s="428" t="s">
        <v>22</v>
      </c>
      <c r="H2143" s="376"/>
      <c r="I2143" s="376"/>
      <c r="J2143" s="376" t="s">
        <v>95</v>
      </c>
      <c r="K2143" s="376" t="s">
        <v>1246</v>
      </c>
      <c r="L2143" s="376" t="s">
        <v>4838</v>
      </c>
      <c r="M2143" s="340"/>
      <c r="N2143" s="340"/>
      <c r="O2143" s="427"/>
      <c r="P2143" s="427"/>
      <c r="Q2143" s="427"/>
      <c r="R2143" s="427"/>
      <c r="S2143" s="427"/>
      <c r="T2143" s="427"/>
      <c r="U2143" s="427"/>
      <c r="V2143" s="427"/>
      <c r="W2143" s="427"/>
      <c r="X2143" s="427"/>
      <c r="Y2143" s="427"/>
    </row>
    <row r="2144" customFormat="false" ht="15" hidden="true" customHeight="false" outlineLevel="2" collapsed="false">
      <c r="A2144" s="386" t="s">
        <v>4874</v>
      </c>
      <c r="B2144" s="391" t="s">
        <v>208</v>
      </c>
      <c r="C2144" s="430"/>
      <c r="D2144" s="349" t="s">
        <v>3266</v>
      </c>
      <c r="E2144" s="345" t="s">
        <v>4840</v>
      </c>
      <c r="F2144" s="348" t="s">
        <v>4873</v>
      </c>
      <c r="G2144" s="428" t="s">
        <v>22</v>
      </c>
      <c r="H2144" s="376"/>
      <c r="I2144" s="376"/>
      <c r="J2144" s="376" t="s">
        <v>95</v>
      </c>
      <c r="K2144" s="376" t="s">
        <v>1246</v>
      </c>
      <c r="L2144" s="376" t="s">
        <v>4838</v>
      </c>
      <c r="M2144" s="340"/>
      <c r="N2144" s="340"/>
      <c r="O2144" s="427"/>
      <c r="P2144" s="427"/>
      <c r="Q2144" s="427"/>
      <c r="R2144" s="427"/>
      <c r="S2144" s="427"/>
      <c r="T2144" s="427"/>
      <c r="U2144" s="427"/>
      <c r="V2144" s="427"/>
      <c r="W2144" s="427"/>
      <c r="X2144" s="427"/>
      <c r="Y2144" s="427"/>
    </row>
    <row r="2145" customFormat="false" ht="15" hidden="true" customHeight="false" outlineLevel="2" collapsed="false">
      <c r="A2145" s="386" t="s">
        <v>4875</v>
      </c>
      <c r="B2145" s="391" t="s">
        <v>208</v>
      </c>
      <c r="C2145" s="415" t="s">
        <v>3396</v>
      </c>
      <c r="D2145" s="349" t="s">
        <v>3270</v>
      </c>
      <c r="E2145" s="345" t="s">
        <v>4876</v>
      </c>
      <c r="F2145" s="348" t="s">
        <v>4873</v>
      </c>
      <c r="G2145" s="428" t="s">
        <v>22</v>
      </c>
      <c r="H2145" s="376"/>
      <c r="I2145" s="376"/>
      <c r="J2145" s="376" t="s">
        <v>95</v>
      </c>
      <c r="K2145" s="376" t="s">
        <v>1246</v>
      </c>
      <c r="L2145" s="376" t="s">
        <v>4838</v>
      </c>
      <c r="M2145" s="340"/>
      <c r="N2145" s="340"/>
      <c r="O2145" s="427"/>
      <c r="P2145" s="427"/>
      <c r="Q2145" s="427"/>
      <c r="R2145" s="427"/>
      <c r="S2145" s="427"/>
      <c r="T2145" s="427"/>
      <c r="U2145" s="427"/>
      <c r="V2145" s="427"/>
      <c r="W2145" s="427"/>
      <c r="X2145" s="427"/>
      <c r="Y2145" s="427"/>
    </row>
    <row r="2146" customFormat="false" ht="15" hidden="true" customHeight="false" outlineLevel="2" collapsed="false">
      <c r="A2146" s="386" t="s">
        <v>4877</v>
      </c>
      <c r="B2146" s="391" t="s">
        <v>208</v>
      </c>
      <c r="C2146" s="430"/>
      <c r="D2146" s="349" t="s">
        <v>3273</v>
      </c>
      <c r="E2146" s="402" t="s">
        <v>4878</v>
      </c>
      <c r="F2146" s="348" t="s">
        <v>4873</v>
      </c>
      <c r="G2146" s="428" t="s">
        <v>22</v>
      </c>
      <c r="H2146" s="376"/>
      <c r="I2146" s="376"/>
      <c r="J2146" s="376" t="s">
        <v>95</v>
      </c>
      <c r="K2146" s="376" t="s">
        <v>1246</v>
      </c>
      <c r="L2146" s="376" t="s">
        <v>4866</v>
      </c>
      <c r="M2146" s="340"/>
      <c r="N2146" s="402" t="s">
        <v>4879</v>
      </c>
      <c r="O2146" s="427"/>
      <c r="P2146" s="427"/>
      <c r="Q2146" s="427"/>
      <c r="R2146" s="427"/>
      <c r="S2146" s="427"/>
      <c r="T2146" s="427"/>
      <c r="U2146" s="427"/>
      <c r="V2146" s="427"/>
      <c r="W2146" s="427"/>
      <c r="X2146" s="427"/>
      <c r="Y2146" s="427"/>
    </row>
    <row r="2147" customFormat="false" ht="15" hidden="true" customHeight="false" outlineLevel="2" collapsed="false">
      <c r="A2147" s="386" t="s">
        <v>4880</v>
      </c>
      <c r="B2147" s="391" t="s">
        <v>208</v>
      </c>
      <c r="C2147" s="430"/>
      <c r="D2147" s="349" t="s">
        <v>3278</v>
      </c>
      <c r="E2147" s="349" t="s">
        <v>3652</v>
      </c>
      <c r="F2147" s="348" t="s">
        <v>4873</v>
      </c>
      <c r="G2147" s="428" t="s">
        <v>22</v>
      </c>
      <c r="H2147" s="376"/>
      <c r="I2147" s="376"/>
      <c r="J2147" s="376" t="s">
        <v>95</v>
      </c>
      <c r="K2147" s="376" t="s">
        <v>1246</v>
      </c>
      <c r="L2147" s="376" t="s">
        <v>4838</v>
      </c>
      <c r="M2147" s="340"/>
      <c r="N2147" s="340"/>
      <c r="O2147" s="427"/>
      <c r="P2147" s="427"/>
      <c r="Q2147" s="427"/>
      <c r="R2147" s="427"/>
      <c r="S2147" s="427"/>
      <c r="T2147" s="427"/>
      <c r="U2147" s="427"/>
      <c r="V2147" s="427"/>
      <c r="W2147" s="427"/>
      <c r="X2147" s="427"/>
      <c r="Y2147" s="427"/>
    </row>
    <row r="2148" customFormat="false" ht="15" hidden="true" customHeight="false" outlineLevel="2" collapsed="false">
      <c r="A2148" s="386" t="s">
        <v>4881</v>
      </c>
      <c r="B2148" s="391" t="s">
        <v>208</v>
      </c>
      <c r="C2148" s="415" t="s">
        <v>3339</v>
      </c>
      <c r="D2148" s="415" t="s">
        <v>4882</v>
      </c>
      <c r="E2148" s="348" t="s">
        <v>3283</v>
      </c>
      <c r="F2148" s="348" t="s">
        <v>4873</v>
      </c>
      <c r="G2148" s="428" t="s">
        <v>22</v>
      </c>
      <c r="H2148" s="376"/>
      <c r="I2148" s="376"/>
      <c r="J2148" s="376" t="s">
        <v>95</v>
      </c>
      <c r="K2148" s="376" t="s">
        <v>1246</v>
      </c>
      <c r="L2148" s="376" t="s">
        <v>4838</v>
      </c>
      <c r="M2148" s="340"/>
      <c r="N2148" s="340"/>
      <c r="O2148" s="427"/>
      <c r="P2148" s="427"/>
      <c r="Q2148" s="427"/>
      <c r="R2148" s="427"/>
      <c r="S2148" s="427"/>
      <c r="T2148" s="427"/>
      <c r="U2148" s="427"/>
      <c r="V2148" s="427"/>
      <c r="W2148" s="427"/>
      <c r="X2148" s="427"/>
      <c r="Y2148" s="427"/>
    </row>
    <row r="2149" customFormat="false" ht="15" hidden="true" customHeight="false" outlineLevel="2" collapsed="false">
      <c r="A2149" s="386" t="s">
        <v>4883</v>
      </c>
      <c r="B2149" s="391" t="s">
        <v>208</v>
      </c>
      <c r="C2149" s="415" t="s">
        <v>3703</v>
      </c>
      <c r="D2149" s="430" t="s">
        <v>3286</v>
      </c>
      <c r="E2149" s="337" t="s">
        <v>1935</v>
      </c>
      <c r="F2149" s="348" t="s">
        <v>4873</v>
      </c>
      <c r="G2149" s="428" t="s">
        <v>22</v>
      </c>
      <c r="H2149" s="376"/>
      <c r="I2149" s="376"/>
      <c r="J2149" s="376" t="s">
        <v>95</v>
      </c>
      <c r="K2149" s="376" t="s">
        <v>1246</v>
      </c>
      <c r="L2149" s="376" t="s">
        <v>4838</v>
      </c>
      <c r="M2149" s="340"/>
      <c r="N2149" s="340"/>
      <c r="O2149" s="427"/>
      <c r="P2149" s="427"/>
      <c r="Q2149" s="427"/>
      <c r="R2149" s="427"/>
      <c r="S2149" s="427"/>
      <c r="T2149" s="427"/>
      <c r="U2149" s="427"/>
      <c r="V2149" s="427"/>
      <c r="W2149" s="427"/>
      <c r="X2149" s="427"/>
      <c r="Y2149" s="427"/>
    </row>
    <row r="2150" customFormat="false" ht="15" hidden="true" customHeight="false" outlineLevel="2" collapsed="false">
      <c r="A2150" s="386" t="s">
        <v>4884</v>
      </c>
      <c r="B2150" s="391" t="s">
        <v>208</v>
      </c>
      <c r="C2150" s="430"/>
      <c r="D2150" s="415" t="s">
        <v>4885</v>
      </c>
      <c r="E2150" s="348" t="s">
        <v>4886</v>
      </c>
      <c r="F2150" s="348" t="s">
        <v>4887</v>
      </c>
      <c r="G2150" s="428" t="s">
        <v>22</v>
      </c>
      <c r="H2150" s="376"/>
      <c r="I2150" s="376"/>
      <c r="J2150" s="376" t="s">
        <v>95</v>
      </c>
      <c r="K2150" s="376" t="s">
        <v>1246</v>
      </c>
      <c r="L2150" s="376" t="s">
        <v>4838</v>
      </c>
      <c r="M2150" s="340"/>
      <c r="N2150" s="340"/>
      <c r="O2150" s="427"/>
      <c r="P2150" s="427"/>
      <c r="Q2150" s="427"/>
      <c r="R2150" s="427"/>
      <c r="S2150" s="427"/>
      <c r="T2150" s="427"/>
      <c r="U2150" s="427"/>
      <c r="V2150" s="427"/>
      <c r="W2150" s="427"/>
      <c r="X2150" s="427"/>
      <c r="Y2150" s="427"/>
    </row>
    <row r="2151" customFormat="false" ht="15" hidden="true" customHeight="false" outlineLevel="2" collapsed="false">
      <c r="A2151" s="386" t="s">
        <v>4888</v>
      </c>
      <c r="B2151" s="391" t="s">
        <v>208</v>
      </c>
      <c r="C2151" s="432"/>
      <c r="D2151" s="415" t="s">
        <v>4889</v>
      </c>
      <c r="E2151" s="348" t="s">
        <v>4890</v>
      </c>
      <c r="F2151" s="348" t="s">
        <v>4887</v>
      </c>
      <c r="G2151" s="428" t="s">
        <v>22</v>
      </c>
      <c r="H2151" s="376"/>
      <c r="I2151" s="376"/>
      <c r="J2151" s="376" t="s">
        <v>95</v>
      </c>
      <c r="K2151" s="376" t="s">
        <v>1246</v>
      </c>
      <c r="L2151" s="376" t="s">
        <v>4838</v>
      </c>
      <c r="M2151" s="340"/>
      <c r="N2151" s="340"/>
      <c r="O2151" s="427"/>
      <c r="P2151" s="427"/>
      <c r="Q2151" s="427"/>
      <c r="R2151" s="427"/>
      <c r="S2151" s="427"/>
      <c r="T2151" s="427"/>
      <c r="U2151" s="427"/>
      <c r="V2151" s="427"/>
      <c r="W2151" s="427"/>
      <c r="X2151" s="427"/>
      <c r="Y2151" s="427"/>
    </row>
    <row r="2152" customFormat="false" ht="15" hidden="true" customHeight="false" outlineLevel="2" collapsed="false">
      <c r="A2152" s="386" t="s">
        <v>4891</v>
      </c>
      <c r="B2152" s="391" t="s">
        <v>208</v>
      </c>
      <c r="C2152" s="430"/>
      <c r="D2152" s="415" t="s">
        <v>4892</v>
      </c>
      <c r="E2152" s="348" t="s">
        <v>4893</v>
      </c>
      <c r="F2152" s="348" t="s">
        <v>4894</v>
      </c>
      <c r="G2152" s="428" t="s">
        <v>22</v>
      </c>
      <c r="H2152" s="376"/>
      <c r="I2152" s="376"/>
      <c r="J2152" s="376" t="s">
        <v>95</v>
      </c>
      <c r="K2152" s="376" t="s">
        <v>1246</v>
      </c>
      <c r="L2152" s="376" t="s">
        <v>4838</v>
      </c>
      <c r="M2152" s="340"/>
      <c r="N2152" s="340"/>
      <c r="O2152" s="427"/>
      <c r="P2152" s="427"/>
      <c r="Q2152" s="427"/>
      <c r="R2152" s="427"/>
      <c r="S2152" s="427"/>
      <c r="T2152" s="427"/>
      <c r="U2152" s="427"/>
      <c r="V2152" s="427"/>
      <c r="W2152" s="427"/>
      <c r="X2152" s="427"/>
      <c r="Y2152" s="427"/>
    </row>
    <row r="2153" customFormat="false" ht="15" hidden="true" customHeight="false" outlineLevel="2" collapsed="false">
      <c r="A2153" s="386" t="s">
        <v>4895</v>
      </c>
      <c r="B2153" s="391" t="s">
        <v>208</v>
      </c>
      <c r="C2153" s="432"/>
      <c r="D2153" s="415" t="s">
        <v>4896</v>
      </c>
      <c r="E2153" s="348" t="s">
        <v>4897</v>
      </c>
      <c r="F2153" s="348" t="s">
        <v>4898</v>
      </c>
      <c r="G2153" s="428" t="s">
        <v>22</v>
      </c>
      <c r="H2153" s="376"/>
      <c r="I2153" s="376"/>
      <c r="J2153" s="376" t="s">
        <v>95</v>
      </c>
      <c r="K2153" s="376" t="s">
        <v>1246</v>
      </c>
      <c r="L2153" s="376" t="s">
        <v>4838</v>
      </c>
      <c r="M2153" s="340"/>
      <c r="N2153" s="340"/>
      <c r="O2153" s="427"/>
      <c r="P2153" s="427"/>
      <c r="Q2153" s="427"/>
      <c r="R2153" s="427"/>
      <c r="S2153" s="427"/>
      <c r="T2153" s="427"/>
      <c r="U2153" s="427"/>
      <c r="V2153" s="427"/>
      <c r="W2153" s="427"/>
      <c r="X2153" s="427"/>
      <c r="Y2153" s="427"/>
    </row>
    <row r="2154" customFormat="false" ht="15" hidden="true" customHeight="false" outlineLevel="2" collapsed="false">
      <c r="A2154" s="386" t="s">
        <v>4899</v>
      </c>
      <c r="B2154" s="391" t="s">
        <v>208</v>
      </c>
      <c r="C2154" s="430"/>
      <c r="D2154" s="415" t="s">
        <v>4900</v>
      </c>
      <c r="E2154" s="348" t="s">
        <v>4901</v>
      </c>
      <c r="F2154" s="348" t="s">
        <v>4902</v>
      </c>
      <c r="G2154" s="428" t="s">
        <v>22</v>
      </c>
      <c r="H2154" s="376"/>
      <c r="I2154" s="376"/>
      <c r="J2154" s="376" t="s">
        <v>95</v>
      </c>
      <c r="K2154" s="376" t="s">
        <v>1246</v>
      </c>
      <c r="L2154" s="376" t="s">
        <v>4838</v>
      </c>
      <c r="M2154" s="340"/>
      <c r="N2154" s="340"/>
      <c r="O2154" s="427"/>
      <c r="P2154" s="427"/>
      <c r="Q2154" s="427"/>
      <c r="R2154" s="427"/>
      <c r="S2154" s="427"/>
      <c r="T2154" s="427"/>
      <c r="U2154" s="427"/>
      <c r="V2154" s="427"/>
      <c r="W2154" s="427"/>
      <c r="X2154" s="427"/>
      <c r="Y2154" s="427"/>
    </row>
    <row r="2155" customFormat="false" ht="15" hidden="true" customHeight="false" outlineLevel="2" collapsed="false">
      <c r="A2155" s="386" t="s">
        <v>4903</v>
      </c>
      <c r="B2155" s="391" t="s">
        <v>208</v>
      </c>
      <c r="C2155" s="430"/>
      <c r="D2155" s="415" t="s">
        <v>4904</v>
      </c>
      <c r="E2155" s="348" t="s">
        <v>4905</v>
      </c>
      <c r="F2155" s="348" t="s">
        <v>4906</v>
      </c>
      <c r="G2155" s="428" t="s">
        <v>22</v>
      </c>
      <c r="H2155" s="376"/>
      <c r="I2155" s="376"/>
      <c r="J2155" s="376" t="s">
        <v>95</v>
      </c>
      <c r="K2155" s="376" t="s">
        <v>1246</v>
      </c>
      <c r="L2155" s="376" t="s">
        <v>4838</v>
      </c>
      <c r="M2155" s="340"/>
      <c r="N2155" s="340"/>
      <c r="O2155" s="427"/>
      <c r="P2155" s="427"/>
      <c r="Q2155" s="427"/>
      <c r="R2155" s="427"/>
      <c r="S2155" s="427"/>
      <c r="T2155" s="427"/>
      <c r="U2155" s="427"/>
      <c r="V2155" s="427"/>
      <c r="W2155" s="427"/>
      <c r="X2155" s="427"/>
      <c r="Y2155" s="427"/>
    </row>
    <row r="2156" customFormat="false" ht="15" hidden="true" customHeight="false" outlineLevel="2" collapsed="false">
      <c r="A2156" s="386" t="s">
        <v>4907</v>
      </c>
      <c r="B2156" s="391" t="s">
        <v>208</v>
      </c>
      <c r="C2156" s="432"/>
      <c r="D2156" s="351" t="s">
        <v>1950</v>
      </c>
      <c r="E2156" s="352" t="s">
        <v>1951</v>
      </c>
      <c r="F2156" s="348" t="s">
        <v>4908</v>
      </c>
      <c r="G2156" s="428" t="s">
        <v>22</v>
      </c>
      <c r="H2156" s="376"/>
      <c r="I2156" s="376"/>
      <c r="J2156" s="376" t="s">
        <v>95</v>
      </c>
      <c r="K2156" s="376" t="s">
        <v>1246</v>
      </c>
      <c r="L2156" s="376" t="s">
        <v>4838</v>
      </c>
      <c r="M2156" s="340"/>
      <c r="N2156" s="340"/>
      <c r="O2156" s="427"/>
      <c r="P2156" s="427"/>
      <c r="Q2156" s="427"/>
      <c r="R2156" s="427"/>
      <c r="S2156" s="427"/>
      <c r="T2156" s="427"/>
      <c r="U2156" s="427"/>
      <c r="V2156" s="427"/>
      <c r="W2156" s="427"/>
      <c r="X2156" s="427"/>
      <c r="Y2156" s="427"/>
    </row>
    <row r="2157" customFormat="false" ht="15" hidden="true" customHeight="false" outlineLevel="2" collapsed="false">
      <c r="A2157" s="386" t="s">
        <v>4909</v>
      </c>
      <c r="B2157" s="391" t="s">
        <v>208</v>
      </c>
      <c r="C2157" s="432"/>
      <c r="D2157" s="351" t="s">
        <v>1953</v>
      </c>
      <c r="E2157" s="352" t="s">
        <v>1954</v>
      </c>
      <c r="F2157" s="348" t="s">
        <v>4908</v>
      </c>
      <c r="G2157" s="428" t="s">
        <v>22</v>
      </c>
      <c r="H2157" s="376"/>
      <c r="I2157" s="376"/>
      <c r="J2157" s="376" t="s">
        <v>95</v>
      </c>
      <c r="K2157" s="376" t="s">
        <v>1246</v>
      </c>
      <c r="L2157" s="376" t="s">
        <v>4838</v>
      </c>
      <c r="M2157" s="340"/>
      <c r="N2157" s="340"/>
      <c r="O2157" s="427"/>
      <c r="P2157" s="427"/>
      <c r="Q2157" s="427"/>
      <c r="R2157" s="427"/>
      <c r="S2157" s="427"/>
      <c r="T2157" s="427"/>
      <c r="U2157" s="427"/>
      <c r="V2157" s="427"/>
      <c r="W2157" s="427"/>
      <c r="X2157" s="427"/>
      <c r="Y2157" s="427"/>
    </row>
    <row r="2158" customFormat="false" ht="15" hidden="true" customHeight="false" outlineLevel="2" collapsed="false">
      <c r="A2158" s="386" t="s">
        <v>4910</v>
      </c>
      <c r="B2158" s="391" t="s">
        <v>208</v>
      </c>
      <c r="C2158" s="415" t="s">
        <v>3709</v>
      </c>
      <c r="D2158" s="415" t="s">
        <v>1502</v>
      </c>
      <c r="E2158" s="402" t="s">
        <v>4911</v>
      </c>
      <c r="F2158" s="349" t="s">
        <v>4855</v>
      </c>
      <c r="G2158" s="428" t="s">
        <v>22</v>
      </c>
      <c r="H2158" s="376"/>
      <c r="I2158" s="376"/>
      <c r="J2158" s="376" t="s">
        <v>95</v>
      </c>
      <c r="K2158" s="376" t="s">
        <v>1246</v>
      </c>
      <c r="L2158" s="376" t="s">
        <v>4838</v>
      </c>
      <c r="M2158" s="340"/>
      <c r="N2158" s="340"/>
      <c r="O2158" s="427"/>
      <c r="P2158" s="427"/>
      <c r="Q2158" s="427"/>
      <c r="R2158" s="427"/>
      <c r="S2158" s="427"/>
      <c r="T2158" s="427"/>
      <c r="U2158" s="427"/>
      <c r="V2158" s="427"/>
      <c r="W2158" s="427"/>
      <c r="X2158" s="427"/>
      <c r="Y2158" s="427"/>
    </row>
    <row r="2159" customFormat="false" ht="15" hidden="true" customHeight="false" outlineLevel="2" collapsed="false">
      <c r="A2159" s="386" t="s">
        <v>4912</v>
      </c>
      <c r="B2159" s="391" t="s">
        <v>208</v>
      </c>
      <c r="C2159" s="430"/>
      <c r="D2159" s="415" t="s">
        <v>1504</v>
      </c>
      <c r="E2159" s="402" t="s">
        <v>4913</v>
      </c>
      <c r="F2159" s="349" t="s">
        <v>4857</v>
      </c>
      <c r="G2159" s="428" t="s">
        <v>22</v>
      </c>
      <c r="H2159" s="376"/>
      <c r="I2159" s="376"/>
      <c r="J2159" s="376" t="s">
        <v>95</v>
      </c>
      <c r="K2159" s="376" t="s">
        <v>1246</v>
      </c>
      <c r="L2159" s="376" t="s">
        <v>4838</v>
      </c>
      <c r="M2159" s="340"/>
      <c r="N2159" s="340"/>
      <c r="O2159" s="427"/>
      <c r="P2159" s="427"/>
      <c r="Q2159" s="427"/>
      <c r="R2159" s="427"/>
      <c r="S2159" s="427"/>
      <c r="T2159" s="427"/>
      <c r="U2159" s="427"/>
      <c r="V2159" s="427"/>
      <c r="W2159" s="427"/>
      <c r="X2159" s="427"/>
      <c r="Y2159" s="427"/>
    </row>
    <row r="2160" customFormat="false" ht="15" hidden="true" customHeight="false" outlineLevel="2" collapsed="false">
      <c r="A2160" s="386" t="s">
        <v>4914</v>
      </c>
      <c r="B2160" s="391" t="s">
        <v>208</v>
      </c>
      <c r="C2160" s="430"/>
      <c r="D2160" s="415" t="s">
        <v>1507</v>
      </c>
      <c r="E2160" s="402" t="s">
        <v>4915</v>
      </c>
      <c r="F2160" s="349" t="s">
        <v>4859</v>
      </c>
      <c r="G2160" s="428" t="s">
        <v>22</v>
      </c>
      <c r="H2160" s="376"/>
      <c r="I2160" s="376"/>
      <c r="J2160" s="376" t="s">
        <v>95</v>
      </c>
      <c r="K2160" s="376" t="s">
        <v>1246</v>
      </c>
      <c r="L2160" s="376" t="s">
        <v>4838</v>
      </c>
      <c r="M2160" s="340"/>
      <c r="N2160" s="340"/>
      <c r="O2160" s="427"/>
      <c r="P2160" s="427"/>
      <c r="Q2160" s="427"/>
      <c r="R2160" s="427"/>
      <c r="S2160" s="427"/>
      <c r="T2160" s="427"/>
      <c r="U2160" s="427"/>
      <c r="V2160" s="427"/>
      <c r="W2160" s="427"/>
      <c r="X2160" s="427"/>
      <c r="Y2160" s="427"/>
    </row>
    <row r="2161" customFormat="false" ht="15" hidden="true" customHeight="false" outlineLevel="2" collapsed="false">
      <c r="A2161" s="386" t="s">
        <v>4916</v>
      </c>
      <c r="B2161" s="391" t="s">
        <v>208</v>
      </c>
      <c r="C2161" s="430"/>
      <c r="D2161" s="415" t="s">
        <v>3915</v>
      </c>
      <c r="E2161" s="402" t="s">
        <v>4660</v>
      </c>
      <c r="F2161" s="348" t="s">
        <v>4908</v>
      </c>
      <c r="G2161" s="428" t="s">
        <v>22</v>
      </c>
      <c r="H2161" s="376"/>
      <c r="I2161" s="376"/>
      <c r="J2161" s="376" t="s">
        <v>95</v>
      </c>
      <c r="K2161" s="376" t="s">
        <v>1246</v>
      </c>
      <c r="L2161" s="376" t="s">
        <v>4838</v>
      </c>
      <c r="M2161" s="340"/>
      <c r="N2161" s="340"/>
      <c r="O2161" s="427"/>
      <c r="P2161" s="427"/>
      <c r="Q2161" s="427"/>
      <c r="R2161" s="427"/>
      <c r="S2161" s="427"/>
      <c r="T2161" s="427"/>
      <c r="U2161" s="427"/>
      <c r="V2161" s="427"/>
      <c r="W2161" s="427"/>
      <c r="X2161" s="427"/>
      <c r="Y2161" s="427"/>
    </row>
    <row r="2162" customFormat="false" ht="15" hidden="true" customHeight="false" outlineLevel="2" collapsed="false">
      <c r="A2162" s="386" t="s">
        <v>4917</v>
      </c>
      <c r="B2162" s="391" t="s">
        <v>208</v>
      </c>
      <c r="C2162" s="430" t="s">
        <v>1076</v>
      </c>
      <c r="D2162" s="415" t="s">
        <v>1077</v>
      </c>
      <c r="E2162" s="402" t="s">
        <v>4662</v>
      </c>
      <c r="F2162" s="349" t="s">
        <v>4855</v>
      </c>
      <c r="G2162" s="428" t="s">
        <v>22</v>
      </c>
      <c r="H2162" s="376"/>
      <c r="I2162" s="376"/>
      <c r="J2162" s="376" t="s">
        <v>95</v>
      </c>
      <c r="K2162" s="376" t="s">
        <v>1246</v>
      </c>
      <c r="L2162" s="376" t="s">
        <v>4838</v>
      </c>
      <c r="M2162" s="340"/>
      <c r="N2162" s="340"/>
      <c r="O2162" s="427"/>
      <c r="P2162" s="427"/>
      <c r="Q2162" s="427"/>
      <c r="R2162" s="427"/>
      <c r="S2162" s="427"/>
      <c r="T2162" s="427"/>
      <c r="U2162" s="427"/>
      <c r="V2162" s="427"/>
      <c r="W2162" s="427"/>
      <c r="X2162" s="427"/>
      <c r="Y2162" s="427"/>
    </row>
    <row r="2163" customFormat="false" ht="15" hidden="true" customHeight="false" outlineLevel="2" collapsed="false">
      <c r="A2163" s="386" t="s">
        <v>4918</v>
      </c>
      <c r="B2163" s="391" t="s">
        <v>208</v>
      </c>
      <c r="C2163" s="430"/>
      <c r="D2163" s="415" t="s">
        <v>3013</v>
      </c>
      <c r="E2163" s="349" t="s">
        <v>1082</v>
      </c>
      <c r="F2163" s="349" t="s">
        <v>4855</v>
      </c>
      <c r="G2163" s="428" t="s">
        <v>22</v>
      </c>
      <c r="H2163" s="376"/>
      <c r="I2163" s="376"/>
      <c r="J2163" s="376" t="s">
        <v>95</v>
      </c>
      <c r="K2163" s="376" t="s">
        <v>1246</v>
      </c>
      <c r="L2163" s="376" t="s">
        <v>4838</v>
      </c>
      <c r="M2163" s="340"/>
      <c r="N2163" s="340"/>
      <c r="O2163" s="427"/>
      <c r="P2163" s="427"/>
      <c r="Q2163" s="427"/>
      <c r="R2163" s="427"/>
      <c r="S2163" s="427"/>
      <c r="T2163" s="427"/>
      <c r="U2163" s="427"/>
      <c r="V2163" s="427"/>
      <c r="W2163" s="427"/>
      <c r="X2163" s="427"/>
      <c r="Y2163" s="427"/>
    </row>
    <row r="2164" customFormat="false" ht="15" hidden="true" customHeight="false" outlineLevel="2" collapsed="false">
      <c r="A2164" s="386" t="s">
        <v>4919</v>
      </c>
      <c r="B2164" s="391" t="s">
        <v>218</v>
      </c>
      <c r="C2164" s="430"/>
      <c r="D2164" s="415" t="s">
        <v>1096</v>
      </c>
      <c r="E2164" s="402" t="s">
        <v>4768</v>
      </c>
      <c r="F2164" s="348" t="s">
        <v>4908</v>
      </c>
      <c r="G2164" s="428" t="s">
        <v>22</v>
      </c>
      <c r="H2164" s="376"/>
      <c r="I2164" s="376"/>
      <c r="J2164" s="376" t="s">
        <v>95</v>
      </c>
      <c r="K2164" s="376" t="s">
        <v>1246</v>
      </c>
      <c r="L2164" s="376" t="s">
        <v>4838</v>
      </c>
      <c r="M2164" s="340"/>
      <c r="N2164" s="340"/>
      <c r="O2164" s="427"/>
      <c r="P2164" s="427"/>
      <c r="Q2164" s="427"/>
      <c r="R2164" s="427"/>
      <c r="S2164" s="427"/>
      <c r="T2164" s="427"/>
      <c r="U2164" s="427"/>
      <c r="V2164" s="427"/>
      <c r="W2164" s="427"/>
      <c r="X2164" s="427"/>
      <c r="Y2164" s="427"/>
    </row>
    <row r="2165" customFormat="false" ht="15" hidden="false" customHeight="true" outlineLevel="1" collapsed="true">
      <c r="A2165" s="434" t="s">
        <v>4920</v>
      </c>
      <c r="B2165" s="434"/>
      <c r="C2165" s="434"/>
      <c r="D2165" s="434"/>
      <c r="E2165" s="434"/>
      <c r="F2165" s="434"/>
      <c r="G2165" s="425"/>
      <c r="H2165" s="425"/>
      <c r="I2165" s="425"/>
      <c r="J2165" s="425"/>
      <c r="K2165" s="425"/>
      <c r="L2165" s="425"/>
      <c r="M2165" s="426"/>
      <c r="N2165" s="426"/>
      <c r="O2165" s="109"/>
      <c r="P2165" s="109"/>
      <c r="Q2165" s="109"/>
      <c r="R2165" s="109"/>
      <c r="S2165" s="109"/>
      <c r="T2165" s="109"/>
      <c r="U2165" s="109"/>
      <c r="V2165" s="109"/>
      <c r="W2165" s="109"/>
      <c r="X2165" s="109"/>
      <c r="Y2165" s="109"/>
    </row>
    <row r="2166" customFormat="false" ht="15" hidden="true" customHeight="false" outlineLevel="2" collapsed="false">
      <c r="A2166" s="386" t="s">
        <v>4921</v>
      </c>
      <c r="B2166" s="391" t="s">
        <v>209</v>
      </c>
      <c r="C2166" s="415" t="s">
        <v>3261</v>
      </c>
      <c r="D2166" s="349" t="s">
        <v>3262</v>
      </c>
      <c r="E2166" s="345" t="s">
        <v>4922</v>
      </c>
      <c r="F2166" s="348" t="s">
        <v>4923</v>
      </c>
      <c r="G2166" s="428" t="s">
        <v>22</v>
      </c>
      <c r="H2166" s="376"/>
      <c r="I2166" s="376"/>
      <c r="J2166" s="376" t="s">
        <v>95</v>
      </c>
      <c r="K2166" s="376" t="s">
        <v>1246</v>
      </c>
      <c r="L2166" s="376" t="s">
        <v>4838</v>
      </c>
      <c r="M2166" s="340"/>
      <c r="N2166" s="340"/>
      <c r="O2166" s="427"/>
      <c r="P2166" s="427"/>
      <c r="Q2166" s="427"/>
      <c r="R2166" s="427"/>
      <c r="S2166" s="427"/>
      <c r="T2166" s="427"/>
      <c r="U2166" s="427"/>
      <c r="V2166" s="427"/>
      <c r="W2166" s="427"/>
      <c r="X2166" s="427"/>
      <c r="Y2166" s="427"/>
    </row>
    <row r="2167" customFormat="false" ht="15" hidden="true" customHeight="false" outlineLevel="2" collapsed="false">
      <c r="A2167" s="386" t="s">
        <v>4924</v>
      </c>
      <c r="B2167" s="391" t="s">
        <v>209</v>
      </c>
      <c r="C2167" s="430"/>
      <c r="D2167" s="349" t="s">
        <v>3266</v>
      </c>
      <c r="E2167" s="345" t="s">
        <v>4840</v>
      </c>
      <c r="F2167" s="348" t="s">
        <v>4923</v>
      </c>
      <c r="G2167" s="428" t="s">
        <v>22</v>
      </c>
      <c r="H2167" s="376"/>
      <c r="I2167" s="376"/>
      <c r="J2167" s="376" t="s">
        <v>95</v>
      </c>
      <c r="K2167" s="376" t="s">
        <v>1246</v>
      </c>
      <c r="L2167" s="376" t="s">
        <v>4838</v>
      </c>
      <c r="M2167" s="340"/>
      <c r="N2167" s="340"/>
      <c r="O2167" s="427"/>
      <c r="P2167" s="427"/>
      <c r="Q2167" s="427"/>
      <c r="R2167" s="427"/>
      <c r="S2167" s="427"/>
      <c r="T2167" s="427"/>
      <c r="U2167" s="427"/>
      <c r="V2167" s="427"/>
      <c r="W2167" s="427"/>
      <c r="X2167" s="427"/>
      <c r="Y2167" s="427"/>
    </row>
    <row r="2168" customFormat="false" ht="15" hidden="true" customHeight="false" outlineLevel="2" collapsed="false">
      <c r="A2168" s="386" t="s">
        <v>4925</v>
      </c>
      <c r="B2168" s="391" t="s">
        <v>209</v>
      </c>
      <c r="C2168" s="415" t="s">
        <v>3396</v>
      </c>
      <c r="D2168" s="349" t="s">
        <v>3270</v>
      </c>
      <c r="E2168" s="345" t="s">
        <v>4926</v>
      </c>
      <c r="F2168" s="348" t="s">
        <v>4923</v>
      </c>
      <c r="G2168" s="428" t="s">
        <v>22</v>
      </c>
      <c r="H2168" s="376"/>
      <c r="I2168" s="376"/>
      <c r="J2168" s="376" t="s">
        <v>95</v>
      </c>
      <c r="K2168" s="376" t="s">
        <v>1246</v>
      </c>
      <c r="L2168" s="376" t="s">
        <v>4838</v>
      </c>
      <c r="M2168" s="340"/>
      <c r="N2168" s="340"/>
      <c r="O2168" s="427"/>
      <c r="P2168" s="427"/>
      <c r="Q2168" s="427"/>
      <c r="R2168" s="427"/>
      <c r="S2168" s="427"/>
      <c r="T2168" s="427"/>
      <c r="U2168" s="427"/>
      <c r="V2168" s="427"/>
      <c r="W2168" s="427"/>
      <c r="X2168" s="427"/>
      <c r="Y2168" s="427"/>
    </row>
    <row r="2169" customFormat="false" ht="15" hidden="true" customHeight="false" outlineLevel="2" collapsed="false">
      <c r="A2169" s="386" t="s">
        <v>4927</v>
      </c>
      <c r="B2169" s="391" t="s">
        <v>209</v>
      </c>
      <c r="C2169" s="430"/>
      <c r="D2169" s="349" t="s">
        <v>3273</v>
      </c>
      <c r="E2169" s="402" t="s">
        <v>4878</v>
      </c>
      <c r="F2169" s="348" t="s">
        <v>4923</v>
      </c>
      <c r="G2169" s="428" t="s">
        <v>22</v>
      </c>
      <c r="H2169" s="376"/>
      <c r="I2169" s="376"/>
      <c r="J2169" s="376" t="s">
        <v>95</v>
      </c>
      <c r="K2169" s="376" t="s">
        <v>1246</v>
      </c>
      <c r="L2169" s="376" t="s">
        <v>4866</v>
      </c>
      <c r="M2169" s="340"/>
      <c r="N2169" s="402" t="s">
        <v>4928</v>
      </c>
      <c r="O2169" s="427"/>
      <c r="P2169" s="427"/>
      <c r="Q2169" s="427"/>
      <c r="R2169" s="427"/>
      <c r="S2169" s="427"/>
      <c r="T2169" s="427"/>
      <c r="U2169" s="427"/>
      <c r="V2169" s="427"/>
      <c r="W2169" s="427"/>
      <c r="X2169" s="427"/>
      <c r="Y2169" s="427"/>
    </row>
    <row r="2170" customFormat="false" ht="15" hidden="true" customHeight="false" outlineLevel="2" collapsed="false">
      <c r="A2170" s="386" t="s">
        <v>4929</v>
      </c>
      <c r="B2170" s="391" t="s">
        <v>209</v>
      </c>
      <c r="C2170" s="430"/>
      <c r="D2170" s="349" t="s">
        <v>3278</v>
      </c>
      <c r="E2170" s="415" t="s">
        <v>3652</v>
      </c>
      <c r="F2170" s="348" t="s">
        <v>4923</v>
      </c>
      <c r="G2170" s="428" t="s">
        <v>22</v>
      </c>
      <c r="H2170" s="376"/>
      <c r="I2170" s="376"/>
      <c r="J2170" s="376" t="s">
        <v>95</v>
      </c>
      <c r="K2170" s="376" t="s">
        <v>1246</v>
      </c>
      <c r="L2170" s="376" t="s">
        <v>4838</v>
      </c>
      <c r="M2170" s="340"/>
      <c r="N2170" s="340"/>
      <c r="O2170" s="427"/>
      <c r="P2170" s="427"/>
      <c r="Q2170" s="427"/>
      <c r="R2170" s="427"/>
      <c r="S2170" s="427"/>
      <c r="T2170" s="427"/>
      <c r="U2170" s="427"/>
      <c r="V2170" s="427"/>
      <c r="W2170" s="427"/>
      <c r="X2170" s="427"/>
      <c r="Y2170" s="427"/>
    </row>
    <row r="2171" customFormat="false" ht="15" hidden="true" customHeight="false" outlineLevel="2" collapsed="false">
      <c r="A2171" s="386" t="s">
        <v>4930</v>
      </c>
      <c r="B2171" s="391" t="s">
        <v>209</v>
      </c>
      <c r="C2171" s="415" t="s">
        <v>3339</v>
      </c>
      <c r="D2171" s="415" t="s">
        <v>4931</v>
      </c>
      <c r="E2171" s="345" t="s">
        <v>3283</v>
      </c>
      <c r="F2171" s="348" t="s">
        <v>4923</v>
      </c>
      <c r="G2171" s="428" t="s">
        <v>22</v>
      </c>
      <c r="H2171" s="376"/>
      <c r="I2171" s="376"/>
      <c r="J2171" s="376" t="s">
        <v>95</v>
      </c>
      <c r="K2171" s="376" t="s">
        <v>1246</v>
      </c>
      <c r="L2171" s="376" t="s">
        <v>4838</v>
      </c>
      <c r="M2171" s="340"/>
      <c r="N2171" s="415" t="s">
        <v>4932</v>
      </c>
      <c r="O2171" s="427"/>
      <c r="P2171" s="427"/>
      <c r="Q2171" s="427"/>
      <c r="R2171" s="427"/>
      <c r="S2171" s="427"/>
      <c r="T2171" s="427"/>
      <c r="U2171" s="427"/>
      <c r="V2171" s="427"/>
      <c r="W2171" s="427"/>
      <c r="X2171" s="427"/>
      <c r="Y2171" s="427"/>
    </row>
    <row r="2172" customFormat="false" ht="15" hidden="true" customHeight="false" outlineLevel="2" collapsed="false">
      <c r="A2172" s="386" t="s">
        <v>4933</v>
      </c>
      <c r="B2172" s="391" t="s">
        <v>209</v>
      </c>
      <c r="C2172" s="415" t="s">
        <v>3703</v>
      </c>
      <c r="D2172" s="415" t="s">
        <v>3286</v>
      </c>
      <c r="E2172" s="337" t="s">
        <v>1935</v>
      </c>
      <c r="F2172" s="348" t="s">
        <v>4934</v>
      </c>
      <c r="G2172" s="428" t="s">
        <v>22</v>
      </c>
      <c r="H2172" s="376"/>
      <c r="I2172" s="376"/>
      <c r="J2172" s="376" t="s">
        <v>95</v>
      </c>
      <c r="K2172" s="376" t="s">
        <v>1246</v>
      </c>
      <c r="L2172" s="376" t="s">
        <v>4838</v>
      </c>
      <c r="M2172" s="340"/>
      <c r="N2172" s="340"/>
      <c r="O2172" s="427"/>
      <c r="P2172" s="427"/>
      <c r="Q2172" s="427"/>
      <c r="R2172" s="427"/>
      <c r="S2172" s="427"/>
      <c r="T2172" s="427"/>
      <c r="U2172" s="427"/>
      <c r="V2172" s="427"/>
      <c r="W2172" s="427"/>
      <c r="X2172" s="427"/>
      <c r="Y2172" s="427"/>
    </row>
    <row r="2173" customFormat="false" ht="15" hidden="true" customHeight="false" outlineLevel="2" collapsed="false">
      <c r="A2173" s="386" t="s">
        <v>4935</v>
      </c>
      <c r="B2173" s="391" t="s">
        <v>209</v>
      </c>
      <c r="C2173" s="430"/>
      <c r="D2173" s="415" t="s">
        <v>4936</v>
      </c>
      <c r="E2173" s="348" t="s">
        <v>4937</v>
      </c>
      <c r="F2173" s="348" t="s">
        <v>4934</v>
      </c>
      <c r="G2173" s="428" t="s">
        <v>22</v>
      </c>
      <c r="H2173" s="376"/>
      <c r="I2173" s="376"/>
      <c r="J2173" s="376" t="s">
        <v>95</v>
      </c>
      <c r="K2173" s="376" t="s">
        <v>1246</v>
      </c>
      <c r="L2173" s="376" t="s">
        <v>4838</v>
      </c>
      <c r="M2173" s="340"/>
      <c r="N2173" s="340"/>
      <c r="O2173" s="427"/>
      <c r="P2173" s="427"/>
      <c r="Q2173" s="427"/>
      <c r="R2173" s="427"/>
      <c r="S2173" s="427"/>
      <c r="T2173" s="427"/>
      <c r="U2173" s="427"/>
      <c r="V2173" s="427"/>
      <c r="W2173" s="427"/>
      <c r="X2173" s="427"/>
      <c r="Y2173" s="427"/>
    </row>
    <row r="2174" customFormat="false" ht="15" hidden="true" customHeight="false" outlineLevel="2" collapsed="false">
      <c r="A2174" s="386" t="s">
        <v>4938</v>
      </c>
      <c r="B2174" s="391" t="s">
        <v>209</v>
      </c>
      <c r="C2174" s="432"/>
      <c r="D2174" s="415" t="s">
        <v>4939</v>
      </c>
      <c r="E2174" s="348" t="s">
        <v>4940</v>
      </c>
      <c r="F2174" s="348" t="s">
        <v>4934</v>
      </c>
      <c r="G2174" s="428" t="s">
        <v>22</v>
      </c>
      <c r="H2174" s="376"/>
      <c r="I2174" s="376"/>
      <c r="J2174" s="376" t="s">
        <v>95</v>
      </c>
      <c r="K2174" s="376" t="s">
        <v>1246</v>
      </c>
      <c r="L2174" s="376" t="s">
        <v>4838</v>
      </c>
      <c r="M2174" s="340"/>
      <c r="N2174" s="340"/>
      <c r="O2174" s="427"/>
      <c r="P2174" s="427"/>
      <c r="Q2174" s="427"/>
      <c r="R2174" s="427"/>
      <c r="S2174" s="427"/>
      <c r="T2174" s="427"/>
      <c r="U2174" s="427"/>
      <c r="V2174" s="427"/>
      <c r="W2174" s="427"/>
      <c r="X2174" s="427"/>
      <c r="Y2174" s="427"/>
    </row>
    <row r="2175" customFormat="false" ht="15" hidden="true" customHeight="false" outlineLevel="2" collapsed="false">
      <c r="A2175" s="386" t="s">
        <v>4941</v>
      </c>
      <c r="B2175" s="391" t="s">
        <v>209</v>
      </c>
      <c r="C2175" s="430"/>
      <c r="D2175" s="415" t="s">
        <v>4942</v>
      </c>
      <c r="E2175" s="348" t="s">
        <v>4943</v>
      </c>
      <c r="F2175" s="348" t="s">
        <v>4934</v>
      </c>
      <c r="G2175" s="428" t="s">
        <v>22</v>
      </c>
      <c r="H2175" s="376"/>
      <c r="I2175" s="376"/>
      <c r="J2175" s="376" t="s">
        <v>95</v>
      </c>
      <c r="K2175" s="376" t="s">
        <v>1246</v>
      </c>
      <c r="L2175" s="376" t="s">
        <v>4838</v>
      </c>
      <c r="M2175" s="340"/>
      <c r="N2175" s="340"/>
      <c r="O2175" s="427"/>
      <c r="P2175" s="427"/>
      <c r="Q2175" s="427"/>
      <c r="R2175" s="427"/>
      <c r="S2175" s="427"/>
      <c r="T2175" s="427"/>
      <c r="U2175" s="427"/>
      <c r="V2175" s="427"/>
      <c r="W2175" s="427"/>
      <c r="X2175" s="427"/>
      <c r="Y2175" s="427"/>
    </row>
    <row r="2176" customFormat="false" ht="15" hidden="true" customHeight="false" outlineLevel="2" collapsed="false">
      <c r="A2176" s="386" t="s">
        <v>4944</v>
      </c>
      <c r="B2176" s="391" t="s">
        <v>209</v>
      </c>
      <c r="C2176" s="432"/>
      <c r="D2176" s="415" t="s">
        <v>4945</v>
      </c>
      <c r="E2176" s="348" t="s">
        <v>4946</v>
      </c>
      <c r="F2176" s="348" t="s">
        <v>4923</v>
      </c>
      <c r="G2176" s="428" t="s">
        <v>22</v>
      </c>
      <c r="H2176" s="376"/>
      <c r="I2176" s="376"/>
      <c r="J2176" s="376" t="s">
        <v>95</v>
      </c>
      <c r="K2176" s="376" t="s">
        <v>1246</v>
      </c>
      <c r="L2176" s="376" t="s">
        <v>4838</v>
      </c>
      <c r="M2176" s="340"/>
      <c r="N2176" s="340"/>
      <c r="O2176" s="427"/>
      <c r="P2176" s="427"/>
      <c r="Q2176" s="427"/>
      <c r="R2176" s="427"/>
      <c r="S2176" s="427"/>
      <c r="T2176" s="427"/>
      <c r="U2176" s="427"/>
      <c r="V2176" s="427"/>
      <c r="W2176" s="427"/>
      <c r="X2176" s="427"/>
      <c r="Y2176" s="427"/>
    </row>
    <row r="2177" customFormat="false" ht="15" hidden="true" customHeight="false" outlineLevel="2" collapsed="false">
      <c r="A2177" s="386" t="s">
        <v>4947</v>
      </c>
      <c r="B2177" s="391" t="s">
        <v>209</v>
      </c>
      <c r="C2177" s="430"/>
      <c r="D2177" s="415" t="s">
        <v>4948</v>
      </c>
      <c r="E2177" s="348" t="s">
        <v>4949</v>
      </c>
      <c r="F2177" s="348" t="s">
        <v>4923</v>
      </c>
      <c r="G2177" s="428" t="s">
        <v>22</v>
      </c>
      <c r="H2177" s="376"/>
      <c r="I2177" s="376"/>
      <c r="J2177" s="376" t="s">
        <v>95</v>
      </c>
      <c r="K2177" s="376" t="s">
        <v>1246</v>
      </c>
      <c r="L2177" s="376" t="s">
        <v>4838</v>
      </c>
      <c r="M2177" s="340"/>
      <c r="N2177" s="340"/>
      <c r="O2177" s="427"/>
      <c r="P2177" s="427"/>
      <c r="Q2177" s="427"/>
      <c r="R2177" s="427"/>
      <c r="S2177" s="427"/>
      <c r="T2177" s="427"/>
      <c r="U2177" s="427"/>
      <c r="V2177" s="427"/>
      <c r="W2177" s="427"/>
      <c r="X2177" s="427"/>
      <c r="Y2177" s="427"/>
    </row>
    <row r="2178" customFormat="false" ht="15" hidden="true" customHeight="false" outlineLevel="2" collapsed="false">
      <c r="A2178" s="386" t="s">
        <v>4950</v>
      </c>
      <c r="B2178" s="391" t="s">
        <v>209</v>
      </c>
      <c r="C2178" s="430"/>
      <c r="D2178" s="415" t="s">
        <v>4951</v>
      </c>
      <c r="E2178" s="348" t="s">
        <v>4952</v>
      </c>
      <c r="F2178" s="348" t="s">
        <v>4923</v>
      </c>
      <c r="G2178" s="428" t="s">
        <v>22</v>
      </c>
      <c r="H2178" s="376"/>
      <c r="I2178" s="376"/>
      <c r="J2178" s="376" t="s">
        <v>95</v>
      </c>
      <c r="K2178" s="376" t="s">
        <v>1246</v>
      </c>
      <c r="L2178" s="376" t="s">
        <v>4838</v>
      </c>
      <c r="M2178" s="340"/>
      <c r="N2178" s="340"/>
      <c r="O2178" s="427"/>
      <c r="P2178" s="427"/>
      <c r="Q2178" s="427"/>
      <c r="R2178" s="427"/>
      <c r="S2178" s="427"/>
      <c r="T2178" s="427"/>
      <c r="U2178" s="427"/>
      <c r="V2178" s="427"/>
      <c r="W2178" s="427"/>
      <c r="X2178" s="427"/>
      <c r="Y2178" s="427"/>
    </row>
    <row r="2179" customFormat="false" ht="15" hidden="true" customHeight="false" outlineLevel="2" collapsed="false">
      <c r="A2179" s="386" t="s">
        <v>4953</v>
      </c>
      <c r="B2179" s="391" t="s">
        <v>209</v>
      </c>
      <c r="C2179" s="432"/>
      <c r="D2179" s="351" t="s">
        <v>1950</v>
      </c>
      <c r="E2179" s="352" t="s">
        <v>1951</v>
      </c>
      <c r="F2179" s="348" t="s">
        <v>4923</v>
      </c>
      <c r="G2179" s="428" t="s">
        <v>22</v>
      </c>
      <c r="H2179" s="376"/>
      <c r="I2179" s="376"/>
      <c r="J2179" s="376" t="s">
        <v>95</v>
      </c>
      <c r="K2179" s="376" t="s">
        <v>1246</v>
      </c>
      <c r="L2179" s="376" t="s">
        <v>4838</v>
      </c>
      <c r="M2179" s="340"/>
      <c r="N2179" s="340"/>
      <c r="O2179" s="427"/>
      <c r="P2179" s="427"/>
      <c r="Q2179" s="427"/>
      <c r="R2179" s="427"/>
      <c r="S2179" s="427"/>
      <c r="T2179" s="427"/>
      <c r="U2179" s="427"/>
      <c r="V2179" s="427"/>
      <c r="W2179" s="427"/>
      <c r="X2179" s="427"/>
      <c r="Y2179" s="427"/>
    </row>
    <row r="2180" customFormat="false" ht="15" hidden="true" customHeight="false" outlineLevel="2" collapsed="false">
      <c r="A2180" s="386" t="s">
        <v>4954</v>
      </c>
      <c r="B2180" s="391" t="s">
        <v>209</v>
      </c>
      <c r="C2180" s="432"/>
      <c r="D2180" s="351" t="s">
        <v>1953</v>
      </c>
      <c r="E2180" s="352" t="s">
        <v>1954</v>
      </c>
      <c r="F2180" s="348" t="s">
        <v>4923</v>
      </c>
      <c r="G2180" s="428" t="s">
        <v>22</v>
      </c>
      <c r="H2180" s="376"/>
      <c r="I2180" s="376"/>
      <c r="J2180" s="376" t="s">
        <v>95</v>
      </c>
      <c r="K2180" s="376" t="s">
        <v>1246</v>
      </c>
      <c r="L2180" s="376" t="s">
        <v>4838</v>
      </c>
      <c r="M2180" s="340"/>
      <c r="N2180" s="340"/>
      <c r="O2180" s="427"/>
      <c r="P2180" s="427"/>
      <c r="Q2180" s="427"/>
      <c r="R2180" s="427"/>
      <c r="S2180" s="427"/>
      <c r="T2180" s="427"/>
      <c r="U2180" s="427"/>
      <c r="V2180" s="427"/>
      <c r="W2180" s="427"/>
      <c r="X2180" s="427"/>
      <c r="Y2180" s="427"/>
    </row>
    <row r="2181" customFormat="false" ht="15" hidden="true" customHeight="false" outlineLevel="2" collapsed="false">
      <c r="A2181" s="386" t="s">
        <v>4955</v>
      </c>
      <c r="B2181" s="391" t="s">
        <v>209</v>
      </c>
      <c r="C2181" s="415" t="s">
        <v>3709</v>
      </c>
      <c r="D2181" s="415" t="s">
        <v>1502</v>
      </c>
      <c r="E2181" s="402" t="s">
        <v>4687</v>
      </c>
      <c r="F2181" s="349" t="s">
        <v>4855</v>
      </c>
      <c r="G2181" s="428" t="s">
        <v>22</v>
      </c>
      <c r="H2181" s="376"/>
      <c r="I2181" s="376"/>
      <c r="J2181" s="376" t="s">
        <v>95</v>
      </c>
      <c r="K2181" s="376" t="s">
        <v>1246</v>
      </c>
      <c r="L2181" s="376" t="s">
        <v>4838</v>
      </c>
      <c r="M2181" s="340"/>
      <c r="N2181" s="340"/>
      <c r="O2181" s="427"/>
      <c r="P2181" s="427"/>
      <c r="Q2181" s="427"/>
      <c r="R2181" s="427"/>
      <c r="S2181" s="427"/>
      <c r="T2181" s="427"/>
      <c r="U2181" s="427"/>
      <c r="V2181" s="427"/>
      <c r="W2181" s="427"/>
      <c r="X2181" s="427"/>
      <c r="Y2181" s="427"/>
    </row>
    <row r="2182" customFormat="false" ht="15" hidden="true" customHeight="false" outlineLevel="2" collapsed="false">
      <c r="A2182" s="386" t="s">
        <v>4956</v>
      </c>
      <c r="B2182" s="391" t="s">
        <v>209</v>
      </c>
      <c r="C2182" s="430"/>
      <c r="D2182" s="415" t="s">
        <v>1504</v>
      </c>
      <c r="E2182" s="402" t="s">
        <v>4689</v>
      </c>
      <c r="F2182" s="349" t="s">
        <v>4857</v>
      </c>
      <c r="G2182" s="428" t="s">
        <v>22</v>
      </c>
      <c r="H2182" s="376"/>
      <c r="I2182" s="376"/>
      <c r="J2182" s="376" t="s">
        <v>95</v>
      </c>
      <c r="K2182" s="376" t="s">
        <v>1246</v>
      </c>
      <c r="L2182" s="376" t="s">
        <v>4838</v>
      </c>
      <c r="M2182" s="340"/>
      <c r="N2182" s="340"/>
      <c r="O2182" s="427"/>
      <c r="P2182" s="427"/>
      <c r="Q2182" s="427"/>
      <c r="R2182" s="427"/>
      <c r="S2182" s="427"/>
      <c r="T2182" s="427"/>
      <c r="U2182" s="427"/>
      <c r="V2182" s="427"/>
      <c r="W2182" s="427"/>
      <c r="X2182" s="427"/>
      <c r="Y2182" s="427"/>
    </row>
    <row r="2183" customFormat="false" ht="15" hidden="true" customHeight="false" outlineLevel="2" collapsed="false">
      <c r="A2183" s="386" t="s">
        <v>4957</v>
      </c>
      <c r="B2183" s="391" t="s">
        <v>209</v>
      </c>
      <c r="C2183" s="430"/>
      <c r="D2183" s="415" t="s">
        <v>1507</v>
      </c>
      <c r="E2183" s="402" t="s">
        <v>4691</v>
      </c>
      <c r="F2183" s="349" t="s">
        <v>4859</v>
      </c>
      <c r="G2183" s="428" t="s">
        <v>22</v>
      </c>
      <c r="H2183" s="376"/>
      <c r="I2183" s="376"/>
      <c r="J2183" s="376" t="s">
        <v>95</v>
      </c>
      <c r="K2183" s="376" t="s">
        <v>1246</v>
      </c>
      <c r="L2183" s="376" t="s">
        <v>4838</v>
      </c>
      <c r="M2183" s="340"/>
      <c r="N2183" s="340"/>
      <c r="O2183" s="427"/>
      <c r="P2183" s="427"/>
      <c r="Q2183" s="427"/>
      <c r="R2183" s="427"/>
      <c r="S2183" s="427"/>
      <c r="T2183" s="427"/>
      <c r="U2183" s="427"/>
      <c r="V2183" s="427"/>
      <c r="W2183" s="427"/>
      <c r="X2183" s="427"/>
      <c r="Y2183" s="427"/>
    </row>
    <row r="2184" customFormat="false" ht="15" hidden="true" customHeight="false" outlineLevel="2" collapsed="false">
      <c r="A2184" s="386" t="s">
        <v>4958</v>
      </c>
      <c r="B2184" s="391" t="s">
        <v>209</v>
      </c>
      <c r="C2184" s="430"/>
      <c r="D2184" s="415" t="s">
        <v>3915</v>
      </c>
      <c r="E2184" s="349" t="s">
        <v>1074</v>
      </c>
      <c r="F2184" s="348" t="s">
        <v>4923</v>
      </c>
      <c r="G2184" s="428" t="s">
        <v>22</v>
      </c>
      <c r="H2184" s="376"/>
      <c r="I2184" s="376"/>
      <c r="J2184" s="376" t="s">
        <v>95</v>
      </c>
      <c r="K2184" s="376" t="s">
        <v>1246</v>
      </c>
      <c r="L2184" s="376" t="s">
        <v>4838</v>
      </c>
      <c r="M2184" s="469" t="s">
        <v>4959</v>
      </c>
      <c r="N2184" s="403" t="str">
        <f aca="false">HYPERLINK("https://drive.google.com/open?id=1PkAiHeXrK7wn5_iQpOaePH_vKB4fTUNo","เพิ่มข้อความ
สามารถเลือกแสดงมูลค่ากรมธรรม์ในปีอื่นๆได้โดยคลิกที่ตาราง")</f>
        <v>เพิ่มข้อความ
สามารถเลือกแสดงมูลค่ากรมธรรม์ในปีอื่นๆได้โดยคลิกที่ตาราง</v>
      </c>
      <c r="O2184" s="470" t="s">
        <v>4960</v>
      </c>
      <c r="P2184" s="427"/>
      <c r="Q2184" s="427"/>
      <c r="R2184" s="427"/>
      <c r="S2184" s="427"/>
      <c r="T2184" s="427"/>
      <c r="U2184" s="427"/>
      <c r="V2184" s="427"/>
      <c r="W2184" s="427"/>
      <c r="X2184" s="427"/>
      <c r="Y2184" s="427"/>
    </row>
    <row r="2185" customFormat="false" ht="15" hidden="true" customHeight="false" outlineLevel="2" collapsed="false">
      <c r="A2185" s="386" t="s">
        <v>4961</v>
      </c>
      <c r="B2185" s="391" t="s">
        <v>209</v>
      </c>
      <c r="C2185" s="430" t="s">
        <v>1076</v>
      </c>
      <c r="D2185" s="415" t="s">
        <v>1077</v>
      </c>
      <c r="E2185" s="402" t="s">
        <v>4662</v>
      </c>
      <c r="F2185" s="348" t="s">
        <v>4923</v>
      </c>
      <c r="G2185" s="428" t="s">
        <v>22</v>
      </c>
      <c r="H2185" s="376"/>
      <c r="I2185" s="376"/>
      <c r="J2185" s="376" t="s">
        <v>95</v>
      </c>
      <c r="K2185" s="376" t="s">
        <v>1246</v>
      </c>
      <c r="L2185" s="376" t="s">
        <v>4838</v>
      </c>
      <c r="M2185" s="340"/>
      <c r="N2185" s="340"/>
      <c r="O2185" s="427"/>
      <c r="P2185" s="427"/>
      <c r="Q2185" s="427"/>
      <c r="R2185" s="427"/>
      <c r="S2185" s="427"/>
      <c r="T2185" s="427"/>
      <c r="U2185" s="427"/>
      <c r="V2185" s="427"/>
      <c r="W2185" s="427"/>
      <c r="X2185" s="427"/>
      <c r="Y2185" s="427"/>
    </row>
    <row r="2186" customFormat="false" ht="15" hidden="true" customHeight="false" outlineLevel="2" collapsed="false">
      <c r="A2186" s="386" t="s">
        <v>4962</v>
      </c>
      <c r="B2186" s="391" t="s">
        <v>209</v>
      </c>
      <c r="C2186" s="430"/>
      <c r="D2186" s="415" t="s">
        <v>3013</v>
      </c>
      <c r="E2186" s="349" t="s">
        <v>1082</v>
      </c>
      <c r="F2186" s="348" t="s">
        <v>4923</v>
      </c>
      <c r="G2186" s="428" t="s">
        <v>22</v>
      </c>
      <c r="H2186" s="376"/>
      <c r="I2186" s="376"/>
      <c r="J2186" s="376" t="s">
        <v>95</v>
      </c>
      <c r="K2186" s="376" t="s">
        <v>1246</v>
      </c>
      <c r="L2186" s="376" t="s">
        <v>4838</v>
      </c>
      <c r="M2186" s="340"/>
      <c r="N2186" s="340"/>
      <c r="O2186" s="427"/>
      <c r="P2186" s="427"/>
      <c r="Q2186" s="427"/>
      <c r="R2186" s="427"/>
      <c r="S2186" s="427"/>
      <c r="T2186" s="427"/>
      <c r="U2186" s="427"/>
      <c r="V2186" s="427"/>
      <c r="W2186" s="427"/>
      <c r="X2186" s="427"/>
      <c r="Y2186" s="427"/>
    </row>
    <row r="2187" customFormat="false" ht="15" hidden="true" customHeight="false" outlineLevel="2" collapsed="false">
      <c r="A2187" s="386" t="s">
        <v>4963</v>
      </c>
      <c r="B2187" s="391" t="s">
        <v>218</v>
      </c>
      <c r="C2187" s="430"/>
      <c r="D2187" s="415" t="s">
        <v>1096</v>
      </c>
      <c r="E2187" s="402" t="s">
        <v>4768</v>
      </c>
      <c r="F2187" s="348" t="s">
        <v>4923</v>
      </c>
      <c r="G2187" s="428" t="s">
        <v>22</v>
      </c>
      <c r="H2187" s="376"/>
      <c r="I2187" s="376"/>
      <c r="J2187" s="376" t="s">
        <v>95</v>
      </c>
      <c r="K2187" s="376" t="s">
        <v>1246</v>
      </c>
      <c r="L2187" s="376" t="s">
        <v>4838</v>
      </c>
      <c r="M2187" s="340"/>
      <c r="N2187" s="340"/>
      <c r="O2187" s="109"/>
      <c r="P2187" s="109"/>
      <c r="Q2187" s="109"/>
      <c r="R2187" s="109"/>
      <c r="S2187" s="109"/>
      <c r="T2187" s="109"/>
      <c r="U2187" s="109"/>
      <c r="V2187" s="109"/>
      <c r="W2187" s="109"/>
      <c r="X2187" s="109"/>
      <c r="Y2187" s="109"/>
    </row>
    <row r="2188" customFormat="false" ht="15" hidden="false" customHeight="true" outlineLevel="1" collapsed="true">
      <c r="A2188" s="434" t="s">
        <v>4964</v>
      </c>
      <c r="B2188" s="434"/>
      <c r="C2188" s="434"/>
      <c r="D2188" s="434"/>
      <c r="E2188" s="434"/>
      <c r="F2188" s="434"/>
      <c r="G2188" s="425"/>
      <c r="H2188" s="425"/>
      <c r="I2188" s="425"/>
      <c r="J2188" s="425"/>
      <c r="K2188" s="425"/>
      <c r="L2188" s="425"/>
      <c r="M2188" s="426"/>
      <c r="N2188" s="426"/>
      <c r="O2188" s="109"/>
      <c r="P2188" s="109"/>
      <c r="Q2188" s="109"/>
      <c r="R2188" s="109"/>
      <c r="S2188" s="109"/>
      <c r="T2188" s="109"/>
      <c r="U2188" s="109"/>
      <c r="V2188" s="109"/>
      <c r="W2188" s="109"/>
      <c r="X2188" s="109"/>
      <c r="Y2188" s="109"/>
    </row>
    <row r="2189" customFormat="false" ht="15" hidden="true" customHeight="false" outlineLevel="2" collapsed="false">
      <c r="A2189" s="386" t="s">
        <v>4965</v>
      </c>
      <c r="B2189" s="391" t="s">
        <v>210</v>
      </c>
      <c r="C2189" s="415" t="s">
        <v>3261</v>
      </c>
      <c r="D2189" s="349" t="s">
        <v>3262</v>
      </c>
      <c r="E2189" s="345" t="s">
        <v>4966</v>
      </c>
      <c r="F2189" s="348" t="s">
        <v>4967</v>
      </c>
      <c r="G2189" s="428" t="s">
        <v>22</v>
      </c>
      <c r="H2189" s="376"/>
      <c r="I2189" s="376"/>
      <c r="J2189" s="376" t="s">
        <v>95</v>
      </c>
      <c r="K2189" s="376" t="s">
        <v>1246</v>
      </c>
      <c r="L2189" s="376" t="s">
        <v>4968</v>
      </c>
      <c r="M2189" s="340"/>
      <c r="N2189" s="340"/>
      <c r="O2189" s="427"/>
      <c r="P2189" s="427"/>
      <c r="Q2189" s="427"/>
      <c r="R2189" s="427"/>
      <c r="S2189" s="427"/>
      <c r="T2189" s="427"/>
      <c r="U2189" s="427"/>
      <c r="V2189" s="427"/>
      <c r="W2189" s="427"/>
      <c r="X2189" s="427"/>
      <c r="Y2189" s="427"/>
    </row>
    <row r="2190" customFormat="false" ht="15" hidden="true" customHeight="false" outlineLevel="2" collapsed="false">
      <c r="A2190" s="386" t="s">
        <v>4969</v>
      </c>
      <c r="B2190" s="391" t="s">
        <v>210</v>
      </c>
      <c r="C2190" s="430"/>
      <c r="D2190" s="349" t="s">
        <v>3266</v>
      </c>
      <c r="E2190" s="345" t="s">
        <v>4840</v>
      </c>
      <c r="F2190" s="348" t="s">
        <v>4967</v>
      </c>
      <c r="G2190" s="428" t="s">
        <v>22</v>
      </c>
      <c r="H2190" s="376"/>
      <c r="I2190" s="376"/>
      <c r="J2190" s="376" t="s">
        <v>95</v>
      </c>
      <c r="K2190" s="376" t="s">
        <v>1246</v>
      </c>
      <c r="L2190" s="376" t="s">
        <v>4968</v>
      </c>
      <c r="M2190" s="340"/>
      <c r="N2190" s="340"/>
      <c r="O2190" s="427"/>
      <c r="P2190" s="427"/>
      <c r="Q2190" s="427"/>
      <c r="R2190" s="427"/>
      <c r="S2190" s="427"/>
      <c r="T2190" s="427"/>
      <c r="U2190" s="427"/>
      <c r="V2190" s="427"/>
      <c r="W2190" s="427"/>
      <c r="X2190" s="427"/>
      <c r="Y2190" s="427"/>
    </row>
    <row r="2191" customFormat="false" ht="15" hidden="true" customHeight="false" outlineLevel="2" collapsed="false">
      <c r="A2191" s="386" t="s">
        <v>4970</v>
      </c>
      <c r="B2191" s="391" t="s">
        <v>210</v>
      </c>
      <c r="C2191" s="415" t="s">
        <v>3396</v>
      </c>
      <c r="D2191" s="349" t="s">
        <v>3270</v>
      </c>
      <c r="E2191" s="345" t="s">
        <v>4971</v>
      </c>
      <c r="F2191" s="348" t="s">
        <v>4967</v>
      </c>
      <c r="G2191" s="428" t="s">
        <v>22</v>
      </c>
      <c r="H2191" s="376"/>
      <c r="I2191" s="376"/>
      <c r="J2191" s="376" t="s">
        <v>95</v>
      </c>
      <c r="K2191" s="376" t="s">
        <v>1246</v>
      </c>
      <c r="L2191" s="376" t="s">
        <v>4968</v>
      </c>
      <c r="M2191" s="340"/>
      <c r="N2191" s="340"/>
      <c r="O2191" s="427"/>
      <c r="P2191" s="427"/>
      <c r="Q2191" s="427"/>
      <c r="R2191" s="427"/>
      <c r="S2191" s="427"/>
      <c r="T2191" s="427"/>
      <c r="U2191" s="427"/>
      <c r="V2191" s="427"/>
      <c r="W2191" s="427"/>
      <c r="X2191" s="427"/>
      <c r="Y2191" s="427"/>
    </row>
    <row r="2192" customFormat="false" ht="15" hidden="true" customHeight="false" outlineLevel="2" collapsed="false">
      <c r="A2192" s="386" t="s">
        <v>4972</v>
      </c>
      <c r="B2192" s="391" t="s">
        <v>210</v>
      </c>
      <c r="C2192" s="430"/>
      <c r="D2192" s="349" t="s">
        <v>3273</v>
      </c>
      <c r="E2192" s="402" t="s">
        <v>4973</v>
      </c>
      <c r="F2192" s="348" t="s">
        <v>4967</v>
      </c>
      <c r="G2192" s="428" t="s">
        <v>22</v>
      </c>
      <c r="H2192" s="376"/>
      <c r="I2192" s="376"/>
      <c r="J2192" s="376" t="s">
        <v>95</v>
      </c>
      <c r="K2192" s="376" t="s">
        <v>1246</v>
      </c>
      <c r="L2192" s="376" t="s">
        <v>4968</v>
      </c>
      <c r="M2192" s="340"/>
      <c r="N2192" s="340"/>
      <c r="O2192" s="427"/>
      <c r="P2192" s="427"/>
      <c r="Q2192" s="427"/>
      <c r="R2192" s="427"/>
      <c r="S2192" s="427"/>
      <c r="T2192" s="427"/>
      <c r="U2192" s="427"/>
      <c r="V2192" s="427"/>
      <c r="W2192" s="427"/>
      <c r="X2192" s="427"/>
      <c r="Y2192" s="427"/>
    </row>
    <row r="2193" customFormat="false" ht="15" hidden="true" customHeight="false" outlineLevel="2" collapsed="false">
      <c r="A2193" s="386" t="s">
        <v>4974</v>
      </c>
      <c r="B2193" s="391" t="s">
        <v>210</v>
      </c>
      <c r="C2193" s="430"/>
      <c r="D2193" s="349" t="s">
        <v>3278</v>
      </c>
      <c r="E2193" s="349" t="s">
        <v>3652</v>
      </c>
      <c r="F2193" s="348" t="s">
        <v>4967</v>
      </c>
      <c r="G2193" s="428" t="s">
        <v>22</v>
      </c>
      <c r="H2193" s="376"/>
      <c r="I2193" s="376"/>
      <c r="J2193" s="376" t="s">
        <v>95</v>
      </c>
      <c r="K2193" s="376" t="s">
        <v>1246</v>
      </c>
      <c r="L2193" s="376" t="s">
        <v>4968</v>
      </c>
      <c r="M2193" s="340"/>
      <c r="N2193" s="340"/>
      <c r="O2193" s="427"/>
      <c r="P2193" s="427"/>
      <c r="Q2193" s="427"/>
      <c r="R2193" s="427"/>
      <c r="S2193" s="427"/>
      <c r="T2193" s="427"/>
      <c r="U2193" s="427"/>
      <c r="V2193" s="427"/>
      <c r="W2193" s="427"/>
      <c r="X2193" s="427"/>
      <c r="Y2193" s="427"/>
    </row>
    <row r="2194" customFormat="false" ht="15" hidden="true" customHeight="false" outlineLevel="2" collapsed="false">
      <c r="A2194" s="386" t="s">
        <v>4975</v>
      </c>
      <c r="B2194" s="391" t="s">
        <v>210</v>
      </c>
      <c r="C2194" s="415" t="s">
        <v>3339</v>
      </c>
      <c r="D2194" s="415" t="s">
        <v>4976</v>
      </c>
      <c r="E2194" s="348" t="s">
        <v>3283</v>
      </c>
      <c r="F2194" s="348" t="s">
        <v>4967</v>
      </c>
      <c r="G2194" s="428" t="s">
        <v>22</v>
      </c>
      <c r="H2194" s="376"/>
      <c r="I2194" s="376"/>
      <c r="J2194" s="376" t="s">
        <v>95</v>
      </c>
      <c r="K2194" s="376" t="s">
        <v>1246</v>
      </c>
      <c r="L2194" s="376" t="s">
        <v>4968</v>
      </c>
      <c r="M2194" s="340"/>
      <c r="N2194" s="340"/>
      <c r="O2194" s="427"/>
      <c r="P2194" s="427"/>
      <c r="Q2194" s="427"/>
      <c r="R2194" s="427"/>
      <c r="S2194" s="427"/>
      <c r="T2194" s="427"/>
      <c r="U2194" s="427"/>
      <c r="V2194" s="427"/>
      <c r="W2194" s="427"/>
      <c r="X2194" s="427"/>
      <c r="Y2194" s="427"/>
    </row>
    <row r="2195" customFormat="false" ht="15" hidden="true" customHeight="false" outlineLevel="2" collapsed="false">
      <c r="A2195" s="386" t="s">
        <v>4977</v>
      </c>
      <c r="B2195" s="391" t="s">
        <v>210</v>
      </c>
      <c r="C2195" s="415" t="s">
        <v>3703</v>
      </c>
      <c r="D2195" s="415" t="s">
        <v>3286</v>
      </c>
      <c r="E2195" s="337" t="s">
        <v>1935</v>
      </c>
      <c r="F2195" s="348" t="s">
        <v>4967</v>
      </c>
      <c r="G2195" s="428" t="s">
        <v>22</v>
      </c>
      <c r="H2195" s="376"/>
      <c r="I2195" s="376"/>
      <c r="J2195" s="376" t="s">
        <v>95</v>
      </c>
      <c r="K2195" s="376" t="s">
        <v>1246</v>
      </c>
      <c r="L2195" s="376" t="s">
        <v>4968</v>
      </c>
      <c r="M2195" s="340"/>
      <c r="N2195" s="340"/>
      <c r="O2195" s="427"/>
      <c r="P2195" s="427"/>
      <c r="Q2195" s="427"/>
      <c r="R2195" s="427"/>
      <c r="S2195" s="427"/>
      <c r="T2195" s="427"/>
      <c r="U2195" s="427"/>
      <c r="V2195" s="427"/>
      <c r="W2195" s="427"/>
      <c r="X2195" s="427"/>
      <c r="Y2195" s="427"/>
    </row>
    <row r="2196" customFormat="false" ht="15" hidden="true" customHeight="false" outlineLevel="2" collapsed="false">
      <c r="A2196" s="386" t="s">
        <v>4978</v>
      </c>
      <c r="B2196" s="391" t="s">
        <v>210</v>
      </c>
      <c r="C2196" s="430"/>
      <c r="D2196" s="415" t="s">
        <v>4979</v>
      </c>
      <c r="E2196" s="348" t="s">
        <v>4980</v>
      </c>
      <c r="F2196" s="348" t="s">
        <v>4981</v>
      </c>
      <c r="G2196" s="428" t="s">
        <v>22</v>
      </c>
      <c r="H2196" s="376"/>
      <c r="I2196" s="376"/>
      <c r="J2196" s="376" t="s">
        <v>95</v>
      </c>
      <c r="K2196" s="376" t="s">
        <v>1246</v>
      </c>
      <c r="L2196" s="376" t="s">
        <v>4968</v>
      </c>
      <c r="M2196" s="340"/>
      <c r="N2196" s="340"/>
      <c r="O2196" s="427"/>
      <c r="P2196" s="427"/>
      <c r="Q2196" s="427"/>
      <c r="R2196" s="427"/>
      <c r="S2196" s="427"/>
      <c r="T2196" s="427"/>
      <c r="U2196" s="427"/>
      <c r="V2196" s="427"/>
      <c r="W2196" s="427"/>
      <c r="X2196" s="427"/>
      <c r="Y2196" s="427"/>
    </row>
    <row r="2197" customFormat="false" ht="15" hidden="true" customHeight="false" outlineLevel="2" collapsed="false">
      <c r="A2197" s="386" t="s">
        <v>4982</v>
      </c>
      <c r="B2197" s="391" t="s">
        <v>210</v>
      </c>
      <c r="C2197" s="432"/>
      <c r="D2197" s="415" t="s">
        <v>4983</v>
      </c>
      <c r="E2197" s="348" t="s">
        <v>4984</v>
      </c>
      <c r="F2197" s="348" t="s">
        <v>4981</v>
      </c>
      <c r="G2197" s="428" t="s">
        <v>22</v>
      </c>
      <c r="H2197" s="376"/>
      <c r="I2197" s="376"/>
      <c r="J2197" s="376" t="s">
        <v>95</v>
      </c>
      <c r="K2197" s="376" t="s">
        <v>1246</v>
      </c>
      <c r="L2197" s="376" t="s">
        <v>4968</v>
      </c>
      <c r="M2197" s="340"/>
      <c r="N2197" s="340"/>
      <c r="O2197" s="427"/>
      <c r="P2197" s="427"/>
      <c r="Q2197" s="427"/>
      <c r="R2197" s="427"/>
      <c r="S2197" s="427"/>
      <c r="T2197" s="427"/>
      <c r="U2197" s="427"/>
      <c r="V2197" s="427"/>
      <c r="W2197" s="427"/>
      <c r="X2197" s="427"/>
      <c r="Y2197" s="427"/>
    </row>
    <row r="2198" customFormat="false" ht="15" hidden="true" customHeight="false" outlineLevel="2" collapsed="false">
      <c r="A2198" s="386" t="s">
        <v>4985</v>
      </c>
      <c r="B2198" s="391" t="s">
        <v>210</v>
      </c>
      <c r="C2198" s="430"/>
      <c r="D2198" s="415" t="s">
        <v>4986</v>
      </c>
      <c r="E2198" s="348" t="s">
        <v>4893</v>
      </c>
      <c r="F2198" s="348" t="s">
        <v>4981</v>
      </c>
      <c r="G2198" s="428" t="s">
        <v>22</v>
      </c>
      <c r="H2198" s="376"/>
      <c r="I2198" s="376"/>
      <c r="J2198" s="376" t="s">
        <v>95</v>
      </c>
      <c r="K2198" s="376" t="s">
        <v>1246</v>
      </c>
      <c r="L2198" s="376" t="s">
        <v>4968</v>
      </c>
      <c r="M2198" s="340"/>
      <c r="N2198" s="340"/>
      <c r="O2198" s="427"/>
      <c r="P2198" s="427"/>
      <c r="Q2198" s="427"/>
      <c r="R2198" s="427"/>
      <c r="S2198" s="427"/>
      <c r="T2198" s="427"/>
      <c r="U2198" s="427"/>
      <c r="V2198" s="427"/>
      <c r="W2198" s="427"/>
      <c r="X2198" s="427"/>
      <c r="Y2198" s="427"/>
    </row>
    <row r="2199" customFormat="false" ht="15" hidden="true" customHeight="false" outlineLevel="2" collapsed="false">
      <c r="A2199" s="386" t="s">
        <v>4987</v>
      </c>
      <c r="B2199" s="391" t="s">
        <v>210</v>
      </c>
      <c r="C2199" s="432"/>
      <c r="D2199" s="415" t="s">
        <v>4988</v>
      </c>
      <c r="E2199" s="348" t="s">
        <v>4897</v>
      </c>
      <c r="F2199" s="348" t="s">
        <v>4989</v>
      </c>
      <c r="G2199" s="428" t="s">
        <v>22</v>
      </c>
      <c r="H2199" s="376"/>
      <c r="I2199" s="376"/>
      <c r="J2199" s="376" t="s">
        <v>95</v>
      </c>
      <c r="K2199" s="376" t="s">
        <v>1246</v>
      </c>
      <c r="L2199" s="376" t="s">
        <v>4968</v>
      </c>
      <c r="M2199" s="340"/>
      <c r="N2199" s="340"/>
      <c r="O2199" s="427"/>
      <c r="P2199" s="427"/>
      <c r="Q2199" s="427"/>
      <c r="R2199" s="427"/>
      <c r="S2199" s="427"/>
      <c r="T2199" s="427"/>
      <c r="U2199" s="427"/>
      <c r="V2199" s="427"/>
      <c r="W2199" s="427"/>
      <c r="X2199" s="427"/>
      <c r="Y2199" s="427"/>
    </row>
    <row r="2200" customFormat="false" ht="15" hidden="true" customHeight="false" outlineLevel="2" collapsed="false">
      <c r="A2200" s="386" t="s">
        <v>4990</v>
      </c>
      <c r="B2200" s="391" t="s">
        <v>210</v>
      </c>
      <c r="C2200" s="430"/>
      <c r="D2200" s="415" t="s">
        <v>4991</v>
      </c>
      <c r="E2200" s="348" t="s">
        <v>4992</v>
      </c>
      <c r="F2200" s="348" t="s">
        <v>4989</v>
      </c>
      <c r="G2200" s="428" t="s">
        <v>22</v>
      </c>
      <c r="H2200" s="376"/>
      <c r="I2200" s="376"/>
      <c r="J2200" s="376" t="s">
        <v>95</v>
      </c>
      <c r="K2200" s="376" t="s">
        <v>1246</v>
      </c>
      <c r="L2200" s="376" t="s">
        <v>4968</v>
      </c>
      <c r="M2200" s="340"/>
      <c r="N2200" s="340"/>
      <c r="O2200" s="427"/>
      <c r="P2200" s="427"/>
      <c r="Q2200" s="427"/>
      <c r="R2200" s="427"/>
      <c r="S2200" s="427"/>
      <c r="T2200" s="427"/>
      <c r="U2200" s="427"/>
      <c r="V2200" s="427"/>
      <c r="W2200" s="427"/>
      <c r="X2200" s="427"/>
      <c r="Y2200" s="427"/>
    </row>
    <row r="2201" customFormat="false" ht="15" hidden="true" customHeight="false" outlineLevel="2" collapsed="false">
      <c r="A2201" s="386" t="s">
        <v>4993</v>
      </c>
      <c r="B2201" s="391" t="s">
        <v>210</v>
      </c>
      <c r="C2201" s="430"/>
      <c r="D2201" s="415" t="s">
        <v>4994</v>
      </c>
      <c r="E2201" s="348" t="s">
        <v>4905</v>
      </c>
      <c r="F2201" s="348" t="s">
        <v>4989</v>
      </c>
      <c r="G2201" s="428" t="s">
        <v>22</v>
      </c>
      <c r="H2201" s="376"/>
      <c r="I2201" s="376"/>
      <c r="J2201" s="376" t="s">
        <v>95</v>
      </c>
      <c r="K2201" s="376" t="s">
        <v>1246</v>
      </c>
      <c r="L2201" s="376" t="s">
        <v>4968</v>
      </c>
      <c r="M2201" s="340"/>
      <c r="N2201" s="340"/>
      <c r="O2201" s="427"/>
      <c r="P2201" s="427"/>
      <c r="Q2201" s="427"/>
      <c r="R2201" s="427"/>
      <c r="S2201" s="427"/>
      <c r="T2201" s="427"/>
      <c r="U2201" s="427"/>
      <c r="V2201" s="427"/>
      <c r="W2201" s="427"/>
      <c r="X2201" s="427"/>
      <c r="Y2201" s="427"/>
    </row>
    <row r="2202" customFormat="false" ht="15" hidden="true" customHeight="false" outlineLevel="2" collapsed="false">
      <c r="A2202" s="386" t="s">
        <v>4995</v>
      </c>
      <c r="B2202" s="391" t="s">
        <v>210</v>
      </c>
      <c r="C2202" s="432"/>
      <c r="D2202" s="351" t="s">
        <v>1950</v>
      </c>
      <c r="E2202" s="352" t="s">
        <v>1951</v>
      </c>
      <c r="F2202" s="348" t="s">
        <v>4967</v>
      </c>
      <c r="G2202" s="428" t="s">
        <v>22</v>
      </c>
      <c r="H2202" s="376"/>
      <c r="I2202" s="376"/>
      <c r="J2202" s="376" t="s">
        <v>95</v>
      </c>
      <c r="K2202" s="376" t="s">
        <v>1246</v>
      </c>
      <c r="L2202" s="376" t="s">
        <v>4968</v>
      </c>
      <c r="M2202" s="340"/>
      <c r="N2202" s="340"/>
      <c r="O2202" s="427"/>
      <c r="P2202" s="427"/>
      <c r="Q2202" s="427"/>
      <c r="R2202" s="427"/>
      <c r="S2202" s="427"/>
      <c r="T2202" s="427"/>
      <c r="U2202" s="427"/>
      <c r="V2202" s="427"/>
      <c r="W2202" s="427"/>
      <c r="X2202" s="427"/>
      <c r="Y2202" s="427"/>
    </row>
    <row r="2203" customFormat="false" ht="15" hidden="true" customHeight="false" outlineLevel="2" collapsed="false">
      <c r="A2203" s="386" t="s">
        <v>4996</v>
      </c>
      <c r="B2203" s="391" t="s">
        <v>210</v>
      </c>
      <c r="C2203" s="432"/>
      <c r="D2203" s="351" t="s">
        <v>1953</v>
      </c>
      <c r="E2203" s="352" t="s">
        <v>1954</v>
      </c>
      <c r="F2203" s="348" t="s">
        <v>4967</v>
      </c>
      <c r="G2203" s="428" t="s">
        <v>22</v>
      </c>
      <c r="H2203" s="376"/>
      <c r="I2203" s="376"/>
      <c r="J2203" s="376" t="s">
        <v>95</v>
      </c>
      <c r="K2203" s="376" t="s">
        <v>1246</v>
      </c>
      <c r="L2203" s="376" t="s">
        <v>4968</v>
      </c>
      <c r="M2203" s="340"/>
      <c r="N2203" s="340"/>
      <c r="O2203" s="427"/>
      <c r="P2203" s="427"/>
      <c r="Q2203" s="427"/>
      <c r="R2203" s="427"/>
      <c r="S2203" s="427"/>
      <c r="T2203" s="427"/>
      <c r="U2203" s="427"/>
      <c r="V2203" s="427"/>
      <c r="W2203" s="427"/>
      <c r="X2203" s="427"/>
      <c r="Y2203" s="427"/>
    </row>
    <row r="2204" customFormat="false" ht="15" hidden="true" customHeight="false" outlineLevel="2" collapsed="false">
      <c r="A2204" s="386" t="s">
        <v>4997</v>
      </c>
      <c r="B2204" s="391" t="s">
        <v>210</v>
      </c>
      <c r="C2204" s="415" t="s">
        <v>3709</v>
      </c>
      <c r="D2204" s="415" t="s">
        <v>1502</v>
      </c>
      <c r="E2204" s="402" t="s">
        <v>4687</v>
      </c>
      <c r="F2204" s="349" t="s">
        <v>4855</v>
      </c>
      <c r="G2204" s="428" t="s">
        <v>22</v>
      </c>
      <c r="H2204" s="376"/>
      <c r="I2204" s="376"/>
      <c r="J2204" s="376" t="s">
        <v>95</v>
      </c>
      <c r="K2204" s="376" t="s">
        <v>1246</v>
      </c>
      <c r="L2204" s="376" t="s">
        <v>4968</v>
      </c>
      <c r="M2204" s="340"/>
      <c r="N2204" s="340"/>
      <c r="O2204" s="427"/>
      <c r="P2204" s="427"/>
      <c r="Q2204" s="427"/>
      <c r="R2204" s="427"/>
      <c r="S2204" s="427"/>
      <c r="T2204" s="427"/>
      <c r="U2204" s="427"/>
      <c r="V2204" s="427"/>
      <c r="W2204" s="427"/>
      <c r="X2204" s="427"/>
      <c r="Y2204" s="427"/>
    </row>
    <row r="2205" customFormat="false" ht="15" hidden="true" customHeight="false" outlineLevel="2" collapsed="false">
      <c r="A2205" s="386" t="s">
        <v>4998</v>
      </c>
      <c r="B2205" s="391" t="s">
        <v>210</v>
      </c>
      <c r="C2205" s="430"/>
      <c r="D2205" s="415" t="s">
        <v>1504</v>
      </c>
      <c r="E2205" s="402" t="s">
        <v>4689</v>
      </c>
      <c r="F2205" s="349" t="s">
        <v>4857</v>
      </c>
      <c r="G2205" s="428" t="s">
        <v>22</v>
      </c>
      <c r="H2205" s="376"/>
      <c r="I2205" s="376"/>
      <c r="J2205" s="376" t="s">
        <v>95</v>
      </c>
      <c r="K2205" s="376" t="s">
        <v>1246</v>
      </c>
      <c r="L2205" s="376" t="s">
        <v>4968</v>
      </c>
      <c r="M2205" s="340"/>
      <c r="N2205" s="340"/>
      <c r="O2205" s="427"/>
      <c r="P2205" s="427"/>
      <c r="Q2205" s="427"/>
      <c r="R2205" s="427"/>
      <c r="S2205" s="427"/>
      <c r="T2205" s="427"/>
      <c r="U2205" s="427"/>
      <c r="V2205" s="427"/>
      <c r="W2205" s="427"/>
      <c r="X2205" s="427"/>
      <c r="Y2205" s="427"/>
    </row>
    <row r="2206" customFormat="false" ht="15" hidden="true" customHeight="false" outlineLevel="2" collapsed="false">
      <c r="A2206" s="386" t="s">
        <v>4999</v>
      </c>
      <c r="B2206" s="391" t="s">
        <v>210</v>
      </c>
      <c r="C2206" s="430"/>
      <c r="D2206" s="415" t="s">
        <v>1507</v>
      </c>
      <c r="E2206" s="402" t="s">
        <v>4691</v>
      </c>
      <c r="F2206" s="349" t="s">
        <v>4859</v>
      </c>
      <c r="G2206" s="428" t="s">
        <v>22</v>
      </c>
      <c r="H2206" s="376"/>
      <c r="I2206" s="376"/>
      <c r="J2206" s="376" t="s">
        <v>95</v>
      </c>
      <c r="K2206" s="376" t="s">
        <v>1246</v>
      </c>
      <c r="L2206" s="376" t="s">
        <v>4968</v>
      </c>
      <c r="M2206" s="340"/>
      <c r="N2206" s="340"/>
      <c r="O2206" s="427"/>
      <c r="P2206" s="427"/>
      <c r="Q2206" s="427"/>
      <c r="R2206" s="427"/>
      <c r="S2206" s="427"/>
      <c r="T2206" s="427"/>
      <c r="U2206" s="427"/>
      <c r="V2206" s="427"/>
      <c r="W2206" s="427"/>
      <c r="X2206" s="427"/>
      <c r="Y2206" s="427"/>
    </row>
    <row r="2207" customFormat="false" ht="15" hidden="true" customHeight="false" outlineLevel="2" collapsed="false">
      <c r="A2207" s="386" t="s">
        <v>5000</v>
      </c>
      <c r="B2207" s="391" t="s">
        <v>210</v>
      </c>
      <c r="C2207" s="430"/>
      <c r="D2207" s="415" t="s">
        <v>3915</v>
      </c>
      <c r="E2207" s="402" t="s">
        <v>4660</v>
      </c>
      <c r="F2207" s="348" t="s">
        <v>4967</v>
      </c>
      <c r="G2207" s="428" t="s">
        <v>22</v>
      </c>
      <c r="H2207" s="376"/>
      <c r="I2207" s="376"/>
      <c r="J2207" s="376" t="s">
        <v>95</v>
      </c>
      <c r="K2207" s="376" t="s">
        <v>1246</v>
      </c>
      <c r="L2207" s="376" t="s">
        <v>4968</v>
      </c>
      <c r="M2207" s="340"/>
      <c r="N2207" s="340"/>
      <c r="O2207" s="427"/>
      <c r="P2207" s="427"/>
      <c r="Q2207" s="427"/>
      <c r="R2207" s="427"/>
      <c r="S2207" s="427"/>
      <c r="T2207" s="427"/>
      <c r="U2207" s="427"/>
      <c r="V2207" s="427"/>
      <c r="W2207" s="427"/>
      <c r="X2207" s="427"/>
      <c r="Y2207" s="427"/>
    </row>
    <row r="2208" customFormat="false" ht="15" hidden="true" customHeight="false" outlineLevel="2" collapsed="false">
      <c r="A2208" s="386" t="s">
        <v>5001</v>
      </c>
      <c r="B2208" s="391" t="s">
        <v>210</v>
      </c>
      <c r="C2208" s="415" t="s">
        <v>1076</v>
      </c>
      <c r="D2208" s="415" t="s">
        <v>1077</v>
      </c>
      <c r="E2208" s="402" t="s">
        <v>4662</v>
      </c>
      <c r="F2208" s="349" t="s">
        <v>4855</v>
      </c>
      <c r="G2208" s="428" t="s">
        <v>22</v>
      </c>
      <c r="H2208" s="376"/>
      <c r="I2208" s="376"/>
      <c r="J2208" s="376" t="s">
        <v>95</v>
      </c>
      <c r="K2208" s="376" t="s">
        <v>1246</v>
      </c>
      <c r="L2208" s="376" t="s">
        <v>4968</v>
      </c>
      <c r="M2208" s="340"/>
      <c r="N2208" s="340"/>
      <c r="O2208" s="427"/>
      <c r="P2208" s="427"/>
      <c r="Q2208" s="427"/>
      <c r="R2208" s="427"/>
      <c r="S2208" s="427"/>
      <c r="T2208" s="427"/>
      <c r="U2208" s="427"/>
      <c r="V2208" s="427"/>
      <c r="W2208" s="427"/>
      <c r="X2208" s="427"/>
      <c r="Y2208" s="427"/>
    </row>
    <row r="2209" customFormat="false" ht="15" hidden="true" customHeight="false" outlineLevel="2" collapsed="false">
      <c r="A2209" s="386" t="s">
        <v>5002</v>
      </c>
      <c r="B2209" s="391" t="s">
        <v>210</v>
      </c>
      <c r="C2209" s="430"/>
      <c r="D2209" s="415" t="s">
        <v>3563</v>
      </c>
      <c r="E2209" s="349" t="s">
        <v>1082</v>
      </c>
      <c r="F2209" s="349" t="s">
        <v>4855</v>
      </c>
      <c r="G2209" s="428" t="s">
        <v>22</v>
      </c>
      <c r="H2209" s="376"/>
      <c r="I2209" s="376"/>
      <c r="J2209" s="376" t="s">
        <v>95</v>
      </c>
      <c r="K2209" s="376" t="s">
        <v>1246</v>
      </c>
      <c r="L2209" s="376" t="s">
        <v>4968</v>
      </c>
      <c r="M2209" s="340"/>
      <c r="N2209" s="340"/>
      <c r="O2209" s="427"/>
      <c r="P2209" s="427"/>
      <c r="Q2209" s="427"/>
      <c r="R2209" s="427"/>
      <c r="S2209" s="427"/>
      <c r="T2209" s="427"/>
      <c r="U2209" s="427"/>
      <c r="V2209" s="427"/>
      <c r="W2209" s="427"/>
      <c r="X2209" s="427"/>
      <c r="Y2209" s="427"/>
    </row>
    <row r="2210" customFormat="false" ht="15" hidden="true" customHeight="false" outlineLevel="2" collapsed="false">
      <c r="A2210" s="386" t="s">
        <v>5003</v>
      </c>
      <c r="B2210" s="391" t="s">
        <v>218</v>
      </c>
      <c r="C2210" s="430"/>
      <c r="D2210" s="415" t="s">
        <v>1096</v>
      </c>
      <c r="E2210" s="402" t="s">
        <v>4768</v>
      </c>
      <c r="F2210" s="348" t="s">
        <v>4967</v>
      </c>
      <c r="G2210" s="428" t="s">
        <v>22</v>
      </c>
      <c r="H2210" s="376"/>
      <c r="I2210" s="376"/>
      <c r="J2210" s="376" t="s">
        <v>95</v>
      </c>
      <c r="K2210" s="376" t="s">
        <v>1246</v>
      </c>
      <c r="L2210" s="376" t="s">
        <v>4968</v>
      </c>
      <c r="M2210" s="340"/>
      <c r="N2210" s="340"/>
      <c r="O2210" s="109"/>
      <c r="P2210" s="109"/>
      <c r="Q2210" s="109"/>
      <c r="R2210" s="109"/>
      <c r="S2210" s="109"/>
      <c r="T2210" s="109"/>
      <c r="U2210" s="109"/>
      <c r="V2210" s="109"/>
      <c r="W2210" s="109"/>
      <c r="X2210" s="109"/>
      <c r="Y2210" s="109"/>
    </row>
    <row r="2211" customFormat="false" ht="15" hidden="false" customHeight="true" outlineLevel="1" collapsed="true">
      <c r="A2211" s="434" t="s">
        <v>5004</v>
      </c>
      <c r="B2211" s="434"/>
      <c r="C2211" s="434"/>
      <c r="D2211" s="434"/>
      <c r="E2211" s="434"/>
      <c r="F2211" s="434"/>
      <c r="G2211" s="425"/>
      <c r="H2211" s="425"/>
      <c r="I2211" s="425"/>
      <c r="J2211" s="425"/>
      <c r="K2211" s="425"/>
      <c r="L2211" s="425"/>
      <c r="M2211" s="426"/>
      <c r="N2211" s="426"/>
      <c r="O2211" s="109"/>
      <c r="P2211" s="109"/>
      <c r="Q2211" s="109"/>
      <c r="R2211" s="109"/>
      <c r="S2211" s="109"/>
      <c r="T2211" s="109"/>
      <c r="U2211" s="109"/>
      <c r="V2211" s="109"/>
      <c r="W2211" s="109"/>
      <c r="X2211" s="109"/>
      <c r="Y2211" s="109"/>
    </row>
    <row r="2212" customFormat="false" ht="15" hidden="true" customHeight="false" outlineLevel="2" collapsed="false">
      <c r="A2212" s="386" t="s">
        <v>5005</v>
      </c>
      <c r="B2212" s="391" t="s">
        <v>211</v>
      </c>
      <c r="C2212" s="415" t="s">
        <v>3261</v>
      </c>
      <c r="D2212" s="349" t="s">
        <v>3262</v>
      </c>
      <c r="E2212" s="345" t="s">
        <v>5006</v>
      </c>
      <c r="F2212" s="348" t="s">
        <v>5007</v>
      </c>
      <c r="G2212" s="428" t="s">
        <v>22</v>
      </c>
      <c r="H2212" s="376"/>
      <c r="I2212" s="376"/>
      <c r="J2212" s="376" t="s">
        <v>95</v>
      </c>
      <c r="K2212" s="376" t="s">
        <v>1246</v>
      </c>
      <c r="L2212" s="376" t="s">
        <v>4968</v>
      </c>
      <c r="M2212" s="340"/>
      <c r="N2212" s="340"/>
      <c r="O2212" s="427"/>
      <c r="P2212" s="427"/>
      <c r="Q2212" s="427"/>
      <c r="R2212" s="427"/>
      <c r="S2212" s="427"/>
      <c r="T2212" s="427"/>
      <c r="U2212" s="427"/>
      <c r="V2212" s="427"/>
      <c r="W2212" s="427"/>
      <c r="X2212" s="427"/>
      <c r="Y2212" s="427"/>
    </row>
    <row r="2213" customFormat="false" ht="15" hidden="true" customHeight="false" outlineLevel="2" collapsed="false">
      <c r="A2213" s="386" t="s">
        <v>5008</v>
      </c>
      <c r="B2213" s="391" t="s">
        <v>211</v>
      </c>
      <c r="C2213" s="430"/>
      <c r="D2213" s="349" t="s">
        <v>3266</v>
      </c>
      <c r="E2213" s="345" t="s">
        <v>4840</v>
      </c>
      <c r="F2213" s="348" t="s">
        <v>5007</v>
      </c>
      <c r="G2213" s="428" t="s">
        <v>22</v>
      </c>
      <c r="H2213" s="376"/>
      <c r="I2213" s="376"/>
      <c r="J2213" s="376" t="s">
        <v>95</v>
      </c>
      <c r="K2213" s="376" t="s">
        <v>1246</v>
      </c>
      <c r="L2213" s="376" t="s">
        <v>4968</v>
      </c>
      <c r="M2213" s="340"/>
      <c r="N2213" s="340"/>
      <c r="O2213" s="427"/>
      <c r="P2213" s="427"/>
      <c r="Q2213" s="427"/>
      <c r="R2213" s="427"/>
      <c r="S2213" s="427"/>
      <c r="T2213" s="427"/>
      <c r="U2213" s="427"/>
      <c r="V2213" s="427"/>
      <c r="W2213" s="427"/>
      <c r="X2213" s="427"/>
      <c r="Y2213" s="427"/>
    </row>
    <row r="2214" customFormat="false" ht="15" hidden="true" customHeight="false" outlineLevel="2" collapsed="false">
      <c r="A2214" s="386" t="s">
        <v>5009</v>
      </c>
      <c r="B2214" s="391" t="s">
        <v>211</v>
      </c>
      <c r="C2214" s="415" t="s">
        <v>3396</v>
      </c>
      <c r="D2214" s="349" t="s">
        <v>3270</v>
      </c>
      <c r="E2214" s="345" t="s">
        <v>5010</v>
      </c>
      <c r="F2214" s="348" t="s">
        <v>5007</v>
      </c>
      <c r="G2214" s="428" t="s">
        <v>22</v>
      </c>
      <c r="H2214" s="376"/>
      <c r="I2214" s="376"/>
      <c r="J2214" s="376" t="s">
        <v>95</v>
      </c>
      <c r="K2214" s="376" t="s">
        <v>1246</v>
      </c>
      <c r="L2214" s="376" t="s">
        <v>4968</v>
      </c>
      <c r="M2214" s="340"/>
      <c r="N2214" s="340"/>
      <c r="O2214" s="427"/>
      <c r="P2214" s="427"/>
      <c r="Q2214" s="427"/>
      <c r="R2214" s="427"/>
      <c r="S2214" s="427"/>
      <c r="T2214" s="427"/>
      <c r="U2214" s="427"/>
      <c r="V2214" s="427"/>
      <c r="W2214" s="427"/>
      <c r="X2214" s="427"/>
      <c r="Y2214" s="427"/>
    </row>
    <row r="2215" customFormat="false" ht="15" hidden="true" customHeight="false" outlineLevel="2" collapsed="false">
      <c r="A2215" s="386" t="s">
        <v>5011</v>
      </c>
      <c r="B2215" s="391" t="s">
        <v>211</v>
      </c>
      <c r="C2215" s="430"/>
      <c r="D2215" s="349" t="s">
        <v>3273</v>
      </c>
      <c r="E2215" s="402" t="s">
        <v>4878</v>
      </c>
      <c r="F2215" s="348" t="s">
        <v>5012</v>
      </c>
      <c r="G2215" s="428" t="s">
        <v>22</v>
      </c>
      <c r="H2215" s="376"/>
      <c r="I2215" s="376"/>
      <c r="J2215" s="376" t="s">
        <v>95</v>
      </c>
      <c r="K2215" s="376" t="s">
        <v>1246</v>
      </c>
      <c r="L2215" s="376" t="s">
        <v>4968</v>
      </c>
      <c r="M2215" s="340"/>
      <c r="N2215" s="340"/>
      <c r="O2215" s="427"/>
      <c r="P2215" s="427"/>
      <c r="Q2215" s="427"/>
      <c r="R2215" s="427"/>
      <c r="S2215" s="427"/>
      <c r="T2215" s="427"/>
      <c r="U2215" s="427"/>
      <c r="V2215" s="427"/>
      <c r="W2215" s="427"/>
      <c r="X2215" s="427"/>
      <c r="Y2215" s="427"/>
    </row>
    <row r="2216" customFormat="false" ht="15" hidden="true" customHeight="false" outlineLevel="2" collapsed="false">
      <c r="A2216" s="386" t="s">
        <v>5013</v>
      </c>
      <c r="B2216" s="391" t="s">
        <v>211</v>
      </c>
      <c r="C2216" s="430"/>
      <c r="D2216" s="349" t="s">
        <v>3278</v>
      </c>
      <c r="E2216" s="415" t="s">
        <v>3652</v>
      </c>
      <c r="F2216" s="348" t="s">
        <v>5007</v>
      </c>
      <c r="G2216" s="428" t="s">
        <v>22</v>
      </c>
      <c r="H2216" s="376"/>
      <c r="I2216" s="376"/>
      <c r="J2216" s="376" t="s">
        <v>95</v>
      </c>
      <c r="K2216" s="376" t="s">
        <v>1246</v>
      </c>
      <c r="L2216" s="376" t="s">
        <v>4968</v>
      </c>
      <c r="M2216" s="340"/>
      <c r="N2216" s="340"/>
      <c r="O2216" s="427"/>
      <c r="P2216" s="427"/>
      <c r="Q2216" s="427"/>
      <c r="R2216" s="427"/>
      <c r="S2216" s="427"/>
      <c r="T2216" s="427"/>
      <c r="U2216" s="427"/>
      <c r="V2216" s="427"/>
      <c r="W2216" s="427"/>
      <c r="X2216" s="427"/>
      <c r="Y2216" s="427"/>
    </row>
    <row r="2217" customFormat="false" ht="15" hidden="true" customHeight="false" outlineLevel="2" collapsed="false">
      <c r="A2217" s="386" t="s">
        <v>5014</v>
      </c>
      <c r="B2217" s="391" t="s">
        <v>211</v>
      </c>
      <c r="C2217" s="415" t="s">
        <v>3339</v>
      </c>
      <c r="D2217" s="415" t="s">
        <v>5015</v>
      </c>
      <c r="E2217" s="345" t="s">
        <v>3283</v>
      </c>
      <c r="F2217" s="348" t="s">
        <v>5007</v>
      </c>
      <c r="G2217" s="428" t="s">
        <v>22</v>
      </c>
      <c r="H2217" s="376"/>
      <c r="I2217" s="376"/>
      <c r="J2217" s="376" t="s">
        <v>95</v>
      </c>
      <c r="K2217" s="376" t="s">
        <v>1246</v>
      </c>
      <c r="L2217" s="376" t="s">
        <v>4968</v>
      </c>
      <c r="M2217" s="340"/>
      <c r="N2217" s="340"/>
      <c r="O2217" s="427"/>
      <c r="P2217" s="427"/>
      <c r="Q2217" s="427"/>
      <c r="R2217" s="427"/>
      <c r="S2217" s="427"/>
      <c r="T2217" s="427"/>
      <c r="U2217" s="427"/>
      <c r="V2217" s="427"/>
      <c r="W2217" s="427"/>
      <c r="X2217" s="427"/>
      <c r="Y2217" s="427"/>
    </row>
    <row r="2218" customFormat="false" ht="15" hidden="true" customHeight="false" outlineLevel="2" collapsed="false">
      <c r="A2218" s="386" t="s">
        <v>5016</v>
      </c>
      <c r="B2218" s="391" t="s">
        <v>211</v>
      </c>
      <c r="C2218" s="415" t="s">
        <v>3703</v>
      </c>
      <c r="D2218" s="415" t="s">
        <v>3286</v>
      </c>
      <c r="E2218" s="337" t="s">
        <v>1935</v>
      </c>
      <c r="F2218" s="348" t="s">
        <v>5007</v>
      </c>
      <c r="G2218" s="428" t="s">
        <v>22</v>
      </c>
      <c r="H2218" s="376"/>
      <c r="I2218" s="376"/>
      <c r="J2218" s="376" t="s">
        <v>95</v>
      </c>
      <c r="K2218" s="376" t="s">
        <v>1246</v>
      </c>
      <c r="L2218" s="376" t="s">
        <v>4968</v>
      </c>
      <c r="M2218" s="340"/>
      <c r="N2218" s="340"/>
      <c r="O2218" s="427"/>
      <c r="P2218" s="427"/>
      <c r="Q2218" s="427"/>
      <c r="R2218" s="427"/>
      <c r="S2218" s="427"/>
      <c r="T2218" s="427"/>
      <c r="U2218" s="427"/>
      <c r="V2218" s="427"/>
      <c r="W2218" s="427"/>
      <c r="X2218" s="427"/>
      <c r="Y2218" s="427"/>
    </row>
    <row r="2219" customFormat="false" ht="15" hidden="true" customHeight="false" outlineLevel="2" collapsed="false">
      <c r="A2219" s="386" t="s">
        <v>5017</v>
      </c>
      <c r="B2219" s="391" t="s">
        <v>211</v>
      </c>
      <c r="C2219" s="430"/>
      <c r="D2219" s="415" t="s">
        <v>5018</v>
      </c>
      <c r="E2219" s="348" t="s">
        <v>4980</v>
      </c>
      <c r="F2219" s="348" t="s">
        <v>5019</v>
      </c>
      <c r="G2219" s="428" t="s">
        <v>22</v>
      </c>
      <c r="H2219" s="376"/>
      <c r="I2219" s="376"/>
      <c r="J2219" s="376" t="s">
        <v>95</v>
      </c>
      <c r="K2219" s="376" t="s">
        <v>1246</v>
      </c>
      <c r="L2219" s="376" t="s">
        <v>4968</v>
      </c>
      <c r="M2219" s="340"/>
      <c r="N2219" s="340"/>
      <c r="O2219" s="427"/>
      <c r="P2219" s="427"/>
      <c r="Q2219" s="427"/>
      <c r="R2219" s="427"/>
      <c r="S2219" s="427"/>
      <c r="T2219" s="427"/>
      <c r="U2219" s="427"/>
      <c r="V2219" s="427"/>
      <c r="W2219" s="427"/>
      <c r="X2219" s="427"/>
      <c r="Y2219" s="427"/>
    </row>
    <row r="2220" customFormat="false" ht="15" hidden="true" customHeight="false" outlineLevel="2" collapsed="false">
      <c r="A2220" s="386" t="s">
        <v>5020</v>
      </c>
      <c r="B2220" s="391" t="s">
        <v>211</v>
      </c>
      <c r="C2220" s="432"/>
      <c r="D2220" s="415" t="s">
        <v>5021</v>
      </c>
      <c r="E2220" s="348" t="s">
        <v>4940</v>
      </c>
      <c r="F2220" s="348" t="s">
        <v>5019</v>
      </c>
      <c r="G2220" s="428" t="s">
        <v>22</v>
      </c>
      <c r="H2220" s="376"/>
      <c r="I2220" s="376"/>
      <c r="J2220" s="376" t="s">
        <v>95</v>
      </c>
      <c r="K2220" s="376" t="s">
        <v>1246</v>
      </c>
      <c r="L2220" s="376" t="s">
        <v>4968</v>
      </c>
      <c r="M2220" s="340"/>
      <c r="N2220" s="340"/>
      <c r="O2220" s="427"/>
      <c r="P2220" s="427"/>
      <c r="Q2220" s="427"/>
      <c r="R2220" s="427"/>
      <c r="S2220" s="427"/>
      <c r="T2220" s="427"/>
      <c r="U2220" s="427"/>
      <c r="V2220" s="427"/>
      <c r="W2220" s="427"/>
      <c r="X2220" s="427"/>
      <c r="Y2220" s="427"/>
    </row>
    <row r="2221" customFormat="false" ht="15" hidden="true" customHeight="false" outlineLevel="2" collapsed="false">
      <c r="A2221" s="386" t="s">
        <v>5022</v>
      </c>
      <c r="B2221" s="391" t="s">
        <v>211</v>
      </c>
      <c r="C2221" s="430"/>
      <c r="D2221" s="415" t="s">
        <v>5023</v>
      </c>
      <c r="E2221" s="348" t="s">
        <v>4943</v>
      </c>
      <c r="F2221" s="348" t="s">
        <v>5019</v>
      </c>
      <c r="G2221" s="428" t="s">
        <v>22</v>
      </c>
      <c r="H2221" s="376"/>
      <c r="I2221" s="376"/>
      <c r="J2221" s="376" t="s">
        <v>95</v>
      </c>
      <c r="K2221" s="376" t="s">
        <v>1246</v>
      </c>
      <c r="L2221" s="376" t="s">
        <v>4968</v>
      </c>
      <c r="M2221" s="340"/>
      <c r="N2221" s="340"/>
      <c r="O2221" s="427"/>
      <c r="P2221" s="427"/>
      <c r="Q2221" s="427"/>
      <c r="R2221" s="427"/>
      <c r="S2221" s="427"/>
      <c r="T2221" s="427"/>
      <c r="U2221" s="427"/>
      <c r="V2221" s="427"/>
      <c r="W2221" s="427"/>
      <c r="X2221" s="427"/>
      <c r="Y2221" s="427"/>
    </row>
    <row r="2222" customFormat="false" ht="15" hidden="true" customHeight="false" outlineLevel="2" collapsed="false">
      <c r="A2222" s="386" t="s">
        <v>5024</v>
      </c>
      <c r="B2222" s="391" t="s">
        <v>211</v>
      </c>
      <c r="C2222" s="432"/>
      <c r="D2222" s="415" t="s">
        <v>5025</v>
      </c>
      <c r="E2222" s="348" t="s">
        <v>4946</v>
      </c>
      <c r="F2222" s="348" t="s">
        <v>5019</v>
      </c>
      <c r="G2222" s="428" t="s">
        <v>22</v>
      </c>
      <c r="H2222" s="376"/>
      <c r="I2222" s="376"/>
      <c r="J2222" s="376" t="s">
        <v>95</v>
      </c>
      <c r="K2222" s="376" t="s">
        <v>1246</v>
      </c>
      <c r="L2222" s="376" t="s">
        <v>4968</v>
      </c>
      <c r="M2222" s="340"/>
      <c r="N2222" s="340"/>
      <c r="O2222" s="427"/>
      <c r="P2222" s="427"/>
      <c r="Q2222" s="427"/>
      <c r="R2222" s="427"/>
      <c r="S2222" s="427"/>
      <c r="T2222" s="427"/>
      <c r="U2222" s="427"/>
      <c r="V2222" s="427"/>
      <c r="W2222" s="427"/>
      <c r="X2222" s="427"/>
      <c r="Y2222" s="427"/>
    </row>
    <row r="2223" customFormat="false" ht="15" hidden="true" customHeight="false" outlineLevel="2" collapsed="false">
      <c r="A2223" s="386" t="s">
        <v>5026</v>
      </c>
      <c r="B2223" s="391" t="s">
        <v>211</v>
      </c>
      <c r="C2223" s="430"/>
      <c r="D2223" s="415" t="s">
        <v>5027</v>
      </c>
      <c r="E2223" s="348" t="s">
        <v>4949</v>
      </c>
      <c r="F2223" s="348" t="s">
        <v>5019</v>
      </c>
      <c r="G2223" s="428" t="s">
        <v>22</v>
      </c>
      <c r="H2223" s="376"/>
      <c r="I2223" s="376"/>
      <c r="J2223" s="376" t="s">
        <v>95</v>
      </c>
      <c r="K2223" s="376" t="s">
        <v>1246</v>
      </c>
      <c r="L2223" s="376" t="s">
        <v>4968</v>
      </c>
      <c r="M2223" s="340"/>
      <c r="N2223" s="340"/>
      <c r="O2223" s="427"/>
      <c r="P2223" s="427"/>
      <c r="Q2223" s="427"/>
      <c r="R2223" s="427"/>
      <c r="S2223" s="427"/>
      <c r="T2223" s="427"/>
      <c r="U2223" s="427"/>
      <c r="V2223" s="427"/>
      <c r="W2223" s="427"/>
      <c r="X2223" s="427"/>
      <c r="Y2223" s="427"/>
    </row>
    <row r="2224" customFormat="false" ht="15" hidden="true" customHeight="false" outlineLevel="2" collapsed="false">
      <c r="A2224" s="386" t="s">
        <v>5028</v>
      </c>
      <c r="B2224" s="391" t="s">
        <v>211</v>
      </c>
      <c r="C2224" s="430"/>
      <c r="D2224" s="415" t="s">
        <v>5029</v>
      </c>
      <c r="E2224" s="348" t="s">
        <v>4952</v>
      </c>
      <c r="F2224" s="348" t="s">
        <v>5019</v>
      </c>
      <c r="G2224" s="428" t="s">
        <v>22</v>
      </c>
      <c r="H2224" s="376"/>
      <c r="I2224" s="376"/>
      <c r="J2224" s="376" t="s">
        <v>95</v>
      </c>
      <c r="K2224" s="376" t="s">
        <v>1246</v>
      </c>
      <c r="L2224" s="376" t="s">
        <v>4968</v>
      </c>
      <c r="M2224" s="340"/>
      <c r="N2224" s="340"/>
      <c r="O2224" s="427"/>
      <c r="P2224" s="427"/>
      <c r="Q2224" s="427"/>
      <c r="R2224" s="427"/>
      <c r="S2224" s="427"/>
      <c r="T2224" s="427"/>
      <c r="U2224" s="427"/>
      <c r="V2224" s="427"/>
      <c r="W2224" s="427"/>
      <c r="X2224" s="427"/>
      <c r="Y2224" s="427"/>
    </row>
    <row r="2225" customFormat="false" ht="15" hidden="true" customHeight="false" outlineLevel="2" collapsed="false">
      <c r="A2225" s="386" t="s">
        <v>5030</v>
      </c>
      <c r="B2225" s="391" t="s">
        <v>211</v>
      </c>
      <c r="C2225" s="432"/>
      <c r="D2225" s="351" t="s">
        <v>1950</v>
      </c>
      <c r="E2225" s="352" t="s">
        <v>1951</v>
      </c>
      <c r="F2225" s="348" t="s">
        <v>5012</v>
      </c>
      <c r="G2225" s="428" t="s">
        <v>22</v>
      </c>
      <c r="H2225" s="376"/>
      <c r="I2225" s="376"/>
      <c r="J2225" s="376" t="s">
        <v>95</v>
      </c>
      <c r="K2225" s="376" t="s">
        <v>1246</v>
      </c>
      <c r="L2225" s="376" t="s">
        <v>4968</v>
      </c>
      <c r="M2225" s="340"/>
      <c r="N2225" s="340"/>
      <c r="O2225" s="427"/>
      <c r="P2225" s="427"/>
      <c r="Q2225" s="427"/>
      <c r="R2225" s="427"/>
      <c r="S2225" s="427"/>
      <c r="T2225" s="427"/>
      <c r="U2225" s="427"/>
      <c r="V2225" s="427"/>
      <c r="W2225" s="427"/>
      <c r="X2225" s="427"/>
      <c r="Y2225" s="427"/>
    </row>
    <row r="2226" customFormat="false" ht="15" hidden="true" customHeight="false" outlineLevel="2" collapsed="false">
      <c r="A2226" s="386" t="s">
        <v>5031</v>
      </c>
      <c r="B2226" s="391" t="s">
        <v>211</v>
      </c>
      <c r="C2226" s="432"/>
      <c r="D2226" s="351" t="s">
        <v>1953</v>
      </c>
      <c r="E2226" s="352" t="s">
        <v>1954</v>
      </c>
      <c r="F2226" s="348" t="s">
        <v>5012</v>
      </c>
      <c r="G2226" s="428" t="s">
        <v>22</v>
      </c>
      <c r="H2226" s="376"/>
      <c r="I2226" s="376"/>
      <c r="J2226" s="376" t="s">
        <v>95</v>
      </c>
      <c r="K2226" s="376" t="s">
        <v>1246</v>
      </c>
      <c r="L2226" s="376" t="s">
        <v>4968</v>
      </c>
      <c r="M2226" s="340"/>
      <c r="N2226" s="340"/>
      <c r="O2226" s="427"/>
      <c r="P2226" s="427"/>
      <c r="Q2226" s="427"/>
      <c r="R2226" s="427"/>
      <c r="S2226" s="427"/>
      <c r="T2226" s="427"/>
      <c r="U2226" s="427"/>
      <c r="V2226" s="427"/>
      <c r="W2226" s="427"/>
      <c r="X2226" s="427"/>
      <c r="Y2226" s="427"/>
    </row>
    <row r="2227" customFormat="false" ht="15" hidden="true" customHeight="false" outlineLevel="2" collapsed="false">
      <c r="A2227" s="386" t="s">
        <v>5032</v>
      </c>
      <c r="B2227" s="391" t="s">
        <v>211</v>
      </c>
      <c r="C2227" s="415" t="s">
        <v>3709</v>
      </c>
      <c r="D2227" s="415" t="s">
        <v>1502</v>
      </c>
      <c r="E2227" s="402" t="s">
        <v>4687</v>
      </c>
      <c r="F2227" s="349" t="s">
        <v>4855</v>
      </c>
      <c r="G2227" s="428" t="s">
        <v>22</v>
      </c>
      <c r="H2227" s="376"/>
      <c r="I2227" s="376"/>
      <c r="J2227" s="376" t="s">
        <v>95</v>
      </c>
      <c r="K2227" s="376" t="s">
        <v>1246</v>
      </c>
      <c r="L2227" s="376" t="s">
        <v>4968</v>
      </c>
      <c r="M2227" s="340"/>
      <c r="N2227" s="340"/>
      <c r="O2227" s="427"/>
      <c r="P2227" s="427"/>
      <c r="Q2227" s="427"/>
      <c r="R2227" s="427"/>
      <c r="S2227" s="427"/>
      <c r="T2227" s="427"/>
      <c r="U2227" s="427"/>
      <c r="V2227" s="427"/>
      <c r="W2227" s="427"/>
      <c r="X2227" s="427"/>
      <c r="Y2227" s="427"/>
    </row>
    <row r="2228" customFormat="false" ht="15" hidden="true" customHeight="false" outlineLevel="2" collapsed="false">
      <c r="A2228" s="386" t="s">
        <v>5033</v>
      </c>
      <c r="B2228" s="391" t="s">
        <v>211</v>
      </c>
      <c r="C2228" s="430"/>
      <c r="D2228" s="415" t="s">
        <v>1504</v>
      </c>
      <c r="E2228" s="402" t="s">
        <v>4689</v>
      </c>
      <c r="F2228" s="349" t="s">
        <v>4857</v>
      </c>
      <c r="G2228" s="428" t="s">
        <v>22</v>
      </c>
      <c r="H2228" s="376"/>
      <c r="I2228" s="376"/>
      <c r="J2228" s="376" t="s">
        <v>95</v>
      </c>
      <c r="K2228" s="376" t="s">
        <v>1246</v>
      </c>
      <c r="L2228" s="376" t="s">
        <v>4968</v>
      </c>
      <c r="M2228" s="340"/>
      <c r="N2228" s="340"/>
      <c r="O2228" s="427"/>
      <c r="P2228" s="427"/>
      <c r="Q2228" s="427"/>
      <c r="R2228" s="427"/>
      <c r="S2228" s="427"/>
      <c r="T2228" s="427"/>
      <c r="U2228" s="427"/>
      <c r="V2228" s="427"/>
      <c r="W2228" s="427"/>
      <c r="X2228" s="427"/>
      <c r="Y2228" s="427"/>
    </row>
    <row r="2229" customFormat="false" ht="15" hidden="true" customHeight="false" outlineLevel="2" collapsed="false">
      <c r="A2229" s="386" t="s">
        <v>5034</v>
      </c>
      <c r="B2229" s="391" t="s">
        <v>211</v>
      </c>
      <c r="C2229" s="430"/>
      <c r="D2229" s="415" t="s">
        <v>1507</v>
      </c>
      <c r="E2229" s="402" t="s">
        <v>4691</v>
      </c>
      <c r="F2229" s="349" t="s">
        <v>4859</v>
      </c>
      <c r="G2229" s="428" t="s">
        <v>22</v>
      </c>
      <c r="H2229" s="376"/>
      <c r="I2229" s="376"/>
      <c r="J2229" s="376" t="s">
        <v>95</v>
      </c>
      <c r="K2229" s="376" t="s">
        <v>1246</v>
      </c>
      <c r="L2229" s="376" t="s">
        <v>4968</v>
      </c>
      <c r="M2229" s="340"/>
      <c r="N2229" s="340"/>
      <c r="O2229" s="427"/>
      <c r="P2229" s="427"/>
      <c r="Q2229" s="427"/>
      <c r="R2229" s="427"/>
      <c r="S2229" s="427"/>
      <c r="T2229" s="427"/>
      <c r="U2229" s="427"/>
      <c r="V2229" s="427"/>
      <c r="W2229" s="427"/>
      <c r="X2229" s="427"/>
      <c r="Y2229" s="427"/>
    </row>
    <row r="2230" customFormat="false" ht="15" hidden="true" customHeight="false" outlineLevel="2" collapsed="false">
      <c r="A2230" s="386" t="s">
        <v>5035</v>
      </c>
      <c r="B2230" s="391" t="s">
        <v>211</v>
      </c>
      <c r="C2230" s="430"/>
      <c r="D2230" s="415" t="s">
        <v>3915</v>
      </c>
      <c r="E2230" s="402" t="s">
        <v>4660</v>
      </c>
      <c r="F2230" s="348" t="s">
        <v>5012</v>
      </c>
      <c r="G2230" s="428" t="s">
        <v>22</v>
      </c>
      <c r="H2230" s="376"/>
      <c r="I2230" s="376"/>
      <c r="J2230" s="376" t="s">
        <v>95</v>
      </c>
      <c r="K2230" s="376" t="s">
        <v>1246</v>
      </c>
      <c r="L2230" s="376" t="s">
        <v>4968</v>
      </c>
      <c r="M2230" s="340"/>
      <c r="N2230" s="340"/>
      <c r="O2230" s="427"/>
      <c r="P2230" s="427"/>
      <c r="Q2230" s="427"/>
      <c r="R2230" s="427"/>
      <c r="S2230" s="427"/>
      <c r="T2230" s="427"/>
      <c r="U2230" s="427"/>
      <c r="V2230" s="427"/>
      <c r="W2230" s="427"/>
      <c r="X2230" s="427"/>
      <c r="Y2230" s="427"/>
    </row>
    <row r="2231" customFormat="false" ht="15" hidden="true" customHeight="false" outlineLevel="2" collapsed="false">
      <c r="A2231" s="386" t="s">
        <v>5036</v>
      </c>
      <c r="B2231" s="391" t="s">
        <v>211</v>
      </c>
      <c r="C2231" s="430" t="s">
        <v>1076</v>
      </c>
      <c r="D2231" s="415" t="s">
        <v>1077</v>
      </c>
      <c r="E2231" s="402" t="s">
        <v>4800</v>
      </c>
      <c r="F2231" s="348" t="s">
        <v>5012</v>
      </c>
      <c r="G2231" s="428" t="s">
        <v>22</v>
      </c>
      <c r="H2231" s="376"/>
      <c r="I2231" s="376"/>
      <c r="J2231" s="376" t="s">
        <v>95</v>
      </c>
      <c r="K2231" s="376" t="s">
        <v>1246</v>
      </c>
      <c r="L2231" s="376" t="s">
        <v>4968</v>
      </c>
      <c r="M2231" s="340"/>
      <c r="N2231" s="340"/>
      <c r="O2231" s="427"/>
      <c r="P2231" s="427"/>
      <c r="Q2231" s="427"/>
      <c r="R2231" s="427"/>
      <c r="S2231" s="427"/>
      <c r="T2231" s="427"/>
      <c r="U2231" s="427"/>
      <c r="V2231" s="427"/>
      <c r="W2231" s="427"/>
      <c r="X2231" s="427"/>
      <c r="Y2231" s="427"/>
    </row>
    <row r="2232" customFormat="false" ht="15" hidden="true" customHeight="false" outlineLevel="2" collapsed="false">
      <c r="A2232" s="386" t="s">
        <v>5037</v>
      </c>
      <c r="B2232" s="391" t="s">
        <v>211</v>
      </c>
      <c r="C2232" s="430"/>
      <c r="D2232" s="415" t="s">
        <v>3563</v>
      </c>
      <c r="E2232" s="349" t="s">
        <v>1082</v>
      </c>
      <c r="F2232" s="348" t="s">
        <v>5012</v>
      </c>
      <c r="G2232" s="428" t="s">
        <v>22</v>
      </c>
      <c r="H2232" s="376"/>
      <c r="I2232" s="376"/>
      <c r="J2232" s="376" t="s">
        <v>95</v>
      </c>
      <c r="K2232" s="376" t="s">
        <v>1246</v>
      </c>
      <c r="L2232" s="376" t="s">
        <v>4968</v>
      </c>
      <c r="M2232" s="340"/>
      <c r="N2232" s="340"/>
      <c r="O2232" s="427"/>
      <c r="P2232" s="427"/>
      <c r="Q2232" s="427"/>
      <c r="R2232" s="427"/>
      <c r="S2232" s="427"/>
      <c r="T2232" s="427"/>
      <c r="U2232" s="427"/>
      <c r="V2232" s="427"/>
      <c r="W2232" s="427"/>
      <c r="X2232" s="427"/>
      <c r="Y2232" s="427"/>
    </row>
    <row r="2233" customFormat="false" ht="15" hidden="true" customHeight="false" outlineLevel="2" collapsed="false">
      <c r="A2233" s="386" t="s">
        <v>5038</v>
      </c>
      <c r="B2233" s="391" t="s">
        <v>218</v>
      </c>
      <c r="C2233" s="430"/>
      <c r="D2233" s="415" t="s">
        <v>1096</v>
      </c>
      <c r="E2233" s="402" t="s">
        <v>4768</v>
      </c>
      <c r="F2233" s="348" t="s">
        <v>5012</v>
      </c>
      <c r="G2233" s="428" t="s">
        <v>22</v>
      </c>
      <c r="H2233" s="376"/>
      <c r="I2233" s="376"/>
      <c r="J2233" s="376" t="s">
        <v>95</v>
      </c>
      <c r="K2233" s="376" t="s">
        <v>1246</v>
      </c>
      <c r="L2233" s="376" t="s">
        <v>4968</v>
      </c>
      <c r="M2233" s="340"/>
      <c r="N2233" s="340"/>
      <c r="O2233" s="109"/>
      <c r="P2233" s="109"/>
      <c r="Q2233" s="109"/>
      <c r="R2233" s="109"/>
      <c r="S2233" s="109"/>
      <c r="T2233" s="109"/>
      <c r="U2233" s="109"/>
      <c r="V2233" s="109"/>
      <c r="W2233" s="109"/>
      <c r="X2233" s="109"/>
      <c r="Y2233" s="109"/>
    </row>
    <row r="2234" customFormat="false" ht="15" hidden="false" customHeight="true" outlineLevel="1" collapsed="true">
      <c r="A2234" s="434" t="s">
        <v>5039</v>
      </c>
      <c r="B2234" s="434"/>
      <c r="C2234" s="434"/>
      <c r="D2234" s="434"/>
      <c r="E2234" s="434"/>
      <c r="F2234" s="434"/>
      <c r="G2234" s="425"/>
      <c r="H2234" s="425"/>
      <c r="I2234" s="425"/>
      <c r="J2234" s="425"/>
      <c r="K2234" s="425"/>
      <c r="L2234" s="425"/>
      <c r="M2234" s="426"/>
      <c r="N2234" s="426"/>
      <c r="O2234" s="109"/>
      <c r="P2234" s="109"/>
      <c r="Q2234" s="109"/>
      <c r="R2234" s="109"/>
      <c r="S2234" s="109"/>
      <c r="T2234" s="109"/>
      <c r="U2234" s="109"/>
      <c r="V2234" s="109"/>
      <c r="W2234" s="109"/>
      <c r="X2234" s="109"/>
      <c r="Y2234" s="109"/>
    </row>
    <row r="2235" customFormat="false" ht="15" hidden="true" customHeight="false" outlineLevel="2" collapsed="false">
      <c r="A2235" s="386" t="s">
        <v>5040</v>
      </c>
      <c r="B2235" s="391" t="s">
        <v>212</v>
      </c>
      <c r="C2235" s="415" t="s">
        <v>3261</v>
      </c>
      <c r="D2235" s="349" t="s">
        <v>3262</v>
      </c>
      <c r="E2235" s="345" t="s">
        <v>5041</v>
      </c>
      <c r="F2235" s="348" t="s">
        <v>5042</v>
      </c>
      <c r="G2235" s="428" t="s">
        <v>22</v>
      </c>
      <c r="H2235" s="376"/>
      <c r="I2235" s="376"/>
      <c r="J2235" s="376" t="s">
        <v>95</v>
      </c>
      <c r="K2235" s="376" t="s">
        <v>1246</v>
      </c>
      <c r="L2235" s="376" t="s">
        <v>4968</v>
      </c>
      <c r="M2235" s="340"/>
      <c r="N2235" s="340"/>
      <c r="O2235" s="427"/>
      <c r="P2235" s="427"/>
      <c r="Q2235" s="427"/>
      <c r="R2235" s="427"/>
      <c r="S2235" s="427"/>
      <c r="T2235" s="427"/>
      <c r="U2235" s="427"/>
      <c r="V2235" s="427"/>
      <c r="W2235" s="427"/>
      <c r="X2235" s="427"/>
      <c r="Y2235" s="427"/>
    </row>
    <row r="2236" customFormat="false" ht="15" hidden="true" customHeight="false" outlineLevel="2" collapsed="false">
      <c r="A2236" s="386" t="s">
        <v>5043</v>
      </c>
      <c r="B2236" s="391" t="s">
        <v>212</v>
      </c>
      <c r="C2236" s="430"/>
      <c r="D2236" s="349" t="s">
        <v>3266</v>
      </c>
      <c r="E2236" s="345" t="s">
        <v>4840</v>
      </c>
      <c r="F2236" s="348" t="s">
        <v>5042</v>
      </c>
      <c r="G2236" s="428" t="s">
        <v>22</v>
      </c>
      <c r="H2236" s="376"/>
      <c r="I2236" s="376"/>
      <c r="J2236" s="376" t="s">
        <v>95</v>
      </c>
      <c r="K2236" s="376" t="s">
        <v>1246</v>
      </c>
      <c r="L2236" s="376" t="s">
        <v>4968</v>
      </c>
      <c r="M2236" s="340"/>
      <c r="N2236" s="340"/>
      <c r="O2236" s="427"/>
      <c r="P2236" s="427"/>
      <c r="Q2236" s="427"/>
      <c r="R2236" s="427"/>
      <c r="S2236" s="427"/>
      <c r="T2236" s="427"/>
      <c r="U2236" s="427"/>
      <c r="V2236" s="427"/>
      <c r="W2236" s="427"/>
      <c r="X2236" s="427"/>
      <c r="Y2236" s="427"/>
    </row>
    <row r="2237" customFormat="false" ht="15" hidden="true" customHeight="false" outlineLevel="2" collapsed="false">
      <c r="A2237" s="386" t="s">
        <v>5044</v>
      </c>
      <c r="B2237" s="391" t="s">
        <v>212</v>
      </c>
      <c r="C2237" s="415" t="s">
        <v>3396</v>
      </c>
      <c r="D2237" s="349" t="s">
        <v>3270</v>
      </c>
      <c r="E2237" s="345" t="s">
        <v>5045</v>
      </c>
      <c r="F2237" s="348" t="s">
        <v>5042</v>
      </c>
      <c r="G2237" s="428" t="s">
        <v>22</v>
      </c>
      <c r="H2237" s="376"/>
      <c r="I2237" s="376"/>
      <c r="J2237" s="376" t="s">
        <v>95</v>
      </c>
      <c r="K2237" s="376" t="s">
        <v>1246</v>
      </c>
      <c r="L2237" s="376" t="s">
        <v>4968</v>
      </c>
      <c r="M2237" s="340"/>
      <c r="N2237" s="340"/>
      <c r="O2237" s="427"/>
      <c r="P2237" s="427"/>
      <c r="Q2237" s="427"/>
      <c r="R2237" s="427"/>
      <c r="S2237" s="427"/>
      <c r="T2237" s="427"/>
      <c r="U2237" s="427"/>
      <c r="V2237" s="427"/>
      <c r="W2237" s="427"/>
      <c r="X2237" s="427"/>
      <c r="Y2237" s="427"/>
    </row>
    <row r="2238" customFormat="false" ht="15" hidden="true" customHeight="false" outlineLevel="2" collapsed="false">
      <c r="A2238" s="386" t="s">
        <v>5046</v>
      </c>
      <c r="B2238" s="391" t="s">
        <v>212</v>
      </c>
      <c r="C2238" s="430"/>
      <c r="D2238" s="349" t="s">
        <v>3273</v>
      </c>
      <c r="E2238" s="402" t="s">
        <v>4878</v>
      </c>
      <c r="F2238" s="348" t="s">
        <v>5042</v>
      </c>
      <c r="G2238" s="428" t="s">
        <v>22</v>
      </c>
      <c r="H2238" s="376"/>
      <c r="I2238" s="376"/>
      <c r="J2238" s="376" t="s">
        <v>95</v>
      </c>
      <c r="K2238" s="376" t="s">
        <v>1246</v>
      </c>
      <c r="L2238" s="376" t="s">
        <v>4968</v>
      </c>
      <c r="M2238" s="340"/>
      <c r="N2238" s="340"/>
      <c r="O2238" s="427"/>
      <c r="P2238" s="427"/>
      <c r="Q2238" s="427"/>
      <c r="R2238" s="427"/>
      <c r="S2238" s="427"/>
      <c r="T2238" s="427"/>
      <c r="U2238" s="427"/>
      <c r="V2238" s="427"/>
      <c r="W2238" s="427"/>
      <c r="X2238" s="427"/>
      <c r="Y2238" s="427"/>
    </row>
    <row r="2239" customFormat="false" ht="15" hidden="true" customHeight="false" outlineLevel="2" collapsed="false">
      <c r="A2239" s="386" t="s">
        <v>5047</v>
      </c>
      <c r="B2239" s="391" t="s">
        <v>212</v>
      </c>
      <c r="C2239" s="430"/>
      <c r="D2239" s="349" t="s">
        <v>3278</v>
      </c>
      <c r="E2239" s="415" t="s">
        <v>3652</v>
      </c>
      <c r="F2239" s="348" t="s">
        <v>5042</v>
      </c>
      <c r="G2239" s="428" t="s">
        <v>22</v>
      </c>
      <c r="H2239" s="376"/>
      <c r="I2239" s="376"/>
      <c r="J2239" s="376" t="s">
        <v>95</v>
      </c>
      <c r="K2239" s="376" t="s">
        <v>1246</v>
      </c>
      <c r="L2239" s="376" t="s">
        <v>4968</v>
      </c>
      <c r="M2239" s="340"/>
      <c r="N2239" s="340"/>
      <c r="O2239" s="427"/>
      <c r="P2239" s="427"/>
      <c r="Q2239" s="427"/>
      <c r="R2239" s="427"/>
      <c r="S2239" s="427"/>
      <c r="T2239" s="427"/>
      <c r="U2239" s="427"/>
      <c r="V2239" s="427"/>
      <c r="W2239" s="427"/>
      <c r="X2239" s="427"/>
      <c r="Y2239" s="427"/>
    </row>
    <row r="2240" customFormat="false" ht="15" hidden="true" customHeight="false" outlineLevel="2" collapsed="false">
      <c r="A2240" s="386" t="s">
        <v>5048</v>
      </c>
      <c r="B2240" s="391" t="s">
        <v>212</v>
      </c>
      <c r="C2240" s="415" t="s">
        <v>3339</v>
      </c>
      <c r="D2240" s="415" t="s">
        <v>5049</v>
      </c>
      <c r="E2240" s="345" t="s">
        <v>3283</v>
      </c>
      <c r="F2240" s="348" t="s">
        <v>5042</v>
      </c>
      <c r="G2240" s="428" t="s">
        <v>22</v>
      </c>
      <c r="H2240" s="376"/>
      <c r="I2240" s="376"/>
      <c r="J2240" s="376" t="s">
        <v>95</v>
      </c>
      <c r="K2240" s="376" t="s">
        <v>1246</v>
      </c>
      <c r="L2240" s="376" t="s">
        <v>4968</v>
      </c>
      <c r="M2240" s="340"/>
      <c r="N2240" s="340"/>
      <c r="O2240" s="427"/>
      <c r="P2240" s="427"/>
      <c r="Q2240" s="427"/>
      <c r="R2240" s="427"/>
      <c r="S2240" s="427"/>
      <c r="T2240" s="427"/>
      <c r="U2240" s="427"/>
      <c r="V2240" s="427"/>
      <c r="W2240" s="427"/>
      <c r="X2240" s="427"/>
      <c r="Y2240" s="427"/>
    </row>
    <row r="2241" customFormat="false" ht="15" hidden="true" customHeight="false" outlineLevel="2" collapsed="false">
      <c r="A2241" s="386" t="s">
        <v>5050</v>
      </c>
      <c r="B2241" s="391" t="s">
        <v>212</v>
      </c>
      <c r="C2241" s="415" t="s">
        <v>3703</v>
      </c>
      <c r="D2241" s="415" t="s">
        <v>3286</v>
      </c>
      <c r="E2241" s="337" t="s">
        <v>1935</v>
      </c>
      <c r="F2241" s="348" t="s">
        <v>5042</v>
      </c>
      <c r="G2241" s="428" t="s">
        <v>22</v>
      </c>
      <c r="H2241" s="376"/>
      <c r="I2241" s="376"/>
      <c r="J2241" s="376" t="s">
        <v>95</v>
      </c>
      <c r="K2241" s="376" t="s">
        <v>1246</v>
      </c>
      <c r="L2241" s="376" t="s">
        <v>4968</v>
      </c>
      <c r="M2241" s="340"/>
      <c r="N2241" s="340"/>
      <c r="O2241" s="427"/>
      <c r="P2241" s="427"/>
      <c r="Q2241" s="427"/>
      <c r="R2241" s="427"/>
      <c r="S2241" s="427"/>
      <c r="T2241" s="427"/>
      <c r="U2241" s="427"/>
      <c r="V2241" s="427"/>
      <c r="W2241" s="427"/>
      <c r="X2241" s="427"/>
      <c r="Y2241" s="427"/>
    </row>
    <row r="2242" customFormat="false" ht="15" hidden="true" customHeight="false" outlineLevel="2" collapsed="false">
      <c r="A2242" s="386" t="s">
        <v>5051</v>
      </c>
      <c r="B2242" s="391" t="s">
        <v>212</v>
      </c>
      <c r="C2242" s="430"/>
      <c r="D2242" s="415" t="s">
        <v>5052</v>
      </c>
      <c r="E2242" s="348" t="s">
        <v>5053</v>
      </c>
      <c r="F2242" s="348" t="s">
        <v>5054</v>
      </c>
      <c r="G2242" s="428" t="s">
        <v>22</v>
      </c>
      <c r="H2242" s="376"/>
      <c r="I2242" s="376"/>
      <c r="J2242" s="376" t="s">
        <v>95</v>
      </c>
      <c r="K2242" s="376" t="s">
        <v>1246</v>
      </c>
      <c r="L2242" s="376" t="s">
        <v>4968</v>
      </c>
      <c r="M2242" s="340"/>
      <c r="N2242" s="340"/>
      <c r="O2242" s="427"/>
      <c r="P2242" s="427"/>
      <c r="Q2242" s="427"/>
      <c r="R2242" s="427"/>
      <c r="S2242" s="427"/>
      <c r="T2242" s="427"/>
      <c r="U2242" s="427"/>
      <c r="V2242" s="427"/>
      <c r="W2242" s="427"/>
      <c r="X2242" s="427"/>
      <c r="Y2242" s="427"/>
    </row>
    <row r="2243" customFormat="false" ht="15" hidden="true" customHeight="false" outlineLevel="2" collapsed="false">
      <c r="A2243" s="386" t="s">
        <v>5055</v>
      </c>
      <c r="B2243" s="391" t="s">
        <v>212</v>
      </c>
      <c r="C2243" s="432"/>
      <c r="D2243" s="415" t="s">
        <v>5056</v>
      </c>
      <c r="E2243" s="348" t="s">
        <v>4984</v>
      </c>
      <c r="F2243" s="348" t="s">
        <v>5054</v>
      </c>
      <c r="G2243" s="428" t="s">
        <v>22</v>
      </c>
      <c r="H2243" s="376"/>
      <c r="I2243" s="376"/>
      <c r="J2243" s="376" t="s">
        <v>95</v>
      </c>
      <c r="K2243" s="376" t="s">
        <v>1246</v>
      </c>
      <c r="L2243" s="376" t="s">
        <v>4968</v>
      </c>
      <c r="M2243" s="340"/>
      <c r="N2243" s="340"/>
      <c r="O2243" s="427"/>
      <c r="P2243" s="427"/>
      <c r="Q2243" s="427"/>
      <c r="R2243" s="427"/>
      <c r="S2243" s="427"/>
      <c r="T2243" s="427"/>
      <c r="U2243" s="427"/>
      <c r="V2243" s="427"/>
      <c r="W2243" s="427"/>
      <c r="X2243" s="427"/>
      <c r="Y2243" s="427"/>
    </row>
    <row r="2244" customFormat="false" ht="15" hidden="true" customHeight="false" outlineLevel="2" collapsed="false">
      <c r="A2244" s="386" t="s">
        <v>5057</v>
      </c>
      <c r="B2244" s="391" t="s">
        <v>212</v>
      </c>
      <c r="C2244" s="430"/>
      <c r="D2244" s="415" t="s">
        <v>5058</v>
      </c>
      <c r="E2244" s="348" t="s">
        <v>4893</v>
      </c>
      <c r="F2244" s="348" t="s">
        <v>5054</v>
      </c>
      <c r="G2244" s="428" t="s">
        <v>22</v>
      </c>
      <c r="H2244" s="376"/>
      <c r="I2244" s="376"/>
      <c r="J2244" s="376" t="s">
        <v>95</v>
      </c>
      <c r="K2244" s="376" t="s">
        <v>1246</v>
      </c>
      <c r="L2244" s="376" t="s">
        <v>4968</v>
      </c>
      <c r="M2244" s="340"/>
      <c r="N2244" s="340"/>
      <c r="O2244" s="427"/>
      <c r="P2244" s="427"/>
      <c r="Q2244" s="427"/>
      <c r="R2244" s="427"/>
      <c r="S2244" s="427"/>
      <c r="T2244" s="427"/>
      <c r="U2244" s="427"/>
      <c r="V2244" s="427"/>
      <c r="W2244" s="427"/>
      <c r="X2244" s="427"/>
      <c r="Y2244" s="427"/>
    </row>
    <row r="2245" customFormat="false" ht="15" hidden="true" customHeight="false" outlineLevel="2" collapsed="false">
      <c r="A2245" s="386" t="s">
        <v>5059</v>
      </c>
      <c r="B2245" s="391" t="s">
        <v>212</v>
      </c>
      <c r="C2245" s="432"/>
      <c r="D2245" s="415" t="s">
        <v>5060</v>
      </c>
      <c r="E2245" s="348" t="s">
        <v>5061</v>
      </c>
      <c r="F2245" s="348" t="s">
        <v>5054</v>
      </c>
      <c r="G2245" s="428" t="s">
        <v>22</v>
      </c>
      <c r="H2245" s="376"/>
      <c r="I2245" s="376"/>
      <c r="J2245" s="376" t="s">
        <v>95</v>
      </c>
      <c r="K2245" s="376" t="s">
        <v>1246</v>
      </c>
      <c r="L2245" s="376" t="s">
        <v>4968</v>
      </c>
      <c r="M2245" s="340"/>
      <c r="N2245" s="340"/>
      <c r="O2245" s="427"/>
      <c r="P2245" s="427"/>
      <c r="Q2245" s="427"/>
      <c r="R2245" s="427"/>
      <c r="S2245" s="427"/>
      <c r="T2245" s="427"/>
      <c r="U2245" s="427"/>
      <c r="V2245" s="427"/>
      <c r="W2245" s="427"/>
      <c r="X2245" s="427"/>
      <c r="Y2245" s="427"/>
    </row>
    <row r="2246" customFormat="false" ht="15" hidden="true" customHeight="false" outlineLevel="2" collapsed="false">
      <c r="A2246" s="386" t="s">
        <v>5062</v>
      </c>
      <c r="B2246" s="391" t="s">
        <v>212</v>
      </c>
      <c r="C2246" s="430"/>
      <c r="D2246" s="415" t="s">
        <v>5063</v>
      </c>
      <c r="E2246" s="348" t="s">
        <v>5064</v>
      </c>
      <c r="F2246" s="348" t="s">
        <v>5042</v>
      </c>
      <c r="G2246" s="428" t="s">
        <v>22</v>
      </c>
      <c r="H2246" s="376"/>
      <c r="I2246" s="376"/>
      <c r="J2246" s="376" t="s">
        <v>95</v>
      </c>
      <c r="K2246" s="376" t="s">
        <v>1246</v>
      </c>
      <c r="L2246" s="376" t="s">
        <v>4968</v>
      </c>
      <c r="M2246" s="340"/>
      <c r="N2246" s="340"/>
      <c r="O2246" s="427"/>
      <c r="P2246" s="427"/>
      <c r="Q2246" s="427"/>
      <c r="R2246" s="427"/>
      <c r="S2246" s="427"/>
      <c r="T2246" s="427"/>
      <c r="U2246" s="427"/>
      <c r="V2246" s="427"/>
      <c r="W2246" s="427"/>
      <c r="X2246" s="427"/>
      <c r="Y2246" s="427"/>
    </row>
    <row r="2247" customFormat="false" ht="15" hidden="true" customHeight="false" outlineLevel="2" collapsed="false">
      <c r="A2247" s="386" t="s">
        <v>5065</v>
      </c>
      <c r="B2247" s="391" t="s">
        <v>212</v>
      </c>
      <c r="C2247" s="430"/>
      <c r="D2247" s="415" t="s">
        <v>5066</v>
      </c>
      <c r="E2247" s="348" t="s">
        <v>5067</v>
      </c>
      <c r="F2247" s="348" t="s">
        <v>5042</v>
      </c>
      <c r="G2247" s="428" t="s">
        <v>22</v>
      </c>
      <c r="H2247" s="376"/>
      <c r="I2247" s="376"/>
      <c r="J2247" s="376" t="s">
        <v>95</v>
      </c>
      <c r="K2247" s="376" t="s">
        <v>1246</v>
      </c>
      <c r="L2247" s="376" t="s">
        <v>4968</v>
      </c>
      <c r="M2247" s="340"/>
      <c r="N2247" s="340"/>
      <c r="O2247" s="427"/>
      <c r="P2247" s="427"/>
      <c r="Q2247" s="427"/>
      <c r="R2247" s="427"/>
      <c r="S2247" s="427"/>
      <c r="T2247" s="427"/>
      <c r="U2247" s="427"/>
      <c r="V2247" s="427"/>
      <c r="W2247" s="427"/>
      <c r="X2247" s="427"/>
      <c r="Y2247" s="427"/>
    </row>
    <row r="2248" customFormat="false" ht="15" hidden="true" customHeight="false" outlineLevel="2" collapsed="false">
      <c r="A2248" s="386" t="s">
        <v>5068</v>
      </c>
      <c r="B2248" s="391" t="s">
        <v>212</v>
      </c>
      <c r="C2248" s="432"/>
      <c r="D2248" s="351" t="s">
        <v>1950</v>
      </c>
      <c r="E2248" s="352" t="s">
        <v>1951</v>
      </c>
      <c r="F2248" s="348" t="s">
        <v>5042</v>
      </c>
      <c r="G2248" s="428" t="s">
        <v>22</v>
      </c>
      <c r="H2248" s="376"/>
      <c r="I2248" s="376"/>
      <c r="J2248" s="376" t="s">
        <v>95</v>
      </c>
      <c r="K2248" s="376" t="s">
        <v>1246</v>
      </c>
      <c r="L2248" s="376" t="s">
        <v>4968</v>
      </c>
      <c r="M2248" s="340"/>
      <c r="N2248" s="340"/>
      <c r="O2248" s="427"/>
      <c r="P2248" s="427"/>
      <c r="Q2248" s="427"/>
      <c r="R2248" s="427"/>
      <c r="S2248" s="427"/>
      <c r="T2248" s="427"/>
      <c r="U2248" s="427"/>
      <c r="V2248" s="427"/>
      <c r="W2248" s="427"/>
      <c r="X2248" s="427"/>
      <c r="Y2248" s="427"/>
    </row>
    <row r="2249" customFormat="false" ht="15" hidden="true" customHeight="false" outlineLevel="2" collapsed="false">
      <c r="A2249" s="386" t="s">
        <v>5069</v>
      </c>
      <c r="B2249" s="391" t="s">
        <v>212</v>
      </c>
      <c r="C2249" s="432"/>
      <c r="D2249" s="351" t="s">
        <v>1953</v>
      </c>
      <c r="E2249" s="352" t="s">
        <v>1954</v>
      </c>
      <c r="F2249" s="348" t="s">
        <v>5042</v>
      </c>
      <c r="G2249" s="428" t="s">
        <v>22</v>
      </c>
      <c r="H2249" s="376"/>
      <c r="I2249" s="376"/>
      <c r="J2249" s="376" t="s">
        <v>95</v>
      </c>
      <c r="K2249" s="376" t="s">
        <v>1246</v>
      </c>
      <c r="L2249" s="376" t="s">
        <v>4968</v>
      </c>
      <c r="M2249" s="340"/>
      <c r="N2249" s="340"/>
      <c r="O2249" s="427"/>
      <c r="P2249" s="427"/>
      <c r="Q2249" s="427"/>
      <c r="R2249" s="427"/>
      <c r="S2249" s="427"/>
      <c r="T2249" s="427"/>
      <c r="U2249" s="427"/>
      <c r="V2249" s="427"/>
      <c r="W2249" s="427"/>
      <c r="X2249" s="427"/>
      <c r="Y2249" s="427"/>
    </row>
    <row r="2250" customFormat="false" ht="15" hidden="true" customHeight="false" outlineLevel="2" collapsed="false">
      <c r="A2250" s="386" t="s">
        <v>5070</v>
      </c>
      <c r="B2250" s="391" t="s">
        <v>212</v>
      </c>
      <c r="C2250" s="415" t="s">
        <v>3709</v>
      </c>
      <c r="D2250" s="415" t="s">
        <v>1502</v>
      </c>
      <c r="E2250" s="402" t="s">
        <v>4687</v>
      </c>
      <c r="F2250" s="349" t="s">
        <v>4855</v>
      </c>
      <c r="G2250" s="428" t="s">
        <v>22</v>
      </c>
      <c r="H2250" s="376"/>
      <c r="I2250" s="376"/>
      <c r="J2250" s="376" t="s">
        <v>95</v>
      </c>
      <c r="K2250" s="376" t="s">
        <v>1246</v>
      </c>
      <c r="L2250" s="376" t="s">
        <v>4968</v>
      </c>
      <c r="M2250" s="340"/>
      <c r="N2250" s="340"/>
      <c r="O2250" s="427"/>
      <c r="P2250" s="427"/>
      <c r="Q2250" s="427"/>
      <c r="R2250" s="427"/>
      <c r="S2250" s="427"/>
      <c r="T2250" s="427"/>
      <c r="U2250" s="427"/>
      <c r="V2250" s="427"/>
      <c r="W2250" s="427"/>
      <c r="X2250" s="427"/>
      <c r="Y2250" s="427"/>
    </row>
    <row r="2251" customFormat="false" ht="15" hidden="true" customHeight="false" outlineLevel="2" collapsed="false">
      <c r="A2251" s="386" t="s">
        <v>5071</v>
      </c>
      <c r="B2251" s="391" t="s">
        <v>212</v>
      </c>
      <c r="C2251" s="430"/>
      <c r="D2251" s="415" t="s">
        <v>1504</v>
      </c>
      <c r="E2251" s="402" t="s">
        <v>4689</v>
      </c>
      <c r="F2251" s="349" t="s">
        <v>4857</v>
      </c>
      <c r="G2251" s="428" t="s">
        <v>22</v>
      </c>
      <c r="H2251" s="376"/>
      <c r="I2251" s="376"/>
      <c r="J2251" s="376" t="s">
        <v>95</v>
      </c>
      <c r="K2251" s="376" t="s">
        <v>1246</v>
      </c>
      <c r="L2251" s="376" t="s">
        <v>4968</v>
      </c>
      <c r="M2251" s="340"/>
      <c r="N2251" s="340"/>
      <c r="O2251" s="427"/>
      <c r="P2251" s="427"/>
      <c r="Q2251" s="427"/>
      <c r="R2251" s="427"/>
      <c r="S2251" s="427"/>
      <c r="T2251" s="427"/>
      <c r="U2251" s="427"/>
      <c r="V2251" s="427"/>
      <c r="W2251" s="427"/>
      <c r="X2251" s="427"/>
      <c r="Y2251" s="427"/>
    </row>
    <row r="2252" customFormat="false" ht="15" hidden="true" customHeight="false" outlineLevel="2" collapsed="false">
      <c r="A2252" s="386" t="s">
        <v>5072</v>
      </c>
      <c r="B2252" s="391" t="s">
        <v>212</v>
      </c>
      <c r="C2252" s="430"/>
      <c r="D2252" s="415" t="s">
        <v>1507</v>
      </c>
      <c r="E2252" s="402" t="s">
        <v>4691</v>
      </c>
      <c r="F2252" s="349" t="s">
        <v>4859</v>
      </c>
      <c r="G2252" s="428" t="s">
        <v>22</v>
      </c>
      <c r="H2252" s="376"/>
      <c r="I2252" s="376"/>
      <c r="J2252" s="376" t="s">
        <v>95</v>
      </c>
      <c r="K2252" s="376" t="s">
        <v>1246</v>
      </c>
      <c r="L2252" s="376" t="s">
        <v>4968</v>
      </c>
      <c r="M2252" s="340"/>
      <c r="N2252" s="340"/>
      <c r="O2252" s="427"/>
      <c r="P2252" s="427"/>
      <c r="Q2252" s="427"/>
      <c r="R2252" s="427"/>
      <c r="S2252" s="427"/>
      <c r="T2252" s="427"/>
      <c r="U2252" s="427"/>
      <c r="V2252" s="427"/>
      <c r="W2252" s="427"/>
      <c r="X2252" s="427"/>
      <c r="Y2252" s="427"/>
    </row>
    <row r="2253" customFormat="false" ht="15" hidden="true" customHeight="false" outlineLevel="2" collapsed="false">
      <c r="A2253" s="386" t="s">
        <v>5073</v>
      </c>
      <c r="B2253" s="391" t="s">
        <v>212</v>
      </c>
      <c r="C2253" s="430"/>
      <c r="D2253" s="415" t="s">
        <v>3915</v>
      </c>
      <c r="E2253" s="402" t="s">
        <v>4660</v>
      </c>
      <c r="F2253" s="348" t="s">
        <v>5042</v>
      </c>
      <c r="G2253" s="428" t="s">
        <v>22</v>
      </c>
      <c r="H2253" s="376"/>
      <c r="I2253" s="376"/>
      <c r="J2253" s="376" t="s">
        <v>95</v>
      </c>
      <c r="K2253" s="376" t="s">
        <v>1246</v>
      </c>
      <c r="L2253" s="376" t="s">
        <v>4968</v>
      </c>
      <c r="M2253" s="340"/>
      <c r="N2253" s="340"/>
      <c r="O2253" s="427"/>
      <c r="P2253" s="427"/>
      <c r="Q2253" s="427"/>
      <c r="R2253" s="427"/>
      <c r="S2253" s="427"/>
      <c r="T2253" s="427"/>
      <c r="U2253" s="427"/>
      <c r="V2253" s="427"/>
      <c r="W2253" s="427"/>
      <c r="X2253" s="427"/>
      <c r="Y2253" s="427"/>
    </row>
    <row r="2254" customFormat="false" ht="15" hidden="true" customHeight="false" outlineLevel="2" collapsed="false">
      <c r="A2254" s="386" t="s">
        <v>5074</v>
      </c>
      <c r="B2254" s="391" t="s">
        <v>212</v>
      </c>
      <c r="C2254" s="430" t="s">
        <v>1076</v>
      </c>
      <c r="D2254" s="415" t="s">
        <v>1077</v>
      </c>
      <c r="E2254" s="402" t="s">
        <v>4800</v>
      </c>
      <c r="F2254" s="348" t="s">
        <v>5042</v>
      </c>
      <c r="G2254" s="428" t="s">
        <v>22</v>
      </c>
      <c r="H2254" s="376"/>
      <c r="I2254" s="376"/>
      <c r="J2254" s="376" t="s">
        <v>95</v>
      </c>
      <c r="K2254" s="376" t="s">
        <v>1246</v>
      </c>
      <c r="L2254" s="376" t="s">
        <v>4968</v>
      </c>
      <c r="M2254" s="340"/>
      <c r="N2254" s="340"/>
      <c r="O2254" s="427"/>
      <c r="P2254" s="427"/>
      <c r="Q2254" s="427"/>
      <c r="R2254" s="427"/>
      <c r="S2254" s="427"/>
      <c r="T2254" s="427"/>
      <c r="U2254" s="427"/>
      <c r="V2254" s="427"/>
      <c r="W2254" s="427"/>
      <c r="X2254" s="427"/>
      <c r="Y2254" s="427"/>
    </row>
    <row r="2255" customFormat="false" ht="15" hidden="true" customHeight="false" outlineLevel="2" collapsed="false">
      <c r="A2255" s="386" t="s">
        <v>5075</v>
      </c>
      <c r="B2255" s="391" t="s">
        <v>212</v>
      </c>
      <c r="C2255" s="430"/>
      <c r="D2255" s="415" t="s">
        <v>3563</v>
      </c>
      <c r="E2255" s="349" t="s">
        <v>1082</v>
      </c>
      <c r="F2255" s="348" t="s">
        <v>5042</v>
      </c>
      <c r="G2255" s="428" t="s">
        <v>22</v>
      </c>
      <c r="H2255" s="376"/>
      <c r="I2255" s="376"/>
      <c r="J2255" s="376" t="s">
        <v>95</v>
      </c>
      <c r="K2255" s="376" t="s">
        <v>1246</v>
      </c>
      <c r="L2255" s="376" t="s">
        <v>4968</v>
      </c>
      <c r="M2255" s="340"/>
      <c r="N2255" s="340"/>
      <c r="O2255" s="427"/>
      <c r="P2255" s="427"/>
      <c r="Q2255" s="427"/>
      <c r="R2255" s="427"/>
      <c r="S2255" s="427"/>
      <c r="T2255" s="427"/>
      <c r="U2255" s="427"/>
      <c r="V2255" s="427"/>
      <c r="W2255" s="427"/>
      <c r="X2255" s="427"/>
      <c r="Y2255" s="427"/>
    </row>
    <row r="2256" customFormat="false" ht="15" hidden="true" customHeight="false" outlineLevel="2" collapsed="false">
      <c r="A2256" s="386" t="s">
        <v>5076</v>
      </c>
      <c r="B2256" s="391" t="s">
        <v>218</v>
      </c>
      <c r="C2256" s="430"/>
      <c r="D2256" s="415" t="s">
        <v>1096</v>
      </c>
      <c r="E2256" s="402" t="s">
        <v>4768</v>
      </c>
      <c r="F2256" s="348" t="s">
        <v>5042</v>
      </c>
      <c r="G2256" s="428" t="s">
        <v>22</v>
      </c>
      <c r="H2256" s="376"/>
      <c r="I2256" s="376"/>
      <c r="J2256" s="376" t="s">
        <v>95</v>
      </c>
      <c r="K2256" s="376" t="s">
        <v>1246</v>
      </c>
      <c r="L2256" s="376" t="s">
        <v>4968</v>
      </c>
      <c r="M2256" s="340"/>
      <c r="N2256" s="340"/>
      <c r="O2256" s="109"/>
      <c r="P2256" s="109"/>
      <c r="Q2256" s="109"/>
      <c r="R2256" s="109"/>
      <c r="S2256" s="109"/>
      <c r="T2256" s="109"/>
      <c r="U2256" s="109"/>
      <c r="V2256" s="109"/>
      <c r="W2256" s="109"/>
      <c r="X2256" s="109"/>
      <c r="Y2256" s="109"/>
    </row>
    <row r="2257" customFormat="false" ht="15" hidden="false" customHeight="true" outlineLevel="1" collapsed="true">
      <c r="A2257" s="434" t="s">
        <v>5077</v>
      </c>
      <c r="B2257" s="434"/>
      <c r="C2257" s="434"/>
      <c r="D2257" s="434"/>
      <c r="E2257" s="434"/>
      <c r="F2257" s="434"/>
      <c r="G2257" s="425"/>
      <c r="H2257" s="425"/>
      <c r="I2257" s="425"/>
      <c r="J2257" s="425"/>
      <c r="K2257" s="425"/>
      <c r="L2257" s="425"/>
      <c r="M2257" s="426"/>
      <c r="N2257" s="426"/>
      <c r="O2257" s="109"/>
      <c r="P2257" s="109"/>
      <c r="Q2257" s="109"/>
      <c r="R2257" s="109"/>
      <c r="S2257" s="109"/>
      <c r="T2257" s="109"/>
      <c r="U2257" s="109"/>
      <c r="V2257" s="109"/>
      <c r="W2257" s="109"/>
      <c r="X2257" s="109"/>
      <c r="Y2257" s="109"/>
    </row>
    <row r="2258" customFormat="false" ht="15" hidden="true" customHeight="false" outlineLevel="2" collapsed="false">
      <c r="A2258" s="386" t="s">
        <v>5078</v>
      </c>
      <c r="B2258" s="391" t="s">
        <v>213</v>
      </c>
      <c r="C2258" s="415" t="s">
        <v>3261</v>
      </c>
      <c r="D2258" s="349" t="s">
        <v>3262</v>
      </c>
      <c r="E2258" s="345" t="s">
        <v>5079</v>
      </c>
      <c r="F2258" s="348" t="s">
        <v>5080</v>
      </c>
      <c r="G2258" s="428" t="s">
        <v>22</v>
      </c>
      <c r="H2258" s="376"/>
      <c r="I2258" s="376"/>
      <c r="J2258" s="376" t="s">
        <v>95</v>
      </c>
      <c r="K2258" s="376" t="s">
        <v>1246</v>
      </c>
      <c r="L2258" s="376" t="s">
        <v>5081</v>
      </c>
      <c r="M2258" s="340"/>
      <c r="N2258" s="340"/>
      <c r="O2258" s="427"/>
      <c r="P2258" s="427"/>
      <c r="Q2258" s="427"/>
      <c r="R2258" s="427"/>
      <c r="S2258" s="427"/>
      <c r="T2258" s="427"/>
      <c r="U2258" s="427"/>
      <c r="V2258" s="427"/>
      <c r="W2258" s="427"/>
      <c r="X2258" s="427"/>
      <c r="Y2258" s="427"/>
    </row>
    <row r="2259" customFormat="false" ht="15" hidden="true" customHeight="false" outlineLevel="2" collapsed="false">
      <c r="A2259" s="386" t="s">
        <v>5082</v>
      </c>
      <c r="B2259" s="391" t="s">
        <v>213</v>
      </c>
      <c r="C2259" s="430"/>
      <c r="D2259" s="349" t="s">
        <v>5083</v>
      </c>
      <c r="E2259" s="345" t="s">
        <v>5084</v>
      </c>
      <c r="F2259" s="348" t="s">
        <v>5080</v>
      </c>
      <c r="G2259" s="428" t="s">
        <v>22</v>
      </c>
      <c r="H2259" s="376"/>
      <c r="I2259" s="376"/>
      <c r="J2259" s="376" t="s">
        <v>95</v>
      </c>
      <c r="K2259" s="376" t="s">
        <v>1246</v>
      </c>
      <c r="L2259" s="376" t="s">
        <v>5081</v>
      </c>
      <c r="M2259" s="340"/>
      <c r="N2259" s="340"/>
      <c r="O2259" s="427"/>
      <c r="P2259" s="427"/>
      <c r="Q2259" s="427"/>
      <c r="R2259" s="427"/>
      <c r="S2259" s="427"/>
      <c r="T2259" s="427"/>
      <c r="U2259" s="427"/>
      <c r="V2259" s="427"/>
      <c r="W2259" s="427"/>
      <c r="X2259" s="427"/>
      <c r="Y2259" s="427"/>
    </row>
    <row r="2260" customFormat="false" ht="15" hidden="true" customHeight="false" outlineLevel="2" collapsed="false">
      <c r="A2260" s="386" t="s">
        <v>5085</v>
      </c>
      <c r="B2260" s="391" t="s">
        <v>213</v>
      </c>
      <c r="C2260" s="430"/>
      <c r="D2260" s="349" t="s">
        <v>3266</v>
      </c>
      <c r="E2260" s="345" t="s">
        <v>4840</v>
      </c>
      <c r="F2260" s="348" t="s">
        <v>5080</v>
      </c>
      <c r="G2260" s="428" t="s">
        <v>22</v>
      </c>
      <c r="H2260" s="376"/>
      <c r="I2260" s="376"/>
      <c r="J2260" s="376" t="s">
        <v>95</v>
      </c>
      <c r="K2260" s="376" t="s">
        <v>1246</v>
      </c>
      <c r="L2260" s="376" t="s">
        <v>5081</v>
      </c>
      <c r="M2260" s="340"/>
      <c r="N2260" s="340"/>
      <c r="O2260" s="427"/>
      <c r="P2260" s="427"/>
      <c r="Q2260" s="427"/>
      <c r="R2260" s="427"/>
      <c r="S2260" s="427"/>
      <c r="T2260" s="427"/>
      <c r="U2260" s="427"/>
      <c r="V2260" s="427"/>
      <c r="W2260" s="427"/>
      <c r="X2260" s="427"/>
      <c r="Y2260" s="427"/>
    </row>
    <row r="2261" customFormat="false" ht="15" hidden="true" customHeight="false" outlineLevel="2" collapsed="false">
      <c r="A2261" s="386" t="s">
        <v>5086</v>
      </c>
      <c r="B2261" s="391" t="s">
        <v>213</v>
      </c>
      <c r="C2261" s="415" t="s">
        <v>3396</v>
      </c>
      <c r="D2261" s="349" t="s">
        <v>3270</v>
      </c>
      <c r="E2261" s="345" t="s">
        <v>5087</v>
      </c>
      <c r="F2261" s="348" t="s">
        <v>5080</v>
      </c>
      <c r="G2261" s="428" t="s">
        <v>22</v>
      </c>
      <c r="H2261" s="376"/>
      <c r="I2261" s="376"/>
      <c r="J2261" s="376" t="s">
        <v>95</v>
      </c>
      <c r="K2261" s="376" t="s">
        <v>1246</v>
      </c>
      <c r="L2261" s="376" t="s">
        <v>5081</v>
      </c>
      <c r="M2261" s="340"/>
      <c r="N2261" s="340"/>
      <c r="O2261" s="427"/>
      <c r="P2261" s="427"/>
      <c r="Q2261" s="427"/>
      <c r="R2261" s="427"/>
      <c r="S2261" s="427"/>
      <c r="T2261" s="427"/>
      <c r="U2261" s="427"/>
      <c r="V2261" s="427"/>
      <c r="W2261" s="427"/>
      <c r="X2261" s="427"/>
      <c r="Y2261" s="427"/>
    </row>
    <row r="2262" customFormat="false" ht="15" hidden="true" customHeight="false" outlineLevel="2" collapsed="false">
      <c r="A2262" s="386" t="s">
        <v>5088</v>
      </c>
      <c r="B2262" s="391" t="s">
        <v>213</v>
      </c>
      <c r="C2262" s="430"/>
      <c r="D2262" s="349" t="s">
        <v>3273</v>
      </c>
      <c r="E2262" s="402" t="s">
        <v>5089</v>
      </c>
      <c r="F2262" s="348" t="s">
        <v>5080</v>
      </c>
      <c r="G2262" s="428" t="s">
        <v>22</v>
      </c>
      <c r="H2262" s="376"/>
      <c r="I2262" s="376"/>
      <c r="J2262" s="376" t="s">
        <v>95</v>
      </c>
      <c r="K2262" s="376" t="s">
        <v>1246</v>
      </c>
      <c r="L2262" s="376" t="s">
        <v>5081</v>
      </c>
      <c r="M2262" s="340"/>
      <c r="N2262" s="340"/>
      <c r="O2262" s="427"/>
      <c r="P2262" s="427"/>
      <c r="Q2262" s="427"/>
      <c r="R2262" s="427"/>
      <c r="S2262" s="427"/>
      <c r="T2262" s="427"/>
      <c r="U2262" s="427"/>
      <c r="V2262" s="427"/>
      <c r="W2262" s="427"/>
      <c r="X2262" s="427"/>
      <c r="Y2262" s="427"/>
    </row>
    <row r="2263" customFormat="false" ht="15" hidden="true" customHeight="false" outlineLevel="2" collapsed="false">
      <c r="A2263" s="386" t="s">
        <v>5090</v>
      </c>
      <c r="B2263" s="391" t="s">
        <v>213</v>
      </c>
      <c r="C2263" s="430"/>
      <c r="D2263" s="349" t="s">
        <v>3278</v>
      </c>
      <c r="E2263" s="349" t="s">
        <v>3652</v>
      </c>
      <c r="F2263" s="348" t="s">
        <v>5080</v>
      </c>
      <c r="G2263" s="428" t="s">
        <v>22</v>
      </c>
      <c r="H2263" s="376"/>
      <c r="I2263" s="376"/>
      <c r="J2263" s="376" t="s">
        <v>95</v>
      </c>
      <c r="K2263" s="376" t="s">
        <v>1246</v>
      </c>
      <c r="L2263" s="376" t="s">
        <v>5081</v>
      </c>
      <c r="M2263" s="340"/>
      <c r="N2263" s="340"/>
      <c r="O2263" s="427"/>
      <c r="P2263" s="427"/>
      <c r="Q2263" s="427"/>
      <c r="R2263" s="427"/>
      <c r="S2263" s="427"/>
      <c r="T2263" s="427"/>
      <c r="U2263" s="427"/>
      <c r="V2263" s="427"/>
      <c r="W2263" s="427"/>
      <c r="X2263" s="427"/>
      <c r="Y2263" s="427"/>
    </row>
    <row r="2264" customFormat="false" ht="15" hidden="true" customHeight="false" outlineLevel="2" collapsed="false">
      <c r="A2264" s="386" t="s">
        <v>5091</v>
      </c>
      <c r="B2264" s="391" t="s">
        <v>213</v>
      </c>
      <c r="C2264" s="415" t="s">
        <v>3339</v>
      </c>
      <c r="D2264" s="415" t="s">
        <v>5092</v>
      </c>
      <c r="E2264" s="348" t="s">
        <v>3283</v>
      </c>
      <c r="F2264" s="348" t="s">
        <v>5080</v>
      </c>
      <c r="G2264" s="428" t="s">
        <v>22</v>
      </c>
      <c r="H2264" s="376"/>
      <c r="I2264" s="376"/>
      <c r="J2264" s="376" t="s">
        <v>95</v>
      </c>
      <c r="K2264" s="376" t="s">
        <v>1246</v>
      </c>
      <c r="L2264" s="376" t="s">
        <v>5081</v>
      </c>
      <c r="M2264" s="340"/>
      <c r="N2264" s="340"/>
      <c r="O2264" s="427"/>
      <c r="P2264" s="427"/>
      <c r="Q2264" s="427"/>
      <c r="R2264" s="427"/>
      <c r="S2264" s="427"/>
      <c r="T2264" s="427"/>
      <c r="U2264" s="427"/>
      <c r="V2264" s="427"/>
      <c r="W2264" s="427"/>
      <c r="X2264" s="427"/>
      <c r="Y2264" s="427"/>
    </row>
    <row r="2265" customFormat="false" ht="15" hidden="true" customHeight="false" outlineLevel="2" collapsed="false">
      <c r="A2265" s="386" t="s">
        <v>5093</v>
      </c>
      <c r="B2265" s="391" t="s">
        <v>213</v>
      </c>
      <c r="C2265" s="415" t="s">
        <v>3703</v>
      </c>
      <c r="D2265" s="415" t="s">
        <v>3286</v>
      </c>
      <c r="E2265" s="337" t="s">
        <v>1935</v>
      </c>
      <c r="F2265" s="348" t="s">
        <v>5080</v>
      </c>
      <c r="G2265" s="428" t="s">
        <v>22</v>
      </c>
      <c r="H2265" s="376"/>
      <c r="I2265" s="376"/>
      <c r="J2265" s="376" t="s">
        <v>95</v>
      </c>
      <c r="K2265" s="376" t="s">
        <v>1246</v>
      </c>
      <c r="L2265" s="376" t="s">
        <v>5081</v>
      </c>
      <c r="M2265" s="340"/>
      <c r="N2265" s="340"/>
      <c r="O2265" s="427"/>
      <c r="P2265" s="427"/>
      <c r="Q2265" s="427"/>
      <c r="R2265" s="427"/>
      <c r="S2265" s="427"/>
      <c r="T2265" s="427"/>
      <c r="U2265" s="427"/>
      <c r="V2265" s="427"/>
      <c r="W2265" s="427"/>
      <c r="X2265" s="427"/>
      <c r="Y2265" s="427"/>
    </row>
    <row r="2266" customFormat="false" ht="15" hidden="true" customHeight="false" outlineLevel="2" collapsed="false">
      <c r="A2266" s="386" t="s">
        <v>5094</v>
      </c>
      <c r="B2266" s="391" t="s">
        <v>213</v>
      </c>
      <c r="C2266" s="430"/>
      <c r="D2266" s="415" t="s">
        <v>5095</v>
      </c>
      <c r="E2266" s="348" t="s">
        <v>5096</v>
      </c>
      <c r="F2266" s="348" t="s">
        <v>5080</v>
      </c>
      <c r="G2266" s="428" t="s">
        <v>22</v>
      </c>
      <c r="H2266" s="376"/>
      <c r="I2266" s="376"/>
      <c r="J2266" s="376" t="s">
        <v>95</v>
      </c>
      <c r="K2266" s="376" t="s">
        <v>1246</v>
      </c>
      <c r="L2266" s="376" t="s">
        <v>5081</v>
      </c>
      <c r="M2266" s="340"/>
      <c r="N2266" s="340"/>
      <c r="O2266" s="427"/>
      <c r="P2266" s="427"/>
      <c r="Q2266" s="427"/>
      <c r="R2266" s="427"/>
      <c r="S2266" s="427"/>
      <c r="T2266" s="427"/>
      <c r="U2266" s="427"/>
      <c r="V2266" s="427"/>
      <c r="W2266" s="427"/>
      <c r="X2266" s="427"/>
      <c r="Y2266" s="427"/>
    </row>
    <row r="2267" customFormat="false" ht="15" hidden="true" customHeight="false" outlineLevel="2" collapsed="false">
      <c r="A2267" s="386" t="s">
        <v>5097</v>
      </c>
      <c r="B2267" s="391" t="s">
        <v>213</v>
      </c>
      <c r="C2267" s="432"/>
      <c r="D2267" s="415" t="s">
        <v>5098</v>
      </c>
      <c r="E2267" s="348" t="s">
        <v>5099</v>
      </c>
      <c r="F2267" s="348" t="s">
        <v>5080</v>
      </c>
      <c r="G2267" s="428" t="s">
        <v>22</v>
      </c>
      <c r="H2267" s="376"/>
      <c r="I2267" s="376"/>
      <c r="J2267" s="376" t="s">
        <v>95</v>
      </c>
      <c r="K2267" s="376" t="s">
        <v>1246</v>
      </c>
      <c r="L2267" s="376" t="s">
        <v>5081</v>
      </c>
      <c r="M2267" s="340"/>
      <c r="N2267" s="340"/>
      <c r="O2267" s="427"/>
      <c r="P2267" s="427"/>
      <c r="Q2267" s="427"/>
      <c r="R2267" s="427"/>
      <c r="S2267" s="427"/>
      <c r="T2267" s="427"/>
      <c r="U2267" s="427"/>
      <c r="V2267" s="427"/>
      <c r="W2267" s="427"/>
      <c r="X2267" s="427"/>
      <c r="Y2267" s="427"/>
    </row>
    <row r="2268" customFormat="false" ht="15" hidden="true" customHeight="false" outlineLevel="2" collapsed="false">
      <c r="A2268" s="386" t="s">
        <v>5100</v>
      </c>
      <c r="B2268" s="391" t="s">
        <v>213</v>
      </c>
      <c r="C2268" s="430"/>
      <c r="D2268" s="415" t="s">
        <v>5101</v>
      </c>
      <c r="E2268" s="348" t="s">
        <v>5102</v>
      </c>
      <c r="F2268" s="348" t="s">
        <v>5080</v>
      </c>
      <c r="G2268" s="428" t="s">
        <v>22</v>
      </c>
      <c r="H2268" s="376"/>
      <c r="I2268" s="376"/>
      <c r="J2268" s="376" t="s">
        <v>95</v>
      </c>
      <c r="K2268" s="376" t="s">
        <v>1246</v>
      </c>
      <c r="L2268" s="376" t="s">
        <v>5081</v>
      </c>
      <c r="M2268" s="340"/>
      <c r="N2268" s="340"/>
      <c r="O2268" s="427"/>
      <c r="P2268" s="427"/>
      <c r="Q2268" s="427"/>
      <c r="R2268" s="427"/>
      <c r="S2268" s="427"/>
      <c r="T2268" s="427"/>
      <c r="U2268" s="427"/>
      <c r="V2268" s="427"/>
      <c r="W2268" s="427"/>
      <c r="X2268" s="427"/>
      <c r="Y2268" s="427"/>
    </row>
    <row r="2269" customFormat="false" ht="15" hidden="true" customHeight="false" outlineLevel="2" collapsed="false">
      <c r="A2269" s="386" t="s">
        <v>5103</v>
      </c>
      <c r="B2269" s="391" t="s">
        <v>213</v>
      </c>
      <c r="C2269" s="432"/>
      <c r="D2269" s="415" t="s">
        <v>5104</v>
      </c>
      <c r="E2269" s="348" t="s">
        <v>5105</v>
      </c>
      <c r="F2269" s="348" t="s">
        <v>5080</v>
      </c>
      <c r="G2269" s="428" t="s">
        <v>22</v>
      </c>
      <c r="H2269" s="376"/>
      <c r="I2269" s="376"/>
      <c r="J2269" s="376" t="s">
        <v>95</v>
      </c>
      <c r="K2269" s="376" t="s">
        <v>1246</v>
      </c>
      <c r="L2269" s="376" t="s">
        <v>5081</v>
      </c>
      <c r="M2269" s="340"/>
      <c r="N2269" s="340"/>
      <c r="O2269" s="427"/>
      <c r="P2269" s="427"/>
      <c r="Q2269" s="427"/>
      <c r="R2269" s="427"/>
      <c r="S2269" s="427"/>
      <c r="T2269" s="427"/>
      <c r="U2269" s="427"/>
      <c r="V2269" s="427"/>
      <c r="W2269" s="427"/>
      <c r="X2269" s="427"/>
      <c r="Y2269" s="427"/>
    </row>
    <row r="2270" customFormat="false" ht="15" hidden="true" customHeight="false" outlineLevel="2" collapsed="false">
      <c r="A2270" s="386" t="s">
        <v>5106</v>
      </c>
      <c r="B2270" s="391" t="s">
        <v>213</v>
      </c>
      <c r="C2270" s="430"/>
      <c r="D2270" s="415" t="s">
        <v>5107</v>
      </c>
      <c r="E2270" s="348" t="s">
        <v>5108</v>
      </c>
      <c r="F2270" s="348" t="s">
        <v>5080</v>
      </c>
      <c r="G2270" s="428" t="s">
        <v>22</v>
      </c>
      <c r="H2270" s="376"/>
      <c r="I2270" s="376"/>
      <c r="J2270" s="376" t="s">
        <v>95</v>
      </c>
      <c r="K2270" s="376" t="s">
        <v>1246</v>
      </c>
      <c r="L2270" s="376" t="s">
        <v>5081</v>
      </c>
      <c r="M2270" s="340"/>
      <c r="N2270" s="340"/>
      <c r="O2270" s="427"/>
      <c r="P2270" s="427"/>
      <c r="Q2270" s="427"/>
      <c r="R2270" s="427"/>
      <c r="S2270" s="427"/>
      <c r="T2270" s="427"/>
      <c r="U2270" s="427"/>
      <c r="V2270" s="427"/>
      <c r="W2270" s="427"/>
      <c r="X2270" s="427"/>
      <c r="Y2270" s="427"/>
    </row>
    <row r="2271" customFormat="false" ht="15" hidden="true" customHeight="false" outlineLevel="2" collapsed="false">
      <c r="A2271" s="386" t="s">
        <v>5109</v>
      </c>
      <c r="B2271" s="391" t="s">
        <v>213</v>
      </c>
      <c r="C2271" s="430"/>
      <c r="D2271" s="415" t="s">
        <v>5110</v>
      </c>
      <c r="E2271" s="348" t="s">
        <v>5111</v>
      </c>
      <c r="F2271" s="348" t="s">
        <v>5080</v>
      </c>
      <c r="G2271" s="428" t="s">
        <v>22</v>
      </c>
      <c r="H2271" s="376"/>
      <c r="I2271" s="376"/>
      <c r="J2271" s="376" t="s">
        <v>95</v>
      </c>
      <c r="K2271" s="376" t="s">
        <v>1246</v>
      </c>
      <c r="L2271" s="376" t="s">
        <v>5081</v>
      </c>
      <c r="M2271" s="340"/>
      <c r="N2271" s="340"/>
      <c r="O2271" s="427"/>
      <c r="P2271" s="427"/>
      <c r="Q2271" s="427"/>
      <c r="R2271" s="427"/>
      <c r="S2271" s="427"/>
      <c r="T2271" s="427"/>
      <c r="U2271" s="427"/>
      <c r="V2271" s="427"/>
      <c r="W2271" s="427"/>
      <c r="X2271" s="427"/>
      <c r="Y2271" s="427"/>
    </row>
    <row r="2272" customFormat="false" ht="15" hidden="true" customHeight="false" outlineLevel="2" collapsed="false">
      <c r="A2272" s="386" t="s">
        <v>5112</v>
      </c>
      <c r="B2272" s="391" t="s">
        <v>213</v>
      </c>
      <c r="C2272" s="432"/>
      <c r="D2272" s="351" t="s">
        <v>1950</v>
      </c>
      <c r="E2272" s="352" t="s">
        <v>1951</v>
      </c>
      <c r="F2272" s="348" t="s">
        <v>5080</v>
      </c>
      <c r="G2272" s="428" t="s">
        <v>22</v>
      </c>
      <c r="H2272" s="376"/>
      <c r="I2272" s="376"/>
      <c r="J2272" s="376" t="s">
        <v>95</v>
      </c>
      <c r="K2272" s="376" t="s">
        <v>1246</v>
      </c>
      <c r="L2272" s="376" t="s">
        <v>5081</v>
      </c>
      <c r="M2272" s="340"/>
      <c r="N2272" s="340"/>
      <c r="O2272" s="427"/>
      <c r="P2272" s="427"/>
      <c r="Q2272" s="427"/>
      <c r="R2272" s="427"/>
      <c r="S2272" s="427"/>
      <c r="T2272" s="427"/>
      <c r="U2272" s="427"/>
      <c r="V2272" s="427"/>
      <c r="W2272" s="427"/>
      <c r="X2272" s="427"/>
      <c r="Y2272" s="427"/>
    </row>
    <row r="2273" customFormat="false" ht="15" hidden="true" customHeight="false" outlineLevel="2" collapsed="false">
      <c r="A2273" s="386" t="s">
        <v>5113</v>
      </c>
      <c r="B2273" s="391" t="s">
        <v>213</v>
      </c>
      <c r="C2273" s="432"/>
      <c r="D2273" s="351" t="s">
        <v>1953</v>
      </c>
      <c r="E2273" s="352" t="s">
        <v>1954</v>
      </c>
      <c r="F2273" s="348" t="s">
        <v>5080</v>
      </c>
      <c r="G2273" s="428" t="s">
        <v>22</v>
      </c>
      <c r="H2273" s="376"/>
      <c r="I2273" s="376"/>
      <c r="J2273" s="376" t="s">
        <v>95</v>
      </c>
      <c r="K2273" s="376" t="s">
        <v>1246</v>
      </c>
      <c r="L2273" s="376" t="s">
        <v>5081</v>
      </c>
      <c r="M2273" s="340"/>
      <c r="N2273" s="340"/>
      <c r="O2273" s="427"/>
      <c r="P2273" s="427"/>
      <c r="Q2273" s="427"/>
      <c r="R2273" s="427"/>
      <c r="S2273" s="427"/>
      <c r="T2273" s="427"/>
      <c r="U2273" s="427"/>
      <c r="V2273" s="427"/>
      <c r="W2273" s="427"/>
      <c r="X2273" s="427"/>
      <c r="Y2273" s="427"/>
    </row>
    <row r="2274" customFormat="false" ht="15" hidden="true" customHeight="false" outlineLevel="2" collapsed="false">
      <c r="A2274" s="386" t="s">
        <v>5114</v>
      </c>
      <c r="B2274" s="391" t="s">
        <v>213</v>
      </c>
      <c r="C2274" s="415" t="s">
        <v>3709</v>
      </c>
      <c r="D2274" s="415" t="s">
        <v>1502</v>
      </c>
      <c r="E2274" s="402" t="s">
        <v>4687</v>
      </c>
      <c r="F2274" s="349" t="s">
        <v>4855</v>
      </c>
      <c r="G2274" s="428" t="s">
        <v>22</v>
      </c>
      <c r="H2274" s="376"/>
      <c r="I2274" s="376"/>
      <c r="J2274" s="376" t="s">
        <v>95</v>
      </c>
      <c r="K2274" s="376" t="s">
        <v>1246</v>
      </c>
      <c r="L2274" s="376" t="s">
        <v>5081</v>
      </c>
      <c r="M2274" s="340"/>
      <c r="N2274" s="340"/>
      <c r="O2274" s="427"/>
      <c r="P2274" s="427"/>
      <c r="Q2274" s="427"/>
      <c r="R2274" s="427"/>
      <c r="S2274" s="427"/>
      <c r="T2274" s="427"/>
      <c r="U2274" s="427"/>
      <c r="V2274" s="427"/>
      <c r="W2274" s="427"/>
      <c r="X2274" s="427"/>
      <c r="Y2274" s="427"/>
    </row>
    <row r="2275" customFormat="false" ht="15" hidden="true" customHeight="false" outlineLevel="2" collapsed="false">
      <c r="A2275" s="386" t="s">
        <v>5115</v>
      </c>
      <c r="B2275" s="391" t="s">
        <v>213</v>
      </c>
      <c r="C2275" s="430"/>
      <c r="D2275" s="415" t="s">
        <v>1504</v>
      </c>
      <c r="E2275" s="402" t="s">
        <v>4689</v>
      </c>
      <c r="F2275" s="349" t="s">
        <v>4857</v>
      </c>
      <c r="G2275" s="428" t="s">
        <v>22</v>
      </c>
      <c r="H2275" s="376"/>
      <c r="I2275" s="376"/>
      <c r="J2275" s="376" t="s">
        <v>95</v>
      </c>
      <c r="K2275" s="376" t="s">
        <v>1246</v>
      </c>
      <c r="L2275" s="376" t="s">
        <v>5081</v>
      </c>
      <c r="M2275" s="340"/>
      <c r="N2275" s="340"/>
      <c r="O2275" s="427"/>
      <c r="P2275" s="427"/>
      <c r="Q2275" s="427"/>
      <c r="R2275" s="427"/>
      <c r="S2275" s="427"/>
      <c r="T2275" s="427"/>
      <c r="U2275" s="427"/>
      <c r="V2275" s="427"/>
      <c r="W2275" s="427"/>
      <c r="X2275" s="427"/>
      <c r="Y2275" s="427"/>
    </row>
    <row r="2276" customFormat="false" ht="15" hidden="true" customHeight="false" outlineLevel="2" collapsed="false">
      <c r="A2276" s="386" t="s">
        <v>5116</v>
      </c>
      <c r="B2276" s="391" t="s">
        <v>213</v>
      </c>
      <c r="C2276" s="430"/>
      <c r="D2276" s="415" t="s">
        <v>1507</v>
      </c>
      <c r="E2276" s="402" t="s">
        <v>4691</v>
      </c>
      <c r="F2276" s="349" t="s">
        <v>4859</v>
      </c>
      <c r="G2276" s="428" t="s">
        <v>22</v>
      </c>
      <c r="H2276" s="376"/>
      <c r="I2276" s="376"/>
      <c r="J2276" s="376" t="s">
        <v>95</v>
      </c>
      <c r="K2276" s="376" t="s">
        <v>1246</v>
      </c>
      <c r="L2276" s="376" t="s">
        <v>5081</v>
      </c>
      <c r="M2276" s="340"/>
      <c r="N2276" s="340"/>
      <c r="O2276" s="427"/>
      <c r="P2276" s="427"/>
      <c r="Q2276" s="427"/>
      <c r="R2276" s="427"/>
      <c r="S2276" s="427"/>
      <c r="T2276" s="427"/>
      <c r="U2276" s="427"/>
      <c r="V2276" s="427"/>
      <c r="W2276" s="427"/>
      <c r="X2276" s="427"/>
      <c r="Y2276" s="427"/>
    </row>
    <row r="2277" customFormat="false" ht="15" hidden="true" customHeight="false" outlineLevel="2" collapsed="false">
      <c r="A2277" s="386" t="s">
        <v>5117</v>
      </c>
      <c r="B2277" s="391" t="s">
        <v>213</v>
      </c>
      <c r="C2277" s="430"/>
      <c r="D2277" s="415" t="s">
        <v>3915</v>
      </c>
      <c r="E2277" s="402" t="s">
        <v>5118</v>
      </c>
      <c r="F2277" s="340"/>
      <c r="G2277" s="428" t="s">
        <v>22</v>
      </c>
      <c r="H2277" s="376"/>
      <c r="I2277" s="376"/>
      <c r="J2277" s="376" t="s">
        <v>95</v>
      </c>
      <c r="K2277" s="376" t="s">
        <v>1246</v>
      </c>
      <c r="L2277" s="376" t="s">
        <v>5081</v>
      </c>
      <c r="M2277" s="340"/>
      <c r="N2277" s="340"/>
      <c r="O2277" s="427"/>
      <c r="P2277" s="427"/>
      <c r="Q2277" s="427"/>
      <c r="R2277" s="427"/>
      <c r="S2277" s="427"/>
      <c r="T2277" s="427"/>
      <c r="U2277" s="427"/>
      <c r="V2277" s="427"/>
      <c r="W2277" s="427"/>
      <c r="X2277" s="427"/>
      <c r="Y2277" s="427"/>
    </row>
    <row r="2278" customFormat="false" ht="15" hidden="true" customHeight="false" outlineLevel="2" collapsed="false">
      <c r="A2278" s="386" t="s">
        <v>5119</v>
      </c>
      <c r="B2278" s="391" t="s">
        <v>213</v>
      </c>
      <c r="C2278" s="415" t="s">
        <v>1076</v>
      </c>
      <c r="D2278" s="415" t="s">
        <v>1077</v>
      </c>
      <c r="E2278" s="402" t="s">
        <v>4662</v>
      </c>
      <c r="F2278" s="349" t="s">
        <v>4855</v>
      </c>
      <c r="G2278" s="428" t="s">
        <v>22</v>
      </c>
      <c r="H2278" s="376"/>
      <c r="I2278" s="376"/>
      <c r="J2278" s="376" t="s">
        <v>95</v>
      </c>
      <c r="K2278" s="376" t="s">
        <v>1246</v>
      </c>
      <c r="L2278" s="376" t="s">
        <v>5081</v>
      </c>
      <c r="M2278" s="340"/>
      <c r="N2278" s="340"/>
      <c r="O2278" s="427"/>
      <c r="P2278" s="427"/>
      <c r="Q2278" s="427"/>
      <c r="R2278" s="427"/>
      <c r="S2278" s="427"/>
      <c r="T2278" s="427"/>
      <c r="U2278" s="427"/>
      <c r="V2278" s="427"/>
      <c r="W2278" s="427"/>
      <c r="X2278" s="427"/>
      <c r="Y2278" s="427"/>
    </row>
    <row r="2279" customFormat="false" ht="15" hidden="true" customHeight="false" outlineLevel="2" collapsed="false">
      <c r="A2279" s="386" t="s">
        <v>5120</v>
      </c>
      <c r="B2279" s="391" t="s">
        <v>213</v>
      </c>
      <c r="C2279" s="430"/>
      <c r="D2279" s="415" t="s">
        <v>3563</v>
      </c>
      <c r="E2279" s="349" t="s">
        <v>1082</v>
      </c>
      <c r="F2279" s="349" t="s">
        <v>4855</v>
      </c>
      <c r="G2279" s="428" t="s">
        <v>22</v>
      </c>
      <c r="H2279" s="376"/>
      <c r="I2279" s="376"/>
      <c r="J2279" s="376" t="s">
        <v>95</v>
      </c>
      <c r="K2279" s="376" t="s">
        <v>1246</v>
      </c>
      <c r="L2279" s="376" t="s">
        <v>5081</v>
      </c>
      <c r="M2279" s="340"/>
      <c r="N2279" s="340"/>
      <c r="O2279" s="427"/>
      <c r="P2279" s="427"/>
      <c r="Q2279" s="427"/>
      <c r="R2279" s="427"/>
      <c r="S2279" s="427"/>
      <c r="T2279" s="427"/>
      <c r="U2279" s="427"/>
      <c r="V2279" s="427"/>
      <c r="W2279" s="427"/>
      <c r="X2279" s="427"/>
      <c r="Y2279" s="427"/>
    </row>
    <row r="2280" customFormat="false" ht="15" hidden="true" customHeight="false" outlineLevel="2" collapsed="false">
      <c r="A2280" s="386" t="s">
        <v>5121</v>
      </c>
      <c r="B2280" s="391" t="s">
        <v>218</v>
      </c>
      <c r="C2280" s="430"/>
      <c r="D2280" s="415" t="s">
        <v>1096</v>
      </c>
      <c r="E2280" s="402" t="s">
        <v>4768</v>
      </c>
      <c r="F2280" s="348" t="s">
        <v>5080</v>
      </c>
      <c r="G2280" s="428" t="s">
        <v>22</v>
      </c>
      <c r="H2280" s="376"/>
      <c r="I2280" s="376"/>
      <c r="J2280" s="376" t="s">
        <v>95</v>
      </c>
      <c r="K2280" s="376" t="s">
        <v>1246</v>
      </c>
      <c r="L2280" s="376" t="s">
        <v>5081</v>
      </c>
      <c r="M2280" s="340"/>
      <c r="N2280" s="340"/>
      <c r="O2280" s="427"/>
      <c r="P2280" s="427"/>
      <c r="Q2280" s="427"/>
      <c r="R2280" s="427"/>
      <c r="S2280" s="427"/>
      <c r="T2280" s="427"/>
      <c r="U2280" s="427"/>
      <c r="V2280" s="427"/>
      <c r="W2280" s="427"/>
      <c r="X2280" s="427"/>
      <c r="Y2280" s="427"/>
    </row>
    <row r="2281" customFormat="false" ht="15" hidden="false" customHeight="true" outlineLevel="1" collapsed="true">
      <c r="A2281" s="434" t="s">
        <v>5122</v>
      </c>
      <c r="B2281" s="434"/>
      <c r="C2281" s="434"/>
      <c r="D2281" s="434"/>
      <c r="E2281" s="434"/>
      <c r="F2281" s="434"/>
      <c r="G2281" s="425"/>
      <c r="H2281" s="425"/>
      <c r="I2281" s="425"/>
      <c r="J2281" s="425"/>
      <c r="K2281" s="425"/>
      <c r="L2281" s="425"/>
      <c r="M2281" s="426"/>
      <c r="N2281" s="426"/>
      <c r="O2281" s="109"/>
      <c r="P2281" s="109"/>
      <c r="Q2281" s="109"/>
      <c r="R2281" s="109"/>
      <c r="S2281" s="109"/>
      <c r="T2281" s="109"/>
      <c r="U2281" s="109"/>
      <c r="V2281" s="109"/>
      <c r="W2281" s="109"/>
      <c r="X2281" s="109"/>
      <c r="Y2281" s="109"/>
    </row>
    <row r="2282" customFormat="false" ht="15" hidden="true" customHeight="false" outlineLevel="2" collapsed="false">
      <c r="A2282" s="420" t="s">
        <v>5123</v>
      </c>
      <c r="B2282" s="391" t="s">
        <v>214</v>
      </c>
      <c r="C2282" s="415" t="s">
        <v>3261</v>
      </c>
      <c r="D2282" s="349" t="s">
        <v>3262</v>
      </c>
      <c r="E2282" s="345" t="s">
        <v>5124</v>
      </c>
      <c r="F2282" s="348" t="s">
        <v>5125</v>
      </c>
      <c r="G2282" s="338" t="s">
        <v>22</v>
      </c>
      <c r="H2282" s="339"/>
      <c r="I2282" s="339"/>
      <c r="J2282" s="339" t="s">
        <v>95</v>
      </c>
      <c r="K2282" s="376" t="s">
        <v>1246</v>
      </c>
      <c r="L2282" s="376" t="s">
        <v>5081</v>
      </c>
      <c r="M2282" s="340"/>
      <c r="N2282" s="340"/>
      <c r="O2282" s="416"/>
      <c r="P2282" s="416"/>
      <c r="Q2282" s="416"/>
      <c r="R2282" s="416"/>
      <c r="S2282" s="416"/>
      <c r="T2282" s="416"/>
      <c r="U2282" s="416"/>
      <c r="V2282" s="416"/>
      <c r="W2282" s="416"/>
      <c r="X2282" s="416"/>
      <c r="Y2282" s="416"/>
    </row>
    <row r="2283" customFormat="false" ht="15" hidden="true" customHeight="false" outlineLevel="2" collapsed="false">
      <c r="A2283" s="420" t="s">
        <v>5126</v>
      </c>
      <c r="B2283" s="391" t="s">
        <v>214</v>
      </c>
      <c r="C2283" s="394"/>
      <c r="D2283" s="349" t="s">
        <v>5083</v>
      </c>
      <c r="E2283" s="345" t="s">
        <v>5084</v>
      </c>
      <c r="F2283" s="348" t="s">
        <v>5125</v>
      </c>
      <c r="G2283" s="338" t="s">
        <v>22</v>
      </c>
      <c r="H2283" s="339"/>
      <c r="I2283" s="339"/>
      <c r="J2283" s="339" t="s">
        <v>95</v>
      </c>
      <c r="K2283" s="376" t="s">
        <v>1246</v>
      </c>
      <c r="L2283" s="376" t="s">
        <v>5081</v>
      </c>
      <c r="M2283" s="340"/>
      <c r="N2283" s="340"/>
      <c r="O2283" s="416"/>
      <c r="P2283" s="416"/>
      <c r="Q2283" s="416"/>
      <c r="R2283" s="416"/>
      <c r="S2283" s="416"/>
      <c r="T2283" s="416"/>
      <c r="U2283" s="416"/>
      <c r="V2283" s="416"/>
      <c r="W2283" s="416"/>
      <c r="X2283" s="416"/>
      <c r="Y2283" s="416"/>
    </row>
    <row r="2284" customFormat="false" ht="15" hidden="true" customHeight="false" outlineLevel="2" collapsed="false">
      <c r="A2284" s="420" t="s">
        <v>5127</v>
      </c>
      <c r="B2284" s="391" t="s">
        <v>214</v>
      </c>
      <c r="C2284" s="394"/>
      <c r="D2284" s="349" t="s">
        <v>3266</v>
      </c>
      <c r="E2284" s="345" t="s">
        <v>4840</v>
      </c>
      <c r="F2284" s="348" t="s">
        <v>5125</v>
      </c>
      <c r="G2284" s="338" t="s">
        <v>22</v>
      </c>
      <c r="H2284" s="339"/>
      <c r="I2284" s="339"/>
      <c r="J2284" s="339" t="s">
        <v>95</v>
      </c>
      <c r="K2284" s="376" t="s">
        <v>1246</v>
      </c>
      <c r="L2284" s="376" t="s">
        <v>5081</v>
      </c>
      <c r="M2284" s="340"/>
      <c r="N2284" s="340"/>
      <c r="O2284" s="416"/>
      <c r="P2284" s="416"/>
      <c r="Q2284" s="416"/>
      <c r="R2284" s="416"/>
      <c r="S2284" s="416"/>
      <c r="T2284" s="416"/>
      <c r="U2284" s="416"/>
      <c r="V2284" s="416"/>
      <c r="W2284" s="416"/>
      <c r="X2284" s="416"/>
      <c r="Y2284" s="416"/>
    </row>
    <row r="2285" customFormat="false" ht="15" hidden="true" customHeight="false" outlineLevel="2" collapsed="false">
      <c r="A2285" s="420" t="s">
        <v>5128</v>
      </c>
      <c r="B2285" s="391" t="s">
        <v>214</v>
      </c>
      <c r="C2285" s="415" t="s">
        <v>3396</v>
      </c>
      <c r="D2285" s="349" t="s">
        <v>3270</v>
      </c>
      <c r="E2285" s="345" t="s">
        <v>5129</v>
      </c>
      <c r="F2285" s="348" t="s">
        <v>5125</v>
      </c>
      <c r="G2285" s="338" t="s">
        <v>22</v>
      </c>
      <c r="H2285" s="339"/>
      <c r="I2285" s="339"/>
      <c r="J2285" s="339" t="s">
        <v>95</v>
      </c>
      <c r="K2285" s="376" t="s">
        <v>1246</v>
      </c>
      <c r="L2285" s="376" t="s">
        <v>5081</v>
      </c>
      <c r="M2285" s="340"/>
      <c r="N2285" s="340"/>
      <c r="O2285" s="416"/>
      <c r="P2285" s="416"/>
      <c r="Q2285" s="416"/>
      <c r="R2285" s="416"/>
      <c r="S2285" s="416"/>
      <c r="T2285" s="416"/>
      <c r="U2285" s="416"/>
      <c r="V2285" s="416"/>
      <c r="W2285" s="416"/>
      <c r="X2285" s="416"/>
      <c r="Y2285" s="416"/>
    </row>
    <row r="2286" customFormat="false" ht="15" hidden="true" customHeight="false" outlineLevel="2" collapsed="false">
      <c r="A2286" s="420" t="s">
        <v>5130</v>
      </c>
      <c r="B2286" s="391" t="s">
        <v>214</v>
      </c>
      <c r="C2286" s="394"/>
      <c r="D2286" s="349" t="s">
        <v>3273</v>
      </c>
      <c r="E2286" s="349" t="s">
        <v>5131</v>
      </c>
      <c r="F2286" s="348" t="s">
        <v>5125</v>
      </c>
      <c r="G2286" s="338" t="s">
        <v>22</v>
      </c>
      <c r="H2286" s="339"/>
      <c r="I2286" s="339"/>
      <c r="J2286" s="339" t="s">
        <v>95</v>
      </c>
      <c r="K2286" s="376" t="s">
        <v>1246</v>
      </c>
      <c r="L2286" s="376" t="s">
        <v>5081</v>
      </c>
      <c r="M2286" s="340"/>
      <c r="N2286" s="340"/>
      <c r="O2286" s="416"/>
      <c r="P2286" s="416"/>
      <c r="Q2286" s="416"/>
      <c r="R2286" s="416"/>
      <c r="S2286" s="416"/>
      <c r="T2286" s="416"/>
      <c r="U2286" s="416"/>
      <c r="V2286" s="416"/>
      <c r="W2286" s="416"/>
      <c r="X2286" s="416"/>
      <c r="Y2286" s="416"/>
    </row>
    <row r="2287" customFormat="false" ht="15" hidden="true" customHeight="false" outlineLevel="2" collapsed="false">
      <c r="A2287" s="420" t="s">
        <v>5132</v>
      </c>
      <c r="B2287" s="391" t="s">
        <v>214</v>
      </c>
      <c r="C2287" s="394"/>
      <c r="D2287" s="349" t="s">
        <v>3278</v>
      </c>
      <c r="E2287" s="349" t="s">
        <v>3652</v>
      </c>
      <c r="F2287" s="348" t="s">
        <v>5125</v>
      </c>
      <c r="G2287" s="338" t="s">
        <v>22</v>
      </c>
      <c r="H2287" s="339"/>
      <c r="I2287" s="339"/>
      <c r="J2287" s="339" t="s">
        <v>95</v>
      </c>
      <c r="K2287" s="376" t="s">
        <v>1246</v>
      </c>
      <c r="L2287" s="376" t="s">
        <v>5081</v>
      </c>
      <c r="M2287" s="340"/>
      <c r="N2287" s="340"/>
      <c r="O2287" s="416"/>
      <c r="P2287" s="416"/>
      <c r="Q2287" s="416"/>
      <c r="R2287" s="416"/>
      <c r="S2287" s="416"/>
      <c r="T2287" s="416"/>
      <c r="U2287" s="416"/>
      <c r="V2287" s="416"/>
      <c r="W2287" s="416"/>
      <c r="X2287" s="416"/>
      <c r="Y2287" s="416"/>
    </row>
    <row r="2288" customFormat="false" ht="15" hidden="true" customHeight="false" outlineLevel="2" collapsed="false">
      <c r="A2288" s="420" t="s">
        <v>5133</v>
      </c>
      <c r="B2288" s="391" t="s">
        <v>214</v>
      </c>
      <c r="C2288" s="415" t="s">
        <v>3339</v>
      </c>
      <c r="D2288" s="415" t="s">
        <v>5134</v>
      </c>
      <c r="E2288" s="348" t="s">
        <v>3283</v>
      </c>
      <c r="F2288" s="348" t="s">
        <v>5125</v>
      </c>
      <c r="G2288" s="338" t="s">
        <v>22</v>
      </c>
      <c r="H2288" s="339"/>
      <c r="I2288" s="339"/>
      <c r="J2288" s="339" t="s">
        <v>95</v>
      </c>
      <c r="K2288" s="376" t="s">
        <v>1246</v>
      </c>
      <c r="L2288" s="376" t="s">
        <v>5081</v>
      </c>
      <c r="M2288" s="340"/>
      <c r="N2288" s="340"/>
      <c r="O2288" s="416"/>
      <c r="P2288" s="416"/>
      <c r="Q2288" s="416"/>
      <c r="R2288" s="416"/>
      <c r="S2288" s="416"/>
      <c r="T2288" s="416"/>
      <c r="U2288" s="416"/>
      <c r="V2288" s="416"/>
      <c r="W2288" s="416"/>
      <c r="X2288" s="416"/>
      <c r="Y2288" s="416"/>
    </row>
    <row r="2289" customFormat="false" ht="15" hidden="true" customHeight="false" outlineLevel="2" collapsed="false">
      <c r="A2289" s="420" t="s">
        <v>5135</v>
      </c>
      <c r="B2289" s="391" t="s">
        <v>214</v>
      </c>
      <c r="C2289" s="415" t="s">
        <v>3703</v>
      </c>
      <c r="D2289" s="415" t="s">
        <v>3286</v>
      </c>
      <c r="E2289" s="337" t="s">
        <v>1935</v>
      </c>
      <c r="F2289" s="348" t="s">
        <v>5125</v>
      </c>
      <c r="G2289" s="338" t="s">
        <v>22</v>
      </c>
      <c r="H2289" s="339"/>
      <c r="I2289" s="339"/>
      <c r="J2289" s="339" t="s">
        <v>95</v>
      </c>
      <c r="K2289" s="376" t="s">
        <v>1246</v>
      </c>
      <c r="L2289" s="376" t="s">
        <v>5081</v>
      </c>
      <c r="M2289" s="340"/>
      <c r="N2289" s="340"/>
      <c r="O2289" s="416"/>
      <c r="P2289" s="416"/>
      <c r="Q2289" s="416"/>
      <c r="R2289" s="416"/>
      <c r="S2289" s="416"/>
      <c r="T2289" s="416"/>
      <c r="U2289" s="416"/>
      <c r="V2289" s="416"/>
      <c r="W2289" s="416"/>
      <c r="X2289" s="416"/>
      <c r="Y2289" s="416"/>
    </row>
    <row r="2290" customFormat="false" ht="15" hidden="true" customHeight="false" outlineLevel="2" collapsed="false">
      <c r="A2290" s="420" t="s">
        <v>5136</v>
      </c>
      <c r="B2290" s="391" t="s">
        <v>214</v>
      </c>
      <c r="C2290" s="394"/>
      <c r="D2290" s="415" t="s">
        <v>5137</v>
      </c>
      <c r="E2290" s="348" t="s">
        <v>5096</v>
      </c>
      <c r="F2290" s="348" t="s">
        <v>5138</v>
      </c>
      <c r="G2290" s="338" t="s">
        <v>22</v>
      </c>
      <c r="H2290" s="339"/>
      <c r="I2290" s="339"/>
      <c r="J2290" s="339" t="s">
        <v>95</v>
      </c>
      <c r="K2290" s="376" t="s">
        <v>1246</v>
      </c>
      <c r="L2290" s="376" t="s">
        <v>5081</v>
      </c>
      <c r="M2290" s="340"/>
      <c r="N2290" s="340"/>
      <c r="O2290" s="416"/>
      <c r="P2290" s="416"/>
      <c r="Q2290" s="416"/>
      <c r="R2290" s="416"/>
      <c r="S2290" s="416"/>
      <c r="T2290" s="416"/>
      <c r="U2290" s="416"/>
      <c r="V2290" s="416"/>
      <c r="W2290" s="416"/>
      <c r="X2290" s="416"/>
      <c r="Y2290" s="416"/>
    </row>
    <row r="2291" customFormat="false" ht="15" hidden="true" customHeight="false" outlineLevel="2" collapsed="false">
      <c r="A2291" s="420" t="s">
        <v>5139</v>
      </c>
      <c r="B2291" s="391" t="s">
        <v>214</v>
      </c>
      <c r="C2291" s="471"/>
      <c r="D2291" s="415" t="s">
        <v>5098</v>
      </c>
      <c r="E2291" s="348" t="s">
        <v>5140</v>
      </c>
      <c r="F2291" s="348" t="s">
        <v>5141</v>
      </c>
      <c r="G2291" s="338" t="s">
        <v>22</v>
      </c>
      <c r="H2291" s="339"/>
      <c r="I2291" s="339"/>
      <c r="J2291" s="339" t="s">
        <v>95</v>
      </c>
      <c r="K2291" s="376" t="s">
        <v>1246</v>
      </c>
      <c r="L2291" s="376" t="s">
        <v>5081</v>
      </c>
      <c r="M2291" s="340"/>
      <c r="N2291" s="340"/>
      <c r="O2291" s="416"/>
      <c r="P2291" s="416"/>
      <c r="Q2291" s="416"/>
      <c r="R2291" s="416"/>
      <c r="S2291" s="416"/>
      <c r="T2291" s="416"/>
      <c r="U2291" s="416"/>
      <c r="V2291" s="416"/>
      <c r="W2291" s="416"/>
      <c r="X2291" s="416"/>
      <c r="Y2291" s="416"/>
    </row>
    <row r="2292" customFormat="false" ht="15" hidden="true" customHeight="false" outlineLevel="2" collapsed="false">
      <c r="A2292" s="420" t="s">
        <v>5142</v>
      </c>
      <c r="B2292" s="391" t="s">
        <v>214</v>
      </c>
      <c r="C2292" s="394"/>
      <c r="D2292" s="415" t="s">
        <v>5101</v>
      </c>
      <c r="E2292" s="348" t="s">
        <v>5143</v>
      </c>
      <c r="F2292" s="348" t="s">
        <v>5141</v>
      </c>
      <c r="G2292" s="338" t="s">
        <v>22</v>
      </c>
      <c r="H2292" s="339"/>
      <c r="I2292" s="339"/>
      <c r="J2292" s="339" t="s">
        <v>95</v>
      </c>
      <c r="K2292" s="376" t="s">
        <v>1246</v>
      </c>
      <c r="L2292" s="376" t="s">
        <v>5081</v>
      </c>
      <c r="M2292" s="340"/>
      <c r="N2292" s="340"/>
      <c r="O2292" s="416"/>
      <c r="P2292" s="416"/>
      <c r="Q2292" s="416"/>
      <c r="R2292" s="416"/>
      <c r="S2292" s="416"/>
      <c r="T2292" s="416"/>
      <c r="U2292" s="416"/>
      <c r="V2292" s="416"/>
      <c r="W2292" s="416"/>
      <c r="X2292" s="416"/>
      <c r="Y2292" s="416"/>
    </row>
    <row r="2293" customFormat="false" ht="15" hidden="true" customHeight="false" outlineLevel="2" collapsed="false">
      <c r="A2293" s="420" t="s">
        <v>5144</v>
      </c>
      <c r="B2293" s="391" t="s">
        <v>214</v>
      </c>
      <c r="C2293" s="471"/>
      <c r="D2293" s="415" t="s">
        <v>5145</v>
      </c>
      <c r="E2293" s="348" t="s">
        <v>5146</v>
      </c>
      <c r="F2293" s="348" t="s">
        <v>5141</v>
      </c>
      <c r="G2293" s="338" t="s">
        <v>22</v>
      </c>
      <c r="H2293" s="339"/>
      <c r="I2293" s="339"/>
      <c r="J2293" s="339" t="s">
        <v>95</v>
      </c>
      <c r="K2293" s="376" t="s">
        <v>1246</v>
      </c>
      <c r="L2293" s="376" t="s">
        <v>5081</v>
      </c>
      <c r="M2293" s="340"/>
      <c r="N2293" s="340"/>
      <c r="O2293" s="416"/>
      <c r="P2293" s="416"/>
      <c r="Q2293" s="416"/>
      <c r="R2293" s="416"/>
      <c r="S2293" s="416"/>
      <c r="T2293" s="416"/>
      <c r="U2293" s="416"/>
      <c r="V2293" s="416"/>
      <c r="W2293" s="416"/>
      <c r="X2293" s="416"/>
      <c r="Y2293" s="416"/>
    </row>
    <row r="2294" customFormat="false" ht="15" hidden="true" customHeight="false" outlineLevel="2" collapsed="false">
      <c r="A2294" s="420" t="s">
        <v>5147</v>
      </c>
      <c r="B2294" s="391" t="s">
        <v>214</v>
      </c>
      <c r="C2294" s="394"/>
      <c r="D2294" s="415" t="s">
        <v>5148</v>
      </c>
      <c r="E2294" s="348" t="s">
        <v>5149</v>
      </c>
      <c r="F2294" s="348" t="s">
        <v>5141</v>
      </c>
      <c r="G2294" s="338" t="s">
        <v>22</v>
      </c>
      <c r="H2294" s="339"/>
      <c r="I2294" s="339"/>
      <c r="J2294" s="339" t="s">
        <v>95</v>
      </c>
      <c r="K2294" s="376" t="s">
        <v>1246</v>
      </c>
      <c r="L2294" s="376" t="s">
        <v>5081</v>
      </c>
      <c r="M2294" s="340"/>
      <c r="N2294" s="340"/>
      <c r="O2294" s="416"/>
      <c r="P2294" s="416"/>
      <c r="Q2294" s="416"/>
      <c r="R2294" s="416"/>
      <c r="S2294" s="416"/>
      <c r="T2294" s="416"/>
      <c r="U2294" s="416"/>
      <c r="V2294" s="416"/>
      <c r="W2294" s="416"/>
      <c r="X2294" s="416"/>
      <c r="Y2294" s="416"/>
    </row>
    <row r="2295" customFormat="false" ht="15" hidden="true" customHeight="false" outlineLevel="2" collapsed="false">
      <c r="A2295" s="420" t="s">
        <v>5150</v>
      </c>
      <c r="B2295" s="391" t="s">
        <v>214</v>
      </c>
      <c r="C2295" s="394"/>
      <c r="D2295" s="415" t="s">
        <v>5151</v>
      </c>
      <c r="E2295" s="348" t="s">
        <v>5152</v>
      </c>
      <c r="F2295" s="348" t="s">
        <v>5141</v>
      </c>
      <c r="G2295" s="338" t="s">
        <v>22</v>
      </c>
      <c r="H2295" s="339"/>
      <c r="I2295" s="339"/>
      <c r="J2295" s="339" t="s">
        <v>95</v>
      </c>
      <c r="K2295" s="376" t="s">
        <v>1246</v>
      </c>
      <c r="L2295" s="376" t="s">
        <v>5081</v>
      </c>
      <c r="M2295" s="340"/>
      <c r="N2295" s="340"/>
      <c r="O2295" s="416"/>
      <c r="P2295" s="416"/>
      <c r="Q2295" s="416"/>
      <c r="R2295" s="416"/>
      <c r="S2295" s="416"/>
      <c r="T2295" s="416"/>
      <c r="U2295" s="416"/>
      <c r="V2295" s="416"/>
      <c r="W2295" s="416"/>
      <c r="X2295" s="416"/>
      <c r="Y2295" s="416"/>
    </row>
    <row r="2296" customFormat="false" ht="15" hidden="true" customHeight="false" outlineLevel="2" collapsed="false">
      <c r="A2296" s="420" t="s">
        <v>5153</v>
      </c>
      <c r="B2296" s="391" t="s">
        <v>214</v>
      </c>
      <c r="C2296" s="471"/>
      <c r="D2296" s="351" t="s">
        <v>1950</v>
      </c>
      <c r="E2296" s="352" t="s">
        <v>1951</v>
      </c>
      <c r="F2296" s="348" t="s">
        <v>5125</v>
      </c>
      <c r="G2296" s="338" t="s">
        <v>22</v>
      </c>
      <c r="H2296" s="339"/>
      <c r="I2296" s="339"/>
      <c r="J2296" s="339" t="s">
        <v>95</v>
      </c>
      <c r="K2296" s="376" t="s">
        <v>1246</v>
      </c>
      <c r="L2296" s="376" t="s">
        <v>5081</v>
      </c>
      <c r="M2296" s="340"/>
      <c r="N2296" s="340"/>
      <c r="O2296" s="416"/>
      <c r="P2296" s="416"/>
      <c r="Q2296" s="416"/>
      <c r="R2296" s="416"/>
      <c r="S2296" s="416"/>
      <c r="T2296" s="416"/>
      <c r="U2296" s="416"/>
      <c r="V2296" s="416"/>
      <c r="W2296" s="416"/>
      <c r="X2296" s="416"/>
      <c r="Y2296" s="416"/>
    </row>
    <row r="2297" customFormat="false" ht="15" hidden="true" customHeight="false" outlineLevel="2" collapsed="false">
      <c r="A2297" s="420" t="s">
        <v>5154</v>
      </c>
      <c r="B2297" s="391" t="s">
        <v>214</v>
      </c>
      <c r="C2297" s="471"/>
      <c r="D2297" s="351" t="s">
        <v>1953</v>
      </c>
      <c r="E2297" s="352" t="s">
        <v>1954</v>
      </c>
      <c r="F2297" s="348" t="s">
        <v>5125</v>
      </c>
      <c r="G2297" s="338" t="s">
        <v>22</v>
      </c>
      <c r="H2297" s="339"/>
      <c r="I2297" s="339"/>
      <c r="J2297" s="339" t="s">
        <v>95</v>
      </c>
      <c r="K2297" s="376" t="s">
        <v>1246</v>
      </c>
      <c r="L2297" s="376" t="s">
        <v>5081</v>
      </c>
      <c r="M2297" s="340"/>
      <c r="N2297" s="340"/>
      <c r="O2297" s="416"/>
      <c r="P2297" s="416"/>
      <c r="Q2297" s="416"/>
      <c r="R2297" s="416"/>
      <c r="S2297" s="416"/>
      <c r="T2297" s="416"/>
      <c r="U2297" s="416"/>
      <c r="V2297" s="416"/>
      <c r="W2297" s="416"/>
      <c r="X2297" s="416"/>
      <c r="Y2297" s="416"/>
    </row>
    <row r="2298" customFormat="false" ht="15" hidden="true" customHeight="false" outlineLevel="2" collapsed="false">
      <c r="A2298" s="420" t="s">
        <v>5155</v>
      </c>
      <c r="B2298" s="391" t="s">
        <v>214</v>
      </c>
      <c r="C2298" s="415" t="s">
        <v>3709</v>
      </c>
      <c r="D2298" s="415" t="s">
        <v>1502</v>
      </c>
      <c r="E2298" s="349" t="s">
        <v>3165</v>
      </c>
      <c r="F2298" s="349" t="s">
        <v>4855</v>
      </c>
      <c r="G2298" s="338" t="s">
        <v>22</v>
      </c>
      <c r="H2298" s="339"/>
      <c r="I2298" s="339"/>
      <c r="J2298" s="339" t="s">
        <v>95</v>
      </c>
      <c r="K2298" s="376" t="s">
        <v>1246</v>
      </c>
      <c r="L2298" s="376" t="s">
        <v>5081</v>
      </c>
      <c r="M2298" s="340"/>
      <c r="N2298" s="340"/>
      <c r="O2298" s="416"/>
      <c r="P2298" s="416"/>
      <c r="Q2298" s="416"/>
      <c r="R2298" s="416"/>
      <c r="S2298" s="416"/>
      <c r="T2298" s="416"/>
      <c r="U2298" s="416"/>
      <c r="V2298" s="416"/>
      <c r="W2298" s="416"/>
      <c r="X2298" s="416"/>
      <c r="Y2298" s="416"/>
    </row>
    <row r="2299" customFormat="false" ht="15" hidden="true" customHeight="false" outlineLevel="2" collapsed="false">
      <c r="A2299" s="420" t="s">
        <v>5156</v>
      </c>
      <c r="B2299" s="391" t="s">
        <v>214</v>
      </c>
      <c r="C2299" s="394"/>
      <c r="D2299" s="415" t="s">
        <v>1504</v>
      </c>
      <c r="E2299" s="349" t="s">
        <v>3303</v>
      </c>
      <c r="F2299" s="349" t="s">
        <v>4857</v>
      </c>
      <c r="G2299" s="338" t="s">
        <v>22</v>
      </c>
      <c r="H2299" s="339"/>
      <c r="I2299" s="339"/>
      <c r="J2299" s="339" t="s">
        <v>95</v>
      </c>
      <c r="K2299" s="376" t="s">
        <v>1246</v>
      </c>
      <c r="L2299" s="376" t="s">
        <v>5081</v>
      </c>
      <c r="M2299" s="340"/>
      <c r="N2299" s="340"/>
      <c r="O2299" s="416"/>
      <c r="P2299" s="416"/>
      <c r="Q2299" s="416"/>
      <c r="R2299" s="416"/>
      <c r="S2299" s="416"/>
      <c r="T2299" s="416"/>
      <c r="U2299" s="416"/>
      <c r="V2299" s="416"/>
      <c r="W2299" s="416"/>
      <c r="X2299" s="416"/>
      <c r="Y2299" s="416"/>
    </row>
    <row r="2300" customFormat="false" ht="15" hidden="true" customHeight="false" outlineLevel="2" collapsed="false">
      <c r="A2300" s="420" t="s">
        <v>5157</v>
      </c>
      <c r="B2300" s="391" t="s">
        <v>214</v>
      </c>
      <c r="C2300" s="394"/>
      <c r="D2300" s="415" t="s">
        <v>1507</v>
      </c>
      <c r="E2300" s="349" t="s">
        <v>1062</v>
      </c>
      <c r="F2300" s="349" t="s">
        <v>4859</v>
      </c>
      <c r="G2300" s="338" t="s">
        <v>22</v>
      </c>
      <c r="H2300" s="339"/>
      <c r="I2300" s="339"/>
      <c r="J2300" s="339" t="s">
        <v>95</v>
      </c>
      <c r="K2300" s="376" t="s">
        <v>1246</v>
      </c>
      <c r="L2300" s="376" t="s">
        <v>5081</v>
      </c>
      <c r="M2300" s="340"/>
      <c r="N2300" s="340"/>
      <c r="O2300" s="416"/>
      <c r="P2300" s="416"/>
      <c r="Q2300" s="416"/>
      <c r="R2300" s="416"/>
      <c r="S2300" s="416"/>
      <c r="T2300" s="416"/>
      <c r="U2300" s="416"/>
      <c r="V2300" s="416"/>
      <c r="W2300" s="416"/>
      <c r="X2300" s="416"/>
      <c r="Y2300" s="416"/>
    </row>
    <row r="2301" customFormat="false" ht="15" hidden="true" customHeight="false" outlineLevel="2" collapsed="false">
      <c r="A2301" s="420" t="s">
        <v>5158</v>
      </c>
      <c r="B2301" s="391" t="s">
        <v>214</v>
      </c>
      <c r="C2301" s="394"/>
      <c r="D2301" s="415" t="s">
        <v>3915</v>
      </c>
      <c r="E2301" s="349" t="s">
        <v>3718</v>
      </c>
      <c r="F2301" s="348" t="s">
        <v>5125</v>
      </c>
      <c r="G2301" s="338" t="s">
        <v>22</v>
      </c>
      <c r="H2301" s="339"/>
      <c r="I2301" s="339"/>
      <c r="J2301" s="339" t="s">
        <v>95</v>
      </c>
      <c r="K2301" s="376" t="s">
        <v>1246</v>
      </c>
      <c r="L2301" s="376" t="s">
        <v>5081</v>
      </c>
      <c r="M2301" s="340"/>
      <c r="N2301" s="340"/>
      <c r="O2301" s="416"/>
      <c r="P2301" s="416"/>
      <c r="Q2301" s="416"/>
      <c r="R2301" s="416"/>
      <c r="S2301" s="416"/>
      <c r="T2301" s="416"/>
      <c r="U2301" s="416"/>
      <c r="V2301" s="416"/>
      <c r="W2301" s="416"/>
      <c r="X2301" s="416"/>
      <c r="Y2301" s="416"/>
    </row>
    <row r="2302" customFormat="false" ht="15" hidden="true" customHeight="false" outlineLevel="2" collapsed="false">
      <c r="A2302" s="420" t="s">
        <v>5159</v>
      </c>
      <c r="B2302" s="391" t="s">
        <v>214</v>
      </c>
      <c r="C2302" s="415" t="s">
        <v>1076</v>
      </c>
      <c r="D2302" s="415" t="s">
        <v>1077</v>
      </c>
      <c r="E2302" s="349" t="s">
        <v>1078</v>
      </c>
      <c r="F2302" s="349" t="s">
        <v>4855</v>
      </c>
      <c r="G2302" s="338" t="s">
        <v>22</v>
      </c>
      <c r="H2302" s="339"/>
      <c r="I2302" s="339"/>
      <c r="J2302" s="339" t="s">
        <v>95</v>
      </c>
      <c r="K2302" s="376" t="s">
        <v>1246</v>
      </c>
      <c r="L2302" s="376" t="s">
        <v>5081</v>
      </c>
      <c r="M2302" s="340"/>
      <c r="N2302" s="340"/>
      <c r="O2302" s="416"/>
      <c r="P2302" s="416"/>
      <c r="Q2302" s="416"/>
      <c r="R2302" s="416"/>
      <c r="S2302" s="416"/>
      <c r="T2302" s="416"/>
      <c r="U2302" s="416"/>
      <c r="V2302" s="416"/>
      <c r="W2302" s="416"/>
      <c r="X2302" s="416"/>
      <c r="Y2302" s="416"/>
    </row>
    <row r="2303" customFormat="false" ht="15" hidden="true" customHeight="false" outlineLevel="2" collapsed="false">
      <c r="A2303" s="420" t="s">
        <v>5160</v>
      </c>
      <c r="B2303" s="391" t="s">
        <v>214</v>
      </c>
      <c r="C2303" s="394"/>
      <c r="D2303" s="415" t="s">
        <v>3563</v>
      </c>
      <c r="E2303" s="349" t="s">
        <v>1082</v>
      </c>
      <c r="F2303" s="349" t="s">
        <v>4855</v>
      </c>
      <c r="G2303" s="338" t="s">
        <v>22</v>
      </c>
      <c r="H2303" s="339"/>
      <c r="I2303" s="339"/>
      <c r="J2303" s="339" t="s">
        <v>95</v>
      </c>
      <c r="K2303" s="376" t="s">
        <v>1246</v>
      </c>
      <c r="L2303" s="376" t="s">
        <v>5081</v>
      </c>
      <c r="M2303" s="340"/>
      <c r="N2303" s="340"/>
      <c r="O2303" s="416"/>
      <c r="P2303" s="416"/>
      <c r="Q2303" s="416"/>
      <c r="R2303" s="416"/>
      <c r="S2303" s="416"/>
      <c r="T2303" s="416"/>
      <c r="U2303" s="416"/>
      <c r="V2303" s="416"/>
      <c r="W2303" s="416"/>
      <c r="X2303" s="416"/>
      <c r="Y2303" s="416"/>
    </row>
    <row r="2304" customFormat="false" ht="15" hidden="true" customHeight="false" outlineLevel="2" collapsed="false">
      <c r="A2304" s="420" t="s">
        <v>5161</v>
      </c>
      <c r="B2304" s="391" t="s">
        <v>218</v>
      </c>
      <c r="C2304" s="394"/>
      <c r="D2304" s="415" t="s">
        <v>1096</v>
      </c>
      <c r="E2304" s="349" t="s">
        <v>1097</v>
      </c>
      <c r="F2304" s="348" t="s">
        <v>5125</v>
      </c>
      <c r="G2304" s="338" t="s">
        <v>22</v>
      </c>
      <c r="H2304" s="339"/>
      <c r="I2304" s="339"/>
      <c r="J2304" s="339" t="s">
        <v>95</v>
      </c>
      <c r="K2304" s="376" t="s">
        <v>1246</v>
      </c>
      <c r="L2304" s="376" t="s">
        <v>5081</v>
      </c>
      <c r="M2304" s="340"/>
      <c r="N2304" s="340"/>
      <c r="O2304" s="412"/>
      <c r="P2304" s="412"/>
      <c r="Q2304" s="412"/>
      <c r="R2304" s="412"/>
      <c r="S2304" s="412"/>
      <c r="T2304" s="412"/>
      <c r="U2304" s="412"/>
      <c r="V2304" s="412"/>
      <c r="W2304" s="412"/>
      <c r="X2304" s="412"/>
      <c r="Y2304" s="412"/>
    </row>
    <row r="2305" customFormat="false" ht="15" hidden="false" customHeight="true" outlineLevel="1" collapsed="true">
      <c r="A2305" s="472" t="s">
        <v>5162</v>
      </c>
      <c r="B2305" s="472"/>
      <c r="C2305" s="472"/>
      <c r="D2305" s="472"/>
      <c r="E2305" s="472"/>
      <c r="F2305" s="472"/>
      <c r="G2305" s="473"/>
      <c r="H2305" s="473"/>
      <c r="I2305" s="473"/>
      <c r="J2305" s="473"/>
      <c r="K2305" s="473"/>
      <c r="L2305" s="473"/>
      <c r="M2305" s="473"/>
      <c r="N2305" s="473"/>
      <c r="O2305" s="412"/>
      <c r="P2305" s="412"/>
      <c r="Q2305" s="412"/>
      <c r="R2305" s="412"/>
      <c r="S2305" s="412"/>
      <c r="T2305" s="412"/>
      <c r="U2305" s="412"/>
      <c r="V2305" s="412"/>
      <c r="W2305" s="412"/>
      <c r="X2305" s="412"/>
      <c r="Y2305" s="412"/>
    </row>
    <row r="2306" customFormat="false" ht="15" hidden="true" customHeight="false" outlineLevel="2" collapsed="false">
      <c r="A2306" s="437" t="s">
        <v>5163</v>
      </c>
      <c r="B2306" s="391" t="s">
        <v>215</v>
      </c>
      <c r="C2306" s="415" t="s">
        <v>3261</v>
      </c>
      <c r="D2306" s="335" t="s">
        <v>3262</v>
      </c>
      <c r="E2306" s="474" t="s">
        <v>5164</v>
      </c>
      <c r="F2306" s="337" t="s">
        <v>3264</v>
      </c>
      <c r="G2306" s="428" t="s">
        <v>22</v>
      </c>
      <c r="H2306" s="376"/>
      <c r="I2306" s="376"/>
      <c r="J2306" s="376" t="s">
        <v>95</v>
      </c>
      <c r="K2306" s="376" t="s">
        <v>1246</v>
      </c>
      <c r="L2306" s="376" t="s">
        <v>5165</v>
      </c>
      <c r="M2306" s="340"/>
      <c r="N2306" s="340"/>
      <c r="O2306" s="109"/>
      <c r="P2306" s="109"/>
      <c r="Q2306" s="109"/>
      <c r="R2306" s="109"/>
      <c r="S2306" s="109"/>
      <c r="T2306" s="109"/>
      <c r="U2306" s="109"/>
      <c r="V2306" s="109"/>
      <c r="W2306" s="109"/>
      <c r="X2306" s="109"/>
      <c r="Y2306" s="109"/>
    </row>
    <row r="2307" customFormat="false" ht="15" hidden="true" customHeight="false" outlineLevel="2" collapsed="false">
      <c r="A2307" s="386" t="s">
        <v>5166</v>
      </c>
      <c r="B2307" s="391" t="s">
        <v>215</v>
      </c>
      <c r="C2307" s="415" t="s">
        <v>3396</v>
      </c>
      <c r="D2307" s="343" t="s">
        <v>3270</v>
      </c>
      <c r="E2307" s="345" t="s">
        <v>5167</v>
      </c>
      <c r="F2307" s="348" t="s">
        <v>5168</v>
      </c>
      <c r="G2307" s="428" t="s">
        <v>22</v>
      </c>
      <c r="H2307" s="376"/>
      <c r="I2307" s="376"/>
      <c r="J2307" s="376" t="s">
        <v>95</v>
      </c>
      <c r="K2307" s="376" t="s">
        <v>1246</v>
      </c>
      <c r="L2307" s="376" t="s">
        <v>5165</v>
      </c>
      <c r="M2307" s="340"/>
      <c r="N2307" s="340"/>
      <c r="O2307" s="109"/>
      <c r="P2307" s="109"/>
      <c r="Q2307" s="109"/>
      <c r="R2307" s="109"/>
      <c r="S2307" s="109"/>
      <c r="T2307" s="109"/>
      <c r="U2307" s="109"/>
      <c r="V2307" s="109"/>
      <c r="W2307" s="109"/>
      <c r="X2307" s="109"/>
      <c r="Y2307" s="109"/>
    </row>
    <row r="2308" customFormat="false" ht="15" hidden="true" customHeight="false" outlineLevel="2" collapsed="false">
      <c r="A2308" s="386" t="s">
        <v>5169</v>
      </c>
      <c r="B2308" s="391" t="s">
        <v>215</v>
      </c>
      <c r="C2308" s="430"/>
      <c r="D2308" s="349" t="s">
        <v>3273</v>
      </c>
      <c r="E2308" s="349" t="s">
        <v>5170</v>
      </c>
      <c r="F2308" s="348" t="s">
        <v>5168</v>
      </c>
      <c r="G2308" s="428" t="s">
        <v>22</v>
      </c>
      <c r="H2308" s="376"/>
      <c r="I2308" s="376"/>
      <c r="J2308" s="376" t="s">
        <v>95</v>
      </c>
      <c r="K2308" s="376" t="s">
        <v>1246</v>
      </c>
      <c r="L2308" s="376" t="s">
        <v>5165</v>
      </c>
      <c r="M2308" s="340"/>
      <c r="N2308" s="340"/>
      <c r="O2308" s="109"/>
      <c r="P2308" s="109"/>
      <c r="Q2308" s="109"/>
      <c r="R2308" s="109"/>
      <c r="S2308" s="109"/>
      <c r="T2308" s="109"/>
      <c r="U2308" s="109"/>
      <c r="V2308" s="109"/>
      <c r="W2308" s="109"/>
      <c r="X2308" s="109"/>
      <c r="Y2308" s="109"/>
    </row>
    <row r="2309" customFormat="false" ht="15" hidden="true" customHeight="false" outlineLevel="2" collapsed="false">
      <c r="A2309" s="386" t="s">
        <v>5171</v>
      </c>
      <c r="B2309" s="391" t="s">
        <v>215</v>
      </c>
      <c r="C2309" s="430"/>
      <c r="D2309" s="349" t="s">
        <v>3278</v>
      </c>
      <c r="E2309" s="349" t="s">
        <v>3652</v>
      </c>
      <c r="F2309" s="348" t="s">
        <v>5168</v>
      </c>
      <c r="G2309" s="428" t="s">
        <v>22</v>
      </c>
      <c r="H2309" s="376"/>
      <c r="I2309" s="376"/>
      <c r="J2309" s="376" t="s">
        <v>95</v>
      </c>
      <c r="K2309" s="376" t="s">
        <v>1246</v>
      </c>
      <c r="L2309" s="376" t="s">
        <v>5165</v>
      </c>
      <c r="M2309" s="340"/>
      <c r="N2309" s="340"/>
      <c r="O2309" s="109"/>
      <c r="P2309" s="109"/>
      <c r="Q2309" s="109"/>
      <c r="R2309" s="109"/>
      <c r="S2309" s="109"/>
      <c r="T2309" s="109"/>
      <c r="U2309" s="109"/>
      <c r="V2309" s="109"/>
      <c r="W2309" s="109"/>
      <c r="X2309" s="109"/>
      <c r="Y2309" s="109"/>
    </row>
    <row r="2310" customFormat="false" ht="15" hidden="true" customHeight="false" outlineLevel="2" collapsed="false">
      <c r="A2310" s="386" t="s">
        <v>5172</v>
      </c>
      <c r="B2310" s="391" t="s">
        <v>215</v>
      </c>
      <c r="C2310" s="415" t="s">
        <v>3578</v>
      </c>
      <c r="D2310" s="415" t="s">
        <v>5173</v>
      </c>
      <c r="E2310" s="348" t="s">
        <v>3283</v>
      </c>
      <c r="F2310" s="340"/>
      <c r="G2310" s="428" t="s">
        <v>22</v>
      </c>
      <c r="H2310" s="376"/>
      <c r="I2310" s="376"/>
      <c r="J2310" s="376" t="s">
        <v>95</v>
      </c>
      <c r="K2310" s="376" t="s">
        <v>1246</v>
      </c>
      <c r="L2310" s="376" t="s">
        <v>5165</v>
      </c>
      <c r="M2310" s="340"/>
      <c r="N2310" s="340"/>
      <c r="O2310" s="109"/>
      <c r="P2310" s="109"/>
      <c r="Q2310" s="109"/>
      <c r="R2310" s="109"/>
      <c r="S2310" s="109"/>
      <c r="T2310" s="109"/>
      <c r="U2310" s="109"/>
      <c r="V2310" s="109"/>
      <c r="W2310" s="109"/>
      <c r="X2310" s="109"/>
      <c r="Y2310" s="109"/>
    </row>
    <row r="2311" customFormat="false" ht="15" hidden="true" customHeight="false" outlineLevel="2" collapsed="false">
      <c r="A2311" s="386" t="s">
        <v>5174</v>
      </c>
      <c r="B2311" s="391" t="s">
        <v>215</v>
      </c>
      <c r="C2311" s="415" t="s">
        <v>3546</v>
      </c>
      <c r="D2311" s="436" t="s">
        <v>3286</v>
      </c>
      <c r="E2311" s="344" t="s">
        <v>5175</v>
      </c>
      <c r="F2311" s="348" t="s">
        <v>5168</v>
      </c>
      <c r="G2311" s="428" t="s">
        <v>22</v>
      </c>
      <c r="H2311" s="376"/>
      <c r="I2311" s="376"/>
      <c r="J2311" s="376" t="s">
        <v>95</v>
      </c>
      <c r="K2311" s="376" t="s">
        <v>1246</v>
      </c>
      <c r="L2311" s="376" t="s">
        <v>5165</v>
      </c>
      <c r="M2311" s="340"/>
      <c r="N2311" s="340"/>
      <c r="O2311" s="109"/>
      <c r="P2311" s="109"/>
      <c r="Q2311" s="109"/>
      <c r="R2311" s="109"/>
      <c r="S2311" s="109"/>
      <c r="T2311" s="109"/>
      <c r="U2311" s="109"/>
      <c r="V2311" s="109"/>
      <c r="W2311" s="109"/>
      <c r="X2311" s="109"/>
      <c r="Y2311" s="109"/>
    </row>
    <row r="2312" customFormat="false" ht="15" hidden="true" customHeight="false" outlineLevel="2" collapsed="false">
      <c r="A2312" s="386" t="s">
        <v>5176</v>
      </c>
      <c r="B2312" s="391" t="s">
        <v>215</v>
      </c>
      <c r="C2312" s="430"/>
      <c r="D2312" s="415" t="s">
        <v>3616</v>
      </c>
      <c r="E2312" s="348" t="s">
        <v>3617</v>
      </c>
      <c r="F2312" s="340"/>
      <c r="G2312" s="428" t="s">
        <v>22</v>
      </c>
      <c r="H2312" s="376"/>
      <c r="I2312" s="376"/>
      <c r="J2312" s="376" t="s">
        <v>95</v>
      </c>
      <c r="K2312" s="376" t="s">
        <v>1246</v>
      </c>
      <c r="L2312" s="376" t="s">
        <v>5165</v>
      </c>
      <c r="M2312" s="340"/>
      <c r="N2312" s="340"/>
      <c r="O2312" s="109"/>
      <c r="P2312" s="109"/>
      <c r="Q2312" s="109"/>
      <c r="R2312" s="109"/>
      <c r="S2312" s="109"/>
      <c r="T2312" s="109"/>
      <c r="U2312" s="109"/>
      <c r="V2312" s="109"/>
      <c r="W2312" s="109"/>
      <c r="X2312" s="109"/>
      <c r="Y2312" s="109"/>
    </row>
    <row r="2313" customFormat="false" ht="15" hidden="true" customHeight="false" outlineLevel="2" collapsed="false">
      <c r="A2313" s="386" t="s">
        <v>5177</v>
      </c>
      <c r="B2313" s="391" t="s">
        <v>215</v>
      </c>
      <c r="C2313" s="432"/>
      <c r="D2313" s="415" t="s">
        <v>5178</v>
      </c>
      <c r="E2313" s="348" t="s">
        <v>3617</v>
      </c>
      <c r="F2313" s="340"/>
      <c r="G2313" s="428" t="s">
        <v>22</v>
      </c>
      <c r="H2313" s="376"/>
      <c r="I2313" s="376"/>
      <c r="J2313" s="376" t="s">
        <v>95</v>
      </c>
      <c r="K2313" s="376" t="s">
        <v>1246</v>
      </c>
      <c r="L2313" s="376" t="s">
        <v>5165</v>
      </c>
      <c r="M2313" s="340"/>
      <c r="N2313" s="340"/>
      <c r="O2313" s="109"/>
      <c r="P2313" s="109"/>
      <c r="Q2313" s="109"/>
      <c r="R2313" s="109"/>
      <c r="S2313" s="109"/>
      <c r="T2313" s="109"/>
      <c r="U2313" s="109"/>
      <c r="V2313" s="109"/>
      <c r="W2313" s="109"/>
      <c r="X2313" s="109"/>
      <c r="Y2313" s="109"/>
    </row>
    <row r="2314" customFormat="false" ht="15" hidden="true" customHeight="false" outlineLevel="2" collapsed="false">
      <c r="A2314" s="386" t="s">
        <v>5179</v>
      </c>
      <c r="B2314" s="391" t="s">
        <v>215</v>
      </c>
      <c r="C2314" s="430"/>
      <c r="D2314" s="415" t="s">
        <v>5180</v>
      </c>
      <c r="E2314" s="348" t="s">
        <v>3617</v>
      </c>
      <c r="F2314" s="340"/>
      <c r="G2314" s="428" t="s">
        <v>22</v>
      </c>
      <c r="H2314" s="376"/>
      <c r="I2314" s="376"/>
      <c r="J2314" s="376" t="s">
        <v>95</v>
      </c>
      <c r="K2314" s="376" t="s">
        <v>1246</v>
      </c>
      <c r="L2314" s="376" t="s">
        <v>5165</v>
      </c>
      <c r="M2314" s="340"/>
      <c r="N2314" s="340"/>
      <c r="O2314" s="109"/>
      <c r="P2314" s="109"/>
      <c r="Q2314" s="109"/>
      <c r="R2314" s="109"/>
      <c r="S2314" s="109"/>
      <c r="T2314" s="109"/>
      <c r="U2314" s="109"/>
      <c r="V2314" s="109"/>
      <c r="W2314" s="109"/>
      <c r="X2314" s="109"/>
      <c r="Y2314" s="109"/>
    </row>
    <row r="2315" customFormat="false" ht="15" hidden="true" customHeight="false" outlineLevel="2" collapsed="false">
      <c r="A2315" s="386" t="s">
        <v>5181</v>
      </c>
      <c r="B2315" s="391" t="s">
        <v>215</v>
      </c>
      <c r="C2315" s="430"/>
      <c r="D2315" s="415" t="s">
        <v>5182</v>
      </c>
      <c r="E2315" s="348" t="s">
        <v>3617</v>
      </c>
      <c r="F2315" s="340"/>
      <c r="G2315" s="428" t="s">
        <v>22</v>
      </c>
      <c r="H2315" s="376"/>
      <c r="I2315" s="376"/>
      <c r="J2315" s="376" t="s">
        <v>95</v>
      </c>
      <c r="K2315" s="376" t="s">
        <v>1246</v>
      </c>
      <c r="L2315" s="376" t="s">
        <v>5165</v>
      </c>
      <c r="M2315" s="340"/>
      <c r="N2315" s="340"/>
      <c r="O2315" s="109"/>
      <c r="P2315" s="109"/>
      <c r="Q2315" s="109"/>
      <c r="R2315" s="109"/>
      <c r="S2315" s="109"/>
      <c r="T2315" s="109"/>
      <c r="U2315" s="109"/>
      <c r="V2315" s="109"/>
      <c r="W2315" s="109"/>
      <c r="X2315" s="109"/>
      <c r="Y2315" s="109"/>
    </row>
    <row r="2316" customFormat="false" ht="15" hidden="true" customHeight="false" outlineLevel="2" collapsed="false">
      <c r="A2316" s="386" t="s">
        <v>5183</v>
      </c>
      <c r="B2316" s="391" t="s">
        <v>215</v>
      </c>
      <c r="C2316" s="415" t="s">
        <v>3588</v>
      </c>
      <c r="D2316" s="415" t="s">
        <v>1054</v>
      </c>
      <c r="E2316" s="349" t="s">
        <v>3165</v>
      </c>
      <c r="F2316" s="430"/>
      <c r="G2316" s="428" t="s">
        <v>22</v>
      </c>
      <c r="H2316" s="376"/>
      <c r="I2316" s="376"/>
      <c r="J2316" s="376" t="s">
        <v>95</v>
      </c>
      <c r="K2316" s="376" t="s">
        <v>1246</v>
      </c>
      <c r="L2316" s="376" t="s">
        <v>5165</v>
      </c>
      <c r="M2316" s="340"/>
      <c r="N2316" s="340"/>
      <c r="O2316" s="109"/>
      <c r="P2316" s="109"/>
      <c r="Q2316" s="109"/>
      <c r="R2316" s="109"/>
      <c r="S2316" s="109"/>
      <c r="T2316" s="109"/>
      <c r="U2316" s="109"/>
      <c r="V2316" s="109"/>
      <c r="W2316" s="109"/>
      <c r="X2316" s="109"/>
      <c r="Y2316" s="109"/>
    </row>
    <row r="2317" customFormat="false" ht="15" hidden="true" customHeight="false" outlineLevel="2" collapsed="false">
      <c r="A2317" s="386" t="s">
        <v>5184</v>
      </c>
      <c r="B2317" s="391" t="s">
        <v>215</v>
      </c>
      <c r="C2317" s="430"/>
      <c r="D2317" s="415" t="s">
        <v>1058</v>
      </c>
      <c r="E2317" s="349" t="s">
        <v>5185</v>
      </c>
      <c r="F2317" s="430"/>
      <c r="G2317" s="428" t="s">
        <v>22</v>
      </c>
      <c r="H2317" s="376"/>
      <c r="I2317" s="376"/>
      <c r="J2317" s="376" t="s">
        <v>95</v>
      </c>
      <c r="K2317" s="376" t="s">
        <v>1246</v>
      </c>
      <c r="L2317" s="376" t="s">
        <v>5165</v>
      </c>
      <c r="M2317" s="340"/>
      <c r="N2317" s="340"/>
      <c r="O2317" s="109"/>
      <c r="P2317" s="109"/>
      <c r="Q2317" s="109"/>
      <c r="R2317" s="109"/>
      <c r="S2317" s="109"/>
      <c r="T2317" s="109"/>
      <c r="U2317" s="109"/>
      <c r="V2317" s="109"/>
      <c r="W2317" s="109"/>
      <c r="X2317" s="109"/>
      <c r="Y2317" s="109"/>
    </row>
    <row r="2318" customFormat="false" ht="15" hidden="true" customHeight="false" outlineLevel="2" collapsed="false">
      <c r="A2318" s="386" t="s">
        <v>5186</v>
      </c>
      <c r="B2318" s="391" t="s">
        <v>215</v>
      </c>
      <c r="C2318" s="430"/>
      <c r="D2318" s="415" t="s">
        <v>1061</v>
      </c>
      <c r="E2318" s="349" t="s">
        <v>1062</v>
      </c>
      <c r="F2318" s="430"/>
      <c r="G2318" s="428" t="s">
        <v>22</v>
      </c>
      <c r="H2318" s="376"/>
      <c r="I2318" s="376"/>
      <c r="J2318" s="376" t="s">
        <v>95</v>
      </c>
      <c r="K2318" s="376" t="s">
        <v>1246</v>
      </c>
      <c r="L2318" s="376" t="s">
        <v>5165</v>
      </c>
      <c r="M2318" s="340"/>
      <c r="N2318" s="340"/>
      <c r="O2318" s="109"/>
      <c r="P2318" s="109"/>
      <c r="Q2318" s="109"/>
      <c r="R2318" s="109"/>
      <c r="S2318" s="109"/>
      <c r="T2318" s="109"/>
      <c r="U2318" s="109"/>
      <c r="V2318" s="109"/>
      <c r="W2318" s="109"/>
      <c r="X2318" s="109"/>
      <c r="Y2318" s="109"/>
    </row>
    <row r="2319" customFormat="false" ht="15" hidden="true" customHeight="false" outlineLevel="2" collapsed="false">
      <c r="A2319" s="386" t="s">
        <v>5187</v>
      </c>
      <c r="B2319" s="391" t="s">
        <v>215</v>
      </c>
      <c r="C2319" s="415" t="s">
        <v>3308</v>
      </c>
      <c r="D2319" s="415" t="s">
        <v>3309</v>
      </c>
      <c r="E2319" s="402" t="s">
        <v>5188</v>
      </c>
      <c r="F2319" s="348" t="s">
        <v>5168</v>
      </c>
      <c r="G2319" s="428" t="s">
        <v>22</v>
      </c>
      <c r="H2319" s="376"/>
      <c r="I2319" s="376"/>
      <c r="J2319" s="376" t="s">
        <v>95</v>
      </c>
      <c r="K2319" s="376" t="s">
        <v>1246</v>
      </c>
      <c r="L2319" s="376" t="s">
        <v>5165</v>
      </c>
      <c r="M2319" s="340"/>
      <c r="N2319" s="340"/>
      <c r="O2319" s="109"/>
      <c r="P2319" s="109"/>
      <c r="Q2319" s="109"/>
      <c r="R2319" s="109"/>
      <c r="S2319" s="109"/>
      <c r="T2319" s="109"/>
      <c r="U2319" s="109"/>
      <c r="V2319" s="109"/>
      <c r="W2319" s="109"/>
      <c r="X2319" s="109"/>
      <c r="Y2319" s="109"/>
    </row>
    <row r="2320" customFormat="false" ht="15" hidden="true" customHeight="false" outlineLevel="2" collapsed="false">
      <c r="A2320" s="386" t="s">
        <v>5189</v>
      </c>
      <c r="B2320" s="391" t="s">
        <v>215</v>
      </c>
      <c r="C2320" s="430"/>
      <c r="D2320" s="415" t="s">
        <v>3009</v>
      </c>
      <c r="E2320" s="402" t="s">
        <v>5190</v>
      </c>
      <c r="F2320" s="348" t="s">
        <v>5168</v>
      </c>
      <c r="G2320" s="428" t="s">
        <v>22</v>
      </c>
      <c r="H2320" s="376"/>
      <c r="I2320" s="376"/>
      <c r="J2320" s="376" t="s">
        <v>95</v>
      </c>
      <c r="K2320" s="376" t="s">
        <v>1246</v>
      </c>
      <c r="L2320" s="376" t="s">
        <v>5165</v>
      </c>
      <c r="M2320" s="340"/>
      <c r="N2320" s="340"/>
      <c r="O2320" s="109"/>
      <c r="P2320" s="109"/>
      <c r="Q2320" s="109"/>
      <c r="R2320" s="109"/>
      <c r="S2320" s="109"/>
      <c r="T2320" s="109"/>
      <c r="U2320" s="109"/>
      <c r="V2320" s="109"/>
      <c r="W2320" s="109"/>
      <c r="X2320" s="109"/>
      <c r="Y2320" s="109"/>
    </row>
    <row r="2321" customFormat="false" ht="15" hidden="true" customHeight="false" outlineLevel="2" collapsed="false">
      <c r="A2321" s="386" t="s">
        <v>5191</v>
      </c>
      <c r="B2321" s="391" t="s">
        <v>215</v>
      </c>
      <c r="C2321" s="430" t="s">
        <v>1076</v>
      </c>
      <c r="D2321" s="415" t="s">
        <v>1077</v>
      </c>
      <c r="E2321" s="402" t="s">
        <v>5192</v>
      </c>
      <c r="F2321" s="430"/>
      <c r="G2321" s="428" t="s">
        <v>22</v>
      </c>
      <c r="H2321" s="376"/>
      <c r="I2321" s="376"/>
      <c r="J2321" s="376" t="s">
        <v>95</v>
      </c>
      <c r="K2321" s="376" t="s">
        <v>1246</v>
      </c>
      <c r="L2321" s="376" t="s">
        <v>5165</v>
      </c>
      <c r="M2321" s="340"/>
      <c r="N2321" s="340"/>
      <c r="O2321" s="109"/>
      <c r="P2321" s="109"/>
      <c r="Q2321" s="109"/>
      <c r="R2321" s="109"/>
      <c r="S2321" s="109"/>
      <c r="T2321" s="109"/>
      <c r="U2321" s="109"/>
      <c r="V2321" s="109"/>
      <c r="W2321" s="109"/>
      <c r="X2321" s="109"/>
      <c r="Y2321" s="109"/>
    </row>
    <row r="2322" customFormat="false" ht="15" hidden="true" customHeight="false" outlineLevel="2" collapsed="false">
      <c r="A2322" s="386" t="s">
        <v>5193</v>
      </c>
      <c r="B2322" s="391" t="s">
        <v>215</v>
      </c>
      <c r="C2322" s="430"/>
      <c r="D2322" s="415" t="s">
        <v>3013</v>
      </c>
      <c r="E2322" s="445" t="s">
        <v>1082</v>
      </c>
      <c r="F2322" s="430"/>
      <c r="G2322" s="428" t="s">
        <v>22</v>
      </c>
      <c r="H2322" s="376"/>
      <c r="I2322" s="376"/>
      <c r="J2322" s="376" t="s">
        <v>95</v>
      </c>
      <c r="K2322" s="376" t="s">
        <v>1246</v>
      </c>
      <c r="L2322" s="376" t="s">
        <v>5165</v>
      </c>
      <c r="M2322" s="340"/>
      <c r="N2322" s="340"/>
      <c r="O2322" s="109"/>
      <c r="P2322" s="109"/>
      <c r="Q2322" s="109"/>
      <c r="R2322" s="109"/>
      <c r="S2322" s="109"/>
      <c r="T2322" s="109"/>
      <c r="U2322" s="109"/>
      <c r="V2322" s="109"/>
      <c r="W2322" s="109"/>
      <c r="X2322" s="109"/>
      <c r="Y2322" s="109"/>
    </row>
    <row r="2323" customFormat="false" ht="15" hidden="true" customHeight="false" outlineLevel="2" collapsed="false">
      <c r="A2323" s="386" t="s">
        <v>5194</v>
      </c>
      <c r="B2323" s="376" t="s">
        <v>218</v>
      </c>
      <c r="C2323" s="430"/>
      <c r="D2323" s="415" t="s">
        <v>1096</v>
      </c>
      <c r="E2323" s="402" t="s">
        <v>4833</v>
      </c>
      <c r="F2323" s="348" t="s">
        <v>5168</v>
      </c>
      <c r="G2323" s="428" t="s">
        <v>22</v>
      </c>
      <c r="H2323" s="376"/>
      <c r="I2323" s="376"/>
      <c r="J2323" s="376" t="s">
        <v>95</v>
      </c>
      <c r="K2323" s="376" t="s">
        <v>1246</v>
      </c>
      <c r="L2323" s="376" t="s">
        <v>5165</v>
      </c>
      <c r="M2323" s="340"/>
      <c r="N2323" s="340"/>
      <c r="O2323" s="109"/>
      <c r="P2323" s="109"/>
      <c r="Q2323" s="109"/>
      <c r="R2323" s="109"/>
      <c r="S2323" s="109"/>
      <c r="T2323" s="109"/>
      <c r="U2323" s="109"/>
      <c r="V2323" s="109"/>
      <c r="W2323" s="109"/>
      <c r="X2323" s="109"/>
      <c r="Y2323" s="109"/>
    </row>
    <row r="2324" customFormat="false" ht="15" hidden="false" customHeight="true" outlineLevel="1" collapsed="true">
      <c r="A2324" s="475" t="s">
        <v>5195</v>
      </c>
      <c r="B2324" s="475"/>
      <c r="C2324" s="475"/>
      <c r="D2324" s="475"/>
      <c r="E2324" s="475"/>
      <c r="F2324" s="475"/>
      <c r="G2324" s="426"/>
      <c r="H2324" s="426"/>
      <c r="I2324" s="426"/>
      <c r="J2324" s="426"/>
      <c r="K2324" s="426"/>
      <c r="L2324" s="426"/>
      <c r="M2324" s="426"/>
      <c r="N2324" s="426"/>
      <c r="O2324" s="109"/>
      <c r="P2324" s="109"/>
      <c r="Q2324" s="109"/>
      <c r="R2324" s="109"/>
      <c r="S2324" s="109"/>
      <c r="T2324" s="109"/>
      <c r="U2324" s="109"/>
      <c r="V2324" s="109"/>
      <c r="W2324" s="109"/>
      <c r="X2324" s="109"/>
      <c r="Y2324" s="109"/>
    </row>
    <row r="2325" customFormat="false" ht="15" hidden="true" customHeight="false" outlineLevel="2" collapsed="false">
      <c r="A2325" s="376" t="s">
        <v>5196</v>
      </c>
      <c r="B2325" s="391" t="s">
        <v>216</v>
      </c>
      <c r="C2325" s="378" t="s">
        <v>3261</v>
      </c>
      <c r="D2325" s="356" t="s">
        <v>3262</v>
      </c>
      <c r="E2325" s="336" t="s">
        <v>5197</v>
      </c>
      <c r="F2325" s="337" t="s">
        <v>5198</v>
      </c>
      <c r="G2325" s="428" t="s">
        <v>22</v>
      </c>
      <c r="H2325" s="476"/>
      <c r="I2325" s="476"/>
      <c r="J2325" s="376" t="s">
        <v>95</v>
      </c>
      <c r="K2325" s="476" t="s">
        <v>980</v>
      </c>
      <c r="L2325" s="477" t="n">
        <v>43704</v>
      </c>
      <c r="M2325" s="340"/>
      <c r="N2325" s="340"/>
      <c r="O2325" s="109"/>
      <c r="P2325" s="109"/>
      <c r="Q2325" s="109"/>
      <c r="R2325" s="109"/>
      <c r="S2325" s="109"/>
      <c r="T2325" s="109"/>
      <c r="U2325" s="109"/>
      <c r="V2325" s="109"/>
      <c r="W2325" s="109"/>
      <c r="X2325" s="109"/>
      <c r="Y2325" s="109"/>
    </row>
    <row r="2326" customFormat="false" ht="15" hidden="true" customHeight="false" outlineLevel="2" collapsed="false">
      <c r="A2326" s="386" t="s">
        <v>5199</v>
      </c>
      <c r="B2326" s="391" t="s">
        <v>216</v>
      </c>
      <c r="C2326" s="415" t="s">
        <v>3396</v>
      </c>
      <c r="D2326" s="349" t="s">
        <v>3270</v>
      </c>
      <c r="E2326" s="345" t="s">
        <v>5200</v>
      </c>
      <c r="F2326" s="337" t="s">
        <v>5198</v>
      </c>
      <c r="G2326" s="428" t="s">
        <v>22</v>
      </c>
      <c r="H2326" s="476"/>
      <c r="I2326" s="476"/>
      <c r="J2326" s="376" t="s">
        <v>95</v>
      </c>
      <c r="K2326" s="476" t="s">
        <v>980</v>
      </c>
      <c r="L2326" s="477" t="n">
        <v>43704</v>
      </c>
      <c r="M2326" s="340"/>
      <c r="N2326" s="340"/>
      <c r="O2326" s="109"/>
      <c r="P2326" s="109"/>
      <c r="Q2326" s="109"/>
      <c r="R2326" s="109"/>
      <c r="S2326" s="109"/>
      <c r="T2326" s="109"/>
      <c r="U2326" s="109"/>
      <c r="V2326" s="109"/>
      <c r="W2326" s="109"/>
      <c r="X2326" s="109"/>
      <c r="Y2326" s="109"/>
    </row>
    <row r="2327" customFormat="false" ht="15" hidden="true" customHeight="false" outlineLevel="2" collapsed="false">
      <c r="A2327" s="386" t="s">
        <v>5201</v>
      </c>
      <c r="B2327" s="391" t="s">
        <v>216</v>
      </c>
      <c r="C2327" s="430"/>
      <c r="D2327" s="349" t="s">
        <v>3273</v>
      </c>
      <c r="E2327" s="349" t="s">
        <v>5202</v>
      </c>
      <c r="F2327" s="340"/>
      <c r="G2327" s="428" t="s">
        <v>22</v>
      </c>
      <c r="H2327" s="476"/>
      <c r="I2327" s="476"/>
      <c r="J2327" s="376" t="s">
        <v>95</v>
      </c>
      <c r="K2327" s="476" t="s">
        <v>980</v>
      </c>
      <c r="L2327" s="477" t="n">
        <v>43704</v>
      </c>
      <c r="M2327" s="340"/>
      <c r="N2327" s="349" t="s">
        <v>5203</v>
      </c>
      <c r="O2327" s="457" t="s">
        <v>878</v>
      </c>
      <c r="P2327" s="109"/>
      <c r="Q2327" s="109"/>
      <c r="R2327" s="109"/>
      <c r="S2327" s="109"/>
      <c r="T2327" s="109"/>
      <c r="U2327" s="109"/>
      <c r="V2327" s="109"/>
      <c r="W2327" s="109"/>
      <c r="X2327" s="109"/>
      <c r="Y2327" s="109"/>
    </row>
    <row r="2328" customFormat="false" ht="15" hidden="true" customHeight="false" outlineLevel="2" collapsed="false">
      <c r="A2328" s="386" t="s">
        <v>5204</v>
      </c>
      <c r="B2328" s="391" t="s">
        <v>216</v>
      </c>
      <c r="C2328" s="430"/>
      <c r="D2328" s="349" t="s">
        <v>3278</v>
      </c>
      <c r="E2328" s="349" t="s">
        <v>3652</v>
      </c>
      <c r="F2328" s="340"/>
      <c r="G2328" s="428" t="s">
        <v>22</v>
      </c>
      <c r="H2328" s="476"/>
      <c r="I2328" s="476"/>
      <c r="J2328" s="376" t="s">
        <v>95</v>
      </c>
      <c r="K2328" s="476" t="s">
        <v>980</v>
      </c>
      <c r="L2328" s="477" t="n">
        <v>43704</v>
      </c>
      <c r="M2328" s="340"/>
      <c r="N2328" s="340"/>
      <c r="O2328" s="109"/>
      <c r="P2328" s="109"/>
      <c r="Q2328" s="109"/>
      <c r="R2328" s="109"/>
      <c r="S2328" s="109"/>
      <c r="T2328" s="109"/>
      <c r="U2328" s="109"/>
      <c r="V2328" s="109"/>
      <c r="W2328" s="109"/>
      <c r="X2328" s="109"/>
      <c r="Y2328" s="109"/>
    </row>
    <row r="2329" customFormat="false" ht="15" hidden="true" customHeight="false" outlineLevel="2" collapsed="false">
      <c r="A2329" s="386" t="s">
        <v>5205</v>
      </c>
      <c r="B2329" s="391" t="s">
        <v>216</v>
      </c>
      <c r="C2329" s="415" t="s">
        <v>3339</v>
      </c>
      <c r="D2329" s="415" t="s">
        <v>5206</v>
      </c>
      <c r="E2329" s="348" t="s">
        <v>3283</v>
      </c>
      <c r="F2329" s="337" t="s">
        <v>5198</v>
      </c>
      <c r="G2329" s="428" t="s">
        <v>22</v>
      </c>
      <c r="H2329" s="476"/>
      <c r="I2329" s="476"/>
      <c r="J2329" s="376" t="s">
        <v>95</v>
      </c>
      <c r="K2329" s="476" t="s">
        <v>980</v>
      </c>
      <c r="L2329" s="477" t="n">
        <v>43704</v>
      </c>
      <c r="M2329" s="340"/>
      <c r="N2329" s="340"/>
      <c r="O2329" s="109"/>
      <c r="P2329" s="109"/>
      <c r="Q2329" s="109"/>
      <c r="R2329" s="109"/>
      <c r="S2329" s="109"/>
      <c r="T2329" s="109"/>
      <c r="U2329" s="109"/>
      <c r="V2329" s="109"/>
      <c r="W2329" s="109"/>
      <c r="X2329" s="109"/>
      <c r="Y2329" s="109"/>
    </row>
    <row r="2330" customFormat="false" ht="15" hidden="true" customHeight="false" outlineLevel="2" collapsed="false">
      <c r="A2330" s="386" t="s">
        <v>5207</v>
      </c>
      <c r="B2330" s="391" t="s">
        <v>216</v>
      </c>
      <c r="C2330" s="415" t="s">
        <v>1492</v>
      </c>
      <c r="D2330" s="430" t="s">
        <v>1003</v>
      </c>
      <c r="E2330" s="337" t="s">
        <v>1935</v>
      </c>
      <c r="F2330" s="340"/>
      <c r="G2330" s="428" t="s">
        <v>22</v>
      </c>
      <c r="H2330" s="476"/>
      <c r="I2330" s="476"/>
      <c r="J2330" s="376" t="s">
        <v>95</v>
      </c>
      <c r="K2330" s="476" t="s">
        <v>980</v>
      </c>
      <c r="L2330" s="477" t="n">
        <v>43704</v>
      </c>
      <c r="M2330" s="340"/>
      <c r="N2330" s="340"/>
      <c r="O2330" s="109"/>
      <c r="P2330" s="109"/>
      <c r="Q2330" s="109"/>
      <c r="R2330" s="109"/>
      <c r="S2330" s="109"/>
      <c r="T2330" s="109"/>
      <c r="U2330" s="109"/>
      <c r="V2330" s="109"/>
      <c r="W2330" s="109"/>
      <c r="X2330" s="109"/>
      <c r="Y2330" s="109"/>
    </row>
    <row r="2331" customFormat="false" ht="15" hidden="true" customHeight="false" outlineLevel="2" collapsed="false">
      <c r="A2331" s="386" t="s">
        <v>5208</v>
      </c>
      <c r="B2331" s="391" t="s">
        <v>216</v>
      </c>
      <c r="C2331" s="430"/>
      <c r="D2331" s="415" t="s">
        <v>1938</v>
      </c>
      <c r="E2331" s="348" t="s">
        <v>5209</v>
      </c>
      <c r="F2331" s="348" t="s">
        <v>5210</v>
      </c>
      <c r="G2331" s="428" t="s">
        <v>21</v>
      </c>
      <c r="H2331" s="476"/>
      <c r="I2331" s="476"/>
      <c r="J2331" s="376" t="s">
        <v>95</v>
      </c>
      <c r="K2331" s="476" t="s">
        <v>980</v>
      </c>
      <c r="L2331" s="477" t="n">
        <v>43704</v>
      </c>
      <c r="M2331" s="340"/>
      <c r="N2331" s="340"/>
      <c r="O2331" s="109"/>
      <c r="P2331" s="109"/>
      <c r="Q2331" s="109"/>
      <c r="R2331" s="109"/>
      <c r="S2331" s="109"/>
      <c r="T2331" s="109"/>
      <c r="U2331" s="109"/>
      <c r="V2331" s="109"/>
      <c r="W2331" s="109"/>
      <c r="X2331" s="109"/>
      <c r="Y2331" s="109"/>
    </row>
    <row r="2332" customFormat="false" ht="15" hidden="true" customHeight="false" outlineLevel="2" collapsed="false">
      <c r="A2332" s="386" t="s">
        <v>5211</v>
      </c>
      <c r="B2332" s="391" t="s">
        <v>216</v>
      </c>
      <c r="C2332" s="430"/>
      <c r="D2332" s="415" t="s">
        <v>5212</v>
      </c>
      <c r="E2332" s="348" t="s">
        <v>5213</v>
      </c>
      <c r="F2332" s="348" t="s">
        <v>5214</v>
      </c>
      <c r="G2332" s="428" t="s">
        <v>21</v>
      </c>
      <c r="H2332" s="476"/>
      <c r="I2332" s="476"/>
      <c r="J2332" s="376" t="s">
        <v>95</v>
      </c>
      <c r="K2332" s="476" t="s">
        <v>980</v>
      </c>
      <c r="L2332" s="477" t="n">
        <v>43704</v>
      </c>
      <c r="M2332" s="340"/>
      <c r="N2332" s="340"/>
      <c r="O2332" s="109"/>
      <c r="P2332" s="109"/>
      <c r="Q2332" s="109"/>
      <c r="R2332" s="109"/>
      <c r="S2332" s="109"/>
      <c r="T2332" s="109"/>
      <c r="U2332" s="109"/>
      <c r="V2332" s="109"/>
      <c r="W2332" s="109"/>
      <c r="X2332" s="109"/>
      <c r="Y2332" s="109"/>
    </row>
    <row r="2333" customFormat="false" ht="15" hidden="true" customHeight="false" outlineLevel="2" collapsed="false">
      <c r="A2333" s="386" t="s">
        <v>5215</v>
      </c>
      <c r="B2333" s="391" t="s">
        <v>216</v>
      </c>
      <c r="C2333" s="430"/>
      <c r="D2333" s="415" t="s">
        <v>5216</v>
      </c>
      <c r="E2333" s="348" t="s">
        <v>5217</v>
      </c>
      <c r="F2333" s="348" t="s">
        <v>5214</v>
      </c>
      <c r="G2333" s="428" t="s">
        <v>21</v>
      </c>
      <c r="H2333" s="476"/>
      <c r="I2333" s="476"/>
      <c r="J2333" s="376" t="s">
        <v>95</v>
      </c>
      <c r="K2333" s="476" t="s">
        <v>980</v>
      </c>
      <c r="L2333" s="477" t="n">
        <v>43704</v>
      </c>
      <c r="M2333" s="340"/>
      <c r="N2333" s="340"/>
      <c r="O2333" s="109"/>
      <c r="P2333" s="109"/>
      <c r="Q2333" s="109"/>
      <c r="R2333" s="109"/>
      <c r="S2333" s="109"/>
      <c r="T2333" s="109"/>
      <c r="U2333" s="109"/>
      <c r="V2333" s="109"/>
      <c r="W2333" s="109"/>
      <c r="X2333" s="109"/>
      <c r="Y2333" s="109"/>
    </row>
    <row r="2334" customFormat="false" ht="15" hidden="true" customHeight="false" outlineLevel="2" collapsed="false">
      <c r="A2334" s="386" t="s">
        <v>5218</v>
      </c>
      <c r="B2334" s="391" t="s">
        <v>216</v>
      </c>
      <c r="C2334" s="430"/>
      <c r="D2334" s="415" t="s">
        <v>5219</v>
      </c>
      <c r="E2334" s="348" t="s">
        <v>5220</v>
      </c>
      <c r="F2334" s="348" t="s">
        <v>5221</v>
      </c>
      <c r="G2334" s="428" t="s">
        <v>21</v>
      </c>
      <c r="H2334" s="476"/>
      <c r="I2334" s="476"/>
      <c r="J2334" s="376" t="s">
        <v>95</v>
      </c>
      <c r="K2334" s="476" t="s">
        <v>980</v>
      </c>
      <c r="L2334" s="477" t="n">
        <v>43704</v>
      </c>
      <c r="M2334" s="340"/>
      <c r="N2334" s="340"/>
      <c r="O2334" s="109"/>
      <c r="P2334" s="109"/>
      <c r="Q2334" s="109"/>
      <c r="R2334" s="109"/>
      <c r="S2334" s="109"/>
      <c r="T2334" s="109"/>
      <c r="U2334" s="109"/>
      <c r="V2334" s="109"/>
      <c r="W2334" s="109"/>
      <c r="X2334" s="109"/>
      <c r="Y2334" s="109"/>
    </row>
    <row r="2335" customFormat="false" ht="15" hidden="true" customHeight="false" outlineLevel="2" collapsed="false">
      <c r="A2335" s="386" t="s">
        <v>5222</v>
      </c>
      <c r="B2335" s="391" t="s">
        <v>216</v>
      </c>
      <c r="C2335" s="430"/>
      <c r="D2335" s="351" t="s">
        <v>1045</v>
      </c>
      <c r="E2335" s="352" t="s">
        <v>1951</v>
      </c>
      <c r="F2335" s="348" t="s">
        <v>5223</v>
      </c>
      <c r="G2335" s="428" t="s">
        <v>21</v>
      </c>
      <c r="H2335" s="476"/>
      <c r="I2335" s="476"/>
      <c r="J2335" s="376" t="s">
        <v>95</v>
      </c>
      <c r="K2335" s="476" t="s">
        <v>980</v>
      </c>
      <c r="L2335" s="477" t="n">
        <v>43704</v>
      </c>
      <c r="M2335" s="340"/>
      <c r="N2335" s="340"/>
      <c r="O2335" s="109"/>
      <c r="P2335" s="109"/>
      <c r="Q2335" s="109"/>
      <c r="R2335" s="109"/>
      <c r="S2335" s="109"/>
      <c r="T2335" s="109"/>
      <c r="U2335" s="109"/>
      <c r="V2335" s="109"/>
      <c r="W2335" s="109"/>
      <c r="X2335" s="109"/>
      <c r="Y2335" s="109"/>
    </row>
    <row r="2336" customFormat="false" ht="15" hidden="true" customHeight="false" outlineLevel="2" collapsed="false">
      <c r="A2336" s="386" t="s">
        <v>5224</v>
      </c>
      <c r="B2336" s="391" t="s">
        <v>216</v>
      </c>
      <c r="C2336" s="430"/>
      <c r="D2336" s="351" t="s">
        <v>1049</v>
      </c>
      <c r="E2336" s="352" t="s">
        <v>1954</v>
      </c>
      <c r="F2336" s="348" t="s">
        <v>5223</v>
      </c>
      <c r="G2336" s="428" t="s">
        <v>21</v>
      </c>
      <c r="H2336" s="476"/>
      <c r="I2336" s="476"/>
      <c r="J2336" s="376" t="s">
        <v>95</v>
      </c>
      <c r="K2336" s="476" t="s">
        <v>980</v>
      </c>
      <c r="L2336" s="477" t="n">
        <v>43704</v>
      </c>
      <c r="M2336" s="340"/>
      <c r="N2336" s="340"/>
      <c r="O2336" s="109"/>
      <c r="P2336" s="109"/>
      <c r="Q2336" s="109"/>
      <c r="R2336" s="109"/>
      <c r="S2336" s="109"/>
      <c r="T2336" s="109"/>
      <c r="U2336" s="109"/>
      <c r="V2336" s="109"/>
      <c r="W2336" s="109"/>
      <c r="X2336" s="109"/>
      <c r="Y2336" s="109"/>
    </row>
    <row r="2337" customFormat="false" ht="15" hidden="true" customHeight="false" outlineLevel="2" collapsed="false">
      <c r="A2337" s="386" t="s">
        <v>5225</v>
      </c>
      <c r="B2337" s="391" t="s">
        <v>216</v>
      </c>
      <c r="C2337" s="415" t="s">
        <v>1501</v>
      </c>
      <c r="D2337" s="415" t="s">
        <v>1054</v>
      </c>
      <c r="E2337" s="348" t="s">
        <v>3165</v>
      </c>
      <c r="F2337" s="337" t="s">
        <v>5198</v>
      </c>
      <c r="G2337" s="428" t="s">
        <v>22</v>
      </c>
      <c r="H2337" s="476"/>
      <c r="I2337" s="476"/>
      <c r="J2337" s="376" t="s">
        <v>95</v>
      </c>
      <c r="K2337" s="476" t="s">
        <v>980</v>
      </c>
      <c r="L2337" s="477" t="n">
        <v>43704</v>
      </c>
      <c r="M2337" s="340"/>
      <c r="N2337" s="340"/>
      <c r="O2337" s="109"/>
      <c r="P2337" s="109"/>
      <c r="Q2337" s="109"/>
      <c r="R2337" s="109"/>
      <c r="S2337" s="109"/>
      <c r="T2337" s="109"/>
      <c r="U2337" s="109"/>
      <c r="V2337" s="109"/>
      <c r="W2337" s="109"/>
      <c r="X2337" s="109"/>
      <c r="Y2337" s="109"/>
    </row>
    <row r="2338" customFormat="false" ht="15" hidden="true" customHeight="false" outlineLevel="2" collapsed="false">
      <c r="A2338" s="386" t="s">
        <v>5226</v>
      </c>
      <c r="B2338" s="391" t="s">
        <v>216</v>
      </c>
      <c r="C2338" s="430"/>
      <c r="D2338" s="415" t="s">
        <v>1058</v>
      </c>
      <c r="E2338" s="348" t="s">
        <v>3167</v>
      </c>
      <c r="F2338" s="337" t="s">
        <v>5198</v>
      </c>
      <c r="G2338" s="428" t="s">
        <v>22</v>
      </c>
      <c r="H2338" s="476"/>
      <c r="I2338" s="476"/>
      <c r="J2338" s="376" t="s">
        <v>95</v>
      </c>
      <c r="K2338" s="476" t="s">
        <v>980</v>
      </c>
      <c r="L2338" s="477" t="n">
        <v>43704</v>
      </c>
      <c r="M2338" s="340"/>
      <c r="N2338" s="340"/>
      <c r="O2338" s="109"/>
      <c r="P2338" s="109"/>
      <c r="Q2338" s="109"/>
      <c r="R2338" s="109"/>
      <c r="S2338" s="109"/>
      <c r="T2338" s="109"/>
      <c r="U2338" s="109"/>
      <c r="V2338" s="109"/>
      <c r="W2338" s="109"/>
      <c r="X2338" s="109"/>
      <c r="Y2338" s="109"/>
    </row>
    <row r="2339" customFormat="false" ht="15" hidden="true" customHeight="false" outlineLevel="2" collapsed="false">
      <c r="A2339" s="386" t="s">
        <v>5227</v>
      </c>
      <c r="B2339" s="391" t="s">
        <v>216</v>
      </c>
      <c r="C2339" s="430"/>
      <c r="D2339" s="415" t="s">
        <v>1061</v>
      </c>
      <c r="E2339" s="348" t="s">
        <v>1959</v>
      </c>
      <c r="F2339" s="337" t="s">
        <v>5198</v>
      </c>
      <c r="G2339" s="428" t="s">
        <v>22</v>
      </c>
      <c r="H2339" s="476"/>
      <c r="I2339" s="476"/>
      <c r="J2339" s="376" t="s">
        <v>95</v>
      </c>
      <c r="K2339" s="476" t="s">
        <v>980</v>
      </c>
      <c r="L2339" s="477" t="n">
        <v>43704</v>
      </c>
      <c r="M2339" s="340"/>
      <c r="N2339" s="340"/>
      <c r="O2339" s="109"/>
      <c r="P2339" s="109"/>
      <c r="Q2339" s="109"/>
      <c r="R2339" s="109"/>
      <c r="S2339" s="109"/>
      <c r="T2339" s="109"/>
      <c r="U2339" s="109"/>
      <c r="V2339" s="109"/>
      <c r="W2339" s="109"/>
      <c r="X2339" s="109"/>
      <c r="Y2339" s="109"/>
    </row>
    <row r="2340" customFormat="false" ht="15" hidden="true" customHeight="false" outlineLevel="2" collapsed="false">
      <c r="A2340" s="386" t="s">
        <v>5228</v>
      </c>
      <c r="B2340" s="391" t="s">
        <v>216</v>
      </c>
      <c r="C2340" s="415" t="s">
        <v>1270</v>
      </c>
      <c r="D2340" s="415" t="s">
        <v>1066</v>
      </c>
      <c r="E2340" s="348" t="s">
        <v>1067</v>
      </c>
      <c r="F2340" s="337" t="s">
        <v>5198</v>
      </c>
      <c r="G2340" s="428" t="s">
        <v>22</v>
      </c>
      <c r="H2340" s="476"/>
      <c r="I2340" s="476"/>
      <c r="J2340" s="376" t="s">
        <v>95</v>
      </c>
      <c r="K2340" s="476" t="s">
        <v>980</v>
      </c>
      <c r="L2340" s="477" t="n">
        <v>43704</v>
      </c>
      <c r="M2340" s="340"/>
      <c r="N2340" s="391" t="s">
        <v>5229</v>
      </c>
      <c r="O2340" s="109"/>
      <c r="P2340" s="109"/>
      <c r="Q2340" s="109"/>
      <c r="R2340" s="109"/>
      <c r="S2340" s="109"/>
      <c r="T2340" s="109"/>
      <c r="U2340" s="109"/>
      <c r="V2340" s="109"/>
      <c r="W2340" s="109"/>
      <c r="X2340" s="109"/>
      <c r="Y2340" s="109"/>
    </row>
    <row r="2341" customFormat="false" ht="15" hidden="true" customHeight="false" outlineLevel="2" collapsed="false">
      <c r="A2341" s="386" t="s">
        <v>5230</v>
      </c>
      <c r="B2341" s="391" t="s">
        <v>216</v>
      </c>
      <c r="C2341" s="430"/>
      <c r="D2341" s="415" t="s">
        <v>3682</v>
      </c>
      <c r="E2341" s="348" t="s">
        <v>5231</v>
      </c>
      <c r="F2341" s="337" t="s">
        <v>5198</v>
      </c>
      <c r="G2341" s="428" t="s">
        <v>22</v>
      </c>
      <c r="H2341" s="476"/>
      <c r="I2341" s="476"/>
      <c r="J2341" s="376" t="s">
        <v>95</v>
      </c>
      <c r="K2341" s="476" t="s">
        <v>980</v>
      </c>
      <c r="L2341" s="477" t="n">
        <v>43704</v>
      </c>
      <c r="M2341" s="340"/>
      <c r="N2341" s="391" t="s">
        <v>5232</v>
      </c>
      <c r="O2341" s="109"/>
      <c r="P2341" s="109"/>
      <c r="Q2341" s="109"/>
      <c r="R2341" s="109"/>
      <c r="S2341" s="109"/>
      <c r="T2341" s="109"/>
      <c r="U2341" s="109"/>
      <c r="V2341" s="109"/>
      <c r="W2341" s="109"/>
      <c r="X2341" s="109"/>
      <c r="Y2341" s="109"/>
    </row>
    <row r="2342" customFormat="false" ht="15" hidden="true" customHeight="false" outlineLevel="2" collapsed="false">
      <c r="A2342" s="386" t="s">
        <v>5233</v>
      </c>
      <c r="B2342" s="391" t="s">
        <v>216</v>
      </c>
      <c r="C2342" s="430"/>
      <c r="D2342" s="415" t="s">
        <v>1513</v>
      </c>
      <c r="E2342" s="344" t="s">
        <v>5190</v>
      </c>
      <c r="F2342" s="337" t="s">
        <v>5198</v>
      </c>
      <c r="G2342" s="428" t="s">
        <v>22</v>
      </c>
      <c r="H2342" s="476"/>
      <c r="I2342" s="476"/>
      <c r="J2342" s="376" t="s">
        <v>95</v>
      </c>
      <c r="K2342" s="476" t="s">
        <v>980</v>
      </c>
      <c r="L2342" s="477" t="n">
        <v>43704</v>
      </c>
      <c r="M2342" s="340"/>
      <c r="N2342" s="340"/>
      <c r="O2342" s="109"/>
      <c r="P2342" s="109"/>
      <c r="Q2342" s="109"/>
      <c r="R2342" s="109"/>
      <c r="S2342" s="109"/>
      <c r="T2342" s="109"/>
      <c r="U2342" s="109"/>
      <c r="V2342" s="109"/>
      <c r="W2342" s="109"/>
      <c r="X2342" s="109"/>
      <c r="Y2342" s="109"/>
    </row>
    <row r="2343" customFormat="false" ht="15" hidden="true" customHeight="false" outlineLevel="2" collapsed="false">
      <c r="A2343" s="386" t="s">
        <v>5234</v>
      </c>
      <c r="B2343" s="391" t="s">
        <v>216</v>
      </c>
      <c r="C2343" s="415" t="s">
        <v>1076</v>
      </c>
      <c r="D2343" s="415" t="s">
        <v>1077</v>
      </c>
      <c r="E2343" s="344" t="s">
        <v>4800</v>
      </c>
      <c r="F2343" s="348" t="s">
        <v>5235</v>
      </c>
      <c r="G2343" s="428" t="s">
        <v>22</v>
      </c>
      <c r="H2343" s="476"/>
      <c r="I2343" s="476"/>
      <c r="J2343" s="376" t="s">
        <v>95</v>
      </c>
      <c r="K2343" s="476" t="s">
        <v>980</v>
      </c>
      <c r="L2343" s="477" t="n">
        <v>43704</v>
      </c>
      <c r="M2343" s="340"/>
      <c r="N2343" s="340"/>
      <c r="O2343" s="109"/>
      <c r="P2343" s="109"/>
      <c r="Q2343" s="109"/>
      <c r="R2343" s="109"/>
      <c r="S2343" s="109"/>
      <c r="T2343" s="109"/>
      <c r="U2343" s="109"/>
      <c r="V2343" s="109"/>
      <c r="W2343" s="109"/>
      <c r="X2343" s="109"/>
      <c r="Y2343" s="109"/>
    </row>
    <row r="2344" customFormat="false" ht="15" hidden="true" customHeight="false" outlineLevel="2" collapsed="false">
      <c r="A2344" s="386" t="s">
        <v>5236</v>
      </c>
      <c r="B2344" s="391" t="s">
        <v>216</v>
      </c>
      <c r="C2344" s="430"/>
      <c r="D2344" s="415" t="s">
        <v>1516</v>
      </c>
      <c r="E2344" s="348" t="s">
        <v>1082</v>
      </c>
      <c r="F2344" s="348" t="s">
        <v>5235</v>
      </c>
      <c r="G2344" s="428" t="s">
        <v>22</v>
      </c>
      <c r="H2344" s="476"/>
      <c r="I2344" s="476"/>
      <c r="J2344" s="376" t="s">
        <v>95</v>
      </c>
      <c r="K2344" s="476" t="s">
        <v>980</v>
      </c>
      <c r="L2344" s="477" t="n">
        <v>43704</v>
      </c>
      <c r="M2344" s="340"/>
      <c r="N2344" s="391" t="s">
        <v>5237</v>
      </c>
      <c r="O2344" s="109"/>
      <c r="P2344" s="109"/>
      <c r="Q2344" s="109"/>
      <c r="R2344" s="109"/>
      <c r="S2344" s="109"/>
      <c r="T2344" s="109"/>
      <c r="U2344" s="109"/>
      <c r="V2344" s="109"/>
      <c r="W2344" s="109"/>
      <c r="X2344" s="109"/>
      <c r="Y2344" s="109"/>
    </row>
    <row r="2345" customFormat="false" ht="15" hidden="true" customHeight="false" outlineLevel="2" collapsed="false">
      <c r="A2345" s="386" t="s">
        <v>5238</v>
      </c>
      <c r="B2345" s="391" t="s">
        <v>221</v>
      </c>
      <c r="C2345" s="430"/>
      <c r="D2345" s="415" t="s">
        <v>1096</v>
      </c>
      <c r="E2345" s="344" t="s">
        <v>4768</v>
      </c>
      <c r="F2345" s="337" t="s">
        <v>5198</v>
      </c>
      <c r="G2345" s="428" t="s">
        <v>22</v>
      </c>
      <c r="H2345" s="476"/>
      <c r="I2345" s="476"/>
      <c r="J2345" s="376" t="s">
        <v>95</v>
      </c>
      <c r="K2345" s="476" t="s">
        <v>980</v>
      </c>
      <c r="L2345" s="477" t="n">
        <v>43704</v>
      </c>
      <c r="M2345" s="340"/>
      <c r="N2345" s="340"/>
      <c r="O2345" s="109"/>
      <c r="P2345" s="109"/>
      <c r="Q2345" s="109"/>
      <c r="R2345" s="109"/>
      <c r="S2345" s="109"/>
      <c r="T2345" s="109"/>
      <c r="U2345" s="109"/>
      <c r="V2345" s="109"/>
      <c r="W2345" s="109"/>
      <c r="X2345" s="109"/>
      <c r="Y2345" s="109"/>
    </row>
    <row r="2346" customFormat="false" ht="15" hidden="false" customHeight="true" outlineLevel="1" collapsed="true">
      <c r="A2346" s="434" t="s">
        <v>5239</v>
      </c>
      <c r="B2346" s="434"/>
      <c r="C2346" s="434"/>
      <c r="D2346" s="434"/>
      <c r="E2346" s="434"/>
      <c r="F2346" s="434"/>
      <c r="G2346" s="473"/>
      <c r="H2346" s="473"/>
      <c r="I2346" s="473"/>
      <c r="J2346" s="473"/>
      <c r="K2346" s="473"/>
      <c r="L2346" s="473"/>
      <c r="M2346" s="478"/>
      <c r="N2346" s="478"/>
      <c r="O2346" s="412"/>
      <c r="P2346" s="412"/>
      <c r="Q2346" s="412"/>
      <c r="R2346" s="412"/>
      <c r="S2346" s="412"/>
      <c r="T2346" s="412"/>
      <c r="U2346" s="412"/>
      <c r="V2346" s="412"/>
      <c r="W2346" s="412"/>
      <c r="X2346" s="412"/>
      <c r="Y2346" s="412"/>
    </row>
    <row r="2347" customFormat="false" ht="15" hidden="true" customHeight="false" outlineLevel="2" collapsed="false">
      <c r="A2347" s="376" t="s">
        <v>5240</v>
      </c>
      <c r="B2347" s="391" t="s">
        <v>217</v>
      </c>
      <c r="C2347" s="378" t="s">
        <v>1492</v>
      </c>
      <c r="D2347" s="378" t="s">
        <v>1003</v>
      </c>
      <c r="E2347" s="337" t="s">
        <v>1935</v>
      </c>
      <c r="F2347" s="337" t="s">
        <v>5241</v>
      </c>
      <c r="G2347" s="428" t="s">
        <v>22</v>
      </c>
      <c r="H2347" s="376"/>
      <c r="I2347" s="376"/>
      <c r="J2347" s="376" t="s">
        <v>95</v>
      </c>
      <c r="K2347" s="376" t="s">
        <v>980</v>
      </c>
      <c r="L2347" s="429" t="n">
        <v>43703</v>
      </c>
      <c r="M2347" s="340"/>
      <c r="N2347" s="340"/>
      <c r="O2347" s="412"/>
      <c r="P2347" s="412"/>
      <c r="Q2347" s="412"/>
      <c r="R2347" s="412"/>
      <c r="S2347" s="412"/>
      <c r="T2347" s="412"/>
      <c r="U2347" s="412"/>
      <c r="V2347" s="412"/>
      <c r="W2347" s="412"/>
      <c r="X2347" s="412"/>
      <c r="Y2347" s="412"/>
    </row>
    <row r="2348" customFormat="false" ht="15" hidden="true" customHeight="false" outlineLevel="2" collapsed="false">
      <c r="A2348" s="386" t="s">
        <v>5242</v>
      </c>
      <c r="B2348" s="391" t="s">
        <v>217</v>
      </c>
      <c r="C2348" s="340"/>
      <c r="D2348" s="415" t="s">
        <v>3157</v>
      </c>
      <c r="E2348" s="348" t="s">
        <v>1615</v>
      </c>
      <c r="F2348" s="337" t="s">
        <v>5241</v>
      </c>
      <c r="G2348" s="428" t="s">
        <v>22</v>
      </c>
      <c r="H2348" s="376"/>
      <c r="I2348" s="376"/>
      <c r="J2348" s="376" t="s">
        <v>95</v>
      </c>
      <c r="K2348" s="376" t="s">
        <v>980</v>
      </c>
      <c r="L2348" s="429" t="n">
        <v>43703</v>
      </c>
      <c r="M2348" s="340"/>
      <c r="N2348" s="340"/>
      <c r="O2348" s="412"/>
      <c r="P2348" s="412"/>
      <c r="Q2348" s="412"/>
      <c r="R2348" s="412"/>
      <c r="S2348" s="412"/>
      <c r="T2348" s="412"/>
      <c r="U2348" s="412"/>
      <c r="V2348" s="412"/>
      <c r="W2348" s="412"/>
      <c r="X2348" s="412"/>
      <c r="Y2348" s="412"/>
    </row>
    <row r="2349" customFormat="false" ht="15" hidden="true" customHeight="false" outlineLevel="2" collapsed="false">
      <c r="A2349" s="386" t="s">
        <v>5243</v>
      </c>
      <c r="B2349" s="391" t="s">
        <v>217</v>
      </c>
      <c r="C2349" s="340"/>
      <c r="D2349" s="415" t="s">
        <v>3160</v>
      </c>
      <c r="E2349" s="348" t="s">
        <v>1615</v>
      </c>
      <c r="F2349" s="337" t="s">
        <v>5241</v>
      </c>
      <c r="G2349" s="428" t="s">
        <v>22</v>
      </c>
      <c r="H2349" s="376"/>
      <c r="I2349" s="376"/>
      <c r="J2349" s="376" t="s">
        <v>95</v>
      </c>
      <c r="K2349" s="376" t="s">
        <v>980</v>
      </c>
      <c r="L2349" s="429" t="n">
        <v>43703</v>
      </c>
      <c r="M2349" s="340"/>
      <c r="N2349" s="340"/>
      <c r="O2349" s="412"/>
      <c r="P2349" s="412"/>
      <c r="Q2349" s="412"/>
      <c r="R2349" s="412"/>
      <c r="S2349" s="412"/>
      <c r="T2349" s="412"/>
      <c r="U2349" s="412"/>
      <c r="V2349" s="412"/>
      <c r="W2349" s="412"/>
      <c r="X2349" s="412"/>
      <c r="Y2349" s="412"/>
    </row>
    <row r="2350" customFormat="false" ht="15" hidden="true" customHeight="false" outlineLevel="2" collapsed="false">
      <c r="A2350" s="386" t="s">
        <v>5244</v>
      </c>
      <c r="B2350" s="391" t="s">
        <v>217</v>
      </c>
      <c r="C2350" s="415" t="s">
        <v>1501</v>
      </c>
      <c r="D2350" s="415" t="s">
        <v>1507</v>
      </c>
      <c r="E2350" s="348" t="s">
        <v>1062</v>
      </c>
      <c r="F2350" s="337" t="s">
        <v>5245</v>
      </c>
      <c r="G2350" s="428" t="s">
        <v>22</v>
      </c>
      <c r="H2350" s="376"/>
      <c r="I2350" s="376"/>
      <c r="J2350" s="376" t="s">
        <v>95</v>
      </c>
      <c r="K2350" s="376" t="s">
        <v>980</v>
      </c>
      <c r="L2350" s="429" t="n">
        <v>43703</v>
      </c>
      <c r="M2350" s="340"/>
      <c r="N2350" s="340"/>
      <c r="O2350" s="412"/>
      <c r="P2350" s="412"/>
      <c r="Q2350" s="412"/>
      <c r="R2350" s="412"/>
      <c r="S2350" s="412"/>
      <c r="T2350" s="412"/>
      <c r="U2350" s="412"/>
      <c r="V2350" s="412"/>
      <c r="W2350" s="412"/>
      <c r="X2350" s="412"/>
      <c r="Y2350" s="412"/>
    </row>
    <row r="2351" customFormat="false" ht="15" hidden="true" customHeight="false" outlineLevel="2" collapsed="false">
      <c r="A2351" s="386" t="s">
        <v>5246</v>
      </c>
      <c r="B2351" s="391" t="s">
        <v>223</v>
      </c>
      <c r="C2351" s="430"/>
      <c r="D2351" s="415" t="s">
        <v>1096</v>
      </c>
      <c r="E2351" s="348" t="s">
        <v>1097</v>
      </c>
      <c r="F2351" s="337" t="s">
        <v>5241</v>
      </c>
      <c r="G2351" s="428" t="s">
        <v>22</v>
      </c>
      <c r="H2351" s="376"/>
      <c r="I2351" s="376"/>
      <c r="J2351" s="376" t="s">
        <v>95</v>
      </c>
      <c r="K2351" s="376" t="s">
        <v>980</v>
      </c>
      <c r="L2351" s="429" t="n">
        <v>43703</v>
      </c>
      <c r="M2351" s="340"/>
      <c r="N2351" s="340"/>
      <c r="O2351" s="412"/>
      <c r="P2351" s="412"/>
      <c r="Q2351" s="412"/>
      <c r="R2351" s="412"/>
      <c r="S2351" s="412"/>
      <c r="T2351" s="412"/>
      <c r="U2351" s="412"/>
      <c r="V2351" s="412"/>
      <c r="W2351" s="412"/>
      <c r="X2351" s="412"/>
      <c r="Y2351" s="412"/>
    </row>
    <row r="2352" customFormat="false" ht="15" hidden="true" customHeight="false" outlineLevel="2" collapsed="false">
      <c r="A2352" s="386" t="s">
        <v>5247</v>
      </c>
      <c r="B2352" s="391" t="s">
        <v>217</v>
      </c>
      <c r="C2352" s="436" t="s">
        <v>5248</v>
      </c>
      <c r="D2352" s="415" t="s">
        <v>5249</v>
      </c>
      <c r="E2352" s="344"/>
      <c r="F2352" s="344"/>
      <c r="G2352" s="479" t="s">
        <v>22</v>
      </c>
      <c r="H2352" s="386"/>
      <c r="I2352" s="386"/>
      <c r="J2352" s="386" t="s">
        <v>95</v>
      </c>
      <c r="K2352" s="376" t="s">
        <v>980</v>
      </c>
      <c r="L2352" s="429" t="n">
        <v>43703</v>
      </c>
      <c r="M2352" s="340"/>
      <c r="N2352" s="391" t="s">
        <v>5250</v>
      </c>
      <c r="O2352" s="480" t="s">
        <v>854</v>
      </c>
      <c r="P2352" s="412"/>
      <c r="Q2352" s="412"/>
      <c r="R2352" s="412"/>
      <c r="S2352" s="412"/>
      <c r="T2352" s="412"/>
      <c r="U2352" s="412"/>
      <c r="V2352" s="412"/>
      <c r="W2352" s="412"/>
      <c r="X2352" s="412"/>
      <c r="Y2352" s="412"/>
    </row>
    <row r="2353" customFormat="false" ht="15" hidden="false" customHeight="true" outlineLevel="1" collapsed="true">
      <c r="A2353" s="434" t="s">
        <v>5251</v>
      </c>
      <c r="B2353" s="434"/>
      <c r="C2353" s="434"/>
      <c r="D2353" s="434"/>
      <c r="E2353" s="434"/>
      <c r="F2353" s="434"/>
      <c r="G2353" s="473"/>
      <c r="H2353" s="473"/>
      <c r="I2353" s="473"/>
      <c r="J2353" s="473"/>
      <c r="K2353" s="473"/>
      <c r="L2353" s="473"/>
      <c r="M2353" s="478"/>
      <c r="N2353" s="478"/>
      <c r="O2353" s="412"/>
      <c r="P2353" s="412"/>
      <c r="Q2353" s="412"/>
      <c r="R2353" s="412"/>
      <c r="S2353" s="412"/>
      <c r="T2353" s="412"/>
      <c r="U2353" s="412"/>
      <c r="V2353" s="412"/>
      <c r="W2353" s="412"/>
      <c r="X2353" s="412"/>
      <c r="Y2353" s="412"/>
    </row>
    <row r="2354" customFormat="false" ht="15" hidden="true" customHeight="false" outlineLevel="2" collapsed="false">
      <c r="A2354" s="376" t="s">
        <v>5252</v>
      </c>
      <c r="B2354" s="391" t="s">
        <v>217</v>
      </c>
      <c r="C2354" s="378" t="s">
        <v>1492</v>
      </c>
      <c r="D2354" s="378" t="s">
        <v>1003</v>
      </c>
      <c r="E2354" s="337" t="s">
        <v>1935</v>
      </c>
      <c r="F2354" s="337" t="s">
        <v>5253</v>
      </c>
      <c r="G2354" s="428" t="s">
        <v>22</v>
      </c>
      <c r="H2354" s="376"/>
      <c r="I2354" s="376"/>
      <c r="J2354" s="376" t="s">
        <v>95</v>
      </c>
      <c r="K2354" s="376" t="s">
        <v>1246</v>
      </c>
      <c r="L2354" s="376" t="s">
        <v>5165</v>
      </c>
      <c r="M2354" s="340"/>
      <c r="N2354" s="340"/>
      <c r="O2354" s="412"/>
      <c r="P2354" s="412"/>
      <c r="Q2354" s="412"/>
      <c r="R2354" s="412"/>
      <c r="S2354" s="412"/>
      <c r="T2354" s="412"/>
      <c r="U2354" s="412"/>
      <c r="V2354" s="412"/>
      <c r="W2354" s="412"/>
      <c r="X2354" s="412"/>
      <c r="Y2354" s="412"/>
    </row>
    <row r="2355" customFormat="false" ht="15" hidden="true" customHeight="false" outlineLevel="2" collapsed="false">
      <c r="A2355" s="386" t="s">
        <v>5254</v>
      </c>
      <c r="B2355" s="391" t="s">
        <v>217</v>
      </c>
      <c r="C2355" s="340"/>
      <c r="D2355" s="415" t="s">
        <v>3157</v>
      </c>
      <c r="E2355" s="348" t="s">
        <v>1615</v>
      </c>
      <c r="F2355" s="337" t="s">
        <v>5253</v>
      </c>
      <c r="G2355" s="428" t="s">
        <v>22</v>
      </c>
      <c r="H2355" s="376"/>
      <c r="I2355" s="376"/>
      <c r="J2355" s="376" t="s">
        <v>95</v>
      </c>
      <c r="K2355" s="376" t="s">
        <v>1246</v>
      </c>
      <c r="L2355" s="376" t="s">
        <v>5165</v>
      </c>
      <c r="M2355" s="340"/>
      <c r="N2355" s="340"/>
      <c r="O2355" s="412"/>
      <c r="P2355" s="412"/>
      <c r="Q2355" s="412"/>
      <c r="R2355" s="412"/>
      <c r="S2355" s="412"/>
      <c r="T2355" s="412"/>
      <c r="U2355" s="412"/>
      <c r="V2355" s="412"/>
      <c r="W2355" s="412"/>
      <c r="X2355" s="412"/>
      <c r="Y2355" s="412"/>
    </row>
    <row r="2356" customFormat="false" ht="15" hidden="true" customHeight="false" outlineLevel="2" collapsed="false">
      <c r="A2356" s="386" t="s">
        <v>5255</v>
      </c>
      <c r="B2356" s="391" t="s">
        <v>217</v>
      </c>
      <c r="C2356" s="340"/>
      <c r="D2356" s="415" t="s">
        <v>3160</v>
      </c>
      <c r="E2356" s="348" t="s">
        <v>1615</v>
      </c>
      <c r="F2356" s="337" t="s">
        <v>5253</v>
      </c>
      <c r="G2356" s="428" t="s">
        <v>22</v>
      </c>
      <c r="H2356" s="376"/>
      <c r="I2356" s="376"/>
      <c r="J2356" s="376" t="s">
        <v>95</v>
      </c>
      <c r="K2356" s="376" t="s">
        <v>1246</v>
      </c>
      <c r="L2356" s="376" t="s">
        <v>5165</v>
      </c>
      <c r="M2356" s="340"/>
      <c r="N2356" s="340"/>
      <c r="O2356" s="412"/>
      <c r="P2356" s="412"/>
      <c r="Q2356" s="412"/>
      <c r="R2356" s="412"/>
      <c r="S2356" s="412"/>
      <c r="T2356" s="412"/>
      <c r="U2356" s="412"/>
      <c r="V2356" s="412"/>
      <c r="W2356" s="412"/>
      <c r="X2356" s="412"/>
      <c r="Y2356" s="412"/>
    </row>
    <row r="2357" customFormat="false" ht="15" hidden="true" customHeight="false" outlineLevel="2" collapsed="false">
      <c r="A2357" s="386" t="s">
        <v>5256</v>
      </c>
      <c r="B2357" s="391" t="s">
        <v>217</v>
      </c>
      <c r="C2357" s="415" t="s">
        <v>1501</v>
      </c>
      <c r="D2357" s="415" t="s">
        <v>1507</v>
      </c>
      <c r="E2357" s="348" t="s">
        <v>1062</v>
      </c>
      <c r="F2357" s="337" t="s">
        <v>5245</v>
      </c>
      <c r="G2357" s="428" t="s">
        <v>22</v>
      </c>
      <c r="H2357" s="376"/>
      <c r="I2357" s="376"/>
      <c r="J2357" s="376" t="s">
        <v>95</v>
      </c>
      <c r="K2357" s="376" t="s">
        <v>1246</v>
      </c>
      <c r="L2357" s="376" t="s">
        <v>5165</v>
      </c>
      <c r="M2357" s="340"/>
      <c r="N2357" s="340"/>
      <c r="O2357" s="412"/>
      <c r="P2357" s="412"/>
      <c r="Q2357" s="412"/>
      <c r="R2357" s="412"/>
      <c r="S2357" s="412"/>
      <c r="T2357" s="412"/>
      <c r="U2357" s="412"/>
      <c r="V2357" s="412"/>
      <c r="W2357" s="412"/>
      <c r="X2357" s="412"/>
      <c r="Y2357" s="412"/>
    </row>
    <row r="2358" customFormat="false" ht="15" hidden="true" customHeight="false" outlineLevel="2" collapsed="false">
      <c r="A2358" s="386" t="s">
        <v>5257</v>
      </c>
      <c r="B2358" s="391" t="s">
        <v>223</v>
      </c>
      <c r="C2358" s="430"/>
      <c r="D2358" s="415" t="s">
        <v>1096</v>
      </c>
      <c r="E2358" s="348" t="s">
        <v>1097</v>
      </c>
      <c r="F2358" s="337" t="s">
        <v>5253</v>
      </c>
      <c r="G2358" s="428" t="s">
        <v>22</v>
      </c>
      <c r="H2358" s="376"/>
      <c r="I2358" s="376"/>
      <c r="J2358" s="376" t="s">
        <v>95</v>
      </c>
      <c r="K2358" s="376" t="s">
        <v>1246</v>
      </c>
      <c r="L2358" s="376" t="s">
        <v>5165</v>
      </c>
      <c r="M2358" s="340"/>
      <c r="N2358" s="340"/>
      <c r="O2358" s="412"/>
      <c r="P2358" s="412"/>
      <c r="Q2358" s="412"/>
      <c r="R2358" s="412"/>
      <c r="S2358" s="412"/>
      <c r="T2358" s="412"/>
      <c r="U2358" s="412"/>
      <c r="V2358" s="412"/>
      <c r="W2358" s="412"/>
      <c r="X2358" s="412"/>
      <c r="Y2358" s="412"/>
    </row>
    <row r="2359" customFormat="false" ht="15" hidden="false" customHeight="true" outlineLevel="0" collapsed="false">
      <c r="A2359" s="481" t="s">
        <v>5258</v>
      </c>
      <c r="B2359" s="481"/>
      <c r="C2359" s="481"/>
      <c r="D2359" s="481"/>
      <c r="E2359" s="481"/>
      <c r="F2359" s="481"/>
      <c r="G2359" s="481"/>
      <c r="H2359" s="481"/>
      <c r="I2359" s="481"/>
      <c r="J2359" s="481"/>
      <c r="K2359" s="481"/>
      <c r="L2359" s="481"/>
      <c r="M2359" s="482"/>
      <c r="N2359" s="482"/>
      <c r="O2359" s="412"/>
      <c r="P2359" s="412"/>
      <c r="Q2359" s="412"/>
      <c r="R2359" s="412"/>
      <c r="S2359" s="412"/>
      <c r="T2359" s="412"/>
      <c r="U2359" s="412"/>
      <c r="V2359" s="412"/>
      <c r="W2359" s="412"/>
      <c r="X2359" s="412"/>
      <c r="Y2359" s="412"/>
    </row>
    <row r="2360" customFormat="false" ht="15" hidden="false" customHeight="true" outlineLevel="1" collapsed="false">
      <c r="A2360" s="434" t="s">
        <v>5258</v>
      </c>
      <c r="B2360" s="434"/>
      <c r="C2360" s="434"/>
      <c r="D2360" s="434"/>
      <c r="E2360" s="434"/>
      <c r="F2360" s="434"/>
      <c r="G2360" s="425"/>
      <c r="H2360" s="425"/>
      <c r="I2360" s="425"/>
      <c r="J2360" s="425"/>
      <c r="K2360" s="425"/>
      <c r="L2360" s="425"/>
      <c r="M2360" s="426"/>
      <c r="N2360" s="426"/>
      <c r="O2360" s="109"/>
      <c r="P2360" s="109"/>
      <c r="Q2360" s="109"/>
      <c r="R2360" s="109"/>
      <c r="S2360" s="109"/>
      <c r="T2360" s="109"/>
      <c r="U2360" s="109"/>
      <c r="V2360" s="109"/>
      <c r="W2360" s="109"/>
      <c r="X2360" s="109"/>
      <c r="Y2360" s="109"/>
    </row>
    <row r="2361" customFormat="false" ht="15" hidden="false" customHeight="false" outlineLevel="2" collapsed="false">
      <c r="A2361" s="386" t="s">
        <v>5259</v>
      </c>
      <c r="B2361" s="391" t="s">
        <v>224</v>
      </c>
      <c r="C2361" s="348" t="s">
        <v>5260</v>
      </c>
      <c r="D2361" s="345" t="s">
        <v>5261</v>
      </c>
      <c r="E2361" s="430" t="s">
        <v>5262</v>
      </c>
      <c r="F2361" s="345" t="s">
        <v>5263</v>
      </c>
      <c r="G2361" s="428" t="s">
        <v>21</v>
      </c>
      <c r="H2361" s="376"/>
      <c r="I2361" s="376"/>
      <c r="J2361" s="376" t="s">
        <v>95</v>
      </c>
      <c r="K2361" s="376"/>
      <c r="L2361" s="376"/>
      <c r="M2361" s="340"/>
      <c r="N2361" s="340"/>
      <c r="O2361" s="427"/>
      <c r="P2361" s="427"/>
      <c r="Q2361" s="427"/>
      <c r="R2361" s="427"/>
      <c r="S2361" s="427"/>
      <c r="T2361" s="427"/>
      <c r="U2361" s="427"/>
      <c r="V2361" s="427"/>
      <c r="W2361" s="427"/>
      <c r="X2361" s="427"/>
      <c r="Y2361" s="427"/>
    </row>
    <row r="2362" customFormat="false" ht="15" hidden="false" customHeight="false" outlineLevel="2" collapsed="false">
      <c r="A2362" s="386" t="s">
        <v>5264</v>
      </c>
      <c r="B2362" s="391" t="s">
        <v>224</v>
      </c>
      <c r="C2362" s="340"/>
      <c r="D2362" s="345" t="s">
        <v>5265</v>
      </c>
      <c r="E2362" s="436" t="s">
        <v>5266</v>
      </c>
      <c r="F2362" s="483"/>
      <c r="G2362" s="428" t="s">
        <v>21</v>
      </c>
      <c r="H2362" s="376"/>
      <c r="I2362" s="376"/>
      <c r="J2362" s="376" t="s">
        <v>95</v>
      </c>
      <c r="K2362" s="376"/>
      <c r="L2362" s="376"/>
      <c r="M2362" s="340"/>
      <c r="N2362" s="340"/>
      <c r="O2362" s="427"/>
      <c r="P2362" s="427"/>
      <c r="Q2362" s="427"/>
      <c r="R2362" s="427"/>
      <c r="S2362" s="427"/>
      <c r="T2362" s="427"/>
      <c r="U2362" s="427"/>
      <c r="V2362" s="427"/>
      <c r="W2362" s="427"/>
      <c r="X2362" s="427"/>
      <c r="Y2362" s="427"/>
    </row>
    <row r="2363" customFormat="false" ht="15" hidden="false" customHeight="false" outlineLevel="2" collapsed="false">
      <c r="A2363" s="386" t="s">
        <v>5267</v>
      </c>
      <c r="B2363" s="391" t="s">
        <v>224</v>
      </c>
      <c r="C2363" s="391" t="s">
        <v>5268</v>
      </c>
      <c r="D2363" s="348" t="s">
        <v>5269</v>
      </c>
      <c r="E2363" s="348" t="s">
        <v>5270</v>
      </c>
      <c r="F2363" s="483"/>
      <c r="G2363" s="428" t="s">
        <v>21</v>
      </c>
      <c r="H2363" s="376"/>
      <c r="I2363" s="376"/>
      <c r="J2363" s="376" t="s">
        <v>95</v>
      </c>
      <c r="K2363" s="376"/>
      <c r="L2363" s="376"/>
      <c r="M2363" s="340"/>
      <c r="N2363" s="340"/>
      <c r="O2363" s="427"/>
      <c r="P2363" s="427"/>
      <c r="Q2363" s="427"/>
      <c r="R2363" s="427"/>
      <c r="S2363" s="427"/>
      <c r="T2363" s="427"/>
      <c r="U2363" s="427"/>
      <c r="V2363" s="427"/>
      <c r="W2363" s="427"/>
      <c r="X2363" s="427"/>
      <c r="Y2363" s="427"/>
    </row>
    <row r="2364" customFormat="false" ht="15" hidden="false" customHeight="false" outlineLevel="2" collapsed="false">
      <c r="A2364" s="386" t="s">
        <v>5271</v>
      </c>
      <c r="B2364" s="391" t="s">
        <v>224</v>
      </c>
      <c r="C2364" s="432"/>
      <c r="D2364" s="348" t="s">
        <v>5272</v>
      </c>
      <c r="E2364" s="348" t="s">
        <v>5273</v>
      </c>
      <c r="F2364" s="483"/>
      <c r="G2364" s="428" t="s">
        <v>21</v>
      </c>
      <c r="H2364" s="376"/>
      <c r="I2364" s="376"/>
      <c r="J2364" s="376" t="s">
        <v>95</v>
      </c>
      <c r="K2364" s="376"/>
      <c r="L2364" s="376"/>
      <c r="M2364" s="340"/>
      <c r="N2364" s="340"/>
      <c r="O2364" s="427"/>
      <c r="P2364" s="427"/>
      <c r="Q2364" s="427"/>
      <c r="R2364" s="427"/>
      <c r="S2364" s="427"/>
      <c r="T2364" s="427"/>
      <c r="U2364" s="427"/>
      <c r="V2364" s="427"/>
      <c r="W2364" s="427"/>
      <c r="X2364" s="427"/>
      <c r="Y2364" s="427"/>
    </row>
    <row r="2365" customFormat="false" ht="15" hidden="false" customHeight="false" outlineLevel="2" collapsed="false">
      <c r="A2365" s="386" t="s">
        <v>5274</v>
      </c>
      <c r="B2365" s="391" t="s">
        <v>224</v>
      </c>
      <c r="C2365" s="432"/>
      <c r="D2365" s="348" t="s">
        <v>5275</v>
      </c>
      <c r="E2365" s="348" t="s">
        <v>5276</v>
      </c>
      <c r="F2365" s="483"/>
      <c r="G2365" s="428" t="s">
        <v>21</v>
      </c>
      <c r="H2365" s="376"/>
      <c r="I2365" s="376"/>
      <c r="J2365" s="376" t="s">
        <v>95</v>
      </c>
      <c r="K2365" s="376"/>
      <c r="L2365" s="376"/>
      <c r="M2365" s="340"/>
      <c r="N2365" s="340"/>
      <c r="O2365" s="427"/>
      <c r="P2365" s="427"/>
      <c r="Q2365" s="427"/>
      <c r="R2365" s="427"/>
      <c r="S2365" s="427"/>
      <c r="T2365" s="427"/>
      <c r="U2365" s="427"/>
      <c r="V2365" s="427"/>
      <c r="W2365" s="427"/>
      <c r="X2365" s="427"/>
      <c r="Y2365" s="427"/>
    </row>
    <row r="2366" customFormat="false" ht="15" hidden="false" customHeight="false" outlineLevel="2" collapsed="false">
      <c r="A2366" s="386" t="s">
        <v>5277</v>
      </c>
      <c r="B2366" s="391" t="s">
        <v>224</v>
      </c>
      <c r="C2366" s="432"/>
      <c r="D2366" s="348" t="s">
        <v>5278</v>
      </c>
      <c r="E2366" s="348" t="s">
        <v>5279</v>
      </c>
      <c r="F2366" s="483"/>
      <c r="G2366" s="428" t="s">
        <v>21</v>
      </c>
      <c r="H2366" s="376"/>
      <c r="I2366" s="376"/>
      <c r="J2366" s="376" t="s">
        <v>95</v>
      </c>
      <c r="K2366" s="376"/>
      <c r="L2366" s="376"/>
      <c r="M2366" s="340"/>
      <c r="N2366" s="340"/>
      <c r="O2366" s="427"/>
      <c r="P2366" s="427"/>
      <c r="Q2366" s="427"/>
      <c r="R2366" s="427"/>
      <c r="S2366" s="427"/>
      <c r="T2366" s="427"/>
      <c r="U2366" s="427"/>
      <c r="V2366" s="427"/>
      <c r="W2366" s="427"/>
      <c r="X2366" s="427"/>
      <c r="Y2366" s="427"/>
    </row>
    <row r="2367" customFormat="false" ht="15" hidden="false" customHeight="false" outlineLevel="2" collapsed="false">
      <c r="A2367" s="386" t="s">
        <v>5280</v>
      </c>
      <c r="B2367" s="391" t="s">
        <v>224</v>
      </c>
      <c r="C2367" s="432"/>
      <c r="D2367" s="348" t="s">
        <v>5281</v>
      </c>
      <c r="E2367" s="348" t="s">
        <v>5282</v>
      </c>
      <c r="F2367" s="483"/>
      <c r="G2367" s="428" t="s">
        <v>21</v>
      </c>
      <c r="H2367" s="376"/>
      <c r="I2367" s="376"/>
      <c r="J2367" s="376" t="s">
        <v>95</v>
      </c>
      <c r="K2367" s="376"/>
      <c r="L2367" s="376"/>
      <c r="M2367" s="340"/>
      <c r="N2367" s="340"/>
      <c r="O2367" s="427"/>
      <c r="P2367" s="427"/>
      <c r="Q2367" s="427"/>
      <c r="R2367" s="427"/>
      <c r="S2367" s="427"/>
      <c r="T2367" s="427"/>
      <c r="U2367" s="427"/>
      <c r="V2367" s="427"/>
      <c r="W2367" s="427"/>
      <c r="X2367" s="427"/>
      <c r="Y2367" s="427"/>
    </row>
    <row r="2368" customFormat="false" ht="15" hidden="false" customHeight="false" outlineLevel="1" collapsed="false">
      <c r="A2368" s="484" t="s">
        <v>5283</v>
      </c>
      <c r="B2368" s="484"/>
      <c r="C2368" s="484"/>
      <c r="D2368" s="484"/>
      <c r="E2368" s="484"/>
      <c r="F2368" s="484"/>
      <c r="G2368" s="425"/>
      <c r="H2368" s="425"/>
      <c r="I2368" s="425"/>
      <c r="J2368" s="425"/>
      <c r="K2368" s="425"/>
      <c r="L2368" s="425"/>
      <c r="M2368" s="426"/>
      <c r="N2368" s="426"/>
      <c r="O2368" s="109"/>
      <c r="P2368" s="109"/>
      <c r="Q2368" s="109"/>
      <c r="R2368" s="109"/>
      <c r="S2368" s="109"/>
      <c r="T2368" s="109"/>
      <c r="U2368" s="109"/>
      <c r="V2368" s="109"/>
      <c r="W2368" s="109"/>
      <c r="X2368" s="109"/>
      <c r="Y2368" s="109"/>
    </row>
    <row r="2369" customFormat="false" ht="15" hidden="false" customHeight="false" outlineLevel="2" collapsed="false">
      <c r="A2369" s="386" t="s">
        <v>5284</v>
      </c>
      <c r="B2369" s="391" t="s">
        <v>224</v>
      </c>
      <c r="C2369" s="430" t="s">
        <v>5285</v>
      </c>
      <c r="D2369" s="348" t="s">
        <v>5286</v>
      </c>
      <c r="E2369" s="348" t="s">
        <v>5287</v>
      </c>
      <c r="F2369" s="483"/>
      <c r="G2369" s="428" t="s">
        <v>21</v>
      </c>
      <c r="H2369" s="376"/>
      <c r="I2369" s="376"/>
      <c r="J2369" s="376" t="s">
        <v>95</v>
      </c>
      <c r="K2369" s="376"/>
      <c r="L2369" s="376"/>
      <c r="M2369" s="340"/>
      <c r="N2369" s="340"/>
      <c r="O2369" s="427"/>
      <c r="P2369" s="427"/>
      <c r="Q2369" s="427"/>
      <c r="R2369" s="427"/>
      <c r="S2369" s="427"/>
      <c r="T2369" s="427"/>
      <c r="U2369" s="427"/>
      <c r="V2369" s="427"/>
      <c r="W2369" s="427"/>
      <c r="X2369" s="427"/>
      <c r="Y2369" s="427"/>
    </row>
    <row r="2370" customFormat="false" ht="15" hidden="false" customHeight="false" outlineLevel="2" collapsed="false">
      <c r="A2370" s="386" t="s">
        <v>5288</v>
      </c>
      <c r="B2370" s="391" t="s">
        <v>224</v>
      </c>
      <c r="C2370" s="432"/>
      <c r="D2370" s="348" t="s">
        <v>5286</v>
      </c>
      <c r="E2370" s="348" t="s">
        <v>5289</v>
      </c>
      <c r="F2370" s="483"/>
      <c r="G2370" s="428" t="s">
        <v>21</v>
      </c>
      <c r="H2370" s="376"/>
      <c r="I2370" s="376"/>
      <c r="J2370" s="376" t="s">
        <v>95</v>
      </c>
      <c r="K2370" s="376"/>
      <c r="L2370" s="376"/>
      <c r="M2370" s="340"/>
      <c r="N2370" s="340"/>
      <c r="O2370" s="427"/>
      <c r="P2370" s="427"/>
      <c r="Q2370" s="427"/>
      <c r="R2370" s="427"/>
      <c r="S2370" s="427"/>
      <c r="T2370" s="427"/>
      <c r="U2370" s="427"/>
      <c r="V2370" s="427"/>
      <c r="W2370" s="427"/>
      <c r="X2370" s="427"/>
      <c r="Y2370" s="427"/>
    </row>
    <row r="2371" customFormat="false" ht="15" hidden="false" customHeight="false" outlineLevel="2" collapsed="false">
      <c r="A2371" s="386" t="s">
        <v>5290</v>
      </c>
      <c r="B2371" s="391" t="s">
        <v>224</v>
      </c>
      <c r="C2371" s="432"/>
      <c r="D2371" s="348" t="s">
        <v>5291</v>
      </c>
      <c r="E2371" s="348" t="s">
        <v>5282</v>
      </c>
      <c r="F2371" s="483"/>
      <c r="G2371" s="428" t="s">
        <v>21</v>
      </c>
      <c r="H2371" s="376"/>
      <c r="I2371" s="376"/>
      <c r="J2371" s="376" t="s">
        <v>95</v>
      </c>
      <c r="K2371" s="376"/>
      <c r="L2371" s="376"/>
      <c r="M2371" s="340"/>
      <c r="N2371" s="340"/>
      <c r="O2371" s="427"/>
      <c r="P2371" s="427"/>
      <c r="Q2371" s="427"/>
      <c r="R2371" s="427"/>
      <c r="S2371" s="427"/>
      <c r="T2371" s="427"/>
      <c r="U2371" s="427"/>
      <c r="V2371" s="427"/>
      <c r="W2371" s="427"/>
      <c r="X2371" s="427"/>
      <c r="Y2371" s="427"/>
    </row>
    <row r="2372" customFormat="false" ht="15" hidden="false" customHeight="false" outlineLevel="2" collapsed="false">
      <c r="A2372" s="386" t="s">
        <v>5284</v>
      </c>
      <c r="B2372" s="391" t="s">
        <v>224</v>
      </c>
      <c r="C2372" s="430" t="s">
        <v>5285</v>
      </c>
      <c r="D2372" s="348" t="s">
        <v>5286</v>
      </c>
      <c r="E2372" s="348" t="s">
        <v>5287</v>
      </c>
      <c r="F2372" s="483"/>
      <c r="G2372" s="428" t="s">
        <v>21</v>
      </c>
      <c r="H2372" s="376"/>
      <c r="I2372" s="376"/>
      <c r="J2372" s="376" t="s">
        <v>95</v>
      </c>
      <c r="K2372" s="376"/>
      <c r="L2372" s="376"/>
      <c r="M2372" s="340"/>
      <c r="N2372" s="340"/>
      <c r="O2372" s="427"/>
      <c r="P2372" s="427"/>
      <c r="Q2372" s="427"/>
      <c r="R2372" s="427"/>
      <c r="S2372" s="427"/>
      <c r="T2372" s="427"/>
      <c r="U2372" s="427"/>
      <c r="V2372" s="427"/>
      <c r="W2372" s="427"/>
      <c r="X2372" s="427"/>
      <c r="Y2372" s="427"/>
    </row>
    <row r="2373" customFormat="false" ht="15" hidden="false" customHeight="false" outlineLevel="2" collapsed="false">
      <c r="A2373" s="386" t="s">
        <v>5288</v>
      </c>
      <c r="B2373" s="391" t="s">
        <v>224</v>
      </c>
      <c r="C2373" s="432"/>
      <c r="D2373" s="348" t="s">
        <v>5286</v>
      </c>
      <c r="E2373" s="348" t="s">
        <v>5289</v>
      </c>
      <c r="F2373" s="483"/>
      <c r="G2373" s="428" t="s">
        <v>21</v>
      </c>
      <c r="H2373" s="376"/>
      <c r="I2373" s="376"/>
      <c r="J2373" s="376" t="s">
        <v>95</v>
      </c>
      <c r="K2373" s="376"/>
      <c r="L2373" s="376"/>
      <c r="M2373" s="340"/>
      <c r="N2373" s="340"/>
      <c r="O2373" s="427"/>
      <c r="P2373" s="427"/>
      <c r="Q2373" s="427"/>
      <c r="R2373" s="427"/>
      <c r="S2373" s="427"/>
      <c r="T2373" s="427"/>
      <c r="U2373" s="427"/>
      <c r="V2373" s="427"/>
      <c r="W2373" s="427"/>
      <c r="X2373" s="427"/>
      <c r="Y2373" s="427"/>
    </row>
    <row r="2374" customFormat="false" ht="15" hidden="false" customHeight="false" outlineLevel="2" collapsed="false">
      <c r="A2374" s="386" t="s">
        <v>5290</v>
      </c>
      <c r="B2374" s="391" t="s">
        <v>224</v>
      </c>
      <c r="C2374" s="432"/>
      <c r="D2374" s="348" t="s">
        <v>5291</v>
      </c>
      <c r="E2374" s="348" t="s">
        <v>5282</v>
      </c>
      <c r="F2374" s="483"/>
      <c r="G2374" s="428" t="s">
        <v>21</v>
      </c>
      <c r="H2374" s="376"/>
      <c r="I2374" s="376"/>
      <c r="J2374" s="376" t="s">
        <v>95</v>
      </c>
      <c r="K2374" s="376"/>
      <c r="L2374" s="376"/>
      <c r="M2374" s="340"/>
      <c r="N2374" s="340"/>
      <c r="O2374" s="427"/>
      <c r="P2374" s="427"/>
      <c r="Q2374" s="427"/>
      <c r="R2374" s="427"/>
      <c r="S2374" s="427"/>
      <c r="T2374" s="427"/>
      <c r="U2374" s="427"/>
      <c r="V2374" s="427"/>
      <c r="W2374" s="427"/>
      <c r="X2374" s="427"/>
      <c r="Y2374" s="427"/>
    </row>
    <row r="2375" customFormat="false" ht="15" hidden="false" customHeight="false" outlineLevel="1" collapsed="false">
      <c r="A2375" s="484" t="s">
        <v>5292</v>
      </c>
      <c r="B2375" s="484"/>
      <c r="C2375" s="484"/>
      <c r="D2375" s="484"/>
      <c r="E2375" s="484"/>
      <c r="F2375" s="484"/>
      <c r="G2375" s="425"/>
      <c r="H2375" s="425"/>
      <c r="I2375" s="425"/>
      <c r="J2375" s="425"/>
      <c r="K2375" s="425"/>
      <c r="L2375" s="425"/>
      <c r="M2375" s="426"/>
      <c r="N2375" s="426"/>
      <c r="O2375" s="109"/>
      <c r="P2375" s="109"/>
      <c r="Q2375" s="109"/>
      <c r="R2375" s="109"/>
      <c r="S2375" s="109"/>
      <c r="T2375" s="109"/>
      <c r="U2375" s="109"/>
      <c r="V2375" s="109"/>
      <c r="W2375" s="109"/>
      <c r="X2375" s="109"/>
      <c r="Y2375" s="109"/>
    </row>
    <row r="2376" customFormat="false" ht="15" hidden="false" customHeight="false" outlineLevel="2" collapsed="false">
      <c r="A2376" s="386" t="s">
        <v>5293</v>
      </c>
      <c r="B2376" s="391" t="s">
        <v>224</v>
      </c>
      <c r="C2376" s="348" t="s">
        <v>5294</v>
      </c>
      <c r="D2376" s="485" t="s">
        <v>5295</v>
      </c>
      <c r="E2376" s="348" t="s">
        <v>5296</v>
      </c>
      <c r="F2376" s="486"/>
      <c r="G2376" s="338" t="s">
        <v>21</v>
      </c>
      <c r="H2376" s="339"/>
      <c r="I2376" s="339"/>
      <c r="J2376" s="339" t="s">
        <v>95</v>
      </c>
      <c r="K2376" s="339"/>
      <c r="L2376" s="339"/>
      <c r="M2376" s="340"/>
      <c r="N2376" s="340"/>
      <c r="O2376" s="416"/>
      <c r="P2376" s="416"/>
      <c r="Q2376" s="416"/>
      <c r="R2376" s="416"/>
      <c r="S2376" s="416"/>
      <c r="T2376" s="416"/>
      <c r="U2376" s="416"/>
      <c r="V2376" s="416"/>
      <c r="W2376" s="416"/>
      <c r="X2376" s="416"/>
      <c r="Y2376" s="416"/>
    </row>
    <row r="2377" customFormat="false" ht="15" hidden="false" customHeight="false" outlineLevel="2" collapsed="false">
      <c r="A2377" s="386" t="s">
        <v>5297</v>
      </c>
      <c r="B2377" s="391" t="s">
        <v>224</v>
      </c>
      <c r="C2377" s="348" t="s">
        <v>5298</v>
      </c>
      <c r="D2377" s="485" t="s">
        <v>5299</v>
      </c>
      <c r="E2377" s="348" t="s">
        <v>5300</v>
      </c>
      <c r="F2377" s="487" t="s">
        <v>5301</v>
      </c>
      <c r="G2377" s="338" t="s">
        <v>21</v>
      </c>
      <c r="H2377" s="339"/>
      <c r="I2377" s="339"/>
      <c r="J2377" s="339" t="s">
        <v>95</v>
      </c>
      <c r="K2377" s="339"/>
      <c r="L2377" s="339"/>
      <c r="M2377" s="340"/>
      <c r="N2377" s="340"/>
      <c r="O2377" s="416"/>
      <c r="P2377" s="416"/>
      <c r="Q2377" s="416"/>
      <c r="R2377" s="416"/>
      <c r="S2377" s="416"/>
      <c r="T2377" s="416"/>
      <c r="U2377" s="416"/>
      <c r="V2377" s="416"/>
      <c r="W2377" s="416"/>
      <c r="X2377" s="416"/>
      <c r="Y2377" s="416"/>
    </row>
    <row r="2378" customFormat="false" ht="15" hidden="false" customHeight="false" outlineLevel="2" collapsed="false">
      <c r="A2378" s="386" t="s">
        <v>5302</v>
      </c>
      <c r="B2378" s="391" t="s">
        <v>224</v>
      </c>
      <c r="C2378" s="389"/>
      <c r="D2378" s="485" t="s">
        <v>5303</v>
      </c>
      <c r="E2378" s="348" t="s">
        <v>5304</v>
      </c>
      <c r="F2378" s="486"/>
      <c r="G2378" s="338" t="s">
        <v>21</v>
      </c>
      <c r="H2378" s="339"/>
      <c r="I2378" s="339"/>
      <c r="J2378" s="339" t="s">
        <v>95</v>
      </c>
      <c r="K2378" s="339"/>
      <c r="L2378" s="339"/>
      <c r="M2378" s="340"/>
      <c r="N2378" s="340"/>
      <c r="O2378" s="416"/>
      <c r="P2378" s="416"/>
      <c r="Q2378" s="416"/>
      <c r="R2378" s="416"/>
      <c r="S2378" s="416"/>
      <c r="T2378" s="416"/>
      <c r="U2378" s="416"/>
      <c r="V2378" s="416"/>
      <c r="W2378" s="416"/>
      <c r="X2378" s="416"/>
      <c r="Y2378" s="416"/>
    </row>
    <row r="2379" customFormat="false" ht="15" hidden="false" customHeight="false" outlineLevel="2" collapsed="false">
      <c r="A2379" s="386" t="s">
        <v>5305</v>
      </c>
      <c r="B2379" s="391" t="s">
        <v>224</v>
      </c>
      <c r="C2379" s="389"/>
      <c r="D2379" s="485" t="s">
        <v>5306</v>
      </c>
      <c r="E2379" s="348" t="s">
        <v>5307</v>
      </c>
      <c r="F2379" s="486"/>
      <c r="G2379" s="338" t="s">
        <v>21</v>
      </c>
      <c r="H2379" s="339"/>
      <c r="I2379" s="339"/>
      <c r="J2379" s="339" t="s">
        <v>95</v>
      </c>
      <c r="K2379" s="339"/>
      <c r="L2379" s="339"/>
      <c r="M2379" s="340"/>
      <c r="N2379" s="340"/>
      <c r="O2379" s="416"/>
      <c r="P2379" s="416"/>
      <c r="Q2379" s="416"/>
      <c r="R2379" s="416"/>
      <c r="S2379" s="416"/>
      <c r="T2379" s="416"/>
      <c r="U2379" s="416"/>
      <c r="V2379" s="416"/>
      <c r="W2379" s="416"/>
      <c r="X2379" s="416"/>
      <c r="Y2379" s="416"/>
    </row>
    <row r="2380" customFormat="false" ht="15" hidden="false" customHeight="false" outlineLevel="2" collapsed="false">
      <c r="A2380" s="386" t="s">
        <v>5308</v>
      </c>
      <c r="B2380" s="391" t="s">
        <v>224</v>
      </c>
      <c r="C2380" s="389"/>
      <c r="D2380" s="485" t="s">
        <v>5309</v>
      </c>
      <c r="E2380" s="348" t="s">
        <v>5310</v>
      </c>
      <c r="F2380" s="486"/>
      <c r="G2380" s="338" t="s">
        <v>21</v>
      </c>
      <c r="H2380" s="339"/>
      <c r="I2380" s="339"/>
      <c r="J2380" s="339" t="s">
        <v>95</v>
      </c>
      <c r="K2380" s="339"/>
      <c r="L2380" s="339"/>
      <c r="M2380" s="340"/>
      <c r="N2380" s="340"/>
      <c r="O2380" s="416"/>
      <c r="P2380" s="416"/>
      <c r="Q2380" s="416"/>
      <c r="R2380" s="416"/>
      <c r="S2380" s="416"/>
      <c r="T2380" s="416"/>
      <c r="U2380" s="416"/>
      <c r="V2380" s="416"/>
      <c r="W2380" s="416"/>
      <c r="X2380" s="416"/>
      <c r="Y2380" s="416"/>
    </row>
    <row r="2381" customFormat="false" ht="15" hidden="false" customHeight="false" outlineLevel="2" collapsed="false">
      <c r="A2381" s="386" t="s">
        <v>5311</v>
      </c>
      <c r="B2381" s="391" t="s">
        <v>224</v>
      </c>
      <c r="C2381" s="389"/>
      <c r="D2381" s="485" t="s">
        <v>5312</v>
      </c>
      <c r="E2381" s="348" t="s">
        <v>5313</v>
      </c>
      <c r="F2381" s="486"/>
      <c r="G2381" s="338" t="s">
        <v>21</v>
      </c>
      <c r="H2381" s="339"/>
      <c r="I2381" s="339"/>
      <c r="J2381" s="339" t="s">
        <v>95</v>
      </c>
      <c r="K2381" s="339"/>
      <c r="L2381" s="339"/>
      <c r="M2381" s="340"/>
      <c r="N2381" s="340"/>
      <c r="O2381" s="416"/>
      <c r="P2381" s="416"/>
      <c r="Q2381" s="416"/>
      <c r="R2381" s="416"/>
      <c r="S2381" s="416"/>
      <c r="T2381" s="416"/>
      <c r="U2381" s="416"/>
      <c r="V2381" s="416"/>
      <c r="W2381" s="416"/>
      <c r="X2381" s="416"/>
      <c r="Y2381" s="416"/>
    </row>
    <row r="2382" customFormat="false" ht="15" hidden="false" customHeight="false" outlineLevel="2" collapsed="false">
      <c r="A2382" s="386" t="s">
        <v>5314</v>
      </c>
      <c r="B2382" s="391" t="s">
        <v>224</v>
      </c>
      <c r="C2382" s="348" t="s">
        <v>5315</v>
      </c>
      <c r="D2382" s="485" t="s">
        <v>5316</v>
      </c>
      <c r="E2382" s="348" t="s">
        <v>5317</v>
      </c>
      <c r="F2382" s="485"/>
      <c r="G2382" s="338" t="s">
        <v>21</v>
      </c>
      <c r="H2382" s="339"/>
      <c r="I2382" s="339"/>
      <c r="J2382" s="339" t="s">
        <v>95</v>
      </c>
      <c r="K2382" s="339"/>
      <c r="L2382" s="339"/>
      <c r="M2382" s="340"/>
      <c r="N2382" s="340"/>
      <c r="O2382" s="416"/>
      <c r="P2382" s="416"/>
      <c r="Q2382" s="416"/>
      <c r="R2382" s="416"/>
      <c r="S2382" s="416"/>
      <c r="T2382" s="416"/>
      <c r="U2382" s="416"/>
      <c r="V2382" s="416"/>
      <c r="W2382" s="416"/>
      <c r="X2382" s="416"/>
      <c r="Y2382" s="416"/>
    </row>
    <row r="2383" customFormat="false" ht="15" hidden="false" customHeight="false" outlineLevel="2" collapsed="false">
      <c r="A2383" s="386" t="s">
        <v>5318</v>
      </c>
      <c r="B2383" s="391" t="s">
        <v>224</v>
      </c>
      <c r="C2383" s="348" t="s">
        <v>5319</v>
      </c>
      <c r="D2383" s="485" t="s">
        <v>5299</v>
      </c>
      <c r="E2383" s="348" t="s">
        <v>5300</v>
      </c>
      <c r="F2383" s="487" t="s">
        <v>5320</v>
      </c>
      <c r="G2383" s="338" t="s">
        <v>21</v>
      </c>
      <c r="H2383" s="339"/>
      <c r="I2383" s="339"/>
      <c r="J2383" s="339" t="s">
        <v>95</v>
      </c>
      <c r="K2383" s="339"/>
      <c r="L2383" s="339"/>
      <c r="M2383" s="340"/>
      <c r="N2383" s="340"/>
      <c r="O2383" s="416"/>
      <c r="P2383" s="416"/>
      <c r="Q2383" s="416"/>
      <c r="R2383" s="416"/>
      <c r="S2383" s="416"/>
      <c r="T2383" s="416"/>
      <c r="U2383" s="416"/>
      <c r="V2383" s="416"/>
      <c r="W2383" s="416"/>
      <c r="X2383" s="416"/>
      <c r="Y2383" s="416"/>
    </row>
    <row r="2384" customFormat="false" ht="15" hidden="false" customHeight="false" outlineLevel="2" collapsed="false">
      <c r="A2384" s="386" t="s">
        <v>5321</v>
      </c>
      <c r="B2384" s="391" t="s">
        <v>224</v>
      </c>
      <c r="C2384" s="389"/>
      <c r="D2384" s="485" t="s">
        <v>5322</v>
      </c>
      <c r="E2384" s="348" t="s">
        <v>5307</v>
      </c>
      <c r="F2384" s="486"/>
      <c r="G2384" s="338" t="s">
        <v>21</v>
      </c>
      <c r="H2384" s="339"/>
      <c r="I2384" s="339"/>
      <c r="J2384" s="339" t="s">
        <v>95</v>
      </c>
      <c r="K2384" s="339"/>
      <c r="L2384" s="339"/>
      <c r="M2384" s="340"/>
      <c r="N2384" s="340"/>
      <c r="O2384" s="416"/>
      <c r="P2384" s="416"/>
      <c r="Q2384" s="416"/>
      <c r="R2384" s="416"/>
      <c r="S2384" s="416"/>
      <c r="T2384" s="416"/>
      <c r="U2384" s="416"/>
      <c r="V2384" s="416"/>
      <c r="W2384" s="416"/>
      <c r="X2384" s="416"/>
      <c r="Y2384" s="416"/>
    </row>
    <row r="2385" customFormat="false" ht="15" hidden="false" customHeight="false" outlineLevel="2" collapsed="false">
      <c r="A2385" s="386" t="s">
        <v>5323</v>
      </c>
      <c r="B2385" s="391" t="s">
        <v>224</v>
      </c>
      <c r="C2385" s="389"/>
      <c r="D2385" s="485" t="s">
        <v>5309</v>
      </c>
      <c r="E2385" s="348" t="s">
        <v>5310</v>
      </c>
      <c r="F2385" s="486"/>
      <c r="G2385" s="338" t="s">
        <v>21</v>
      </c>
      <c r="H2385" s="339"/>
      <c r="I2385" s="339"/>
      <c r="J2385" s="339" t="s">
        <v>95</v>
      </c>
      <c r="K2385" s="339"/>
      <c r="L2385" s="339"/>
      <c r="M2385" s="340"/>
      <c r="N2385" s="340"/>
      <c r="O2385" s="416"/>
      <c r="P2385" s="416"/>
      <c r="Q2385" s="416"/>
      <c r="R2385" s="416"/>
      <c r="S2385" s="416"/>
      <c r="T2385" s="416"/>
      <c r="U2385" s="416"/>
      <c r="V2385" s="416"/>
      <c r="W2385" s="416"/>
      <c r="X2385" s="416"/>
      <c r="Y2385" s="416"/>
    </row>
    <row r="2386" customFormat="false" ht="15" hidden="false" customHeight="false" outlineLevel="2" collapsed="false">
      <c r="A2386" s="386" t="s">
        <v>5324</v>
      </c>
      <c r="B2386" s="391" t="s">
        <v>224</v>
      </c>
      <c r="C2386" s="389"/>
      <c r="D2386" s="485" t="s">
        <v>5312</v>
      </c>
      <c r="E2386" s="348" t="s">
        <v>5313</v>
      </c>
      <c r="F2386" s="486"/>
      <c r="G2386" s="338" t="s">
        <v>21</v>
      </c>
      <c r="H2386" s="339"/>
      <c r="I2386" s="339"/>
      <c r="J2386" s="339" t="s">
        <v>95</v>
      </c>
      <c r="K2386" s="339"/>
      <c r="L2386" s="339"/>
      <c r="M2386" s="340"/>
      <c r="N2386" s="340"/>
      <c r="O2386" s="416"/>
      <c r="P2386" s="416"/>
      <c r="Q2386" s="416"/>
      <c r="R2386" s="416"/>
      <c r="S2386" s="416"/>
      <c r="T2386" s="416"/>
      <c r="U2386" s="416"/>
      <c r="V2386" s="416"/>
      <c r="W2386" s="416"/>
      <c r="X2386" s="416"/>
      <c r="Y2386" s="416"/>
    </row>
    <row r="2387" customFormat="false" ht="15" hidden="false" customHeight="false" outlineLevel="2" collapsed="false">
      <c r="A2387" s="386" t="s">
        <v>5325</v>
      </c>
      <c r="B2387" s="391" t="s">
        <v>224</v>
      </c>
      <c r="C2387" s="348" t="s">
        <v>5326</v>
      </c>
      <c r="D2387" s="485" t="s">
        <v>5316</v>
      </c>
      <c r="E2387" s="348" t="s">
        <v>5317</v>
      </c>
      <c r="F2387" s="485"/>
      <c r="G2387" s="338" t="s">
        <v>21</v>
      </c>
      <c r="H2387" s="339"/>
      <c r="I2387" s="339"/>
      <c r="J2387" s="339" t="s">
        <v>95</v>
      </c>
      <c r="K2387" s="339"/>
      <c r="L2387" s="339"/>
      <c r="M2387" s="340"/>
      <c r="N2387" s="340"/>
      <c r="O2387" s="416"/>
      <c r="P2387" s="416"/>
      <c r="Q2387" s="416"/>
      <c r="R2387" s="416"/>
      <c r="S2387" s="416"/>
      <c r="T2387" s="416"/>
      <c r="U2387" s="416"/>
      <c r="V2387" s="416"/>
      <c r="W2387" s="416"/>
      <c r="X2387" s="416"/>
      <c r="Y2387" s="416"/>
    </row>
    <row r="2388" customFormat="false" ht="15" hidden="false" customHeight="false" outlineLevel="0" collapsed="false">
      <c r="A2388" s="412"/>
      <c r="B2388" s="412"/>
      <c r="C2388" s="412"/>
      <c r="D2388" s="412"/>
      <c r="E2388" s="412"/>
      <c r="F2388" s="412"/>
      <c r="G2388" s="412"/>
      <c r="H2388" s="412"/>
      <c r="I2388" s="412"/>
      <c r="J2388" s="412"/>
      <c r="K2388" s="412"/>
      <c r="L2388" s="412"/>
      <c r="M2388" s="412"/>
      <c r="N2388" s="412"/>
      <c r="O2388" s="412"/>
      <c r="P2388" s="412"/>
      <c r="Q2388" s="412"/>
      <c r="R2388" s="412"/>
      <c r="S2388" s="412"/>
      <c r="T2388" s="412"/>
      <c r="U2388" s="412"/>
      <c r="V2388" s="412"/>
      <c r="W2388" s="412"/>
      <c r="X2388" s="412"/>
      <c r="Y2388" s="412"/>
    </row>
    <row r="2389" customFormat="false" ht="15" hidden="false" customHeight="false" outlineLevel="0" collapsed="false">
      <c r="A2389" s="412"/>
      <c r="B2389" s="412"/>
      <c r="C2389" s="412"/>
      <c r="D2389" s="412"/>
      <c r="E2389" s="412"/>
      <c r="F2389" s="412"/>
      <c r="G2389" s="412"/>
      <c r="H2389" s="412"/>
      <c r="I2389" s="412"/>
      <c r="J2389" s="412"/>
      <c r="K2389" s="412"/>
      <c r="L2389" s="412"/>
      <c r="M2389" s="412"/>
      <c r="N2389" s="412"/>
      <c r="O2389" s="412"/>
      <c r="P2389" s="412"/>
      <c r="Q2389" s="412"/>
      <c r="R2389" s="412"/>
      <c r="S2389" s="412"/>
      <c r="T2389" s="412"/>
      <c r="U2389" s="412"/>
      <c r="V2389" s="412"/>
      <c r="W2389" s="412"/>
      <c r="X2389" s="412"/>
      <c r="Y2389" s="412"/>
    </row>
  </sheetData>
  <autoFilter ref="A2:L1339">
    <filterColumn colId="6">
      <customFilters and="true">
        <customFilter operator="equal" val="Cancelled"/>
      </customFilters>
    </filterColumn>
  </autoFilter>
  <mergeCells count="373">
    <mergeCell ref="A3:F3"/>
    <mergeCell ref="M3:N3"/>
    <mergeCell ref="A4:F4"/>
    <mergeCell ref="M4:N4"/>
    <mergeCell ref="A36:F36"/>
    <mergeCell ref="M36:N36"/>
    <mergeCell ref="A68:F68"/>
    <mergeCell ref="M68:N68"/>
    <mergeCell ref="A82:F82"/>
    <mergeCell ref="M82:N82"/>
    <mergeCell ref="A105:F105"/>
    <mergeCell ref="M105:N105"/>
    <mergeCell ref="A128:F128"/>
    <mergeCell ref="J128:L128"/>
    <mergeCell ref="M128:N128"/>
    <mergeCell ref="A142:F142"/>
    <mergeCell ref="M142:N142"/>
    <mergeCell ref="A172:F172"/>
    <mergeCell ref="M172:N172"/>
    <mergeCell ref="A202:F202"/>
    <mergeCell ref="J202:L202"/>
    <mergeCell ref="M202:N202"/>
    <mergeCell ref="A224:F224"/>
    <mergeCell ref="G224:L224"/>
    <mergeCell ref="M224:N224"/>
    <mergeCell ref="A246:F246"/>
    <mergeCell ref="H246:L246"/>
    <mergeCell ref="M246:N246"/>
    <mergeCell ref="A269:F269"/>
    <mergeCell ref="G269:L269"/>
    <mergeCell ref="M269:N269"/>
    <mergeCell ref="A296:F296"/>
    <mergeCell ref="K296:L296"/>
    <mergeCell ref="M296:N296"/>
    <mergeCell ref="A325:F325"/>
    <mergeCell ref="K325:L325"/>
    <mergeCell ref="M325:N325"/>
    <mergeCell ref="A350:F350"/>
    <mergeCell ref="K350:L350"/>
    <mergeCell ref="M350:N350"/>
    <mergeCell ref="A373:F373"/>
    <mergeCell ref="K373:L373"/>
    <mergeCell ref="M373:N373"/>
    <mergeCell ref="A395:F395"/>
    <mergeCell ref="K395:L395"/>
    <mergeCell ref="M395:N395"/>
    <mergeCell ref="A417:F417"/>
    <mergeCell ref="K417:L417"/>
    <mergeCell ref="M417:N417"/>
    <mergeCell ref="A438:F438"/>
    <mergeCell ref="K438:L438"/>
    <mergeCell ref="M438:N438"/>
    <mergeCell ref="A459:F459"/>
    <mergeCell ref="K459:L459"/>
    <mergeCell ref="M459:N459"/>
    <mergeCell ref="A469:F469"/>
    <mergeCell ref="G469:L469"/>
    <mergeCell ref="M469:N469"/>
    <mergeCell ref="A479:F479"/>
    <mergeCell ref="G479:L479"/>
    <mergeCell ref="M479:N479"/>
    <mergeCell ref="A503:F503"/>
    <mergeCell ref="G503:L503"/>
    <mergeCell ref="M503:N503"/>
    <mergeCell ref="A527:F527"/>
    <mergeCell ref="G527:L527"/>
    <mergeCell ref="M527:N527"/>
    <mergeCell ref="A551:F551"/>
    <mergeCell ref="G551:L551"/>
    <mergeCell ref="M551:N551"/>
    <mergeCell ref="A575:F575"/>
    <mergeCell ref="G575:L575"/>
    <mergeCell ref="M575:N575"/>
    <mergeCell ref="A599:F599"/>
    <mergeCell ref="G599:L599"/>
    <mergeCell ref="M599:N599"/>
    <mergeCell ref="A623:F623"/>
    <mergeCell ref="G623:L623"/>
    <mergeCell ref="M623:N623"/>
    <mergeCell ref="A647:F647"/>
    <mergeCell ref="G647:L647"/>
    <mergeCell ref="M647:N647"/>
    <mergeCell ref="A671:F671"/>
    <mergeCell ref="G671:L671"/>
    <mergeCell ref="M671:N671"/>
    <mergeCell ref="A695:F695"/>
    <mergeCell ref="G695:L695"/>
    <mergeCell ref="M695:N695"/>
    <mergeCell ref="A719:F719"/>
    <mergeCell ref="G719:L719"/>
    <mergeCell ref="M719:N719"/>
    <mergeCell ref="A729:F729"/>
    <mergeCell ref="G729:L729"/>
    <mergeCell ref="M729:N729"/>
    <mergeCell ref="A747:F747"/>
    <mergeCell ref="G747:L747"/>
    <mergeCell ref="M747:N747"/>
    <mergeCell ref="A757:F757"/>
    <mergeCell ref="G757:L757"/>
    <mergeCell ref="M757:N757"/>
    <mergeCell ref="A773:F773"/>
    <mergeCell ref="G773:L773"/>
    <mergeCell ref="M773:N773"/>
    <mergeCell ref="A785:F785"/>
    <mergeCell ref="G785:L785"/>
    <mergeCell ref="M785:N785"/>
    <mergeCell ref="A801:F801"/>
    <mergeCell ref="G801:L801"/>
    <mergeCell ref="M801:N801"/>
    <mergeCell ref="A813:F813"/>
    <mergeCell ref="G813:L813"/>
    <mergeCell ref="M813:N813"/>
    <mergeCell ref="A837:F837"/>
    <mergeCell ref="G837:L837"/>
    <mergeCell ref="M837:N837"/>
    <mergeCell ref="A859:F859"/>
    <mergeCell ref="G859:L859"/>
    <mergeCell ref="M859:N859"/>
    <mergeCell ref="A875:F875"/>
    <mergeCell ref="G875:L875"/>
    <mergeCell ref="M875:N875"/>
    <mergeCell ref="A891:F891"/>
    <mergeCell ref="G891:L891"/>
    <mergeCell ref="M891:N891"/>
    <mergeCell ref="A903:F903"/>
    <mergeCell ref="G903:L903"/>
    <mergeCell ref="M903:N903"/>
    <mergeCell ref="A915:F915"/>
    <mergeCell ref="G915:L915"/>
    <mergeCell ref="M915:N915"/>
    <mergeCell ref="A927:F927"/>
    <mergeCell ref="G927:L927"/>
    <mergeCell ref="M927:N927"/>
    <mergeCell ref="A943:F943"/>
    <mergeCell ref="G943:L943"/>
    <mergeCell ref="M943:N943"/>
    <mergeCell ref="A959:F959"/>
    <mergeCell ref="G959:L959"/>
    <mergeCell ref="M959:N959"/>
    <mergeCell ref="A971:F971"/>
    <mergeCell ref="G971:L971"/>
    <mergeCell ref="M971:N971"/>
    <mergeCell ref="A981:F981"/>
    <mergeCell ref="G981:L981"/>
    <mergeCell ref="M981:N981"/>
    <mergeCell ref="A991:F991"/>
    <mergeCell ref="G991:L991"/>
    <mergeCell ref="M991:N991"/>
    <mergeCell ref="A999:F999"/>
    <mergeCell ref="G999:L999"/>
    <mergeCell ref="M999:N999"/>
    <mergeCell ref="A1007:F1007"/>
    <mergeCell ref="G1007:L1007"/>
    <mergeCell ref="M1007:N1007"/>
    <mergeCell ref="A1014:F1014"/>
    <mergeCell ref="G1014:L1014"/>
    <mergeCell ref="M1014:N1014"/>
    <mergeCell ref="A1022:F1022"/>
    <mergeCell ref="G1022:L1022"/>
    <mergeCell ref="M1022:N1022"/>
    <mergeCell ref="A1031:F1031"/>
    <mergeCell ref="G1031:L1031"/>
    <mergeCell ref="M1031:N1031"/>
    <mergeCell ref="A1040:F1040"/>
    <mergeCell ref="G1040:L1040"/>
    <mergeCell ref="M1040:N1040"/>
    <mergeCell ref="A1060:F1060"/>
    <mergeCell ref="G1060:L1060"/>
    <mergeCell ref="M1060:N1060"/>
    <mergeCell ref="A1079:F1079"/>
    <mergeCell ref="G1079:L1079"/>
    <mergeCell ref="M1079:N1079"/>
    <mergeCell ref="A1098:F1098"/>
    <mergeCell ref="G1098:L1098"/>
    <mergeCell ref="M1098:N1098"/>
    <mergeCell ref="A1121:F1121"/>
    <mergeCell ref="G1121:L1121"/>
    <mergeCell ref="M1121:N1121"/>
    <mergeCell ref="A1148:F1148"/>
    <mergeCell ref="G1148:L1148"/>
    <mergeCell ref="M1148:N1148"/>
    <mergeCell ref="A1157:F1157"/>
    <mergeCell ref="G1157:L1157"/>
    <mergeCell ref="M1157:N1157"/>
    <mergeCell ref="A1166:F1166"/>
    <mergeCell ref="G1166:L1166"/>
    <mergeCell ref="M1166:N1166"/>
    <mergeCell ref="A1167:F1167"/>
    <mergeCell ref="G1167:L1167"/>
    <mergeCell ref="M1167:N1167"/>
    <mergeCell ref="A1191:F1191"/>
    <mergeCell ref="G1191:L1191"/>
    <mergeCell ref="M1191:N1191"/>
    <mergeCell ref="A1215:F1215"/>
    <mergeCell ref="G1215:L1215"/>
    <mergeCell ref="M1215:N1215"/>
    <mergeCell ref="A1234:F1234"/>
    <mergeCell ref="G1234:L1234"/>
    <mergeCell ref="M1234:N1234"/>
    <mergeCell ref="A1252:F1252"/>
    <mergeCell ref="G1252:L1252"/>
    <mergeCell ref="M1252:N1252"/>
    <mergeCell ref="A1271:F1271"/>
    <mergeCell ref="G1271:L1271"/>
    <mergeCell ref="M1271:N1271"/>
    <mergeCell ref="A1290:F1290"/>
    <mergeCell ref="G1290:L1290"/>
    <mergeCell ref="M1290:N1290"/>
    <mergeCell ref="G1314:L1314"/>
    <mergeCell ref="M1314:N1314"/>
    <mergeCell ref="A1338:F1338"/>
    <mergeCell ref="G1338:L1338"/>
    <mergeCell ref="M1338:N1338"/>
    <mergeCell ref="A1362:F1362"/>
    <mergeCell ref="G1362:N1362"/>
    <mergeCell ref="A1363:F1363"/>
    <mergeCell ref="G1363:L1363"/>
    <mergeCell ref="M1363:N1363"/>
    <mergeCell ref="A1383:F1383"/>
    <mergeCell ref="G1383:L1383"/>
    <mergeCell ref="M1383:N1383"/>
    <mergeCell ref="A1410:F1410"/>
    <mergeCell ref="G1410:L1410"/>
    <mergeCell ref="M1410:N1410"/>
    <mergeCell ref="A1437:F1437"/>
    <mergeCell ref="G1437:L1437"/>
    <mergeCell ref="M1437:N1437"/>
    <mergeCell ref="A1460:F1460"/>
    <mergeCell ref="G1460:L1460"/>
    <mergeCell ref="M1460:N1460"/>
    <mergeCell ref="A1477:F1477"/>
    <mergeCell ref="G1477:L1477"/>
    <mergeCell ref="M1477:N1477"/>
    <mergeCell ref="A1494:F1494"/>
    <mergeCell ref="G1494:L1494"/>
    <mergeCell ref="M1494:N1494"/>
    <mergeCell ref="A1513:F1513"/>
    <mergeCell ref="G1513:L1513"/>
    <mergeCell ref="M1513:N1513"/>
    <mergeCell ref="A1536:F1536"/>
    <mergeCell ref="G1536:L1536"/>
    <mergeCell ref="M1536:N1536"/>
    <mergeCell ref="A1555:F1555"/>
    <mergeCell ref="G1555:L1555"/>
    <mergeCell ref="M1555:N1555"/>
    <mergeCell ref="A1574:F1574"/>
    <mergeCell ref="G1574:L1574"/>
    <mergeCell ref="M1574:N1574"/>
    <mergeCell ref="A1602:F1602"/>
    <mergeCell ref="G1602:L1602"/>
    <mergeCell ref="M1602:N1602"/>
    <mergeCell ref="A1629:F1629"/>
    <mergeCell ref="G1629:L1629"/>
    <mergeCell ref="M1629:N1629"/>
    <mergeCell ref="A1648:F1648"/>
    <mergeCell ref="G1648:L1648"/>
    <mergeCell ref="M1648:N1648"/>
    <mergeCell ref="A1667:F1667"/>
    <mergeCell ref="G1667:L1667"/>
    <mergeCell ref="M1667:N1667"/>
    <mergeCell ref="A1695:F1695"/>
    <mergeCell ref="G1695:L1695"/>
    <mergeCell ref="M1695:N1695"/>
    <mergeCell ref="A1716:F1716"/>
    <mergeCell ref="G1716:L1716"/>
    <mergeCell ref="M1716:N1716"/>
    <mergeCell ref="A1744:F1744"/>
    <mergeCell ref="G1744:L1744"/>
    <mergeCell ref="M1744:N1744"/>
    <mergeCell ref="A1763:F1763"/>
    <mergeCell ref="G1763:L1763"/>
    <mergeCell ref="M1763:N1763"/>
    <mergeCell ref="A1791:F1791"/>
    <mergeCell ref="G1791:L1791"/>
    <mergeCell ref="M1791:N1791"/>
    <mergeCell ref="A1809:F1809"/>
    <mergeCell ref="G1809:L1809"/>
    <mergeCell ref="M1809:N1809"/>
    <mergeCell ref="A1827:F1827"/>
    <mergeCell ref="G1827:L1827"/>
    <mergeCell ref="M1827:N1827"/>
    <mergeCell ref="A1855:F1855"/>
    <mergeCell ref="G1855:L1855"/>
    <mergeCell ref="M1855:N1855"/>
    <mergeCell ref="A1880:F1880"/>
    <mergeCell ref="G1880:L1880"/>
    <mergeCell ref="M1880:N1880"/>
    <mergeCell ref="A1890:F1890"/>
    <mergeCell ref="G1890:L1890"/>
    <mergeCell ref="M1890:N1890"/>
    <mergeCell ref="A1900:F1900"/>
    <mergeCell ref="G1900:L1900"/>
    <mergeCell ref="M1900:N1900"/>
    <mergeCell ref="A1910:F1910"/>
    <mergeCell ref="G1910:L1910"/>
    <mergeCell ref="M1910:N1910"/>
    <mergeCell ref="A1920:F1920"/>
    <mergeCell ref="G1920:L1920"/>
    <mergeCell ref="M1920:N1920"/>
    <mergeCell ref="A1937:F1937"/>
    <mergeCell ref="G1937:L1937"/>
    <mergeCell ref="M1937:N1937"/>
    <mergeCell ref="A1959:F1959"/>
    <mergeCell ref="G1959:L1959"/>
    <mergeCell ref="M1959:N1959"/>
    <mergeCell ref="A1981:F1981"/>
    <mergeCell ref="G1981:L1981"/>
    <mergeCell ref="M1981:N1981"/>
    <mergeCell ref="A2003:F2003"/>
    <mergeCell ref="G2003:L2003"/>
    <mergeCell ref="M2003:N2003"/>
    <mergeCell ref="A2024:F2024"/>
    <mergeCell ref="G2024:L2024"/>
    <mergeCell ref="M2024:N2024"/>
    <mergeCell ref="A2045:F2045"/>
    <mergeCell ref="G2045:L2045"/>
    <mergeCell ref="M2045:N2045"/>
    <mergeCell ref="A2066:F2066"/>
    <mergeCell ref="G2066:L2066"/>
    <mergeCell ref="M2066:N2066"/>
    <mergeCell ref="A2086:F2086"/>
    <mergeCell ref="G2086:L2086"/>
    <mergeCell ref="M2086:N2086"/>
    <mergeCell ref="A2104:F2104"/>
    <mergeCell ref="G2104:L2104"/>
    <mergeCell ref="M2104:N2104"/>
    <mergeCell ref="A2121:F2121"/>
    <mergeCell ref="G2121:L2121"/>
    <mergeCell ref="M2121:N2121"/>
    <mergeCell ref="A2142:F2142"/>
    <mergeCell ref="G2142:L2142"/>
    <mergeCell ref="M2142:N2142"/>
    <mergeCell ref="A2165:F2165"/>
    <mergeCell ref="G2165:L2165"/>
    <mergeCell ref="M2165:N2165"/>
    <mergeCell ref="A2188:F2188"/>
    <mergeCell ref="G2188:L2188"/>
    <mergeCell ref="M2188:N2188"/>
    <mergeCell ref="A2211:F2211"/>
    <mergeCell ref="G2211:L2211"/>
    <mergeCell ref="M2211:N2211"/>
    <mergeCell ref="A2234:F2234"/>
    <mergeCell ref="G2234:L2234"/>
    <mergeCell ref="M2234:N2234"/>
    <mergeCell ref="A2257:F2257"/>
    <mergeCell ref="G2257:L2257"/>
    <mergeCell ref="M2257:N2257"/>
    <mergeCell ref="A2281:F2281"/>
    <mergeCell ref="G2281:L2281"/>
    <mergeCell ref="M2281:N2281"/>
    <mergeCell ref="A2305:F2305"/>
    <mergeCell ref="G2305:N2305"/>
    <mergeCell ref="A2324:F2324"/>
    <mergeCell ref="G2324:L2324"/>
    <mergeCell ref="M2324:N2324"/>
    <mergeCell ref="A2346:F2346"/>
    <mergeCell ref="G2346:L2346"/>
    <mergeCell ref="M2346:N2346"/>
    <mergeCell ref="A2353:F2353"/>
    <mergeCell ref="G2353:L2353"/>
    <mergeCell ref="M2353:N2353"/>
    <mergeCell ref="A2359:F2359"/>
    <mergeCell ref="G2359:L2359"/>
    <mergeCell ref="M2359:N2359"/>
    <mergeCell ref="A2360:F2360"/>
    <mergeCell ref="G2360:L2360"/>
    <mergeCell ref="M2360:N2360"/>
    <mergeCell ref="A2368:F2368"/>
    <mergeCell ref="G2368:L2368"/>
    <mergeCell ref="M2368:N2368"/>
    <mergeCell ref="A2375:F2375"/>
    <mergeCell ref="G2375:L2375"/>
    <mergeCell ref="M2375:N2375"/>
  </mergeCells>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2" operator="equal" aboveAverage="0" equalAverage="0" bottom="0" percent="0" rank="0" text="" dxfId="3">
      <formula>"Passed"</formula>
    </cfRule>
  </conditionalFormatting>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3" operator="equal" aboveAverage="0" equalAverage="0" bottom="0" percent="0" rank="0" text="" dxfId="4">
      <formula>"Cancelled"</formula>
    </cfRule>
  </conditionalFormatting>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4" operator="equal" aboveAverage="0" equalAverage="0" bottom="0" percent="0" rank="0" text="" dxfId="1">
      <formula>"Pending"</formula>
    </cfRule>
  </conditionalFormatting>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5" operator="equal" aboveAverage="0" equalAverage="0" bottom="0" percent="0" rank="0" text="" dxfId="11">
      <formula>"Failed"</formula>
    </cfRule>
  </conditionalFormatting>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6" operator="equal" aboveAverage="0" equalAverage="0" bottom="0" percent="0" rank="0" text="" dxfId="0">
      <formula>"In Progress"</formula>
    </cfRule>
  </conditionalFormatting>
  <conditionalFormatting sqref="G5:H35 J5:J35 G37:H67 J37:J67 G69:H81 J69:J81 G83:H104 J83:J104 F104 G106:H127 J106:J127 G129:H141 J129:J141 G143:H171 J143:J171 G173:H201 J173:J201 G203:H223 J203:J223 G225:H245 J225:J245 G247:H478 J247:J268 J270:J295 J297:J324 J326:J349 J351:J372 J374:J394 J396:J416 J418:J437 J439:J458 J460:J468 J470:J478 G480:H550 J480:J502 J504:J526 J528:J550 G552:H574 J552:J574 G576:H598 J576:J598 G600:H622 J600:J622 G624:H646 J624:J646 G648:H670 J648:J670 G672:H694 J672:J694 G696:G1165 H696:H1338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G1167:G2304 J1168:J1190 J1192:J1214 J1216:J1233 J1235:J1251 J1253:J1270 J1272:J1289 J1291:J1313 J1315:J1337 J1339:J1361 H1340:H1393 J1364:J2304 H1402:H1421 H1429:H1444 H1452:H1475 H1477:H1482 H1484:H1492 H1494:H1581 H1591:H1599 H1601:H1602 H1604:H1609 H1611:H1616 H1618:H1626 H1629:H1665 H1667:H1675 H1685:H1700 H1703:H1704 H1706:H1725 H1728:H2304 G2306:H2323 J2306:J2323 G2325:H2345 J2325:J2345 G2347:H2352 J2347:J2352 G2354:H2358 J2354:J2358 G2360:H2389 J2360:J2389">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35 B37:B67 B69:B81 B83:B104 B106:B127 B129:B141 B143:B171 B173:B201 B203:B223 B225:B245 B247:B268 B270:B295 B297:B324 B326:B349 B351:B372 B374:B394 B396:B416 B418:B437 B439:B458 B460:B468 B470:B478 B480:B502 B504:B526 B528:B550 B552:B574 B576:B598 B600:B622 B624:B646 B648:B670 B672:B694 B696:B718 B720:B728 B730:B746 B748:B756 B758:B772 B774:B784 B786:B800 B802:B812 B814:B836 B838:B858 B860:B874 B876:B890 B892:B902 B904:B914 B916:B926 B928:B942 B944:B958 B960:B970 B972:B980 B982:B990 B992:B998 B1000:B1006 B1008:B1013 B1015:B1021 B1023:B1030 B1032:B1039 B1041:B1059 B1061:B1078 B1080:B1097 B1099:B1120 B1122:B1147 B1149:B1156 B1158:B1165 B1168:B1190 B1192:B1214 B1216:B1233 B1235:B1251 B1253:B1270 B1272:B1289 B1291:B1313 B1315:B1337 B1339:B1361 B1364:B1382 B1384:B1409 B1411:B1436 B1438:B1459 B1461:B1476 B1478:B1493 B1495:B1512 B1514:B1535 B1537:B1554 B1556:B1573 B1575:B1601 B1603:B1628 B1630:B1647 B1649:B1666 B1668:B1694 B1696:B1715 B1717:B1743 B1745:B1762 B1764:B1790 B1792:B1808 B1810:B1826 B1828:B1854 B1856:B1879 B1881:B1889 B1891:B1899 B1901:B1909 B1911:B1919 B1921:B1936 B1938:B1958 B1960:B1980 B1982:B2002 B2004:B2023 B2025:B2044 B2046:B2065 B2067:B2085 B2087:B2103 B2105:B2120 B2122:B2141 B2143:B2164 B2166:B2187 B2189:B2210 B2212:B2233 B2235:B2256 B2258:B2280 B2282:B2304 B2306:B2322 B2325:B2345 B2347:B2352 B2354:B2358 B2361:B2367 B2369:B2374 B2376:B2387" type="list">
      <formula1>Var!$H:$H</formula1>
      <formula2>0</formula2>
    </dataValidation>
    <dataValidation allowBlank="true" operator="between" showDropDown="false" showErrorMessage="false" showInputMessage="false" sqref="G5:G35 G37:G67 G69:G81 G83:G104 G106:G127 G129:G141 G143:G171 G173:G201 G203:G223 G225:G245 G247:G268 G270:G295 G297:G324 G326:G349 G351:G372 G374:G394 G396:G416 G418:G437 G439:G458 G460:G468 G470:G478 G480:G502 G504:G526 G528:G550 G552:G574 G576:G598 G600:G622 G624:G646 G648:G670 G672:G694 G696:G718 G720:G728 G730:G746 G748:G756 G758:G772 G774:G784 G786:G800 G802:G812 G814:G836 G838:G858 G860:G874 G876:G890 G892:G902 G904:G914 G916:G926 G928:G942 G944:G958 G960:G970 G972:G980 G982:G990 G992:G998 G1000:G1006 G1008:G1013 G1015:G1021 G1023:G1030 G1032:G1039 G1041:G1059 G1061:G1078 G1080:G1097 G1099:G1120 G1122:G1147 G1149:G1156 G1158:G1165 G1168:G1190 G1192:G1214 G1216:G1233 G1235:G1251 G1253:G1270 G1272:G1289 G1291:G1313 G1315:G1337 G1339:G1361 G1364:G1382 G1384:G1409 G1411:G1436 G1438:G1459 G1461:G1476 G1478:G1493 G1495:G1512 G1514:G1535 G1537:G1554 G1556:G1573 G1575:G1601 G1603:G1628 G1630:G1647 G1649:G1666 G1668:G1694 G1696:G1715 G1717:G1743 G1745:G1762 G1764:G1790 G1792:G1808 G1810:G1826 G1828:G1854 G1856:G1879 G1881:G1889 G1891:G1899 G1901:G1909 G1911:G1919 G1921:G1936 G1938:G1958 G1960:G1980 G1982:G2002 G2004:G2023 G2025:G2044 G2046:G2065 G2067:G2085 G2087:G2103 G2105:G2120 G2122:G2141 G2143:G2164 G2166:G2187 G2189:G2210 G2212:G2233 G2235:G2256 G2258:G2280 G2282:G2304 G2306:G2323 G2325:G2345 G2347:G2352 G2354:G2358 G2361:G2367 G2369:G2374 G2376:G2389" type="list">
      <formula1>Var!$B$2:$B$8</formula1>
      <formula2>0</formula2>
    </dataValidation>
    <dataValidation allowBlank="true" operator="between" showDropDown="false" showErrorMessage="false" showInputMessage="false" sqref="J5:J35 J37:J67 J69:J81 J83:J104 J106:J127 J129:J141 J143:J171 J173:J201 J203:J223 J225:J245 J247:J268 J270:J295 J297:J324 J326:J349 J351:J372 J374:J394 J396:J416 J418:J437 J439:J458 J460:J468 J470:J478 J480:J502 J504:J526 J528:J550 J552:J574 J576:J598 J600:J622 J624:J646 J648:J670 J672:J694 J696:J718 J720:J728 J730:J746 J748:J756 J758:J772 J774:J784 J786:J800 J802:J812 J814:J836 J838:J858 J860:J874 J876:J890 J892:J902 J904:J914 J916:J926 J928:J942 J944:J958 J960:J970 J972:J980 J982:J990 J992:J998 J1000:J1006 J1008:J1013 J1015:J1021 J1023:J1030 J1032:J1039 J1041:J1059 J1061:J1078 J1080:J1097 J1099:J1120 J1122:J1147 J1149:J1156 J1158:J1165 J1168:J1190 J1192:J1214 J1216:J1233 J1235:J1251 J1253:J1270 J1272:J1289 J1291:J1313 J1315:J1337 J1339:J1361 J1364:J1382 J1384:J1409 J1411:J1436 J1438:J1459 J1461:J1476 J1478:J1493 J1495:J1512 J1514:J1535 J1537:J1554 J1556:J1573 J1575:J1601 J1603:J1628 J1630:J1647 J1649:J1666 J1668:J1694 J1696:J1715 J1717:J1743 J1745:J1762 J1764:J1790 J1792:J1808 J1810:J1826 J1828:J1854 J1856:J1879 J1881:J1889 J1891:J1899 J1901:J1909 J1911:J1919 J1921:J1936 J1938:J1958 J1960:J1980 J1982:J2002 J2004:J2023 J2025:J2044 J2046:J2065 J2067:J2085 J2087:J2103 J2105:J2120 J2122:J2141 J2143:J2164 J2166:J2187 J2189:J2210 J2212:J2233 J2235:J2256 J2258:J2280 J2282:J2304 J2306:J2323 J2325:J2345 J2347:J2352 J2354:J2358 J2361:J2367 J2369:J2374 J2376:J2389" type="list">
      <formula1>"High,Medium,Low"</formula1>
      <formula2>0</formula2>
    </dataValidation>
  </dataValidations>
  <hyperlinks>
    <hyperlink ref="O1376" r:id="rId2" display="https://drive.google.com/open?id=1Yz8kqYpVMgSxStEgDioov0oIQGsXPzJz"/>
    <hyperlink ref="O1382" r:id="rId3" display="https://drive.google.com/open?id=1Uj87k1G3YTEauCgS1azObPUQ_ZZt_WVZ"/>
    <hyperlink ref="O1403" r:id="rId4" display="https://drive.google.com/open?id=1nAE-jIyJtLBv-LT5v9FAYgtNjaTcShb3"/>
    <hyperlink ref="O1409" r:id="rId5" display="https://drive.google.com/open?id=1BZA8JjMzWvP_vC7y5urGTuZvUfEZlwS0"/>
    <hyperlink ref="O1415" r:id="rId6" display="https://drive.google.com/open?id=1zbkMY0Kem3wPQ1o5RTw1VznEgG9VGTXc"/>
    <hyperlink ref="O1432" r:id="rId7" display="https://drive.google.com/open?id=1zbkMY0Kem3wPQ1o5RTw1VznEgG9VGTXc"/>
    <hyperlink ref="O1436" r:id="rId8" display="https://drive.google.com/open?id=12M6A560NkMCJa41j3GIM1ENbjwBw-oB6"/>
    <hyperlink ref="O1452" r:id="rId9" display="https://drive.google.com/open?id=1njMFxAaUZXLwNs-hHwWPzHEIUQzwKDjl"/>
    <hyperlink ref="O1455" r:id="rId10" display="https://drive.google.com/open?id=1dxuzK_fAfRwpeIvmnTyxRNBC-y_ZrHVJ"/>
    <hyperlink ref="U1455" r:id="rId11" display="https://drive.google.com/open?id=1lqPuU6lSFtrrrGFp2KPnJNYmlAFe7n3o"/>
    <hyperlink ref="N1459" r:id="rId12" display="https://drive.google.com/open?id=1dxuzK_fAfRwpeIvmnTyxRNBC-y_ZrHVJ"/>
    <hyperlink ref="O1461" r:id="rId13" display="https://drive.google.com/open?id=1_iIVkhv5PNNzCIJxBErk_7hYoaKuLpAa"/>
    <hyperlink ref="O1472" r:id="rId14" display="https://drive.google.com/open?id=1_iIVkhv5PNNzCIJxBErk_7hYoaKuLpAa"/>
    <hyperlink ref="O1476" r:id="rId15" display="https://drive.google.com/open?id=1YHmfF7LVGxJdEmivWQCiF7moHiln6uos"/>
    <hyperlink ref="O1480" r:id="rId16" display="https://drive.google.com/open?id=108adb2dDKA5X6r8OKu6gepVMQgUJHAPm"/>
    <hyperlink ref="O1493" r:id="rId17" display="https://drive.google.com/open?id=1IC2fl8oBKhAmNmVdCpGQa4PXa4vSYdXq"/>
    <hyperlink ref="O1495" r:id="rId18" display="https://drive.google.com/open?id=1JDiqCXlLZ2B_PBrK178YLUc0Dnf3EHY9"/>
    <hyperlink ref="O1516" r:id="rId19" display="https://drive.google.com/open?id=1ojiFZu9neJGuJoWw275haruAIYeEB7h6"/>
    <hyperlink ref="O1538" r:id="rId20" display="https://drive.google.com/open?id=1AkHD3x5bsBEfwGqytGESvx3p2RgIbP3o"/>
    <hyperlink ref="O1553" r:id="rId21" display="https://drive.google.com/open?id=1AkHD3x5bsBEfwGqytGESvx3p2RgIbP3o"/>
    <hyperlink ref="O1554" r:id="rId22" display="https://drive.google.com/open?id=1xRMJ_zOfaAmKNJKKQCgF_HFHOqr_ua-b"/>
    <hyperlink ref="N1556" r:id="rId23" display="https://drive.google.com/open?id=1zQ2NM1HziFvgbIRq_owKSdb8tEpJchVF"/>
    <hyperlink ref="N1573" r:id="rId24" display="https://drive.google.com/open?id=1wHSbhgcMdPIKOB4skVESA9OSA9UQWJsr"/>
    <hyperlink ref="N1575" r:id="rId25" display="https://drive.google.com/open?id=1uYTzJ6Vnlg4VCBnM_fFCwc7uwYf0Dto7"/>
    <hyperlink ref="N1601" r:id="rId26" display="https://drive.google.com/open?id=1mJr0NyfTosizafPDbviQLRyCP90Dvk9B"/>
    <hyperlink ref="N1603" r:id="rId27" display="https://drive.google.com/open?id=13pdoOE7yq7v0u3EDMk_7AMBUdm-JAYCJ"/>
    <hyperlink ref="N1628" r:id="rId28" display="https://drive.google.com/open?id=1s9W6sHVd4KmIp8ptSBo--K_symj9gwJK"/>
    <hyperlink ref="N1630" r:id="rId29" display="https://drive.google.com/open?id=1C7u7zIeVtrimqCrgCAePFAfWwBf7OmP4"/>
    <hyperlink ref="O1634" r:id="rId30" display="https://drive.google.com/open?id=1C7u7zIeVtrimqCrgCAePFAfWwBf7OmP4"/>
    <hyperlink ref="O1647" r:id="rId31" display="https://drive.google.com/open?id=1qlH4xSG5XU5FURsUmnVS-pkmogjgfQDY"/>
    <hyperlink ref="O1670" r:id="rId32" display="https://drive.google.com/open?id=1uyN1WCdpCdEF4mZXqTjtM0O0LEj2BYPN"/>
    <hyperlink ref="O1698" r:id="rId33" display="https://drive.google.com/open?id=1h6XiK9arJ9eeoHUXvSweSrNUEvlPcoPn"/>
    <hyperlink ref="O1715" r:id="rId34" display="https://drive.google.com/open?id=1ixUmERMWCCnyp9U-XHsXkJrBCZ8lJbN5"/>
    <hyperlink ref="O1743" r:id="rId35" display="https://drive.google.com/open?id=1emplXkNdFoCCp2s0KT3NYtBTtnBA6QfE"/>
    <hyperlink ref="O1793" r:id="rId36" display="https://drive.google.com/open?id=1oETy1VS6EiLGGgdbWAXb_WAqPiRuTNZJ"/>
    <hyperlink ref="O1825" r:id="rId37" display="https://drive.google.com/open?id=1jIpOAMnqG2_Uc-f8vBxJZvnQgoRNzX6m"/>
    <hyperlink ref="N1828" r:id="rId38" display="https://drive.google.com/open?id=1IjEnV-EEgegTPpG86QpbDug43I6-LjNn"/>
    <hyperlink ref="N1854" r:id="rId39" display="https://drive.google.com/open?id=1lwKGud6tEooQG29C-nfj3KX0UqOKGHgs"/>
    <hyperlink ref="O1901" r:id="rId40" display="https://drive.google.com/open?id=1oETy1VS6EiLGGgdbWAXb_WAqPiRuTNZJ"/>
    <hyperlink ref="O1936" r:id="rId41" display="https://drive.google.com/open?id=1VMZdOaREaryVksd6oajcu6EC8fMFWIJy"/>
    <hyperlink ref="O2002" r:id="rId42" display="https://drive.google.com/open?id=1Wy-MCs5rtGV1vQrTp8gg3x9HFsHc5btF"/>
    <hyperlink ref="O2327" r:id="rId43" display="https://drive.google.com/open?id=1ZHvau_mbyFkz_tu9N9yQ6UmLwq5_v-wv"/>
    <hyperlink ref="O2352" r:id="rId44" display="https://drive.google.com/open?id=1IxxGzKj2c3oLbBk74trofOchmBtvm4rx"/>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5"/>
  <legacyDrawing r:id="rId46"/>
</worksheet>
</file>

<file path=xl/worksheets/sheet7.xml><?xml version="1.0" encoding="utf-8"?>
<worksheet xmlns="http://schemas.openxmlformats.org/spreadsheetml/2006/main" xmlns:r="http://schemas.openxmlformats.org/officeDocument/2006/relationships">
  <sheetPr filterMode="false">
    <tabColor rgb="FF00FFFF"/>
    <pageSetUpPr fitToPage="false"/>
  </sheetPr>
  <dimension ref="A1:Y129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2" outlineLevelCol="0"/>
  <cols>
    <col collapsed="false" customWidth="true" hidden="false" outlineLevel="0" max="1" min="1" style="0" width="17"/>
    <col collapsed="false" customWidth="true" hidden="false" outlineLevel="0" max="2" min="2" style="0" width="16.5"/>
    <col collapsed="false" customWidth="true" hidden="false" outlineLevel="0" max="3" min="3" style="0" width="14.89"/>
    <col collapsed="false" customWidth="true" hidden="false" outlineLevel="0" max="4" min="4" style="0" width="27.25"/>
    <col collapsed="false" customWidth="true" hidden="false" outlineLevel="0" max="5" min="5" style="0" width="34.13"/>
    <col collapsed="false" customWidth="true" hidden="false" outlineLevel="0" max="6" min="6" style="0" width="31"/>
    <col collapsed="false" customWidth="true" hidden="false" outlineLevel="0" max="7" min="7" style="0" width="7.63"/>
    <col collapsed="false" customWidth="true" hidden="false" outlineLevel="0" max="9" min="8" style="0" width="6.75"/>
    <col collapsed="false" customWidth="true" hidden="false" outlineLevel="0" max="10" min="10" style="0" width="7.13"/>
    <col collapsed="false" customWidth="true" hidden="false" outlineLevel="0" max="11" min="11" style="0" width="10.25"/>
    <col collapsed="false" customWidth="true" hidden="false" outlineLevel="0" max="12" min="12" style="0" width="8"/>
    <col collapsed="false" customWidth="true" hidden="false" outlineLevel="0" max="13" min="13" style="0" width="4.75"/>
    <col collapsed="false" customWidth="true" hidden="false" outlineLevel="0" max="14" min="14" style="0" width="14.64"/>
    <col collapsed="false" customWidth="true" hidden="false" outlineLevel="0" max="25" min="15"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15" hidden="false" customHeight="fals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false" customHeight="true" outlineLevel="0" collapsed="false">
      <c r="A3" s="488" t="s">
        <v>973</v>
      </c>
      <c r="B3" s="488"/>
      <c r="C3" s="488"/>
      <c r="D3" s="488"/>
      <c r="E3" s="488"/>
      <c r="F3" s="488"/>
      <c r="G3" s="325"/>
      <c r="H3" s="326"/>
      <c r="I3" s="489"/>
      <c r="J3" s="489"/>
      <c r="K3" s="489"/>
      <c r="L3" s="490"/>
      <c r="M3" s="490"/>
      <c r="N3" s="490"/>
      <c r="O3" s="491"/>
      <c r="P3" s="491"/>
      <c r="Q3" s="491"/>
      <c r="R3" s="491"/>
      <c r="S3" s="491"/>
      <c r="T3" s="491"/>
      <c r="U3" s="491"/>
      <c r="V3" s="491"/>
      <c r="W3" s="491"/>
      <c r="X3" s="491"/>
      <c r="Y3" s="491"/>
    </row>
    <row r="4" customFormat="false" ht="15" hidden="false" customHeight="true" outlineLevel="1" collapsed="false">
      <c r="A4" s="492" t="s">
        <v>974</v>
      </c>
      <c r="B4" s="492"/>
      <c r="C4" s="492"/>
      <c r="D4" s="492"/>
      <c r="E4" s="492"/>
      <c r="F4" s="492"/>
      <c r="G4" s="330"/>
      <c r="H4" s="331"/>
      <c r="I4" s="331"/>
      <c r="J4" s="331"/>
      <c r="K4" s="331"/>
      <c r="L4" s="332"/>
      <c r="M4" s="332"/>
      <c r="N4" s="332"/>
      <c r="O4" s="323"/>
      <c r="P4" s="323"/>
      <c r="Q4" s="323"/>
      <c r="R4" s="323"/>
      <c r="S4" s="323"/>
      <c r="T4" s="323"/>
      <c r="U4" s="323"/>
      <c r="V4" s="323"/>
      <c r="W4" s="323"/>
      <c r="X4" s="323"/>
      <c r="Y4" s="323"/>
    </row>
    <row r="5" customFormat="false" ht="15" hidden="true" customHeight="false" outlineLevel="2" collapsed="false">
      <c r="A5" s="98" t="s">
        <v>975</v>
      </c>
      <c r="B5" s="95" t="s">
        <v>136</v>
      </c>
      <c r="C5" s="95" t="s">
        <v>976</v>
      </c>
      <c r="D5" s="493" t="s">
        <v>977</v>
      </c>
      <c r="E5" s="494" t="s">
        <v>5327</v>
      </c>
      <c r="F5" s="495" t="s">
        <v>5328</v>
      </c>
      <c r="G5" s="338" t="s">
        <v>22</v>
      </c>
      <c r="H5" s="339"/>
      <c r="I5" s="339"/>
      <c r="J5" s="339" t="s">
        <v>95</v>
      </c>
      <c r="K5" s="339" t="s">
        <v>5329</v>
      </c>
      <c r="L5" s="496" t="n">
        <v>242043</v>
      </c>
      <c r="M5" s="44"/>
      <c r="N5" s="44" t="s">
        <v>5330</v>
      </c>
      <c r="O5" s="341"/>
      <c r="P5" s="341"/>
      <c r="Q5" s="341"/>
      <c r="R5" s="341"/>
      <c r="S5" s="341"/>
      <c r="T5" s="341"/>
      <c r="U5" s="341"/>
      <c r="V5" s="341"/>
      <c r="W5" s="341"/>
      <c r="X5" s="341"/>
      <c r="Y5" s="341"/>
    </row>
    <row r="6" customFormat="false" ht="15" hidden="true" customHeight="false" outlineLevel="2" collapsed="false">
      <c r="A6" s="98" t="s">
        <v>982</v>
      </c>
      <c r="B6" s="95" t="s">
        <v>96</v>
      </c>
      <c r="C6" s="497" t="s">
        <v>5331</v>
      </c>
      <c r="D6" s="497" t="s">
        <v>5332</v>
      </c>
      <c r="E6" s="498" t="s">
        <v>5333</v>
      </c>
      <c r="F6" s="393"/>
      <c r="G6" s="338" t="s">
        <v>22</v>
      </c>
      <c r="H6" s="339"/>
      <c r="I6" s="339"/>
      <c r="J6" s="339" t="s">
        <v>95</v>
      </c>
      <c r="K6" s="339" t="s">
        <v>5329</v>
      </c>
      <c r="L6" s="496" t="n">
        <v>242043</v>
      </c>
      <c r="M6" s="44"/>
      <c r="N6" s="44" t="s">
        <v>5330</v>
      </c>
      <c r="O6" s="341"/>
      <c r="P6" s="341"/>
      <c r="Q6" s="341"/>
      <c r="R6" s="341"/>
      <c r="S6" s="341"/>
      <c r="T6" s="341"/>
      <c r="U6" s="341"/>
      <c r="V6" s="341"/>
      <c r="W6" s="341"/>
      <c r="X6" s="341"/>
      <c r="Y6" s="341"/>
    </row>
    <row r="7" customFormat="false" ht="15" hidden="true" customHeight="false" outlineLevel="2" collapsed="false">
      <c r="A7" s="98" t="s">
        <v>985</v>
      </c>
      <c r="B7" s="95" t="s">
        <v>107</v>
      </c>
      <c r="C7" s="497" t="s">
        <v>1065</v>
      </c>
      <c r="D7" s="497" t="s">
        <v>5334</v>
      </c>
      <c r="E7" s="499" t="s">
        <v>1067</v>
      </c>
      <c r="F7" s="495" t="s">
        <v>5328</v>
      </c>
      <c r="G7" s="338" t="s">
        <v>22</v>
      </c>
      <c r="H7" s="339"/>
      <c r="I7" s="339"/>
      <c r="J7" s="339" t="s">
        <v>95</v>
      </c>
      <c r="K7" s="339" t="s">
        <v>5329</v>
      </c>
      <c r="L7" s="496" t="n">
        <v>242043</v>
      </c>
      <c r="M7" s="44"/>
      <c r="N7" s="44" t="s">
        <v>5330</v>
      </c>
      <c r="O7" s="341"/>
      <c r="P7" s="341"/>
      <c r="Q7" s="341"/>
      <c r="R7" s="341"/>
      <c r="S7" s="341"/>
      <c r="T7" s="341"/>
      <c r="U7" s="341"/>
      <c r="V7" s="341"/>
      <c r="W7" s="341"/>
      <c r="X7" s="341"/>
      <c r="Y7" s="341"/>
    </row>
    <row r="8" customFormat="false" ht="15" hidden="true" customHeight="false" outlineLevel="2" collapsed="false">
      <c r="A8" s="98" t="s">
        <v>989</v>
      </c>
      <c r="B8" s="95" t="s">
        <v>107</v>
      </c>
      <c r="C8" s="497" t="s">
        <v>1065</v>
      </c>
      <c r="D8" s="497" t="s">
        <v>5335</v>
      </c>
      <c r="E8" s="499" t="s">
        <v>5336</v>
      </c>
      <c r="F8" s="495" t="s">
        <v>5328</v>
      </c>
      <c r="G8" s="338" t="s">
        <v>22</v>
      </c>
      <c r="H8" s="339"/>
      <c r="I8" s="339"/>
      <c r="J8" s="339" t="s">
        <v>95</v>
      </c>
      <c r="K8" s="339" t="s">
        <v>5329</v>
      </c>
      <c r="L8" s="496" t="n">
        <v>242043</v>
      </c>
      <c r="M8" s="44"/>
      <c r="N8" s="44" t="s">
        <v>5330</v>
      </c>
      <c r="O8" s="341"/>
      <c r="P8" s="341"/>
      <c r="Q8" s="341"/>
      <c r="R8" s="341"/>
      <c r="S8" s="341"/>
      <c r="T8" s="341"/>
      <c r="U8" s="341"/>
      <c r="V8" s="341"/>
      <c r="W8" s="341"/>
      <c r="X8" s="341"/>
      <c r="Y8" s="341"/>
    </row>
    <row r="9" customFormat="false" ht="15" hidden="true" customHeight="false" outlineLevel="2" collapsed="false">
      <c r="A9" s="98" t="s">
        <v>992</v>
      </c>
      <c r="B9" s="95" t="s">
        <v>107</v>
      </c>
      <c r="C9" s="497" t="s">
        <v>1065</v>
      </c>
      <c r="D9" s="497" t="s">
        <v>5334</v>
      </c>
      <c r="E9" s="499" t="s">
        <v>1067</v>
      </c>
      <c r="F9" s="495" t="s">
        <v>5337</v>
      </c>
      <c r="G9" s="338" t="s">
        <v>22</v>
      </c>
      <c r="H9" s="339"/>
      <c r="I9" s="339"/>
      <c r="J9" s="339" t="s">
        <v>95</v>
      </c>
      <c r="K9" s="339" t="s">
        <v>5329</v>
      </c>
      <c r="L9" s="496" t="n">
        <v>242044</v>
      </c>
      <c r="M9" s="44"/>
      <c r="N9" s="44" t="s">
        <v>5338</v>
      </c>
      <c r="O9" s="341"/>
      <c r="P9" s="341"/>
      <c r="Q9" s="341"/>
      <c r="R9" s="341"/>
      <c r="S9" s="341"/>
      <c r="T9" s="341"/>
      <c r="U9" s="341"/>
      <c r="V9" s="341"/>
      <c r="W9" s="341"/>
      <c r="X9" s="341"/>
      <c r="Y9" s="341"/>
    </row>
    <row r="10" customFormat="false" ht="15" hidden="true" customHeight="false" outlineLevel="2" collapsed="false">
      <c r="A10" s="98" t="s">
        <v>997</v>
      </c>
      <c r="B10" s="95" t="s">
        <v>107</v>
      </c>
      <c r="C10" s="497" t="s">
        <v>1065</v>
      </c>
      <c r="D10" s="497" t="s">
        <v>5339</v>
      </c>
      <c r="E10" s="499" t="s">
        <v>5340</v>
      </c>
      <c r="F10" s="495" t="s">
        <v>5337</v>
      </c>
      <c r="G10" s="338" t="s">
        <v>22</v>
      </c>
      <c r="H10" s="339"/>
      <c r="I10" s="339"/>
      <c r="J10" s="339" t="s">
        <v>95</v>
      </c>
      <c r="K10" s="339" t="s">
        <v>5329</v>
      </c>
      <c r="L10" s="496" t="n">
        <v>242045</v>
      </c>
      <c r="M10" s="44"/>
      <c r="N10" s="44" t="s">
        <v>5341</v>
      </c>
      <c r="O10" s="341"/>
      <c r="P10" s="341"/>
      <c r="Q10" s="341"/>
      <c r="R10" s="341"/>
      <c r="S10" s="341"/>
      <c r="T10" s="341"/>
      <c r="U10" s="341"/>
      <c r="V10" s="341"/>
      <c r="W10" s="341"/>
      <c r="X10" s="341"/>
      <c r="Y10" s="341"/>
    </row>
    <row r="11" customFormat="false" ht="15" hidden="true" customHeight="false" outlineLevel="2" collapsed="false">
      <c r="A11" s="98" t="s">
        <v>1001</v>
      </c>
      <c r="B11" s="95" t="s">
        <v>107</v>
      </c>
      <c r="C11" s="497" t="s">
        <v>1065</v>
      </c>
      <c r="D11" s="497" t="s">
        <v>5334</v>
      </c>
      <c r="E11" s="499" t="s">
        <v>1067</v>
      </c>
      <c r="F11" s="495" t="s">
        <v>5342</v>
      </c>
      <c r="G11" s="338" t="s">
        <v>22</v>
      </c>
      <c r="H11" s="339"/>
      <c r="I11" s="339"/>
      <c r="J11" s="339" t="s">
        <v>95</v>
      </c>
      <c r="K11" s="339" t="s">
        <v>5329</v>
      </c>
      <c r="L11" s="496" t="n">
        <v>242043</v>
      </c>
      <c r="M11" s="44"/>
      <c r="N11" s="44" t="s">
        <v>5330</v>
      </c>
      <c r="O11" s="341"/>
      <c r="P11" s="341"/>
      <c r="Q11" s="341"/>
      <c r="R11" s="341"/>
      <c r="S11" s="341"/>
      <c r="T11" s="341"/>
      <c r="U11" s="341"/>
      <c r="V11" s="341"/>
      <c r="W11" s="341"/>
      <c r="X11" s="341"/>
      <c r="Y11" s="341"/>
    </row>
    <row r="12" customFormat="false" ht="15" hidden="true" customHeight="false" outlineLevel="2" collapsed="false">
      <c r="A12" s="98" t="s">
        <v>1006</v>
      </c>
      <c r="B12" s="95" t="s">
        <v>107</v>
      </c>
      <c r="C12" s="497" t="s">
        <v>1065</v>
      </c>
      <c r="D12" s="497" t="s">
        <v>5343</v>
      </c>
      <c r="E12" s="499" t="s">
        <v>5344</v>
      </c>
      <c r="F12" s="495" t="s">
        <v>5342</v>
      </c>
      <c r="G12" s="338" t="s">
        <v>22</v>
      </c>
      <c r="H12" s="339"/>
      <c r="I12" s="339"/>
      <c r="J12" s="339" t="s">
        <v>95</v>
      </c>
      <c r="K12" s="339" t="s">
        <v>5329</v>
      </c>
      <c r="L12" s="496" t="n">
        <v>242043</v>
      </c>
      <c r="M12" s="44" t="n">
        <v>7</v>
      </c>
      <c r="N12" s="421" t="s">
        <v>5345</v>
      </c>
      <c r="O12" s="341"/>
      <c r="P12" s="341"/>
      <c r="Q12" s="341"/>
      <c r="R12" s="341"/>
      <c r="S12" s="341"/>
      <c r="T12" s="341"/>
      <c r="U12" s="341"/>
      <c r="V12" s="341"/>
      <c r="W12" s="341"/>
      <c r="X12" s="341"/>
      <c r="Y12" s="341"/>
    </row>
    <row r="13" customFormat="false" ht="15" hidden="false" customHeight="true" outlineLevel="1" collapsed="true">
      <c r="A13" s="492" t="s">
        <v>1098</v>
      </c>
      <c r="B13" s="492"/>
      <c r="C13" s="492"/>
      <c r="D13" s="492"/>
      <c r="E13" s="492"/>
      <c r="F13" s="492"/>
      <c r="G13" s="330"/>
      <c r="H13" s="331"/>
      <c r="I13" s="331"/>
      <c r="J13" s="331"/>
      <c r="K13" s="331"/>
      <c r="L13" s="332"/>
      <c r="M13" s="332"/>
      <c r="N13" s="332"/>
      <c r="O13" s="323"/>
      <c r="P13" s="323"/>
      <c r="Q13" s="323"/>
      <c r="R13" s="323"/>
      <c r="S13" s="323"/>
      <c r="T13" s="323"/>
      <c r="U13" s="323"/>
      <c r="V13" s="323"/>
      <c r="W13" s="323"/>
      <c r="X13" s="323"/>
      <c r="Y13" s="323"/>
    </row>
    <row r="14" customFormat="false" ht="61.5" hidden="true" customHeight="true" outlineLevel="2" collapsed="false">
      <c r="A14" s="360" t="s">
        <v>1099</v>
      </c>
      <c r="B14" s="95" t="s">
        <v>136</v>
      </c>
      <c r="C14" s="95" t="s">
        <v>976</v>
      </c>
      <c r="D14" s="493" t="s">
        <v>977</v>
      </c>
      <c r="E14" s="494" t="s">
        <v>5346</v>
      </c>
      <c r="F14" s="495" t="s">
        <v>5347</v>
      </c>
      <c r="G14" s="338" t="s">
        <v>22</v>
      </c>
      <c r="H14" s="339"/>
      <c r="I14" s="339"/>
      <c r="J14" s="339" t="s">
        <v>95</v>
      </c>
      <c r="K14" s="339" t="s">
        <v>5329</v>
      </c>
      <c r="L14" s="339" t="s">
        <v>5348</v>
      </c>
      <c r="M14" s="44"/>
      <c r="N14" s="44" t="s">
        <v>5338</v>
      </c>
      <c r="O14" s="341"/>
      <c r="P14" s="341"/>
      <c r="Q14" s="341"/>
      <c r="R14" s="341"/>
      <c r="S14" s="341"/>
      <c r="T14" s="341"/>
      <c r="U14" s="341"/>
      <c r="V14" s="341"/>
      <c r="W14" s="341"/>
      <c r="X14" s="341"/>
      <c r="Y14" s="341"/>
    </row>
    <row r="15" customFormat="false" ht="20.25" hidden="true" customHeight="true" outlineLevel="2" collapsed="false">
      <c r="A15" s="360" t="s">
        <v>1102</v>
      </c>
      <c r="B15" s="95" t="s">
        <v>96</v>
      </c>
      <c r="C15" s="497" t="s">
        <v>5331</v>
      </c>
      <c r="D15" s="497" t="s">
        <v>5332</v>
      </c>
      <c r="E15" s="498" t="s">
        <v>5333</v>
      </c>
      <c r="F15" s="393"/>
      <c r="G15" s="338" t="s">
        <v>22</v>
      </c>
      <c r="H15" s="339"/>
      <c r="I15" s="339"/>
      <c r="J15" s="339" t="s">
        <v>95</v>
      </c>
      <c r="K15" s="339" t="s">
        <v>5329</v>
      </c>
      <c r="L15" s="339" t="s">
        <v>5348</v>
      </c>
      <c r="M15" s="44"/>
      <c r="N15" s="44" t="s">
        <v>5338</v>
      </c>
      <c r="O15" s="341"/>
      <c r="P15" s="341"/>
      <c r="Q15" s="341"/>
      <c r="R15" s="341"/>
      <c r="S15" s="341"/>
      <c r="T15" s="341"/>
      <c r="U15" s="341"/>
      <c r="V15" s="341"/>
      <c r="W15" s="341"/>
      <c r="X15" s="341"/>
      <c r="Y15" s="341"/>
    </row>
    <row r="16" customFormat="false" ht="15" hidden="true" customHeight="false" outlineLevel="2" collapsed="false">
      <c r="A16" s="360" t="s">
        <v>1103</v>
      </c>
      <c r="B16" s="95" t="s">
        <v>107</v>
      </c>
      <c r="C16" s="497" t="s">
        <v>1065</v>
      </c>
      <c r="D16" s="497" t="s">
        <v>5334</v>
      </c>
      <c r="E16" s="499" t="s">
        <v>1067</v>
      </c>
      <c r="F16" s="495" t="s">
        <v>5349</v>
      </c>
      <c r="G16" s="338" t="s">
        <v>22</v>
      </c>
      <c r="H16" s="339"/>
      <c r="I16" s="339"/>
      <c r="J16" s="339" t="s">
        <v>95</v>
      </c>
      <c r="K16" s="339" t="s">
        <v>5329</v>
      </c>
      <c r="L16" s="339" t="s">
        <v>5348</v>
      </c>
      <c r="M16" s="44"/>
      <c r="N16" s="44" t="s">
        <v>5338</v>
      </c>
      <c r="O16" s="341"/>
      <c r="P16" s="341"/>
      <c r="Q16" s="341"/>
      <c r="R16" s="341"/>
      <c r="S16" s="341"/>
      <c r="T16" s="341"/>
      <c r="U16" s="341"/>
      <c r="V16" s="341"/>
      <c r="W16" s="341"/>
      <c r="X16" s="341"/>
      <c r="Y16" s="341"/>
    </row>
    <row r="17" customFormat="false" ht="15" hidden="true" customHeight="false" outlineLevel="2" collapsed="false">
      <c r="A17" s="360" t="s">
        <v>1106</v>
      </c>
      <c r="B17" s="95" t="s">
        <v>107</v>
      </c>
      <c r="C17" s="497" t="s">
        <v>1065</v>
      </c>
      <c r="D17" s="497" t="s">
        <v>5343</v>
      </c>
      <c r="E17" s="499" t="s">
        <v>5350</v>
      </c>
      <c r="F17" s="495" t="s">
        <v>5349</v>
      </c>
      <c r="G17" s="338" t="s">
        <v>22</v>
      </c>
      <c r="H17" s="339"/>
      <c r="I17" s="339"/>
      <c r="J17" s="339" t="s">
        <v>95</v>
      </c>
      <c r="K17" s="339" t="s">
        <v>5329</v>
      </c>
      <c r="L17" s="339" t="s">
        <v>5348</v>
      </c>
      <c r="M17" s="44"/>
      <c r="N17" s="44" t="s">
        <v>5338</v>
      </c>
      <c r="O17" s="341"/>
      <c r="P17" s="341"/>
      <c r="Q17" s="341"/>
      <c r="R17" s="341"/>
      <c r="S17" s="341"/>
      <c r="T17" s="341"/>
      <c r="U17" s="341"/>
      <c r="V17" s="341"/>
      <c r="W17" s="341"/>
      <c r="X17" s="341"/>
      <c r="Y17" s="341"/>
    </row>
    <row r="18" customFormat="false" ht="15" hidden="true" customHeight="false" outlineLevel="2" collapsed="false">
      <c r="A18" s="360" t="s">
        <v>1107</v>
      </c>
      <c r="B18" s="95" t="s">
        <v>107</v>
      </c>
      <c r="C18" s="363"/>
      <c r="D18" s="497" t="s">
        <v>5334</v>
      </c>
      <c r="E18" s="499" t="s">
        <v>1067</v>
      </c>
      <c r="F18" s="495" t="s">
        <v>5351</v>
      </c>
      <c r="G18" s="338" t="s">
        <v>22</v>
      </c>
      <c r="H18" s="339"/>
      <c r="I18" s="339"/>
      <c r="J18" s="339" t="s">
        <v>95</v>
      </c>
      <c r="K18" s="339" t="s">
        <v>5329</v>
      </c>
      <c r="L18" s="339" t="s">
        <v>5348</v>
      </c>
      <c r="M18" s="44"/>
      <c r="N18" s="44" t="s">
        <v>5338</v>
      </c>
      <c r="O18" s="341"/>
      <c r="P18" s="341"/>
      <c r="Q18" s="341"/>
      <c r="R18" s="341"/>
      <c r="S18" s="341"/>
      <c r="T18" s="341"/>
      <c r="U18" s="341"/>
      <c r="V18" s="341"/>
      <c r="W18" s="341"/>
      <c r="X18" s="341"/>
      <c r="Y18" s="341"/>
    </row>
    <row r="19" customFormat="false" ht="15" hidden="true" customHeight="false" outlineLevel="2" collapsed="false">
      <c r="A19" s="360" t="s">
        <v>1110</v>
      </c>
      <c r="B19" s="95" t="s">
        <v>107</v>
      </c>
      <c r="C19" s="497"/>
      <c r="D19" s="497" t="s">
        <v>5352</v>
      </c>
      <c r="E19" s="499" t="s">
        <v>5353</v>
      </c>
      <c r="F19" s="495" t="s">
        <v>5351</v>
      </c>
      <c r="G19" s="338" t="s">
        <v>22</v>
      </c>
      <c r="H19" s="339"/>
      <c r="I19" s="339"/>
      <c r="J19" s="339" t="s">
        <v>95</v>
      </c>
      <c r="K19" s="339" t="s">
        <v>5329</v>
      </c>
      <c r="L19" s="339" t="s">
        <v>5348</v>
      </c>
      <c r="M19" s="44"/>
      <c r="N19" s="44" t="s">
        <v>5338</v>
      </c>
      <c r="O19" s="341"/>
      <c r="P19" s="341"/>
      <c r="Q19" s="341"/>
      <c r="R19" s="341"/>
      <c r="S19" s="341"/>
      <c r="T19" s="341"/>
      <c r="U19" s="341"/>
      <c r="V19" s="341"/>
      <c r="W19" s="341"/>
      <c r="X19" s="341"/>
      <c r="Y19" s="341"/>
    </row>
    <row r="20" customFormat="false" ht="15" hidden="true" customHeight="false" outlineLevel="2" collapsed="false">
      <c r="A20" s="360" t="s">
        <v>1112</v>
      </c>
      <c r="B20" s="95" t="s">
        <v>107</v>
      </c>
      <c r="C20" s="363"/>
      <c r="D20" s="497" t="s">
        <v>5334</v>
      </c>
      <c r="E20" s="499" t="s">
        <v>1067</v>
      </c>
      <c r="F20" s="495" t="s">
        <v>5354</v>
      </c>
      <c r="G20" s="338" t="s">
        <v>22</v>
      </c>
      <c r="H20" s="339"/>
      <c r="I20" s="339"/>
      <c r="J20" s="339" t="s">
        <v>95</v>
      </c>
      <c r="K20" s="339" t="s">
        <v>5329</v>
      </c>
      <c r="L20" s="339" t="s">
        <v>5348</v>
      </c>
      <c r="M20" s="44"/>
      <c r="N20" s="44" t="s">
        <v>5338</v>
      </c>
      <c r="O20" s="341"/>
      <c r="P20" s="341"/>
      <c r="Q20" s="341"/>
      <c r="R20" s="341"/>
      <c r="S20" s="341"/>
      <c r="T20" s="341"/>
      <c r="U20" s="341"/>
      <c r="V20" s="341"/>
      <c r="W20" s="341"/>
      <c r="X20" s="341"/>
      <c r="Y20" s="341"/>
    </row>
    <row r="21" customFormat="false" ht="15" hidden="true" customHeight="false" outlineLevel="2" collapsed="false">
      <c r="A21" s="360" t="s">
        <v>1115</v>
      </c>
      <c r="B21" s="95" t="s">
        <v>107</v>
      </c>
      <c r="C21" s="497"/>
      <c r="D21" s="497" t="s">
        <v>5355</v>
      </c>
      <c r="E21" s="499" t="s">
        <v>5356</v>
      </c>
      <c r="F21" s="495" t="s">
        <v>5354</v>
      </c>
      <c r="G21" s="338" t="s">
        <v>22</v>
      </c>
      <c r="H21" s="339"/>
      <c r="I21" s="339"/>
      <c r="J21" s="339" t="s">
        <v>95</v>
      </c>
      <c r="K21" s="339" t="s">
        <v>5329</v>
      </c>
      <c r="L21" s="339" t="s">
        <v>5348</v>
      </c>
      <c r="M21" s="44"/>
      <c r="N21" s="44" t="s">
        <v>5338</v>
      </c>
      <c r="O21" s="341"/>
      <c r="P21" s="341"/>
      <c r="Q21" s="341"/>
      <c r="R21" s="341"/>
      <c r="S21" s="341"/>
      <c r="T21" s="341"/>
      <c r="U21" s="341"/>
      <c r="V21" s="341"/>
      <c r="W21" s="341"/>
      <c r="X21" s="341"/>
      <c r="Y21" s="341"/>
    </row>
    <row r="22" customFormat="false" ht="15" hidden="false" customHeight="true" outlineLevel="1" collapsed="true">
      <c r="A22" s="492" t="s">
        <v>1175</v>
      </c>
      <c r="B22" s="492"/>
      <c r="C22" s="492"/>
      <c r="D22" s="492"/>
      <c r="E22" s="492"/>
      <c r="F22" s="492"/>
      <c r="G22" s="330"/>
      <c r="H22" s="331"/>
      <c r="I22" s="331"/>
      <c r="J22" s="331"/>
      <c r="K22" s="331"/>
      <c r="L22" s="332"/>
      <c r="M22" s="332"/>
      <c r="N22" s="332"/>
      <c r="O22" s="323"/>
      <c r="P22" s="323"/>
      <c r="Q22" s="323"/>
      <c r="R22" s="323"/>
      <c r="S22" s="323"/>
      <c r="T22" s="323"/>
      <c r="U22" s="323"/>
      <c r="V22" s="323"/>
      <c r="W22" s="323"/>
      <c r="X22" s="323"/>
      <c r="Y22" s="323"/>
    </row>
    <row r="23" customFormat="false" ht="15" hidden="true" customHeight="false" outlineLevel="2" collapsed="false">
      <c r="A23" s="360" t="s">
        <v>1176</v>
      </c>
      <c r="B23" s="95" t="s">
        <v>136</v>
      </c>
      <c r="C23" s="95" t="s">
        <v>976</v>
      </c>
      <c r="D23" s="500" t="s">
        <v>983</v>
      </c>
      <c r="E23" s="501" t="s">
        <v>5357</v>
      </c>
      <c r="F23" s="495" t="s">
        <v>5358</v>
      </c>
      <c r="G23" s="338" t="s">
        <v>22</v>
      </c>
      <c r="H23" s="339"/>
      <c r="I23" s="339"/>
      <c r="J23" s="339" t="s">
        <v>95</v>
      </c>
      <c r="K23" s="339" t="s">
        <v>5329</v>
      </c>
      <c r="L23" s="339" t="s">
        <v>5359</v>
      </c>
      <c r="M23" s="44"/>
      <c r="N23" s="44" t="s">
        <v>5338</v>
      </c>
      <c r="O23" s="341"/>
      <c r="P23" s="341"/>
      <c r="Q23" s="341"/>
      <c r="R23" s="341"/>
      <c r="S23" s="341"/>
      <c r="T23" s="341"/>
      <c r="U23" s="341"/>
      <c r="V23" s="341"/>
      <c r="W23" s="341"/>
      <c r="X23" s="341"/>
      <c r="Y23" s="341"/>
    </row>
    <row r="24" customFormat="false" ht="15" hidden="true" customHeight="false" outlineLevel="2" collapsed="false">
      <c r="A24" s="360" t="s">
        <v>1179</v>
      </c>
      <c r="B24" s="95" t="s">
        <v>96</v>
      </c>
      <c r="C24" s="502" t="s">
        <v>5360</v>
      </c>
      <c r="D24" s="497" t="s">
        <v>5361</v>
      </c>
      <c r="E24" s="498" t="s">
        <v>5362</v>
      </c>
      <c r="F24" s="393"/>
      <c r="G24" s="338" t="s">
        <v>22</v>
      </c>
      <c r="H24" s="339"/>
      <c r="I24" s="339"/>
      <c r="J24" s="339" t="s">
        <v>95</v>
      </c>
      <c r="K24" s="339" t="s">
        <v>5329</v>
      </c>
      <c r="L24" s="339" t="s">
        <v>5359</v>
      </c>
      <c r="M24" s="44"/>
      <c r="N24" s="44" t="s">
        <v>5338</v>
      </c>
      <c r="O24" s="341"/>
      <c r="P24" s="341"/>
      <c r="Q24" s="341"/>
      <c r="R24" s="341"/>
      <c r="S24" s="341"/>
      <c r="T24" s="341"/>
      <c r="U24" s="341"/>
      <c r="V24" s="341"/>
      <c r="W24" s="341"/>
      <c r="X24" s="341"/>
      <c r="Y24" s="341"/>
    </row>
    <row r="25" customFormat="false" ht="18" hidden="false" customHeight="true" outlineLevel="1" collapsed="true">
      <c r="A25" s="492" t="s">
        <v>1201</v>
      </c>
      <c r="B25" s="492"/>
      <c r="C25" s="492"/>
      <c r="D25" s="492"/>
      <c r="E25" s="492"/>
      <c r="F25" s="492"/>
      <c r="G25" s="503"/>
      <c r="H25" s="331"/>
      <c r="I25" s="331"/>
      <c r="J25" s="331"/>
      <c r="K25" s="331"/>
      <c r="L25" s="332"/>
      <c r="M25" s="332"/>
      <c r="N25" s="332"/>
      <c r="O25" s="323"/>
      <c r="P25" s="323"/>
      <c r="Q25" s="323"/>
      <c r="R25" s="323"/>
      <c r="S25" s="323"/>
      <c r="T25" s="323"/>
      <c r="U25" s="323"/>
      <c r="V25" s="323"/>
      <c r="W25" s="323"/>
      <c r="X25" s="323"/>
      <c r="Y25" s="323"/>
    </row>
    <row r="26" customFormat="false" ht="15" hidden="true" customHeight="false" outlineLevel="2" collapsed="false">
      <c r="A26" s="360" t="s">
        <v>1202</v>
      </c>
      <c r="B26" s="95" t="s">
        <v>136</v>
      </c>
      <c r="C26" s="95" t="s">
        <v>976</v>
      </c>
      <c r="D26" s="493" t="s">
        <v>977</v>
      </c>
      <c r="E26" s="494" t="s">
        <v>5363</v>
      </c>
      <c r="F26" s="495" t="s">
        <v>5364</v>
      </c>
      <c r="G26" s="338" t="s">
        <v>22</v>
      </c>
      <c r="H26" s="339"/>
      <c r="I26" s="339"/>
      <c r="J26" s="339" t="s">
        <v>95</v>
      </c>
      <c r="K26" s="339" t="s">
        <v>5329</v>
      </c>
      <c r="L26" s="339" t="s">
        <v>5348</v>
      </c>
      <c r="M26" s="44"/>
      <c r="N26" s="44" t="s">
        <v>5365</v>
      </c>
      <c r="O26" s="341"/>
      <c r="P26" s="341"/>
      <c r="Q26" s="341"/>
      <c r="R26" s="341"/>
      <c r="S26" s="341"/>
      <c r="T26" s="341"/>
      <c r="U26" s="341"/>
      <c r="V26" s="341"/>
      <c r="W26" s="341"/>
      <c r="X26" s="341"/>
      <c r="Y26" s="341"/>
    </row>
    <row r="27" customFormat="false" ht="15" hidden="true" customHeight="false" outlineLevel="2" collapsed="false">
      <c r="A27" s="360" t="s">
        <v>1205</v>
      </c>
      <c r="B27" s="95" t="s">
        <v>96</v>
      </c>
      <c r="C27" s="497" t="s">
        <v>5331</v>
      </c>
      <c r="D27" s="497" t="s">
        <v>5332</v>
      </c>
      <c r="E27" s="498" t="s">
        <v>5333</v>
      </c>
      <c r="F27" s="393"/>
      <c r="G27" s="338" t="s">
        <v>22</v>
      </c>
      <c r="H27" s="339"/>
      <c r="I27" s="339"/>
      <c r="J27" s="339" t="s">
        <v>95</v>
      </c>
      <c r="K27" s="339" t="s">
        <v>5329</v>
      </c>
      <c r="L27" s="339" t="s">
        <v>5348</v>
      </c>
      <c r="M27" s="44"/>
      <c r="N27" s="44" t="s">
        <v>5365</v>
      </c>
      <c r="O27" s="341"/>
      <c r="P27" s="341"/>
      <c r="Q27" s="341"/>
      <c r="R27" s="341"/>
      <c r="S27" s="341"/>
      <c r="T27" s="341"/>
      <c r="U27" s="341"/>
      <c r="V27" s="341"/>
      <c r="W27" s="341"/>
      <c r="X27" s="341"/>
      <c r="Y27" s="341"/>
    </row>
    <row r="28" customFormat="false" ht="15" hidden="true" customHeight="false" outlineLevel="2" collapsed="false">
      <c r="A28" s="360" t="s">
        <v>1207</v>
      </c>
      <c r="B28" s="95" t="s">
        <v>107</v>
      </c>
      <c r="C28" s="497" t="s">
        <v>1065</v>
      </c>
      <c r="D28" s="497" t="s">
        <v>5334</v>
      </c>
      <c r="E28" s="499" t="s">
        <v>1067</v>
      </c>
      <c r="F28" s="390" t="s">
        <v>5366</v>
      </c>
      <c r="G28" s="338" t="s">
        <v>22</v>
      </c>
      <c r="H28" s="339"/>
      <c r="I28" s="339"/>
      <c r="J28" s="339" t="s">
        <v>95</v>
      </c>
      <c r="K28" s="339" t="s">
        <v>5329</v>
      </c>
      <c r="L28" s="339" t="s">
        <v>5348</v>
      </c>
      <c r="M28" s="44"/>
      <c r="N28" s="44" t="s">
        <v>5365</v>
      </c>
      <c r="O28" s="341"/>
      <c r="P28" s="341"/>
      <c r="Q28" s="341"/>
      <c r="R28" s="341"/>
      <c r="S28" s="341"/>
      <c r="T28" s="341"/>
      <c r="U28" s="341"/>
      <c r="V28" s="341"/>
      <c r="W28" s="341"/>
      <c r="X28" s="341"/>
      <c r="Y28" s="341"/>
    </row>
    <row r="29" customFormat="false" ht="15" hidden="true" customHeight="false" outlineLevel="2" collapsed="false">
      <c r="A29" s="360" t="s">
        <v>1210</v>
      </c>
      <c r="B29" s="95" t="s">
        <v>107</v>
      </c>
      <c r="C29" s="497" t="s">
        <v>1065</v>
      </c>
      <c r="D29" s="497" t="s">
        <v>5367</v>
      </c>
      <c r="E29" s="499" t="s">
        <v>5368</v>
      </c>
      <c r="F29" s="390" t="s">
        <v>5369</v>
      </c>
      <c r="G29" s="338" t="s">
        <v>22</v>
      </c>
      <c r="H29" s="339"/>
      <c r="I29" s="339"/>
      <c r="J29" s="339" t="s">
        <v>95</v>
      </c>
      <c r="K29" s="339" t="s">
        <v>5329</v>
      </c>
      <c r="L29" s="339" t="s">
        <v>5348</v>
      </c>
      <c r="M29" s="44"/>
      <c r="N29" s="44" t="s">
        <v>5365</v>
      </c>
      <c r="O29" s="341"/>
      <c r="P29" s="341"/>
      <c r="Q29" s="341"/>
      <c r="R29" s="341"/>
      <c r="S29" s="341"/>
      <c r="T29" s="341"/>
      <c r="U29" s="341"/>
      <c r="V29" s="341"/>
      <c r="W29" s="341"/>
      <c r="X29" s="341"/>
      <c r="Y29" s="341"/>
    </row>
    <row r="30" customFormat="false" ht="15" hidden="true" customHeight="false" outlineLevel="2" collapsed="false">
      <c r="A30" s="360" t="s">
        <v>1213</v>
      </c>
      <c r="B30" s="95" t="s">
        <v>107</v>
      </c>
      <c r="C30" s="497" t="s">
        <v>1065</v>
      </c>
      <c r="D30" s="497" t="s">
        <v>5334</v>
      </c>
      <c r="E30" s="499" t="s">
        <v>1067</v>
      </c>
      <c r="F30" s="390" t="s">
        <v>5370</v>
      </c>
      <c r="G30" s="338" t="s">
        <v>22</v>
      </c>
      <c r="H30" s="339"/>
      <c r="I30" s="339"/>
      <c r="J30" s="339" t="s">
        <v>95</v>
      </c>
      <c r="K30" s="339" t="s">
        <v>5329</v>
      </c>
      <c r="L30" s="339" t="s">
        <v>5348</v>
      </c>
      <c r="M30" s="44"/>
      <c r="N30" s="44" t="s">
        <v>5365</v>
      </c>
      <c r="O30" s="341"/>
      <c r="P30" s="341"/>
      <c r="Q30" s="341"/>
      <c r="R30" s="341"/>
      <c r="S30" s="341"/>
      <c r="T30" s="341"/>
      <c r="U30" s="341"/>
      <c r="V30" s="341"/>
      <c r="W30" s="341"/>
      <c r="X30" s="341"/>
      <c r="Y30" s="341"/>
    </row>
    <row r="31" customFormat="false" ht="15" hidden="true" customHeight="false" outlineLevel="2" collapsed="false">
      <c r="A31" s="360" t="s">
        <v>1215</v>
      </c>
      <c r="B31" s="95" t="s">
        <v>107</v>
      </c>
      <c r="C31" s="497" t="s">
        <v>1065</v>
      </c>
      <c r="D31" s="497" t="s">
        <v>5343</v>
      </c>
      <c r="E31" s="499" t="s">
        <v>5371</v>
      </c>
      <c r="F31" s="390" t="s">
        <v>5370</v>
      </c>
      <c r="G31" s="338" t="s">
        <v>22</v>
      </c>
      <c r="H31" s="339"/>
      <c r="I31" s="339"/>
      <c r="J31" s="339" t="s">
        <v>95</v>
      </c>
      <c r="K31" s="339" t="s">
        <v>5329</v>
      </c>
      <c r="L31" s="339" t="s">
        <v>5348</v>
      </c>
      <c r="M31" s="44"/>
      <c r="N31" s="44" t="s">
        <v>5365</v>
      </c>
      <c r="O31" s="341"/>
      <c r="P31" s="341"/>
      <c r="Q31" s="341"/>
      <c r="R31" s="341"/>
      <c r="S31" s="341"/>
      <c r="T31" s="341"/>
      <c r="U31" s="341"/>
      <c r="V31" s="341"/>
      <c r="W31" s="341"/>
      <c r="X31" s="341"/>
      <c r="Y31" s="341"/>
    </row>
    <row r="32" customFormat="false" ht="15" hidden="true" customHeight="false" outlineLevel="2" collapsed="false">
      <c r="A32" s="360" t="s">
        <v>1219</v>
      </c>
      <c r="B32" s="95" t="s">
        <v>107</v>
      </c>
      <c r="C32" s="497" t="s">
        <v>1065</v>
      </c>
      <c r="D32" s="497" t="s">
        <v>5334</v>
      </c>
      <c r="E32" s="499" t="s">
        <v>1067</v>
      </c>
      <c r="F32" s="390" t="s">
        <v>5372</v>
      </c>
      <c r="G32" s="338" t="s">
        <v>22</v>
      </c>
      <c r="H32" s="339"/>
      <c r="I32" s="339"/>
      <c r="J32" s="339" t="s">
        <v>95</v>
      </c>
      <c r="K32" s="339" t="s">
        <v>5329</v>
      </c>
      <c r="L32" s="339" t="s">
        <v>5348</v>
      </c>
      <c r="M32" s="44"/>
      <c r="N32" s="44" t="s">
        <v>5365</v>
      </c>
      <c r="O32" s="341"/>
      <c r="P32" s="341"/>
      <c r="Q32" s="341"/>
      <c r="R32" s="341"/>
      <c r="S32" s="341"/>
      <c r="T32" s="341"/>
      <c r="U32" s="341"/>
      <c r="V32" s="341"/>
      <c r="W32" s="341"/>
      <c r="X32" s="341"/>
      <c r="Y32" s="341"/>
    </row>
    <row r="33" customFormat="false" ht="15" hidden="true" customHeight="false" outlineLevel="2" collapsed="false">
      <c r="A33" s="360" t="s">
        <v>1222</v>
      </c>
      <c r="B33" s="95" t="s">
        <v>107</v>
      </c>
      <c r="C33" s="497" t="s">
        <v>1065</v>
      </c>
      <c r="D33" s="497" t="s">
        <v>5355</v>
      </c>
      <c r="E33" s="499" t="s">
        <v>5373</v>
      </c>
      <c r="F33" s="390" t="s">
        <v>5372</v>
      </c>
      <c r="G33" s="338" t="s">
        <v>22</v>
      </c>
      <c r="H33" s="339"/>
      <c r="I33" s="339"/>
      <c r="J33" s="339" t="s">
        <v>95</v>
      </c>
      <c r="K33" s="339" t="s">
        <v>5329</v>
      </c>
      <c r="L33" s="339" t="s">
        <v>5348</v>
      </c>
      <c r="M33" s="44"/>
      <c r="N33" s="44" t="s">
        <v>5365</v>
      </c>
      <c r="O33" s="341"/>
      <c r="P33" s="341"/>
      <c r="Q33" s="341"/>
      <c r="R33" s="341"/>
      <c r="S33" s="341"/>
      <c r="T33" s="341"/>
      <c r="U33" s="341"/>
      <c r="V33" s="341"/>
      <c r="W33" s="341"/>
      <c r="X33" s="341"/>
      <c r="Y33" s="341"/>
    </row>
    <row r="34" customFormat="false" ht="15" hidden="false" customHeight="true" outlineLevel="1" collapsed="true">
      <c r="A34" s="492" t="s">
        <v>1242</v>
      </c>
      <c r="B34" s="492"/>
      <c r="C34" s="492"/>
      <c r="D34" s="492"/>
      <c r="E34" s="492"/>
      <c r="F34" s="492"/>
      <c r="G34" s="330"/>
      <c r="H34" s="331"/>
      <c r="I34" s="331"/>
      <c r="J34" s="331"/>
      <c r="K34" s="331"/>
      <c r="L34" s="332"/>
      <c r="M34" s="332"/>
      <c r="N34" s="332"/>
      <c r="O34" s="323"/>
      <c r="P34" s="323"/>
      <c r="Q34" s="323"/>
      <c r="R34" s="323"/>
      <c r="S34" s="323"/>
      <c r="T34" s="323"/>
      <c r="U34" s="323"/>
      <c r="V34" s="323"/>
      <c r="W34" s="323"/>
      <c r="X34" s="323"/>
      <c r="Y34" s="323"/>
    </row>
    <row r="35" customFormat="false" ht="50.25" hidden="true" customHeight="true" outlineLevel="2" collapsed="false">
      <c r="A35" s="360" t="s">
        <v>1243</v>
      </c>
      <c r="B35" s="95" t="s">
        <v>136</v>
      </c>
      <c r="C35" s="95" t="s">
        <v>976</v>
      </c>
      <c r="D35" s="493" t="s">
        <v>977</v>
      </c>
      <c r="E35" s="494" t="s">
        <v>5374</v>
      </c>
      <c r="F35" s="495" t="s">
        <v>1245</v>
      </c>
      <c r="G35" s="338" t="s">
        <v>22</v>
      </c>
      <c r="H35" s="339"/>
      <c r="I35" s="339"/>
      <c r="J35" s="339" t="s">
        <v>95</v>
      </c>
      <c r="K35" s="339" t="s">
        <v>5329</v>
      </c>
      <c r="L35" s="339" t="s">
        <v>5348</v>
      </c>
      <c r="M35" s="44"/>
      <c r="N35" s="44" t="s">
        <v>5375</v>
      </c>
      <c r="O35" s="341"/>
      <c r="P35" s="341"/>
      <c r="Q35" s="341"/>
      <c r="R35" s="341"/>
      <c r="S35" s="341"/>
      <c r="T35" s="341"/>
      <c r="U35" s="341"/>
      <c r="V35" s="341"/>
      <c r="W35" s="341"/>
      <c r="X35" s="341"/>
      <c r="Y35" s="341"/>
    </row>
    <row r="36" customFormat="false" ht="15" hidden="true" customHeight="false" outlineLevel="2" collapsed="false">
      <c r="A36" s="360" t="s">
        <v>1248</v>
      </c>
      <c r="B36" s="95" t="s">
        <v>96</v>
      </c>
      <c r="C36" s="502" t="s">
        <v>5360</v>
      </c>
      <c r="D36" s="497" t="s">
        <v>5376</v>
      </c>
      <c r="E36" s="498" t="s">
        <v>5377</v>
      </c>
      <c r="F36" s="390" t="s">
        <v>1264</v>
      </c>
      <c r="G36" s="338" t="s">
        <v>22</v>
      </c>
      <c r="H36" s="339"/>
      <c r="I36" s="339"/>
      <c r="J36" s="339" t="s">
        <v>95</v>
      </c>
      <c r="K36" s="339" t="s">
        <v>5329</v>
      </c>
      <c r="L36" s="339" t="s">
        <v>5348</v>
      </c>
      <c r="M36" s="44"/>
      <c r="N36" s="44" t="s">
        <v>5375</v>
      </c>
      <c r="O36" s="341"/>
      <c r="P36" s="341"/>
      <c r="Q36" s="341"/>
      <c r="R36" s="341"/>
      <c r="S36" s="341"/>
      <c r="T36" s="341"/>
      <c r="U36" s="341"/>
      <c r="V36" s="341"/>
      <c r="W36" s="341"/>
      <c r="X36" s="341"/>
      <c r="Y36" s="341"/>
    </row>
    <row r="37" customFormat="false" ht="15" hidden="true" customHeight="false" outlineLevel="2" collapsed="false">
      <c r="A37" s="360" t="s">
        <v>1250</v>
      </c>
      <c r="B37" s="95" t="s">
        <v>107</v>
      </c>
      <c r="C37" s="497" t="s">
        <v>1270</v>
      </c>
      <c r="D37" s="497" t="s">
        <v>1066</v>
      </c>
      <c r="E37" s="393" t="s">
        <v>1067</v>
      </c>
      <c r="F37" s="390" t="s">
        <v>5378</v>
      </c>
      <c r="G37" s="338" t="s">
        <v>22</v>
      </c>
      <c r="H37" s="339"/>
      <c r="I37" s="339"/>
      <c r="J37" s="339" t="s">
        <v>95</v>
      </c>
      <c r="K37" s="339" t="s">
        <v>5329</v>
      </c>
      <c r="L37" s="339" t="s">
        <v>5348</v>
      </c>
      <c r="M37" s="44"/>
      <c r="N37" s="44" t="s">
        <v>5375</v>
      </c>
      <c r="O37" s="341"/>
      <c r="P37" s="341"/>
      <c r="Q37" s="341"/>
      <c r="R37" s="341"/>
      <c r="S37" s="341"/>
      <c r="T37" s="341"/>
      <c r="U37" s="341"/>
      <c r="V37" s="341"/>
      <c r="W37" s="341"/>
      <c r="X37" s="341"/>
      <c r="Y37" s="341"/>
    </row>
    <row r="38" customFormat="false" ht="107.25" hidden="true" customHeight="true" outlineLevel="2" collapsed="false">
      <c r="A38" s="360" t="s">
        <v>1253</v>
      </c>
      <c r="B38" s="95" t="s">
        <v>107</v>
      </c>
      <c r="C38" s="498"/>
      <c r="D38" s="497" t="s">
        <v>5379</v>
      </c>
      <c r="E38" s="499" t="s">
        <v>5380</v>
      </c>
      <c r="F38" s="390" t="s">
        <v>5378</v>
      </c>
      <c r="G38" s="338" t="s">
        <v>22</v>
      </c>
      <c r="H38" s="339"/>
      <c r="I38" s="339"/>
      <c r="J38" s="339" t="s">
        <v>95</v>
      </c>
      <c r="K38" s="339" t="s">
        <v>5329</v>
      </c>
      <c r="L38" s="339" t="s">
        <v>5348</v>
      </c>
      <c r="M38" s="44"/>
      <c r="N38" s="44" t="s">
        <v>5375</v>
      </c>
      <c r="O38" s="341"/>
      <c r="P38" s="341"/>
      <c r="Q38" s="341"/>
      <c r="R38" s="341"/>
      <c r="S38" s="341"/>
      <c r="T38" s="341"/>
      <c r="U38" s="341"/>
      <c r="V38" s="341"/>
      <c r="W38" s="341"/>
      <c r="X38" s="341"/>
      <c r="Y38" s="341"/>
    </row>
    <row r="39" customFormat="false" ht="15" hidden="true" customHeight="false" outlineLevel="2" collapsed="false">
      <c r="A39" s="360" t="s">
        <v>1256</v>
      </c>
      <c r="B39" s="95" t="s">
        <v>107</v>
      </c>
      <c r="C39" s="497" t="s">
        <v>1270</v>
      </c>
      <c r="D39" s="497" t="s">
        <v>1066</v>
      </c>
      <c r="E39" s="393" t="s">
        <v>1067</v>
      </c>
      <c r="F39" s="390" t="s">
        <v>5381</v>
      </c>
      <c r="G39" s="338" t="s">
        <v>22</v>
      </c>
      <c r="H39" s="339"/>
      <c r="I39" s="339"/>
      <c r="J39" s="339" t="s">
        <v>95</v>
      </c>
      <c r="K39" s="339" t="s">
        <v>5329</v>
      </c>
      <c r="L39" s="339" t="s">
        <v>5348</v>
      </c>
      <c r="M39" s="44"/>
      <c r="N39" s="44" t="s">
        <v>5375</v>
      </c>
      <c r="O39" s="341"/>
      <c r="P39" s="341"/>
      <c r="Q39" s="341"/>
      <c r="R39" s="341"/>
      <c r="S39" s="341"/>
      <c r="T39" s="341"/>
      <c r="U39" s="341"/>
      <c r="V39" s="341"/>
      <c r="W39" s="341"/>
      <c r="X39" s="341"/>
      <c r="Y39" s="341"/>
    </row>
    <row r="40" customFormat="false" ht="106.5" hidden="true" customHeight="true" outlineLevel="2" collapsed="false">
      <c r="A40" s="360" t="s">
        <v>1258</v>
      </c>
      <c r="B40" s="95" t="s">
        <v>107</v>
      </c>
      <c r="C40" s="498"/>
      <c r="D40" s="497" t="s">
        <v>5382</v>
      </c>
      <c r="E40" s="499" t="s">
        <v>5383</v>
      </c>
      <c r="F40" s="390" t="s">
        <v>5381</v>
      </c>
      <c r="G40" s="338" t="s">
        <v>22</v>
      </c>
      <c r="H40" s="339"/>
      <c r="I40" s="339"/>
      <c r="J40" s="339" t="s">
        <v>95</v>
      </c>
      <c r="K40" s="339" t="s">
        <v>5329</v>
      </c>
      <c r="L40" s="339" t="s">
        <v>5348</v>
      </c>
      <c r="M40" s="44"/>
      <c r="N40" s="44" t="s">
        <v>5375</v>
      </c>
      <c r="O40" s="341"/>
      <c r="P40" s="341"/>
      <c r="Q40" s="341"/>
      <c r="R40" s="341"/>
      <c r="S40" s="341"/>
      <c r="T40" s="341"/>
      <c r="U40" s="341"/>
      <c r="V40" s="341"/>
      <c r="W40" s="341"/>
      <c r="X40" s="341"/>
      <c r="Y40" s="341"/>
    </row>
    <row r="41" customFormat="false" ht="15" hidden="true" customHeight="false" outlineLevel="2" collapsed="false">
      <c r="A41" s="360" t="s">
        <v>1259</v>
      </c>
      <c r="B41" s="95" t="s">
        <v>107</v>
      </c>
      <c r="C41" s="497" t="s">
        <v>1270</v>
      </c>
      <c r="D41" s="497" t="s">
        <v>1066</v>
      </c>
      <c r="E41" s="393" t="s">
        <v>1067</v>
      </c>
      <c r="F41" s="390" t="s">
        <v>5384</v>
      </c>
      <c r="G41" s="338" t="s">
        <v>22</v>
      </c>
      <c r="H41" s="339"/>
      <c r="I41" s="339"/>
      <c r="J41" s="339" t="s">
        <v>95</v>
      </c>
      <c r="K41" s="339" t="s">
        <v>5329</v>
      </c>
      <c r="L41" s="339" t="s">
        <v>5348</v>
      </c>
      <c r="M41" s="44"/>
      <c r="N41" s="44" t="s">
        <v>5375</v>
      </c>
      <c r="O41" s="341"/>
      <c r="P41" s="341"/>
      <c r="Q41" s="341"/>
      <c r="R41" s="341"/>
      <c r="S41" s="341"/>
      <c r="T41" s="341"/>
      <c r="U41" s="341"/>
      <c r="V41" s="341"/>
      <c r="W41" s="341"/>
      <c r="X41" s="341"/>
      <c r="Y41" s="341"/>
    </row>
    <row r="42" customFormat="false" ht="15" hidden="true" customHeight="false" outlineLevel="2" collapsed="false">
      <c r="A42" s="360" t="s">
        <v>1261</v>
      </c>
      <c r="B42" s="95" t="s">
        <v>107</v>
      </c>
      <c r="C42" s="498"/>
      <c r="D42" s="497" t="s">
        <v>5385</v>
      </c>
      <c r="E42" s="499" t="s">
        <v>5386</v>
      </c>
      <c r="F42" s="390" t="s">
        <v>5384</v>
      </c>
      <c r="G42" s="338" t="s">
        <v>22</v>
      </c>
      <c r="H42" s="339"/>
      <c r="I42" s="339"/>
      <c r="J42" s="339" t="s">
        <v>95</v>
      </c>
      <c r="K42" s="339" t="s">
        <v>5329</v>
      </c>
      <c r="L42" s="339" t="s">
        <v>5348</v>
      </c>
      <c r="M42" s="44"/>
      <c r="N42" s="44" t="s">
        <v>5375</v>
      </c>
      <c r="O42" s="341"/>
      <c r="P42" s="341"/>
      <c r="Q42" s="341"/>
      <c r="R42" s="341"/>
      <c r="S42" s="341"/>
      <c r="T42" s="341"/>
      <c r="U42" s="341"/>
      <c r="V42" s="341"/>
      <c r="W42" s="341"/>
      <c r="X42" s="341"/>
      <c r="Y42" s="341"/>
    </row>
    <row r="43" customFormat="false" ht="15" hidden="false" customHeight="true" outlineLevel="1" collapsed="true">
      <c r="A43" s="492" t="s">
        <v>1284</v>
      </c>
      <c r="B43" s="492"/>
      <c r="C43" s="492"/>
      <c r="D43" s="492"/>
      <c r="E43" s="492"/>
      <c r="F43" s="492"/>
      <c r="G43" s="330"/>
      <c r="H43" s="331"/>
      <c r="I43" s="331"/>
      <c r="J43" s="332"/>
      <c r="K43" s="332"/>
      <c r="L43" s="332"/>
      <c r="M43" s="332"/>
      <c r="N43" s="332"/>
      <c r="O43" s="323"/>
      <c r="P43" s="323"/>
      <c r="Q43" s="323"/>
      <c r="R43" s="323"/>
      <c r="S43" s="323"/>
      <c r="T43" s="323"/>
      <c r="U43" s="323"/>
      <c r="V43" s="323"/>
      <c r="W43" s="323"/>
      <c r="X43" s="323"/>
      <c r="Y43" s="323"/>
    </row>
    <row r="44" customFormat="false" ht="15" hidden="true" customHeight="false" outlineLevel="2" collapsed="false">
      <c r="A44" s="360" t="s">
        <v>1287</v>
      </c>
      <c r="B44" s="95" t="s">
        <v>136</v>
      </c>
      <c r="C44" s="95" t="s">
        <v>976</v>
      </c>
      <c r="D44" s="500" t="s">
        <v>983</v>
      </c>
      <c r="E44" s="501" t="s">
        <v>5387</v>
      </c>
      <c r="F44" s="495" t="s">
        <v>5388</v>
      </c>
      <c r="G44" s="338" t="s">
        <v>22</v>
      </c>
      <c r="H44" s="339"/>
      <c r="I44" s="339"/>
      <c r="J44" s="339" t="s">
        <v>95</v>
      </c>
      <c r="K44" s="339" t="s">
        <v>5329</v>
      </c>
      <c r="L44" s="339" t="s">
        <v>5359</v>
      </c>
      <c r="M44" s="44"/>
      <c r="N44" s="44" t="s">
        <v>5341</v>
      </c>
      <c r="O44" s="341"/>
      <c r="P44" s="341"/>
      <c r="Q44" s="341"/>
      <c r="R44" s="341"/>
      <c r="S44" s="341"/>
      <c r="T44" s="341"/>
      <c r="U44" s="341"/>
      <c r="V44" s="341"/>
      <c r="W44" s="341"/>
      <c r="X44" s="341"/>
      <c r="Y44" s="341"/>
    </row>
    <row r="45" customFormat="false" ht="15" hidden="true" customHeight="false" outlineLevel="2" collapsed="false">
      <c r="A45" s="360" t="s">
        <v>1287</v>
      </c>
      <c r="B45" s="95" t="s">
        <v>96</v>
      </c>
      <c r="C45" s="502" t="s">
        <v>5389</v>
      </c>
      <c r="D45" s="497" t="s">
        <v>5361</v>
      </c>
      <c r="E45" s="498" t="s">
        <v>5362</v>
      </c>
      <c r="F45" s="393"/>
      <c r="G45" s="338" t="s">
        <v>22</v>
      </c>
      <c r="H45" s="339"/>
      <c r="I45" s="339"/>
      <c r="J45" s="339" t="s">
        <v>95</v>
      </c>
      <c r="K45" s="339" t="s">
        <v>5329</v>
      </c>
      <c r="L45" s="339" t="s">
        <v>5359</v>
      </c>
      <c r="M45" s="44"/>
      <c r="N45" s="44" t="s">
        <v>5341</v>
      </c>
      <c r="O45" s="341"/>
      <c r="P45" s="341"/>
      <c r="Q45" s="341"/>
      <c r="R45" s="341"/>
      <c r="S45" s="341"/>
      <c r="T45" s="341"/>
      <c r="U45" s="341"/>
      <c r="V45" s="341"/>
      <c r="W45" s="341"/>
      <c r="X45" s="341"/>
      <c r="Y45" s="341"/>
    </row>
    <row r="46" customFormat="false" ht="15" hidden="false" customHeight="true" outlineLevel="1" collapsed="true">
      <c r="A46" s="492" t="s">
        <v>1307</v>
      </c>
      <c r="B46" s="492"/>
      <c r="C46" s="492"/>
      <c r="D46" s="492"/>
      <c r="E46" s="492"/>
      <c r="F46" s="492"/>
      <c r="G46" s="330"/>
      <c r="H46" s="331"/>
      <c r="I46" s="331"/>
      <c r="J46" s="331"/>
      <c r="K46" s="331"/>
      <c r="L46" s="332"/>
      <c r="M46" s="332"/>
      <c r="N46" s="332"/>
      <c r="O46" s="323"/>
      <c r="P46" s="323"/>
      <c r="Q46" s="323"/>
      <c r="R46" s="323"/>
      <c r="S46" s="323"/>
      <c r="T46" s="323"/>
      <c r="U46" s="323"/>
      <c r="V46" s="323"/>
      <c r="W46" s="323"/>
      <c r="X46" s="323"/>
      <c r="Y46" s="323"/>
    </row>
    <row r="47" customFormat="false" ht="15" hidden="true" customHeight="false" outlineLevel="2" collapsed="false">
      <c r="A47" s="98" t="s">
        <v>1308</v>
      </c>
      <c r="B47" s="95" t="s">
        <v>136</v>
      </c>
      <c r="C47" s="95" t="s">
        <v>976</v>
      </c>
      <c r="D47" s="493" t="s">
        <v>977</v>
      </c>
      <c r="E47" s="494" t="s">
        <v>5390</v>
      </c>
      <c r="F47" s="495" t="s">
        <v>5391</v>
      </c>
      <c r="G47" s="338" t="s">
        <v>22</v>
      </c>
      <c r="H47" s="339"/>
      <c r="I47" s="339"/>
      <c r="J47" s="339" t="s">
        <v>95</v>
      </c>
      <c r="K47" s="339" t="s">
        <v>5392</v>
      </c>
      <c r="L47" s="496" t="n">
        <v>241981</v>
      </c>
      <c r="M47" s="44"/>
      <c r="N47" s="44" t="s">
        <v>5393</v>
      </c>
      <c r="O47" s="341"/>
      <c r="P47" s="341"/>
      <c r="Q47" s="341"/>
      <c r="R47" s="341"/>
      <c r="S47" s="341"/>
      <c r="T47" s="341"/>
      <c r="U47" s="341"/>
      <c r="V47" s="341"/>
      <c r="W47" s="341"/>
      <c r="X47" s="341"/>
      <c r="Y47" s="341"/>
    </row>
    <row r="48" customFormat="false" ht="15" hidden="true" customHeight="false" outlineLevel="2" collapsed="false">
      <c r="A48" s="98" t="s">
        <v>1312</v>
      </c>
      <c r="B48" s="95" t="s">
        <v>96</v>
      </c>
      <c r="C48" s="497" t="s">
        <v>5331</v>
      </c>
      <c r="D48" s="497" t="s">
        <v>5332</v>
      </c>
      <c r="E48" s="498" t="s">
        <v>5333</v>
      </c>
      <c r="F48" s="393"/>
      <c r="G48" s="338" t="s">
        <v>22</v>
      </c>
      <c r="H48" s="339"/>
      <c r="I48" s="339"/>
      <c r="J48" s="339" t="s">
        <v>95</v>
      </c>
      <c r="K48" s="339" t="s">
        <v>5392</v>
      </c>
      <c r="L48" s="496" t="n">
        <v>241981</v>
      </c>
      <c r="M48" s="44"/>
      <c r="N48" s="44" t="s">
        <v>5393</v>
      </c>
      <c r="O48" s="341"/>
      <c r="P48" s="341"/>
      <c r="Q48" s="341"/>
      <c r="R48" s="341"/>
      <c r="S48" s="341"/>
      <c r="T48" s="341"/>
      <c r="U48" s="341"/>
      <c r="V48" s="341"/>
      <c r="W48" s="341"/>
      <c r="X48" s="341"/>
      <c r="Y48" s="341"/>
    </row>
    <row r="49" customFormat="false" ht="15" hidden="true" customHeight="false" outlineLevel="2" collapsed="false">
      <c r="A49" s="98" t="s">
        <v>1315</v>
      </c>
      <c r="B49" s="95" t="s">
        <v>107</v>
      </c>
      <c r="C49" s="497" t="s">
        <v>1065</v>
      </c>
      <c r="D49" s="497" t="s">
        <v>5334</v>
      </c>
      <c r="E49" s="499" t="s">
        <v>1067</v>
      </c>
      <c r="F49" s="495" t="s">
        <v>5394</v>
      </c>
      <c r="G49" s="338" t="s">
        <v>22</v>
      </c>
      <c r="H49" s="339"/>
      <c r="I49" s="339"/>
      <c r="J49" s="339" t="s">
        <v>95</v>
      </c>
      <c r="K49" s="339" t="s">
        <v>5392</v>
      </c>
      <c r="L49" s="496" t="n">
        <v>241981</v>
      </c>
      <c r="M49" s="44"/>
      <c r="N49" s="44" t="s">
        <v>5393</v>
      </c>
      <c r="O49" s="341"/>
      <c r="P49" s="341"/>
      <c r="Q49" s="341"/>
      <c r="R49" s="341"/>
      <c r="S49" s="341"/>
      <c r="T49" s="341"/>
      <c r="U49" s="341"/>
      <c r="V49" s="341"/>
      <c r="W49" s="341"/>
      <c r="X49" s="341"/>
      <c r="Y49" s="341"/>
    </row>
    <row r="50" customFormat="false" ht="15" hidden="true" customHeight="false" outlineLevel="2" collapsed="false">
      <c r="A50" s="98" t="s">
        <v>1316</v>
      </c>
      <c r="B50" s="95" t="s">
        <v>107</v>
      </c>
      <c r="C50" s="497" t="s">
        <v>1065</v>
      </c>
      <c r="D50" s="497" t="s">
        <v>5395</v>
      </c>
      <c r="E50" s="499" t="s">
        <v>5396</v>
      </c>
      <c r="F50" s="495" t="s">
        <v>5397</v>
      </c>
      <c r="G50" s="338" t="s">
        <v>22</v>
      </c>
      <c r="H50" s="339"/>
      <c r="I50" s="339"/>
      <c r="J50" s="339" t="s">
        <v>95</v>
      </c>
      <c r="K50" s="339" t="s">
        <v>5392</v>
      </c>
      <c r="L50" s="496" t="n">
        <v>241981</v>
      </c>
      <c r="M50" s="44"/>
      <c r="N50" s="44" t="s">
        <v>5393</v>
      </c>
      <c r="O50" s="341"/>
      <c r="P50" s="341"/>
      <c r="Q50" s="341"/>
      <c r="R50" s="341"/>
      <c r="S50" s="341"/>
      <c r="T50" s="341"/>
      <c r="U50" s="341"/>
      <c r="V50" s="341"/>
      <c r="W50" s="341"/>
      <c r="X50" s="341"/>
      <c r="Y50" s="341"/>
    </row>
    <row r="51" customFormat="false" ht="15" hidden="true" customHeight="false" outlineLevel="2" collapsed="false">
      <c r="A51" s="98" t="s">
        <v>1319</v>
      </c>
      <c r="B51" s="95" t="s">
        <v>107</v>
      </c>
      <c r="C51" s="497" t="s">
        <v>1065</v>
      </c>
      <c r="D51" s="497" t="s">
        <v>5334</v>
      </c>
      <c r="E51" s="499" t="s">
        <v>1067</v>
      </c>
      <c r="F51" s="495" t="s">
        <v>5391</v>
      </c>
      <c r="G51" s="338" t="s">
        <v>22</v>
      </c>
      <c r="H51" s="339"/>
      <c r="I51" s="339"/>
      <c r="J51" s="339" t="s">
        <v>95</v>
      </c>
      <c r="K51" s="339" t="s">
        <v>5392</v>
      </c>
      <c r="L51" s="496" t="n">
        <v>241981</v>
      </c>
      <c r="M51" s="44"/>
      <c r="N51" s="44" t="s">
        <v>5393</v>
      </c>
      <c r="O51" s="341"/>
      <c r="P51" s="341"/>
      <c r="Q51" s="341"/>
      <c r="R51" s="341"/>
      <c r="S51" s="341"/>
      <c r="T51" s="341"/>
      <c r="U51" s="341"/>
      <c r="V51" s="341"/>
      <c r="W51" s="341"/>
      <c r="X51" s="341"/>
      <c r="Y51" s="341"/>
    </row>
    <row r="52" customFormat="false" ht="15" hidden="true" customHeight="false" outlineLevel="2" collapsed="false">
      <c r="A52" s="98" t="s">
        <v>1320</v>
      </c>
      <c r="B52" s="95" t="s">
        <v>107</v>
      </c>
      <c r="C52" s="497" t="s">
        <v>1065</v>
      </c>
      <c r="D52" s="497" t="s">
        <v>5395</v>
      </c>
      <c r="E52" s="499" t="s">
        <v>5398</v>
      </c>
      <c r="F52" s="495" t="s">
        <v>5391</v>
      </c>
      <c r="G52" s="338" t="s">
        <v>22</v>
      </c>
      <c r="H52" s="339"/>
      <c r="I52" s="339"/>
      <c r="J52" s="339" t="s">
        <v>95</v>
      </c>
      <c r="K52" s="339" t="s">
        <v>5392</v>
      </c>
      <c r="L52" s="496" t="n">
        <v>241981</v>
      </c>
      <c r="M52" s="44"/>
      <c r="N52" s="44" t="s">
        <v>5393</v>
      </c>
      <c r="O52" s="341"/>
      <c r="P52" s="341"/>
      <c r="Q52" s="341"/>
      <c r="R52" s="341"/>
      <c r="S52" s="341"/>
      <c r="T52" s="341"/>
      <c r="U52" s="341"/>
      <c r="V52" s="341"/>
      <c r="W52" s="341"/>
      <c r="X52" s="341"/>
      <c r="Y52" s="341"/>
    </row>
    <row r="53" customFormat="false" ht="15" hidden="true" customHeight="false" outlineLevel="2" collapsed="false">
      <c r="A53" s="98" t="s">
        <v>1323</v>
      </c>
      <c r="B53" s="95" t="s">
        <v>107</v>
      </c>
      <c r="C53" s="497" t="s">
        <v>1065</v>
      </c>
      <c r="D53" s="497" t="s">
        <v>5334</v>
      </c>
      <c r="E53" s="499" t="s">
        <v>1067</v>
      </c>
      <c r="F53" s="495" t="s">
        <v>5399</v>
      </c>
      <c r="G53" s="338" t="s">
        <v>22</v>
      </c>
      <c r="H53" s="339"/>
      <c r="I53" s="339"/>
      <c r="J53" s="339" t="s">
        <v>95</v>
      </c>
      <c r="K53" s="339" t="s">
        <v>5392</v>
      </c>
      <c r="L53" s="496" t="n">
        <v>241981</v>
      </c>
      <c r="M53" s="44"/>
      <c r="N53" s="44" t="s">
        <v>5393</v>
      </c>
      <c r="O53" s="341"/>
      <c r="P53" s="341"/>
      <c r="Q53" s="341"/>
      <c r="R53" s="341"/>
      <c r="S53" s="341"/>
      <c r="T53" s="341"/>
      <c r="U53" s="341"/>
      <c r="V53" s="341"/>
      <c r="W53" s="341"/>
      <c r="X53" s="341"/>
      <c r="Y53" s="341"/>
    </row>
    <row r="54" customFormat="false" ht="15" hidden="true" customHeight="false" outlineLevel="2" collapsed="false">
      <c r="A54" s="98" t="s">
        <v>1325</v>
      </c>
      <c r="B54" s="95" t="s">
        <v>107</v>
      </c>
      <c r="C54" s="497" t="s">
        <v>1065</v>
      </c>
      <c r="D54" s="497" t="s">
        <v>5395</v>
      </c>
      <c r="E54" s="499" t="s">
        <v>5400</v>
      </c>
      <c r="F54" s="495" t="s">
        <v>5399</v>
      </c>
      <c r="G54" s="338" t="s">
        <v>22</v>
      </c>
      <c r="H54" s="339"/>
      <c r="I54" s="339"/>
      <c r="J54" s="339" t="s">
        <v>95</v>
      </c>
      <c r="K54" s="339" t="s">
        <v>5392</v>
      </c>
      <c r="L54" s="496" t="n">
        <v>241981</v>
      </c>
      <c r="M54" s="44"/>
      <c r="N54" s="44" t="s">
        <v>5393</v>
      </c>
      <c r="O54" s="341"/>
      <c r="P54" s="341"/>
      <c r="Q54" s="341"/>
      <c r="R54" s="341"/>
      <c r="S54" s="341"/>
      <c r="T54" s="341"/>
      <c r="U54" s="341"/>
      <c r="V54" s="341"/>
      <c r="W54" s="341"/>
      <c r="X54" s="341"/>
      <c r="Y54" s="341"/>
    </row>
    <row r="55" customFormat="false" ht="15" hidden="false" customHeight="true" outlineLevel="1" collapsed="true">
      <c r="A55" s="492" t="s">
        <v>1379</v>
      </c>
      <c r="B55" s="492"/>
      <c r="C55" s="492"/>
      <c r="D55" s="492"/>
      <c r="E55" s="492"/>
      <c r="F55" s="492"/>
      <c r="G55" s="330"/>
      <c r="H55" s="331"/>
      <c r="I55" s="331"/>
      <c r="J55" s="331"/>
      <c r="K55" s="331"/>
      <c r="L55" s="332"/>
      <c r="M55" s="332"/>
      <c r="N55" s="332"/>
      <c r="O55" s="323"/>
      <c r="P55" s="323"/>
      <c r="Q55" s="323"/>
      <c r="R55" s="323"/>
      <c r="S55" s="323"/>
      <c r="T55" s="323"/>
      <c r="U55" s="323"/>
      <c r="V55" s="323"/>
      <c r="W55" s="323"/>
      <c r="X55" s="323"/>
      <c r="Y55" s="323"/>
    </row>
    <row r="56" customFormat="false" ht="15" hidden="true" customHeight="false" outlineLevel="2" collapsed="false">
      <c r="A56" s="98" t="s">
        <v>1380</v>
      </c>
      <c r="B56" s="95" t="s">
        <v>136</v>
      </c>
      <c r="C56" s="95" t="s">
        <v>976</v>
      </c>
      <c r="D56" s="493" t="s">
        <v>977</v>
      </c>
      <c r="E56" s="494" t="s">
        <v>5401</v>
      </c>
      <c r="F56" s="495" t="s">
        <v>1245</v>
      </c>
      <c r="G56" s="338" t="s">
        <v>22</v>
      </c>
      <c r="H56" s="339"/>
      <c r="I56" s="339"/>
      <c r="J56" s="339" t="s">
        <v>95</v>
      </c>
      <c r="K56" s="339" t="s">
        <v>5329</v>
      </c>
      <c r="L56" s="339" t="s">
        <v>5359</v>
      </c>
      <c r="M56" s="44"/>
      <c r="N56" s="44" t="s">
        <v>5375</v>
      </c>
      <c r="O56" s="341"/>
      <c r="P56" s="341"/>
      <c r="Q56" s="341"/>
      <c r="R56" s="341"/>
      <c r="S56" s="341"/>
      <c r="T56" s="341"/>
      <c r="U56" s="341"/>
      <c r="V56" s="341"/>
      <c r="W56" s="341"/>
      <c r="X56" s="341"/>
      <c r="Y56" s="341"/>
    </row>
    <row r="57" customFormat="false" ht="15" hidden="true" customHeight="false" outlineLevel="2" collapsed="false">
      <c r="A57" s="98" t="s">
        <v>1384</v>
      </c>
      <c r="B57" s="95" t="s">
        <v>96</v>
      </c>
      <c r="C57" s="502" t="s">
        <v>5360</v>
      </c>
      <c r="D57" s="497" t="s">
        <v>5376</v>
      </c>
      <c r="E57" s="498" t="s">
        <v>5377</v>
      </c>
      <c r="F57" s="393" t="s">
        <v>1425</v>
      </c>
      <c r="G57" s="338" t="s">
        <v>22</v>
      </c>
      <c r="H57" s="339"/>
      <c r="I57" s="339"/>
      <c r="J57" s="339" t="s">
        <v>95</v>
      </c>
      <c r="K57" s="339" t="s">
        <v>5329</v>
      </c>
      <c r="L57" s="339" t="s">
        <v>5359</v>
      </c>
      <c r="M57" s="44"/>
      <c r="N57" s="44" t="s">
        <v>5375</v>
      </c>
      <c r="O57" s="341"/>
      <c r="P57" s="341"/>
      <c r="Q57" s="341"/>
      <c r="R57" s="341"/>
      <c r="S57" s="341"/>
      <c r="T57" s="341"/>
      <c r="U57" s="341"/>
      <c r="V57" s="341"/>
      <c r="W57" s="341"/>
      <c r="X57" s="341"/>
      <c r="Y57" s="341"/>
    </row>
    <row r="58" customFormat="false" ht="15" hidden="true" customHeight="false" outlineLevel="2" collapsed="false">
      <c r="A58" s="98" t="s">
        <v>1387</v>
      </c>
      <c r="B58" s="495" t="s">
        <v>107</v>
      </c>
      <c r="C58" s="504" t="s">
        <v>1065</v>
      </c>
      <c r="D58" s="504" t="s">
        <v>1066</v>
      </c>
      <c r="E58" s="499" t="s">
        <v>5402</v>
      </c>
      <c r="F58" s="393"/>
      <c r="G58" s="505" t="s">
        <v>22</v>
      </c>
      <c r="H58" s="506"/>
      <c r="I58" s="506"/>
      <c r="J58" s="507" t="s">
        <v>95</v>
      </c>
      <c r="K58" s="339" t="s">
        <v>5329</v>
      </c>
      <c r="L58" s="339" t="s">
        <v>5359</v>
      </c>
      <c r="M58" s="44"/>
      <c r="N58" s="44" t="s">
        <v>5375</v>
      </c>
      <c r="O58" s="416"/>
      <c r="P58" s="416"/>
      <c r="Q58" s="416"/>
      <c r="R58" s="416"/>
      <c r="S58" s="416"/>
      <c r="T58" s="416"/>
      <c r="U58" s="416"/>
      <c r="V58" s="416"/>
      <c r="W58" s="416"/>
      <c r="X58" s="416"/>
      <c r="Y58" s="416"/>
    </row>
    <row r="59" customFormat="false" ht="15" hidden="true" customHeight="false" outlineLevel="2" collapsed="false">
      <c r="A59" s="98" t="s">
        <v>1389</v>
      </c>
      <c r="B59" s="495" t="s">
        <v>107</v>
      </c>
      <c r="C59" s="504" t="s">
        <v>1065</v>
      </c>
      <c r="D59" s="504" t="s">
        <v>1066</v>
      </c>
      <c r="E59" s="499" t="s">
        <v>1067</v>
      </c>
      <c r="F59" s="393" t="s">
        <v>5403</v>
      </c>
      <c r="G59" s="505" t="s">
        <v>22</v>
      </c>
      <c r="H59" s="506"/>
      <c r="I59" s="506"/>
      <c r="J59" s="507" t="s">
        <v>95</v>
      </c>
      <c r="K59" s="339" t="s">
        <v>5329</v>
      </c>
      <c r="L59" s="339" t="s">
        <v>5359</v>
      </c>
      <c r="M59" s="44"/>
      <c r="N59" s="44" t="s">
        <v>5375</v>
      </c>
      <c r="O59" s="416"/>
      <c r="P59" s="416"/>
      <c r="Q59" s="416"/>
      <c r="R59" s="416"/>
      <c r="S59" s="416"/>
      <c r="T59" s="416"/>
      <c r="U59" s="416"/>
      <c r="V59" s="416"/>
      <c r="W59" s="416"/>
      <c r="X59" s="416"/>
      <c r="Y59" s="416"/>
    </row>
    <row r="60" customFormat="false" ht="15" hidden="true" customHeight="false" outlineLevel="2" collapsed="false">
      <c r="A60" s="98" t="s">
        <v>1392</v>
      </c>
      <c r="B60" s="508" t="s">
        <v>107</v>
      </c>
      <c r="C60" s="509" t="s">
        <v>1065</v>
      </c>
      <c r="D60" s="509" t="s">
        <v>5404</v>
      </c>
      <c r="E60" s="499" t="s">
        <v>5405</v>
      </c>
      <c r="F60" s="393" t="s">
        <v>5403</v>
      </c>
      <c r="G60" s="510" t="s">
        <v>22</v>
      </c>
      <c r="H60" s="389"/>
      <c r="I60" s="389"/>
      <c r="J60" s="507" t="s">
        <v>95</v>
      </c>
      <c r="K60" s="339" t="s">
        <v>5329</v>
      </c>
      <c r="L60" s="339" t="s">
        <v>5359</v>
      </c>
      <c r="M60" s="44"/>
      <c r="N60" s="44" t="s">
        <v>5375</v>
      </c>
      <c r="O60" s="416"/>
      <c r="P60" s="416"/>
      <c r="Q60" s="416"/>
      <c r="R60" s="416"/>
      <c r="S60" s="416"/>
      <c r="T60" s="416"/>
      <c r="U60" s="416"/>
      <c r="V60" s="416"/>
      <c r="W60" s="416"/>
      <c r="X60" s="416"/>
      <c r="Y60" s="416"/>
    </row>
    <row r="61" customFormat="false" ht="15" hidden="true" customHeight="false" outlineLevel="2" collapsed="false">
      <c r="A61" s="98" t="s">
        <v>1395</v>
      </c>
      <c r="B61" s="95" t="s">
        <v>107</v>
      </c>
      <c r="C61" s="497" t="s">
        <v>1065</v>
      </c>
      <c r="D61" s="497" t="s">
        <v>1066</v>
      </c>
      <c r="E61" s="499" t="s">
        <v>1067</v>
      </c>
      <c r="F61" s="393" t="s">
        <v>5406</v>
      </c>
      <c r="G61" s="338" t="s">
        <v>22</v>
      </c>
      <c r="H61" s="339"/>
      <c r="I61" s="339"/>
      <c r="J61" s="507" t="s">
        <v>95</v>
      </c>
      <c r="K61" s="339" t="s">
        <v>5329</v>
      </c>
      <c r="L61" s="339" t="s">
        <v>5359</v>
      </c>
      <c r="M61" s="44"/>
      <c r="N61" s="44" t="s">
        <v>5375</v>
      </c>
      <c r="O61" s="341"/>
      <c r="P61" s="341"/>
      <c r="Q61" s="341"/>
      <c r="R61" s="341"/>
      <c r="S61" s="341"/>
      <c r="T61" s="341"/>
      <c r="U61" s="341"/>
      <c r="V61" s="341"/>
      <c r="W61" s="341"/>
      <c r="X61" s="341"/>
      <c r="Y61" s="341"/>
    </row>
    <row r="62" customFormat="false" ht="106.5" hidden="true" customHeight="true" outlineLevel="2" collapsed="false">
      <c r="A62" s="98" t="s">
        <v>1398</v>
      </c>
      <c r="B62" s="95" t="s">
        <v>107</v>
      </c>
      <c r="C62" s="497" t="s">
        <v>1065</v>
      </c>
      <c r="D62" s="497" t="s">
        <v>5407</v>
      </c>
      <c r="E62" s="499" t="s">
        <v>5408</v>
      </c>
      <c r="F62" s="393" t="s">
        <v>5406</v>
      </c>
      <c r="G62" s="338" t="s">
        <v>22</v>
      </c>
      <c r="H62" s="339"/>
      <c r="I62" s="339"/>
      <c r="J62" s="507" t="s">
        <v>95</v>
      </c>
      <c r="K62" s="339" t="s">
        <v>5329</v>
      </c>
      <c r="L62" s="339" t="s">
        <v>5359</v>
      </c>
      <c r="M62" s="44"/>
      <c r="N62" s="44" t="s">
        <v>5375</v>
      </c>
      <c r="O62" s="341"/>
      <c r="P62" s="341"/>
      <c r="Q62" s="341"/>
      <c r="R62" s="341"/>
      <c r="S62" s="341"/>
      <c r="T62" s="341"/>
      <c r="U62" s="341"/>
      <c r="V62" s="341"/>
      <c r="W62" s="341"/>
      <c r="X62" s="341"/>
      <c r="Y62" s="341"/>
    </row>
    <row r="63" customFormat="false" ht="15" hidden="true" customHeight="false" outlineLevel="2" collapsed="false">
      <c r="A63" s="98" t="s">
        <v>1402</v>
      </c>
      <c r="B63" s="95" t="s">
        <v>107</v>
      </c>
      <c r="C63" s="497" t="s">
        <v>1065</v>
      </c>
      <c r="D63" s="497" t="s">
        <v>1066</v>
      </c>
      <c r="E63" s="499" t="s">
        <v>1067</v>
      </c>
      <c r="F63" s="393" t="s">
        <v>5409</v>
      </c>
      <c r="G63" s="338" t="s">
        <v>22</v>
      </c>
      <c r="H63" s="339"/>
      <c r="I63" s="339"/>
      <c r="J63" s="507" t="s">
        <v>95</v>
      </c>
      <c r="K63" s="339" t="s">
        <v>5329</v>
      </c>
      <c r="L63" s="339" t="s">
        <v>5359</v>
      </c>
      <c r="M63" s="44"/>
      <c r="N63" s="44" t="s">
        <v>5375</v>
      </c>
      <c r="O63" s="341"/>
      <c r="P63" s="341"/>
      <c r="Q63" s="341"/>
      <c r="R63" s="341"/>
      <c r="S63" s="341"/>
      <c r="T63" s="341"/>
      <c r="U63" s="341"/>
      <c r="V63" s="341"/>
      <c r="W63" s="341"/>
      <c r="X63" s="341"/>
      <c r="Y63" s="341"/>
    </row>
    <row r="64" customFormat="false" ht="106.5" hidden="true" customHeight="true" outlineLevel="2" collapsed="false">
      <c r="A64" s="98" t="s">
        <v>1405</v>
      </c>
      <c r="B64" s="95" t="s">
        <v>107</v>
      </c>
      <c r="C64" s="497" t="s">
        <v>1065</v>
      </c>
      <c r="D64" s="497" t="s">
        <v>5385</v>
      </c>
      <c r="E64" s="499" t="s">
        <v>5410</v>
      </c>
      <c r="F64" s="393" t="s">
        <v>5409</v>
      </c>
      <c r="G64" s="338" t="s">
        <v>22</v>
      </c>
      <c r="H64" s="339"/>
      <c r="I64" s="339"/>
      <c r="J64" s="507" t="s">
        <v>95</v>
      </c>
      <c r="K64" s="339" t="s">
        <v>5329</v>
      </c>
      <c r="L64" s="339" t="s">
        <v>5359</v>
      </c>
      <c r="M64" s="44"/>
      <c r="N64" s="44" t="s">
        <v>5375</v>
      </c>
      <c r="O64" s="341"/>
      <c r="P64" s="341"/>
      <c r="Q64" s="341"/>
      <c r="R64" s="341"/>
      <c r="S64" s="341"/>
      <c r="T64" s="341"/>
      <c r="U64" s="341"/>
      <c r="V64" s="341"/>
      <c r="W64" s="341"/>
      <c r="X64" s="341"/>
      <c r="Y64" s="341"/>
    </row>
    <row r="65" customFormat="false" ht="16.5" hidden="false" customHeight="true" outlineLevel="1" collapsed="true">
      <c r="A65" s="492" t="s">
        <v>1446</v>
      </c>
      <c r="B65" s="492"/>
      <c r="C65" s="492"/>
      <c r="D65" s="492"/>
      <c r="E65" s="492"/>
      <c r="F65" s="492"/>
      <c r="G65" s="331"/>
      <c r="H65" s="331"/>
      <c r="I65" s="331"/>
      <c r="J65" s="332"/>
      <c r="K65" s="332"/>
      <c r="L65" s="332"/>
      <c r="M65" s="332"/>
      <c r="N65" s="332"/>
      <c r="O65" s="323"/>
      <c r="P65" s="323"/>
      <c r="Q65" s="323"/>
      <c r="R65" s="323"/>
      <c r="S65" s="323"/>
      <c r="T65" s="323"/>
      <c r="U65" s="323"/>
      <c r="V65" s="323"/>
      <c r="W65" s="323"/>
      <c r="X65" s="323"/>
      <c r="Y65" s="323"/>
    </row>
    <row r="66" customFormat="false" ht="15" hidden="true" customHeight="false" outlineLevel="2" collapsed="false">
      <c r="A66" s="367" t="s">
        <v>1447</v>
      </c>
      <c r="B66" s="95" t="s">
        <v>136</v>
      </c>
      <c r="C66" s="95" t="s">
        <v>976</v>
      </c>
      <c r="D66" s="493" t="s">
        <v>977</v>
      </c>
      <c r="E66" s="494" t="s">
        <v>5411</v>
      </c>
      <c r="F66" s="495" t="s">
        <v>1245</v>
      </c>
      <c r="G66" s="338" t="s">
        <v>22</v>
      </c>
      <c r="H66" s="339"/>
      <c r="I66" s="339"/>
      <c r="J66" s="339" t="s">
        <v>95</v>
      </c>
      <c r="K66" s="339" t="s">
        <v>5392</v>
      </c>
      <c r="L66" s="496" t="n">
        <v>241981</v>
      </c>
      <c r="M66" s="44"/>
      <c r="N66" s="44" t="s">
        <v>5393</v>
      </c>
      <c r="O66" s="341"/>
      <c r="P66" s="341"/>
      <c r="Q66" s="341"/>
      <c r="R66" s="341"/>
      <c r="S66" s="341"/>
      <c r="T66" s="341"/>
      <c r="U66" s="341"/>
      <c r="V66" s="341"/>
      <c r="W66" s="341"/>
      <c r="X66" s="341"/>
      <c r="Y66" s="341"/>
    </row>
    <row r="67" customFormat="false" ht="15" hidden="true" customHeight="false" outlineLevel="2" collapsed="false">
      <c r="A67" s="367" t="s">
        <v>1450</v>
      </c>
      <c r="B67" s="95" t="s">
        <v>96</v>
      </c>
      <c r="C67" s="502" t="s">
        <v>5389</v>
      </c>
      <c r="D67" s="497" t="s">
        <v>5376</v>
      </c>
      <c r="E67" s="498" t="s">
        <v>5333</v>
      </c>
      <c r="F67" s="393"/>
      <c r="G67" s="338" t="s">
        <v>22</v>
      </c>
      <c r="H67" s="339"/>
      <c r="I67" s="339"/>
      <c r="J67" s="339" t="s">
        <v>95</v>
      </c>
      <c r="K67" s="339" t="s">
        <v>5392</v>
      </c>
      <c r="L67" s="496" t="n">
        <v>241981</v>
      </c>
      <c r="M67" s="44"/>
      <c r="N67" s="44" t="s">
        <v>5393</v>
      </c>
      <c r="O67" s="341"/>
      <c r="P67" s="341"/>
      <c r="Q67" s="341"/>
      <c r="R67" s="341"/>
      <c r="S67" s="341"/>
      <c r="T67" s="341"/>
      <c r="U67" s="341"/>
      <c r="V67" s="341"/>
      <c r="W67" s="341"/>
      <c r="X67" s="341"/>
      <c r="Y67" s="341"/>
    </row>
    <row r="68" customFormat="false" ht="15" hidden="true" customHeight="false" outlineLevel="2" collapsed="false">
      <c r="A68" s="367" t="s">
        <v>1453</v>
      </c>
      <c r="B68" s="95" t="s">
        <v>107</v>
      </c>
      <c r="C68" s="497" t="s">
        <v>1065</v>
      </c>
      <c r="D68" s="497" t="s">
        <v>1066</v>
      </c>
      <c r="E68" s="499" t="s">
        <v>1067</v>
      </c>
      <c r="F68" s="390" t="s">
        <v>5412</v>
      </c>
      <c r="G68" s="338" t="s">
        <v>22</v>
      </c>
      <c r="H68" s="339"/>
      <c r="I68" s="339"/>
      <c r="J68" s="339" t="s">
        <v>95</v>
      </c>
      <c r="K68" s="339" t="s">
        <v>5392</v>
      </c>
      <c r="L68" s="496" t="n">
        <v>241981</v>
      </c>
      <c r="M68" s="44"/>
      <c r="N68" s="44" t="s">
        <v>5393</v>
      </c>
      <c r="O68" s="341"/>
      <c r="P68" s="341"/>
      <c r="Q68" s="341"/>
      <c r="R68" s="341"/>
      <c r="S68" s="341"/>
      <c r="T68" s="341"/>
      <c r="U68" s="341"/>
      <c r="V68" s="341"/>
      <c r="W68" s="341"/>
      <c r="X68" s="341"/>
      <c r="Y68" s="341"/>
    </row>
    <row r="69" customFormat="false" ht="15" hidden="true" customHeight="false" outlineLevel="2" collapsed="false">
      <c r="A69" s="367" t="s">
        <v>1456</v>
      </c>
      <c r="B69" s="95" t="s">
        <v>107</v>
      </c>
      <c r="C69" s="497" t="s">
        <v>1065</v>
      </c>
      <c r="D69" s="497" t="s">
        <v>5413</v>
      </c>
      <c r="E69" s="499" t="s">
        <v>5414</v>
      </c>
      <c r="F69" s="390" t="s">
        <v>5412</v>
      </c>
      <c r="G69" s="338" t="s">
        <v>22</v>
      </c>
      <c r="H69" s="339"/>
      <c r="I69" s="339"/>
      <c r="J69" s="339" t="s">
        <v>95</v>
      </c>
      <c r="K69" s="339" t="s">
        <v>5392</v>
      </c>
      <c r="L69" s="496" t="n">
        <v>241981</v>
      </c>
      <c r="M69" s="44"/>
      <c r="N69" s="44" t="s">
        <v>5393</v>
      </c>
      <c r="O69" s="341"/>
      <c r="P69" s="341"/>
      <c r="Q69" s="341"/>
      <c r="R69" s="341"/>
      <c r="S69" s="341"/>
      <c r="T69" s="341"/>
      <c r="U69" s="341"/>
      <c r="V69" s="341"/>
      <c r="W69" s="341"/>
      <c r="X69" s="341"/>
      <c r="Y69" s="341"/>
    </row>
    <row r="70" customFormat="false" ht="15" hidden="true" customHeight="false" outlineLevel="2" collapsed="false">
      <c r="A70" s="367" t="s">
        <v>1458</v>
      </c>
      <c r="B70" s="95" t="s">
        <v>107</v>
      </c>
      <c r="C70" s="497" t="s">
        <v>1065</v>
      </c>
      <c r="D70" s="497" t="s">
        <v>1066</v>
      </c>
      <c r="E70" s="499" t="s">
        <v>1067</v>
      </c>
      <c r="F70" s="390" t="s">
        <v>5415</v>
      </c>
      <c r="G70" s="338" t="s">
        <v>22</v>
      </c>
      <c r="H70" s="339"/>
      <c r="I70" s="339"/>
      <c r="J70" s="339" t="s">
        <v>95</v>
      </c>
      <c r="K70" s="339" t="s">
        <v>5392</v>
      </c>
      <c r="L70" s="496" t="n">
        <v>241981</v>
      </c>
      <c r="M70" s="44"/>
      <c r="N70" s="44" t="s">
        <v>5393</v>
      </c>
      <c r="O70" s="341"/>
      <c r="P70" s="341"/>
      <c r="Q70" s="341"/>
      <c r="R70" s="341"/>
      <c r="S70" s="341"/>
      <c r="T70" s="341"/>
      <c r="U70" s="341"/>
      <c r="V70" s="341"/>
      <c r="W70" s="341"/>
      <c r="X70" s="341"/>
      <c r="Y70" s="341"/>
    </row>
    <row r="71" customFormat="false" ht="15" hidden="true" customHeight="false" outlineLevel="2" collapsed="false">
      <c r="A71" s="367" t="s">
        <v>1461</v>
      </c>
      <c r="B71" s="95" t="s">
        <v>107</v>
      </c>
      <c r="C71" s="497" t="s">
        <v>1065</v>
      </c>
      <c r="D71" s="497" t="s">
        <v>5355</v>
      </c>
      <c r="E71" s="499" t="s">
        <v>5416</v>
      </c>
      <c r="F71" s="390" t="s">
        <v>5415</v>
      </c>
      <c r="G71" s="338" t="s">
        <v>22</v>
      </c>
      <c r="H71" s="339"/>
      <c r="I71" s="339"/>
      <c r="J71" s="339" t="s">
        <v>95</v>
      </c>
      <c r="K71" s="339" t="s">
        <v>5392</v>
      </c>
      <c r="L71" s="496" t="n">
        <v>241981</v>
      </c>
      <c r="M71" s="44"/>
      <c r="N71" s="44" t="s">
        <v>5393</v>
      </c>
      <c r="O71" s="341"/>
      <c r="P71" s="341"/>
      <c r="Q71" s="341"/>
      <c r="R71" s="341"/>
      <c r="S71" s="341"/>
      <c r="T71" s="341"/>
      <c r="U71" s="341"/>
      <c r="V71" s="341"/>
      <c r="W71" s="341"/>
      <c r="X71" s="341"/>
      <c r="Y71" s="341"/>
    </row>
    <row r="72" customFormat="false" ht="15" hidden="true" customHeight="false" outlineLevel="2" collapsed="false">
      <c r="A72" s="367" t="s">
        <v>1462</v>
      </c>
      <c r="B72" s="95" t="s">
        <v>107</v>
      </c>
      <c r="C72" s="497" t="s">
        <v>1065</v>
      </c>
      <c r="D72" s="497" t="s">
        <v>1066</v>
      </c>
      <c r="E72" s="499" t="s">
        <v>1067</v>
      </c>
      <c r="F72" s="390" t="s">
        <v>5417</v>
      </c>
      <c r="G72" s="338" t="s">
        <v>22</v>
      </c>
      <c r="H72" s="339"/>
      <c r="I72" s="339"/>
      <c r="J72" s="339" t="s">
        <v>95</v>
      </c>
      <c r="K72" s="339" t="s">
        <v>5392</v>
      </c>
      <c r="L72" s="496" t="n">
        <v>241981</v>
      </c>
      <c r="M72" s="44"/>
      <c r="N72" s="44" t="s">
        <v>5393</v>
      </c>
      <c r="O72" s="341"/>
      <c r="P72" s="341"/>
      <c r="Q72" s="341"/>
      <c r="R72" s="341"/>
      <c r="S72" s="341"/>
      <c r="T72" s="341"/>
      <c r="U72" s="341"/>
      <c r="V72" s="341"/>
      <c r="W72" s="341"/>
      <c r="X72" s="341"/>
      <c r="Y72" s="341"/>
    </row>
    <row r="73" customFormat="false" ht="15" hidden="true" customHeight="false" outlineLevel="2" collapsed="false">
      <c r="A73" s="367" t="s">
        <v>1463</v>
      </c>
      <c r="B73" s="95" t="s">
        <v>107</v>
      </c>
      <c r="C73" s="497" t="s">
        <v>1065</v>
      </c>
      <c r="D73" s="497" t="s">
        <v>5418</v>
      </c>
      <c r="E73" s="499" t="s">
        <v>5419</v>
      </c>
      <c r="F73" s="390" t="s">
        <v>5417</v>
      </c>
      <c r="G73" s="338" t="s">
        <v>22</v>
      </c>
      <c r="H73" s="339"/>
      <c r="I73" s="339"/>
      <c r="J73" s="339" t="s">
        <v>95</v>
      </c>
      <c r="K73" s="339" t="s">
        <v>5392</v>
      </c>
      <c r="L73" s="496" t="n">
        <v>241981</v>
      </c>
      <c r="M73" s="44"/>
      <c r="N73" s="44" t="s">
        <v>5393</v>
      </c>
      <c r="O73" s="341"/>
      <c r="P73" s="341"/>
      <c r="Q73" s="341"/>
      <c r="R73" s="341"/>
      <c r="S73" s="341"/>
      <c r="T73" s="341"/>
      <c r="U73" s="341"/>
      <c r="V73" s="341"/>
      <c r="W73" s="341"/>
      <c r="X73" s="341"/>
      <c r="Y73" s="341"/>
    </row>
    <row r="74" customFormat="false" ht="16.5" hidden="false" customHeight="true" outlineLevel="1" collapsed="true">
      <c r="A74" s="492" t="s">
        <v>1482</v>
      </c>
      <c r="B74" s="492"/>
      <c r="C74" s="492"/>
      <c r="D74" s="492"/>
      <c r="E74" s="492"/>
      <c r="F74" s="492"/>
      <c r="G74" s="369"/>
      <c r="H74" s="369"/>
      <c r="I74" s="369"/>
      <c r="J74" s="369"/>
      <c r="K74" s="369"/>
      <c r="L74" s="369"/>
      <c r="M74" s="332"/>
      <c r="N74" s="332"/>
      <c r="O74" s="323"/>
      <c r="P74" s="323"/>
      <c r="Q74" s="323"/>
      <c r="R74" s="323"/>
      <c r="S74" s="323"/>
      <c r="T74" s="323"/>
      <c r="U74" s="323"/>
      <c r="V74" s="323"/>
      <c r="W74" s="323"/>
      <c r="X74" s="323"/>
      <c r="Y74" s="323"/>
    </row>
    <row r="75" customFormat="false" ht="15" hidden="true" customHeight="false" outlineLevel="2" collapsed="false">
      <c r="A75" s="370" t="s">
        <v>1483</v>
      </c>
      <c r="B75" s="95" t="s">
        <v>136</v>
      </c>
      <c r="C75" s="95" t="s">
        <v>976</v>
      </c>
      <c r="D75" s="493" t="s">
        <v>977</v>
      </c>
      <c r="E75" s="494" t="s">
        <v>5374</v>
      </c>
      <c r="F75" s="495" t="s">
        <v>5420</v>
      </c>
      <c r="G75" s="338" t="s">
        <v>22</v>
      </c>
      <c r="H75" s="339"/>
      <c r="I75" s="339"/>
      <c r="J75" s="339" t="s">
        <v>95</v>
      </c>
      <c r="K75" s="339" t="s">
        <v>5421</v>
      </c>
      <c r="L75" s="496" t="n">
        <v>241981</v>
      </c>
      <c r="M75" s="44"/>
      <c r="N75" s="44" t="s">
        <v>5393</v>
      </c>
      <c r="O75" s="341"/>
      <c r="P75" s="341"/>
      <c r="Q75" s="341"/>
      <c r="R75" s="341"/>
      <c r="S75" s="341"/>
      <c r="T75" s="341"/>
      <c r="U75" s="341"/>
      <c r="V75" s="341"/>
      <c r="W75" s="341"/>
      <c r="X75" s="341"/>
      <c r="Y75" s="341"/>
    </row>
    <row r="76" customFormat="false" ht="15" hidden="true" customHeight="false" outlineLevel="2" collapsed="false">
      <c r="A76" s="370" t="s">
        <v>1486</v>
      </c>
      <c r="B76" s="95" t="s">
        <v>96</v>
      </c>
      <c r="C76" s="497" t="s">
        <v>1501</v>
      </c>
      <c r="D76" s="497" t="s">
        <v>1502</v>
      </c>
      <c r="E76" s="498" t="s">
        <v>5362</v>
      </c>
      <c r="F76" s="393"/>
      <c r="G76" s="338" t="s">
        <v>22</v>
      </c>
      <c r="H76" s="339"/>
      <c r="I76" s="339"/>
      <c r="J76" s="339" t="s">
        <v>95</v>
      </c>
      <c r="K76" s="339" t="s">
        <v>5421</v>
      </c>
      <c r="L76" s="496" t="n">
        <v>241981</v>
      </c>
      <c r="M76" s="44"/>
      <c r="N76" s="44" t="s">
        <v>5393</v>
      </c>
      <c r="O76" s="341"/>
      <c r="P76" s="341"/>
      <c r="Q76" s="341"/>
      <c r="R76" s="341"/>
      <c r="S76" s="341"/>
      <c r="T76" s="341"/>
      <c r="U76" s="341"/>
      <c r="V76" s="341"/>
      <c r="W76" s="341"/>
      <c r="X76" s="341"/>
      <c r="Y76" s="341"/>
    </row>
    <row r="77" customFormat="false" ht="15" hidden="true" customHeight="false" outlineLevel="2" collapsed="false">
      <c r="A77" s="370" t="s">
        <v>1488</v>
      </c>
      <c r="B77" s="95" t="s">
        <v>107</v>
      </c>
      <c r="C77" s="497" t="s">
        <v>1270</v>
      </c>
      <c r="D77" s="497" t="s">
        <v>1066</v>
      </c>
      <c r="E77" s="393" t="s">
        <v>1067</v>
      </c>
      <c r="F77" s="390" t="s">
        <v>5422</v>
      </c>
      <c r="G77" s="338" t="s">
        <v>22</v>
      </c>
      <c r="H77" s="339"/>
      <c r="I77" s="339"/>
      <c r="J77" s="339" t="s">
        <v>95</v>
      </c>
      <c r="K77" s="339" t="s">
        <v>5421</v>
      </c>
      <c r="L77" s="496" t="n">
        <v>241981</v>
      </c>
      <c r="M77" s="44"/>
      <c r="N77" s="44" t="s">
        <v>5393</v>
      </c>
      <c r="O77" s="341"/>
      <c r="P77" s="341"/>
      <c r="Q77" s="341"/>
      <c r="R77" s="341"/>
      <c r="S77" s="341"/>
      <c r="T77" s="341"/>
      <c r="U77" s="341"/>
      <c r="V77" s="341"/>
      <c r="W77" s="341"/>
      <c r="X77" s="341"/>
      <c r="Y77" s="341"/>
    </row>
    <row r="78" customFormat="false" ht="15" hidden="true" customHeight="false" outlineLevel="2" collapsed="false">
      <c r="A78" s="370" t="s">
        <v>1491</v>
      </c>
      <c r="B78" s="95" t="s">
        <v>107</v>
      </c>
      <c r="C78" s="497" t="s">
        <v>1270</v>
      </c>
      <c r="D78" s="497" t="s">
        <v>5423</v>
      </c>
      <c r="E78" s="499" t="s">
        <v>5424</v>
      </c>
      <c r="F78" s="390" t="s">
        <v>5422</v>
      </c>
      <c r="G78" s="338" t="s">
        <v>22</v>
      </c>
      <c r="H78" s="339"/>
      <c r="I78" s="339"/>
      <c r="J78" s="339" t="s">
        <v>95</v>
      </c>
      <c r="K78" s="339" t="s">
        <v>5421</v>
      </c>
      <c r="L78" s="496" t="n">
        <v>241981</v>
      </c>
      <c r="M78" s="44"/>
      <c r="N78" s="44" t="s">
        <v>5393</v>
      </c>
      <c r="O78" s="341"/>
      <c r="P78" s="341"/>
      <c r="Q78" s="341"/>
      <c r="R78" s="341"/>
      <c r="S78" s="341"/>
      <c r="T78" s="341"/>
      <c r="U78" s="341"/>
      <c r="V78" s="341"/>
      <c r="W78" s="341"/>
      <c r="X78" s="341"/>
      <c r="Y78" s="341"/>
    </row>
    <row r="79" customFormat="false" ht="15" hidden="true" customHeight="false" outlineLevel="2" collapsed="false">
      <c r="A79" s="370" t="s">
        <v>1494</v>
      </c>
      <c r="B79" s="95" t="s">
        <v>107</v>
      </c>
      <c r="C79" s="497" t="s">
        <v>1270</v>
      </c>
      <c r="D79" s="497" t="s">
        <v>1066</v>
      </c>
      <c r="E79" s="393" t="s">
        <v>1067</v>
      </c>
      <c r="F79" s="390" t="s">
        <v>5425</v>
      </c>
      <c r="G79" s="338" t="s">
        <v>22</v>
      </c>
      <c r="H79" s="339"/>
      <c r="I79" s="339"/>
      <c r="J79" s="339" t="s">
        <v>95</v>
      </c>
      <c r="K79" s="339" t="s">
        <v>5421</v>
      </c>
      <c r="L79" s="496" t="n">
        <v>241981</v>
      </c>
      <c r="M79" s="44"/>
      <c r="N79" s="44" t="s">
        <v>5393</v>
      </c>
      <c r="O79" s="341"/>
      <c r="P79" s="341"/>
      <c r="Q79" s="341"/>
      <c r="R79" s="341"/>
      <c r="S79" s="341"/>
      <c r="T79" s="341"/>
      <c r="U79" s="341"/>
      <c r="V79" s="341"/>
      <c r="W79" s="341"/>
      <c r="X79" s="341"/>
      <c r="Y79" s="341"/>
    </row>
    <row r="80" customFormat="false" ht="15" hidden="true" customHeight="false" outlineLevel="2" collapsed="false">
      <c r="A80" s="370" t="s">
        <v>1496</v>
      </c>
      <c r="B80" s="95" t="s">
        <v>107</v>
      </c>
      <c r="C80" s="497" t="s">
        <v>1270</v>
      </c>
      <c r="D80" s="497" t="s">
        <v>5426</v>
      </c>
      <c r="E80" s="499" t="s">
        <v>5427</v>
      </c>
      <c r="F80" s="390" t="s">
        <v>5425</v>
      </c>
      <c r="G80" s="338" t="s">
        <v>22</v>
      </c>
      <c r="H80" s="339"/>
      <c r="I80" s="339"/>
      <c r="J80" s="339" t="s">
        <v>95</v>
      </c>
      <c r="K80" s="339" t="s">
        <v>5421</v>
      </c>
      <c r="L80" s="496" t="n">
        <v>241981</v>
      </c>
      <c r="M80" s="44"/>
      <c r="N80" s="44" t="s">
        <v>5393</v>
      </c>
      <c r="O80" s="341"/>
      <c r="P80" s="341"/>
      <c r="Q80" s="341"/>
      <c r="R80" s="341"/>
      <c r="S80" s="341"/>
      <c r="T80" s="341"/>
      <c r="U80" s="341"/>
      <c r="V80" s="341"/>
      <c r="W80" s="341"/>
      <c r="X80" s="341"/>
      <c r="Y80" s="341"/>
    </row>
    <row r="81" customFormat="false" ht="15" hidden="true" customHeight="false" outlineLevel="2" collapsed="false">
      <c r="A81" s="370" t="s">
        <v>1498</v>
      </c>
      <c r="B81" s="95" t="s">
        <v>107</v>
      </c>
      <c r="C81" s="497" t="s">
        <v>1270</v>
      </c>
      <c r="D81" s="497" t="s">
        <v>1066</v>
      </c>
      <c r="E81" s="393" t="s">
        <v>1067</v>
      </c>
      <c r="F81" s="390" t="s">
        <v>5428</v>
      </c>
      <c r="G81" s="338" t="s">
        <v>22</v>
      </c>
      <c r="H81" s="339"/>
      <c r="I81" s="339"/>
      <c r="J81" s="339" t="s">
        <v>95</v>
      </c>
      <c r="K81" s="339" t="s">
        <v>5421</v>
      </c>
      <c r="L81" s="496" t="n">
        <v>241981</v>
      </c>
      <c r="M81" s="44"/>
      <c r="N81" s="44" t="s">
        <v>5393</v>
      </c>
      <c r="O81" s="341"/>
      <c r="P81" s="341"/>
      <c r="Q81" s="341"/>
      <c r="R81" s="341"/>
      <c r="S81" s="341"/>
      <c r="T81" s="341"/>
      <c r="U81" s="341"/>
      <c r="V81" s="341"/>
      <c r="W81" s="341"/>
      <c r="X81" s="341"/>
      <c r="Y81" s="341"/>
    </row>
    <row r="82" customFormat="false" ht="15" hidden="true" customHeight="false" outlineLevel="2" collapsed="false">
      <c r="A82" s="370" t="s">
        <v>1499</v>
      </c>
      <c r="B82" s="95" t="s">
        <v>107</v>
      </c>
      <c r="C82" s="497" t="s">
        <v>1270</v>
      </c>
      <c r="D82" s="497" t="s">
        <v>5429</v>
      </c>
      <c r="E82" s="499" t="s">
        <v>5430</v>
      </c>
      <c r="F82" s="390" t="s">
        <v>5428</v>
      </c>
      <c r="G82" s="338" t="s">
        <v>22</v>
      </c>
      <c r="H82" s="339"/>
      <c r="I82" s="339"/>
      <c r="J82" s="339" t="s">
        <v>95</v>
      </c>
      <c r="K82" s="339" t="s">
        <v>5421</v>
      </c>
      <c r="L82" s="496" t="n">
        <v>241981</v>
      </c>
      <c r="M82" s="44"/>
      <c r="N82" s="44" t="s">
        <v>5393</v>
      </c>
      <c r="O82" s="341"/>
      <c r="P82" s="341"/>
      <c r="Q82" s="341"/>
      <c r="R82" s="341"/>
      <c r="S82" s="341"/>
      <c r="T82" s="341"/>
      <c r="U82" s="341"/>
      <c r="V82" s="341"/>
      <c r="W82" s="341"/>
      <c r="X82" s="341"/>
      <c r="Y82" s="341"/>
    </row>
    <row r="83" customFormat="false" ht="15" hidden="false" customHeight="true" outlineLevel="1" collapsed="true">
      <c r="A83" s="492" t="s">
        <v>5431</v>
      </c>
      <c r="B83" s="492"/>
      <c r="C83" s="492"/>
      <c r="D83" s="492"/>
      <c r="E83" s="492"/>
      <c r="F83" s="492"/>
      <c r="G83" s="330"/>
      <c r="H83" s="332"/>
      <c r="I83" s="332"/>
      <c r="J83" s="332"/>
      <c r="K83" s="332"/>
      <c r="L83" s="332"/>
      <c r="M83" s="332"/>
      <c r="N83" s="332"/>
      <c r="O83" s="323"/>
      <c r="P83" s="323"/>
      <c r="Q83" s="323"/>
      <c r="R83" s="323"/>
      <c r="S83" s="323"/>
      <c r="T83" s="323"/>
      <c r="U83" s="323"/>
      <c r="V83" s="323"/>
      <c r="W83" s="323"/>
      <c r="X83" s="323"/>
      <c r="Y83" s="323"/>
    </row>
    <row r="84" customFormat="false" ht="15" hidden="true" customHeight="false" outlineLevel="2" collapsed="false">
      <c r="A84" s="98" t="s">
        <v>1526</v>
      </c>
      <c r="B84" s="95" t="s">
        <v>136</v>
      </c>
      <c r="C84" s="95" t="s">
        <v>976</v>
      </c>
      <c r="D84" s="493" t="s">
        <v>977</v>
      </c>
      <c r="E84" s="494" t="s">
        <v>5432</v>
      </c>
      <c r="F84" s="495" t="s">
        <v>5433</v>
      </c>
      <c r="G84" s="338" t="s">
        <v>22</v>
      </c>
      <c r="H84" s="339"/>
      <c r="I84" s="339"/>
      <c r="J84" s="339" t="s">
        <v>95</v>
      </c>
      <c r="K84" s="339" t="s">
        <v>5392</v>
      </c>
      <c r="L84" s="496" t="n">
        <v>241981</v>
      </c>
      <c r="M84" s="44"/>
      <c r="N84" s="44" t="s">
        <v>5393</v>
      </c>
      <c r="O84" s="341"/>
      <c r="P84" s="341"/>
      <c r="Q84" s="341"/>
      <c r="R84" s="341"/>
      <c r="S84" s="341"/>
      <c r="T84" s="341"/>
      <c r="U84" s="341"/>
      <c r="V84" s="341"/>
      <c r="W84" s="341"/>
      <c r="X84" s="341"/>
      <c r="Y84" s="341"/>
    </row>
    <row r="85" customFormat="false" ht="15" hidden="true" customHeight="false" outlineLevel="2" collapsed="false">
      <c r="A85" s="98" t="s">
        <v>1529</v>
      </c>
      <c r="B85" s="95" t="s">
        <v>96</v>
      </c>
      <c r="C85" s="502" t="s">
        <v>5389</v>
      </c>
      <c r="D85" s="497" t="s">
        <v>5376</v>
      </c>
      <c r="E85" s="508" t="s">
        <v>5377</v>
      </c>
      <c r="F85" s="390"/>
      <c r="G85" s="338" t="s">
        <v>22</v>
      </c>
      <c r="H85" s="339"/>
      <c r="I85" s="339"/>
      <c r="J85" s="339" t="s">
        <v>95</v>
      </c>
      <c r="K85" s="339" t="s">
        <v>5392</v>
      </c>
      <c r="L85" s="496" t="n">
        <v>241981</v>
      </c>
      <c r="M85" s="44"/>
      <c r="N85" s="44" t="s">
        <v>5393</v>
      </c>
      <c r="O85" s="341"/>
      <c r="P85" s="341"/>
      <c r="Q85" s="341"/>
      <c r="R85" s="341"/>
      <c r="S85" s="341"/>
      <c r="T85" s="341"/>
      <c r="U85" s="341"/>
      <c r="V85" s="341"/>
      <c r="W85" s="341"/>
      <c r="X85" s="341"/>
      <c r="Y85" s="341"/>
    </row>
    <row r="86" customFormat="false" ht="15" hidden="true" customHeight="false" outlineLevel="2" collapsed="false">
      <c r="A86" s="98" t="s">
        <v>1532</v>
      </c>
      <c r="B86" s="95" t="s">
        <v>107</v>
      </c>
      <c r="C86" s="497" t="s">
        <v>1270</v>
      </c>
      <c r="D86" s="497" t="s">
        <v>1066</v>
      </c>
      <c r="E86" s="495" t="s">
        <v>1067</v>
      </c>
      <c r="F86" s="390" t="s">
        <v>5434</v>
      </c>
      <c r="G86" s="338" t="s">
        <v>22</v>
      </c>
      <c r="H86" s="339"/>
      <c r="I86" s="339"/>
      <c r="J86" s="339" t="s">
        <v>95</v>
      </c>
      <c r="K86" s="339" t="s">
        <v>5392</v>
      </c>
      <c r="L86" s="496" t="n">
        <v>241981</v>
      </c>
      <c r="M86" s="44"/>
      <c r="N86" s="44" t="s">
        <v>5393</v>
      </c>
      <c r="O86" s="341"/>
      <c r="P86" s="341"/>
      <c r="Q86" s="341"/>
      <c r="R86" s="341"/>
      <c r="S86" s="341"/>
      <c r="T86" s="341"/>
      <c r="U86" s="341"/>
      <c r="V86" s="341"/>
      <c r="W86" s="341"/>
      <c r="X86" s="341"/>
      <c r="Y86" s="341"/>
    </row>
    <row r="87" customFormat="false" ht="15" hidden="true" customHeight="false" outlineLevel="2" collapsed="false">
      <c r="A87" s="98" t="s">
        <v>1534</v>
      </c>
      <c r="B87" s="95" t="s">
        <v>107</v>
      </c>
      <c r="C87" s="363"/>
      <c r="D87" s="497" t="s">
        <v>5435</v>
      </c>
      <c r="E87" s="495" t="s">
        <v>5436</v>
      </c>
      <c r="F87" s="390" t="s">
        <v>5434</v>
      </c>
      <c r="G87" s="338" t="s">
        <v>22</v>
      </c>
      <c r="H87" s="339"/>
      <c r="I87" s="339"/>
      <c r="J87" s="339" t="s">
        <v>95</v>
      </c>
      <c r="K87" s="339" t="s">
        <v>5392</v>
      </c>
      <c r="L87" s="496" t="n">
        <v>241981</v>
      </c>
      <c r="M87" s="44"/>
      <c r="N87" s="44" t="s">
        <v>5393</v>
      </c>
      <c r="O87" s="341"/>
      <c r="P87" s="341"/>
      <c r="Q87" s="341"/>
      <c r="R87" s="341"/>
      <c r="S87" s="341"/>
      <c r="T87" s="341"/>
      <c r="U87" s="341"/>
      <c r="V87" s="341"/>
      <c r="W87" s="341"/>
      <c r="X87" s="341"/>
      <c r="Y87" s="341"/>
    </row>
    <row r="88" customFormat="false" ht="15" hidden="true" customHeight="false" outlineLevel="2" collapsed="false">
      <c r="A88" s="98" t="s">
        <v>1537</v>
      </c>
      <c r="B88" s="95" t="s">
        <v>107</v>
      </c>
      <c r="C88" s="497" t="s">
        <v>1270</v>
      </c>
      <c r="D88" s="497" t="s">
        <v>1066</v>
      </c>
      <c r="E88" s="495" t="s">
        <v>1067</v>
      </c>
      <c r="F88" s="390" t="s">
        <v>5437</v>
      </c>
      <c r="G88" s="338" t="s">
        <v>22</v>
      </c>
      <c r="H88" s="339"/>
      <c r="I88" s="339"/>
      <c r="J88" s="339" t="s">
        <v>95</v>
      </c>
      <c r="K88" s="339" t="s">
        <v>5392</v>
      </c>
      <c r="L88" s="496" t="n">
        <v>241981</v>
      </c>
      <c r="M88" s="44"/>
      <c r="N88" s="44" t="s">
        <v>5393</v>
      </c>
      <c r="O88" s="341"/>
      <c r="P88" s="341"/>
      <c r="Q88" s="341"/>
      <c r="R88" s="341"/>
      <c r="S88" s="341"/>
      <c r="T88" s="341"/>
      <c r="U88" s="341"/>
      <c r="V88" s="341"/>
      <c r="W88" s="341"/>
      <c r="X88" s="341"/>
      <c r="Y88" s="341"/>
    </row>
    <row r="89" customFormat="false" ht="15" hidden="true" customHeight="false" outlineLevel="2" collapsed="false">
      <c r="A89" s="98" t="s">
        <v>1539</v>
      </c>
      <c r="B89" s="95" t="s">
        <v>107</v>
      </c>
      <c r="C89" s="363"/>
      <c r="D89" s="497" t="s">
        <v>5435</v>
      </c>
      <c r="E89" s="495" t="s">
        <v>5438</v>
      </c>
      <c r="F89" s="390" t="s">
        <v>5437</v>
      </c>
      <c r="G89" s="338" t="s">
        <v>22</v>
      </c>
      <c r="H89" s="339"/>
      <c r="I89" s="339"/>
      <c r="J89" s="339" t="s">
        <v>95</v>
      </c>
      <c r="K89" s="339" t="s">
        <v>5392</v>
      </c>
      <c r="L89" s="496" t="n">
        <v>241981</v>
      </c>
      <c r="M89" s="44"/>
      <c r="N89" s="44" t="s">
        <v>5393</v>
      </c>
      <c r="O89" s="341"/>
      <c r="P89" s="341"/>
      <c r="Q89" s="341"/>
      <c r="R89" s="341"/>
      <c r="S89" s="341"/>
      <c r="T89" s="341"/>
      <c r="U89" s="341"/>
      <c r="V89" s="341"/>
      <c r="W89" s="341"/>
      <c r="X89" s="341"/>
      <c r="Y89" s="341"/>
    </row>
    <row r="90" customFormat="false" ht="15" hidden="true" customHeight="false" outlineLevel="2" collapsed="false">
      <c r="A90" s="98" t="s">
        <v>1543</v>
      </c>
      <c r="B90" s="95" t="s">
        <v>107</v>
      </c>
      <c r="C90" s="497" t="s">
        <v>1270</v>
      </c>
      <c r="D90" s="497" t="s">
        <v>1066</v>
      </c>
      <c r="E90" s="495" t="s">
        <v>1067</v>
      </c>
      <c r="F90" s="390" t="s">
        <v>5439</v>
      </c>
      <c r="G90" s="338" t="s">
        <v>22</v>
      </c>
      <c r="H90" s="339"/>
      <c r="I90" s="339"/>
      <c r="J90" s="339" t="s">
        <v>95</v>
      </c>
      <c r="K90" s="339" t="s">
        <v>5392</v>
      </c>
      <c r="L90" s="496" t="n">
        <v>241981</v>
      </c>
      <c r="M90" s="44"/>
      <c r="N90" s="44" t="s">
        <v>5393</v>
      </c>
      <c r="O90" s="341"/>
      <c r="P90" s="341"/>
      <c r="Q90" s="341"/>
      <c r="R90" s="341"/>
      <c r="S90" s="341"/>
      <c r="T90" s="341"/>
      <c r="U90" s="341"/>
      <c r="V90" s="341"/>
      <c r="W90" s="341"/>
      <c r="X90" s="341"/>
      <c r="Y90" s="341"/>
    </row>
    <row r="91" customFormat="false" ht="15" hidden="true" customHeight="false" outlineLevel="2" collapsed="false">
      <c r="A91" s="98" t="s">
        <v>1547</v>
      </c>
      <c r="B91" s="95" t="s">
        <v>107</v>
      </c>
      <c r="C91" s="363"/>
      <c r="D91" s="497" t="s">
        <v>5440</v>
      </c>
      <c r="E91" s="495" t="s">
        <v>5441</v>
      </c>
      <c r="F91" s="390" t="s">
        <v>5439</v>
      </c>
      <c r="G91" s="338" t="s">
        <v>22</v>
      </c>
      <c r="H91" s="339"/>
      <c r="I91" s="339"/>
      <c r="J91" s="339" t="s">
        <v>95</v>
      </c>
      <c r="K91" s="339" t="s">
        <v>5392</v>
      </c>
      <c r="L91" s="496" t="n">
        <v>241981</v>
      </c>
      <c r="M91" s="44"/>
      <c r="N91" s="44" t="s">
        <v>5393</v>
      </c>
      <c r="O91" s="341"/>
      <c r="P91" s="341"/>
      <c r="Q91" s="341"/>
      <c r="R91" s="341"/>
      <c r="S91" s="341"/>
      <c r="T91" s="341"/>
      <c r="U91" s="341"/>
      <c r="V91" s="341"/>
      <c r="W91" s="341"/>
      <c r="X91" s="341"/>
      <c r="Y91" s="341"/>
    </row>
    <row r="92" customFormat="false" ht="15" hidden="false" customHeight="true" outlineLevel="1" collapsed="true">
      <c r="A92" s="492" t="s">
        <v>5442</v>
      </c>
      <c r="B92" s="492"/>
      <c r="C92" s="492"/>
      <c r="D92" s="492"/>
      <c r="E92" s="492"/>
      <c r="F92" s="492"/>
      <c r="G92" s="369"/>
      <c r="H92" s="369"/>
      <c r="I92" s="369"/>
      <c r="J92" s="369"/>
      <c r="K92" s="369"/>
      <c r="L92" s="369"/>
      <c r="M92" s="332"/>
      <c r="N92" s="332"/>
      <c r="O92" s="323"/>
      <c r="P92" s="323"/>
      <c r="Q92" s="323"/>
      <c r="R92" s="323"/>
      <c r="S92" s="323"/>
      <c r="T92" s="323"/>
      <c r="U92" s="323"/>
      <c r="V92" s="323"/>
      <c r="W92" s="323"/>
      <c r="X92" s="323"/>
      <c r="Y92" s="323"/>
    </row>
    <row r="93" customFormat="false" ht="15" hidden="true" customHeight="false" outlineLevel="2" collapsed="false">
      <c r="A93" s="98" t="s">
        <v>1577</v>
      </c>
      <c r="B93" s="95" t="s">
        <v>136</v>
      </c>
      <c r="C93" s="95" t="s">
        <v>976</v>
      </c>
      <c r="D93" s="493" t="s">
        <v>1578</v>
      </c>
      <c r="E93" s="494" t="s">
        <v>5443</v>
      </c>
      <c r="F93" s="495" t="s">
        <v>5444</v>
      </c>
      <c r="G93" s="338" t="s">
        <v>22</v>
      </c>
      <c r="H93" s="339"/>
      <c r="I93" s="339"/>
      <c r="J93" s="339" t="s">
        <v>95</v>
      </c>
      <c r="K93" s="339" t="s">
        <v>5392</v>
      </c>
      <c r="L93" s="496" t="n">
        <v>241981</v>
      </c>
      <c r="M93" s="44"/>
      <c r="N93" s="44" t="s">
        <v>5393</v>
      </c>
      <c r="O93" s="323"/>
      <c r="P93" s="323"/>
      <c r="Q93" s="323"/>
      <c r="R93" s="323"/>
      <c r="S93" s="323"/>
      <c r="T93" s="323"/>
      <c r="U93" s="323"/>
      <c r="V93" s="323"/>
      <c r="W93" s="323"/>
      <c r="X93" s="323"/>
      <c r="Y93" s="323"/>
    </row>
    <row r="94" customFormat="false" ht="15" hidden="true" customHeight="false" outlineLevel="2" collapsed="false">
      <c r="A94" s="98" t="s">
        <v>1583</v>
      </c>
      <c r="B94" s="95" t="s">
        <v>96</v>
      </c>
      <c r="C94" s="502" t="s">
        <v>5389</v>
      </c>
      <c r="D94" s="497" t="s">
        <v>5376</v>
      </c>
      <c r="E94" s="508" t="s">
        <v>5377</v>
      </c>
      <c r="F94" s="390"/>
      <c r="G94" s="338" t="s">
        <v>22</v>
      </c>
      <c r="H94" s="339"/>
      <c r="I94" s="339"/>
      <c r="J94" s="339" t="s">
        <v>95</v>
      </c>
      <c r="K94" s="339" t="s">
        <v>5392</v>
      </c>
      <c r="L94" s="496" t="n">
        <v>241981</v>
      </c>
      <c r="M94" s="44"/>
      <c r="N94" s="44" t="s">
        <v>5393</v>
      </c>
      <c r="O94" s="323"/>
      <c r="P94" s="323"/>
      <c r="Q94" s="323"/>
      <c r="R94" s="323"/>
      <c r="S94" s="323"/>
      <c r="T94" s="323"/>
      <c r="U94" s="323"/>
      <c r="V94" s="323"/>
      <c r="W94" s="323"/>
      <c r="X94" s="323"/>
      <c r="Y94" s="323"/>
    </row>
    <row r="95" customFormat="false" ht="15" hidden="true" customHeight="false" outlineLevel="2" collapsed="false">
      <c r="A95" s="98" t="s">
        <v>1586</v>
      </c>
      <c r="B95" s="95" t="s">
        <v>107</v>
      </c>
      <c r="C95" s="497" t="s">
        <v>1270</v>
      </c>
      <c r="D95" s="497" t="s">
        <v>1066</v>
      </c>
      <c r="E95" s="495" t="s">
        <v>1067</v>
      </c>
      <c r="F95" s="390" t="s">
        <v>5445</v>
      </c>
      <c r="G95" s="338" t="s">
        <v>22</v>
      </c>
      <c r="H95" s="339"/>
      <c r="I95" s="339"/>
      <c r="J95" s="339" t="s">
        <v>95</v>
      </c>
      <c r="K95" s="339" t="s">
        <v>5392</v>
      </c>
      <c r="L95" s="496" t="n">
        <v>241981</v>
      </c>
      <c r="M95" s="44"/>
      <c r="N95" s="44" t="s">
        <v>5393</v>
      </c>
      <c r="O95" s="323"/>
      <c r="P95" s="323"/>
      <c r="Q95" s="323"/>
      <c r="R95" s="323"/>
      <c r="S95" s="323"/>
      <c r="T95" s="323"/>
      <c r="U95" s="323"/>
      <c r="V95" s="323"/>
      <c r="W95" s="323"/>
      <c r="X95" s="323"/>
      <c r="Y95" s="323"/>
    </row>
    <row r="96" customFormat="false" ht="15" hidden="true" customHeight="false" outlineLevel="2" collapsed="false">
      <c r="A96" s="98" t="s">
        <v>1590</v>
      </c>
      <c r="B96" s="95" t="s">
        <v>107</v>
      </c>
      <c r="C96" s="363"/>
      <c r="D96" s="497" t="s">
        <v>5446</v>
      </c>
      <c r="E96" s="495" t="s">
        <v>5447</v>
      </c>
      <c r="F96" s="390" t="s">
        <v>5445</v>
      </c>
      <c r="G96" s="338" t="s">
        <v>22</v>
      </c>
      <c r="H96" s="339"/>
      <c r="I96" s="339"/>
      <c r="J96" s="339" t="s">
        <v>95</v>
      </c>
      <c r="K96" s="339" t="s">
        <v>5392</v>
      </c>
      <c r="L96" s="496" t="n">
        <v>241981</v>
      </c>
      <c r="M96" s="44"/>
      <c r="N96" s="44" t="s">
        <v>5393</v>
      </c>
      <c r="O96" s="323"/>
      <c r="P96" s="323"/>
      <c r="Q96" s="323"/>
      <c r="R96" s="323"/>
      <c r="S96" s="323"/>
      <c r="T96" s="323"/>
      <c r="U96" s="323"/>
      <c r="V96" s="323"/>
      <c r="W96" s="323"/>
      <c r="X96" s="323"/>
      <c r="Y96" s="323"/>
    </row>
    <row r="97" customFormat="false" ht="15" hidden="true" customHeight="false" outlineLevel="2" collapsed="false">
      <c r="A97" s="98" t="s">
        <v>1592</v>
      </c>
      <c r="B97" s="95" t="s">
        <v>107</v>
      </c>
      <c r="C97" s="497" t="s">
        <v>1270</v>
      </c>
      <c r="D97" s="497" t="s">
        <v>1066</v>
      </c>
      <c r="E97" s="495" t="s">
        <v>1067</v>
      </c>
      <c r="F97" s="390" t="s">
        <v>5448</v>
      </c>
      <c r="G97" s="338" t="s">
        <v>22</v>
      </c>
      <c r="H97" s="339"/>
      <c r="I97" s="339"/>
      <c r="J97" s="339" t="s">
        <v>95</v>
      </c>
      <c r="K97" s="339" t="s">
        <v>5392</v>
      </c>
      <c r="L97" s="496" t="n">
        <v>241981</v>
      </c>
      <c r="M97" s="44"/>
      <c r="N97" s="44" t="s">
        <v>5393</v>
      </c>
      <c r="O97" s="323"/>
      <c r="P97" s="323"/>
      <c r="Q97" s="323"/>
      <c r="R97" s="323"/>
      <c r="S97" s="323"/>
      <c r="T97" s="323"/>
      <c r="U97" s="323"/>
      <c r="V97" s="323"/>
      <c r="W97" s="323"/>
      <c r="X97" s="323"/>
      <c r="Y97" s="323"/>
    </row>
    <row r="98" customFormat="false" ht="15" hidden="true" customHeight="false" outlineLevel="2" collapsed="false">
      <c r="A98" s="98" t="s">
        <v>1594</v>
      </c>
      <c r="B98" s="95" t="s">
        <v>107</v>
      </c>
      <c r="C98" s="363"/>
      <c r="D98" s="497" t="s">
        <v>5449</v>
      </c>
      <c r="E98" s="495" t="s">
        <v>5450</v>
      </c>
      <c r="F98" s="390" t="s">
        <v>5448</v>
      </c>
      <c r="G98" s="338" t="s">
        <v>22</v>
      </c>
      <c r="H98" s="339"/>
      <c r="I98" s="339"/>
      <c r="J98" s="339" t="s">
        <v>95</v>
      </c>
      <c r="K98" s="339" t="s">
        <v>5392</v>
      </c>
      <c r="L98" s="496" t="n">
        <v>241981</v>
      </c>
      <c r="M98" s="44"/>
      <c r="N98" s="44" t="s">
        <v>5393</v>
      </c>
      <c r="O98" s="323"/>
      <c r="P98" s="323"/>
      <c r="Q98" s="323"/>
      <c r="R98" s="323"/>
      <c r="S98" s="323"/>
      <c r="T98" s="323"/>
      <c r="U98" s="323"/>
      <c r="V98" s="323"/>
      <c r="W98" s="323"/>
      <c r="X98" s="323"/>
      <c r="Y98" s="323"/>
    </row>
    <row r="99" customFormat="false" ht="15" hidden="true" customHeight="false" outlineLevel="2" collapsed="false">
      <c r="A99" s="98" t="s">
        <v>1597</v>
      </c>
      <c r="B99" s="95" t="s">
        <v>107</v>
      </c>
      <c r="C99" s="497" t="s">
        <v>1270</v>
      </c>
      <c r="D99" s="497" t="s">
        <v>1066</v>
      </c>
      <c r="E99" s="495" t="s">
        <v>1067</v>
      </c>
      <c r="F99" s="390" t="s">
        <v>5451</v>
      </c>
      <c r="G99" s="338" t="s">
        <v>22</v>
      </c>
      <c r="H99" s="339"/>
      <c r="I99" s="339"/>
      <c r="J99" s="339" t="s">
        <v>95</v>
      </c>
      <c r="K99" s="339" t="s">
        <v>5392</v>
      </c>
      <c r="L99" s="496" t="n">
        <v>241981</v>
      </c>
      <c r="M99" s="44"/>
      <c r="N99" s="44" t="s">
        <v>5393</v>
      </c>
      <c r="O99" s="323"/>
      <c r="P99" s="323"/>
      <c r="Q99" s="323"/>
      <c r="R99" s="323"/>
      <c r="S99" s="323"/>
      <c r="T99" s="323"/>
      <c r="U99" s="323"/>
      <c r="V99" s="323"/>
      <c r="W99" s="323"/>
      <c r="X99" s="323"/>
      <c r="Y99" s="323"/>
    </row>
    <row r="100" customFormat="false" ht="15" hidden="true" customHeight="false" outlineLevel="2" collapsed="false">
      <c r="A100" s="98" t="s">
        <v>1601</v>
      </c>
      <c r="B100" s="95" t="s">
        <v>107</v>
      </c>
      <c r="C100" s="363"/>
      <c r="D100" s="497" t="s">
        <v>5452</v>
      </c>
      <c r="E100" s="495" t="s">
        <v>5453</v>
      </c>
      <c r="F100" s="390" t="s">
        <v>5451</v>
      </c>
      <c r="G100" s="338" t="s">
        <v>22</v>
      </c>
      <c r="H100" s="339"/>
      <c r="I100" s="339"/>
      <c r="J100" s="339" t="s">
        <v>95</v>
      </c>
      <c r="K100" s="339" t="s">
        <v>5392</v>
      </c>
      <c r="L100" s="496" t="n">
        <v>241981</v>
      </c>
      <c r="M100" s="44"/>
      <c r="N100" s="44" t="s">
        <v>5393</v>
      </c>
      <c r="O100" s="323"/>
      <c r="P100" s="323"/>
      <c r="Q100" s="323"/>
      <c r="R100" s="323"/>
      <c r="S100" s="323"/>
      <c r="T100" s="323"/>
      <c r="U100" s="323"/>
      <c r="V100" s="323"/>
      <c r="W100" s="323"/>
      <c r="X100" s="323"/>
      <c r="Y100" s="323"/>
    </row>
    <row r="101" customFormat="false" ht="15" hidden="false" customHeight="true" outlineLevel="1" collapsed="true">
      <c r="A101" s="492" t="s">
        <v>5454</v>
      </c>
      <c r="B101" s="492"/>
      <c r="C101" s="492"/>
      <c r="D101" s="492"/>
      <c r="E101" s="492"/>
      <c r="F101" s="492"/>
      <c r="G101" s="330"/>
      <c r="H101" s="331"/>
      <c r="I101" s="331"/>
      <c r="J101" s="331"/>
      <c r="K101" s="332"/>
      <c r="L101" s="332"/>
      <c r="M101" s="332"/>
      <c r="N101" s="332"/>
      <c r="O101" s="323"/>
      <c r="P101" s="323"/>
      <c r="Q101" s="323"/>
      <c r="R101" s="323"/>
      <c r="S101" s="323"/>
      <c r="T101" s="323"/>
      <c r="U101" s="323"/>
      <c r="V101" s="323"/>
      <c r="W101" s="323"/>
      <c r="X101" s="323"/>
      <c r="Y101" s="323"/>
    </row>
    <row r="102" customFormat="false" ht="15" hidden="true" customHeight="false" outlineLevel="2" collapsed="false">
      <c r="A102" s="98" t="s">
        <v>1634</v>
      </c>
      <c r="B102" s="95" t="s">
        <v>136</v>
      </c>
      <c r="C102" s="95" t="s">
        <v>976</v>
      </c>
      <c r="D102" s="493" t="s">
        <v>1578</v>
      </c>
      <c r="E102" s="494" t="s">
        <v>5455</v>
      </c>
      <c r="F102" s="495" t="s">
        <v>5456</v>
      </c>
      <c r="G102" s="338" t="s">
        <v>22</v>
      </c>
      <c r="H102" s="339"/>
      <c r="I102" s="339"/>
      <c r="J102" s="339" t="s">
        <v>95</v>
      </c>
      <c r="K102" s="339" t="s">
        <v>5392</v>
      </c>
      <c r="L102" s="496" t="n">
        <v>241981</v>
      </c>
      <c r="M102" s="44"/>
      <c r="N102" s="44" t="s">
        <v>5393</v>
      </c>
      <c r="O102" s="323"/>
      <c r="P102" s="323"/>
      <c r="Q102" s="323"/>
      <c r="R102" s="323"/>
      <c r="S102" s="323"/>
      <c r="T102" s="323"/>
      <c r="U102" s="323"/>
      <c r="V102" s="323"/>
      <c r="W102" s="323"/>
      <c r="X102" s="323"/>
      <c r="Y102" s="323"/>
    </row>
    <row r="103" customFormat="false" ht="15" hidden="true" customHeight="false" outlineLevel="2" collapsed="false">
      <c r="A103" s="98" t="s">
        <v>1637</v>
      </c>
      <c r="B103" s="95" t="s">
        <v>96</v>
      </c>
      <c r="C103" s="502" t="s">
        <v>5389</v>
      </c>
      <c r="D103" s="497" t="s">
        <v>5376</v>
      </c>
      <c r="E103" s="508" t="s">
        <v>5377</v>
      </c>
      <c r="F103" s="390"/>
      <c r="G103" s="338" t="s">
        <v>22</v>
      </c>
      <c r="H103" s="339"/>
      <c r="I103" s="339"/>
      <c r="J103" s="339" t="s">
        <v>95</v>
      </c>
      <c r="K103" s="339" t="s">
        <v>5392</v>
      </c>
      <c r="L103" s="496" t="n">
        <v>241981</v>
      </c>
      <c r="M103" s="44"/>
      <c r="N103" s="44" t="s">
        <v>5393</v>
      </c>
      <c r="O103" s="323"/>
      <c r="P103" s="323"/>
      <c r="Q103" s="323"/>
      <c r="R103" s="323"/>
      <c r="S103" s="323"/>
      <c r="T103" s="323"/>
      <c r="U103" s="323"/>
      <c r="V103" s="323"/>
      <c r="W103" s="323"/>
      <c r="X103" s="323"/>
      <c r="Y103" s="323"/>
    </row>
    <row r="104" customFormat="false" ht="15" hidden="true" customHeight="false" outlineLevel="2" collapsed="false">
      <c r="A104" s="98" t="s">
        <v>1639</v>
      </c>
      <c r="B104" s="95" t="s">
        <v>107</v>
      </c>
      <c r="C104" s="497" t="s">
        <v>1270</v>
      </c>
      <c r="D104" s="497" t="s">
        <v>1066</v>
      </c>
      <c r="E104" s="495" t="s">
        <v>1067</v>
      </c>
      <c r="F104" s="390" t="s">
        <v>5457</v>
      </c>
      <c r="G104" s="338" t="s">
        <v>22</v>
      </c>
      <c r="H104" s="339"/>
      <c r="I104" s="339"/>
      <c r="J104" s="339" t="s">
        <v>95</v>
      </c>
      <c r="K104" s="339" t="s">
        <v>5392</v>
      </c>
      <c r="L104" s="496" t="n">
        <v>241981</v>
      </c>
      <c r="M104" s="44"/>
      <c r="N104" s="44" t="s">
        <v>5393</v>
      </c>
      <c r="O104" s="323"/>
      <c r="P104" s="323"/>
      <c r="Q104" s="323"/>
      <c r="R104" s="323"/>
      <c r="S104" s="323"/>
      <c r="T104" s="323"/>
      <c r="U104" s="323"/>
      <c r="V104" s="323"/>
      <c r="W104" s="323"/>
      <c r="X104" s="323"/>
      <c r="Y104" s="323"/>
    </row>
    <row r="105" customFormat="false" ht="15" hidden="true" customHeight="false" outlineLevel="2" collapsed="false">
      <c r="A105" s="98" t="s">
        <v>1642</v>
      </c>
      <c r="B105" s="95" t="s">
        <v>107</v>
      </c>
      <c r="C105" s="363"/>
      <c r="D105" s="497" t="s">
        <v>5458</v>
      </c>
      <c r="E105" s="495" t="s">
        <v>5459</v>
      </c>
      <c r="F105" s="390" t="s">
        <v>5457</v>
      </c>
      <c r="G105" s="338" t="s">
        <v>22</v>
      </c>
      <c r="H105" s="339"/>
      <c r="I105" s="339"/>
      <c r="J105" s="339" t="s">
        <v>95</v>
      </c>
      <c r="K105" s="339" t="s">
        <v>5392</v>
      </c>
      <c r="L105" s="496" t="n">
        <v>241981</v>
      </c>
      <c r="M105" s="44"/>
      <c r="N105" s="44" t="s">
        <v>5393</v>
      </c>
      <c r="O105" s="323"/>
      <c r="P105" s="323"/>
      <c r="Q105" s="323"/>
      <c r="R105" s="323"/>
      <c r="S105" s="323"/>
      <c r="T105" s="323"/>
      <c r="U105" s="323"/>
      <c r="V105" s="323"/>
      <c r="W105" s="323"/>
      <c r="X105" s="323"/>
      <c r="Y105" s="323"/>
    </row>
    <row r="106" customFormat="false" ht="15" hidden="true" customHeight="false" outlineLevel="2" collapsed="false">
      <c r="A106" s="98" t="s">
        <v>1643</v>
      </c>
      <c r="B106" s="95" t="s">
        <v>107</v>
      </c>
      <c r="C106" s="497" t="s">
        <v>1270</v>
      </c>
      <c r="D106" s="497" t="s">
        <v>1066</v>
      </c>
      <c r="E106" s="495" t="s">
        <v>1067</v>
      </c>
      <c r="F106" s="390" t="s">
        <v>5460</v>
      </c>
      <c r="G106" s="338" t="s">
        <v>22</v>
      </c>
      <c r="H106" s="339"/>
      <c r="I106" s="339"/>
      <c r="J106" s="339" t="s">
        <v>95</v>
      </c>
      <c r="K106" s="339" t="s">
        <v>5392</v>
      </c>
      <c r="L106" s="496" t="n">
        <v>241981</v>
      </c>
      <c r="M106" s="44"/>
      <c r="N106" s="44" t="s">
        <v>5393</v>
      </c>
      <c r="O106" s="323"/>
      <c r="P106" s="323"/>
      <c r="Q106" s="323"/>
      <c r="R106" s="323"/>
      <c r="S106" s="323"/>
      <c r="T106" s="323"/>
      <c r="U106" s="323"/>
      <c r="V106" s="323"/>
      <c r="W106" s="323"/>
      <c r="X106" s="323"/>
      <c r="Y106" s="323"/>
    </row>
    <row r="107" customFormat="false" ht="15" hidden="true" customHeight="false" outlineLevel="2" collapsed="false">
      <c r="A107" s="98" t="s">
        <v>1646</v>
      </c>
      <c r="B107" s="95" t="s">
        <v>107</v>
      </c>
      <c r="C107" s="363"/>
      <c r="D107" s="497" t="s">
        <v>5461</v>
      </c>
      <c r="E107" s="495" t="s">
        <v>5462</v>
      </c>
      <c r="F107" s="390" t="s">
        <v>5460</v>
      </c>
      <c r="G107" s="338" t="s">
        <v>22</v>
      </c>
      <c r="H107" s="339"/>
      <c r="I107" s="339"/>
      <c r="J107" s="339" t="s">
        <v>95</v>
      </c>
      <c r="K107" s="339" t="s">
        <v>5392</v>
      </c>
      <c r="L107" s="496" t="n">
        <v>241981</v>
      </c>
      <c r="M107" s="44"/>
      <c r="N107" s="44" t="s">
        <v>5393</v>
      </c>
      <c r="O107" s="323"/>
      <c r="P107" s="323"/>
      <c r="Q107" s="323"/>
      <c r="R107" s="323"/>
      <c r="S107" s="323"/>
      <c r="T107" s="323"/>
      <c r="U107" s="323"/>
      <c r="V107" s="323"/>
      <c r="W107" s="323"/>
      <c r="X107" s="323"/>
      <c r="Y107" s="323"/>
    </row>
    <row r="108" customFormat="false" ht="15" hidden="true" customHeight="false" outlineLevel="2" collapsed="false">
      <c r="A108" s="98" t="s">
        <v>1649</v>
      </c>
      <c r="B108" s="95" t="s">
        <v>107</v>
      </c>
      <c r="C108" s="497" t="s">
        <v>1270</v>
      </c>
      <c r="D108" s="497" t="s">
        <v>1066</v>
      </c>
      <c r="E108" s="495" t="s">
        <v>1067</v>
      </c>
      <c r="F108" s="390" t="s">
        <v>5463</v>
      </c>
      <c r="G108" s="338" t="s">
        <v>22</v>
      </c>
      <c r="H108" s="339"/>
      <c r="I108" s="339"/>
      <c r="J108" s="339" t="s">
        <v>95</v>
      </c>
      <c r="K108" s="339" t="s">
        <v>5392</v>
      </c>
      <c r="L108" s="496" t="n">
        <v>241981</v>
      </c>
      <c r="M108" s="44"/>
      <c r="N108" s="44" t="s">
        <v>5393</v>
      </c>
      <c r="O108" s="323"/>
      <c r="P108" s="323"/>
      <c r="Q108" s="323"/>
      <c r="R108" s="323"/>
      <c r="S108" s="323"/>
      <c r="T108" s="323"/>
      <c r="U108" s="323"/>
      <c r="V108" s="323"/>
      <c r="W108" s="323"/>
      <c r="X108" s="323"/>
      <c r="Y108" s="323"/>
    </row>
    <row r="109" customFormat="false" ht="15" hidden="true" customHeight="false" outlineLevel="2" collapsed="false">
      <c r="A109" s="98" t="s">
        <v>1654</v>
      </c>
      <c r="B109" s="95" t="s">
        <v>107</v>
      </c>
      <c r="C109" s="363"/>
      <c r="D109" s="497" t="s">
        <v>5458</v>
      </c>
      <c r="E109" s="495" t="s">
        <v>5464</v>
      </c>
      <c r="F109" s="390" t="s">
        <v>5463</v>
      </c>
      <c r="G109" s="338" t="s">
        <v>22</v>
      </c>
      <c r="H109" s="339"/>
      <c r="I109" s="339"/>
      <c r="J109" s="339" t="s">
        <v>95</v>
      </c>
      <c r="K109" s="339" t="s">
        <v>5392</v>
      </c>
      <c r="L109" s="496" t="n">
        <v>241981</v>
      </c>
      <c r="M109" s="44"/>
      <c r="N109" s="44" t="s">
        <v>5393</v>
      </c>
      <c r="O109" s="323"/>
      <c r="P109" s="323"/>
      <c r="Q109" s="323"/>
      <c r="R109" s="323"/>
      <c r="S109" s="323"/>
      <c r="T109" s="323"/>
      <c r="U109" s="323"/>
      <c r="V109" s="323"/>
      <c r="W109" s="323"/>
      <c r="X109" s="323"/>
      <c r="Y109" s="323"/>
    </row>
    <row r="110" customFormat="false" ht="15" hidden="false" customHeight="true" outlineLevel="1" collapsed="true">
      <c r="A110" s="492" t="s">
        <v>5465</v>
      </c>
      <c r="B110" s="492"/>
      <c r="C110" s="492"/>
      <c r="D110" s="492"/>
      <c r="E110" s="492"/>
      <c r="F110" s="492"/>
      <c r="G110" s="330"/>
      <c r="H110" s="331"/>
      <c r="I110" s="331"/>
      <c r="J110" s="331"/>
      <c r="K110" s="332"/>
      <c r="L110" s="332"/>
      <c r="M110" s="332"/>
      <c r="N110" s="332"/>
      <c r="O110" s="323"/>
      <c r="P110" s="323"/>
      <c r="Q110" s="323"/>
      <c r="R110" s="323"/>
      <c r="S110" s="323"/>
      <c r="T110" s="323"/>
      <c r="U110" s="323"/>
      <c r="V110" s="323"/>
      <c r="W110" s="323"/>
      <c r="X110" s="323"/>
      <c r="Y110" s="323"/>
    </row>
    <row r="111" customFormat="false" ht="15" hidden="true" customHeight="false" outlineLevel="2" collapsed="false">
      <c r="A111" s="98" t="s">
        <v>1689</v>
      </c>
      <c r="B111" s="95" t="s">
        <v>136</v>
      </c>
      <c r="C111" s="95" t="s">
        <v>976</v>
      </c>
      <c r="D111" s="493" t="s">
        <v>1578</v>
      </c>
      <c r="E111" s="494" t="s">
        <v>5466</v>
      </c>
      <c r="F111" s="495" t="s">
        <v>5467</v>
      </c>
      <c r="G111" s="338" t="s">
        <v>22</v>
      </c>
      <c r="H111" s="339"/>
      <c r="I111" s="339"/>
      <c r="J111" s="339" t="s">
        <v>95</v>
      </c>
      <c r="K111" s="339" t="s">
        <v>5392</v>
      </c>
      <c r="L111" s="496" t="n">
        <v>241981</v>
      </c>
      <c r="M111" s="44"/>
      <c r="N111" s="44" t="s">
        <v>5393</v>
      </c>
      <c r="O111" s="323"/>
      <c r="P111" s="323"/>
      <c r="Q111" s="323"/>
      <c r="R111" s="323"/>
      <c r="S111" s="323"/>
      <c r="T111" s="323"/>
      <c r="U111" s="323"/>
      <c r="V111" s="323"/>
      <c r="W111" s="323"/>
      <c r="X111" s="323"/>
      <c r="Y111" s="323"/>
    </row>
    <row r="112" customFormat="false" ht="15" hidden="true" customHeight="false" outlineLevel="2" collapsed="false">
      <c r="A112" s="98" t="s">
        <v>1691</v>
      </c>
      <c r="B112" s="95" t="s">
        <v>96</v>
      </c>
      <c r="C112" s="502" t="s">
        <v>5389</v>
      </c>
      <c r="D112" s="497" t="s">
        <v>5376</v>
      </c>
      <c r="E112" s="508" t="s">
        <v>5377</v>
      </c>
      <c r="F112" s="390"/>
      <c r="G112" s="338" t="s">
        <v>22</v>
      </c>
      <c r="H112" s="339"/>
      <c r="I112" s="339"/>
      <c r="J112" s="339" t="s">
        <v>95</v>
      </c>
      <c r="K112" s="339" t="s">
        <v>5392</v>
      </c>
      <c r="L112" s="496" t="n">
        <v>241981</v>
      </c>
      <c r="M112" s="44"/>
      <c r="N112" s="44" t="s">
        <v>5393</v>
      </c>
      <c r="O112" s="323"/>
      <c r="P112" s="323"/>
      <c r="Q112" s="323"/>
      <c r="R112" s="323"/>
      <c r="S112" s="323"/>
      <c r="T112" s="323"/>
      <c r="U112" s="323"/>
      <c r="V112" s="323"/>
      <c r="W112" s="323"/>
      <c r="X112" s="323"/>
      <c r="Y112" s="323"/>
    </row>
    <row r="113" customFormat="false" ht="15" hidden="true" customHeight="false" outlineLevel="2" collapsed="false">
      <c r="A113" s="98" t="s">
        <v>1693</v>
      </c>
      <c r="B113" s="95" t="s">
        <v>107</v>
      </c>
      <c r="C113" s="497" t="s">
        <v>1270</v>
      </c>
      <c r="D113" s="497" t="s">
        <v>1066</v>
      </c>
      <c r="E113" s="495" t="s">
        <v>1067</v>
      </c>
      <c r="F113" s="390" t="s">
        <v>5468</v>
      </c>
      <c r="G113" s="338" t="s">
        <v>22</v>
      </c>
      <c r="H113" s="339"/>
      <c r="I113" s="339"/>
      <c r="J113" s="339" t="s">
        <v>95</v>
      </c>
      <c r="K113" s="339" t="s">
        <v>5392</v>
      </c>
      <c r="L113" s="496" t="n">
        <v>241981</v>
      </c>
      <c r="M113" s="44"/>
      <c r="N113" s="44" t="s">
        <v>5393</v>
      </c>
      <c r="O113" s="323"/>
      <c r="P113" s="323"/>
      <c r="Q113" s="323"/>
      <c r="R113" s="323"/>
      <c r="S113" s="323"/>
      <c r="T113" s="323"/>
      <c r="U113" s="323"/>
      <c r="V113" s="323"/>
      <c r="W113" s="323"/>
      <c r="X113" s="323"/>
      <c r="Y113" s="323"/>
    </row>
    <row r="114" customFormat="false" ht="15" hidden="true" customHeight="false" outlineLevel="2" collapsed="false">
      <c r="A114" s="98" t="s">
        <v>1695</v>
      </c>
      <c r="B114" s="95" t="s">
        <v>107</v>
      </c>
      <c r="C114" s="363"/>
      <c r="D114" s="497" t="s">
        <v>5449</v>
      </c>
      <c r="E114" s="495" t="s">
        <v>5469</v>
      </c>
      <c r="F114" s="390" t="s">
        <v>5468</v>
      </c>
      <c r="G114" s="338" t="s">
        <v>22</v>
      </c>
      <c r="H114" s="339"/>
      <c r="I114" s="339"/>
      <c r="J114" s="339" t="s">
        <v>95</v>
      </c>
      <c r="K114" s="339" t="s">
        <v>5392</v>
      </c>
      <c r="L114" s="496" t="n">
        <v>241981</v>
      </c>
      <c r="M114" s="44"/>
      <c r="N114" s="44" t="s">
        <v>5393</v>
      </c>
      <c r="O114" s="323"/>
      <c r="P114" s="323"/>
      <c r="Q114" s="323"/>
      <c r="R114" s="323"/>
      <c r="S114" s="323"/>
      <c r="T114" s="323"/>
      <c r="U114" s="323"/>
      <c r="V114" s="323"/>
      <c r="W114" s="323"/>
      <c r="X114" s="323"/>
      <c r="Y114" s="323"/>
    </row>
    <row r="115" customFormat="false" ht="15" hidden="true" customHeight="false" outlineLevel="2" collapsed="false">
      <c r="A115" s="98" t="s">
        <v>1696</v>
      </c>
      <c r="B115" s="95" t="s">
        <v>107</v>
      </c>
      <c r="C115" s="497" t="s">
        <v>1270</v>
      </c>
      <c r="D115" s="497" t="s">
        <v>1066</v>
      </c>
      <c r="E115" s="495" t="s">
        <v>1067</v>
      </c>
      <c r="F115" s="390" t="s">
        <v>5470</v>
      </c>
      <c r="G115" s="338" t="s">
        <v>22</v>
      </c>
      <c r="H115" s="339"/>
      <c r="I115" s="339"/>
      <c r="J115" s="339" t="s">
        <v>95</v>
      </c>
      <c r="K115" s="339" t="s">
        <v>5392</v>
      </c>
      <c r="L115" s="496" t="n">
        <v>241981</v>
      </c>
      <c r="M115" s="44"/>
      <c r="N115" s="44" t="s">
        <v>5393</v>
      </c>
      <c r="O115" s="323"/>
      <c r="P115" s="323"/>
      <c r="Q115" s="323"/>
      <c r="R115" s="323"/>
      <c r="S115" s="323"/>
      <c r="T115" s="323"/>
      <c r="U115" s="323"/>
      <c r="V115" s="323"/>
      <c r="W115" s="323"/>
      <c r="X115" s="323"/>
      <c r="Y115" s="323"/>
    </row>
    <row r="116" customFormat="false" ht="15" hidden="true" customHeight="false" outlineLevel="2" collapsed="false">
      <c r="A116" s="98" t="s">
        <v>1699</v>
      </c>
      <c r="B116" s="95" t="s">
        <v>107</v>
      </c>
      <c r="C116" s="363"/>
      <c r="D116" s="497" t="s">
        <v>5449</v>
      </c>
      <c r="E116" s="495" t="s">
        <v>5471</v>
      </c>
      <c r="F116" s="390" t="s">
        <v>5470</v>
      </c>
      <c r="G116" s="338" t="s">
        <v>22</v>
      </c>
      <c r="H116" s="339"/>
      <c r="I116" s="339"/>
      <c r="J116" s="339" t="s">
        <v>95</v>
      </c>
      <c r="K116" s="339" t="s">
        <v>5392</v>
      </c>
      <c r="L116" s="496" t="n">
        <v>241981</v>
      </c>
      <c r="M116" s="44"/>
      <c r="N116" s="44" t="s">
        <v>5393</v>
      </c>
      <c r="O116" s="323"/>
      <c r="P116" s="323"/>
      <c r="Q116" s="323"/>
      <c r="R116" s="323"/>
      <c r="S116" s="323"/>
      <c r="T116" s="323"/>
      <c r="U116" s="323"/>
      <c r="V116" s="323"/>
      <c r="W116" s="323"/>
      <c r="X116" s="323"/>
      <c r="Y116" s="323"/>
    </row>
    <row r="117" customFormat="false" ht="15" hidden="true" customHeight="false" outlineLevel="2" collapsed="false">
      <c r="A117" s="98" t="s">
        <v>1702</v>
      </c>
      <c r="B117" s="95" t="s">
        <v>107</v>
      </c>
      <c r="C117" s="497" t="s">
        <v>1270</v>
      </c>
      <c r="D117" s="497" t="s">
        <v>1066</v>
      </c>
      <c r="E117" s="495" t="s">
        <v>1067</v>
      </c>
      <c r="F117" s="390" t="s">
        <v>5472</v>
      </c>
      <c r="G117" s="338" t="s">
        <v>22</v>
      </c>
      <c r="H117" s="339"/>
      <c r="I117" s="339"/>
      <c r="J117" s="339" t="s">
        <v>95</v>
      </c>
      <c r="K117" s="339" t="s">
        <v>5392</v>
      </c>
      <c r="L117" s="496" t="n">
        <v>241981</v>
      </c>
      <c r="M117" s="44"/>
      <c r="N117" s="44" t="s">
        <v>5393</v>
      </c>
      <c r="O117" s="323"/>
      <c r="P117" s="323"/>
      <c r="Q117" s="323"/>
      <c r="R117" s="323"/>
      <c r="S117" s="323"/>
      <c r="T117" s="323"/>
      <c r="U117" s="323"/>
      <c r="V117" s="323"/>
      <c r="W117" s="323"/>
      <c r="X117" s="323"/>
      <c r="Y117" s="323"/>
    </row>
    <row r="118" customFormat="false" ht="15" hidden="true" customHeight="false" outlineLevel="2" collapsed="false">
      <c r="A118" s="98" t="s">
        <v>1704</v>
      </c>
      <c r="B118" s="95" t="s">
        <v>107</v>
      </c>
      <c r="C118" s="363"/>
      <c r="D118" s="497" t="s">
        <v>5473</v>
      </c>
      <c r="E118" s="495" t="s">
        <v>5474</v>
      </c>
      <c r="F118" s="390" t="s">
        <v>5472</v>
      </c>
      <c r="G118" s="338" t="s">
        <v>22</v>
      </c>
      <c r="H118" s="339"/>
      <c r="I118" s="339"/>
      <c r="J118" s="339" t="s">
        <v>95</v>
      </c>
      <c r="K118" s="339" t="s">
        <v>5392</v>
      </c>
      <c r="L118" s="496" t="n">
        <v>241981</v>
      </c>
      <c r="M118" s="44"/>
      <c r="N118" s="44" t="s">
        <v>5393</v>
      </c>
      <c r="O118" s="323"/>
      <c r="P118" s="323"/>
      <c r="Q118" s="323"/>
      <c r="R118" s="323"/>
      <c r="S118" s="323"/>
      <c r="T118" s="323"/>
      <c r="U118" s="323"/>
      <c r="V118" s="323"/>
      <c r="W118" s="323"/>
      <c r="X118" s="323"/>
      <c r="Y118" s="323"/>
    </row>
    <row r="119" customFormat="false" ht="15" hidden="false" customHeight="true" outlineLevel="1" collapsed="true">
      <c r="A119" s="492" t="s">
        <v>5475</v>
      </c>
      <c r="B119" s="492"/>
      <c r="C119" s="492"/>
      <c r="D119" s="492"/>
      <c r="E119" s="492"/>
      <c r="F119" s="492"/>
      <c r="G119" s="330"/>
      <c r="H119" s="331"/>
      <c r="I119" s="331"/>
      <c r="J119" s="331"/>
      <c r="K119" s="332"/>
      <c r="L119" s="332"/>
      <c r="M119" s="332"/>
      <c r="N119" s="332"/>
      <c r="O119" s="323"/>
      <c r="P119" s="323"/>
      <c r="Q119" s="323"/>
      <c r="R119" s="323"/>
      <c r="S119" s="323"/>
      <c r="T119" s="323"/>
      <c r="U119" s="323"/>
      <c r="V119" s="323"/>
      <c r="W119" s="323"/>
      <c r="X119" s="323"/>
      <c r="Y119" s="323"/>
    </row>
    <row r="120" customFormat="false" ht="15" hidden="true" customHeight="false" outlineLevel="2" collapsed="false">
      <c r="A120" s="98" t="s">
        <v>1728</v>
      </c>
      <c r="B120" s="95" t="s">
        <v>136</v>
      </c>
      <c r="C120" s="95" t="s">
        <v>976</v>
      </c>
      <c r="D120" s="493" t="s">
        <v>1578</v>
      </c>
      <c r="E120" s="494" t="s">
        <v>5476</v>
      </c>
      <c r="F120" s="495" t="s">
        <v>5477</v>
      </c>
      <c r="G120" s="511" t="s">
        <v>22</v>
      </c>
      <c r="H120" s="339"/>
      <c r="I120" s="339"/>
      <c r="J120" s="339" t="s">
        <v>95</v>
      </c>
      <c r="K120" s="339" t="s">
        <v>5392</v>
      </c>
      <c r="L120" s="496" t="n">
        <v>242012</v>
      </c>
      <c r="M120" s="44"/>
      <c r="N120" s="44" t="s">
        <v>5393</v>
      </c>
      <c r="O120" s="323"/>
      <c r="P120" s="323"/>
      <c r="Q120" s="323"/>
      <c r="R120" s="323"/>
      <c r="S120" s="323"/>
      <c r="T120" s="323"/>
      <c r="U120" s="323"/>
      <c r="V120" s="323"/>
      <c r="W120" s="323"/>
      <c r="X120" s="323"/>
      <c r="Y120" s="323"/>
    </row>
    <row r="121" customFormat="false" ht="15" hidden="true" customHeight="false" outlineLevel="2" collapsed="false">
      <c r="A121" s="98" t="s">
        <v>1732</v>
      </c>
      <c r="B121" s="95" t="s">
        <v>96</v>
      </c>
      <c r="C121" s="502" t="s">
        <v>5389</v>
      </c>
      <c r="D121" s="497" t="s">
        <v>5376</v>
      </c>
      <c r="E121" s="508" t="s">
        <v>5377</v>
      </c>
      <c r="F121" s="390"/>
      <c r="G121" s="511" t="s">
        <v>22</v>
      </c>
      <c r="H121" s="339"/>
      <c r="I121" s="339"/>
      <c r="J121" s="339" t="s">
        <v>95</v>
      </c>
      <c r="K121" s="339" t="s">
        <v>5392</v>
      </c>
      <c r="L121" s="496" t="n">
        <v>242012</v>
      </c>
      <c r="M121" s="44"/>
      <c r="N121" s="44" t="s">
        <v>5393</v>
      </c>
      <c r="O121" s="323"/>
      <c r="P121" s="323"/>
      <c r="Q121" s="323"/>
      <c r="R121" s="323"/>
      <c r="S121" s="323"/>
      <c r="T121" s="323"/>
      <c r="U121" s="323"/>
      <c r="V121" s="323"/>
      <c r="W121" s="323"/>
      <c r="X121" s="323"/>
      <c r="Y121" s="323"/>
    </row>
    <row r="122" customFormat="false" ht="15" hidden="true" customHeight="false" outlineLevel="2" collapsed="false">
      <c r="A122" s="98" t="s">
        <v>1734</v>
      </c>
      <c r="B122" s="95" t="s">
        <v>107</v>
      </c>
      <c r="C122" s="497" t="s">
        <v>1270</v>
      </c>
      <c r="D122" s="497" t="s">
        <v>1066</v>
      </c>
      <c r="E122" s="495" t="s">
        <v>1067</v>
      </c>
      <c r="F122" s="390" t="s">
        <v>5478</v>
      </c>
      <c r="G122" s="511" t="s">
        <v>22</v>
      </c>
      <c r="H122" s="339"/>
      <c r="I122" s="339"/>
      <c r="J122" s="339" t="s">
        <v>95</v>
      </c>
      <c r="K122" s="339" t="s">
        <v>5392</v>
      </c>
      <c r="L122" s="496" t="n">
        <v>242012</v>
      </c>
      <c r="M122" s="44"/>
      <c r="N122" s="44" t="s">
        <v>5393</v>
      </c>
      <c r="O122" s="323"/>
      <c r="P122" s="323"/>
      <c r="Q122" s="323"/>
      <c r="R122" s="323"/>
      <c r="S122" s="323"/>
      <c r="T122" s="323"/>
      <c r="U122" s="323"/>
      <c r="V122" s="323"/>
      <c r="W122" s="323"/>
      <c r="X122" s="323"/>
      <c r="Y122" s="323"/>
    </row>
    <row r="123" customFormat="false" ht="106.5" hidden="true" customHeight="true" outlineLevel="2" collapsed="false">
      <c r="A123" s="98" t="s">
        <v>1736</v>
      </c>
      <c r="B123" s="95" t="s">
        <v>107</v>
      </c>
      <c r="C123" s="363"/>
      <c r="D123" s="497" t="s">
        <v>5449</v>
      </c>
      <c r="E123" s="495" t="s">
        <v>5479</v>
      </c>
      <c r="F123" s="390" t="s">
        <v>5478</v>
      </c>
      <c r="G123" s="511" t="s">
        <v>22</v>
      </c>
      <c r="H123" s="339"/>
      <c r="I123" s="339"/>
      <c r="J123" s="339" t="s">
        <v>95</v>
      </c>
      <c r="K123" s="339" t="s">
        <v>5392</v>
      </c>
      <c r="L123" s="496" t="n">
        <v>242012</v>
      </c>
      <c r="M123" s="44"/>
      <c r="N123" s="44" t="s">
        <v>5393</v>
      </c>
      <c r="O123" s="323"/>
      <c r="P123" s="323"/>
      <c r="Q123" s="323"/>
      <c r="R123" s="323"/>
      <c r="S123" s="323"/>
      <c r="T123" s="323"/>
      <c r="U123" s="323"/>
      <c r="V123" s="323"/>
      <c r="W123" s="323"/>
      <c r="X123" s="323"/>
      <c r="Y123" s="323"/>
    </row>
    <row r="124" customFormat="false" ht="15" hidden="true" customHeight="false" outlineLevel="2" collapsed="false">
      <c r="A124" s="98" t="s">
        <v>1738</v>
      </c>
      <c r="B124" s="95" t="s">
        <v>107</v>
      </c>
      <c r="C124" s="497" t="s">
        <v>1270</v>
      </c>
      <c r="D124" s="497" t="s">
        <v>1066</v>
      </c>
      <c r="E124" s="495" t="s">
        <v>1067</v>
      </c>
      <c r="F124" s="390" t="s">
        <v>5480</v>
      </c>
      <c r="G124" s="511" t="s">
        <v>22</v>
      </c>
      <c r="H124" s="339"/>
      <c r="I124" s="339"/>
      <c r="J124" s="339" t="s">
        <v>95</v>
      </c>
      <c r="K124" s="339" t="s">
        <v>5392</v>
      </c>
      <c r="L124" s="496" t="n">
        <v>242012</v>
      </c>
      <c r="M124" s="44"/>
      <c r="N124" s="44" t="s">
        <v>5393</v>
      </c>
      <c r="O124" s="323"/>
      <c r="P124" s="323"/>
      <c r="Q124" s="323"/>
      <c r="R124" s="323"/>
      <c r="S124" s="323"/>
      <c r="T124" s="323"/>
      <c r="U124" s="323"/>
      <c r="V124" s="323"/>
      <c r="W124" s="323"/>
      <c r="X124" s="323"/>
      <c r="Y124" s="323"/>
    </row>
    <row r="125" customFormat="false" ht="109.5" hidden="true" customHeight="true" outlineLevel="2" collapsed="false">
      <c r="A125" s="98" t="s">
        <v>1741</v>
      </c>
      <c r="B125" s="95" t="s">
        <v>107</v>
      </c>
      <c r="C125" s="363"/>
      <c r="D125" s="497" t="s">
        <v>5452</v>
      </c>
      <c r="E125" s="495" t="s">
        <v>5481</v>
      </c>
      <c r="F125" s="390" t="s">
        <v>5480</v>
      </c>
      <c r="G125" s="511" t="s">
        <v>22</v>
      </c>
      <c r="H125" s="339"/>
      <c r="I125" s="339"/>
      <c r="J125" s="339" t="s">
        <v>95</v>
      </c>
      <c r="K125" s="339" t="s">
        <v>5392</v>
      </c>
      <c r="L125" s="496" t="n">
        <v>242012</v>
      </c>
      <c r="M125" s="44"/>
      <c r="N125" s="44" t="s">
        <v>5393</v>
      </c>
      <c r="O125" s="323"/>
      <c r="P125" s="323"/>
      <c r="Q125" s="323"/>
      <c r="R125" s="323"/>
      <c r="S125" s="323"/>
      <c r="T125" s="323"/>
      <c r="U125" s="323"/>
      <c r="V125" s="323"/>
      <c r="W125" s="323"/>
      <c r="X125" s="323"/>
      <c r="Y125" s="323"/>
    </row>
    <row r="126" customFormat="false" ht="15" hidden="true" customHeight="false" outlineLevel="2" collapsed="false">
      <c r="A126" s="98" t="s">
        <v>1742</v>
      </c>
      <c r="B126" s="95" t="s">
        <v>107</v>
      </c>
      <c r="C126" s="497" t="s">
        <v>1270</v>
      </c>
      <c r="D126" s="497" t="s">
        <v>1066</v>
      </c>
      <c r="E126" s="495" t="s">
        <v>1067</v>
      </c>
      <c r="F126" s="390" t="s">
        <v>5482</v>
      </c>
      <c r="G126" s="511" t="s">
        <v>22</v>
      </c>
      <c r="H126" s="339"/>
      <c r="I126" s="339"/>
      <c r="J126" s="339" t="s">
        <v>95</v>
      </c>
      <c r="K126" s="339"/>
      <c r="L126" s="339"/>
      <c r="M126" s="44"/>
      <c r="N126" s="44"/>
      <c r="O126" s="323"/>
      <c r="P126" s="323"/>
      <c r="Q126" s="323"/>
      <c r="R126" s="323"/>
      <c r="S126" s="323"/>
      <c r="T126" s="323"/>
      <c r="U126" s="323"/>
      <c r="V126" s="323"/>
      <c r="W126" s="323"/>
      <c r="X126" s="323"/>
      <c r="Y126" s="323"/>
    </row>
    <row r="127" customFormat="false" ht="112.5" hidden="true" customHeight="true" outlineLevel="2" collapsed="false">
      <c r="A127" s="98" t="s">
        <v>1743</v>
      </c>
      <c r="B127" s="95" t="s">
        <v>107</v>
      </c>
      <c r="C127" s="363"/>
      <c r="D127" s="497" t="s">
        <v>5452</v>
      </c>
      <c r="E127" s="495" t="s">
        <v>5483</v>
      </c>
      <c r="F127" s="390" t="s">
        <v>5482</v>
      </c>
      <c r="G127" s="511" t="s">
        <v>22</v>
      </c>
      <c r="H127" s="339"/>
      <c r="I127" s="339"/>
      <c r="J127" s="339" t="s">
        <v>95</v>
      </c>
      <c r="K127" s="339"/>
      <c r="L127" s="339"/>
      <c r="M127" s="44"/>
      <c r="N127" s="44"/>
      <c r="O127" s="323"/>
      <c r="P127" s="323"/>
      <c r="Q127" s="323"/>
      <c r="R127" s="323"/>
      <c r="S127" s="323"/>
      <c r="T127" s="323"/>
      <c r="U127" s="323"/>
      <c r="V127" s="323"/>
      <c r="W127" s="323"/>
      <c r="X127" s="323"/>
      <c r="Y127" s="323"/>
    </row>
    <row r="128" customFormat="false" ht="15" hidden="false" customHeight="true" outlineLevel="1" collapsed="true">
      <c r="A128" s="492" t="s">
        <v>5484</v>
      </c>
      <c r="B128" s="492"/>
      <c r="C128" s="492"/>
      <c r="D128" s="492"/>
      <c r="E128" s="492"/>
      <c r="F128" s="492"/>
      <c r="G128" s="330"/>
      <c r="H128" s="331"/>
      <c r="I128" s="331"/>
      <c r="J128" s="331"/>
      <c r="K128" s="332"/>
      <c r="L128" s="332"/>
      <c r="M128" s="332"/>
      <c r="N128" s="332"/>
      <c r="O128" s="323"/>
      <c r="P128" s="323"/>
      <c r="Q128" s="323"/>
      <c r="R128" s="323"/>
      <c r="S128" s="323"/>
      <c r="T128" s="323"/>
      <c r="U128" s="323"/>
      <c r="V128" s="323"/>
      <c r="W128" s="323"/>
      <c r="X128" s="323"/>
      <c r="Y128" s="323"/>
    </row>
    <row r="129" customFormat="false" ht="15" hidden="true" customHeight="false" outlineLevel="2" collapsed="false">
      <c r="A129" s="98" t="s">
        <v>1762</v>
      </c>
      <c r="B129" s="95" t="s">
        <v>136</v>
      </c>
      <c r="C129" s="95" t="s">
        <v>976</v>
      </c>
      <c r="D129" s="493" t="s">
        <v>1578</v>
      </c>
      <c r="E129" s="494" t="s">
        <v>5485</v>
      </c>
      <c r="F129" s="495" t="s">
        <v>5486</v>
      </c>
      <c r="G129" s="338" t="s">
        <v>22</v>
      </c>
      <c r="H129" s="339"/>
      <c r="I129" s="339"/>
      <c r="J129" s="339" t="s">
        <v>95</v>
      </c>
      <c r="K129" s="339" t="s">
        <v>5392</v>
      </c>
      <c r="L129" s="496" t="n">
        <v>242012</v>
      </c>
      <c r="M129" s="44"/>
      <c r="N129" s="44" t="s">
        <v>5393</v>
      </c>
      <c r="O129" s="323"/>
      <c r="P129" s="323"/>
      <c r="Q129" s="323"/>
      <c r="R129" s="323"/>
      <c r="S129" s="323"/>
      <c r="T129" s="323"/>
      <c r="U129" s="323"/>
      <c r="V129" s="323"/>
      <c r="W129" s="323"/>
      <c r="X129" s="323"/>
      <c r="Y129" s="323"/>
    </row>
    <row r="130" customFormat="false" ht="15" hidden="true" customHeight="false" outlineLevel="2" collapsed="false">
      <c r="A130" s="98" t="s">
        <v>1765</v>
      </c>
      <c r="B130" s="95" t="s">
        <v>96</v>
      </c>
      <c r="C130" s="502" t="s">
        <v>5389</v>
      </c>
      <c r="D130" s="497" t="s">
        <v>5376</v>
      </c>
      <c r="E130" s="508" t="s">
        <v>5377</v>
      </c>
      <c r="F130" s="390"/>
      <c r="G130" s="338" t="s">
        <v>22</v>
      </c>
      <c r="H130" s="339"/>
      <c r="I130" s="339"/>
      <c r="J130" s="339" t="s">
        <v>95</v>
      </c>
      <c r="K130" s="339" t="s">
        <v>5392</v>
      </c>
      <c r="L130" s="496" t="n">
        <v>242012</v>
      </c>
      <c r="M130" s="44"/>
      <c r="N130" s="44" t="s">
        <v>5393</v>
      </c>
      <c r="O130" s="323"/>
      <c r="P130" s="323"/>
      <c r="Q130" s="323"/>
      <c r="R130" s="323"/>
      <c r="S130" s="323"/>
      <c r="T130" s="323"/>
      <c r="U130" s="323"/>
      <c r="V130" s="323"/>
      <c r="W130" s="323"/>
      <c r="X130" s="323"/>
      <c r="Y130" s="323"/>
    </row>
    <row r="131" customFormat="false" ht="15" hidden="true" customHeight="false" outlineLevel="2" collapsed="false">
      <c r="A131" s="98" t="s">
        <v>1767</v>
      </c>
      <c r="B131" s="95" t="s">
        <v>107</v>
      </c>
      <c r="C131" s="497" t="s">
        <v>1270</v>
      </c>
      <c r="D131" s="497" t="s">
        <v>1066</v>
      </c>
      <c r="E131" s="495" t="s">
        <v>1067</v>
      </c>
      <c r="F131" s="390" t="s">
        <v>5487</v>
      </c>
      <c r="G131" s="338" t="s">
        <v>22</v>
      </c>
      <c r="H131" s="339"/>
      <c r="I131" s="339"/>
      <c r="J131" s="339" t="s">
        <v>95</v>
      </c>
      <c r="K131" s="339" t="s">
        <v>5392</v>
      </c>
      <c r="L131" s="496" t="n">
        <v>242012</v>
      </c>
      <c r="M131" s="44"/>
      <c r="N131" s="44" t="s">
        <v>5393</v>
      </c>
      <c r="O131" s="323"/>
      <c r="P131" s="323"/>
      <c r="Q131" s="323"/>
      <c r="R131" s="323"/>
      <c r="S131" s="323"/>
      <c r="T131" s="323"/>
      <c r="U131" s="323"/>
      <c r="V131" s="323"/>
      <c r="W131" s="323"/>
      <c r="X131" s="323"/>
      <c r="Y131" s="323"/>
    </row>
    <row r="132" customFormat="false" ht="15" hidden="true" customHeight="false" outlineLevel="2" collapsed="false">
      <c r="A132" s="98" t="s">
        <v>1769</v>
      </c>
      <c r="B132" s="95" t="s">
        <v>107</v>
      </c>
      <c r="C132" s="363"/>
      <c r="D132" s="497" t="s">
        <v>5488</v>
      </c>
      <c r="E132" s="495" t="s">
        <v>5489</v>
      </c>
      <c r="F132" s="390" t="s">
        <v>5487</v>
      </c>
      <c r="G132" s="338" t="s">
        <v>22</v>
      </c>
      <c r="H132" s="339"/>
      <c r="I132" s="339"/>
      <c r="J132" s="339" t="s">
        <v>95</v>
      </c>
      <c r="K132" s="339" t="s">
        <v>5392</v>
      </c>
      <c r="L132" s="496" t="n">
        <v>242012</v>
      </c>
      <c r="M132" s="44"/>
      <c r="N132" s="44" t="s">
        <v>5393</v>
      </c>
      <c r="O132" s="323"/>
      <c r="P132" s="323"/>
      <c r="Q132" s="323"/>
      <c r="R132" s="323"/>
      <c r="S132" s="323"/>
      <c r="T132" s="323"/>
      <c r="U132" s="323"/>
      <c r="V132" s="323"/>
      <c r="W132" s="323"/>
      <c r="X132" s="323"/>
      <c r="Y132" s="323"/>
    </row>
    <row r="133" customFormat="false" ht="15" hidden="true" customHeight="false" outlineLevel="2" collapsed="false">
      <c r="A133" s="98" t="s">
        <v>5490</v>
      </c>
      <c r="B133" s="95" t="s">
        <v>107</v>
      </c>
      <c r="C133" s="497" t="s">
        <v>1270</v>
      </c>
      <c r="D133" s="497" t="s">
        <v>1066</v>
      </c>
      <c r="E133" s="495" t="s">
        <v>1067</v>
      </c>
      <c r="F133" s="390" t="s">
        <v>5491</v>
      </c>
      <c r="G133" s="338" t="s">
        <v>22</v>
      </c>
      <c r="H133" s="339"/>
      <c r="I133" s="339"/>
      <c r="J133" s="339" t="s">
        <v>95</v>
      </c>
      <c r="K133" s="339" t="s">
        <v>5392</v>
      </c>
      <c r="L133" s="496" t="n">
        <v>242012</v>
      </c>
      <c r="M133" s="44"/>
      <c r="N133" s="44" t="s">
        <v>5393</v>
      </c>
      <c r="O133" s="323"/>
      <c r="P133" s="323"/>
      <c r="Q133" s="323"/>
      <c r="R133" s="323"/>
      <c r="S133" s="323"/>
      <c r="T133" s="323"/>
      <c r="U133" s="323"/>
      <c r="V133" s="323"/>
      <c r="W133" s="323"/>
      <c r="X133" s="323"/>
      <c r="Y133" s="323"/>
    </row>
    <row r="134" customFormat="false" ht="15" hidden="true" customHeight="false" outlineLevel="2" collapsed="false">
      <c r="A134" s="98" t="s">
        <v>1772</v>
      </c>
      <c r="B134" s="95" t="s">
        <v>107</v>
      </c>
      <c r="C134" s="363"/>
      <c r="D134" s="497" t="s">
        <v>5488</v>
      </c>
      <c r="E134" s="495" t="s">
        <v>5492</v>
      </c>
      <c r="F134" s="390" t="s">
        <v>5491</v>
      </c>
      <c r="G134" s="338" t="s">
        <v>22</v>
      </c>
      <c r="H134" s="339"/>
      <c r="I134" s="339"/>
      <c r="J134" s="339" t="s">
        <v>95</v>
      </c>
      <c r="K134" s="339" t="s">
        <v>5392</v>
      </c>
      <c r="L134" s="496" t="n">
        <v>242012</v>
      </c>
      <c r="M134" s="44"/>
      <c r="N134" s="44" t="s">
        <v>5393</v>
      </c>
      <c r="O134" s="323"/>
      <c r="P134" s="323"/>
      <c r="Q134" s="323"/>
      <c r="R134" s="323"/>
      <c r="S134" s="323"/>
      <c r="T134" s="323"/>
      <c r="U134" s="323"/>
      <c r="V134" s="323"/>
      <c r="W134" s="323"/>
      <c r="X134" s="323"/>
      <c r="Y134" s="323"/>
    </row>
    <row r="135" customFormat="false" ht="15" hidden="true" customHeight="false" outlineLevel="2" collapsed="false">
      <c r="A135" s="98" t="s">
        <v>1774</v>
      </c>
      <c r="B135" s="95" t="s">
        <v>107</v>
      </c>
      <c r="C135" s="497" t="s">
        <v>1270</v>
      </c>
      <c r="D135" s="497" t="s">
        <v>1066</v>
      </c>
      <c r="E135" s="495" t="s">
        <v>1067</v>
      </c>
      <c r="F135" s="390" t="s">
        <v>5493</v>
      </c>
      <c r="G135" s="338" t="s">
        <v>22</v>
      </c>
      <c r="H135" s="339"/>
      <c r="I135" s="339"/>
      <c r="J135" s="339" t="s">
        <v>95</v>
      </c>
      <c r="K135" s="339" t="s">
        <v>5392</v>
      </c>
      <c r="L135" s="496" t="n">
        <v>242012</v>
      </c>
      <c r="M135" s="44"/>
      <c r="N135" s="44" t="s">
        <v>5393</v>
      </c>
      <c r="O135" s="323"/>
      <c r="P135" s="323"/>
      <c r="Q135" s="323"/>
      <c r="R135" s="323"/>
      <c r="S135" s="323"/>
      <c r="T135" s="323"/>
      <c r="U135" s="323"/>
      <c r="V135" s="323"/>
      <c r="W135" s="323"/>
      <c r="X135" s="323"/>
      <c r="Y135" s="323"/>
    </row>
    <row r="136" customFormat="false" ht="15" hidden="true" customHeight="false" outlineLevel="2" collapsed="false">
      <c r="A136" s="98" t="s">
        <v>1775</v>
      </c>
      <c r="B136" s="95" t="s">
        <v>107</v>
      </c>
      <c r="C136" s="363"/>
      <c r="D136" s="497" t="s">
        <v>5494</v>
      </c>
      <c r="E136" s="495" t="s">
        <v>5495</v>
      </c>
      <c r="F136" s="390" t="s">
        <v>5493</v>
      </c>
      <c r="G136" s="338" t="s">
        <v>22</v>
      </c>
      <c r="H136" s="339"/>
      <c r="I136" s="339"/>
      <c r="J136" s="339" t="s">
        <v>95</v>
      </c>
      <c r="K136" s="339" t="s">
        <v>5392</v>
      </c>
      <c r="L136" s="496" t="n">
        <v>242012</v>
      </c>
      <c r="M136" s="44"/>
      <c r="N136" s="44" t="s">
        <v>5393</v>
      </c>
      <c r="O136" s="323"/>
      <c r="P136" s="323"/>
      <c r="Q136" s="323"/>
      <c r="R136" s="323"/>
      <c r="S136" s="323"/>
      <c r="T136" s="323"/>
      <c r="U136" s="323"/>
      <c r="V136" s="323"/>
      <c r="W136" s="323"/>
      <c r="X136" s="323"/>
      <c r="Y136" s="323"/>
    </row>
    <row r="137" customFormat="false" ht="15" hidden="false" customHeight="true" outlineLevel="1" collapsed="true">
      <c r="A137" s="492" t="s">
        <v>5496</v>
      </c>
      <c r="B137" s="492"/>
      <c r="C137" s="492"/>
      <c r="D137" s="492"/>
      <c r="E137" s="492"/>
      <c r="F137" s="492"/>
      <c r="G137" s="330"/>
      <c r="H137" s="331"/>
      <c r="I137" s="331"/>
      <c r="J137" s="331"/>
      <c r="K137" s="332"/>
      <c r="L137" s="332"/>
      <c r="M137" s="332"/>
      <c r="N137" s="332"/>
      <c r="O137" s="323"/>
      <c r="P137" s="323"/>
      <c r="Q137" s="323"/>
      <c r="R137" s="323"/>
      <c r="S137" s="323"/>
      <c r="T137" s="323"/>
      <c r="U137" s="323"/>
      <c r="V137" s="323"/>
      <c r="W137" s="323"/>
      <c r="X137" s="323"/>
      <c r="Y137" s="323"/>
    </row>
    <row r="138" customFormat="false" ht="15" hidden="true" customHeight="false" outlineLevel="2" collapsed="false">
      <c r="A138" s="98" t="s">
        <v>1792</v>
      </c>
      <c r="B138" s="95" t="s">
        <v>136</v>
      </c>
      <c r="C138" s="95" t="s">
        <v>976</v>
      </c>
      <c r="D138" s="493" t="s">
        <v>977</v>
      </c>
      <c r="E138" s="494" t="s">
        <v>5497</v>
      </c>
      <c r="F138" s="495" t="s">
        <v>5498</v>
      </c>
      <c r="G138" s="338" t="s">
        <v>22</v>
      </c>
      <c r="H138" s="339"/>
      <c r="I138" s="339"/>
      <c r="J138" s="339" t="s">
        <v>95</v>
      </c>
      <c r="K138" s="339" t="s">
        <v>5421</v>
      </c>
      <c r="L138" s="496" t="n">
        <v>241981</v>
      </c>
      <c r="M138" s="44"/>
      <c r="N138" s="44" t="s">
        <v>5393</v>
      </c>
      <c r="O138" s="323"/>
      <c r="P138" s="323"/>
      <c r="Q138" s="323"/>
      <c r="R138" s="323"/>
      <c r="S138" s="323"/>
      <c r="T138" s="323"/>
      <c r="U138" s="323"/>
      <c r="V138" s="323"/>
      <c r="W138" s="323"/>
      <c r="X138" s="323"/>
      <c r="Y138" s="323"/>
    </row>
    <row r="139" customFormat="false" ht="15" hidden="true" customHeight="false" outlineLevel="2" collapsed="false">
      <c r="A139" s="98" t="s">
        <v>1796</v>
      </c>
      <c r="B139" s="95" t="s">
        <v>96</v>
      </c>
      <c r="C139" s="502" t="s">
        <v>5389</v>
      </c>
      <c r="D139" s="497" t="s">
        <v>5376</v>
      </c>
      <c r="E139" s="508" t="s">
        <v>5377</v>
      </c>
      <c r="F139" s="390"/>
      <c r="G139" s="338" t="s">
        <v>22</v>
      </c>
      <c r="H139" s="339"/>
      <c r="I139" s="339"/>
      <c r="J139" s="339" t="s">
        <v>95</v>
      </c>
      <c r="K139" s="339" t="s">
        <v>5421</v>
      </c>
      <c r="L139" s="496" t="n">
        <v>241981</v>
      </c>
      <c r="M139" s="44"/>
      <c r="N139" s="44" t="s">
        <v>5393</v>
      </c>
      <c r="O139" s="323"/>
      <c r="P139" s="323"/>
      <c r="Q139" s="323"/>
      <c r="R139" s="323"/>
      <c r="S139" s="323"/>
      <c r="T139" s="323"/>
      <c r="U139" s="323"/>
      <c r="V139" s="323"/>
      <c r="W139" s="323"/>
      <c r="X139" s="323"/>
      <c r="Y139" s="323"/>
    </row>
    <row r="140" customFormat="false" ht="15" hidden="true" customHeight="false" outlineLevel="2" collapsed="false">
      <c r="A140" s="98" t="s">
        <v>1798</v>
      </c>
      <c r="B140" s="95" t="s">
        <v>107</v>
      </c>
      <c r="C140" s="497" t="s">
        <v>1270</v>
      </c>
      <c r="D140" s="497" t="s">
        <v>1066</v>
      </c>
      <c r="E140" s="495" t="s">
        <v>1067</v>
      </c>
      <c r="F140" s="390" t="s">
        <v>5499</v>
      </c>
      <c r="G140" s="338" t="s">
        <v>22</v>
      </c>
      <c r="H140" s="339"/>
      <c r="I140" s="339"/>
      <c r="J140" s="339" t="s">
        <v>95</v>
      </c>
      <c r="K140" s="339" t="s">
        <v>5421</v>
      </c>
      <c r="L140" s="496" t="n">
        <v>241981</v>
      </c>
      <c r="M140" s="44"/>
      <c r="N140" s="44" t="s">
        <v>5393</v>
      </c>
      <c r="O140" s="323"/>
      <c r="P140" s="323"/>
      <c r="Q140" s="323"/>
      <c r="R140" s="323"/>
      <c r="S140" s="323"/>
      <c r="T140" s="323"/>
      <c r="U140" s="323"/>
      <c r="V140" s="323"/>
      <c r="W140" s="323"/>
      <c r="X140" s="323"/>
      <c r="Y140" s="323"/>
    </row>
    <row r="141" customFormat="false" ht="15" hidden="true" customHeight="false" outlineLevel="2" collapsed="false">
      <c r="A141" s="98" t="s">
        <v>1800</v>
      </c>
      <c r="B141" s="95" t="s">
        <v>107</v>
      </c>
      <c r="C141" s="363"/>
      <c r="D141" s="497" t="s">
        <v>5488</v>
      </c>
      <c r="E141" s="495" t="s">
        <v>5500</v>
      </c>
      <c r="F141" s="390" t="s">
        <v>5499</v>
      </c>
      <c r="G141" s="338" t="s">
        <v>22</v>
      </c>
      <c r="H141" s="339"/>
      <c r="I141" s="339"/>
      <c r="J141" s="339" t="s">
        <v>95</v>
      </c>
      <c r="K141" s="339" t="s">
        <v>5421</v>
      </c>
      <c r="L141" s="496" t="n">
        <v>241981</v>
      </c>
      <c r="M141" s="44"/>
      <c r="N141" s="44" t="s">
        <v>5393</v>
      </c>
      <c r="O141" s="323"/>
      <c r="P141" s="323"/>
      <c r="Q141" s="323"/>
      <c r="R141" s="323"/>
      <c r="S141" s="323"/>
      <c r="T141" s="323"/>
      <c r="U141" s="323"/>
      <c r="V141" s="323"/>
      <c r="W141" s="323"/>
      <c r="X141" s="323"/>
      <c r="Y141" s="323"/>
    </row>
    <row r="142" customFormat="false" ht="15" hidden="true" customHeight="false" outlineLevel="2" collapsed="false">
      <c r="A142" s="98" t="s">
        <v>1803</v>
      </c>
      <c r="B142" s="95" t="s">
        <v>107</v>
      </c>
      <c r="C142" s="497" t="s">
        <v>1270</v>
      </c>
      <c r="D142" s="497" t="s">
        <v>1066</v>
      </c>
      <c r="E142" s="495" t="s">
        <v>1067</v>
      </c>
      <c r="F142" s="390" t="s">
        <v>5501</v>
      </c>
      <c r="G142" s="338" t="s">
        <v>22</v>
      </c>
      <c r="H142" s="339"/>
      <c r="I142" s="339"/>
      <c r="J142" s="339" t="s">
        <v>95</v>
      </c>
      <c r="K142" s="339" t="s">
        <v>5421</v>
      </c>
      <c r="L142" s="496" t="n">
        <v>241981</v>
      </c>
      <c r="M142" s="44"/>
      <c r="N142" s="44" t="s">
        <v>5393</v>
      </c>
      <c r="O142" s="323"/>
      <c r="P142" s="323"/>
      <c r="Q142" s="323"/>
      <c r="R142" s="323"/>
      <c r="S142" s="323"/>
      <c r="T142" s="323"/>
      <c r="U142" s="323"/>
      <c r="V142" s="323"/>
      <c r="W142" s="323"/>
      <c r="X142" s="323"/>
      <c r="Y142" s="323"/>
    </row>
    <row r="143" customFormat="false" ht="15" hidden="true" customHeight="false" outlineLevel="2" collapsed="false">
      <c r="A143" s="98" t="s">
        <v>1804</v>
      </c>
      <c r="B143" s="95" t="s">
        <v>107</v>
      </c>
      <c r="C143" s="363"/>
      <c r="D143" s="497" t="s">
        <v>5502</v>
      </c>
      <c r="E143" s="495" t="s">
        <v>5503</v>
      </c>
      <c r="F143" s="390" t="s">
        <v>5501</v>
      </c>
      <c r="G143" s="338" t="s">
        <v>22</v>
      </c>
      <c r="H143" s="339"/>
      <c r="I143" s="339"/>
      <c r="J143" s="339" t="s">
        <v>95</v>
      </c>
      <c r="K143" s="339" t="s">
        <v>5421</v>
      </c>
      <c r="L143" s="496" t="n">
        <v>241981</v>
      </c>
      <c r="M143" s="44"/>
      <c r="N143" s="44" t="s">
        <v>5393</v>
      </c>
      <c r="O143" s="323"/>
      <c r="P143" s="323"/>
      <c r="Q143" s="323"/>
      <c r="R143" s="323"/>
      <c r="S143" s="323"/>
      <c r="T143" s="323"/>
      <c r="U143" s="323"/>
      <c r="V143" s="323"/>
      <c r="W143" s="323"/>
      <c r="X143" s="323"/>
      <c r="Y143" s="323"/>
    </row>
    <row r="144" customFormat="false" ht="15" hidden="true" customHeight="false" outlineLevel="2" collapsed="false">
      <c r="A144" s="98" t="s">
        <v>1805</v>
      </c>
      <c r="B144" s="95" t="s">
        <v>107</v>
      </c>
      <c r="C144" s="497" t="s">
        <v>1270</v>
      </c>
      <c r="D144" s="497" t="s">
        <v>1066</v>
      </c>
      <c r="E144" s="495" t="s">
        <v>1067</v>
      </c>
      <c r="F144" s="390" t="s">
        <v>5504</v>
      </c>
      <c r="G144" s="338" t="s">
        <v>22</v>
      </c>
      <c r="H144" s="339"/>
      <c r="I144" s="339"/>
      <c r="J144" s="339" t="s">
        <v>95</v>
      </c>
      <c r="K144" s="339" t="s">
        <v>5421</v>
      </c>
      <c r="L144" s="496" t="n">
        <v>241981</v>
      </c>
      <c r="M144" s="44"/>
      <c r="N144" s="44" t="s">
        <v>5393</v>
      </c>
      <c r="O144" s="323"/>
      <c r="P144" s="323"/>
      <c r="Q144" s="323"/>
      <c r="R144" s="323"/>
      <c r="S144" s="323"/>
      <c r="T144" s="323"/>
      <c r="U144" s="323"/>
      <c r="V144" s="323"/>
      <c r="W144" s="323"/>
      <c r="X144" s="323"/>
      <c r="Y144" s="323"/>
    </row>
    <row r="145" customFormat="false" ht="15" hidden="true" customHeight="false" outlineLevel="2" collapsed="false">
      <c r="A145" s="98" t="s">
        <v>1806</v>
      </c>
      <c r="B145" s="95" t="s">
        <v>107</v>
      </c>
      <c r="C145" s="363"/>
      <c r="D145" s="497" t="s">
        <v>5488</v>
      </c>
      <c r="E145" s="495" t="s">
        <v>5505</v>
      </c>
      <c r="F145" s="390" t="s">
        <v>5504</v>
      </c>
      <c r="G145" s="338" t="s">
        <v>22</v>
      </c>
      <c r="H145" s="339"/>
      <c r="I145" s="339"/>
      <c r="J145" s="339" t="s">
        <v>95</v>
      </c>
      <c r="K145" s="339" t="s">
        <v>5421</v>
      </c>
      <c r="L145" s="496" t="n">
        <v>241981</v>
      </c>
      <c r="M145" s="44"/>
      <c r="N145" s="44" t="s">
        <v>5393</v>
      </c>
      <c r="O145" s="323"/>
      <c r="P145" s="323"/>
      <c r="Q145" s="323"/>
      <c r="R145" s="323"/>
      <c r="S145" s="323"/>
      <c r="T145" s="323"/>
      <c r="U145" s="323"/>
      <c r="V145" s="323"/>
      <c r="W145" s="323"/>
      <c r="X145" s="323"/>
      <c r="Y145" s="323"/>
    </row>
    <row r="146" customFormat="false" ht="15" hidden="false" customHeight="true" outlineLevel="1" collapsed="true">
      <c r="A146" s="492" t="s">
        <v>5506</v>
      </c>
      <c r="B146" s="492"/>
      <c r="C146" s="492"/>
      <c r="D146" s="492"/>
      <c r="E146" s="492"/>
      <c r="F146" s="492"/>
      <c r="G146" s="330"/>
      <c r="H146" s="331"/>
      <c r="I146" s="331"/>
      <c r="J146" s="331"/>
      <c r="K146" s="332"/>
      <c r="L146" s="332"/>
      <c r="M146" s="332"/>
      <c r="N146" s="332"/>
      <c r="O146" s="323"/>
      <c r="P146" s="323"/>
      <c r="Q146" s="323"/>
      <c r="R146" s="323"/>
      <c r="S146" s="323"/>
      <c r="T146" s="323"/>
      <c r="U146" s="323"/>
      <c r="V146" s="323"/>
      <c r="W146" s="323"/>
      <c r="X146" s="323"/>
      <c r="Y146" s="323"/>
    </row>
    <row r="147" customFormat="false" ht="15" hidden="true" customHeight="false" outlineLevel="2" collapsed="false">
      <c r="A147" s="98" t="s">
        <v>1822</v>
      </c>
      <c r="B147" s="95" t="s">
        <v>136</v>
      </c>
      <c r="C147" s="95" t="s">
        <v>976</v>
      </c>
      <c r="D147" s="493" t="s">
        <v>1578</v>
      </c>
      <c r="E147" s="494" t="s">
        <v>5507</v>
      </c>
      <c r="F147" s="495" t="s">
        <v>1832</v>
      </c>
      <c r="G147" s="338" t="s">
        <v>22</v>
      </c>
      <c r="H147" s="339"/>
      <c r="I147" s="339"/>
      <c r="J147" s="339" t="s">
        <v>95</v>
      </c>
      <c r="K147" s="339" t="s">
        <v>5392</v>
      </c>
      <c r="L147" s="496" t="n">
        <v>242012</v>
      </c>
      <c r="M147" s="44"/>
      <c r="N147" s="44" t="s">
        <v>5393</v>
      </c>
      <c r="O147" s="323"/>
      <c r="P147" s="323"/>
      <c r="Q147" s="323"/>
      <c r="R147" s="323"/>
      <c r="S147" s="323"/>
      <c r="T147" s="323"/>
      <c r="U147" s="323"/>
      <c r="V147" s="323"/>
      <c r="W147" s="323"/>
      <c r="X147" s="323"/>
      <c r="Y147" s="323"/>
    </row>
    <row r="148" customFormat="false" ht="15" hidden="true" customHeight="false" outlineLevel="2" collapsed="false">
      <c r="A148" s="98" t="s">
        <v>1826</v>
      </c>
      <c r="B148" s="95" t="s">
        <v>96</v>
      </c>
      <c r="C148" s="502" t="s">
        <v>5389</v>
      </c>
      <c r="D148" s="497" t="s">
        <v>5376</v>
      </c>
      <c r="E148" s="508" t="s">
        <v>5377</v>
      </c>
      <c r="F148" s="390"/>
      <c r="G148" s="338" t="s">
        <v>22</v>
      </c>
      <c r="H148" s="339"/>
      <c r="I148" s="339"/>
      <c r="J148" s="339" t="s">
        <v>95</v>
      </c>
      <c r="K148" s="339" t="s">
        <v>5392</v>
      </c>
      <c r="L148" s="496" t="n">
        <v>242012</v>
      </c>
      <c r="M148" s="44"/>
      <c r="N148" s="44" t="s">
        <v>5393</v>
      </c>
      <c r="O148" s="323"/>
      <c r="P148" s="323"/>
      <c r="Q148" s="323"/>
      <c r="R148" s="323"/>
      <c r="S148" s="323"/>
      <c r="T148" s="323"/>
      <c r="U148" s="323"/>
      <c r="V148" s="323"/>
      <c r="W148" s="323"/>
      <c r="X148" s="323"/>
      <c r="Y148" s="323"/>
    </row>
    <row r="149" customFormat="false" ht="15" hidden="true" customHeight="false" outlineLevel="2" collapsed="false">
      <c r="A149" s="98" t="s">
        <v>1830</v>
      </c>
      <c r="B149" s="95" t="s">
        <v>107</v>
      </c>
      <c r="C149" s="497" t="s">
        <v>1270</v>
      </c>
      <c r="D149" s="497" t="s">
        <v>1066</v>
      </c>
      <c r="E149" s="495" t="s">
        <v>1067</v>
      </c>
      <c r="F149" s="390" t="s">
        <v>5508</v>
      </c>
      <c r="G149" s="338" t="s">
        <v>22</v>
      </c>
      <c r="H149" s="339"/>
      <c r="I149" s="339"/>
      <c r="J149" s="339" t="s">
        <v>95</v>
      </c>
      <c r="K149" s="339" t="s">
        <v>5392</v>
      </c>
      <c r="L149" s="496" t="n">
        <v>242012</v>
      </c>
      <c r="M149" s="44"/>
      <c r="N149" s="44" t="s">
        <v>5393</v>
      </c>
      <c r="O149" s="323"/>
      <c r="P149" s="323"/>
      <c r="Q149" s="323"/>
      <c r="R149" s="323"/>
      <c r="S149" s="323"/>
      <c r="T149" s="323"/>
      <c r="U149" s="323"/>
      <c r="V149" s="323"/>
      <c r="W149" s="323"/>
      <c r="X149" s="323"/>
      <c r="Y149" s="323"/>
    </row>
    <row r="150" customFormat="false" ht="108.75" hidden="true" customHeight="true" outlineLevel="2" collapsed="false">
      <c r="A150" s="98" t="s">
        <v>1833</v>
      </c>
      <c r="B150" s="95" t="s">
        <v>107</v>
      </c>
      <c r="C150" s="363"/>
      <c r="D150" s="497" t="s">
        <v>5488</v>
      </c>
      <c r="E150" s="495" t="s">
        <v>5509</v>
      </c>
      <c r="F150" s="390" t="s">
        <v>5508</v>
      </c>
      <c r="G150" s="338" t="s">
        <v>22</v>
      </c>
      <c r="H150" s="339"/>
      <c r="I150" s="339"/>
      <c r="J150" s="339" t="s">
        <v>95</v>
      </c>
      <c r="K150" s="339" t="s">
        <v>5392</v>
      </c>
      <c r="L150" s="496" t="n">
        <v>242012</v>
      </c>
      <c r="M150" s="44"/>
      <c r="N150" s="44" t="s">
        <v>5393</v>
      </c>
      <c r="O150" s="323"/>
      <c r="P150" s="323"/>
      <c r="Q150" s="323"/>
      <c r="R150" s="323"/>
      <c r="S150" s="323"/>
      <c r="T150" s="323"/>
      <c r="U150" s="323"/>
      <c r="V150" s="323"/>
      <c r="W150" s="323"/>
      <c r="X150" s="323"/>
      <c r="Y150" s="323"/>
    </row>
    <row r="151" customFormat="false" ht="15" hidden="true" customHeight="false" outlineLevel="2" collapsed="false">
      <c r="A151" s="98" t="s">
        <v>1835</v>
      </c>
      <c r="B151" s="95" t="s">
        <v>107</v>
      </c>
      <c r="C151" s="497" t="s">
        <v>1270</v>
      </c>
      <c r="D151" s="497" t="s">
        <v>1066</v>
      </c>
      <c r="E151" s="495" t="s">
        <v>1067</v>
      </c>
      <c r="F151" s="390" t="s">
        <v>5510</v>
      </c>
      <c r="G151" s="338" t="s">
        <v>22</v>
      </c>
      <c r="H151" s="339"/>
      <c r="I151" s="339"/>
      <c r="J151" s="339" t="s">
        <v>95</v>
      </c>
      <c r="K151" s="339" t="s">
        <v>5392</v>
      </c>
      <c r="L151" s="496" t="n">
        <v>242012</v>
      </c>
      <c r="M151" s="44"/>
      <c r="N151" s="44" t="s">
        <v>5393</v>
      </c>
      <c r="O151" s="323"/>
      <c r="P151" s="323"/>
      <c r="Q151" s="323"/>
      <c r="R151" s="323"/>
      <c r="S151" s="323"/>
      <c r="T151" s="323"/>
      <c r="U151" s="323"/>
      <c r="V151" s="323"/>
      <c r="W151" s="323"/>
      <c r="X151" s="323"/>
      <c r="Y151" s="323"/>
    </row>
    <row r="152" customFormat="false" ht="112.5" hidden="true" customHeight="true" outlineLevel="2" collapsed="false">
      <c r="A152" s="98" t="s">
        <v>1838</v>
      </c>
      <c r="B152" s="95" t="s">
        <v>107</v>
      </c>
      <c r="C152" s="363"/>
      <c r="D152" s="497" t="s">
        <v>5488</v>
      </c>
      <c r="E152" s="495" t="s">
        <v>5511</v>
      </c>
      <c r="F152" s="390" t="s">
        <v>5510</v>
      </c>
      <c r="G152" s="338" t="s">
        <v>22</v>
      </c>
      <c r="H152" s="339"/>
      <c r="I152" s="339"/>
      <c r="J152" s="339" t="s">
        <v>95</v>
      </c>
      <c r="K152" s="339" t="s">
        <v>5392</v>
      </c>
      <c r="L152" s="496" t="n">
        <v>242012</v>
      </c>
      <c r="M152" s="44"/>
      <c r="N152" s="44" t="s">
        <v>5393</v>
      </c>
      <c r="O152" s="323"/>
      <c r="P152" s="323"/>
      <c r="Q152" s="323"/>
      <c r="R152" s="323"/>
      <c r="S152" s="323"/>
      <c r="T152" s="323"/>
      <c r="U152" s="323"/>
      <c r="V152" s="323"/>
      <c r="W152" s="323"/>
      <c r="X152" s="323"/>
      <c r="Y152" s="323"/>
    </row>
    <row r="153" customFormat="false" ht="15" hidden="true" customHeight="false" outlineLevel="2" collapsed="false">
      <c r="A153" s="98" t="s">
        <v>1841</v>
      </c>
      <c r="B153" s="95" t="s">
        <v>122</v>
      </c>
      <c r="C153" s="497" t="s">
        <v>1270</v>
      </c>
      <c r="D153" s="497" t="s">
        <v>1066</v>
      </c>
      <c r="E153" s="495" t="s">
        <v>1067</v>
      </c>
      <c r="F153" s="390" t="s">
        <v>5512</v>
      </c>
      <c r="G153" s="338" t="s">
        <v>22</v>
      </c>
      <c r="H153" s="339"/>
      <c r="I153" s="339"/>
      <c r="J153" s="339" t="s">
        <v>95</v>
      </c>
      <c r="K153" s="339" t="s">
        <v>5392</v>
      </c>
      <c r="L153" s="496" t="n">
        <v>242012</v>
      </c>
      <c r="M153" s="44"/>
      <c r="N153" s="44" t="s">
        <v>5393</v>
      </c>
      <c r="O153" s="323"/>
      <c r="P153" s="323"/>
      <c r="Q153" s="323"/>
      <c r="R153" s="323"/>
      <c r="S153" s="323"/>
      <c r="T153" s="323"/>
      <c r="U153" s="323"/>
      <c r="V153" s="323"/>
      <c r="W153" s="323"/>
      <c r="X153" s="323"/>
      <c r="Y153" s="323"/>
    </row>
    <row r="154" customFormat="false" ht="108" hidden="true" customHeight="true" outlineLevel="2" collapsed="false">
      <c r="A154" s="98" t="s">
        <v>1843</v>
      </c>
      <c r="B154" s="95" t="s">
        <v>122</v>
      </c>
      <c r="C154" s="363"/>
      <c r="D154" s="497" t="s">
        <v>5513</v>
      </c>
      <c r="E154" s="495" t="s">
        <v>5514</v>
      </c>
      <c r="F154" s="390" t="s">
        <v>5512</v>
      </c>
      <c r="G154" s="338" t="s">
        <v>22</v>
      </c>
      <c r="H154" s="339"/>
      <c r="I154" s="339"/>
      <c r="J154" s="339" t="s">
        <v>95</v>
      </c>
      <c r="K154" s="339" t="s">
        <v>5392</v>
      </c>
      <c r="L154" s="496" t="n">
        <v>242012</v>
      </c>
      <c r="M154" s="44"/>
      <c r="N154" s="44" t="s">
        <v>5393</v>
      </c>
      <c r="O154" s="323"/>
      <c r="P154" s="323"/>
      <c r="Q154" s="323"/>
      <c r="R154" s="323"/>
      <c r="S154" s="323"/>
      <c r="T154" s="323"/>
      <c r="U154" s="323"/>
      <c r="V154" s="323"/>
      <c r="W154" s="323"/>
      <c r="X154" s="323"/>
      <c r="Y154" s="323"/>
    </row>
    <row r="155" customFormat="false" ht="15" hidden="false" customHeight="true" outlineLevel="1" collapsed="true">
      <c r="A155" s="492" t="s">
        <v>5515</v>
      </c>
      <c r="B155" s="492"/>
      <c r="C155" s="492"/>
      <c r="D155" s="492"/>
      <c r="E155" s="492"/>
      <c r="F155" s="492"/>
      <c r="G155" s="330"/>
      <c r="H155" s="331"/>
      <c r="I155" s="331"/>
      <c r="J155" s="331"/>
      <c r="K155" s="332"/>
      <c r="L155" s="332"/>
      <c r="M155" s="332"/>
      <c r="N155" s="332"/>
      <c r="O155" s="323"/>
      <c r="P155" s="323"/>
      <c r="Q155" s="323"/>
      <c r="R155" s="323"/>
      <c r="S155" s="323"/>
      <c r="T155" s="323"/>
      <c r="U155" s="323"/>
      <c r="V155" s="323"/>
      <c r="W155" s="323"/>
      <c r="X155" s="323"/>
      <c r="Y155" s="323"/>
    </row>
    <row r="156" customFormat="false" ht="15" hidden="true" customHeight="false" outlineLevel="2" collapsed="false">
      <c r="A156" s="98" t="s">
        <v>1860</v>
      </c>
      <c r="B156" s="95" t="s">
        <v>136</v>
      </c>
      <c r="C156" s="95" t="s">
        <v>976</v>
      </c>
      <c r="D156" s="493" t="s">
        <v>1578</v>
      </c>
      <c r="E156" s="494" t="s">
        <v>5516</v>
      </c>
      <c r="F156" s="390" t="s">
        <v>5517</v>
      </c>
      <c r="G156" s="338" t="s">
        <v>22</v>
      </c>
      <c r="H156" s="339"/>
      <c r="I156" s="339"/>
      <c r="J156" s="339" t="s">
        <v>95</v>
      </c>
      <c r="K156" s="339" t="s">
        <v>5421</v>
      </c>
      <c r="L156" s="496" t="n">
        <v>241981</v>
      </c>
      <c r="M156" s="44"/>
      <c r="N156" s="44" t="s">
        <v>5393</v>
      </c>
      <c r="O156" s="323"/>
      <c r="P156" s="323"/>
      <c r="Q156" s="323"/>
      <c r="R156" s="323"/>
      <c r="S156" s="323"/>
      <c r="T156" s="323"/>
      <c r="U156" s="323"/>
      <c r="V156" s="323"/>
      <c r="W156" s="323"/>
      <c r="X156" s="323"/>
      <c r="Y156" s="323"/>
    </row>
    <row r="157" customFormat="false" ht="15" hidden="true" customHeight="false" outlineLevel="2" collapsed="false">
      <c r="A157" s="98" t="s">
        <v>1863</v>
      </c>
      <c r="B157" s="95" t="s">
        <v>96</v>
      </c>
      <c r="C157" s="502" t="s">
        <v>5389</v>
      </c>
      <c r="D157" s="497" t="s">
        <v>5376</v>
      </c>
      <c r="E157" s="508" t="s">
        <v>5377</v>
      </c>
      <c r="F157" s="390"/>
      <c r="G157" s="338" t="s">
        <v>22</v>
      </c>
      <c r="H157" s="339"/>
      <c r="I157" s="339"/>
      <c r="J157" s="339" t="s">
        <v>95</v>
      </c>
      <c r="K157" s="339" t="s">
        <v>5421</v>
      </c>
      <c r="L157" s="496" t="n">
        <v>241981</v>
      </c>
      <c r="M157" s="44"/>
      <c r="N157" s="44" t="s">
        <v>5393</v>
      </c>
      <c r="O157" s="323"/>
      <c r="P157" s="323"/>
      <c r="Q157" s="323"/>
      <c r="R157" s="323"/>
      <c r="S157" s="323"/>
      <c r="T157" s="323"/>
      <c r="U157" s="323"/>
      <c r="V157" s="323"/>
      <c r="W157" s="323"/>
      <c r="X157" s="323"/>
      <c r="Y157" s="323"/>
    </row>
    <row r="158" customFormat="false" ht="15" hidden="true" customHeight="false" outlineLevel="2" collapsed="false">
      <c r="A158" s="98" t="s">
        <v>1865</v>
      </c>
      <c r="B158" s="95" t="s">
        <v>107</v>
      </c>
      <c r="C158" s="497" t="s">
        <v>1270</v>
      </c>
      <c r="D158" s="497" t="s">
        <v>1066</v>
      </c>
      <c r="E158" s="495" t="s">
        <v>1067</v>
      </c>
      <c r="F158" s="390" t="s">
        <v>5518</v>
      </c>
      <c r="G158" s="338" t="s">
        <v>22</v>
      </c>
      <c r="H158" s="339"/>
      <c r="I158" s="339"/>
      <c r="J158" s="339" t="s">
        <v>95</v>
      </c>
      <c r="K158" s="339" t="s">
        <v>5421</v>
      </c>
      <c r="L158" s="496" t="n">
        <v>241981</v>
      </c>
      <c r="M158" s="44"/>
      <c r="N158" s="44" t="s">
        <v>5393</v>
      </c>
      <c r="O158" s="323"/>
      <c r="P158" s="323"/>
      <c r="Q158" s="323"/>
      <c r="R158" s="323"/>
      <c r="S158" s="323"/>
      <c r="T158" s="323"/>
      <c r="U158" s="323"/>
      <c r="V158" s="323"/>
      <c r="W158" s="323"/>
      <c r="X158" s="323"/>
      <c r="Y158" s="323"/>
    </row>
    <row r="159" customFormat="false" ht="108" hidden="true" customHeight="true" outlineLevel="2" collapsed="false">
      <c r="A159" s="98" t="s">
        <v>1867</v>
      </c>
      <c r="B159" s="95" t="s">
        <v>107</v>
      </c>
      <c r="C159" s="363"/>
      <c r="D159" s="497" t="s">
        <v>5519</v>
      </c>
      <c r="E159" s="495" t="s">
        <v>5520</v>
      </c>
      <c r="F159" s="390" t="s">
        <v>5518</v>
      </c>
      <c r="G159" s="338" t="s">
        <v>22</v>
      </c>
      <c r="H159" s="339"/>
      <c r="I159" s="339"/>
      <c r="J159" s="339" t="s">
        <v>95</v>
      </c>
      <c r="K159" s="339" t="s">
        <v>5421</v>
      </c>
      <c r="L159" s="496" t="n">
        <v>241981</v>
      </c>
      <c r="M159" s="44"/>
      <c r="N159" s="44" t="s">
        <v>5393</v>
      </c>
      <c r="O159" s="323"/>
      <c r="P159" s="323"/>
      <c r="Q159" s="323"/>
      <c r="R159" s="323"/>
      <c r="S159" s="323"/>
      <c r="T159" s="323"/>
      <c r="U159" s="323"/>
      <c r="V159" s="323"/>
      <c r="W159" s="323"/>
      <c r="X159" s="323"/>
      <c r="Y159" s="323"/>
    </row>
    <row r="160" customFormat="false" ht="15" hidden="true" customHeight="false" outlineLevel="2" collapsed="false">
      <c r="A160" s="98" t="s">
        <v>1869</v>
      </c>
      <c r="B160" s="95" t="s">
        <v>107</v>
      </c>
      <c r="C160" s="497" t="s">
        <v>1270</v>
      </c>
      <c r="D160" s="497" t="s">
        <v>1066</v>
      </c>
      <c r="E160" s="495" t="s">
        <v>1067</v>
      </c>
      <c r="F160" s="390" t="s">
        <v>5521</v>
      </c>
      <c r="G160" s="338" t="s">
        <v>22</v>
      </c>
      <c r="H160" s="339"/>
      <c r="I160" s="339"/>
      <c r="J160" s="339" t="s">
        <v>95</v>
      </c>
      <c r="K160" s="339" t="s">
        <v>5421</v>
      </c>
      <c r="L160" s="496" t="n">
        <v>241981</v>
      </c>
      <c r="M160" s="44"/>
      <c r="N160" s="44" t="s">
        <v>5393</v>
      </c>
      <c r="O160" s="323"/>
      <c r="P160" s="323"/>
      <c r="Q160" s="323"/>
      <c r="R160" s="323"/>
      <c r="S160" s="323"/>
      <c r="T160" s="323"/>
      <c r="U160" s="323"/>
      <c r="V160" s="323"/>
      <c r="W160" s="323"/>
      <c r="X160" s="323"/>
      <c r="Y160" s="323"/>
    </row>
    <row r="161" customFormat="false" ht="108.75" hidden="true" customHeight="true" outlineLevel="2" collapsed="false">
      <c r="A161" s="98" t="s">
        <v>1870</v>
      </c>
      <c r="B161" s="95" t="s">
        <v>107</v>
      </c>
      <c r="C161" s="363"/>
      <c r="D161" s="497" t="s">
        <v>5379</v>
      </c>
      <c r="E161" s="495" t="s">
        <v>5522</v>
      </c>
      <c r="F161" s="390" t="s">
        <v>5521</v>
      </c>
      <c r="G161" s="338" t="s">
        <v>22</v>
      </c>
      <c r="H161" s="339"/>
      <c r="I161" s="339"/>
      <c r="J161" s="339" t="s">
        <v>95</v>
      </c>
      <c r="K161" s="339" t="s">
        <v>5421</v>
      </c>
      <c r="L161" s="496" t="n">
        <v>241981</v>
      </c>
      <c r="M161" s="44"/>
      <c r="N161" s="44" t="s">
        <v>5393</v>
      </c>
      <c r="O161" s="323"/>
      <c r="P161" s="323"/>
      <c r="Q161" s="323"/>
      <c r="R161" s="323"/>
      <c r="S161" s="323"/>
      <c r="T161" s="323"/>
      <c r="U161" s="323"/>
      <c r="V161" s="323"/>
      <c r="W161" s="323"/>
      <c r="X161" s="323"/>
      <c r="Y161" s="323"/>
    </row>
    <row r="162" customFormat="false" ht="15" hidden="true" customHeight="false" outlineLevel="2" collapsed="false">
      <c r="A162" s="98" t="s">
        <v>1874</v>
      </c>
      <c r="B162" s="95" t="s">
        <v>122</v>
      </c>
      <c r="C162" s="497" t="s">
        <v>1270</v>
      </c>
      <c r="D162" s="497" t="s">
        <v>1066</v>
      </c>
      <c r="E162" s="495" t="s">
        <v>1067</v>
      </c>
      <c r="F162" s="390" t="s">
        <v>5523</v>
      </c>
      <c r="G162" s="338" t="s">
        <v>22</v>
      </c>
      <c r="H162" s="339"/>
      <c r="I162" s="339"/>
      <c r="J162" s="339" t="s">
        <v>95</v>
      </c>
      <c r="K162" s="339" t="s">
        <v>5421</v>
      </c>
      <c r="L162" s="496" t="n">
        <v>241981</v>
      </c>
      <c r="M162" s="44"/>
      <c r="N162" s="44" t="s">
        <v>5393</v>
      </c>
      <c r="O162" s="323"/>
      <c r="P162" s="323"/>
      <c r="Q162" s="323"/>
      <c r="R162" s="323"/>
      <c r="S162" s="323"/>
      <c r="T162" s="323"/>
      <c r="U162" s="323"/>
      <c r="V162" s="323"/>
      <c r="W162" s="323"/>
      <c r="X162" s="323"/>
      <c r="Y162" s="323"/>
    </row>
    <row r="163" customFormat="false" ht="108.75" hidden="true" customHeight="true" outlineLevel="2" collapsed="false">
      <c r="A163" s="98" t="s">
        <v>1876</v>
      </c>
      <c r="B163" s="95" t="s">
        <v>122</v>
      </c>
      <c r="C163" s="363"/>
      <c r="D163" s="497" t="s">
        <v>5524</v>
      </c>
      <c r="E163" s="495" t="s">
        <v>5525</v>
      </c>
      <c r="F163" s="390" t="s">
        <v>5523</v>
      </c>
      <c r="G163" s="338" t="s">
        <v>22</v>
      </c>
      <c r="H163" s="339"/>
      <c r="I163" s="339"/>
      <c r="J163" s="339" t="s">
        <v>95</v>
      </c>
      <c r="K163" s="339" t="s">
        <v>5421</v>
      </c>
      <c r="L163" s="496" t="n">
        <v>241981</v>
      </c>
      <c r="M163" s="44"/>
      <c r="N163" s="44" t="s">
        <v>5393</v>
      </c>
      <c r="O163" s="323"/>
      <c r="P163" s="323"/>
      <c r="Q163" s="323"/>
      <c r="R163" s="323"/>
      <c r="S163" s="323"/>
      <c r="T163" s="323"/>
      <c r="U163" s="323"/>
      <c r="V163" s="323"/>
      <c r="W163" s="323"/>
      <c r="X163" s="323"/>
      <c r="Y163" s="323"/>
    </row>
    <row r="164" customFormat="false" ht="15" hidden="false" customHeight="true" outlineLevel="1" collapsed="true">
      <c r="A164" s="492" t="s">
        <v>1891</v>
      </c>
      <c r="B164" s="492"/>
      <c r="C164" s="492"/>
      <c r="D164" s="492"/>
      <c r="E164" s="492"/>
      <c r="F164" s="492"/>
      <c r="G164" s="330"/>
      <c r="H164" s="331"/>
      <c r="I164" s="331"/>
      <c r="J164" s="331"/>
      <c r="K164" s="332"/>
      <c r="L164" s="332"/>
      <c r="M164" s="332"/>
      <c r="N164" s="332"/>
      <c r="O164" s="323"/>
      <c r="P164" s="323"/>
      <c r="Q164" s="323"/>
      <c r="R164" s="323"/>
      <c r="S164" s="323"/>
      <c r="T164" s="323"/>
      <c r="U164" s="323"/>
      <c r="V164" s="323"/>
      <c r="W164" s="323"/>
      <c r="X164" s="323"/>
      <c r="Y164" s="323"/>
    </row>
    <row r="165" customFormat="false" ht="15" hidden="true" customHeight="false" outlineLevel="2" collapsed="false">
      <c r="A165" s="98" t="s">
        <v>1892</v>
      </c>
      <c r="B165" s="95" t="s">
        <v>136</v>
      </c>
      <c r="C165" s="95" t="s">
        <v>976</v>
      </c>
      <c r="D165" s="500" t="s">
        <v>1584</v>
      </c>
      <c r="E165" s="512" t="s">
        <v>5526</v>
      </c>
      <c r="F165" s="495" t="s">
        <v>5527</v>
      </c>
      <c r="G165" s="338" t="s">
        <v>22</v>
      </c>
      <c r="H165" s="339"/>
      <c r="I165" s="339"/>
      <c r="J165" s="339" t="s">
        <v>95</v>
      </c>
      <c r="K165" s="339" t="s">
        <v>5392</v>
      </c>
      <c r="L165" s="496" t="n">
        <v>242012</v>
      </c>
      <c r="M165" s="44"/>
      <c r="N165" s="44" t="s">
        <v>5393</v>
      </c>
      <c r="O165" s="323"/>
      <c r="P165" s="323"/>
      <c r="Q165" s="323"/>
      <c r="R165" s="323"/>
      <c r="S165" s="323"/>
      <c r="T165" s="323"/>
      <c r="U165" s="323"/>
      <c r="V165" s="323"/>
      <c r="W165" s="323"/>
      <c r="X165" s="323"/>
      <c r="Y165" s="323"/>
    </row>
    <row r="166" customFormat="false" ht="15" hidden="true" customHeight="false" outlineLevel="2" collapsed="false">
      <c r="A166" s="360" t="s">
        <v>1895</v>
      </c>
      <c r="B166" s="95" t="s">
        <v>96</v>
      </c>
      <c r="C166" s="502" t="s">
        <v>5389</v>
      </c>
      <c r="D166" s="497" t="s">
        <v>5361</v>
      </c>
      <c r="E166" s="498" t="s">
        <v>5362</v>
      </c>
      <c r="F166" s="390"/>
      <c r="G166" s="338" t="s">
        <v>22</v>
      </c>
      <c r="H166" s="339"/>
      <c r="I166" s="339"/>
      <c r="J166" s="339" t="s">
        <v>95</v>
      </c>
      <c r="K166" s="339" t="s">
        <v>5392</v>
      </c>
      <c r="L166" s="496" t="n">
        <v>242012</v>
      </c>
      <c r="M166" s="44"/>
      <c r="N166" s="44" t="s">
        <v>5393</v>
      </c>
      <c r="O166" s="323"/>
      <c r="P166" s="323"/>
      <c r="Q166" s="323"/>
      <c r="R166" s="323"/>
      <c r="S166" s="323"/>
      <c r="T166" s="323"/>
      <c r="U166" s="323"/>
      <c r="V166" s="323"/>
      <c r="W166" s="323"/>
      <c r="X166" s="323"/>
      <c r="Y166" s="323"/>
    </row>
    <row r="167" customFormat="false" ht="15" hidden="false" customHeight="true" outlineLevel="1" collapsed="true">
      <c r="A167" s="492" t="s">
        <v>1907</v>
      </c>
      <c r="B167" s="492"/>
      <c r="C167" s="492"/>
      <c r="D167" s="492"/>
      <c r="E167" s="492"/>
      <c r="F167" s="492"/>
      <c r="G167" s="332"/>
      <c r="H167" s="332"/>
      <c r="I167" s="332"/>
      <c r="J167" s="332"/>
      <c r="K167" s="332"/>
      <c r="L167" s="332"/>
      <c r="M167" s="332"/>
      <c r="N167" s="332"/>
      <c r="O167" s="323"/>
      <c r="P167" s="323"/>
      <c r="Q167" s="323"/>
      <c r="R167" s="323"/>
      <c r="S167" s="323"/>
      <c r="T167" s="323"/>
      <c r="U167" s="323"/>
      <c r="V167" s="323"/>
      <c r="W167" s="323"/>
      <c r="X167" s="323"/>
      <c r="Y167" s="323"/>
    </row>
    <row r="168" customFormat="false" ht="15" hidden="true" customHeight="false" outlineLevel="2" collapsed="false">
      <c r="A168" s="98" t="s">
        <v>1908</v>
      </c>
      <c r="B168" s="95" t="s">
        <v>136</v>
      </c>
      <c r="C168" s="95" t="s">
        <v>976</v>
      </c>
      <c r="D168" s="493" t="s">
        <v>983</v>
      </c>
      <c r="E168" s="512" t="s">
        <v>5528</v>
      </c>
      <c r="F168" s="495" t="s">
        <v>5529</v>
      </c>
      <c r="G168" s="338" t="s">
        <v>22</v>
      </c>
      <c r="H168" s="339"/>
      <c r="I168" s="339"/>
      <c r="J168" s="339" t="s">
        <v>95</v>
      </c>
      <c r="K168" s="339" t="s">
        <v>5392</v>
      </c>
      <c r="L168" s="496" t="n">
        <v>242012</v>
      </c>
      <c r="M168" s="44"/>
      <c r="N168" s="44" t="s">
        <v>5393</v>
      </c>
      <c r="O168" s="323"/>
      <c r="P168" s="323"/>
      <c r="Q168" s="323"/>
      <c r="R168" s="323"/>
      <c r="S168" s="323"/>
      <c r="T168" s="323"/>
      <c r="U168" s="323"/>
      <c r="V168" s="323"/>
      <c r="W168" s="323"/>
      <c r="X168" s="323"/>
      <c r="Y168" s="323"/>
    </row>
    <row r="169" customFormat="false" ht="15" hidden="true" customHeight="false" outlineLevel="2" collapsed="false">
      <c r="A169" s="98" t="s">
        <v>1911</v>
      </c>
      <c r="B169" s="95" t="s">
        <v>96</v>
      </c>
      <c r="C169" s="502" t="s">
        <v>5389</v>
      </c>
      <c r="D169" s="497" t="s">
        <v>5361</v>
      </c>
      <c r="E169" s="498" t="s">
        <v>5362</v>
      </c>
      <c r="F169" s="390"/>
      <c r="G169" s="338" t="s">
        <v>22</v>
      </c>
      <c r="H169" s="339"/>
      <c r="I169" s="339"/>
      <c r="J169" s="339" t="s">
        <v>95</v>
      </c>
      <c r="K169" s="339" t="s">
        <v>5392</v>
      </c>
      <c r="L169" s="496" t="n">
        <v>242012</v>
      </c>
      <c r="M169" s="44"/>
      <c r="N169" s="44" t="s">
        <v>5393</v>
      </c>
      <c r="O169" s="323"/>
      <c r="P169" s="323"/>
      <c r="Q169" s="323"/>
      <c r="R169" s="323"/>
      <c r="S169" s="323"/>
      <c r="T169" s="323"/>
      <c r="U169" s="323"/>
      <c r="V169" s="323"/>
      <c r="W169" s="323"/>
      <c r="X169" s="323"/>
      <c r="Y169" s="323"/>
    </row>
    <row r="170" customFormat="false" ht="15" hidden="false" customHeight="true" outlineLevel="1" collapsed="true">
      <c r="A170" s="492" t="s">
        <v>5530</v>
      </c>
      <c r="B170" s="492"/>
      <c r="C170" s="492"/>
      <c r="D170" s="492"/>
      <c r="E170" s="492"/>
      <c r="F170" s="492"/>
      <c r="G170" s="332"/>
      <c r="H170" s="332"/>
      <c r="I170" s="332"/>
      <c r="J170" s="332"/>
      <c r="K170" s="332"/>
      <c r="L170" s="332"/>
      <c r="M170" s="332"/>
      <c r="N170" s="332"/>
      <c r="O170" s="323"/>
      <c r="P170" s="323"/>
      <c r="Q170" s="323"/>
      <c r="R170" s="323"/>
      <c r="S170" s="323"/>
      <c r="T170" s="323"/>
      <c r="U170" s="323"/>
      <c r="V170" s="323"/>
      <c r="W170" s="323"/>
      <c r="X170" s="323"/>
      <c r="Y170" s="323"/>
    </row>
    <row r="171" customFormat="false" ht="15" hidden="true" customHeight="false" outlineLevel="2" collapsed="false">
      <c r="A171" s="98" t="s">
        <v>1922</v>
      </c>
      <c r="B171" s="95" t="s">
        <v>136</v>
      </c>
      <c r="C171" s="95" t="s">
        <v>976</v>
      </c>
      <c r="D171" s="493" t="s">
        <v>977</v>
      </c>
      <c r="E171" s="494" t="s">
        <v>5531</v>
      </c>
      <c r="F171" s="495" t="s">
        <v>5532</v>
      </c>
      <c r="G171" s="338" t="s">
        <v>22</v>
      </c>
      <c r="H171" s="339"/>
      <c r="I171" s="339"/>
      <c r="J171" s="339" t="s">
        <v>95</v>
      </c>
      <c r="K171" s="339" t="s">
        <v>5329</v>
      </c>
      <c r="L171" s="339" t="s">
        <v>5359</v>
      </c>
      <c r="M171" s="44"/>
      <c r="N171" s="44" t="s">
        <v>5375</v>
      </c>
      <c r="O171" s="341"/>
      <c r="P171" s="341"/>
      <c r="Q171" s="341"/>
      <c r="R171" s="341"/>
      <c r="S171" s="341"/>
      <c r="T171" s="341"/>
      <c r="U171" s="341"/>
      <c r="V171" s="341"/>
      <c r="W171" s="341"/>
      <c r="X171" s="341"/>
      <c r="Y171" s="341"/>
    </row>
    <row r="172" customFormat="false" ht="15" hidden="true" customHeight="false" outlineLevel="2" collapsed="false">
      <c r="A172" s="98" t="s">
        <v>1926</v>
      </c>
      <c r="B172" s="95" t="s">
        <v>96</v>
      </c>
      <c r="C172" s="502" t="s">
        <v>5389</v>
      </c>
      <c r="D172" s="497" t="s">
        <v>5376</v>
      </c>
      <c r="E172" s="508" t="s">
        <v>5377</v>
      </c>
      <c r="F172" s="390"/>
      <c r="G172" s="338" t="s">
        <v>22</v>
      </c>
      <c r="H172" s="339"/>
      <c r="I172" s="339"/>
      <c r="J172" s="339" t="s">
        <v>95</v>
      </c>
      <c r="K172" s="339" t="s">
        <v>5329</v>
      </c>
      <c r="L172" s="339" t="s">
        <v>5359</v>
      </c>
      <c r="M172" s="44"/>
      <c r="N172" s="44" t="s">
        <v>5375</v>
      </c>
      <c r="O172" s="341"/>
      <c r="P172" s="341"/>
      <c r="Q172" s="341"/>
      <c r="R172" s="341"/>
      <c r="S172" s="341"/>
      <c r="T172" s="341"/>
      <c r="U172" s="341"/>
      <c r="V172" s="341"/>
      <c r="W172" s="341"/>
      <c r="X172" s="341"/>
      <c r="Y172" s="341"/>
    </row>
    <row r="173" customFormat="false" ht="15" hidden="true" customHeight="false" outlineLevel="2" collapsed="false">
      <c r="A173" s="98" t="s">
        <v>1928</v>
      </c>
      <c r="B173" s="95" t="s">
        <v>107</v>
      </c>
      <c r="C173" s="497" t="s">
        <v>1270</v>
      </c>
      <c r="D173" s="497" t="s">
        <v>1066</v>
      </c>
      <c r="E173" s="495" t="s">
        <v>1067</v>
      </c>
      <c r="F173" s="390" t="s">
        <v>5533</v>
      </c>
      <c r="G173" s="338" t="s">
        <v>22</v>
      </c>
      <c r="H173" s="339"/>
      <c r="I173" s="339"/>
      <c r="J173" s="339" t="s">
        <v>95</v>
      </c>
      <c r="K173" s="339" t="s">
        <v>5329</v>
      </c>
      <c r="L173" s="339" t="s">
        <v>5359</v>
      </c>
      <c r="M173" s="44"/>
      <c r="N173" s="44" t="s">
        <v>5375</v>
      </c>
      <c r="O173" s="341"/>
      <c r="P173" s="341"/>
      <c r="Q173" s="341"/>
      <c r="R173" s="341"/>
      <c r="S173" s="341"/>
      <c r="T173" s="341"/>
      <c r="U173" s="341"/>
      <c r="V173" s="341"/>
      <c r="W173" s="341"/>
      <c r="X173" s="341"/>
      <c r="Y173" s="341"/>
    </row>
    <row r="174" customFormat="false" ht="69.75" hidden="true" customHeight="true" outlineLevel="2" collapsed="false">
      <c r="A174" s="98" t="s">
        <v>1930</v>
      </c>
      <c r="B174" s="95" t="s">
        <v>107</v>
      </c>
      <c r="C174" s="363"/>
      <c r="D174" s="497" t="s">
        <v>5534</v>
      </c>
      <c r="E174" s="495" t="s">
        <v>5535</v>
      </c>
      <c r="F174" s="390" t="s">
        <v>5533</v>
      </c>
      <c r="G174" s="338" t="s">
        <v>22</v>
      </c>
      <c r="H174" s="339"/>
      <c r="I174" s="339"/>
      <c r="J174" s="339" t="s">
        <v>95</v>
      </c>
      <c r="K174" s="339" t="s">
        <v>5329</v>
      </c>
      <c r="L174" s="339" t="s">
        <v>5359</v>
      </c>
      <c r="M174" s="44"/>
      <c r="N174" s="44" t="s">
        <v>5375</v>
      </c>
      <c r="O174" s="341"/>
      <c r="P174" s="341"/>
      <c r="Q174" s="341"/>
      <c r="R174" s="341"/>
      <c r="S174" s="341"/>
      <c r="T174" s="341"/>
      <c r="U174" s="341"/>
      <c r="V174" s="341"/>
      <c r="W174" s="341"/>
      <c r="X174" s="341"/>
      <c r="Y174" s="341"/>
    </row>
    <row r="175" customFormat="false" ht="15" hidden="true" customHeight="false" outlineLevel="2" collapsed="false">
      <c r="A175" s="98" t="s">
        <v>1934</v>
      </c>
      <c r="B175" s="95" t="s">
        <v>107</v>
      </c>
      <c r="C175" s="497" t="s">
        <v>1270</v>
      </c>
      <c r="D175" s="497" t="s">
        <v>1066</v>
      </c>
      <c r="E175" s="495" t="s">
        <v>1067</v>
      </c>
      <c r="F175" s="390" t="s">
        <v>5536</v>
      </c>
      <c r="G175" s="338" t="s">
        <v>22</v>
      </c>
      <c r="H175" s="339"/>
      <c r="I175" s="339"/>
      <c r="J175" s="339" t="s">
        <v>95</v>
      </c>
      <c r="K175" s="339" t="s">
        <v>5329</v>
      </c>
      <c r="L175" s="339" t="s">
        <v>5359</v>
      </c>
      <c r="M175" s="44"/>
      <c r="N175" s="44" t="s">
        <v>5375</v>
      </c>
      <c r="O175" s="341"/>
      <c r="P175" s="341"/>
      <c r="Q175" s="341"/>
      <c r="R175" s="341"/>
      <c r="S175" s="341"/>
      <c r="T175" s="341"/>
      <c r="U175" s="341"/>
      <c r="V175" s="341"/>
      <c r="W175" s="341"/>
      <c r="X175" s="341"/>
      <c r="Y175" s="341"/>
    </row>
    <row r="176" customFormat="false" ht="68.25" hidden="true" customHeight="true" outlineLevel="2" collapsed="false">
      <c r="A176" s="98" t="s">
        <v>1937</v>
      </c>
      <c r="B176" s="95" t="s">
        <v>122</v>
      </c>
      <c r="C176" s="363"/>
      <c r="D176" s="497" t="s">
        <v>5537</v>
      </c>
      <c r="E176" s="495" t="s">
        <v>5538</v>
      </c>
      <c r="F176" s="390" t="s">
        <v>5536</v>
      </c>
      <c r="G176" s="338" t="s">
        <v>22</v>
      </c>
      <c r="H176" s="339"/>
      <c r="I176" s="339"/>
      <c r="J176" s="339" t="s">
        <v>95</v>
      </c>
      <c r="K176" s="339" t="s">
        <v>5329</v>
      </c>
      <c r="L176" s="339" t="s">
        <v>5359</v>
      </c>
      <c r="M176" s="44"/>
      <c r="N176" s="44" t="s">
        <v>5375</v>
      </c>
      <c r="O176" s="341"/>
      <c r="P176" s="341"/>
      <c r="Q176" s="341"/>
      <c r="R176" s="341"/>
      <c r="S176" s="341"/>
      <c r="T176" s="341"/>
      <c r="U176" s="341"/>
      <c r="V176" s="341"/>
      <c r="W176" s="341"/>
      <c r="X176" s="341"/>
      <c r="Y176" s="341"/>
    </row>
    <row r="177" customFormat="false" ht="15" hidden="true" customHeight="false" outlineLevel="2" collapsed="false">
      <c r="A177" s="98" t="s">
        <v>1941</v>
      </c>
      <c r="B177" s="95" t="s">
        <v>122</v>
      </c>
      <c r="C177" s="497" t="s">
        <v>1270</v>
      </c>
      <c r="D177" s="497" t="s">
        <v>1066</v>
      </c>
      <c r="E177" s="495" t="s">
        <v>1067</v>
      </c>
      <c r="F177" s="390" t="s">
        <v>5539</v>
      </c>
      <c r="G177" s="338" t="s">
        <v>22</v>
      </c>
      <c r="H177" s="339"/>
      <c r="I177" s="339"/>
      <c r="J177" s="339" t="s">
        <v>95</v>
      </c>
      <c r="K177" s="339" t="s">
        <v>5329</v>
      </c>
      <c r="L177" s="339" t="s">
        <v>5359</v>
      </c>
      <c r="M177" s="44"/>
      <c r="N177" s="44" t="s">
        <v>5375</v>
      </c>
      <c r="O177" s="341"/>
      <c r="P177" s="341"/>
      <c r="Q177" s="341"/>
      <c r="R177" s="341"/>
      <c r="S177" s="341"/>
      <c r="T177" s="341"/>
      <c r="U177" s="341"/>
      <c r="V177" s="341"/>
      <c r="W177" s="341"/>
      <c r="X177" s="341"/>
      <c r="Y177" s="341"/>
    </row>
    <row r="178" customFormat="false" ht="68.25" hidden="true" customHeight="true" outlineLevel="2" collapsed="false">
      <c r="A178" s="98" t="s">
        <v>1945</v>
      </c>
      <c r="B178" s="95" t="s">
        <v>115</v>
      </c>
      <c r="C178" s="363"/>
      <c r="D178" s="497" t="s">
        <v>5540</v>
      </c>
      <c r="E178" s="495" t="s">
        <v>5541</v>
      </c>
      <c r="F178" s="390" t="s">
        <v>5539</v>
      </c>
      <c r="G178" s="338" t="s">
        <v>22</v>
      </c>
      <c r="H178" s="339"/>
      <c r="I178" s="339"/>
      <c r="J178" s="339" t="s">
        <v>95</v>
      </c>
      <c r="K178" s="339" t="s">
        <v>5329</v>
      </c>
      <c r="L178" s="339" t="s">
        <v>5359</v>
      </c>
      <c r="M178" s="44"/>
      <c r="N178" s="44" t="s">
        <v>5375</v>
      </c>
      <c r="O178" s="341"/>
      <c r="P178" s="341"/>
      <c r="Q178" s="341"/>
      <c r="R178" s="341"/>
      <c r="S178" s="341"/>
      <c r="T178" s="341"/>
      <c r="U178" s="341"/>
      <c r="V178" s="341"/>
      <c r="W178" s="341"/>
      <c r="X178" s="341"/>
      <c r="Y178" s="341"/>
    </row>
    <row r="179" customFormat="false" ht="15" hidden="false" customHeight="true" outlineLevel="1" collapsed="true">
      <c r="A179" s="492" t="s">
        <v>5542</v>
      </c>
      <c r="B179" s="492"/>
      <c r="C179" s="492"/>
      <c r="D179" s="492"/>
      <c r="E179" s="492"/>
      <c r="F179" s="492"/>
      <c r="G179" s="329"/>
      <c r="H179" s="329"/>
      <c r="I179" s="329"/>
      <c r="J179" s="329"/>
      <c r="K179" s="329"/>
      <c r="L179" s="329"/>
      <c r="M179" s="332"/>
      <c r="N179" s="332"/>
      <c r="O179" s="323"/>
      <c r="P179" s="323"/>
      <c r="Q179" s="323"/>
      <c r="R179" s="323"/>
      <c r="S179" s="323"/>
      <c r="T179" s="323"/>
      <c r="U179" s="323"/>
      <c r="V179" s="323"/>
      <c r="W179" s="323"/>
      <c r="X179" s="323"/>
      <c r="Y179" s="323"/>
    </row>
    <row r="180" customFormat="false" ht="15" hidden="true" customHeight="false" outlineLevel="2" collapsed="false">
      <c r="A180" s="360" t="s">
        <v>1972</v>
      </c>
      <c r="B180" s="493" t="s">
        <v>136</v>
      </c>
      <c r="C180" s="493" t="s">
        <v>976</v>
      </c>
      <c r="D180" s="493" t="s">
        <v>977</v>
      </c>
      <c r="E180" s="504" t="s">
        <v>5543</v>
      </c>
      <c r="F180" s="499" t="s">
        <v>5544</v>
      </c>
      <c r="G180" s="338" t="s">
        <v>22</v>
      </c>
      <c r="H180" s="339"/>
      <c r="I180" s="339"/>
      <c r="J180" s="339" t="s">
        <v>95</v>
      </c>
      <c r="K180" s="339" t="s">
        <v>5329</v>
      </c>
      <c r="L180" s="339" t="s">
        <v>5359</v>
      </c>
      <c r="M180" s="44"/>
      <c r="N180" s="44" t="s">
        <v>5375</v>
      </c>
      <c r="O180" s="341"/>
      <c r="P180" s="341"/>
      <c r="Q180" s="341"/>
      <c r="R180" s="341"/>
      <c r="S180" s="341"/>
      <c r="T180" s="341"/>
      <c r="U180" s="341"/>
      <c r="V180" s="341"/>
      <c r="W180" s="341"/>
      <c r="X180" s="341"/>
      <c r="Y180" s="341"/>
    </row>
    <row r="181" customFormat="false" ht="15" hidden="true" customHeight="false" outlineLevel="2" collapsed="false">
      <c r="A181" s="360" t="s">
        <v>1997</v>
      </c>
      <c r="B181" s="493" t="s">
        <v>96</v>
      </c>
      <c r="C181" s="502" t="s">
        <v>5389</v>
      </c>
      <c r="D181" s="497" t="s">
        <v>5376</v>
      </c>
      <c r="E181" s="498" t="s">
        <v>5377</v>
      </c>
      <c r="F181" s="513" t="s">
        <v>3366</v>
      </c>
      <c r="G181" s="338" t="s">
        <v>22</v>
      </c>
      <c r="H181" s="339"/>
      <c r="I181" s="339"/>
      <c r="J181" s="339" t="s">
        <v>95</v>
      </c>
      <c r="K181" s="339" t="s">
        <v>5329</v>
      </c>
      <c r="L181" s="339" t="s">
        <v>5359</v>
      </c>
      <c r="M181" s="44"/>
      <c r="N181" s="44" t="s">
        <v>5375</v>
      </c>
      <c r="O181" s="341"/>
      <c r="P181" s="341"/>
      <c r="Q181" s="341"/>
      <c r="R181" s="341"/>
      <c r="S181" s="341"/>
      <c r="T181" s="341"/>
      <c r="U181" s="341"/>
      <c r="V181" s="341"/>
      <c r="W181" s="341"/>
      <c r="X181" s="341"/>
      <c r="Y181" s="341"/>
    </row>
    <row r="182" customFormat="false" ht="15" hidden="true" customHeight="false" outlineLevel="2" collapsed="false">
      <c r="A182" s="360" t="s">
        <v>2001</v>
      </c>
      <c r="B182" s="493" t="s">
        <v>107</v>
      </c>
      <c r="C182" s="497" t="s">
        <v>1270</v>
      </c>
      <c r="D182" s="497" t="s">
        <v>1066</v>
      </c>
      <c r="E182" s="499" t="s">
        <v>1067</v>
      </c>
      <c r="F182" s="393" t="s">
        <v>5545</v>
      </c>
      <c r="G182" s="338" t="s">
        <v>22</v>
      </c>
      <c r="H182" s="339"/>
      <c r="I182" s="339"/>
      <c r="J182" s="339" t="s">
        <v>95</v>
      </c>
      <c r="K182" s="339" t="s">
        <v>5329</v>
      </c>
      <c r="L182" s="339" t="s">
        <v>5359</v>
      </c>
      <c r="M182" s="44"/>
      <c r="N182" s="44" t="s">
        <v>5375</v>
      </c>
      <c r="O182" s="341"/>
      <c r="P182" s="341"/>
      <c r="Q182" s="341"/>
      <c r="R182" s="341"/>
      <c r="S182" s="341"/>
      <c r="T182" s="341"/>
      <c r="U182" s="341"/>
      <c r="V182" s="341"/>
      <c r="W182" s="341"/>
      <c r="X182" s="341"/>
      <c r="Y182" s="341"/>
    </row>
    <row r="183" customFormat="false" ht="69.75" hidden="true" customHeight="true" outlineLevel="2" collapsed="false">
      <c r="A183" s="360" t="s">
        <v>2002</v>
      </c>
      <c r="B183" s="493" t="s">
        <v>107</v>
      </c>
      <c r="C183" s="363"/>
      <c r="D183" s="497" t="s">
        <v>5502</v>
      </c>
      <c r="E183" s="495" t="s">
        <v>5546</v>
      </c>
      <c r="F183" s="393" t="s">
        <v>5545</v>
      </c>
      <c r="G183" s="338" t="s">
        <v>22</v>
      </c>
      <c r="H183" s="339"/>
      <c r="I183" s="339"/>
      <c r="J183" s="339" t="s">
        <v>95</v>
      </c>
      <c r="K183" s="339" t="s">
        <v>5329</v>
      </c>
      <c r="L183" s="339" t="s">
        <v>5359</v>
      </c>
      <c r="M183" s="44"/>
      <c r="N183" s="44" t="s">
        <v>5375</v>
      </c>
      <c r="O183" s="341"/>
      <c r="P183" s="341"/>
      <c r="Q183" s="341"/>
      <c r="R183" s="341"/>
      <c r="S183" s="341"/>
      <c r="T183" s="341"/>
      <c r="U183" s="341"/>
      <c r="V183" s="341"/>
      <c r="W183" s="341"/>
      <c r="X183" s="341"/>
      <c r="Y183" s="341"/>
    </row>
    <row r="184" customFormat="false" ht="15" hidden="true" customHeight="false" outlineLevel="2" collapsed="false">
      <c r="A184" s="360" t="s">
        <v>2004</v>
      </c>
      <c r="B184" s="493" t="s">
        <v>107</v>
      </c>
      <c r="C184" s="497" t="s">
        <v>1270</v>
      </c>
      <c r="D184" s="497" t="s">
        <v>1066</v>
      </c>
      <c r="E184" s="499" t="s">
        <v>1067</v>
      </c>
      <c r="F184" s="393" t="s">
        <v>5547</v>
      </c>
      <c r="G184" s="338" t="s">
        <v>22</v>
      </c>
      <c r="H184" s="339"/>
      <c r="I184" s="339"/>
      <c r="J184" s="339" t="s">
        <v>95</v>
      </c>
      <c r="K184" s="339" t="s">
        <v>5329</v>
      </c>
      <c r="L184" s="339" t="s">
        <v>5359</v>
      </c>
      <c r="M184" s="44"/>
      <c r="N184" s="44" t="s">
        <v>5375</v>
      </c>
      <c r="O184" s="341"/>
      <c r="P184" s="341"/>
      <c r="Q184" s="341"/>
      <c r="R184" s="341"/>
      <c r="S184" s="341"/>
      <c r="T184" s="341"/>
      <c r="U184" s="341"/>
      <c r="V184" s="341"/>
      <c r="W184" s="341"/>
      <c r="X184" s="341"/>
      <c r="Y184" s="341"/>
    </row>
    <row r="185" customFormat="false" ht="68.25" hidden="true" customHeight="true" outlineLevel="2" collapsed="false">
      <c r="A185" s="360" t="s">
        <v>2005</v>
      </c>
      <c r="B185" s="493" t="s">
        <v>122</v>
      </c>
      <c r="C185" s="363"/>
      <c r="D185" s="497" t="s">
        <v>5537</v>
      </c>
      <c r="E185" s="495" t="s">
        <v>5548</v>
      </c>
      <c r="F185" s="393" t="s">
        <v>5547</v>
      </c>
      <c r="G185" s="338" t="s">
        <v>22</v>
      </c>
      <c r="H185" s="339"/>
      <c r="I185" s="339"/>
      <c r="J185" s="339" t="s">
        <v>95</v>
      </c>
      <c r="K185" s="339" t="s">
        <v>5329</v>
      </c>
      <c r="L185" s="339" t="s">
        <v>5359</v>
      </c>
      <c r="M185" s="44"/>
      <c r="N185" s="44" t="s">
        <v>5375</v>
      </c>
      <c r="O185" s="341"/>
      <c r="P185" s="341"/>
      <c r="Q185" s="341"/>
      <c r="R185" s="341"/>
      <c r="S185" s="341"/>
      <c r="T185" s="341"/>
      <c r="U185" s="341"/>
      <c r="V185" s="341"/>
      <c r="W185" s="341"/>
      <c r="X185" s="341"/>
      <c r="Y185" s="341"/>
    </row>
    <row r="186" customFormat="false" ht="15" hidden="true" customHeight="false" outlineLevel="2" collapsed="false">
      <c r="A186" s="360" t="s">
        <v>2006</v>
      </c>
      <c r="B186" s="493" t="s">
        <v>122</v>
      </c>
      <c r="C186" s="497" t="s">
        <v>1270</v>
      </c>
      <c r="D186" s="497" t="s">
        <v>1066</v>
      </c>
      <c r="E186" s="499" t="s">
        <v>1067</v>
      </c>
      <c r="F186" s="393" t="s">
        <v>5549</v>
      </c>
      <c r="G186" s="338" t="s">
        <v>22</v>
      </c>
      <c r="H186" s="339"/>
      <c r="I186" s="339"/>
      <c r="J186" s="339" t="s">
        <v>95</v>
      </c>
      <c r="K186" s="339" t="s">
        <v>5329</v>
      </c>
      <c r="L186" s="339" t="s">
        <v>5359</v>
      </c>
      <c r="M186" s="44"/>
      <c r="N186" s="44" t="s">
        <v>5375</v>
      </c>
      <c r="O186" s="341"/>
      <c r="P186" s="341"/>
      <c r="Q186" s="341"/>
      <c r="R186" s="341"/>
      <c r="S186" s="341"/>
      <c r="T186" s="341"/>
      <c r="U186" s="341"/>
      <c r="V186" s="341"/>
      <c r="W186" s="341"/>
      <c r="X186" s="341"/>
      <c r="Y186" s="341"/>
    </row>
    <row r="187" customFormat="false" ht="70.5" hidden="true" customHeight="true" outlineLevel="2" collapsed="false">
      <c r="A187" s="360" t="s">
        <v>2007</v>
      </c>
      <c r="B187" s="493" t="s">
        <v>115</v>
      </c>
      <c r="C187" s="363"/>
      <c r="D187" s="497" t="s">
        <v>5550</v>
      </c>
      <c r="E187" s="495" t="s">
        <v>5551</v>
      </c>
      <c r="F187" s="393" t="s">
        <v>5549</v>
      </c>
      <c r="G187" s="338" t="s">
        <v>22</v>
      </c>
      <c r="H187" s="339"/>
      <c r="I187" s="339"/>
      <c r="J187" s="339" t="s">
        <v>95</v>
      </c>
      <c r="K187" s="339" t="s">
        <v>5329</v>
      </c>
      <c r="L187" s="339" t="s">
        <v>5359</v>
      </c>
      <c r="M187" s="44"/>
      <c r="N187" s="44" t="s">
        <v>5375</v>
      </c>
      <c r="O187" s="341"/>
      <c r="P187" s="341"/>
      <c r="Q187" s="341"/>
      <c r="R187" s="341"/>
      <c r="S187" s="341"/>
      <c r="T187" s="341"/>
      <c r="U187" s="341"/>
      <c r="V187" s="341"/>
      <c r="W187" s="341"/>
      <c r="X187" s="341"/>
      <c r="Y187" s="341"/>
    </row>
    <row r="188" customFormat="false" ht="15" hidden="false" customHeight="true" outlineLevel="1" collapsed="true">
      <c r="A188" s="492" t="s">
        <v>5552</v>
      </c>
      <c r="B188" s="492"/>
      <c r="C188" s="492"/>
      <c r="D188" s="492"/>
      <c r="E188" s="492"/>
      <c r="F188" s="492"/>
      <c r="G188" s="329"/>
      <c r="H188" s="329"/>
      <c r="I188" s="329"/>
      <c r="J188" s="329"/>
      <c r="K188" s="329"/>
      <c r="L188" s="329"/>
      <c r="M188" s="332"/>
      <c r="N188" s="332"/>
      <c r="O188" s="323"/>
      <c r="P188" s="323"/>
      <c r="Q188" s="323"/>
      <c r="R188" s="323"/>
      <c r="S188" s="323"/>
      <c r="T188" s="323"/>
      <c r="U188" s="323"/>
      <c r="V188" s="323"/>
      <c r="W188" s="323"/>
      <c r="X188" s="323"/>
      <c r="Y188" s="323"/>
    </row>
    <row r="189" customFormat="false" ht="15" hidden="true" customHeight="false" outlineLevel="2" collapsed="false">
      <c r="A189" s="360" t="s">
        <v>2013</v>
      </c>
      <c r="B189" s="493" t="s">
        <v>136</v>
      </c>
      <c r="C189" s="493" t="s">
        <v>976</v>
      </c>
      <c r="D189" s="493" t="s">
        <v>977</v>
      </c>
      <c r="E189" s="504" t="s">
        <v>5553</v>
      </c>
      <c r="F189" s="499" t="s">
        <v>5554</v>
      </c>
      <c r="G189" s="338" t="s">
        <v>22</v>
      </c>
      <c r="H189" s="339"/>
      <c r="I189" s="339"/>
      <c r="J189" s="339" t="s">
        <v>95</v>
      </c>
      <c r="K189" s="339" t="s">
        <v>5392</v>
      </c>
      <c r="L189" s="496" t="n">
        <v>242012</v>
      </c>
      <c r="M189" s="44"/>
      <c r="N189" s="44" t="s">
        <v>5393</v>
      </c>
      <c r="O189" s="341"/>
      <c r="P189" s="341"/>
      <c r="Q189" s="341"/>
      <c r="R189" s="341"/>
      <c r="S189" s="341"/>
      <c r="T189" s="341"/>
      <c r="U189" s="341"/>
      <c r="V189" s="341"/>
      <c r="W189" s="341"/>
      <c r="X189" s="341"/>
      <c r="Y189" s="341"/>
    </row>
    <row r="190" customFormat="false" ht="15" hidden="true" customHeight="false" outlineLevel="2" collapsed="false">
      <c r="A190" s="360" t="s">
        <v>2016</v>
      </c>
      <c r="B190" s="493" t="s">
        <v>96</v>
      </c>
      <c r="C190" s="502" t="s">
        <v>5389</v>
      </c>
      <c r="D190" s="497" t="s">
        <v>5376</v>
      </c>
      <c r="E190" s="498" t="s">
        <v>5377</v>
      </c>
      <c r="F190" s="393" t="s">
        <v>3366</v>
      </c>
      <c r="G190" s="338" t="s">
        <v>22</v>
      </c>
      <c r="H190" s="339"/>
      <c r="I190" s="339"/>
      <c r="J190" s="339" t="s">
        <v>95</v>
      </c>
      <c r="K190" s="339" t="s">
        <v>5392</v>
      </c>
      <c r="L190" s="496" t="n">
        <v>242012</v>
      </c>
      <c r="M190" s="44"/>
      <c r="N190" s="44" t="s">
        <v>5393</v>
      </c>
      <c r="O190" s="341"/>
      <c r="P190" s="341"/>
      <c r="Q190" s="341"/>
      <c r="R190" s="341"/>
      <c r="S190" s="341"/>
      <c r="T190" s="341"/>
      <c r="U190" s="341"/>
      <c r="V190" s="341"/>
      <c r="W190" s="341"/>
      <c r="X190" s="341"/>
      <c r="Y190" s="341"/>
    </row>
    <row r="191" customFormat="false" ht="15" hidden="true" customHeight="false" outlineLevel="2" collapsed="false">
      <c r="A191" s="360" t="s">
        <v>2018</v>
      </c>
      <c r="B191" s="493" t="s">
        <v>107</v>
      </c>
      <c r="C191" s="497" t="s">
        <v>1270</v>
      </c>
      <c r="D191" s="497" t="s">
        <v>1066</v>
      </c>
      <c r="E191" s="499" t="s">
        <v>1067</v>
      </c>
      <c r="F191" s="393" t="s">
        <v>5555</v>
      </c>
      <c r="G191" s="338" t="s">
        <v>22</v>
      </c>
      <c r="H191" s="339"/>
      <c r="I191" s="339"/>
      <c r="J191" s="339" t="s">
        <v>95</v>
      </c>
      <c r="K191" s="339" t="s">
        <v>5392</v>
      </c>
      <c r="L191" s="496" t="n">
        <v>242012</v>
      </c>
      <c r="M191" s="44"/>
      <c r="N191" s="44" t="s">
        <v>5393</v>
      </c>
      <c r="O191" s="341"/>
      <c r="P191" s="341"/>
      <c r="Q191" s="341"/>
      <c r="R191" s="341"/>
      <c r="S191" s="341"/>
      <c r="T191" s="341"/>
      <c r="U191" s="341"/>
      <c r="V191" s="341"/>
      <c r="W191" s="341"/>
      <c r="X191" s="341"/>
      <c r="Y191" s="341"/>
    </row>
    <row r="192" customFormat="false" ht="68.25" hidden="true" customHeight="true" outlineLevel="2" collapsed="false">
      <c r="A192" s="360" t="s">
        <v>2019</v>
      </c>
      <c r="B192" s="493" t="s">
        <v>107</v>
      </c>
      <c r="C192" s="363"/>
      <c r="D192" s="497" t="s">
        <v>5537</v>
      </c>
      <c r="E192" s="499" t="s">
        <v>5556</v>
      </c>
      <c r="F192" s="393" t="s">
        <v>5555</v>
      </c>
      <c r="G192" s="338" t="s">
        <v>22</v>
      </c>
      <c r="H192" s="339"/>
      <c r="I192" s="339"/>
      <c r="J192" s="339" t="s">
        <v>95</v>
      </c>
      <c r="K192" s="339" t="s">
        <v>5392</v>
      </c>
      <c r="L192" s="496" t="n">
        <v>242012</v>
      </c>
      <c r="M192" s="44"/>
      <c r="N192" s="44" t="s">
        <v>5393</v>
      </c>
      <c r="O192" s="341"/>
      <c r="P192" s="341"/>
      <c r="Q192" s="341"/>
      <c r="R192" s="341"/>
      <c r="S192" s="341"/>
      <c r="T192" s="341"/>
      <c r="U192" s="341"/>
      <c r="V192" s="341"/>
      <c r="W192" s="341"/>
      <c r="X192" s="341"/>
      <c r="Y192" s="341"/>
    </row>
    <row r="193" customFormat="false" ht="15" hidden="true" customHeight="false" outlineLevel="2" collapsed="false">
      <c r="A193" s="360" t="s">
        <v>2022</v>
      </c>
      <c r="B193" s="493" t="s">
        <v>107</v>
      </c>
      <c r="C193" s="497" t="s">
        <v>1270</v>
      </c>
      <c r="D193" s="497" t="s">
        <v>1066</v>
      </c>
      <c r="E193" s="499" t="s">
        <v>1067</v>
      </c>
      <c r="F193" s="393" t="s">
        <v>5557</v>
      </c>
      <c r="G193" s="338" t="s">
        <v>22</v>
      </c>
      <c r="H193" s="339"/>
      <c r="I193" s="339"/>
      <c r="J193" s="339" t="s">
        <v>95</v>
      </c>
      <c r="K193" s="339" t="s">
        <v>5392</v>
      </c>
      <c r="L193" s="496" t="n">
        <v>242012</v>
      </c>
      <c r="M193" s="44"/>
      <c r="N193" s="44" t="s">
        <v>5393</v>
      </c>
      <c r="O193" s="341"/>
      <c r="P193" s="341"/>
      <c r="Q193" s="341"/>
      <c r="R193" s="341"/>
      <c r="S193" s="341"/>
      <c r="T193" s="341"/>
      <c r="U193" s="341"/>
      <c r="V193" s="341"/>
      <c r="W193" s="341"/>
      <c r="X193" s="341"/>
      <c r="Y193" s="341"/>
    </row>
    <row r="194" customFormat="false" ht="68.25" hidden="true" customHeight="true" outlineLevel="2" collapsed="false">
      <c r="A194" s="360" t="s">
        <v>2024</v>
      </c>
      <c r="B194" s="493" t="s">
        <v>122</v>
      </c>
      <c r="C194" s="363"/>
      <c r="D194" s="497" t="s">
        <v>5537</v>
      </c>
      <c r="E194" s="499" t="s">
        <v>5558</v>
      </c>
      <c r="F194" s="393" t="s">
        <v>5557</v>
      </c>
      <c r="G194" s="338" t="s">
        <v>22</v>
      </c>
      <c r="H194" s="339"/>
      <c r="I194" s="339"/>
      <c r="J194" s="339" t="s">
        <v>95</v>
      </c>
      <c r="K194" s="339" t="s">
        <v>5392</v>
      </c>
      <c r="L194" s="496" t="n">
        <v>242012</v>
      </c>
      <c r="M194" s="44"/>
      <c r="N194" s="44" t="s">
        <v>5393</v>
      </c>
      <c r="O194" s="341"/>
      <c r="P194" s="341"/>
      <c r="Q194" s="341"/>
      <c r="R194" s="341"/>
      <c r="S194" s="341"/>
      <c r="T194" s="341"/>
      <c r="U194" s="341"/>
      <c r="V194" s="341"/>
      <c r="W194" s="341"/>
      <c r="X194" s="341"/>
      <c r="Y194" s="341"/>
    </row>
    <row r="195" customFormat="false" ht="15" hidden="true" customHeight="false" outlineLevel="2" collapsed="false">
      <c r="A195" s="360" t="s">
        <v>2025</v>
      </c>
      <c r="B195" s="493" t="s">
        <v>122</v>
      </c>
      <c r="C195" s="497" t="s">
        <v>1270</v>
      </c>
      <c r="D195" s="497" t="s">
        <v>1066</v>
      </c>
      <c r="E195" s="499" t="s">
        <v>1067</v>
      </c>
      <c r="F195" s="393" t="s">
        <v>5559</v>
      </c>
      <c r="G195" s="338" t="s">
        <v>22</v>
      </c>
      <c r="H195" s="339"/>
      <c r="I195" s="339"/>
      <c r="J195" s="339" t="s">
        <v>95</v>
      </c>
      <c r="K195" s="339" t="s">
        <v>5392</v>
      </c>
      <c r="L195" s="496" t="n">
        <v>242012</v>
      </c>
      <c r="M195" s="44"/>
      <c r="N195" s="44" t="s">
        <v>5393</v>
      </c>
      <c r="O195" s="341"/>
      <c r="P195" s="341"/>
      <c r="Q195" s="341"/>
      <c r="R195" s="341"/>
      <c r="S195" s="341"/>
      <c r="T195" s="341"/>
      <c r="U195" s="341"/>
      <c r="V195" s="341"/>
      <c r="W195" s="341"/>
      <c r="X195" s="341"/>
      <c r="Y195" s="341"/>
    </row>
    <row r="196" customFormat="false" ht="68.25" hidden="true" customHeight="true" outlineLevel="2" collapsed="false">
      <c r="A196" s="360" t="s">
        <v>2027</v>
      </c>
      <c r="B196" s="493" t="s">
        <v>115</v>
      </c>
      <c r="C196" s="363"/>
      <c r="D196" s="497" t="s">
        <v>5513</v>
      </c>
      <c r="E196" s="499" t="s">
        <v>5560</v>
      </c>
      <c r="F196" s="393" t="s">
        <v>5559</v>
      </c>
      <c r="G196" s="338" t="s">
        <v>22</v>
      </c>
      <c r="H196" s="339"/>
      <c r="I196" s="339"/>
      <c r="J196" s="339" t="s">
        <v>95</v>
      </c>
      <c r="K196" s="339" t="s">
        <v>5392</v>
      </c>
      <c r="L196" s="496" t="n">
        <v>242012</v>
      </c>
      <c r="M196" s="44"/>
      <c r="N196" s="44" t="s">
        <v>5393</v>
      </c>
      <c r="O196" s="341"/>
      <c r="P196" s="341"/>
      <c r="Q196" s="341"/>
      <c r="R196" s="341"/>
      <c r="S196" s="341"/>
      <c r="T196" s="341"/>
      <c r="U196" s="341"/>
      <c r="V196" s="341"/>
      <c r="W196" s="341"/>
      <c r="X196" s="341"/>
      <c r="Y196" s="341"/>
    </row>
    <row r="197" customFormat="false" ht="15" hidden="false" customHeight="true" outlineLevel="1" collapsed="true">
      <c r="A197" s="492" t="s">
        <v>5561</v>
      </c>
      <c r="B197" s="492"/>
      <c r="C197" s="492"/>
      <c r="D197" s="492"/>
      <c r="E197" s="492"/>
      <c r="F197" s="492"/>
      <c r="G197" s="329"/>
      <c r="H197" s="329"/>
      <c r="I197" s="329"/>
      <c r="J197" s="329"/>
      <c r="K197" s="329"/>
      <c r="L197" s="329"/>
      <c r="M197" s="332"/>
      <c r="N197" s="332"/>
      <c r="O197" s="323"/>
      <c r="P197" s="323"/>
      <c r="Q197" s="323"/>
      <c r="R197" s="323"/>
      <c r="S197" s="323"/>
      <c r="T197" s="323"/>
      <c r="U197" s="323"/>
      <c r="V197" s="323"/>
      <c r="W197" s="323"/>
      <c r="X197" s="323"/>
      <c r="Y197" s="323"/>
    </row>
    <row r="198" customFormat="false" ht="15" hidden="true" customHeight="false" outlineLevel="2" collapsed="false">
      <c r="A198" s="360" t="s">
        <v>2050</v>
      </c>
      <c r="B198" s="493" t="s">
        <v>136</v>
      </c>
      <c r="C198" s="493" t="s">
        <v>976</v>
      </c>
      <c r="D198" s="493" t="s">
        <v>977</v>
      </c>
      <c r="E198" s="504" t="s">
        <v>5562</v>
      </c>
      <c r="F198" s="499" t="s">
        <v>5563</v>
      </c>
      <c r="G198" s="338" t="s">
        <v>22</v>
      </c>
      <c r="H198" s="339"/>
      <c r="I198" s="339"/>
      <c r="J198" s="339" t="s">
        <v>95</v>
      </c>
      <c r="K198" s="339" t="s">
        <v>5392</v>
      </c>
      <c r="L198" s="496" t="n">
        <v>242012</v>
      </c>
      <c r="M198" s="44"/>
      <c r="N198" s="44" t="s">
        <v>5393</v>
      </c>
      <c r="O198" s="341"/>
      <c r="P198" s="341"/>
      <c r="Q198" s="341"/>
      <c r="R198" s="341"/>
      <c r="S198" s="341"/>
      <c r="T198" s="341"/>
      <c r="U198" s="341"/>
      <c r="V198" s="341"/>
      <c r="W198" s="341"/>
      <c r="X198" s="341"/>
      <c r="Y198" s="341"/>
    </row>
    <row r="199" customFormat="false" ht="15" hidden="true" customHeight="false" outlineLevel="2" collapsed="false">
      <c r="A199" s="360" t="s">
        <v>2053</v>
      </c>
      <c r="B199" s="493" t="s">
        <v>96</v>
      </c>
      <c r="C199" s="502" t="s">
        <v>5389</v>
      </c>
      <c r="D199" s="497" t="s">
        <v>5376</v>
      </c>
      <c r="E199" s="498" t="s">
        <v>5377</v>
      </c>
      <c r="F199" s="513" t="s">
        <v>3366</v>
      </c>
      <c r="G199" s="338" t="s">
        <v>22</v>
      </c>
      <c r="H199" s="339"/>
      <c r="I199" s="339"/>
      <c r="J199" s="339" t="s">
        <v>95</v>
      </c>
      <c r="K199" s="339" t="s">
        <v>5392</v>
      </c>
      <c r="L199" s="496" t="n">
        <v>242012</v>
      </c>
      <c r="M199" s="44"/>
      <c r="N199" s="44" t="s">
        <v>5393</v>
      </c>
      <c r="O199" s="341"/>
      <c r="P199" s="341"/>
      <c r="Q199" s="341"/>
      <c r="R199" s="341"/>
      <c r="S199" s="341"/>
      <c r="T199" s="341"/>
      <c r="U199" s="341"/>
      <c r="V199" s="341"/>
      <c r="W199" s="341"/>
      <c r="X199" s="341"/>
      <c r="Y199" s="341"/>
    </row>
    <row r="200" customFormat="false" ht="15" hidden="true" customHeight="false" outlineLevel="2" collapsed="false">
      <c r="A200" s="360" t="s">
        <v>2055</v>
      </c>
      <c r="B200" s="493" t="s">
        <v>107</v>
      </c>
      <c r="C200" s="497" t="s">
        <v>1270</v>
      </c>
      <c r="D200" s="497" t="s">
        <v>1066</v>
      </c>
      <c r="E200" s="499" t="s">
        <v>1067</v>
      </c>
      <c r="F200" s="393" t="s">
        <v>5564</v>
      </c>
      <c r="G200" s="338" t="s">
        <v>22</v>
      </c>
      <c r="H200" s="339"/>
      <c r="I200" s="339"/>
      <c r="J200" s="339" t="s">
        <v>95</v>
      </c>
      <c r="K200" s="339" t="s">
        <v>5392</v>
      </c>
      <c r="L200" s="496" t="n">
        <v>242012</v>
      </c>
      <c r="M200" s="44"/>
      <c r="N200" s="44" t="s">
        <v>5393</v>
      </c>
      <c r="O200" s="341"/>
      <c r="P200" s="341"/>
      <c r="Q200" s="341"/>
      <c r="R200" s="341"/>
      <c r="S200" s="341"/>
      <c r="T200" s="341"/>
      <c r="U200" s="341"/>
      <c r="V200" s="341"/>
      <c r="W200" s="341"/>
      <c r="X200" s="341"/>
      <c r="Y200" s="341"/>
    </row>
    <row r="201" customFormat="false" ht="69.75" hidden="true" customHeight="true" outlineLevel="2" collapsed="false">
      <c r="A201" s="360" t="s">
        <v>2056</v>
      </c>
      <c r="B201" s="493" t="s">
        <v>107</v>
      </c>
      <c r="C201" s="363"/>
      <c r="D201" s="497" t="s">
        <v>5435</v>
      </c>
      <c r="E201" s="499" t="s">
        <v>5565</v>
      </c>
      <c r="F201" s="393" t="s">
        <v>5564</v>
      </c>
      <c r="G201" s="338" t="s">
        <v>22</v>
      </c>
      <c r="H201" s="339"/>
      <c r="I201" s="339"/>
      <c r="J201" s="339" t="s">
        <v>95</v>
      </c>
      <c r="K201" s="339" t="s">
        <v>5392</v>
      </c>
      <c r="L201" s="496" t="n">
        <v>242012</v>
      </c>
      <c r="M201" s="44"/>
      <c r="N201" s="44" t="s">
        <v>5393</v>
      </c>
      <c r="O201" s="341"/>
      <c r="P201" s="341"/>
      <c r="Q201" s="341"/>
      <c r="R201" s="341"/>
      <c r="S201" s="341"/>
      <c r="T201" s="341"/>
      <c r="U201" s="341"/>
      <c r="V201" s="341"/>
      <c r="W201" s="341"/>
      <c r="X201" s="341"/>
      <c r="Y201" s="341"/>
    </row>
    <row r="202" customFormat="false" ht="15" hidden="true" customHeight="false" outlineLevel="2" collapsed="false">
      <c r="A202" s="360" t="s">
        <v>2059</v>
      </c>
      <c r="B202" s="493" t="s">
        <v>107</v>
      </c>
      <c r="C202" s="497" t="s">
        <v>1270</v>
      </c>
      <c r="D202" s="497" t="s">
        <v>1066</v>
      </c>
      <c r="E202" s="499" t="s">
        <v>1067</v>
      </c>
      <c r="F202" s="393" t="s">
        <v>5566</v>
      </c>
      <c r="G202" s="338" t="s">
        <v>22</v>
      </c>
      <c r="H202" s="339"/>
      <c r="I202" s="339"/>
      <c r="J202" s="339" t="s">
        <v>95</v>
      </c>
      <c r="K202" s="339" t="s">
        <v>5392</v>
      </c>
      <c r="L202" s="496" t="n">
        <v>242012</v>
      </c>
      <c r="M202" s="44"/>
      <c r="N202" s="44" t="s">
        <v>5393</v>
      </c>
      <c r="O202" s="341"/>
      <c r="P202" s="341"/>
      <c r="Q202" s="341"/>
      <c r="R202" s="341"/>
      <c r="S202" s="341"/>
      <c r="T202" s="341"/>
      <c r="U202" s="341"/>
      <c r="V202" s="341"/>
      <c r="W202" s="341"/>
      <c r="X202" s="341"/>
      <c r="Y202" s="341"/>
    </row>
    <row r="203" customFormat="false" ht="69.75" hidden="true" customHeight="true" outlineLevel="2" collapsed="false">
      <c r="A203" s="360" t="s">
        <v>2061</v>
      </c>
      <c r="B203" s="493" t="s">
        <v>107</v>
      </c>
      <c r="C203" s="363"/>
      <c r="D203" s="497" t="s">
        <v>5567</v>
      </c>
      <c r="E203" s="499" t="s">
        <v>5568</v>
      </c>
      <c r="F203" s="393" t="s">
        <v>5566</v>
      </c>
      <c r="G203" s="338" t="s">
        <v>22</v>
      </c>
      <c r="H203" s="339"/>
      <c r="I203" s="339"/>
      <c r="J203" s="339" t="s">
        <v>95</v>
      </c>
      <c r="K203" s="339" t="s">
        <v>5392</v>
      </c>
      <c r="L203" s="496" t="n">
        <v>242012</v>
      </c>
      <c r="M203" s="44"/>
      <c r="N203" s="44" t="s">
        <v>5393</v>
      </c>
      <c r="O203" s="341"/>
      <c r="P203" s="341"/>
      <c r="Q203" s="341"/>
      <c r="R203" s="341"/>
      <c r="S203" s="341"/>
      <c r="T203" s="341"/>
      <c r="U203" s="341"/>
      <c r="V203" s="341"/>
      <c r="W203" s="341"/>
      <c r="X203" s="341"/>
      <c r="Y203" s="341"/>
    </row>
    <row r="204" customFormat="false" ht="15" hidden="true" customHeight="false" outlineLevel="2" collapsed="false">
      <c r="A204" s="360" t="s">
        <v>2063</v>
      </c>
      <c r="B204" s="493" t="s">
        <v>107</v>
      </c>
      <c r="C204" s="497" t="s">
        <v>1270</v>
      </c>
      <c r="D204" s="497" t="s">
        <v>1066</v>
      </c>
      <c r="E204" s="499" t="s">
        <v>1067</v>
      </c>
      <c r="F204" s="393" t="s">
        <v>5569</v>
      </c>
      <c r="G204" s="338" t="s">
        <v>22</v>
      </c>
      <c r="H204" s="339"/>
      <c r="I204" s="339"/>
      <c r="J204" s="339" t="s">
        <v>95</v>
      </c>
      <c r="K204" s="339" t="s">
        <v>5392</v>
      </c>
      <c r="L204" s="496" t="n">
        <v>242012</v>
      </c>
      <c r="M204" s="44"/>
      <c r="N204" s="44" t="s">
        <v>5393</v>
      </c>
      <c r="O204" s="341"/>
      <c r="P204" s="341"/>
      <c r="Q204" s="341"/>
      <c r="R204" s="341"/>
      <c r="S204" s="341"/>
      <c r="T204" s="341"/>
      <c r="U204" s="341"/>
      <c r="V204" s="341"/>
      <c r="W204" s="341"/>
      <c r="X204" s="341"/>
      <c r="Y204" s="341"/>
    </row>
    <row r="205" customFormat="false" ht="69.75" hidden="true" customHeight="true" outlineLevel="2" collapsed="false">
      <c r="A205" s="360" t="s">
        <v>2065</v>
      </c>
      <c r="B205" s="493" t="s">
        <v>107</v>
      </c>
      <c r="C205" s="363"/>
      <c r="D205" s="497" t="s">
        <v>5537</v>
      </c>
      <c r="E205" s="499" t="s">
        <v>5570</v>
      </c>
      <c r="F205" s="393" t="s">
        <v>5569</v>
      </c>
      <c r="G205" s="338" t="s">
        <v>22</v>
      </c>
      <c r="H205" s="339"/>
      <c r="I205" s="339"/>
      <c r="J205" s="339" t="s">
        <v>95</v>
      </c>
      <c r="K205" s="339" t="s">
        <v>5392</v>
      </c>
      <c r="L205" s="496" t="n">
        <v>242012</v>
      </c>
      <c r="M205" s="44"/>
      <c r="N205" s="44" t="s">
        <v>5393</v>
      </c>
      <c r="O205" s="341"/>
      <c r="P205" s="341"/>
      <c r="Q205" s="341"/>
      <c r="R205" s="341"/>
      <c r="S205" s="341"/>
      <c r="T205" s="341"/>
      <c r="U205" s="341"/>
      <c r="V205" s="341"/>
      <c r="W205" s="341"/>
      <c r="X205" s="341"/>
      <c r="Y205" s="341"/>
    </row>
    <row r="206" customFormat="false" ht="15" hidden="false" customHeight="true" outlineLevel="1" collapsed="true">
      <c r="A206" s="492" t="s">
        <v>5571</v>
      </c>
      <c r="B206" s="492"/>
      <c r="C206" s="492"/>
      <c r="D206" s="492"/>
      <c r="E206" s="492"/>
      <c r="F206" s="492"/>
      <c r="G206" s="329"/>
      <c r="H206" s="329"/>
      <c r="I206" s="329"/>
      <c r="J206" s="329"/>
      <c r="K206" s="329"/>
      <c r="L206" s="329"/>
      <c r="M206" s="332"/>
      <c r="N206" s="332"/>
      <c r="O206" s="323"/>
      <c r="P206" s="323"/>
      <c r="Q206" s="323"/>
      <c r="R206" s="323"/>
      <c r="S206" s="323"/>
      <c r="T206" s="323"/>
      <c r="U206" s="323"/>
      <c r="V206" s="323"/>
      <c r="W206" s="323"/>
      <c r="X206" s="323"/>
      <c r="Y206" s="323"/>
    </row>
    <row r="207" customFormat="false" ht="15" hidden="true" customHeight="false" outlineLevel="2" collapsed="false">
      <c r="A207" s="360" t="s">
        <v>2087</v>
      </c>
      <c r="B207" s="493" t="s">
        <v>136</v>
      </c>
      <c r="C207" s="493" t="s">
        <v>976</v>
      </c>
      <c r="D207" s="493" t="s">
        <v>977</v>
      </c>
      <c r="E207" s="504" t="s">
        <v>5572</v>
      </c>
      <c r="F207" s="499" t="s">
        <v>5573</v>
      </c>
      <c r="G207" s="338" t="s">
        <v>22</v>
      </c>
      <c r="H207" s="339"/>
      <c r="I207" s="339"/>
      <c r="J207" s="339" t="s">
        <v>95</v>
      </c>
      <c r="K207" s="339" t="s">
        <v>5392</v>
      </c>
      <c r="L207" s="496" t="n">
        <v>242012</v>
      </c>
      <c r="M207" s="44"/>
      <c r="N207" s="44" t="s">
        <v>5393</v>
      </c>
      <c r="O207" s="341"/>
      <c r="P207" s="341"/>
      <c r="Q207" s="341"/>
      <c r="R207" s="341"/>
      <c r="S207" s="341"/>
      <c r="T207" s="341"/>
      <c r="U207" s="341"/>
      <c r="V207" s="341"/>
      <c r="W207" s="341"/>
      <c r="X207" s="341"/>
      <c r="Y207" s="341"/>
    </row>
    <row r="208" customFormat="false" ht="15" hidden="true" customHeight="false" outlineLevel="2" collapsed="false">
      <c r="A208" s="360" t="s">
        <v>2089</v>
      </c>
      <c r="B208" s="493" t="s">
        <v>96</v>
      </c>
      <c r="C208" s="502" t="s">
        <v>5389</v>
      </c>
      <c r="D208" s="497" t="s">
        <v>5376</v>
      </c>
      <c r="E208" s="498" t="s">
        <v>5377</v>
      </c>
      <c r="F208" s="393" t="s">
        <v>3366</v>
      </c>
      <c r="G208" s="338" t="s">
        <v>22</v>
      </c>
      <c r="H208" s="339"/>
      <c r="I208" s="339"/>
      <c r="J208" s="339" t="s">
        <v>95</v>
      </c>
      <c r="K208" s="339" t="s">
        <v>5392</v>
      </c>
      <c r="L208" s="496" t="n">
        <v>242012</v>
      </c>
      <c r="M208" s="44"/>
      <c r="N208" s="44" t="s">
        <v>5393</v>
      </c>
      <c r="O208" s="341"/>
      <c r="P208" s="341"/>
      <c r="Q208" s="341"/>
      <c r="R208" s="341"/>
      <c r="S208" s="341"/>
      <c r="T208" s="341"/>
      <c r="U208" s="341"/>
      <c r="V208" s="341"/>
      <c r="W208" s="341"/>
      <c r="X208" s="341"/>
      <c r="Y208" s="341"/>
    </row>
    <row r="209" customFormat="false" ht="15" hidden="true" customHeight="false" outlineLevel="2" collapsed="false">
      <c r="A209" s="360" t="s">
        <v>2091</v>
      </c>
      <c r="B209" s="493" t="s">
        <v>107</v>
      </c>
      <c r="C209" s="497" t="s">
        <v>1270</v>
      </c>
      <c r="D209" s="497" t="s">
        <v>1066</v>
      </c>
      <c r="E209" s="499" t="s">
        <v>1067</v>
      </c>
      <c r="F209" s="393" t="s">
        <v>5574</v>
      </c>
      <c r="G209" s="338" t="s">
        <v>22</v>
      </c>
      <c r="H209" s="339"/>
      <c r="I209" s="339"/>
      <c r="J209" s="339" t="s">
        <v>95</v>
      </c>
      <c r="K209" s="339" t="s">
        <v>5392</v>
      </c>
      <c r="L209" s="496" t="n">
        <v>242012</v>
      </c>
      <c r="M209" s="44"/>
      <c r="N209" s="44" t="s">
        <v>5393</v>
      </c>
      <c r="O209" s="341"/>
      <c r="P209" s="341"/>
      <c r="Q209" s="341"/>
      <c r="R209" s="341"/>
      <c r="S209" s="341"/>
      <c r="T209" s="341"/>
      <c r="U209" s="341"/>
      <c r="V209" s="341"/>
      <c r="W209" s="341"/>
      <c r="X209" s="341"/>
      <c r="Y209" s="341"/>
    </row>
    <row r="210" customFormat="false" ht="69.75" hidden="true" customHeight="true" outlineLevel="2" collapsed="false">
      <c r="A210" s="360" t="s">
        <v>2092</v>
      </c>
      <c r="B210" s="493" t="s">
        <v>107</v>
      </c>
      <c r="C210" s="363"/>
      <c r="D210" s="497" t="s">
        <v>5575</v>
      </c>
      <c r="E210" s="499" t="s">
        <v>5576</v>
      </c>
      <c r="F210" s="393" t="s">
        <v>5574</v>
      </c>
      <c r="G210" s="338" t="s">
        <v>22</v>
      </c>
      <c r="H210" s="339"/>
      <c r="I210" s="339"/>
      <c r="J210" s="339" t="s">
        <v>95</v>
      </c>
      <c r="K210" s="339" t="s">
        <v>5392</v>
      </c>
      <c r="L210" s="496" t="n">
        <v>242012</v>
      </c>
      <c r="M210" s="44"/>
      <c r="N210" s="44" t="s">
        <v>5393</v>
      </c>
      <c r="O210" s="341"/>
      <c r="P210" s="341"/>
      <c r="Q210" s="341"/>
      <c r="R210" s="341"/>
      <c r="S210" s="341"/>
      <c r="T210" s="341"/>
      <c r="U210" s="341"/>
      <c r="V210" s="341"/>
      <c r="W210" s="341"/>
      <c r="X210" s="341"/>
      <c r="Y210" s="341"/>
    </row>
    <row r="211" customFormat="false" ht="15" hidden="true" customHeight="false" outlineLevel="2" collapsed="false">
      <c r="A211" s="360" t="s">
        <v>2095</v>
      </c>
      <c r="B211" s="493" t="s">
        <v>107</v>
      </c>
      <c r="C211" s="497" t="s">
        <v>1270</v>
      </c>
      <c r="D211" s="497" t="s">
        <v>1066</v>
      </c>
      <c r="E211" s="499" t="s">
        <v>1067</v>
      </c>
      <c r="F211" s="393" t="s">
        <v>5577</v>
      </c>
      <c r="G211" s="338" t="s">
        <v>22</v>
      </c>
      <c r="H211" s="339"/>
      <c r="I211" s="339"/>
      <c r="J211" s="339" t="s">
        <v>95</v>
      </c>
      <c r="K211" s="339" t="s">
        <v>5392</v>
      </c>
      <c r="L211" s="496" t="n">
        <v>242012</v>
      </c>
      <c r="M211" s="44"/>
      <c r="N211" s="44" t="s">
        <v>5393</v>
      </c>
      <c r="O211" s="341"/>
      <c r="P211" s="341"/>
      <c r="Q211" s="341"/>
      <c r="R211" s="341"/>
      <c r="S211" s="341"/>
      <c r="T211" s="341"/>
      <c r="U211" s="341"/>
      <c r="V211" s="341"/>
      <c r="W211" s="341"/>
      <c r="X211" s="341"/>
      <c r="Y211" s="341"/>
    </row>
    <row r="212" customFormat="false" ht="69" hidden="true" customHeight="true" outlineLevel="2" collapsed="false">
      <c r="A212" s="360" t="s">
        <v>2097</v>
      </c>
      <c r="B212" s="493" t="s">
        <v>122</v>
      </c>
      <c r="C212" s="363"/>
      <c r="D212" s="497" t="s">
        <v>5537</v>
      </c>
      <c r="E212" s="499" t="s">
        <v>5578</v>
      </c>
      <c r="F212" s="393" t="s">
        <v>5577</v>
      </c>
      <c r="G212" s="338" t="s">
        <v>22</v>
      </c>
      <c r="H212" s="339"/>
      <c r="I212" s="339"/>
      <c r="J212" s="339" t="s">
        <v>95</v>
      </c>
      <c r="K212" s="339" t="s">
        <v>5392</v>
      </c>
      <c r="L212" s="496" t="n">
        <v>242012</v>
      </c>
      <c r="M212" s="44"/>
      <c r="N212" s="44" t="s">
        <v>5393</v>
      </c>
      <c r="O212" s="341"/>
      <c r="P212" s="341"/>
      <c r="Q212" s="341"/>
      <c r="R212" s="341"/>
      <c r="S212" s="341"/>
      <c r="T212" s="341"/>
      <c r="U212" s="341"/>
      <c r="V212" s="341"/>
      <c r="W212" s="341"/>
      <c r="X212" s="341"/>
      <c r="Y212" s="341"/>
    </row>
    <row r="213" customFormat="false" ht="15" hidden="true" customHeight="false" outlineLevel="2" collapsed="false">
      <c r="A213" s="360" t="s">
        <v>2098</v>
      </c>
      <c r="B213" s="493" t="s">
        <v>122</v>
      </c>
      <c r="C213" s="497" t="s">
        <v>1270</v>
      </c>
      <c r="D213" s="497" t="s">
        <v>1066</v>
      </c>
      <c r="E213" s="499" t="s">
        <v>1067</v>
      </c>
      <c r="F213" s="393" t="s">
        <v>5579</v>
      </c>
      <c r="G213" s="338" t="s">
        <v>22</v>
      </c>
      <c r="H213" s="339"/>
      <c r="I213" s="339"/>
      <c r="J213" s="339" t="s">
        <v>95</v>
      </c>
      <c r="K213" s="339" t="s">
        <v>5392</v>
      </c>
      <c r="L213" s="496" t="n">
        <v>242012</v>
      </c>
      <c r="M213" s="44"/>
      <c r="N213" s="44" t="s">
        <v>5393</v>
      </c>
      <c r="O213" s="341"/>
      <c r="P213" s="341"/>
      <c r="Q213" s="341"/>
      <c r="R213" s="341"/>
      <c r="S213" s="341"/>
      <c r="T213" s="341"/>
      <c r="U213" s="341"/>
      <c r="V213" s="341"/>
      <c r="W213" s="341"/>
      <c r="X213" s="341"/>
      <c r="Y213" s="341"/>
    </row>
    <row r="214" customFormat="false" ht="74.25" hidden="true" customHeight="true" outlineLevel="2" collapsed="false">
      <c r="A214" s="360" t="s">
        <v>2100</v>
      </c>
      <c r="B214" s="493" t="s">
        <v>115</v>
      </c>
      <c r="C214" s="363"/>
      <c r="D214" s="497" t="s">
        <v>5537</v>
      </c>
      <c r="E214" s="499" t="s">
        <v>5580</v>
      </c>
      <c r="F214" s="393" t="s">
        <v>5579</v>
      </c>
      <c r="G214" s="338" t="s">
        <v>22</v>
      </c>
      <c r="H214" s="339"/>
      <c r="I214" s="339"/>
      <c r="J214" s="339" t="s">
        <v>95</v>
      </c>
      <c r="K214" s="339" t="s">
        <v>5392</v>
      </c>
      <c r="L214" s="496" t="n">
        <v>242012</v>
      </c>
      <c r="M214" s="44"/>
      <c r="N214" s="44" t="s">
        <v>5393</v>
      </c>
      <c r="O214" s="341"/>
      <c r="P214" s="341"/>
      <c r="Q214" s="341"/>
      <c r="R214" s="341"/>
      <c r="S214" s="341"/>
      <c r="T214" s="341"/>
      <c r="U214" s="341"/>
      <c r="V214" s="341"/>
      <c r="W214" s="341"/>
      <c r="X214" s="341"/>
      <c r="Y214" s="341"/>
    </row>
    <row r="215" customFormat="false" ht="15" hidden="false" customHeight="true" outlineLevel="1" collapsed="true">
      <c r="A215" s="492" t="s">
        <v>5581</v>
      </c>
      <c r="B215" s="492"/>
      <c r="C215" s="492"/>
      <c r="D215" s="492"/>
      <c r="E215" s="492"/>
      <c r="F215" s="492"/>
      <c r="G215" s="329"/>
      <c r="H215" s="329"/>
      <c r="I215" s="329"/>
      <c r="J215" s="329"/>
      <c r="K215" s="329"/>
      <c r="L215" s="329"/>
      <c r="M215" s="332"/>
      <c r="N215" s="332"/>
      <c r="O215" s="323"/>
      <c r="P215" s="323"/>
      <c r="Q215" s="323"/>
      <c r="R215" s="323"/>
      <c r="S215" s="323"/>
      <c r="T215" s="323"/>
      <c r="U215" s="323"/>
      <c r="V215" s="323"/>
      <c r="W215" s="323"/>
      <c r="X215" s="323"/>
      <c r="Y215" s="323"/>
    </row>
    <row r="216" customFormat="false" ht="15" hidden="true" customHeight="false" outlineLevel="2" collapsed="false">
      <c r="A216" s="360" t="s">
        <v>2121</v>
      </c>
      <c r="B216" s="493" t="s">
        <v>136</v>
      </c>
      <c r="C216" s="493" t="s">
        <v>976</v>
      </c>
      <c r="D216" s="493" t="s">
        <v>977</v>
      </c>
      <c r="E216" s="504" t="s">
        <v>5582</v>
      </c>
      <c r="F216" s="499" t="s">
        <v>5583</v>
      </c>
      <c r="G216" s="338" t="s">
        <v>22</v>
      </c>
      <c r="H216" s="339"/>
      <c r="I216" s="339"/>
      <c r="J216" s="339" t="s">
        <v>95</v>
      </c>
      <c r="K216" s="339" t="s">
        <v>5392</v>
      </c>
      <c r="L216" s="496" t="n">
        <v>242012</v>
      </c>
      <c r="M216" s="44"/>
      <c r="N216" s="44" t="s">
        <v>5393</v>
      </c>
      <c r="O216" s="341"/>
      <c r="P216" s="341"/>
      <c r="Q216" s="341"/>
      <c r="R216" s="341"/>
      <c r="S216" s="341"/>
      <c r="T216" s="341"/>
      <c r="U216" s="341"/>
      <c r="V216" s="341"/>
      <c r="W216" s="341"/>
      <c r="X216" s="341"/>
      <c r="Y216" s="341"/>
    </row>
    <row r="217" customFormat="false" ht="15" hidden="true" customHeight="false" outlineLevel="2" collapsed="false">
      <c r="A217" s="360" t="s">
        <v>2124</v>
      </c>
      <c r="B217" s="493" t="s">
        <v>96</v>
      </c>
      <c r="C217" s="502" t="s">
        <v>5389</v>
      </c>
      <c r="D217" s="497" t="s">
        <v>5376</v>
      </c>
      <c r="E217" s="498" t="s">
        <v>5377</v>
      </c>
      <c r="F217" s="393" t="s">
        <v>3366</v>
      </c>
      <c r="G217" s="338" t="s">
        <v>22</v>
      </c>
      <c r="H217" s="339"/>
      <c r="I217" s="339"/>
      <c r="J217" s="339" t="s">
        <v>95</v>
      </c>
      <c r="K217" s="339" t="s">
        <v>5392</v>
      </c>
      <c r="L217" s="496" t="n">
        <v>242012</v>
      </c>
      <c r="M217" s="44"/>
      <c r="N217" s="44" t="s">
        <v>5393</v>
      </c>
      <c r="O217" s="341"/>
      <c r="P217" s="341"/>
      <c r="Q217" s="341"/>
      <c r="R217" s="341"/>
      <c r="S217" s="341"/>
      <c r="T217" s="341"/>
      <c r="U217" s="341"/>
      <c r="V217" s="341"/>
      <c r="W217" s="341"/>
      <c r="X217" s="341"/>
      <c r="Y217" s="341"/>
    </row>
    <row r="218" customFormat="false" ht="15" hidden="true" customHeight="false" outlineLevel="2" collapsed="false">
      <c r="A218" s="360" t="s">
        <v>2126</v>
      </c>
      <c r="B218" s="493" t="s">
        <v>107</v>
      </c>
      <c r="C218" s="497" t="s">
        <v>1270</v>
      </c>
      <c r="D218" s="497" t="s">
        <v>1066</v>
      </c>
      <c r="E218" s="499" t="s">
        <v>1067</v>
      </c>
      <c r="F218" s="393" t="s">
        <v>5584</v>
      </c>
      <c r="G218" s="338" t="s">
        <v>22</v>
      </c>
      <c r="H218" s="339"/>
      <c r="I218" s="339"/>
      <c r="J218" s="339" t="s">
        <v>95</v>
      </c>
      <c r="K218" s="339" t="s">
        <v>5392</v>
      </c>
      <c r="L218" s="496" t="n">
        <v>242012</v>
      </c>
      <c r="M218" s="44"/>
      <c r="N218" s="44" t="s">
        <v>5393</v>
      </c>
      <c r="O218" s="341"/>
      <c r="P218" s="341"/>
      <c r="Q218" s="341"/>
      <c r="R218" s="341"/>
      <c r="S218" s="341"/>
      <c r="T218" s="341"/>
      <c r="U218" s="341"/>
      <c r="V218" s="341"/>
      <c r="W218" s="341"/>
      <c r="X218" s="341"/>
      <c r="Y218" s="341"/>
    </row>
    <row r="219" customFormat="false" ht="69.75" hidden="true" customHeight="true" outlineLevel="2" collapsed="false">
      <c r="A219" s="360" t="s">
        <v>2127</v>
      </c>
      <c r="B219" s="493" t="s">
        <v>107</v>
      </c>
      <c r="C219" s="363"/>
      <c r="D219" s="497" t="s">
        <v>5585</v>
      </c>
      <c r="E219" s="499" t="s">
        <v>5586</v>
      </c>
      <c r="F219" s="393" t="s">
        <v>5584</v>
      </c>
      <c r="G219" s="338" t="s">
        <v>22</v>
      </c>
      <c r="H219" s="339"/>
      <c r="I219" s="339"/>
      <c r="J219" s="339" t="s">
        <v>95</v>
      </c>
      <c r="K219" s="339" t="s">
        <v>5392</v>
      </c>
      <c r="L219" s="496" t="n">
        <v>242012</v>
      </c>
      <c r="M219" s="44"/>
      <c r="N219" s="44" t="s">
        <v>5393</v>
      </c>
      <c r="O219" s="341"/>
      <c r="P219" s="341"/>
      <c r="Q219" s="341"/>
      <c r="R219" s="341"/>
      <c r="S219" s="341"/>
      <c r="T219" s="341"/>
      <c r="U219" s="341"/>
      <c r="V219" s="341"/>
      <c r="W219" s="341"/>
      <c r="X219" s="341"/>
      <c r="Y219" s="341"/>
    </row>
    <row r="220" customFormat="false" ht="15" hidden="true" customHeight="false" outlineLevel="2" collapsed="false">
      <c r="A220" s="360" t="s">
        <v>2130</v>
      </c>
      <c r="B220" s="493" t="s">
        <v>107</v>
      </c>
      <c r="C220" s="497" t="s">
        <v>1270</v>
      </c>
      <c r="D220" s="497" t="s">
        <v>1066</v>
      </c>
      <c r="E220" s="499" t="s">
        <v>1067</v>
      </c>
      <c r="F220" s="393" t="s">
        <v>5587</v>
      </c>
      <c r="G220" s="338" t="s">
        <v>22</v>
      </c>
      <c r="H220" s="339"/>
      <c r="I220" s="339"/>
      <c r="J220" s="339" t="s">
        <v>95</v>
      </c>
      <c r="K220" s="339" t="s">
        <v>5392</v>
      </c>
      <c r="L220" s="496" t="n">
        <v>242012</v>
      </c>
      <c r="M220" s="44"/>
      <c r="N220" s="44" t="s">
        <v>5393</v>
      </c>
      <c r="O220" s="341"/>
      <c r="P220" s="341"/>
      <c r="Q220" s="341"/>
      <c r="R220" s="341"/>
      <c r="S220" s="341"/>
      <c r="T220" s="341"/>
      <c r="U220" s="341"/>
      <c r="V220" s="341"/>
      <c r="W220" s="341"/>
      <c r="X220" s="341"/>
      <c r="Y220" s="341"/>
    </row>
    <row r="221" customFormat="false" ht="70.5" hidden="true" customHeight="true" outlineLevel="2" collapsed="false">
      <c r="A221" s="360" t="s">
        <v>2132</v>
      </c>
      <c r="B221" s="493" t="s">
        <v>122</v>
      </c>
      <c r="C221" s="363"/>
      <c r="D221" s="497" t="s">
        <v>5458</v>
      </c>
      <c r="E221" s="499" t="s">
        <v>5588</v>
      </c>
      <c r="F221" s="393" t="s">
        <v>5587</v>
      </c>
      <c r="G221" s="338" t="s">
        <v>22</v>
      </c>
      <c r="H221" s="339"/>
      <c r="I221" s="339"/>
      <c r="J221" s="339" t="s">
        <v>95</v>
      </c>
      <c r="K221" s="339" t="s">
        <v>5392</v>
      </c>
      <c r="L221" s="496" t="n">
        <v>242012</v>
      </c>
      <c r="M221" s="44"/>
      <c r="N221" s="44" t="s">
        <v>5393</v>
      </c>
      <c r="O221" s="341"/>
      <c r="P221" s="341"/>
      <c r="Q221" s="341"/>
      <c r="R221" s="341"/>
      <c r="S221" s="341"/>
      <c r="T221" s="341"/>
      <c r="U221" s="341"/>
      <c r="V221" s="341"/>
      <c r="W221" s="341"/>
      <c r="X221" s="341"/>
      <c r="Y221" s="341"/>
    </row>
    <row r="222" customFormat="false" ht="15" hidden="true" customHeight="false" outlineLevel="2" collapsed="false">
      <c r="A222" s="360" t="s">
        <v>2134</v>
      </c>
      <c r="B222" s="493" t="s">
        <v>122</v>
      </c>
      <c r="C222" s="497" t="s">
        <v>1270</v>
      </c>
      <c r="D222" s="497" t="s">
        <v>1066</v>
      </c>
      <c r="E222" s="499" t="s">
        <v>1067</v>
      </c>
      <c r="F222" s="393" t="s">
        <v>5589</v>
      </c>
      <c r="G222" s="338" t="s">
        <v>22</v>
      </c>
      <c r="H222" s="339"/>
      <c r="I222" s="339"/>
      <c r="J222" s="339" t="s">
        <v>95</v>
      </c>
      <c r="K222" s="339" t="s">
        <v>5392</v>
      </c>
      <c r="L222" s="496" t="n">
        <v>242012</v>
      </c>
      <c r="M222" s="44"/>
      <c r="N222" s="44" t="s">
        <v>5393</v>
      </c>
      <c r="O222" s="341"/>
      <c r="P222" s="341"/>
      <c r="Q222" s="341"/>
      <c r="R222" s="341"/>
      <c r="S222" s="341"/>
      <c r="T222" s="341"/>
      <c r="U222" s="341"/>
      <c r="V222" s="341"/>
      <c r="W222" s="341"/>
      <c r="X222" s="341"/>
      <c r="Y222" s="341"/>
    </row>
    <row r="223" customFormat="false" ht="69.75" hidden="true" customHeight="true" outlineLevel="2" collapsed="false">
      <c r="A223" s="360" t="s">
        <v>2136</v>
      </c>
      <c r="B223" s="493" t="s">
        <v>115</v>
      </c>
      <c r="C223" s="363"/>
      <c r="D223" s="497" t="s">
        <v>5537</v>
      </c>
      <c r="E223" s="499" t="s">
        <v>5590</v>
      </c>
      <c r="F223" s="393" t="s">
        <v>5589</v>
      </c>
      <c r="G223" s="338" t="s">
        <v>22</v>
      </c>
      <c r="H223" s="339"/>
      <c r="I223" s="339"/>
      <c r="J223" s="339" t="s">
        <v>95</v>
      </c>
      <c r="K223" s="339" t="s">
        <v>5392</v>
      </c>
      <c r="L223" s="496" t="n">
        <v>242012</v>
      </c>
      <c r="M223" s="44"/>
      <c r="N223" s="44" t="s">
        <v>5393</v>
      </c>
      <c r="O223" s="341"/>
      <c r="P223" s="341"/>
      <c r="Q223" s="341"/>
      <c r="R223" s="341"/>
      <c r="S223" s="341"/>
      <c r="T223" s="341"/>
      <c r="U223" s="341"/>
      <c r="V223" s="341"/>
      <c r="W223" s="341"/>
      <c r="X223" s="341"/>
      <c r="Y223" s="341"/>
    </row>
    <row r="224" customFormat="false" ht="15" hidden="false" customHeight="true" outlineLevel="1" collapsed="true">
      <c r="A224" s="492" t="s">
        <v>5591</v>
      </c>
      <c r="B224" s="492"/>
      <c r="C224" s="492"/>
      <c r="D224" s="492"/>
      <c r="E224" s="492"/>
      <c r="F224" s="492"/>
      <c r="G224" s="329"/>
      <c r="H224" s="329"/>
      <c r="I224" s="329"/>
      <c r="J224" s="329"/>
      <c r="K224" s="329"/>
      <c r="L224" s="329"/>
      <c r="M224" s="332"/>
      <c r="N224" s="332"/>
      <c r="O224" s="323"/>
      <c r="P224" s="323"/>
      <c r="Q224" s="323"/>
      <c r="R224" s="323"/>
      <c r="S224" s="323"/>
      <c r="T224" s="323"/>
      <c r="U224" s="323"/>
      <c r="V224" s="323"/>
      <c r="W224" s="323"/>
      <c r="X224" s="323"/>
      <c r="Y224" s="323"/>
    </row>
    <row r="225" customFormat="false" ht="15" hidden="true" customHeight="false" outlineLevel="2" collapsed="false">
      <c r="A225" s="360" t="s">
        <v>2158</v>
      </c>
      <c r="B225" s="493" t="s">
        <v>136</v>
      </c>
      <c r="C225" s="493" t="s">
        <v>976</v>
      </c>
      <c r="D225" s="493" t="s">
        <v>977</v>
      </c>
      <c r="E225" s="504" t="s">
        <v>5592</v>
      </c>
      <c r="F225" s="499" t="s">
        <v>5593</v>
      </c>
      <c r="G225" s="338" t="s">
        <v>22</v>
      </c>
      <c r="H225" s="339"/>
      <c r="I225" s="339"/>
      <c r="J225" s="339" t="s">
        <v>95</v>
      </c>
      <c r="K225" s="339" t="s">
        <v>5392</v>
      </c>
      <c r="L225" s="496" t="n">
        <v>242012</v>
      </c>
      <c r="M225" s="44"/>
      <c r="N225" s="44" t="s">
        <v>5393</v>
      </c>
      <c r="O225" s="341"/>
      <c r="P225" s="341"/>
      <c r="Q225" s="341"/>
      <c r="R225" s="341"/>
      <c r="S225" s="341"/>
      <c r="T225" s="341"/>
      <c r="U225" s="341"/>
      <c r="V225" s="341"/>
      <c r="W225" s="341"/>
      <c r="X225" s="341"/>
      <c r="Y225" s="341"/>
    </row>
    <row r="226" customFormat="false" ht="15" hidden="true" customHeight="false" outlineLevel="2" collapsed="false">
      <c r="A226" s="360" t="s">
        <v>2161</v>
      </c>
      <c r="B226" s="493" t="s">
        <v>96</v>
      </c>
      <c r="C226" s="502" t="s">
        <v>5389</v>
      </c>
      <c r="D226" s="497" t="s">
        <v>5376</v>
      </c>
      <c r="E226" s="498" t="s">
        <v>5377</v>
      </c>
      <c r="F226" s="393"/>
      <c r="G226" s="338" t="s">
        <v>22</v>
      </c>
      <c r="H226" s="339"/>
      <c r="I226" s="339"/>
      <c r="J226" s="339" t="s">
        <v>95</v>
      </c>
      <c r="K226" s="339" t="s">
        <v>5392</v>
      </c>
      <c r="L226" s="496" t="n">
        <v>242012</v>
      </c>
      <c r="M226" s="44"/>
      <c r="N226" s="44" t="s">
        <v>5393</v>
      </c>
      <c r="O226" s="341"/>
      <c r="P226" s="341"/>
      <c r="Q226" s="341"/>
      <c r="R226" s="341"/>
      <c r="S226" s="341"/>
      <c r="T226" s="341"/>
      <c r="U226" s="341"/>
      <c r="V226" s="341"/>
      <c r="W226" s="341"/>
      <c r="X226" s="341"/>
      <c r="Y226" s="341"/>
    </row>
    <row r="227" customFormat="false" ht="15" hidden="true" customHeight="false" outlineLevel="2" collapsed="false">
      <c r="A227" s="360" t="s">
        <v>2163</v>
      </c>
      <c r="B227" s="493" t="s">
        <v>107</v>
      </c>
      <c r="C227" s="497" t="s">
        <v>1270</v>
      </c>
      <c r="D227" s="497" t="s">
        <v>1066</v>
      </c>
      <c r="E227" s="499" t="s">
        <v>1067</v>
      </c>
      <c r="F227" s="393" t="s">
        <v>5594</v>
      </c>
      <c r="G227" s="338" t="s">
        <v>22</v>
      </c>
      <c r="H227" s="339"/>
      <c r="I227" s="339"/>
      <c r="J227" s="339" t="s">
        <v>95</v>
      </c>
      <c r="K227" s="339" t="s">
        <v>5392</v>
      </c>
      <c r="L227" s="496" t="n">
        <v>242012</v>
      </c>
      <c r="M227" s="44"/>
      <c r="N227" s="44" t="s">
        <v>5393</v>
      </c>
      <c r="O227" s="341"/>
      <c r="P227" s="341"/>
      <c r="Q227" s="341"/>
      <c r="R227" s="341"/>
      <c r="S227" s="341"/>
      <c r="T227" s="341"/>
      <c r="U227" s="341"/>
      <c r="V227" s="341"/>
      <c r="W227" s="341"/>
      <c r="X227" s="341"/>
      <c r="Y227" s="341"/>
    </row>
    <row r="228" customFormat="false" ht="69" hidden="true" customHeight="true" outlineLevel="2" collapsed="false">
      <c r="A228" s="360" t="s">
        <v>2164</v>
      </c>
      <c r="B228" s="493" t="s">
        <v>107</v>
      </c>
      <c r="C228" s="363"/>
      <c r="D228" s="497" t="s">
        <v>5595</v>
      </c>
      <c r="E228" s="499" t="s">
        <v>5596</v>
      </c>
      <c r="F228" s="393" t="s">
        <v>5594</v>
      </c>
      <c r="G228" s="338" t="s">
        <v>22</v>
      </c>
      <c r="H228" s="339"/>
      <c r="I228" s="339"/>
      <c r="J228" s="339" t="s">
        <v>95</v>
      </c>
      <c r="K228" s="339" t="s">
        <v>5392</v>
      </c>
      <c r="L228" s="496" t="n">
        <v>242012</v>
      </c>
      <c r="M228" s="44"/>
      <c r="N228" s="44" t="s">
        <v>5393</v>
      </c>
      <c r="O228" s="341"/>
      <c r="P228" s="341"/>
      <c r="Q228" s="341"/>
      <c r="R228" s="341"/>
      <c r="S228" s="341"/>
      <c r="T228" s="341"/>
      <c r="U228" s="341"/>
      <c r="V228" s="341"/>
      <c r="W228" s="341"/>
      <c r="X228" s="341"/>
      <c r="Y228" s="341"/>
    </row>
    <row r="229" customFormat="false" ht="15" hidden="true" customHeight="false" outlineLevel="2" collapsed="false">
      <c r="A229" s="360" t="s">
        <v>2167</v>
      </c>
      <c r="B229" s="493" t="s">
        <v>107</v>
      </c>
      <c r="C229" s="497" t="s">
        <v>1270</v>
      </c>
      <c r="D229" s="497" t="s">
        <v>1066</v>
      </c>
      <c r="E229" s="499" t="s">
        <v>1067</v>
      </c>
      <c r="F229" s="393" t="s">
        <v>5597</v>
      </c>
      <c r="G229" s="338" t="s">
        <v>22</v>
      </c>
      <c r="H229" s="339"/>
      <c r="I229" s="339"/>
      <c r="J229" s="339" t="s">
        <v>95</v>
      </c>
      <c r="K229" s="339" t="s">
        <v>5392</v>
      </c>
      <c r="L229" s="496" t="n">
        <v>242012</v>
      </c>
      <c r="M229" s="44"/>
      <c r="N229" s="44" t="s">
        <v>5393</v>
      </c>
      <c r="O229" s="341"/>
      <c r="P229" s="341"/>
      <c r="Q229" s="341"/>
      <c r="R229" s="341"/>
      <c r="S229" s="341"/>
      <c r="T229" s="341"/>
      <c r="U229" s="341"/>
      <c r="V229" s="341"/>
      <c r="W229" s="341"/>
      <c r="X229" s="341"/>
      <c r="Y229" s="341"/>
    </row>
    <row r="230" customFormat="false" ht="71.25" hidden="true" customHeight="true" outlineLevel="2" collapsed="false">
      <c r="A230" s="360" t="s">
        <v>2169</v>
      </c>
      <c r="B230" s="493" t="s">
        <v>122</v>
      </c>
      <c r="C230" s="363"/>
      <c r="D230" s="497" t="s">
        <v>5502</v>
      </c>
      <c r="E230" s="499" t="s">
        <v>5598</v>
      </c>
      <c r="F230" s="393" t="s">
        <v>5597</v>
      </c>
      <c r="G230" s="338" t="s">
        <v>22</v>
      </c>
      <c r="H230" s="339"/>
      <c r="I230" s="339"/>
      <c r="J230" s="339" t="s">
        <v>95</v>
      </c>
      <c r="K230" s="339" t="s">
        <v>5392</v>
      </c>
      <c r="L230" s="496" t="n">
        <v>242012</v>
      </c>
      <c r="M230" s="44"/>
      <c r="N230" s="44" t="s">
        <v>5393</v>
      </c>
      <c r="O230" s="341"/>
      <c r="P230" s="341"/>
      <c r="Q230" s="341"/>
      <c r="R230" s="341"/>
      <c r="S230" s="341"/>
      <c r="T230" s="341"/>
      <c r="U230" s="341"/>
      <c r="V230" s="341"/>
      <c r="W230" s="341"/>
      <c r="X230" s="341"/>
      <c r="Y230" s="341"/>
    </row>
    <row r="231" customFormat="false" ht="15" hidden="true" customHeight="false" outlineLevel="2" collapsed="false">
      <c r="A231" s="360" t="s">
        <v>2171</v>
      </c>
      <c r="B231" s="493" t="s">
        <v>122</v>
      </c>
      <c r="C231" s="497" t="s">
        <v>1270</v>
      </c>
      <c r="D231" s="497" t="s">
        <v>1066</v>
      </c>
      <c r="E231" s="499" t="s">
        <v>1067</v>
      </c>
      <c r="F231" s="393" t="s">
        <v>5599</v>
      </c>
      <c r="G231" s="338" t="s">
        <v>22</v>
      </c>
      <c r="H231" s="339"/>
      <c r="I231" s="339"/>
      <c r="J231" s="339" t="s">
        <v>95</v>
      </c>
      <c r="K231" s="339" t="s">
        <v>5392</v>
      </c>
      <c r="L231" s="496" t="n">
        <v>242012</v>
      </c>
      <c r="M231" s="44"/>
      <c r="N231" s="44" t="s">
        <v>5393</v>
      </c>
      <c r="O231" s="341"/>
      <c r="P231" s="341"/>
      <c r="Q231" s="341"/>
      <c r="R231" s="341"/>
      <c r="S231" s="341"/>
      <c r="T231" s="341"/>
      <c r="U231" s="341"/>
      <c r="V231" s="341"/>
      <c r="W231" s="341"/>
      <c r="X231" s="341"/>
      <c r="Y231" s="341"/>
    </row>
    <row r="232" customFormat="false" ht="69" hidden="true" customHeight="true" outlineLevel="2" collapsed="false">
      <c r="A232" s="360" t="s">
        <v>2172</v>
      </c>
      <c r="B232" s="493" t="s">
        <v>115</v>
      </c>
      <c r="C232" s="363"/>
      <c r="D232" s="497" t="s">
        <v>5537</v>
      </c>
      <c r="E232" s="499" t="s">
        <v>5600</v>
      </c>
      <c r="F232" s="393" t="s">
        <v>5599</v>
      </c>
      <c r="G232" s="338" t="s">
        <v>22</v>
      </c>
      <c r="H232" s="339"/>
      <c r="I232" s="339"/>
      <c r="J232" s="339" t="s">
        <v>95</v>
      </c>
      <c r="K232" s="339" t="s">
        <v>5392</v>
      </c>
      <c r="L232" s="496" t="n">
        <v>242012</v>
      </c>
      <c r="M232" s="44"/>
      <c r="N232" s="44" t="s">
        <v>5393</v>
      </c>
      <c r="O232" s="341"/>
      <c r="P232" s="341"/>
      <c r="Q232" s="341"/>
      <c r="R232" s="341"/>
      <c r="S232" s="341"/>
      <c r="T232" s="341"/>
      <c r="U232" s="341"/>
      <c r="V232" s="341"/>
      <c r="W232" s="341"/>
      <c r="X232" s="341"/>
      <c r="Y232" s="341"/>
    </row>
    <row r="233" customFormat="false" ht="15" hidden="false" customHeight="true" outlineLevel="1" collapsed="true">
      <c r="A233" s="492" t="s">
        <v>2192</v>
      </c>
      <c r="B233" s="492"/>
      <c r="C233" s="492"/>
      <c r="D233" s="492"/>
      <c r="E233" s="492"/>
      <c r="F233" s="492"/>
      <c r="G233" s="329"/>
      <c r="H233" s="329"/>
      <c r="I233" s="329"/>
      <c r="J233" s="329"/>
      <c r="K233" s="329"/>
      <c r="L233" s="329"/>
      <c r="M233" s="332"/>
      <c r="N233" s="332"/>
      <c r="O233" s="323"/>
      <c r="P233" s="323"/>
      <c r="Q233" s="323"/>
      <c r="R233" s="323"/>
      <c r="S233" s="323"/>
      <c r="T233" s="323"/>
      <c r="U233" s="323"/>
      <c r="V233" s="323"/>
      <c r="W233" s="323"/>
      <c r="X233" s="323"/>
      <c r="Y233" s="323"/>
    </row>
    <row r="234" customFormat="false" ht="15" hidden="true" customHeight="false" outlineLevel="2" collapsed="false">
      <c r="A234" s="360" t="s">
        <v>2193</v>
      </c>
      <c r="B234" s="493" t="s">
        <v>136</v>
      </c>
      <c r="C234" s="493" t="s">
        <v>976</v>
      </c>
      <c r="D234" s="493" t="s">
        <v>1578</v>
      </c>
      <c r="E234" s="504" t="s">
        <v>5601</v>
      </c>
      <c r="F234" s="499" t="s">
        <v>5602</v>
      </c>
      <c r="G234" s="338" t="s">
        <v>22</v>
      </c>
      <c r="H234" s="339"/>
      <c r="I234" s="339"/>
      <c r="J234" s="339" t="s">
        <v>95</v>
      </c>
      <c r="K234" s="339" t="s">
        <v>5392</v>
      </c>
      <c r="L234" s="496" t="n">
        <v>242043</v>
      </c>
      <c r="M234" s="44"/>
      <c r="N234" s="44" t="s">
        <v>5365</v>
      </c>
      <c r="O234" s="341"/>
      <c r="P234" s="341"/>
      <c r="Q234" s="341"/>
      <c r="R234" s="341"/>
      <c r="S234" s="341"/>
      <c r="T234" s="341"/>
      <c r="U234" s="341"/>
      <c r="V234" s="341"/>
      <c r="W234" s="341"/>
      <c r="X234" s="341"/>
      <c r="Y234" s="341"/>
    </row>
    <row r="235" customFormat="false" ht="15" hidden="true" customHeight="false" outlineLevel="2" collapsed="false">
      <c r="A235" s="360" t="s">
        <v>2196</v>
      </c>
      <c r="B235" s="493" t="s">
        <v>96</v>
      </c>
      <c r="C235" s="502" t="s">
        <v>5389</v>
      </c>
      <c r="D235" s="497" t="s">
        <v>5376</v>
      </c>
      <c r="E235" s="498" t="s">
        <v>5377</v>
      </c>
      <c r="F235" s="393"/>
      <c r="G235" s="338" t="s">
        <v>22</v>
      </c>
      <c r="H235" s="339"/>
      <c r="I235" s="339"/>
      <c r="J235" s="339" t="s">
        <v>95</v>
      </c>
      <c r="K235" s="339" t="s">
        <v>5392</v>
      </c>
      <c r="L235" s="496" t="n">
        <v>242043</v>
      </c>
      <c r="M235" s="44"/>
      <c r="N235" s="44" t="s">
        <v>5365</v>
      </c>
      <c r="O235" s="341"/>
      <c r="P235" s="341"/>
      <c r="Q235" s="341"/>
      <c r="R235" s="341"/>
      <c r="S235" s="341"/>
      <c r="T235" s="341"/>
      <c r="U235" s="341"/>
      <c r="V235" s="341"/>
      <c r="W235" s="341"/>
      <c r="X235" s="341"/>
      <c r="Y235" s="341"/>
    </row>
    <row r="236" customFormat="false" ht="15" hidden="true" customHeight="false" outlineLevel="2" collapsed="false">
      <c r="A236" s="360" t="s">
        <v>2199</v>
      </c>
      <c r="B236" s="493" t="s">
        <v>107</v>
      </c>
      <c r="C236" s="497" t="s">
        <v>1270</v>
      </c>
      <c r="D236" s="497" t="s">
        <v>1066</v>
      </c>
      <c r="E236" s="499" t="s">
        <v>1067</v>
      </c>
      <c r="F236" s="393" t="s">
        <v>5603</v>
      </c>
      <c r="G236" s="338" t="s">
        <v>22</v>
      </c>
      <c r="H236" s="339"/>
      <c r="I236" s="339"/>
      <c r="J236" s="339" t="s">
        <v>95</v>
      </c>
      <c r="K236" s="339" t="s">
        <v>5392</v>
      </c>
      <c r="L236" s="496" t="n">
        <v>242043</v>
      </c>
      <c r="M236" s="44"/>
      <c r="N236" s="44" t="s">
        <v>5365</v>
      </c>
      <c r="O236" s="341"/>
      <c r="P236" s="341"/>
      <c r="Q236" s="341"/>
      <c r="R236" s="341"/>
      <c r="S236" s="341"/>
      <c r="T236" s="341"/>
      <c r="U236" s="341"/>
      <c r="V236" s="341"/>
      <c r="W236" s="341"/>
      <c r="X236" s="341"/>
      <c r="Y236" s="341"/>
    </row>
    <row r="237" customFormat="false" ht="69.75" hidden="true" customHeight="true" outlineLevel="2" collapsed="false">
      <c r="A237" s="360" t="s">
        <v>2201</v>
      </c>
      <c r="B237" s="493" t="s">
        <v>107</v>
      </c>
      <c r="C237" s="363"/>
      <c r="D237" s="497" t="s">
        <v>5440</v>
      </c>
      <c r="E237" s="499" t="s">
        <v>5604</v>
      </c>
      <c r="F237" s="393" t="s">
        <v>5603</v>
      </c>
      <c r="G237" s="338" t="s">
        <v>22</v>
      </c>
      <c r="H237" s="339"/>
      <c r="I237" s="339"/>
      <c r="J237" s="339" t="s">
        <v>95</v>
      </c>
      <c r="K237" s="339" t="s">
        <v>5392</v>
      </c>
      <c r="L237" s="496" t="n">
        <v>242043</v>
      </c>
      <c r="M237" s="44"/>
      <c r="N237" s="44" t="s">
        <v>5365</v>
      </c>
      <c r="O237" s="341"/>
      <c r="P237" s="341"/>
      <c r="Q237" s="341"/>
      <c r="R237" s="341"/>
      <c r="S237" s="341"/>
      <c r="T237" s="341"/>
      <c r="U237" s="341"/>
      <c r="V237" s="341"/>
      <c r="W237" s="341"/>
      <c r="X237" s="341"/>
      <c r="Y237" s="341"/>
    </row>
    <row r="238" customFormat="false" ht="15" hidden="true" customHeight="false" outlineLevel="2" collapsed="false">
      <c r="A238" s="360" t="s">
        <v>2204</v>
      </c>
      <c r="B238" s="493" t="s">
        <v>107</v>
      </c>
      <c r="C238" s="497" t="s">
        <v>1270</v>
      </c>
      <c r="D238" s="497" t="s">
        <v>1066</v>
      </c>
      <c r="E238" s="499" t="s">
        <v>1067</v>
      </c>
      <c r="F238" s="393" t="s">
        <v>5605</v>
      </c>
      <c r="G238" s="338" t="s">
        <v>22</v>
      </c>
      <c r="H238" s="339"/>
      <c r="I238" s="339"/>
      <c r="J238" s="339" t="s">
        <v>95</v>
      </c>
      <c r="K238" s="339" t="s">
        <v>5392</v>
      </c>
      <c r="L238" s="496" t="n">
        <v>242043</v>
      </c>
      <c r="M238" s="44"/>
      <c r="N238" s="44" t="s">
        <v>5365</v>
      </c>
      <c r="O238" s="341"/>
      <c r="P238" s="341"/>
      <c r="Q238" s="341"/>
      <c r="R238" s="341"/>
      <c r="S238" s="341"/>
      <c r="T238" s="341"/>
      <c r="U238" s="341"/>
      <c r="V238" s="341"/>
      <c r="W238" s="341"/>
      <c r="X238" s="341"/>
      <c r="Y238" s="341"/>
    </row>
    <row r="239" customFormat="false" ht="69.75" hidden="true" customHeight="true" outlineLevel="2" collapsed="false">
      <c r="A239" s="360" t="s">
        <v>2206</v>
      </c>
      <c r="B239" s="493" t="s">
        <v>107</v>
      </c>
      <c r="C239" s="363"/>
      <c r="D239" s="497" t="s">
        <v>5606</v>
      </c>
      <c r="E239" s="499" t="s">
        <v>5607</v>
      </c>
      <c r="F239" s="393" t="s">
        <v>5605</v>
      </c>
      <c r="G239" s="338" t="s">
        <v>22</v>
      </c>
      <c r="H239" s="339"/>
      <c r="I239" s="339"/>
      <c r="J239" s="339" t="s">
        <v>95</v>
      </c>
      <c r="K239" s="339" t="s">
        <v>5392</v>
      </c>
      <c r="L239" s="496" t="n">
        <v>242043</v>
      </c>
      <c r="M239" s="44"/>
      <c r="N239" s="44" t="s">
        <v>5365</v>
      </c>
      <c r="O239" s="341"/>
      <c r="P239" s="341"/>
      <c r="Q239" s="341"/>
      <c r="R239" s="341"/>
      <c r="S239" s="341"/>
      <c r="T239" s="341"/>
      <c r="U239" s="341"/>
      <c r="V239" s="341"/>
      <c r="W239" s="341"/>
      <c r="X239" s="341"/>
      <c r="Y239" s="341"/>
    </row>
    <row r="240" customFormat="false" ht="15" hidden="true" customHeight="false" outlineLevel="2" collapsed="false">
      <c r="A240" s="360" t="s">
        <v>2208</v>
      </c>
      <c r="B240" s="493" t="s">
        <v>107</v>
      </c>
      <c r="C240" s="497" t="s">
        <v>1270</v>
      </c>
      <c r="D240" s="497" t="s">
        <v>1066</v>
      </c>
      <c r="E240" s="499" t="s">
        <v>1067</v>
      </c>
      <c r="F240" s="393" t="s">
        <v>5608</v>
      </c>
      <c r="G240" s="338" t="s">
        <v>22</v>
      </c>
      <c r="H240" s="339"/>
      <c r="I240" s="339"/>
      <c r="J240" s="339" t="s">
        <v>95</v>
      </c>
      <c r="K240" s="339" t="s">
        <v>5392</v>
      </c>
      <c r="L240" s="496" t="n">
        <v>242043</v>
      </c>
      <c r="M240" s="44"/>
      <c r="N240" s="44" t="s">
        <v>5365</v>
      </c>
      <c r="O240" s="341"/>
      <c r="P240" s="341"/>
      <c r="Q240" s="341"/>
      <c r="R240" s="341"/>
      <c r="S240" s="341"/>
      <c r="T240" s="341"/>
      <c r="U240" s="341"/>
      <c r="V240" s="341"/>
      <c r="W240" s="341"/>
      <c r="X240" s="341"/>
      <c r="Y240" s="341"/>
    </row>
    <row r="241" customFormat="false" ht="71.25" hidden="true" customHeight="true" outlineLevel="2" collapsed="false">
      <c r="A241" s="360" t="s">
        <v>2210</v>
      </c>
      <c r="B241" s="493" t="s">
        <v>107</v>
      </c>
      <c r="C241" s="363"/>
      <c r="D241" s="497" t="s">
        <v>5537</v>
      </c>
      <c r="E241" s="499" t="s">
        <v>5609</v>
      </c>
      <c r="F241" s="393" t="s">
        <v>5608</v>
      </c>
      <c r="G241" s="338" t="s">
        <v>22</v>
      </c>
      <c r="H241" s="339"/>
      <c r="I241" s="339"/>
      <c r="J241" s="339" t="s">
        <v>95</v>
      </c>
      <c r="K241" s="339" t="s">
        <v>5392</v>
      </c>
      <c r="L241" s="496" t="n">
        <v>242043</v>
      </c>
      <c r="M241" s="44"/>
      <c r="N241" s="44" t="s">
        <v>5365</v>
      </c>
      <c r="O241" s="341"/>
      <c r="P241" s="341"/>
      <c r="Q241" s="341"/>
      <c r="R241" s="341"/>
      <c r="S241" s="341"/>
      <c r="T241" s="341"/>
      <c r="U241" s="341"/>
      <c r="V241" s="341"/>
      <c r="W241" s="341"/>
      <c r="X241" s="341"/>
      <c r="Y241" s="341"/>
    </row>
    <row r="242" customFormat="false" ht="15" hidden="false" customHeight="true" outlineLevel="1" collapsed="true">
      <c r="A242" s="492" t="s">
        <v>2230</v>
      </c>
      <c r="B242" s="492"/>
      <c r="C242" s="492"/>
      <c r="D242" s="492"/>
      <c r="E242" s="492"/>
      <c r="F242" s="492"/>
      <c r="G242" s="329"/>
      <c r="H242" s="329"/>
      <c r="I242" s="329"/>
      <c r="J242" s="329"/>
      <c r="K242" s="329"/>
      <c r="L242" s="329"/>
      <c r="M242" s="332"/>
      <c r="N242" s="332"/>
      <c r="O242" s="323"/>
      <c r="P242" s="323"/>
      <c r="Q242" s="323"/>
      <c r="R242" s="323"/>
      <c r="S242" s="323"/>
      <c r="T242" s="323"/>
      <c r="U242" s="323"/>
      <c r="V242" s="323"/>
      <c r="W242" s="323"/>
      <c r="X242" s="323"/>
      <c r="Y242" s="323"/>
    </row>
    <row r="243" customFormat="false" ht="15" hidden="true" customHeight="false" outlineLevel="2" collapsed="false">
      <c r="A243" s="360" t="s">
        <v>2231</v>
      </c>
      <c r="B243" s="493" t="s">
        <v>136</v>
      </c>
      <c r="C243" s="493" t="s">
        <v>976</v>
      </c>
      <c r="D243" s="493" t="s">
        <v>1578</v>
      </c>
      <c r="E243" s="504" t="s">
        <v>5610</v>
      </c>
      <c r="F243" s="464" t="s">
        <v>5611</v>
      </c>
      <c r="G243" s="338" t="s">
        <v>22</v>
      </c>
      <c r="H243" s="339"/>
      <c r="I243" s="339"/>
      <c r="J243" s="339" t="s">
        <v>95</v>
      </c>
      <c r="K243" s="339" t="s">
        <v>5612</v>
      </c>
      <c r="L243" s="496" t="n">
        <v>242012</v>
      </c>
      <c r="M243" s="44"/>
      <c r="N243" s="44" t="s">
        <v>5393</v>
      </c>
      <c r="O243" s="341"/>
      <c r="P243" s="341"/>
      <c r="Q243" s="341"/>
      <c r="R243" s="341"/>
      <c r="S243" s="341"/>
      <c r="T243" s="341"/>
      <c r="U243" s="341"/>
      <c r="V243" s="341"/>
      <c r="W243" s="341"/>
      <c r="X243" s="341"/>
      <c r="Y243" s="341"/>
    </row>
    <row r="244" customFormat="false" ht="15" hidden="true" customHeight="false" outlineLevel="2" collapsed="false">
      <c r="A244" s="360" t="s">
        <v>2234</v>
      </c>
      <c r="B244" s="493" t="s">
        <v>96</v>
      </c>
      <c r="C244" s="502" t="s">
        <v>5389</v>
      </c>
      <c r="D244" s="497" t="s">
        <v>5376</v>
      </c>
      <c r="E244" s="498" t="s">
        <v>5377</v>
      </c>
      <c r="F244" s="393"/>
      <c r="G244" s="338" t="s">
        <v>22</v>
      </c>
      <c r="H244" s="339"/>
      <c r="I244" s="339"/>
      <c r="J244" s="339" t="s">
        <v>95</v>
      </c>
      <c r="K244" s="339" t="s">
        <v>5612</v>
      </c>
      <c r="L244" s="496" t="n">
        <v>242012</v>
      </c>
      <c r="M244" s="44"/>
      <c r="N244" s="44" t="s">
        <v>5393</v>
      </c>
      <c r="O244" s="341"/>
      <c r="P244" s="341"/>
      <c r="Q244" s="341"/>
      <c r="R244" s="341"/>
      <c r="S244" s="341"/>
      <c r="T244" s="341"/>
      <c r="U244" s="341"/>
      <c r="V244" s="341"/>
      <c r="W244" s="341"/>
      <c r="X244" s="341"/>
      <c r="Y244" s="341"/>
    </row>
    <row r="245" customFormat="false" ht="15" hidden="true" customHeight="false" outlineLevel="2" collapsed="false">
      <c r="A245" s="360" t="s">
        <v>2236</v>
      </c>
      <c r="B245" s="493" t="s">
        <v>107</v>
      </c>
      <c r="C245" s="497" t="s">
        <v>1270</v>
      </c>
      <c r="D245" s="497" t="s">
        <v>1066</v>
      </c>
      <c r="E245" s="499" t="s">
        <v>1067</v>
      </c>
      <c r="F245" s="393" t="s">
        <v>5613</v>
      </c>
      <c r="G245" s="338" t="s">
        <v>22</v>
      </c>
      <c r="H245" s="339"/>
      <c r="I245" s="339"/>
      <c r="J245" s="339" t="s">
        <v>95</v>
      </c>
      <c r="K245" s="339" t="s">
        <v>5612</v>
      </c>
      <c r="L245" s="496" t="n">
        <v>242012</v>
      </c>
      <c r="M245" s="44"/>
      <c r="N245" s="44" t="s">
        <v>5393</v>
      </c>
      <c r="O245" s="341"/>
      <c r="P245" s="341"/>
      <c r="Q245" s="341"/>
      <c r="R245" s="341"/>
      <c r="S245" s="341"/>
      <c r="T245" s="341"/>
      <c r="U245" s="341"/>
      <c r="V245" s="341"/>
      <c r="W245" s="341"/>
      <c r="X245" s="341"/>
      <c r="Y245" s="341"/>
    </row>
    <row r="246" customFormat="false" ht="15" hidden="true" customHeight="false" outlineLevel="2" collapsed="false">
      <c r="A246" s="360" t="s">
        <v>2237</v>
      </c>
      <c r="B246" s="493" t="s">
        <v>107</v>
      </c>
      <c r="C246" s="363"/>
      <c r="D246" s="497" t="s">
        <v>5513</v>
      </c>
      <c r="E246" s="499" t="s">
        <v>5614</v>
      </c>
      <c r="F246" s="393" t="s">
        <v>5613</v>
      </c>
      <c r="G246" s="338" t="s">
        <v>22</v>
      </c>
      <c r="H246" s="339"/>
      <c r="I246" s="339"/>
      <c r="J246" s="339" t="s">
        <v>95</v>
      </c>
      <c r="K246" s="339" t="s">
        <v>5612</v>
      </c>
      <c r="L246" s="496" t="n">
        <v>242012</v>
      </c>
      <c r="M246" s="44"/>
      <c r="N246" s="44" t="s">
        <v>5393</v>
      </c>
      <c r="O246" s="341"/>
      <c r="P246" s="341"/>
      <c r="Q246" s="341"/>
      <c r="R246" s="341"/>
      <c r="S246" s="341"/>
      <c r="T246" s="341"/>
      <c r="U246" s="341"/>
      <c r="V246" s="341"/>
      <c r="W246" s="341"/>
      <c r="X246" s="341"/>
      <c r="Y246" s="341"/>
    </row>
    <row r="247" customFormat="false" ht="15" hidden="true" customHeight="false" outlineLevel="2" collapsed="false">
      <c r="A247" s="360" t="s">
        <v>2239</v>
      </c>
      <c r="B247" s="493" t="s">
        <v>107</v>
      </c>
      <c r="C247" s="497" t="s">
        <v>1270</v>
      </c>
      <c r="D247" s="497" t="s">
        <v>1066</v>
      </c>
      <c r="E247" s="499" t="s">
        <v>1067</v>
      </c>
      <c r="F247" s="393" t="s">
        <v>5615</v>
      </c>
      <c r="G247" s="338" t="s">
        <v>22</v>
      </c>
      <c r="H247" s="339"/>
      <c r="I247" s="339"/>
      <c r="J247" s="339" t="s">
        <v>95</v>
      </c>
      <c r="K247" s="339" t="s">
        <v>5612</v>
      </c>
      <c r="L247" s="496" t="n">
        <v>242012</v>
      </c>
      <c r="M247" s="44"/>
      <c r="N247" s="44" t="s">
        <v>5393</v>
      </c>
      <c r="O247" s="341"/>
      <c r="P247" s="341"/>
      <c r="Q247" s="341"/>
      <c r="R247" s="341"/>
      <c r="S247" s="341"/>
      <c r="T247" s="341"/>
      <c r="U247" s="341"/>
      <c r="V247" s="341"/>
      <c r="W247" s="341"/>
      <c r="X247" s="341"/>
      <c r="Y247" s="341"/>
    </row>
    <row r="248" customFormat="false" ht="15" hidden="true" customHeight="false" outlineLevel="2" collapsed="false">
      <c r="A248" s="360" t="s">
        <v>2241</v>
      </c>
      <c r="B248" s="493" t="s">
        <v>122</v>
      </c>
      <c r="C248" s="363"/>
      <c r="D248" s="497" t="s">
        <v>5513</v>
      </c>
      <c r="E248" s="499" t="s">
        <v>5616</v>
      </c>
      <c r="F248" s="393" t="s">
        <v>5615</v>
      </c>
      <c r="G248" s="338" t="s">
        <v>22</v>
      </c>
      <c r="H248" s="339"/>
      <c r="I248" s="339"/>
      <c r="J248" s="339" t="s">
        <v>95</v>
      </c>
      <c r="K248" s="339" t="s">
        <v>5612</v>
      </c>
      <c r="L248" s="496" t="n">
        <v>242012</v>
      </c>
      <c r="M248" s="44"/>
      <c r="N248" s="44" t="s">
        <v>5393</v>
      </c>
      <c r="O248" s="341"/>
      <c r="P248" s="341"/>
      <c r="Q248" s="341"/>
      <c r="R248" s="341"/>
      <c r="S248" s="341"/>
      <c r="T248" s="341"/>
      <c r="U248" s="341"/>
      <c r="V248" s="341"/>
      <c r="W248" s="341"/>
      <c r="X248" s="341"/>
      <c r="Y248" s="341"/>
    </row>
    <row r="249" customFormat="false" ht="15" hidden="true" customHeight="false" outlineLevel="2" collapsed="false">
      <c r="A249" s="360" t="s">
        <v>2242</v>
      </c>
      <c r="B249" s="493" t="s">
        <v>122</v>
      </c>
      <c r="C249" s="497" t="s">
        <v>1270</v>
      </c>
      <c r="D249" s="497" t="s">
        <v>1066</v>
      </c>
      <c r="E249" s="499" t="s">
        <v>1067</v>
      </c>
      <c r="F249" s="393" t="s">
        <v>5617</v>
      </c>
      <c r="G249" s="338" t="s">
        <v>22</v>
      </c>
      <c r="H249" s="339"/>
      <c r="I249" s="339"/>
      <c r="J249" s="339" t="s">
        <v>95</v>
      </c>
      <c r="K249" s="339" t="s">
        <v>5612</v>
      </c>
      <c r="L249" s="496" t="n">
        <v>242012</v>
      </c>
      <c r="M249" s="44"/>
      <c r="N249" s="44" t="s">
        <v>5393</v>
      </c>
      <c r="O249" s="341"/>
      <c r="P249" s="341"/>
      <c r="Q249" s="341"/>
      <c r="R249" s="341"/>
      <c r="S249" s="341"/>
      <c r="T249" s="341"/>
      <c r="U249" s="341"/>
      <c r="V249" s="341"/>
      <c r="W249" s="341"/>
      <c r="X249" s="341"/>
      <c r="Y249" s="341"/>
    </row>
    <row r="250" customFormat="false" ht="15" hidden="true" customHeight="false" outlineLevel="2" collapsed="false">
      <c r="A250" s="360" t="s">
        <v>2244</v>
      </c>
      <c r="B250" s="493" t="s">
        <v>115</v>
      </c>
      <c r="C250" s="363"/>
      <c r="D250" s="497" t="s">
        <v>5513</v>
      </c>
      <c r="E250" s="499" t="s">
        <v>5618</v>
      </c>
      <c r="F250" s="393" t="s">
        <v>5617</v>
      </c>
      <c r="G250" s="338" t="s">
        <v>22</v>
      </c>
      <c r="H250" s="339"/>
      <c r="I250" s="339"/>
      <c r="J250" s="339" t="s">
        <v>95</v>
      </c>
      <c r="K250" s="339" t="s">
        <v>5612</v>
      </c>
      <c r="L250" s="496" t="n">
        <v>242012</v>
      </c>
      <c r="M250" s="44"/>
      <c r="N250" s="44" t="s">
        <v>5393</v>
      </c>
      <c r="O250" s="341"/>
      <c r="P250" s="341"/>
      <c r="Q250" s="341"/>
      <c r="R250" s="341"/>
      <c r="S250" s="341"/>
      <c r="T250" s="341"/>
      <c r="U250" s="341"/>
      <c r="V250" s="341"/>
      <c r="W250" s="341"/>
      <c r="X250" s="341"/>
      <c r="Y250" s="341"/>
    </row>
    <row r="251" customFormat="false" ht="15" hidden="false" customHeight="true" outlineLevel="1" collapsed="true">
      <c r="A251" s="492" t="s">
        <v>2264</v>
      </c>
      <c r="B251" s="492"/>
      <c r="C251" s="492"/>
      <c r="D251" s="492"/>
      <c r="E251" s="492"/>
      <c r="F251" s="492"/>
      <c r="G251" s="329"/>
      <c r="H251" s="329"/>
      <c r="I251" s="329"/>
      <c r="J251" s="329"/>
      <c r="K251" s="329"/>
      <c r="L251" s="329"/>
      <c r="M251" s="332"/>
      <c r="N251" s="332"/>
      <c r="O251" s="323"/>
      <c r="P251" s="323"/>
      <c r="Q251" s="323"/>
      <c r="R251" s="323"/>
      <c r="S251" s="323"/>
      <c r="T251" s="323"/>
      <c r="U251" s="323"/>
      <c r="V251" s="323"/>
      <c r="W251" s="323"/>
      <c r="X251" s="323"/>
      <c r="Y251" s="323"/>
    </row>
    <row r="252" customFormat="false" ht="15" hidden="true" customHeight="false" outlineLevel="2" collapsed="false">
      <c r="A252" s="98" t="s">
        <v>2265</v>
      </c>
      <c r="B252" s="95" t="s">
        <v>136</v>
      </c>
      <c r="C252" s="95" t="s">
        <v>976</v>
      </c>
      <c r="D252" s="493" t="s">
        <v>1578</v>
      </c>
      <c r="E252" s="494" t="s">
        <v>5619</v>
      </c>
      <c r="F252" s="495" t="s">
        <v>5620</v>
      </c>
      <c r="G252" s="338" t="s">
        <v>22</v>
      </c>
      <c r="H252" s="339"/>
      <c r="I252" s="339"/>
      <c r="J252" s="339" t="s">
        <v>95</v>
      </c>
      <c r="K252" s="339" t="s">
        <v>5621</v>
      </c>
      <c r="L252" s="496" t="n">
        <v>242012</v>
      </c>
      <c r="M252" s="44"/>
      <c r="N252" s="44" t="s">
        <v>5393</v>
      </c>
      <c r="O252" s="341"/>
      <c r="P252" s="341"/>
      <c r="Q252" s="341"/>
      <c r="R252" s="341"/>
      <c r="S252" s="341"/>
      <c r="T252" s="341"/>
      <c r="U252" s="341"/>
      <c r="V252" s="341"/>
      <c r="W252" s="341"/>
      <c r="X252" s="341"/>
      <c r="Y252" s="341"/>
    </row>
    <row r="253" customFormat="false" ht="15" hidden="true" customHeight="false" outlineLevel="2" collapsed="false">
      <c r="A253" s="98" t="s">
        <v>2268</v>
      </c>
      <c r="B253" s="95" t="s">
        <v>96</v>
      </c>
      <c r="C253" s="502" t="s">
        <v>5389</v>
      </c>
      <c r="D253" s="497" t="s">
        <v>5376</v>
      </c>
      <c r="E253" s="508" t="s">
        <v>5377</v>
      </c>
      <c r="F253" s="390"/>
      <c r="G253" s="338" t="s">
        <v>22</v>
      </c>
      <c r="H253" s="339"/>
      <c r="I253" s="339"/>
      <c r="J253" s="339" t="s">
        <v>95</v>
      </c>
      <c r="K253" s="339" t="s">
        <v>5621</v>
      </c>
      <c r="L253" s="496" t="n">
        <v>242012</v>
      </c>
      <c r="M253" s="44"/>
      <c r="N253" s="44" t="s">
        <v>5393</v>
      </c>
      <c r="O253" s="341"/>
      <c r="P253" s="341"/>
      <c r="Q253" s="341"/>
      <c r="R253" s="341"/>
      <c r="S253" s="341"/>
      <c r="T253" s="341"/>
      <c r="U253" s="341"/>
      <c r="V253" s="341"/>
      <c r="W253" s="341"/>
      <c r="X253" s="341"/>
      <c r="Y253" s="341"/>
    </row>
    <row r="254" customFormat="false" ht="15" hidden="true" customHeight="false" outlineLevel="2" collapsed="false">
      <c r="A254" s="98" t="s">
        <v>2270</v>
      </c>
      <c r="B254" s="95" t="s">
        <v>107</v>
      </c>
      <c r="C254" s="497" t="s">
        <v>1270</v>
      </c>
      <c r="D254" s="497" t="s">
        <v>1066</v>
      </c>
      <c r="E254" s="495" t="s">
        <v>1067</v>
      </c>
      <c r="F254" s="390" t="s">
        <v>5622</v>
      </c>
      <c r="G254" s="338" t="s">
        <v>22</v>
      </c>
      <c r="H254" s="339"/>
      <c r="I254" s="339"/>
      <c r="J254" s="339" t="s">
        <v>95</v>
      </c>
      <c r="K254" s="339" t="s">
        <v>5621</v>
      </c>
      <c r="L254" s="496" t="n">
        <v>242012</v>
      </c>
      <c r="M254" s="44"/>
      <c r="N254" s="44" t="s">
        <v>5393</v>
      </c>
      <c r="O254" s="341"/>
      <c r="P254" s="341"/>
      <c r="Q254" s="341"/>
      <c r="R254" s="341"/>
      <c r="S254" s="341"/>
      <c r="T254" s="341"/>
      <c r="U254" s="341"/>
      <c r="V254" s="341"/>
      <c r="W254" s="341"/>
      <c r="X254" s="341"/>
      <c r="Y254" s="341"/>
    </row>
    <row r="255" customFormat="false" ht="15" hidden="true" customHeight="false" outlineLevel="2" collapsed="false">
      <c r="A255" s="98" t="s">
        <v>2271</v>
      </c>
      <c r="B255" s="95" t="s">
        <v>107</v>
      </c>
      <c r="C255" s="363"/>
      <c r="D255" s="497" t="s">
        <v>5494</v>
      </c>
      <c r="E255" s="495" t="s">
        <v>5623</v>
      </c>
      <c r="F255" s="390" t="s">
        <v>5622</v>
      </c>
      <c r="G255" s="338" t="s">
        <v>22</v>
      </c>
      <c r="H255" s="339"/>
      <c r="I255" s="339"/>
      <c r="J255" s="339" t="s">
        <v>95</v>
      </c>
      <c r="K255" s="339" t="s">
        <v>5621</v>
      </c>
      <c r="L255" s="496" t="n">
        <v>242012</v>
      </c>
      <c r="M255" s="44"/>
      <c r="N255" s="44" t="s">
        <v>5393</v>
      </c>
      <c r="O255" s="341"/>
      <c r="P255" s="341"/>
      <c r="Q255" s="341"/>
      <c r="R255" s="341"/>
      <c r="S255" s="341"/>
      <c r="T255" s="341"/>
      <c r="U255" s="341"/>
      <c r="V255" s="341"/>
      <c r="W255" s="341"/>
      <c r="X255" s="341"/>
      <c r="Y255" s="341"/>
    </row>
    <row r="256" customFormat="false" ht="15" hidden="true" customHeight="false" outlineLevel="2" collapsed="false">
      <c r="A256" s="98" t="s">
        <v>2273</v>
      </c>
      <c r="B256" s="95" t="s">
        <v>107</v>
      </c>
      <c r="C256" s="497" t="s">
        <v>1270</v>
      </c>
      <c r="D256" s="497" t="s">
        <v>1066</v>
      </c>
      <c r="E256" s="495" t="s">
        <v>1067</v>
      </c>
      <c r="F256" s="390" t="s">
        <v>5624</v>
      </c>
      <c r="G256" s="338" t="s">
        <v>22</v>
      </c>
      <c r="H256" s="339"/>
      <c r="I256" s="339"/>
      <c r="J256" s="339" t="s">
        <v>95</v>
      </c>
      <c r="K256" s="339" t="s">
        <v>5621</v>
      </c>
      <c r="L256" s="496" t="n">
        <v>242012</v>
      </c>
      <c r="M256" s="44"/>
      <c r="N256" s="44" t="s">
        <v>5393</v>
      </c>
      <c r="O256" s="341"/>
      <c r="P256" s="341"/>
      <c r="Q256" s="341"/>
      <c r="R256" s="341"/>
      <c r="S256" s="341"/>
      <c r="T256" s="341"/>
      <c r="U256" s="341"/>
      <c r="V256" s="341"/>
      <c r="W256" s="341"/>
      <c r="X256" s="341"/>
      <c r="Y256" s="341"/>
    </row>
    <row r="257" customFormat="false" ht="15" hidden="true" customHeight="false" outlineLevel="2" collapsed="false">
      <c r="A257" s="98" t="s">
        <v>2275</v>
      </c>
      <c r="B257" s="95" t="s">
        <v>107</v>
      </c>
      <c r="C257" s="363"/>
      <c r="D257" s="497" t="s">
        <v>5494</v>
      </c>
      <c r="E257" s="495" t="s">
        <v>5625</v>
      </c>
      <c r="F257" s="390" t="s">
        <v>5626</v>
      </c>
      <c r="G257" s="338" t="s">
        <v>22</v>
      </c>
      <c r="H257" s="339"/>
      <c r="I257" s="339"/>
      <c r="J257" s="339" t="s">
        <v>95</v>
      </c>
      <c r="K257" s="339" t="s">
        <v>5621</v>
      </c>
      <c r="L257" s="496" t="n">
        <v>242012</v>
      </c>
      <c r="M257" s="44"/>
      <c r="N257" s="44" t="s">
        <v>5393</v>
      </c>
      <c r="O257" s="341"/>
      <c r="P257" s="341"/>
      <c r="Q257" s="341"/>
      <c r="R257" s="341"/>
      <c r="S257" s="341"/>
      <c r="T257" s="341"/>
      <c r="U257" s="341"/>
      <c r="V257" s="341"/>
      <c r="W257" s="341"/>
      <c r="X257" s="341"/>
      <c r="Y257" s="341"/>
    </row>
    <row r="258" customFormat="false" ht="15" hidden="true" customHeight="false" outlineLevel="2" collapsed="false">
      <c r="A258" s="98" t="s">
        <v>2277</v>
      </c>
      <c r="B258" s="95" t="s">
        <v>107</v>
      </c>
      <c r="C258" s="497" t="s">
        <v>1270</v>
      </c>
      <c r="D258" s="497" t="s">
        <v>1066</v>
      </c>
      <c r="E258" s="495" t="s">
        <v>1067</v>
      </c>
      <c r="F258" s="390" t="s">
        <v>5627</v>
      </c>
      <c r="G258" s="338" t="s">
        <v>22</v>
      </c>
      <c r="H258" s="339"/>
      <c r="I258" s="339"/>
      <c r="J258" s="339" t="s">
        <v>95</v>
      </c>
      <c r="K258" s="339" t="s">
        <v>5621</v>
      </c>
      <c r="L258" s="496" t="n">
        <v>242012</v>
      </c>
      <c r="M258" s="44"/>
      <c r="N258" s="44" t="s">
        <v>5393</v>
      </c>
      <c r="O258" s="341"/>
      <c r="P258" s="341"/>
      <c r="Q258" s="341"/>
      <c r="R258" s="341"/>
      <c r="S258" s="341"/>
      <c r="T258" s="341"/>
      <c r="U258" s="341"/>
      <c r="V258" s="341"/>
      <c r="W258" s="341"/>
      <c r="X258" s="341"/>
      <c r="Y258" s="341"/>
    </row>
    <row r="259" customFormat="false" ht="67.5" hidden="true" customHeight="true" outlineLevel="2" collapsed="false">
      <c r="A259" s="98" t="s">
        <v>2278</v>
      </c>
      <c r="B259" s="95" t="s">
        <v>107</v>
      </c>
      <c r="C259" s="363"/>
      <c r="D259" s="497" t="s">
        <v>5494</v>
      </c>
      <c r="E259" s="495" t="s">
        <v>5628</v>
      </c>
      <c r="F259" s="390" t="s">
        <v>5627</v>
      </c>
      <c r="G259" s="338" t="s">
        <v>22</v>
      </c>
      <c r="H259" s="339"/>
      <c r="I259" s="339"/>
      <c r="J259" s="339" t="s">
        <v>95</v>
      </c>
      <c r="K259" s="339" t="s">
        <v>5621</v>
      </c>
      <c r="L259" s="496" t="n">
        <v>242012</v>
      </c>
      <c r="M259" s="44"/>
      <c r="N259" s="44" t="s">
        <v>5393</v>
      </c>
      <c r="O259" s="341"/>
      <c r="P259" s="341"/>
      <c r="Q259" s="341"/>
      <c r="R259" s="341"/>
      <c r="S259" s="341"/>
      <c r="T259" s="341"/>
      <c r="U259" s="341"/>
      <c r="V259" s="341"/>
      <c r="W259" s="341"/>
      <c r="X259" s="341"/>
      <c r="Y259" s="341"/>
    </row>
    <row r="260" customFormat="false" ht="15" hidden="false" customHeight="true" outlineLevel="1" collapsed="true">
      <c r="A260" s="514" t="s">
        <v>2296</v>
      </c>
      <c r="B260" s="514"/>
      <c r="C260" s="514"/>
      <c r="D260" s="514"/>
      <c r="E260" s="514"/>
      <c r="F260" s="514"/>
      <c r="G260" s="369"/>
      <c r="H260" s="369"/>
      <c r="I260" s="369"/>
      <c r="J260" s="369"/>
      <c r="K260" s="369"/>
      <c r="L260" s="369"/>
      <c r="M260" s="332"/>
      <c r="N260" s="332"/>
      <c r="O260" s="323"/>
      <c r="P260" s="323"/>
      <c r="Q260" s="323"/>
      <c r="R260" s="323"/>
      <c r="S260" s="323"/>
      <c r="T260" s="323"/>
      <c r="U260" s="323"/>
      <c r="V260" s="323"/>
      <c r="W260" s="323"/>
      <c r="X260" s="323"/>
      <c r="Y260" s="323"/>
    </row>
    <row r="261" customFormat="false" ht="21" hidden="true" customHeight="true" outlineLevel="2" collapsed="false">
      <c r="A261" s="98" t="s">
        <v>2297</v>
      </c>
      <c r="B261" s="95" t="s">
        <v>136</v>
      </c>
      <c r="C261" s="420" t="s">
        <v>2298</v>
      </c>
      <c r="D261" s="498" t="s">
        <v>2299</v>
      </c>
      <c r="E261" s="508" t="s">
        <v>5629</v>
      </c>
      <c r="F261" s="387" t="s">
        <v>5630</v>
      </c>
      <c r="G261" s="338" t="s">
        <v>22</v>
      </c>
      <c r="H261" s="339"/>
      <c r="I261" s="339"/>
      <c r="J261" s="339" t="s">
        <v>95</v>
      </c>
      <c r="K261" s="339" t="s">
        <v>5631</v>
      </c>
      <c r="L261" s="339" t="s">
        <v>5632</v>
      </c>
      <c r="M261" s="44"/>
      <c r="N261" s="44" t="s">
        <v>5375</v>
      </c>
      <c r="O261" s="323"/>
      <c r="P261" s="323"/>
      <c r="Q261" s="323"/>
      <c r="R261" s="323"/>
      <c r="S261" s="323"/>
      <c r="T261" s="323"/>
      <c r="U261" s="323"/>
      <c r="V261" s="323"/>
      <c r="W261" s="323"/>
      <c r="X261" s="323"/>
      <c r="Y261" s="323"/>
    </row>
    <row r="262" customFormat="false" ht="21" hidden="true" customHeight="true" outlineLevel="2" collapsed="false">
      <c r="A262" s="98" t="s">
        <v>2303</v>
      </c>
      <c r="B262" s="95" t="s">
        <v>136</v>
      </c>
      <c r="C262" s="44"/>
      <c r="D262" s="498" t="s">
        <v>2304</v>
      </c>
      <c r="E262" s="508" t="s">
        <v>5633</v>
      </c>
      <c r="F262" s="339"/>
      <c r="G262" s="338" t="s">
        <v>22</v>
      </c>
      <c r="H262" s="339"/>
      <c r="I262" s="339"/>
      <c r="J262" s="339" t="s">
        <v>95</v>
      </c>
      <c r="K262" s="339" t="s">
        <v>5631</v>
      </c>
      <c r="L262" s="339" t="s">
        <v>5632</v>
      </c>
      <c r="M262" s="44"/>
      <c r="N262" s="44" t="s">
        <v>5375</v>
      </c>
      <c r="O262" s="323"/>
      <c r="P262" s="323"/>
      <c r="Q262" s="323"/>
      <c r="R262" s="323"/>
      <c r="S262" s="323"/>
      <c r="T262" s="323"/>
      <c r="U262" s="323"/>
      <c r="V262" s="323"/>
      <c r="W262" s="323"/>
      <c r="X262" s="323"/>
      <c r="Y262" s="323"/>
    </row>
    <row r="263" customFormat="false" ht="21" hidden="true" customHeight="true" outlineLevel="2" collapsed="false">
      <c r="A263" s="98" t="s">
        <v>2306</v>
      </c>
      <c r="B263" s="95" t="s">
        <v>136</v>
      </c>
      <c r="C263" s="420" t="s">
        <v>2298</v>
      </c>
      <c r="D263" s="498" t="s">
        <v>2299</v>
      </c>
      <c r="E263" s="508" t="s">
        <v>5634</v>
      </c>
      <c r="F263" s="387" t="s">
        <v>5630</v>
      </c>
      <c r="G263" s="338" t="s">
        <v>22</v>
      </c>
      <c r="H263" s="339"/>
      <c r="I263" s="339"/>
      <c r="J263" s="339" t="s">
        <v>95</v>
      </c>
      <c r="K263" s="339" t="s">
        <v>5631</v>
      </c>
      <c r="L263" s="339" t="s">
        <v>5632</v>
      </c>
      <c r="M263" s="44"/>
      <c r="N263" s="44" t="s">
        <v>5375</v>
      </c>
      <c r="O263" s="323"/>
      <c r="P263" s="323"/>
      <c r="Q263" s="323"/>
      <c r="R263" s="323"/>
      <c r="S263" s="323"/>
      <c r="T263" s="323"/>
      <c r="U263" s="323"/>
      <c r="V263" s="323"/>
      <c r="W263" s="323"/>
      <c r="X263" s="323"/>
      <c r="Y263" s="323"/>
    </row>
    <row r="264" customFormat="false" ht="21" hidden="true" customHeight="true" outlineLevel="2" collapsed="false">
      <c r="A264" s="98" t="s">
        <v>2308</v>
      </c>
      <c r="B264" s="95" t="s">
        <v>136</v>
      </c>
      <c r="C264" s="44"/>
      <c r="D264" s="498" t="s">
        <v>2304</v>
      </c>
      <c r="E264" s="508" t="s">
        <v>5635</v>
      </c>
      <c r="F264" s="339"/>
      <c r="G264" s="338" t="s">
        <v>22</v>
      </c>
      <c r="H264" s="339"/>
      <c r="I264" s="339"/>
      <c r="J264" s="339" t="s">
        <v>95</v>
      </c>
      <c r="K264" s="339" t="s">
        <v>5631</v>
      </c>
      <c r="L264" s="339" t="s">
        <v>5632</v>
      </c>
      <c r="M264" s="44"/>
      <c r="N264" s="44" t="s">
        <v>5375</v>
      </c>
      <c r="O264" s="323"/>
      <c r="P264" s="323"/>
      <c r="Q264" s="323"/>
      <c r="R264" s="323"/>
      <c r="S264" s="323"/>
      <c r="T264" s="323"/>
      <c r="U264" s="323"/>
      <c r="V264" s="323"/>
      <c r="W264" s="323"/>
      <c r="X264" s="323"/>
      <c r="Y264" s="323"/>
    </row>
    <row r="265" customFormat="false" ht="21" hidden="true" customHeight="true" outlineLevel="2" collapsed="false">
      <c r="A265" s="98" t="s">
        <v>2317</v>
      </c>
      <c r="B265" s="95" t="s">
        <v>96</v>
      </c>
      <c r="C265" s="502" t="s">
        <v>5389</v>
      </c>
      <c r="D265" s="497" t="s">
        <v>5636</v>
      </c>
      <c r="E265" s="508" t="s">
        <v>5637</v>
      </c>
      <c r="F265" s="390" t="s">
        <v>5638</v>
      </c>
      <c r="G265" s="338" t="s">
        <v>22</v>
      </c>
      <c r="H265" s="339"/>
      <c r="I265" s="339"/>
      <c r="J265" s="339" t="s">
        <v>95</v>
      </c>
      <c r="K265" s="339" t="s">
        <v>5631</v>
      </c>
      <c r="L265" s="339" t="s">
        <v>5632</v>
      </c>
      <c r="M265" s="44"/>
      <c r="N265" s="44" t="s">
        <v>5375</v>
      </c>
      <c r="O265" s="323"/>
      <c r="P265" s="323"/>
      <c r="Q265" s="323"/>
      <c r="R265" s="323"/>
      <c r="S265" s="323"/>
      <c r="T265" s="323"/>
      <c r="U265" s="323"/>
      <c r="V265" s="323"/>
      <c r="W265" s="323"/>
      <c r="X265" s="323"/>
      <c r="Y265" s="323"/>
    </row>
    <row r="266" customFormat="false" ht="15" hidden="false" customHeight="true" outlineLevel="1" collapsed="true">
      <c r="A266" s="515" t="s">
        <v>2319</v>
      </c>
      <c r="B266" s="515"/>
      <c r="C266" s="515"/>
      <c r="D266" s="515"/>
      <c r="E266" s="515"/>
      <c r="F266" s="515"/>
      <c r="G266" s="369"/>
      <c r="H266" s="369"/>
      <c r="I266" s="369"/>
      <c r="J266" s="369"/>
      <c r="K266" s="369"/>
      <c r="L266" s="369"/>
      <c r="M266" s="332"/>
      <c r="N266" s="332"/>
      <c r="O266" s="323"/>
      <c r="P266" s="323"/>
      <c r="Q266" s="323"/>
      <c r="R266" s="323"/>
      <c r="S266" s="323"/>
      <c r="T266" s="323"/>
      <c r="U266" s="323"/>
      <c r="V266" s="323"/>
      <c r="W266" s="323"/>
      <c r="X266" s="323"/>
      <c r="Y266" s="323"/>
    </row>
    <row r="267" customFormat="false" ht="15.75" hidden="true" customHeight="true" outlineLevel="2" collapsed="false">
      <c r="A267" s="98" t="s">
        <v>2320</v>
      </c>
      <c r="B267" s="421" t="s">
        <v>136</v>
      </c>
      <c r="C267" s="420" t="s">
        <v>2298</v>
      </c>
      <c r="D267" s="498" t="s">
        <v>2299</v>
      </c>
      <c r="E267" s="508" t="s">
        <v>5639</v>
      </c>
      <c r="F267" s="387" t="s">
        <v>5640</v>
      </c>
      <c r="G267" s="338" t="s">
        <v>22</v>
      </c>
      <c r="H267" s="339"/>
      <c r="I267" s="339"/>
      <c r="J267" s="339" t="s">
        <v>95</v>
      </c>
      <c r="K267" s="339" t="s">
        <v>5631</v>
      </c>
      <c r="L267" s="339" t="s">
        <v>5632</v>
      </c>
      <c r="M267" s="44"/>
      <c r="N267" s="44" t="s">
        <v>5641</v>
      </c>
      <c r="O267" s="323"/>
      <c r="P267" s="323"/>
      <c r="Q267" s="323"/>
      <c r="R267" s="323"/>
      <c r="S267" s="323"/>
      <c r="T267" s="323"/>
      <c r="U267" s="323"/>
      <c r="V267" s="323"/>
      <c r="W267" s="323"/>
      <c r="X267" s="323"/>
      <c r="Y267" s="323"/>
    </row>
    <row r="268" customFormat="false" ht="15.75" hidden="true" customHeight="true" outlineLevel="2" collapsed="false">
      <c r="A268" s="98" t="s">
        <v>2323</v>
      </c>
      <c r="B268" s="421" t="s">
        <v>136</v>
      </c>
      <c r="C268" s="44"/>
      <c r="D268" s="498" t="s">
        <v>2304</v>
      </c>
      <c r="E268" s="508" t="s">
        <v>5642</v>
      </c>
      <c r="F268" s="339"/>
      <c r="G268" s="338" t="s">
        <v>22</v>
      </c>
      <c r="H268" s="339"/>
      <c r="I268" s="339"/>
      <c r="J268" s="339" t="s">
        <v>95</v>
      </c>
      <c r="K268" s="339" t="s">
        <v>5631</v>
      </c>
      <c r="L268" s="339" t="s">
        <v>5632</v>
      </c>
      <c r="M268" s="44"/>
      <c r="N268" s="44" t="s">
        <v>5641</v>
      </c>
      <c r="O268" s="323"/>
      <c r="P268" s="323"/>
      <c r="Q268" s="323"/>
      <c r="R268" s="323"/>
      <c r="S268" s="323"/>
      <c r="T268" s="323"/>
      <c r="U268" s="323"/>
      <c r="V268" s="323"/>
      <c r="W268" s="323"/>
      <c r="X268" s="323"/>
      <c r="Y268" s="323"/>
    </row>
    <row r="269" customFormat="false" ht="15.75" hidden="true" customHeight="true" outlineLevel="2" collapsed="false">
      <c r="A269" s="98" t="s">
        <v>2325</v>
      </c>
      <c r="B269" s="421" t="s">
        <v>136</v>
      </c>
      <c r="C269" s="420" t="s">
        <v>2298</v>
      </c>
      <c r="D269" s="498" t="s">
        <v>2299</v>
      </c>
      <c r="E269" s="508" t="s">
        <v>5643</v>
      </c>
      <c r="F269" s="387" t="s">
        <v>5640</v>
      </c>
      <c r="G269" s="338" t="s">
        <v>22</v>
      </c>
      <c r="H269" s="339"/>
      <c r="I269" s="339"/>
      <c r="J269" s="339" t="s">
        <v>95</v>
      </c>
      <c r="K269" s="339" t="s">
        <v>5631</v>
      </c>
      <c r="L269" s="339" t="s">
        <v>5632</v>
      </c>
      <c r="M269" s="44"/>
      <c r="N269" s="44" t="s">
        <v>5641</v>
      </c>
      <c r="O269" s="323"/>
      <c r="P269" s="323"/>
      <c r="Q269" s="323"/>
      <c r="R269" s="323"/>
      <c r="S269" s="323"/>
      <c r="T269" s="323"/>
      <c r="U269" s="323"/>
      <c r="V269" s="323"/>
      <c r="W269" s="323"/>
      <c r="X269" s="323"/>
      <c r="Y269" s="323"/>
    </row>
    <row r="270" customFormat="false" ht="15.75" hidden="true" customHeight="true" outlineLevel="2" collapsed="false">
      <c r="A270" s="98" t="s">
        <v>2327</v>
      </c>
      <c r="B270" s="421" t="s">
        <v>136</v>
      </c>
      <c r="C270" s="44"/>
      <c r="D270" s="498" t="s">
        <v>2304</v>
      </c>
      <c r="E270" s="508" t="s">
        <v>5644</v>
      </c>
      <c r="F270" s="339"/>
      <c r="G270" s="338" t="s">
        <v>22</v>
      </c>
      <c r="H270" s="339"/>
      <c r="I270" s="339"/>
      <c r="J270" s="339" t="s">
        <v>95</v>
      </c>
      <c r="K270" s="339" t="s">
        <v>5631</v>
      </c>
      <c r="L270" s="339" t="s">
        <v>5632</v>
      </c>
      <c r="M270" s="44"/>
      <c r="N270" s="44" t="s">
        <v>5641</v>
      </c>
      <c r="O270" s="323"/>
      <c r="P270" s="323"/>
      <c r="Q270" s="323"/>
      <c r="R270" s="323"/>
      <c r="S270" s="323"/>
      <c r="T270" s="323"/>
      <c r="U270" s="323"/>
      <c r="V270" s="323"/>
      <c r="W270" s="323"/>
      <c r="X270" s="323"/>
      <c r="Y270" s="323"/>
    </row>
    <row r="271" customFormat="false" ht="15.75" hidden="true" customHeight="true" outlineLevel="2" collapsed="false">
      <c r="A271" s="98" t="s">
        <v>2329</v>
      </c>
      <c r="B271" s="421" t="s">
        <v>136</v>
      </c>
      <c r="C271" s="420" t="s">
        <v>2298</v>
      </c>
      <c r="D271" s="498" t="s">
        <v>2299</v>
      </c>
      <c r="E271" s="508" t="s">
        <v>5645</v>
      </c>
      <c r="F271" s="387" t="s">
        <v>5640</v>
      </c>
      <c r="G271" s="338" t="s">
        <v>22</v>
      </c>
      <c r="H271" s="339"/>
      <c r="I271" s="339"/>
      <c r="J271" s="339" t="s">
        <v>95</v>
      </c>
      <c r="K271" s="339" t="s">
        <v>5631</v>
      </c>
      <c r="L271" s="339" t="s">
        <v>5632</v>
      </c>
      <c r="M271" s="44"/>
      <c r="N271" s="44" t="s">
        <v>5641</v>
      </c>
      <c r="O271" s="323"/>
      <c r="P271" s="323"/>
      <c r="Q271" s="323"/>
      <c r="R271" s="323"/>
      <c r="S271" s="323"/>
      <c r="T271" s="323"/>
      <c r="U271" s="323"/>
      <c r="V271" s="323"/>
      <c r="W271" s="323"/>
      <c r="X271" s="323"/>
      <c r="Y271" s="323"/>
    </row>
    <row r="272" customFormat="false" ht="15.75" hidden="true" customHeight="true" outlineLevel="2" collapsed="false">
      <c r="A272" s="98" t="s">
        <v>2331</v>
      </c>
      <c r="B272" s="421" t="s">
        <v>136</v>
      </c>
      <c r="C272" s="44"/>
      <c r="D272" s="498" t="s">
        <v>2304</v>
      </c>
      <c r="E272" s="508" t="s">
        <v>5646</v>
      </c>
      <c r="F272" s="339"/>
      <c r="G272" s="338" t="s">
        <v>22</v>
      </c>
      <c r="H272" s="339"/>
      <c r="I272" s="339"/>
      <c r="J272" s="339" t="s">
        <v>95</v>
      </c>
      <c r="K272" s="339" t="s">
        <v>5631</v>
      </c>
      <c r="L272" s="339" t="s">
        <v>5632</v>
      </c>
      <c r="M272" s="44"/>
      <c r="N272" s="44" t="s">
        <v>5641</v>
      </c>
      <c r="O272" s="323"/>
      <c r="P272" s="323"/>
      <c r="Q272" s="323"/>
      <c r="R272" s="323"/>
      <c r="S272" s="323"/>
      <c r="T272" s="323"/>
      <c r="U272" s="323"/>
      <c r="V272" s="323"/>
      <c r="W272" s="323"/>
      <c r="X272" s="323"/>
      <c r="Y272" s="323"/>
    </row>
    <row r="273" customFormat="false" ht="15.75" hidden="true" customHeight="true" outlineLevel="2" collapsed="false">
      <c r="A273" s="98" t="s">
        <v>2333</v>
      </c>
      <c r="B273" s="421" t="s">
        <v>136</v>
      </c>
      <c r="C273" s="420" t="s">
        <v>2298</v>
      </c>
      <c r="D273" s="498" t="s">
        <v>2299</v>
      </c>
      <c r="E273" s="508" t="s">
        <v>5647</v>
      </c>
      <c r="F273" s="387" t="s">
        <v>5640</v>
      </c>
      <c r="G273" s="338" t="s">
        <v>22</v>
      </c>
      <c r="H273" s="339"/>
      <c r="I273" s="339"/>
      <c r="J273" s="339" t="s">
        <v>95</v>
      </c>
      <c r="K273" s="339" t="s">
        <v>5631</v>
      </c>
      <c r="L273" s="339" t="s">
        <v>5632</v>
      </c>
      <c r="M273" s="44"/>
      <c r="N273" s="44" t="s">
        <v>5641</v>
      </c>
      <c r="O273" s="323"/>
      <c r="P273" s="323"/>
      <c r="Q273" s="323"/>
      <c r="R273" s="323"/>
      <c r="S273" s="323"/>
      <c r="T273" s="323"/>
      <c r="U273" s="323"/>
      <c r="V273" s="323"/>
      <c r="W273" s="323"/>
      <c r="X273" s="323"/>
      <c r="Y273" s="323"/>
    </row>
    <row r="274" customFormat="false" ht="15.75" hidden="true" customHeight="true" outlineLevel="2" collapsed="false">
      <c r="A274" s="98" t="s">
        <v>2335</v>
      </c>
      <c r="B274" s="421" t="s">
        <v>136</v>
      </c>
      <c r="C274" s="44"/>
      <c r="D274" s="498" t="s">
        <v>2304</v>
      </c>
      <c r="E274" s="508" t="s">
        <v>5648</v>
      </c>
      <c r="F274" s="339"/>
      <c r="G274" s="338" t="s">
        <v>22</v>
      </c>
      <c r="H274" s="339"/>
      <c r="I274" s="339"/>
      <c r="J274" s="339" t="s">
        <v>95</v>
      </c>
      <c r="K274" s="339" t="s">
        <v>5631</v>
      </c>
      <c r="L274" s="339" t="s">
        <v>5632</v>
      </c>
      <c r="M274" s="44"/>
      <c r="N274" s="44" t="s">
        <v>5641</v>
      </c>
      <c r="O274" s="323"/>
      <c r="P274" s="323"/>
      <c r="Q274" s="323"/>
      <c r="R274" s="323"/>
      <c r="S274" s="323"/>
      <c r="T274" s="323"/>
      <c r="U274" s="323"/>
      <c r="V274" s="323"/>
      <c r="W274" s="323"/>
      <c r="X274" s="323"/>
      <c r="Y274" s="323"/>
    </row>
    <row r="275" customFormat="false" ht="15.75" hidden="true" customHeight="true" outlineLevel="2" collapsed="false">
      <c r="A275" s="98" t="s">
        <v>2337</v>
      </c>
      <c r="B275" s="421" t="s">
        <v>136</v>
      </c>
      <c r="C275" s="420" t="s">
        <v>2298</v>
      </c>
      <c r="D275" s="498" t="s">
        <v>2299</v>
      </c>
      <c r="E275" s="508" t="s">
        <v>5649</v>
      </c>
      <c r="F275" s="387" t="s">
        <v>5640</v>
      </c>
      <c r="G275" s="338" t="s">
        <v>22</v>
      </c>
      <c r="H275" s="339"/>
      <c r="I275" s="339"/>
      <c r="J275" s="339" t="s">
        <v>95</v>
      </c>
      <c r="K275" s="339" t="s">
        <v>5631</v>
      </c>
      <c r="L275" s="339" t="s">
        <v>5632</v>
      </c>
      <c r="M275" s="44"/>
      <c r="N275" s="44" t="s">
        <v>5641</v>
      </c>
      <c r="O275" s="323"/>
      <c r="P275" s="323"/>
      <c r="Q275" s="323"/>
      <c r="R275" s="323"/>
      <c r="S275" s="323"/>
      <c r="T275" s="323"/>
      <c r="U275" s="323"/>
      <c r="V275" s="323"/>
      <c r="W275" s="323"/>
      <c r="X275" s="323"/>
      <c r="Y275" s="323"/>
    </row>
    <row r="276" customFormat="false" ht="15.75" hidden="true" customHeight="true" outlineLevel="2" collapsed="false">
      <c r="A276" s="98" t="s">
        <v>2339</v>
      </c>
      <c r="B276" s="421" t="s">
        <v>136</v>
      </c>
      <c r="C276" s="44"/>
      <c r="D276" s="498" t="s">
        <v>2304</v>
      </c>
      <c r="E276" s="508" t="s">
        <v>5650</v>
      </c>
      <c r="F276" s="339"/>
      <c r="G276" s="338" t="s">
        <v>22</v>
      </c>
      <c r="H276" s="339"/>
      <c r="I276" s="339"/>
      <c r="J276" s="339" t="s">
        <v>95</v>
      </c>
      <c r="K276" s="339" t="s">
        <v>5631</v>
      </c>
      <c r="L276" s="339" t="s">
        <v>5632</v>
      </c>
      <c r="M276" s="44"/>
      <c r="N276" s="44" t="s">
        <v>5641</v>
      </c>
      <c r="O276" s="323"/>
      <c r="P276" s="323"/>
      <c r="Q276" s="323"/>
      <c r="R276" s="323"/>
      <c r="S276" s="323"/>
      <c r="T276" s="323"/>
      <c r="U276" s="323"/>
      <c r="V276" s="323"/>
      <c r="W276" s="323"/>
      <c r="X276" s="323"/>
      <c r="Y276" s="323"/>
    </row>
    <row r="277" customFormat="false" ht="15.75" hidden="true" customHeight="true" outlineLevel="2" collapsed="false">
      <c r="A277" s="98" t="s">
        <v>2341</v>
      </c>
      <c r="B277" s="421" t="s">
        <v>136</v>
      </c>
      <c r="C277" s="420" t="s">
        <v>2298</v>
      </c>
      <c r="D277" s="498" t="s">
        <v>2299</v>
      </c>
      <c r="E277" s="508" t="s">
        <v>5651</v>
      </c>
      <c r="F277" s="387" t="s">
        <v>5640</v>
      </c>
      <c r="G277" s="338" t="s">
        <v>22</v>
      </c>
      <c r="H277" s="339"/>
      <c r="I277" s="339"/>
      <c r="J277" s="339" t="s">
        <v>95</v>
      </c>
      <c r="K277" s="339" t="s">
        <v>5631</v>
      </c>
      <c r="L277" s="339" t="s">
        <v>5632</v>
      </c>
      <c r="M277" s="44"/>
      <c r="N277" s="44" t="s">
        <v>5641</v>
      </c>
      <c r="O277" s="323"/>
      <c r="P277" s="323"/>
      <c r="Q277" s="323"/>
      <c r="R277" s="323"/>
      <c r="S277" s="323"/>
      <c r="T277" s="323"/>
      <c r="U277" s="323"/>
      <c r="V277" s="323"/>
      <c r="W277" s="323"/>
      <c r="X277" s="323"/>
      <c r="Y277" s="323"/>
    </row>
    <row r="278" customFormat="false" ht="15.75" hidden="true" customHeight="true" outlineLevel="2" collapsed="false">
      <c r="A278" s="98" t="s">
        <v>2343</v>
      </c>
      <c r="B278" s="421" t="s">
        <v>136</v>
      </c>
      <c r="C278" s="44"/>
      <c r="D278" s="498" t="s">
        <v>2304</v>
      </c>
      <c r="E278" s="508" t="s">
        <v>5652</v>
      </c>
      <c r="F278" s="339"/>
      <c r="G278" s="338" t="s">
        <v>22</v>
      </c>
      <c r="H278" s="339"/>
      <c r="I278" s="339"/>
      <c r="J278" s="339" t="s">
        <v>95</v>
      </c>
      <c r="K278" s="339" t="s">
        <v>5631</v>
      </c>
      <c r="L278" s="339" t="s">
        <v>5632</v>
      </c>
      <c r="M278" s="44"/>
      <c r="N278" s="44" t="s">
        <v>5641</v>
      </c>
      <c r="O278" s="323"/>
      <c r="P278" s="323"/>
      <c r="Q278" s="323"/>
      <c r="R278" s="323"/>
      <c r="S278" s="323"/>
      <c r="T278" s="323"/>
      <c r="U278" s="323"/>
      <c r="V278" s="323"/>
      <c r="W278" s="323"/>
      <c r="X278" s="323"/>
      <c r="Y278" s="323"/>
    </row>
    <row r="279" customFormat="false" ht="15.75" hidden="true" customHeight="true" outlineLevel="2" collapsed="false">
      <c r="A279" s="98" t="s">
        <v>2349</v>
      </c>
      <c r="B279" s="421" t="s">
        <v>96</v>
      </c>
      <c r="C279" s="502" t="s">
        <v>5389</v>
      </c>
      <c r="D279" s="497" t="s">
        <v>5636</v>
      </c>
      <c r="E279" s="508" t="s">
        <v>5637</v>
      </c>
      <c r="F279" s="390" t="s">
        <v>5653</v>
      </c>
      <c r="G279" s="338" t="s">
        <v>22</v>
      </c>
      <c r="H279" s="339"/>
      <c r="I279" s="339"/>
      <c r="J279" s="339" t="s">
        <v>95</v>
      </c>
      <c r="K279" s="339" t="s">
        <v>5631</v>
      </c>
      <c r="L279" s="339" t="s">
        <v>5632</v>
      </c>
      <c r="M279" s="44"/>
      <c r="N279" s="44" t="s">
        <v>5641</v>
      </c>
      <c r="O279" s="323"/>
      <c r="P279" s="323"/>
      <c r="Q279" s="323"/>
      <c r="R279" s="323"/>
      <c r="S279" s="323"/>
      <c r="T279" s="323"/>
      <c r="U279" s="323"/>
      <c r="V279" s="323"/>
      <c r="W279" s="323"/>
      <c r="X279" s="323"/>
      <c r="Y279" s="323"/>
    </row>
    <row r="280" customFormat="false" ht="15" hidden="false" customHeight="true" outlineLevel="1" collapsed="true">
      <c r="A280" s="514" t="s">
        <v>5654</v>
      </c>
      <c r="B280" s="514"/>
      <c r="C280" s="514"/>
      <c r="D280" s="514"/>
      <c r="E280" s="514"/>
      <c r="F280" s="514"/>
      <c r="G280" s="369"/>
      <c r="H280" s="369"/>
      <c r="I280" s="369"/>
      <c r="J280" s="369"/>
      <c r="K280" s="369"/>
      <c r="L280" s="369"/>
      <c r="M280" s="332"/>
      <c r="N280" s="332"/>
      <c r="O280" s="323"/>
      <c r="P280" s="323"/>
      <c r="Q280" s="323"/>
      <c r="R280" s="323"/>
      <c r="S280" s="323"/>
      <c r="T280" s="323"/>
      <c r="U280" s="323"/>
      <c r="V280" s="323"/>
      <c r="W280" s="323"/>
      <c r="X280" s="323"/>
      <c r="Y280" s="323"/>
    </row>
    <row r="281" customFormat="false" ht="18.75" hidden="true" customHeight="true" outlineLevel="2" collapsed="false">
      <c r="A281" s="98" t="s">
        <v>2352</v>
      </c>
      <c r="B281" s="421" t="s">
        <v>136</v>
      </c>
      <c r="C281" s="420" t="s">
        <v>2298</v>
      </c>
      <c r="D281" s="498" t="s">
        <v>2299</v>
      </c>
      <c r="E281" s="508" t="s">
        <v>5655</v>
      </c>
      <c r="F281" s="387" t="s">
        <v>5656</v>
      </c>
      <c r="G281" s="338" t="s">
        <v>22</v>
      </c>
      <c r="H281" s="339"/>
      <c r="I281" s="339"/>
      <c r="J281" s="339" t="s">
        <v>95</v>
      </c>
      <c r="K281" s="339" t="s">
        <v>5631</v>
      </c>
      <c r="L281" s="339" t="s">
        <v>5632</v>
      </c>
      <c r="M281" s="44"/>
      <c r="N281" s="44" t="s">
        <v>5375</v>
      </c>
      <c r="O281" s="323"/>
      <c r="P281" s="323"/>
      <c r="Q281" s="323"/>
      <c r="R281" s="323"/>
      <c r="S281" s="323"/>
      <c r="T281" s="323"/>
      <c r="U281" s="323"/>
      <c r="V281" s="323"/>
      <c r="W281" s="323"/>
      <c r="X281" s="323"/>
      <c r="Y281" s="323"/>
    </row>
    <row r="282" customFormat="false" ht="18.75" hidden="true" customHeight="true" outlineLevel="2" collapsed="false">
      <c r="A282" s="98" t="s">
        <v>2355</v>
      </c>
      <c r="B282" s="421" t="s">
        <v>136</v>
      </c>
      <c r="C282" s="44"/>
      <c r="D282" s="498" t="s">
        <v>2304</v>
      </c>
      <c r="E282" s="508" t="s">
        <v>5657</v>
      </c>
      <c r="F282" s="339"/>
      <c r="G282" s="338" t="s">
        <v>22</v>
      </c>
      <c r="H282" s="339"/>
      <c r="I282" s="339"/>
      <c r="J282" s="339" t="s">
        <v>95</v>
      </c>
      <c r="K282" s="339" t="s">
        <v>5631</v>
      </c>
      <c r="L282" s="339" t="s">
        <v>5632</v>
      </c>
      <c r="M282" s="44"/>
      <c r="N282" s="44" t="s">
        <v>5375</v>
      </c>
      <c r="O282" s="323"/>
      <c r="P282" s="323"/>
      <c r="Q282" s="323"/>
      <c r="R282" s="323"/>
      <c r="S282" s="323"/>
      <c r="T282" s="323"/>
      <c r="U282" s="323"/>
      <c r="V282" s="323"/>
      <c r="W282" s="323"/>
      <c r="X282" s="323"/>
      <c r="Y282" s="323"/>
    </row>
    <row r="283" customFormat="false" ht="18.75" hidden="true" customHeight="true" outlineLevel="2" collapsed="false">
      <c r="A283" s="98" t="s">
        <v>2357</v>
      </c>
      <c r="B283" s="421" t="s">
        <v>136</v>
      </c>
      <c r="C283" s="420" t="s">
        <v>2298</v>
      </c>
      <c r="D283" s="498" t="s">
        <v>2299</v>
      </c>
      <c r="E283" s="508" t="s">
        <v>5658</v>
      </c>
      <c r="F283" s="387" t="s">
        <v>5656</v>
      </c>
      <c r="G283" s="338" t="s">
        <v>22</v>
      </c>
      <c r="H283" s="339"/>
      <c r="I283" s="339"/>
      <c r="J283" s="339" t="s">
        <v>95</v>
      </c>
      <c r="K283" s="339" t="s">
        <v>5631</v>
      </c>
      <c r="L283" s="339" t="s">
        <v>5632</v>
      </c>
      <c r="M283" s="44"/>
      <c r="N283" s="44" t="s">
        <v>5375</v>
      </c>
      <c r="O283" s="323"/>
      <c r="P283" s="323"/>
      <c r="Q283" s="323"/>
      <c r="R283" s="323"/>
      <c r="S283" s="323"/>
      <c r="T283" s="323"/>
      <c r="U283" s="323"/>
      <c r="V283" s="323"/>
      <c r="W283" s="323"/>
      <c r="X283" s="323"/>
      <c r="Y283" s="323"/>
    </row>
    <row r="284" customFormat="false" ht="18.75" hidden="true" customHeight="true" outlineLevel="2" collapsed="false">
      <c r="A284" s="98" t="s">
        <v>2359</v>
      </c>
      <c r="B284" s="421" t="s">
        <v>136</v>
      </c>
      <c r="C284" s="44"/>
      <c r="D284" s="498" t="s">
        <v>2304</v>
      </c>
      <c r="E284" s="508" t="s">
        <v>5659</v>
      </c>
      <c r="F284" s="339"/>
      <c r="G284" s="338" t="s">
        <v>22</v>
      </c>
      <c r="H284" s="339"/>
      <c r="I284" s="339"/>
      <c r="J284" s="339" t="s">
        <v>95</v>
      </c>
      <c r="K284" s="339" t="s">
        <v>5631</v>
      </c>
      <c r="L284" s="339" t="s">
        <v>5632</v>
      </c>
      <c r="M284" s="44"/>
      <c r="N284" s="44" t="s">
        <v>5375</v>
      </c>
      <c r="O284" s="323"/>
      <c r="P284" s="323"/>
      <c r="Q284" s="323"/>
      <c r="R284" s="323"/>
      <c r="S284" s="323"/>
      <c r="T284" s="323"/>
      <c r="U284" s="323"/>
      <c r="V284" s="323"/>
      <c r="W284" s="323"/>
      <c r="X284" s="323"/>
      <c r="Y284" s="323"/>
    </row>
    <row r="285" customFormat="false" ht="18.75" hidden="true" customHeight="true" outlineLevel="2" collapsed="false">
      <c r="A285" s="98" t="s">
        <v>2365</v>
      </c>
      <c r="B285" s="421" t="s">
        <v>96</v>
      </c>
      <c r="C285" s="502" t="s">
        <v>5389</v>
      </c>
      <c r="D285" s="497" t="s">
        <v>5636</v>
      </c>
      <c r="E285" s="508" t="s">
        <v>5637</v>
      </c>
      <c r="F285" s="392" t="s">
        <v>5660</v>
      </c>
      <c r="G285" s="338" t="s">
        <v>22</v>
      </c>
      <c r="H285" s="339"/>
      <c r="I285" s="339"/>
      <c r="J285" s="339" t="s">
        <v>95</v>
      </c>
      <c r="K285" s="339" t="s">
        <v>5631</v>
      </c>
      <c r="L285" s="339" t="s">
        <v>5632</v>
      </c>
      <c r="M285" s="44"/>
      <c r="N285" s="44" t="s">
        <v>5375</v>
      </c>
      <c r="O285" s="323"/>
      <c r="P285" s="323"/>
      <c r="Q285" s="323"/>
      <c r="R285" s="323"/>
      <c r="S285" s="323"/>
      <c r="T285" s="323"/>
      <c r="U285" s="323"/>
      <c r="V285" s="323"/>
      <c r="W285" s="323"/>
      <c r="X285" s="323"/>
      <c r="Y285" s="323"/>
    </row>
    <row r="286" customFormat="false" ht="15" hidden="false" customHeight="true" outlineLevel="1" collapsed="true">
      <c r="A286" s="515" t="s">
        <v>2367</v>
      </c>
      <c r="B286" s="515"/>
      <c r="C286" s="515"/>
      <c r="D286" s="515"/>
      <c r="E286" s="515"/>
      <c r="F286" s="515"/>
      <c r="G286" s="369"/>
      <c r="H286" s="369"/>
      <c r="I286" s="369"/>
      <c r="J286" s="369"/>
      <c r="K286" s="369"/>
      <c r="L286" s="369"/>
      <c r="M286" s="332"/>
      <c r="N286" s="332"/>
      <c r="O286" s="323"/>
      <c r="P286" s="323"/>
      <c r="Q286" s="323"/>
      <c r="R286" s="323"/>
      <c r="S286" s="323"/>
      <c r="T286" s="323"/>
      <c r="U286" s="323"/>
      <c r="V286" s="323"/>
      <c r="W286" s="323"/>
      <c r="X286" s="323"/>
      <c r="Y286" s="323"/>
    </row>
    <row r="287" customFormat="false" ht="17.25" hidden="true" customHeight="true" outlineLevel="2" collapsed="false">
      <c r="A287" s="98" t="s">
        <v>2368</v>
      </c>
      <c r="B287" s="421" t="s">
        <v>136</v>
      </c>
      <c r="C287" s="420" t="s">
        <v>2298</v>
      </c>
      <c r="D287" s="498" t="s">
        <v>2299</v>
      </c>
      <c r="E287" s="508" t="s">
        <v>5661</v>
      </c>
      <c r="F287" s="387" t="s">
        <v>5662</v>
      </c>
      <c r="G287" s="338" t="s">
        <v>22</v>
      </c>
      <c r="H287" s="339"/>
      <c r="I287" s="339"/>
      <c r="J287" s="339" t="s">
        <v>95</v>
      </c>
      <c r="K287" s="339" t="s">
        <v>5631</v>
      </c>
      <c r="L287" s="339" t="s">
        <v>5632</v>
      </c>
      <c r="M287" s="44"/>
      <c r="N287" s="44" t="s">
        <v>5641</v>
      </c>
      <c r="O287" s="323"/>
      <c r="P287" s="323"/>
      <c r="Q287" s="323"/>
      <c r="R287" s="323"/>
      <c r="S287" s="323"/>
      <c r="T287" s="323"/>
      <c r="U287" s="323"/>
      <c r="V287" s="323"/>
      <c r="W287" s="323"/>
      <c r="X287" s="323"/>
      <c r="Y287" s="323"/>
    </row>
    <row r="288" customFormat="false" ht="17.25" hidden="true" customHeight="true" outlineLevel="2" collapsed="false">
      <c r="A288" s="98" t="s">
        <v>2371</v>
      </c>
      <c r="B288" s="421" t="s">
        <v>136</v>
      </c>
      <c r="C288" s="44"/>
      <c r="D288" s="498" t="s">
        <v>2304</v>
      </c>
      <c r="E288" s="508" t="s">
        <v>5663</v>
      </c>
      <c r="F288" s="339"/>
      <c r="G288" s="338" t="s">
        <v>22</v>
      </c>
      <c r="H288" s="339"/>
      <c r="I288" s="339"/>
      <c r="J288" s="339" t="s">
        <v>95</v>
      </c>
      <c r="K288" s="339" t="s">
        <v>5631</v>
      </c>
      <c r="L288" s="339" t="s">
        <v>5632</v>
      </c>
      <c r="M288" s="44"/>
      <c r="N288" s="44" t="s">
        <v>5641</v>
      </c>
      <c r="O288" s="323"/>
      <c r="P288" s="323"/>
      <c r="Q288" s="323"/>
      <c r="R288" s="323"/>
      <c r="S288" s="323"/>
      <c r="T288" s="323"/>
      <c r="U288" s="323"/>
      <c r="V288" s="323"/>
      <c r="W288" s="323"/>
      <c r="X288" s="323"/>
      <c r="Y288" s="323"/>
    </row>
    <row r="289" customFormat="false" ht="17.25" hidden="true" customHeight="true" outlineLevel="2" collapsed="false">
      <c r="A289" s="98" t="s">
        <v>2373</v>
      </c>
      <c r="B289" s="421" t="s">
        <v>136</v>
      </c>
      <c r="C289" s="420" t="s">
        <v>2298</v>
      </c>
      <c r="D289" s="498" t="s">
        <v>2299</v>
      </c>
      <c r="E289" s="508" t="s">
        <v>5664</v>
      </c>
      <c r="F289" s="387" t="s">
        <v>5662</v>
      </c>
      <c r="G289" s="338" t="s">
        <v>22</v>
      </c>
      <c r="H289" s="339"/>
      <c r="I289" s="339"/>
      <c r="J289" s="339" t="s">
        <v>95</v>
      </c>
      <c r="K289" s="339" t="s">
        <v>5631</v>
      </c>
      <c r="L289" s="339" t="s">
        <v>5632</v>
      </c>
      <c r="M289" s="44"/>
      <c r="N289" s="44" t="s">
        <v>5641</v>
      </c>
      <c r="O289" s="323"/>
      <c r="P289" s="323"/>
      <c r="Q289" s="323"/>
      <c r="R289" s="323"/>
      <c r="S289" s="323"/>
      <c r="T289" s="323"/>
      <c r="U289" s="323"/>
      <c r="V289" s="323"/>
      <c r="W289" s="323"/>
      <c r="X289" s="323"/>
      <c r="Y289" s="323"/>
    </row>
    <row r="290" customFormat="false" ht="17.25" hidden="true" customHeight="true" outlineLevel="2" collapsed="false">
      <c r="A290" s="98" t="s">
        <v>2375</v>
      </c>
      <c r="B290" s="421" t="s">
        <v>136</v>
      </c>
      <c r="C290" s="44"/>
      <c r="D290" s="498" t="s">
        <v>2304</v>
      </c>
      <c r="E290" s="508" t="s">
        <v>5665</v>
      </c>
      <c r="F290" s="339"/>
      <c r="G290" s="338" t="s">
        <v>22</v>
      </c>
      <c r="H290" s="339"/>
      <c r="I290" s="339"/>
      <c r="J290" s="339" t="s">
        <v>95</v>
      </c>
      <c r="K290" s="339" t="s">
        <v>5631</v>
      </c>
      <c r="L290" s="339" t="s">
        <v>5632</v>
      </c>
      <c r="M290" s="44"/>
      <c r="N290" s="44" t="s">
        <v>5641</v>
      </c>
      <c r="O290" s="323"/>
      <c r="P290" s="323"/>
      <c r="Q290" s="323"/>
      <c r="R290" s="323"/>
      <c r="S290" s="323"/>
      <c r="T290" s="323"/>
      <c r="U290" s="323"/>
      <c r="V290" s="323"/>
      <c r="W290" s="323"/>
      <c r="X290" s="323"/>
      <c r="Y290" s="323"/>
    </row>
    <row r="291" customFormat="false" ht="17.25" hidden="true" customHeight="true" outlineLevel="2" collapsed="false">
      <c r="A291" s="98" t="s">
        <v>2377</v>
      </c>
      <c r="B291" s="421" t="s">
        <v>136</v>
      </c>
      <c r="C291" s="420" t="s">
        <v>2298</v>
      </c>
      <c r="D291" s="498" t="s">
        <v>2299</v>
      </c>
      <c r="E291" s="508" t="s">
        <v>5666</v>
      </c>
      <c r="F291" s="387" t="s">
        <v>5662</v>
      </c>
      <c r="G291" s="338" t="s">
        <v>22</v>
      </c>
      <c r="H291" s="339"/>
      <c r="I291" s="339"/>
      <c r="J291" s="339" t="s">
        <v>95</v>
      </c>
      <c r="K291" s="339" t="s">
        <v>5631</v>
      </c>
      <c r="L291" s="339" t="s">
        <v>5632</v>
      </c>
      <c r="M291" s="44"/>
      <c r="N291" s="44" t="s">
        <v>5641</v>
      </c>
      <c r="O291" s="323"/>
      <c r="P291" s="323"/>
      <c r="Q291" s="323"/>
      <c r="R291" s="323"/>
      <c r="S291" s="323"/>
      <c r="T291" s="323"/>
      <c r="U291" s="323"/>
      <c r="V291" s="323"/>
      <c r="W291" s="323"/>
      <c r="X291" s="323"/>
      <c r="Y291" s="323"/>
    </row>
    <row r="292" customFormat="false" ht="17.25" hidden="true" customHeight="true" outlineLevel="2" collapsed="false">
      <c r="A292" s="98" t="s">
        <v>2379</v>
      </c>
      <c r="B292" s="421" t="s">
        <v>136</v>
      </c>
      <c r="C292" s="44"/>
      <c r="D292" s="498" t="s">
        <v>2304</v>
      </c>
      <c r="E292" s="508" t="s">
        <v>5667</v>
      </c>
      <c r="F292" s="339"/>
      <c r="G292" s="338" t="s">
        <v>22</v>
      </c>
      <c r="H292" s="339"/>
      <c r="I292" s="339"/>
      <c r="J292" s="339" t="s">
        <v>95</v>
      </c>
      <c r="K292" s="339" t="s">
        <v>5631</v>
      </c>
      <c r="L292" s="339" t="s">
        <v>5632</v>
      </c>
      <c r="M292" s="44"/>
      <c r="N292" s="44" t="s">
        <v>5641</v>
      </c>
      <c r="O292" s="323"/>
      <c r="P292" s="323"/>
      <c r="Q292" s="323"/>
      <c r="R292" s="323"/>
      <c r="S292" s="323"/>
      <c r="T292" s="323"/>
      <c r="U292" s="323"/>
      <c r="V292" s="323"/>
      <c r="W292" s="323"/>
      <c r="X292" s="323"/>
      <c r="Y292" s="323"/>
    </row>
    <row r="293" customFormat="false" ht="17.25" hidden="true" customHeight="true" outlineLevel="2" collapsed="false">
      <c r="A293" s="98" t="s">
        <v>2381</v>
      </c>
      <c r="B293" s="421" t="s">
        <v>136</v>
      </c>
      <c r="C293" s="420" t="s">
        <v>2298</v>
      </c>
      <c r="D293" s="498" t="s">
        <v>2299</v>
      </c>
      <c r="E293" s="508" t="s">
        <v>5668</v>
      </c>
      <c r="F293" s="387" t="s">
        <v>5662</v>
      </c>
      <c r="G293" s="338" t="s">
        <v>22</v>
      </c>
      <c r="H293" s="339"/>
      <c r="I293" s="339"/>
      <c r="J293" s="339" t="s">
        <v>95</v>
      </c>
      <c r="K293" s="339" t="s">
        <v>5631</v>
      </c>
      <c r="L293" s="339" t="s">
        <v>5632</v>
      </c>
      <c r="M293" s="44"/>
      <c r="N293" s="44" t="s">
        <v>5641</v>
      </c>
      <c r="O293" s="323"/>
      <c r="P293" s="323"/>
      <c r="Q293" s="323"/>
      <c r="R293" s="323"/>
      <c r="S293" s="323"/>
      <c r="T293" s="323"/>
      <c r="U293" s="323"/>
      <c r="V293" s="323"/>
      <c r="W293" s="323"/>
      <c r="X293" s="323"/>
      <c r="Y293" s="323"/>
    </row>
    <row r="294" customFormat="false" ht="17.25" hidden="true" customHeight="true" outlineLevel="2" collapsed="false">
      <c r="A294" s="98" t="s">
        <v>2383</v>
      </c>
      <c r="B294" s="421" t="s">
        <v>136</v>
      </c>
      <c r="C294" s="44"/>
      <c r="D294" s="498" t="s">
        <v>2304</v>
      </c>
      <c r="E294" s="508" t="s">
        <v>5669</v>
      </c>
      <c r="F294" s="339"/>
      <c r="G294" s="338" t="s">
        <v>22</v>
      </c>
      <c r="H294" s="339"/>
      <c r="I294" s="339"/>
      <c r="J294" s="339" t="s">
        <v>95</v>
      </c>
      <c r="K294" s="339" t="s">
        <v>5631</v>
      </c>
      <c r="L294" s="339" t="s">
        <v>5632</v>
      </c>
      <c r="M294" s="44"/>
      <c r="N294" s="44" t="s">
        <v>5641</v>
      </c>
      <c r="O294" s="323"/>
      <c r="P294" s="323"/>
      <c r="Q294" s="323"/>
      <c r="R294" s="323"/>
      <c r="S294" s="323"/>
      <c r="T294" s="323"/>
      <c r="U294" s="323"/>
      <c r="V294" s="323"/>
      <c r="W294" s="323"/>
      <c r="X294" s="323"/>
      <c r="Y294" s="323"/>
    </row>
    <row r="295" customFormat="false" ht="17.25" hidden="true" customHeight="true" outlineLevel="2" collapsed="false">
      <c r="A295" s="98" t="s">
        <v>2385</v>
      </c>
      <c r="B295" s="421" t="s">
        <v>136</v>
      </c>
      <c r="C295" s="420" t="s">
        <v>2298</v>
      </c>
      <c r="D295" s="498" t="s">
        <v>2299</v>
      </c>
      <c r="E295" s="508" t="s">
        <v>5670</v>
      </c>
      <c r="F295" s="387" t="s">
        <v>5662</v>
      </c>
      <c r="G295" s="338" t="s">
        <v>22</v>
      </c>
      <c r="H295" s="339"/>
      <c r="I295" s="339"/>
      <c r="J295" s="339" t="s">
        <v>95</v>
      </c>
      <c r="K295" s="339" t="s">
        <v>5631</v>
      </c>
      <c r="L295" s="339" t="s">
        <v>5632</v>
      </c>
      <c r="M295" s="44"/>
      <c r="N295" s="44" t="s">
        <v>5641</v>
      </c>
      <c r="O295" s="323"/>
      <c r="P295" s="323"/>
      <c r="Q295" s="323"/>
      <c r="R295" s="323"/>
      <c r="S295" s="323"/>
      <c r="T295" s="323"/>
      <c r="U295" s="323"/>
      <c r="V295" s="323"/>
      <c r="W295" s="323"/>
      <c r="X295" s="323"/>
      <c r="Y295" s="323"/>
    </row>
    <row r="296" customFormat="false" ht="17.25" hidden="true" customHeight="true" outlineLevel="2" collapsed="false">
      <c r="A296" s="98" t="s">
        <v>2387</v>
      </c>
      <c r="B296" s="421" t="s">
        <v>136</v>
      </c>
      <c r="C296" s="44"/>
      <c r="D296" s="498" t="s">
        <v>2304</v>
      </c>
      <c r="E296" s="508" t="s">
        <v>5671</v>
      </c>
      <c r="F296" s="339"/>
      <c r="G296" s="338" t="s">
        <v>22</v>
      </c>
      <c r="H296" s="339"/>
      <c r="I296" s="339"/>
      <c r="J296" s="339" t="s">
        <v>95</v>
      </c>
      <c r="K296" s="339" t="s">
        <v>5631</v>
      </c>
      <c r="L296" s="339" t="s">
        <v>5632</v>
      </c>
      <c r="M296" s="44"/>
      <c r="N296" s="44" t="s">
        <v>5641</v>
      </c>
      <c r="O296" s="323"/>
      <c r="P296" s="323"/>
      <c r="Q296" s="323"/>
      <c r="R296" s="323"/>
      <c r="S296" s="323"/>
      <c r="T296" s="323"/>
      <c r="U296" s="323"/>
      <c r="V296" s="323"/>
      <c r="W296" s="323"/>
      <c r="X296" s="323"/>
      <c r="Y296" s="323"/>
    </row>
    <row r="297" customFormat="false" ht="17.25" hidden="true" customHeight="true" outlineLevel="2" collapsed="false">
      <c r="A297" s="98" t="s">
        <v>2393</v>
      </c>
      <c r="B297" s="421" t="s">
        <v>96</v>
      </c>
      <c r="C297" s="502" t="s">
        <v>5389</v>
      </c>
      <c r="D297" s="497" t="s">
        <v>5636</v>
      </c>
      <c r="E297" s="508" t="s">
        <v>5637</v>
      </c>
      <c r="F297" s="392" t="s">
        <v>5672</v>
      </c>
      <c r="G297" s="338" t="s">
        <v>22</v>
      </c>
      <c r="H297" s="339"/>
      <c r="I297" s="339"/>
      <c r="J297" s="339" t="s">
        <v>95</v>
      </c>
      <c r="K297" s="339" t="s">
        <v>5631</v>
      </c>
      <c r="L297" s="339" t="s">
        <v>5632</v>
      </c>
      <c r="M297" s="44"/>
      <c r="N297" s="44" t="s">
        <v>5641</v>
      </c>
      <c r="O297" s="323"/>
      <c r="P297" s="323"/>
      <c r="Q297" s="323"/>
      <c r="R297" s="323"/>
      <c r="S297" s="323"/>
      <c r="T297" s="323"/>
      <c r="U297" s="323"/>
      <c r="V297" s="323"/>
      <c r="W297" s="323"/>
      <c r="X297" s="323"/>
      <c r="Y297" s="323"/>
    </row>
    <row r="298" customFormat="false" ht="15" hidden="false" customHeight="true" outlineLevel="1" collapsed="true">
      <c r="A298" s="514" t="s">
        <v>2395</v>
      </c>
      <c r="B298" s="514"/>
      <c r="C298" s="514"/>
      <c r="D298" s="514"/>
      <c r="E298" s="514"/>
      <c r="F298" s="514"/>
      <c r="G298" s="369"/>
      <c r="H298" s="369"/>
      <c r="I298" s="369"/>
      <c r="J298" s="369"/>
      <c r="K298" s="369"/>
      <c r="L298" s="369"/>
      <c r="M298" s="332"/>
      <c r="N298" s="332"/>
      <c r="O298" s="323"/>
      <c r="P298" s="323"/>
      <c r="Q298" s="323"/>
      <c r="R298" s="323"/>
      <c r="S298" s="323"/>
      <c r="T298" s="323"/>
      <c r="U298" s="323"/>
      <c r="V298" s="323"/>
      <c r="W298" s="323"/>
      <c r="X298" s="323"/>
      <c r="Y298" s="323"/>
    </row>
    <row r="299" customFormat="false" ht="18.75" hidden="true" customHeight="true" outlineLevel="2" collapsed="false">
      <c r="A299" s="98" t="s">
        <v>2396</v>
      </c>
      <c r="B299" s="421" t="s">
        <v>136</v>
      </c>
      <c r="C299" s="420" t="s">
        <v>2298</v>
      </c>
      <c r="D299" s="498" t="s">
        <v>2299</v>
      </c>
      <c r="E299" s="508" t="s">
        <v>5673</v>
      </c>
      <c r="F299" s="387" t="s">
        <v>5656</v>
      </c>
      <c r="G299" s="338" t="s">
        <v>22</v>
      </c>
      <c r="H299" s="339"/>
      <c r="I299" s="339"/>
      <c r="J299" s="339" t="s">
        <v>95</v>
      </c>
      <c r="K299" s="339" t="s">
        <v>5631</v>
      </c>
      <c r="L299" s="339" t="s">
        <v>5632</v>
      </c>
      <c r="M299" s="44"/>
      <c r="N299" s="44" t="s">
        <v>5375</v>
      </c>
      <c r="O299" s="341"/>
      <c r="P299" s="341"/>
      <c r="Q299" s="341"/>
      <c r="R299" s="341"/>
      <c r="S299" s="341"/>
      <c r="T299" s="341"/>
      <c r="U299" s="341"/>
      <c r="V299" s="341"/>
      <c r="W299" s="341"/>
      <c r="X299" s="341"/>
      <c r="Y299" s="341"/>
    </row>
    <row r="300" customFormat="false" ht="18.75" hidden="true" customHeight="true" outlineLevel="2" collapsed="false">
      <c r="A300" s="98" t="s">
        <v>2398</v>
      </c>
      <c r="B300" s="421" t="s">
        <v>136</v>
      </c>
      <c r="C300" s="44"/>
      <c r="D300" s="498" t="s">
        <v>2304</v>
      </c>
      <c r="E300" s="508" t="s">
        <v>5674</v>
      </c>
      <c r="F300" s="339"/>
      <c r="G300" s="338" t="s">
        <v>22</v>
      </c>
      <c r="H300" s="339"/>
      <c r="I300" s="339"/>
      <c r="J300" s="339" t="s">
        <v>95</v>
      </c>
      <c r="K300" s="339" t="s">
        <v>5631</v>
      </c>
      <c r="L300" s="339" t="s">
        <v>5632</v>
      </c>
      <c r="M300" s="44"/>
      <c r="N300" s="44" t="s">
        <v>5375</v>
      </c>
      <c r="O300" s="341"/>
      <c r="P300" s="341"/>
      <c r="Q300" s="341"/>
      <c r="R300" s="341"/>
      <c r="S300" s="341"/>
      <c r="T300" s="341"/>
      <c r="U300" s="341"/>
      <c r="V300" s="341"/>
      <c r="W300" s="341"/>
      <c r="X300" s="341"/>
      <c r="Y300" s="341"/>
    </row>
    <row r="301" customFormat="false" ht="18.75" hidden="true" customHeight="true" outlineLevel="2" collapsed="false">
      <c r="A301" s="98" t="s">
        <v>2400</v>
      </c>
      <c r="B301" s="421" t="s">
        <v>136</v>
      </c>
      <c r="C301" s="420" t="s">
        <v>2298</v>
      </c>
      <c r="D301" s="498" t="s">
        <v>2299</v>
      </c>
      <c r="E301" s="508" t="s">
        <v>5675</v>
      </c>
      <c r="F301" s="387" t="s">
        <v>5656</v>
      </c>
      <c r="G301" s="338" t="s">
        <v>22</v>
      </c>
      <c r="H301" s="339"/>
      <c r="I301" s="339"/>
      <c r="J301" s="339" t="s">
        <v>95</v>
      </c>
      <c r="K301" s="339" t="s">
        <v>5631</v>
      </c>
      <c r="L301" s="339" t="s">
        <v>5632</v>
      </c>
      <c r="M301" s="44"/>
      <c r="N301" s="44" t="s">
        <v>5375</v>
      </c>
      <c r="O301" s="341"/>
      <c r="P301" s="341"/>
      <c r="Q301" s="341"/>
      <c r="R301" s="341"/>
      <c r="S301" s="341"/>
      <c r="T301" s="341"/>
      <c r="U301" s="341"/>
      <c r="V301" s="341"/>
      <c r="W301" s="341"/>
      <c r="X301" s="341"/>
      <c r="Y301" s="341"/>
    </row>
    <row r="302" customFormat="false" ht="18.75" hidden="true" customHeight="true" outlineLevel="2" collapsed="false">
      <c r="A302" s="98" t="s">
        <v>2402</v>
      </c>
      <c r="B302" s="421" t="s">
        <v>136</v>
      </c>
      <c r="C302" s="44"/>
      <c r="D302" s="498" t="s">
        <v>2304</v>
      </c>
      <c r="E302" s="508" t="s">
        <v>5676</v>
      </c>
      <c r="F302" s="339"/>
      <c r="G302" s="338" t="s">
        <v>22</v>
      </c>
      <c r="H302" s="339"/>
      <c r="I302" s="339"/>
      <c r="J302" s="339" t="s">
        <v>95</v>
      </c>
      <c r="K302" s="339" t="s">
        <v>5631</v>
      </c>
      <c r="L302" s="339" t="s">
        <v>5632</v>
      </c>
      <c r="M302" s="44"/>
      <c r="N302" s="44" t="s">
        <v>5375</v>
      </c>
      <c r="O302" s="341"/>
      <c r="P302" s="341"/>
      <c r="Q302" s="341"/>
      <c r="R302" s="341"/>
      <c r="S302" s="341"/>
      <c r="T302" s="341"/>
      <c r="U302" s="341"/>
      <c r="V302" s="341"/>
      <c r="W302" s="341"/>
      <c r="X302" s="341"/>
      <c r="Y302" s="341"/>
    </row>
    <row r="303" customFormat="false" ht="18.75" hidden="true" customHeight="true" outlineLevel="2" collapsed="false">
      <c r="A303" s="98" t="s">
        <v>2404</v>
      </c>
      <c r="B303" s="421" t="s">
        <v>136</v>
      </c>
      <c r="C303" s="420" t="s">
        <v>2298</v>
      </c>
      <c r="D303" s="498" t="s">
        <v>2299</v>
      </c>
      <c r="E303" s="508" t="s">
        <v>5677</v>
      </c>
      <c r="F303" s="387" t="s">
        <v>5656</v>
      </c>
      <c r="G303" s="338" t="s">
        <v>22</v>
      </c>
      <c r="H303" s="339"/>
      <c r="I303" s="339"/>
      <c r="J303" s="339" t="s">
        <v>95</v>
      </c>
      <c r="K303" s="339" t="s">
        <v>5631</v>
      </c>
      <c r="L303" s="339" t="s">
        <v>5632</v>
      </c>
      <c r="M303" s="44"/>
      <c r="N303" s="44" t="s">
        <v>5375</v>
      </c>
      <c r="O303" s="341"/>
      <c r="P303" s="341"/>
      <c r="Q303" s="341"/>
      <c r="R303" s="341"/>
      <c r="S303" s="341"/>
      <c r="T303" s="341"/>
      <c r="U303" s="341"/>
      <c r="V303" s="341"/>
      <c r="W303" s="341"/>
      <c r="X303" s="341"/>
      <c r="Y303" s="341"/>
    </row>
    <row r="304" customFormat="false" ht="18.75" hidden="true" customHeight="true" outlineLevel="2" collapsed="false">
      <c r="A304" s="98" t="s">
        <v>2406</v>
      </c>
      <c r="B304" s="421" t="s">
        <v>136</v>
      </c>
      <c r="C304" s="44"/>
      <c r="D304" s="498" t="s">
        <v>2304</v>
      </c>
      <c r="E304" s="508" t="s">
        <v>5678</v>
      </c>
      <c r="F304" s="339"/>
      <c r="G304" s="338" t="s">
        <v>22</v>
      </c>
      <c r="H304" s="339"/>
      <c r="I304" s="339"/>
      <c r="J304" s="339" t="s">
        <v>95</v>
      </c>
      <c r="K304" s="339" t="s">
        <v>5631</v>
      </c>
      <c r="L304" s="339" t="s">
        <v>5632</v>
      </c>
      <c r="M304" s="44"/>
      <c r="N304" s="44" t="s">
        <v>5375</v>
      </c>
      <c r="O304" s="341"/>
      <c r="P304" s="341"/>
      <c r="Q304" s="341"/>
      <c r="R304" s="341"/>
      <c r="S304" s="341"/>
      <c r="T304" s="341"/>
      <c r="U304" s="341"/>
      <c r="V304" s="341"/>
      <c r="W304" s="341"/>
      <c r="X304" s="341"/>
      <c r="Y304" s="341"/>
    </row>
    <row r="305" customFormat="false" ht="18.75" hidden="true" customHeight="true" outlineLevel="2" collapsed="false">
      <c r="A305" s="98" t="s">
        <v>2412</v>
      </c>
      <c r="B305" s="421" t="s">
        <v>96</v>
      </c>
      <c r="C305" s="502" t="s">
        <v>5389</v>
      </c>
      <c r="D305" s="497" t="s">
        <v>5636</v>
      </c>
      <c r="E305" s="498" t="s">
        <v>5637</v>
      </c>
      <c r="F305" s="392" t="s">
        <v>5679</v>
      </c>
      <c r="G305" s="338" t="s">
        <v>22</v>
      </c>
      <c r="H305" s="339"/>
      <c r="I305" s="339"/>
      <c r="J305" s="339" t="s">
        <v>95</v>
      </c>
      <c r="K305" s="339" t="s">
        <v>5631</v>
      </c>
      <c r="L305" s="339" t="s">
        <v>5632</v>
      </c>
      <c r="M305" s="44"/>
      <c r="N305" s="44" t="s">
        <v>5375</v>
      </c>
      <c r="O305" s="341"/>
      <c r="P305" s="341"/>
      <c r="Q305" s="341"/>
      <c r="R305" s="341"/>
      <c r="S305" s="341"/>
      <c r="T305" s="341"/>
      <c r="U305" s="341"/>
      <c r="V305" s="341"/>
      <c r="W305" s="341"/>
      <c r="X305" s="341"/>
      <c r="Y305" s="341"/>
    </row>
    <row r="306" customFormat="false" ht="18.75" hidden="true" customHeight="true" outlineLevel="2" collapsed="false">
      <c r="A306" s="98" t="s">
        <v>2413</v>
      </c>
      <c r="B306" s="421" t="s">
        <v>223</v>
      </c>
      <c r="C306" s="393"/>
      <c r="D306" s="516" t="s">
        <v>1096</v>
      </c>
      <c r="E306" s="499" t="s">
        <v>5680</v>
      </c>
      <c r="F306" s="392"/>
      <c r="G306" s="338" t="s">
        <v>22</v>
      </c>
      <c r="H306" s="339"/>
      <c r="I306" s="339"/>
      <c r="J306" s="339" t="s">
        <v>95</v>
      </c>
      <c r="K306" s="339" t="s">
        <v>5631</v>
      </c>
      <c r="L306" s="339" t="s">
        <v>5632</v>
      </c>
      <c r="M306" s="44"/>
      <c r="N306" s="44" t="s">
        <v>5375</v>
      </c>
      <c r="O306" s="341"/>
      <c r="P306" s="341"/>
      <c r="Q306" s="341"/>
      <c r="R306" s="341"/>
      <c r="S306" s="341"/>
      <c r="T306" s="341"/>
      <c r="U306" s="341"/>
      <c r="V306" s="341"/>
      <c r="W306" s="341"/>
      <c r="X306" s="341"/>
      <c r="Y306" s="341"/>
    </row>
    <row r="307" customFormat="false" ht="15" hidden="false" customHeight="true" outlineLevel="1" collapsed="true">
      <c r="A307" s="515" t="s">
        <v>2414</v>
      </c>
      <c r="B307" s="515"/>
      <c r="C307" s="515"/>
      <c r="D307" s="515"/>
      <c r="E307" s="515"/>
      <c r="F307" s="515"/>
      <c r="G307" s="369"/>
      <c r="H307" s="369"/>
      <c r="I307" s="369"/>
      <c r="J307" s="369"/>
      <c r="K307" s="369"/>
      <c r="L307" s="369"/>
      <c r="M307" s="332"/>
      <c r="N307" s="332"/>
      <c r="O307" s="323"/>
      <c r="P307" s="323"/>
      <c r="Q307" s="323"/>
      <c r="R307" s="323"/>
      <c r="S307" s="323"/>
      <c r="T307" s="323"/>
      <c r="U307" s="323"/>
      <c r="V307" s="323"/>
      <c r="W307" s="323"/>
      <c r="X307" s="323"/>
      <c r="Y307" s="323"/>
    </row>
    <row r="308" customFormat="false" ht="15" hidden="true" customHeight="true" outlineLevel="2" collapsed="false">
      <c r="A308" s="98" t="s">
        <v>2415</v>
      </c>
      <c r="B308" s="421" t="s">
        <v>136</v>
      </c>
      <c r="C308" s="420" t="s">
        <v>2298</v>
      </c>
      <c r="D308" s="498" t="s">
        <v>2299</v>
      </c>
      <c r="E308" s="508" t="s">
        <v>5681</v>
      </c>
      <c r="F308" s="387" t="s">
        <v>5682</v>
      </c>
      <c r="G308" s="338" t="s">
        <v>22</v>
      </c>
      <c r="H308" s="339"/>
      <c r="I308" s="339"/>
      <c r="J308" s="339" t="s">
        <v>95</v>
      </c>
      <c r="K308" s="339" t="s">
        <v>5631</v>
      </c>
      <c r="L308" s="339" t="s">
        <v>5632</v>
      </c>
      <c r="M308" s="44"/>
      <c r="N308" s="44" t="s">
        <v>5641</v>
      </c>
      <c r="O308" s="323"/>
      <c r="P308" s="323"/>
      <c r="Q308" s="323"/>
      <c r="R308" s="323"/>
      <c r="S308" s="323"/>
      <c r="T308" s="323"/>
      <c r="U308" s="323"/>
      <c r="V308" s="323"/>
      <c r="W308" s="323"/>
      <c r="X308" s="323"/>
      <c r="Y308" s="323"/>
    </row>
    <row r="309" customFormat="false" ht="15" hidden="true" customHeight="true" outlineLevel="2" collapsed="false">
      <c r="A309" s="98" t="s">
        <v>2418</v>
      </c>
      <c r="B309" s="421" t="s">
        <v>136</v>
      </c>
      <c r="C309" s="44"/>
      <c r="D309" s="498" t="s">
        <v>2304</v>
      </c>
      <c r="E309" s="508" t="s">
        <v>5683</v>
      </c>
      <c r="F309" s="339"/>
      <c r="G309" s="338" t="s">
        <v>22</v>
      </c>
      <c r="H309" s="339"/>
      <c r="I309" s="339"/>
      <c r="J309" s="339" t="s">
        <v>95</v>
      </c>
      <c r="K309" s="339" t="s">
        <v>5631</v>
      </c>
      <c r="L309" s="339" t="s">
        <v>5632</v>
      </c>
      <c r="M309" s="44"/>
      <c r="N309" s="44" t="s">
        <v>5641</v>
      </c>
      <c r="O309" s="323"/>
      <c r="P309" s="323"/>
      <c r="Q309" s="323"/>
      <c r="R309" s="323"/>
      <c r="S309" s="323"/>
      <c r="T309" s="323"/>
      <c r="U309" s="323"/>
      <c r="V309" s="323"/>
      <c r="W309" s="323"/>
      <c r="X309" s="323"/>
      <c r="Y309" s="323"/>
    </row>
    <row r="310" customFormat="false" ht="15" hidden="true" customHeight="true" outlineLevel="2" collapsed="false">
      <c r="A310" s="98" t="s">
        <v>2420</v>
      </c>
      <c r="B310" s="421" t="s">
        <v>136</v>
      </c>
      <c r="C310" s="420" t="s">
        <v>2298</v>
      </c>
      <c r="D310" s="498" t="s">
        <v>2299</v>
      </c>
      <c r="E310" s="508" t="s">
        <v>5684</v>
      </c>
      <c r="F310" s="387" t="s">
        <v>5682</v>
      </c>
      <c r="G310" s="338" t="s">
        <v>22</v>
      </c>
      <c r="H310" s="339"/>
      <c r="I310" s="339"/>
      <c r="J310" s="339" t="s">
        <v>95</v>
      </c>
      <c r="K310" s="339" t="s">
        <v>5631</v>
      </c>
      <c r="L310" s="339" t="s">
        <v>5632</v>
      </c>
      <c r="M310" s="44"/>
      <c r="N310" s="44" t="s">
        <v>5641</v>
      </c>
      <c r="O310" s="323"/>
      <c r="P310" s="323"/>
      <c r="Q310" s="323"/>
      <c r="R310" s="323"/>
      <c r="S310" s="323"/>
      <c r="T310" s="323"/>
      <c r="U310" s="323"/>
      <c r="V310" s="323"/>
      <c r="W310" s="323"/>
      <c r="X310" s="323"/>
      <c r="Y310" s="323"/>
    </row>
    <row r="311" customFormat="false" ht="15" hidden="true" customHeight="true" outlineLevel="2" collapsed="false">
      <c r="A311" s="98" t="s">
        <v>2422</v>
      </c>
      <c r="B311" s="421" t="s">
        <v>136</v>
      </c>
      <c r="C311" s="44"/>
      <c r="D311" s="498" t="s">
        <v>2304</v>
      </c>
      <c r="E311" s="508" t="s">
        <v>5685</v>
      </c>
      <c r="F311" s="339"/>
      <c r="G311" s="338" t="s">
        <v>22</v>
      </c>
      <c r="H311" s="339"/>
      <c r="I311" s="339"/>
      <c r="J311" s="339" t="s">
        <v>95</v>
      </c>
      <c r="K311" s="339" t="s">
        <v>5631</v>
      </c>
      <c r="L311" s="339" t="s">
        <v>5632</v>
      </c>
      <c r="M311" s="44"/>
      <c r="N311" s="44" t="s">
        <v>5641</v>
      </c>
      <c r="O311" s="323"/>
      <c r="P311" s="323"/>
      <c r="Q311" s="323"/>
      <c r="R311" s="323"/>
      <c r="S311" s="323"/>
      <c r="T311" s="323"/>
      <c r="U311" s="323"/>
      <c r="V311" s="323"/>
      <c r="W311" s="323"/>
      <c r="X311" s="323"/>
      <c r="Y311" s="323"/>
    </row>
    <row r="312" customFormat="false" ht="15" hidden="true" customHeight="true" outlineLevel="2" collapsed="false">
      <c r="A312" s="98" t="s">
        <v>2424</v>
      </c>
      <c r="B312" s="421" t="s">
        <v>136</v>
      </c>
      <c r="C312" s="420" t="s">
        <v>2298</v>
      </c>
      <c r="D312" s="498" t="s">
        <v>2299</v>
      </c>
      <c r="E312" s="508" t="s">
        <v>5686</v>
      </c>
      <c r="F312" s="387" t="s">
        <v>5682</v>
      </c>
      <c r="G312" s="338" t="s">
        <v>22</v>
      </c>
      <c r="H312" s="339"/>
      <c r="I312" s="339"/>
      <c r="J312" s="339" t="s">
        <v>95</v>
      </c>
      <c r="K312" s="339" t="s">
        <v>5631</v>
      </c>
      <c r="L312" s="339" t="s">
        <v>5632</v>
      </c>
      <c r="M312" s="44"/>
      <c r="N312" s="44" t="s">
        <v>5641</v>
      </c>
      <c r="O312" s="323"/>
      <c r="P312" s="323"/>
      <c r="Q312" s="323"/>
      <c r="R312" s="323"/>
      <c r="S312" s="323"/>
      <c r="T312" s="323"/>
      <c r="U312" s="323"/>
      <c r="V312" s="323"/>
      <c r="W312" s="323"/>
      <c r="X312" s="323"/>
      <c r="Y312" s="323"/>
    </row>
    <row r="313" customFormat="false" ht="15" hidden="true" customHeight="true" outlineLevel="2" collapsed="false">
      <c r="A313" s="98" t="s">
        <v>2426</v>
      </c>
      <c r="B313" s="421" t="s">
        <v>136</v>
      </c>
      <c r="C313" s="44"/>
      <c r="D313" s="498" t="s">
        <v>2304</v>
      </c>
      <c r="E313" s="508" t="s">
        <v>5687</v>
      </c>
      <c r="F313" s="339"/>
      <c r="G313" s="338" t="s">
        <v>22</v>
      </c>
      <c r="H313" s="339"/>
      <c r="I313" s="339"/>
      <c r="J313" s="339" t="s">
        <v>95</v>
      </c>
      <c r="K313" s="339" t="s">
        <v>5631</v>
      </c>
      <c r="L313" s="339" t="s">
        <v>5632</v>
      </c>
      <c r="M313" s="44"/>
      <c r="N313" s="44" t="s">
        <v>5641</v>
      </c>
      <c r="O313" s="323"/>
      <c r="P313" s="323"/>
      <c r="Q313" s="323"/>
      <c r="R313" s="323"/>
      <c r="S313" s="323"/>
      <c r="T313" s="323"/>
      <c r="U313" s="323"/>
      <c r="V313" s="323"/>
      <c r="W313" s="323"/>
      <c r="X313" s="323"/>
      <c r="Y313" s="323"/>
    </row>
    <row r="314" customFormat="false" ht="15" hidden="true" customHeight="true" outlineLevel="2" collapsed="false">
      <c r="A314" s="98" t="s">
        <v>2428</v>
      </c>
      <c r="B314" s="421" t="s">
        <v>136</v>
      </c>
      <c r="C314" s="420" t="s">
        <v>2298</v>
      </c>
      <c r="D314" s="498" t="s">
        <v>2299</v>
      </c>
      <c r="E314" s="508" t="s">
        <v>5688</v>
      </c>
      <c r="F314" s="387" t="s">
        <v>5682</v>
      </c>
      <c r="G314" s="338" t="s">
        <v>22</v>
      </c>
      <c r="H314" s="339"/>
      <c r="I314" s="339"/>
      <c r="J314" s="339" t="s">
        <v>95</v>
      </c>
      <c r="K314" s="339" t="s">
        <v>5631</v>
      </c>
      <c r="L314" s="339" t="s">
        <v>5632</v>
      </c>
      <c r="M314" s="44"/>
      <c r="N314" s="44" t="s">
        <v>5641</v>
      </c>
      <c r="O314" s="323"/>
      <c r="P314" s="323"/>
      <c r="Q314" s="323"/>
      <c r="R314" s="323"/>
      <c r="S314" s="323"/>
      <c r="T314" s="323"/>
      <c r="U314" s="323"/>
      <c r="V314" s="323"/>
      <c r="W314" s="323"/>
      <c r="X314" s="323"/>
      <c r="Y314" s="323"/>
    </row>
    <row r="315" customFormat="false" ht="15" hidden="true" customHeight="true" outlineLevel="2" collapsed="false">
      <c r="A315" s="98" t="s">
        <v>2430</v>
      </c>
      <c r="B315" s="421" t="s">
        <v>136</v>
      </c>
      <c r="C315" s="44"/>
      <c r="D315" s="498" t="s">
        <v>2304</v>
      </c>
      <c r="E315" s="508" t="s">
        <v>5689</v>
      </c>
      <c r="F315" s="339"/>
      <c r="G315" s="338" t="s">
        <v>22</v>
      </c>
      <c r="H315" s="339"/>
      <c r="I315" s="339"/>
      <c r="J315" s="339" t="s">
        <v>95</v>
      </c>
      <c r="K315" s="339" t="s">
        <v>5631</v>
      </c>
      <c r="L315" s="339" t="s">
        <v>5632</v>
      </c>
      <c r="M315" s="44"/>
      <c r="N315" s="44" t="s">
        <v>5641</v>
      </c>
      <c r="O315" s="323"/>
      <c r="P315" s="323"/>
      <c r="Q315" s="323"/>
      <c r="R315" s="323"/>
      <c r="S315" s="323"/>
      <c r="T315" s="323"/>
      <c r="U315" s="323"/>
      <c r="V315" s="323"/>
      <c r="W315" s="323"/>
      <c r="X315" s="323"/>
      <c r="Y315" s="323"/>
    </row>
    <row r="316" customFormat="false" ht="15" hidden="true" customHeight="true" outlineLevel="2" collapsed="false">
      <c r="A316" s="98" t="s">
        <v>2432</v>
      </c>
      <c r="B316" s="421" t="s">
        <v>136</v>
      </c>
      <c r="C316" s="420" t="s">
        <v>2298</v>
      </c>
      <c r="D316" s="498" t="s">
        <v>2299</v>
      </c>
      <c r="E316" s="508" t="s">
        <v>5690</v>
      </c>
      <c r="F316" s="387" t="s">
        <v>5682</v>
      </c>
      <c r="G316" s="338" t="s">
        <v>22</v>
      </c>
      <c r="H316" s="339"/>
      <c r="I316" s="339"/>
      <c r="J316" s="339" t="s">
        <v>95</v>
      </c>
      <c r="K316" s="339" t="s">
        <v>5631</v>
      </c>
      <c r="L316" s="339" t="s">
        <v>5632</v>
      </c>
      <c r="M316" s="44"/>
      <c r="N316" s="44" t="s">
        <v>5641</v>
      </c>
      <c r="O316" s="323"/>
      <c r="P316" s="323"/>
      <c r="Q316" s="323"/>
      <c r="R316" s="323"/>
      <c r="S316" s="323"/>
      <c r="T316" s="323"/>
      <c r="U316" s="323"/>
      <c r="V316" s="323"/>
      <c r="W316" s="323"/>
      <c r="X316" s="323"/>
      <c r="Y316" s="323"/>
    </row>
    <row r="317" customFormat="false" ht="15" hidden="true" customHeight="true" outlineLevel="2" collapsed="false">
      <c r="A317" s="98" t="s">
        <v>2434</v>
      </c>
      <c r="B317" s="421" t="s">
        <v>136</v>
      </c>
      <c r="C317" s="44"/>
      <c r="D317" s="498" t="s">
        <v>2304</v>
      </c>
      <c r="E317" s="508" t="s">
        <v>5691</v>
      </c>
      <c r="F317" s="339"/>
      <c r="G317" s="338" t="s">
        <v>22</v>
      </c>
      <c r="H317" s="339"/>
      <c r="I317" s="339"/>
      <c r="J317" s="339" t="s">
        <v>95</v>
      </c>
      <c r="K317" s="339" t="s">
        <v>5631</v>
      </c>
      <c r="L317" s="339" t="s">
        <v>5632</v>
      </c>
      <c r="M317" s="44"/>
      <c r="N317" s="44" t="s">
        <v>5641</v>
      </c>
      <c r="O317" s="323"/>
      <c r="P317" s="323"/>
      <c r="Q317" s="323"/>
      <c r="R317" s="323"/>
      <c r="S317" s="323"/>
      <c r="T317" s="323"/>
      <c r="U317" s="323"/>
      <c r="V317" s="323"/>
      <c r="W317" s="323"/>
      <c r="X317" s="323"/>
      <c r="Y317" s="323"/>
    </row>
    <row r="318" customFormat="false" ht="15" hidden="true" customHeight="true" outlineLevel="2" collapsed="false">
      <c r="A318" s="98" t="s">
        <v>2440</v>
      </c>
      <c r="B318" s="421" t="s">
        <v>96</v>
      </c>
      <c r="C318" s="502" t="s">
        <v>5389</v>
      </c>
      <c r="D318" s="497" t="s">
        <v>5636</v>
      </c>
      <c r="E318" s="508" t="s">
        <v>5637</v>
      </c>
      <c r="F318" s="392" t="s">
        <v>5692</v>
      </c>
      <c r="G318" s="338" t="s">
        <v>22</v>
      </c>
      <c r="H318" s="339"/>
      <c r="I318" s="339"/>
      <c r="J318" s="339" t="s">
        <v>95</v>
      </c>
      <c r="K318" s="339" t="s">
        <v>5631</v>
      </c>
      <c r="L318" s="339" t="s">
        <v>5632</v>
      </c>
      <c r="M318" s="44"/>
      <c r="N318" s="44" t="s">
        <v>5641</v>
      </c>
      <c r="O318" s="323"/>
      <c r="P318" s="323"/>
      <c r="Q318" s="323"/>
      <c r="R318" s="323"/>
      <c r="S318" s="323"/>
      <c r="T318" s="323"/>
      <c r="U318" s="323"/>
      <c r="V318" s="323"/>
      <c r="W318" s="323"/>
      <c r="X318" s="323"/>
      <c r="Y318" s="323"/>
    </row>
    <row r="319" customFormat="false" ht="15" hidden="false" customHeight="true" outlineLevel="1" collapsed="true">
      <c r="A319" s="517" t="s">
        <v>2442</v>
      </c>
      <c r="B319" s="517"/>
      <c r="C319" s="517"/>
      <c r="D319" s="517"/>
      <c r="E319" s="517"/>
      <c r="F319" s="517"/>
      <c r="G319" s="369"/>
      <c r="H319" s="369"/>
      <c r="I319" s="369"/>
      <c r="J319" s="369"/>
      <c r="K319" s="369"/>
      <c r="L319" s="369"/>
      <c r="M319" s="332"/>
      <c r="N319" s="332"/>
      <c r="O319" s="323"/>
      <c r="P319" s="323"/>
      <c r="Q319" s="323"/>
      <c r="R319" s="323"/>
      <c r="S319" s="323"/>
      <c r="T319" s="323"/>
      <c r="U319" s="323"/>
      <c r="V319" s="323"/>
      <c r="W319" s="323"/>
      <c r="X319" s="323"/>
      <c r="Y319" s="323"/>
    </row>
    <row r="320" customFormat="false" ht="15" hidden="true" customHeight="false" outlineLevel="2" collapsed="false">
      <c r="A320" s="98" t="s">
        <v>2443</v>
      </c>
      <c r="B320" s="421" t="s">
        <v>136</v>
      </c>
      <c r="C320" s="420" t="s">
        <v>2298</v>
      </c>
      <c r="D320" s="498" t="s">
        <v>2444</v>
      </c>
      <c r="E320" s="508" t="s">
        <v>5693</v>
      </c>
      <c r="F320" s="387" t="s">
        <v>5694</v>
      </c>
      <c r="G320" s="338" t="s">
        <v>22</v>
      </c>
      <c r="H320" s="339"/>
      <c r="I320" s="339"/>
      <c r="J320" s="339" t="s">
        <v>95</v>
      </c>
      <c r="K320" s="339" t="s">
        <v>5612</v>
      </c>
      <c r="L320" s="339" t="s">
        <v>5695</v>
      </c>
      <c r="M320" s="44"/>
      <c r="N320" s="44" t="s">
        <v>5641</v>
      </c>
      <c r="O320" s="323"/>
      <c r="P320" s="323"/>
      <c r="Q320" s="323"/>
      <c r="R320" s="323"/>
      <c r="S320" s="323"/>
      <c r="T320" s="323"/>
      <c r="U320" s="323"/>
      <c r="V320" s="323"/>
      <c r="W320" s="323"/>
      <c r="X320" s="323"/>
      <c r="Y320" s="323"/>
    </row>
    <row r="321" customFormat="false" ht="15" hidden="true" customHeight="false" outlineLevel="2" collapsed="false">
      <c r="A321" s="98" t="s">
        <v>2447</v>
      </c>
      <c r="B321" s="421" t="s">
        <v>136</v>
      </c>
      <c r="C321" s="518"/>
      <c r="D321" s="498" t="s">
        <v>986</v>
      </c>
      <c r="E321" s="508" t="s">
        <v>5696</v>
      </c>
      <c r="F321" s="339"/>
      <c r="G321" s="338" t="s">
        <v>22</v>
      </c>
      <c r="H321" s="339"/>
      <c r="I321" s="339"/>
      <c r="J321" s="339" t="s">
        <v>95</v>
      </c>
      <c r="K321" s="339" t="s">
        <v>5612</v>
      </c>
      <c r="L321" s="339" t="s">
        <v>5695</v>
      </c>
      <c r="M321" s="44"/>
      <c r="N321" s="44" t="s">
        <v>5641</v>
      </c>
      <c r="O321" s="323"/>
      <c r="P321" s="323"/>
      <c r="Q321" s="323"/>
      <c r="R321" s="323"/>
      <c r="S321" s="323"/>
      <c r="T321" s="323"/>
      <c r="U321" s="323"/>
      <c r="V321" s="323"/>
      <c r="W321" s="323"/>
      <c r="X321" s="323"/>
      <c r="Y321" s="323"/>
    </row>
    <row r="322" customFormat="false" ht="15" hidden="true" customHeight="false" outlineLevel="2" collapsed="false">
      <c r="A322" s="98" t="s">
        <v>2449</v>
      </c>
      <c r="B322" s="421" t="s">
        <v>136</v>
      </c>
      <c r="C322" s="518"/>
      <c r="D322" s="498" t="s">
        <v>2444</v>
      </c>
      <c r="E322" s="508" t="s">
        <v>5697</v>
      </c>
      <c r="F322" s="387" t="s">
        <v>5694</v>
      </c>
      <c r="G322" s="338" t="s">
        <v>22</v>
      </c>
      <c r="H322" s="339"/>
      <c r="I322" s="339"/>
      <c r="J322" s="339" t="s">
        <v>95</v>
      </c>
      <c r="K322" s="339" t="s">
        <v>5612</v>
      </c>
      <c r="L322" s="339" t="s">
        <v>5695</v>
      </c>
      <c r="M322" s="44"/>
      <c r="N322" s="44" t="s">
        <v>5641</v>
      </c>
      <c r="O322" s="323"/>
      <c r="P322" s="323"/>
      <c r="Q322" s="323"/>
      <c r="R322" s="323"/>
      <c r="S322" s="323"/>
      <c r="T322" s="323"/>
      <c r="U322" s="323"/>
      <c r="V322" s="323"/>
      <c r="W322" s="323"/>
      <c r="X322" s="323"/>
      <c r="Y322" s="323"/>
    </row>
    <row r="323" customFormat="false" ht="15" hidden="true" customHeight="false" outlineLevel="2" collapsed="false">
      <c r="A323" s="98" t="s">
        <v>2451</v>
      </c>
      <c r="B323" s="421" t="s">
        <v>136</v>
      </c>
      <c r="C323" s="518"/>
      <c r="D323" s="498" t="s">
        <v>986</v>
      </c>
      <c r="E323" s="508" t="s">
        <v>5698</v>
      </c>
      <c r="F323" s="339"/>
      <c r="G323" s="338" t="s">
        <v>22</v>
      </c>
      <c r="H323" s="339"/>
      <c r="I323" s="339"/>
      <c r="J323" s="339" t="s">
        <v>95</v>
      </c>
      <c r="K323" s="339" t="s">
        <v>5612</v>
      </c>
      <c r="L323" s="339" t="s">
        <v>5695</v>
      </c>
      <c r="M323" s="44"/>
      <c r="N323" s="44" t="s">
        <v>5641</v>
      </c>
      <c r="O323" s="323"/>
      <c r="P323" s="323"/>
      <c r="Q323" s="323"/>
      <c r="R323" s="323"/>
      <c r="S323" s="323"/>
      <c r="T323" s="323"/>
      <c r="U323" s="323"/>
      <c r="V323" s="323"/>
      <c r="W323" s="323"/>
      <c r="X323" s="323"/>
      <c r="Y323" s="323"/>
    </row>
    <row r="324" customFormat="false" ht="15" hidden="true" customHeight="false" outlineLevel="2" collapsed="false">
      <c r="A324" s="98" t="s">
        <v>2453</v>
      </c>
      <c r="B324" s="421" t="s">
        <v>136</v>
      </c>
      <c r="C324" s="518"/>
      <c r="D324" s="498" t="s">
        <v>2444</v>
      </c>
      <c r="E324" s="508" t="s">
        <v>5699</v>
      </c>
      <c r="F324" s="387" t="s">
        <v>5694</v>
      </c>
      <c r="G324" s="338" t="s">
        <v>22</v>
      </c>
      <c r="H324" s="339"/>
      <c r="I324" s="339"/>
      <c r="J324" s="339" t="s">
        <v>95</v>
      </c>
      <c r="K324" s="339" t="s">
        <v>5612</v>
      </c>
      <c r="L324" s="339" t="s">
        <v>5695</v>
      </c>
      <c r="M324" s="44"/>
      <c r="N324" s="44" t="s">
        <v>5641</v>
      </c>
      <c r="O324" s="323"/>
      <c r="P324" s="323"/>
      <c r="Q324" s="323"/>
      <c r="R324" s="323"/>
      <c r="S324" s="323"/>
      <c r="T324" s="323"/>
      <c r="U324" s="323"/>
      <c r="V324" s="323"/>
      <c r="W324" s="323"/>
      <c r="X324" s="323"/>
      <c r="Y324" s="323"/>
    </row>
    <row r="325" customFormat="false" ht="15" hidden="true" customHeight="false" outlineLevel="2" collapsed="false">
      <c r="A325" s="98" t="s">
        <v>2455</v>
      </c>
      <c r="B325" s="421" t="s">
        <v>136</v>
      </c>
      <c r="C325" s="518"/>
      <c r="D325" s="498" t="s">
        <v>986</v>
      </c>
      <c r="E325" s="508" t="s">
        <v>5700</v>
      </c>
      <c r="F325" s="339"/>
      <c r="G325" s="338" t="s">
        <v>22</v>
      </c>
      <c r="H325" s="339"/>
      <c r="I325" s="339"/>
      <c r="J325" s="339" t="s">
        <v>95</v>
      </c>
      <c r="K325" s="339" t="s">
        <v>5612</v>
      </c>
      <c r="L325" s="339" t="s">
        <v>5695</v>
      </c>
      <c r="M325" s="44"/>
      <c r="N325" s="44" t="s">
        <v>5641</v>
      </c>
      <c r="O325" s="323"/>
      <c r="P325" s="323"/>
      <c r="Q325" s="323"/>
      <c r="R325" s="323"/>
      <c r="S325" s="323"/>
      <c r="T325" s="323"/>
      <c r="U325" s="323"/>
      <c r="V325" s="323"/>
      <c r="W325" s="323"/>
      <c r="X325" s="323"/>
      <c r="Y325" s="323"/>
    </row>
    <row r="326" customFormat="false" ht="15" hidden="true" customHeight="false" outlineLevel="2" collapsed="false">
      <c r="A326" s="98" t="s">
        <v>2464</v>
      </c>
      <c r="B326" s="421" t="s">
        <v>96</v>
      </c>
      <c r="C326" s="502" t="s">
        <v>5389</v>
      </c>
      <c r="D326" s="497" t="s">
        <v>5636</v>
      </c>
      <c r="E326" s="508" t="s">
        <v>5637</v>
      </c>
      <c r="F326" s="396" t="s">
        <v>5701</v>
      </c>
      <c r="G326" s="338" t="s">
        <v>22</v>
      </c>
      <c r="H326" s="339"/>
      <c r="I326" s="339"/>
      <c r="J326" s="339" t="s">
        <v>95</v>
      </c>
      <c r="K326" s="339" t="s">
        <v>5612</v>
      </c>
      <c r="L326" s="339" t="s">
        <v>5695</v>
      </c>
      <c r="M326" s="44"/>
      <c r="N326" s="44" t="s">
        <v>5641</v>
      </c>
      <c r="O326" s="323"/>
      <c r="P326" s="323"/>
      <c r="Q326" s="323"/>
      <c r="R326" s="323"/>
      <c r="S326" s="323"/>
      <c r="T326" s="323"/>
      <c r="U326" s="323"/>
      <c r="V326" s="323"/>
      <c r="W326" s="323"/>
      <c r="X326" s="323"/>
      <c r="Y326" s="323"/>
    </row>
    <row r="327" customFormat="false" ht="15" hidden="false" customHeight="true" outlineLevel="1" collapsed="true">
      <c r="A327" s="514" t="s">
        <v>5702</v>
      </c>
      <c r="B327" s="514"/>
      <c r="C327" s="514"/>
      <c r="D327" s="514"/>
      <c r="E327" s="514"/>
      <c r="F327" s="514"/>
      <c r="G327" s="369"/>
      <c r="H327" s="369"/>
      <c r="I327" s="369"/>
      <c r="J327" s="369"/>
      <c r="K327" s="369"/>
      <c r="L327" s="369"/>
      <c r="M327" s="332"/>
      <c r="N327" s="332"/>
      <c r="O327" s="323"/>
      <c r="P327" s="323"/>
      <c r="Q327" s="323"/>
      <c r="R327" s="323"/>
      <c r="S327" s="323"/>
      <c r="T327" s="323"/>
      <c r="U327" s="323"/>
      <c r="V327" s="323"/>
      <c r="W327" s="323"/>
      <c r="X327" s="323"/>
      <c r="Y327" s="323"/>
    </row>
    <row r="328" customFormat="false" ht="16.5" hidden="true" customHeight="true" outlineLevel="2" collapsed="false">
      <c r="A328" s="98" t="s">
        <v>2443</v>
      </c>
      <c r="B328" s="421" t="s">
        <v>136</v>
      </c>
      <c r="C328" s="420" t="s">
        <v>2298</v>
      </c>
      <c r="D328" s="498" t="s">
        <v>2444</v>
      </c>
      <c r="E328" s="508" t="s">
        <v>5693</v>
      </c>
      <c r="F328" s="387" t="s">
        <v>5703</v>
      </c>
      <c r="G328" s="338" t="s">
        <v>22</v>
      </c>
      <c r="H328" s="339"/>
      <c r="I328" s="339"/>
      <c r="J328" s="339" t="s">
        <v>95</v>
      </c>
      <c r="K328" s="339" t="s">
        <v>5631</v>
      </c>
      <c r="L328" s="339" t="s">
        <v>5632</v>
      </c>
      <c r="M328" s="44"/>
      <c r="N328" s="44" t="s">
        <v>5375</v>
      </c>
      <c r="O328" s="323"/>
      <c r="P328" s="323"/>
      <c r="Q328" s="323"/>
      <c r="R328" s="323"/>
      <c r="S328" s="323"/>
      <c r="T328" s="323"/>
      <c r="U328" s="323"/>
      <c r="V328" s="323"/>
      <c r="W328" s="323"/>
      <c r="X328" s="323"/>
      <c r="Y328" s="323"/>
    </row>
    <row r="329" customFormat="false" ht="16.5" hidden="true" customHeight="true" outlineLevel="2" collapsed="false">
      <c r="A329" s="98" t="s">
        <v>2447</v>
      </c>
      <c r="B329" s="421" t="s">
        <v>136</v>
      </c>
      <c r="C329" s="518"/>
      <c r="D329" s="498" t="s">
        <v>986</v>
      </c>
      <c r="E329" s="508" t="s">
        <v>5696</v>
      </c>
      <c r="F329" s="339"/>
      <c r="G329" s="338" t="s">
        <v>22</v>
      </c>
      <c r="H329" s="339"/>
      <c r="I329" s="339"/>
      <c r="J329" s="339" t="s">
        <v>95</v>
      </c>
      <c r="K329" s="339" t="s">
        <v>5631</v>
      </c>
      <c r="L329" s="339" t="s">
        <v>5632</v>
      </c>
      <c r="M329" s="44"/>
      <c r="N329" s="44" t="s">
        <v>5375</v>
      </c>
      <c r="O329" s="323"/>
      <c r="P329" s="323"/>
      <c r="Q329" s="323"/>
      <c r="R329" s="323"/>
      <c r="S329" s="323"/>
      <c r="T329" s="323"/>
      <c r="U329" s="323"/>
      <c r="V329" s="323"/>
      <c r="W329" s="323"/>
      <c r="X329" s="323"/>
      <c r="Y329" s="323"/>
    </row>
    <row r="330" customFormat="false" ht="16.5" hidden="true" customHeight="true" outlineLevel="2" collapsed="false">
      <c r="A330" s="98" t="s">
        <v>2449</v>
      </c>
      <c r="B330" s="421" t="s">
        <v>136</v>
      </c>
      <c r="C330" s="420" t="s">
        <v>2298</v>
      </c>
      <c r="D330" s="498" t="s">
        <v>2444</v>
      </c>
      <c r="E330" s="508" t="s">
        <v>5697</v>
      </c>
      <c r="F330" s="387" t="s">
        <v>5703</v>
      </c>
      <c r="G330" s="338" t="s">
        <v>22</v>
      </c>
      <c r="H330" s="339"/>
      <c r="I330" s="339"/>
      <c r="J330" s="339" t="s">
        <v>95</v>
      </c>
      <c r="K330" s="339" t="s">
        <v>5631</v>
      </c>
      <c r="L330" s="339" t="s">
        <v>5632</v>
      </c>
      <c r="M330" s="44"/>
      <c r="N330" s="44" t="s">
        <v>5375</v>
      </c>
      <c r="O330" s="323"/>
      <c r="P330" s="323"/>
      <c r="Q330" s="323"/>
      <c r="R330" s="323"/>
      <c r="S330" s="323"/>
      <c r="T330" s="323"/>
      <c r="U330" s="323"/>
      <c r="V330" s="323"/>
      <c r="W330" s="323"/>
      <c r="X330" s="323"/>
      <c r="Y330" s="323"/>
    </row>
    <row r="331" customFormat="false" ht="16.5" hidden="true" customHeight="true" outlineLevel="2" collapsed="false">
      <c r="A331" s="98" t="s">
        <v>2451</v>
      </c>
      <c r="B331" s="421" t="s">
        <v>136</v>
      </c>
      <c r="C331" s="518"/>
      <c r="D331" s="498" t="s">
        <v>986</v>
      </c>
      <c r="E331" s="508" t="s">
        <v>5704</v>
      </c>
      <c r="F331" s="339"/>
      <c r="G331" s="338" t="s">
        <v>22</v>
      </c>
      <c r="H331" s="339"/>
      <c r="I331" s="339"/>
      <c r="J331" s="339" t="s">
        <v>95</v>
      </c>
      <c r="K331" s="339" t="s">
        <v>5631</v>
      </c>
      <c r="L331" s="339" t="s">
        <v>5632</v>
      </c>
      <c r="M331" s="44"/>
      <c r="N331" s="44" t="s">
        <v>5375</v>
      </c>
      <c r="O331" s="323"/>
      <c r="P331" s="323"/>
      <c r="Q331" s="323"/>
      <c r="R331" s="323"/>
      <c r="S331" s="323"/>
      <c r="T331" s="323"/>
      <c r="U331" s="323"/>
      <c r="V331" s="323"/>
      <c r="W331" s="323"/>
      <c r="X331" s="323"/>
      <c r="Y331" s="323"/>
    </row>
    <row r="332" customFormat="false" ht="16.5" hidden="true" customHeight="true" outlineLevel="2" collapsed="false">
      <c r="A332" s="98" t="s">
        <v>2453</v>
      </c>
      <c r="B332" s="421" t="s">
        <v>136</v>
      </c>
      <c r="C332" s="420" t="s">
        <v>2298</v>
      </c>
      <c r="D332" s="498" t="s">
        <v>2444</v>
      </c>
      <c r="E332" s="508" t="s">
        <v>5705</v>
      </c>
      <c r="F332" s="387" t="s">
        <v>5703</v>
      </c>
      <c r="G332" s="338" t="s">
        <v>22</v>
      </c>
      <c r="H332" s="339"/>
      <c r="I332" s="339"/>
      <c r="J332" s="339" t="s">
        <v>95</v>
      </c>
      <c r="K332" s="339" t="s">
        <v>5631</v>
      </c>
      <c r="L332" s="339" t="s">
        <v>5632</v>
      </c>
      <c r="M332" s="44"/>
      <c r="N332" s="44" t="s">
        <v>5375</v>
      </c>
      <c r="O332" s="323"/>
      <c r="P332" s="323"/>
      <c r="Q332" s="323"/>
      <c r="R332" s="323"/>
      <c r="S332" s="323"/>
      <c r="T332" s="323"/>
      <c r="U332" s="323"/>
      <c r="V332" s="323"/>
      <c r="W332" s="323"/>
      <c r="X332" s="323"/>
      <c r="Y332" s="323"/>
    </row>
    <row r="333" customFormat="false" ht="16.5" hidden="true" customHeight="true" outlineLevel="2" collapsed="false">
      <c r="A333" s="98" t="s">
        <v>2455</v>
      </c>
      <c r="B333" s="421" t="s">
        <v>136</v>
      </c>
      <c r="C333" s="518"/>
      <c r="D333" s="498" t="s">
        <v>986</v>
      </c>
      <c r="E333" s="508" t="s">
        <v>5706</v>
      </c>
      <c r="F333" s="339"/>
      <c r="G333" s="338" t="s">
        <v>22</v>
      </c>
      <c r="H333" s="339"/>
      <c r="I333" s="339"/>
      <c r="J333" s="339" t="s">
        <v>95</v>
      </c>
      <c r="K333" s="339" t="s">
        <v>5631</v>
      </c>
      <c r="L333" s="339" t="s">
        <v>5632</v>
      </c>
      <c r="M333" s="44"/>
      <c r="N333" s="44" t="s">
        <v>5375</v>
      </c>
      <c r="O333" s="323"/>
      <c r="P333" s="323"/>
      <c r="Q333" s="323"/>
      <c r="R333" s="323"/>
      <c r="S333" s="323"/>
      <c r="T333" s="323"/>
      <c r="U333" s="323"/>
      <c r="V333" s="323"/>
      <c r="W333" s="323"/>
      <c r="X333" s="323"/>
      <c r="Y333" s="323"/>
    </row>
    <row r="334" customFormat="false" ht="16.5" hidden="true" customHeight="true" outlineLevel="2" collapsed="false">
      <c r="A334" s="98" t="s">
        <v>2457</v>
      </c>
      <c r="B334" s="421" t="s">
        <v>136</v>
      </c>
      <c r="C334" s="420" t="s">
        <v>2298</v>
      </c>
      <c r="D334" s="498" t="s">
        <v>2444</v>
      </c>
      <c r="E334" s="508" t="s">
        <v>5707</v>
      </c>
      <c r="F334" s="387" t="s">
        <v>5703</v>
      </c>
      <c r="G334" s="338" t="s">
        <v>22</v>
      </c>
      <c r="H334" s="339"/>
      <c r="I334" s="339"/>
      <c r="J334" s="339" t="s">
        <v>95</v>
      </c>
      <c r="K334" s="339" t="s">
        <v>5631</v>
      </c>
      <c r="L334" s="339" t="s">
        <v>5632</v>
      </c>
      <c r="M334" s="44"/>
      <c r="N334" s="44" t="s">
        <v>5375</v>
      </c>
      <c r="O334" s="323"/>
      <c r="P334" s="323"/>
      <c r="Q334" s="323"/>
      <c r="R334" s="323"/>
      <c r="S334" s="323"/>
      <c r="T334" s="323"/>
      <c r="U334" s="323"/>
      <c r="V334" s="323"/>
      <c r="W334" s="323"/>
      <c r="X334" s="323"/>
      <c r="Y334" s="323"/>
    </row>
    <row r="335" customFormat="false" ht="16.5" hidden="true" customHeight="true" outlineLevel="2" collapsed="false">
      <c r="A335" s="98" t="s">
        <v>2460</v>
      </c>
      <c r="B335" s="421" t="s">
        <v>136</v>
      </c>
      <c r="C335" s="518"/>
      <c r="D335" s="498" t="s">
        <v>986</v>
      </c>
      <c r="E335" s="508" t="s">
        <v>5708</v>
      </c>
      <c r="F335" s="339"/>
      <c r="G335" s="338" t="s">
        <v>22</v>
      </c>
      <c r="H335" s="339"/>
      <c r="I335" s="339"/>
      <c r="J335" s="339" t="s">
        <v>95</v>
      </c>
      <c r="K335" s="339" t="s">
        <v>5631</v>
      </c>
      <c r="L335" s="339" t="s">
        <v>5632</v>
      </c>
      <c r="M335" s="44"/>
      <c r="N335" s="44" t="s">
        <v>5375</v>
      </c>
      <c r="O335" s="323"/>
      <c r="P335" s="323"/>
      <c r="Q335" s="323"/>
      <c r="R335" s="323"/>
      <c r="S335" s="323"/>
      <c r="T335" s="323"/>
      <c r="U335" s="323"/>
      <c r="V335" s="323"/>
      <c r="W335" s="323"/>
      <c r="X335" s="323"/>
      <c r="Y335" s="323"/>
    </row>
    <row r="336" customFormat="false" ht="16.5" hidden="true" customHeight="true" outlineLevel="2" collapsed="false">
      <c r="A336" s="98" t="s">
        <v>2462</v>
      </c>
      <c r="B336" s="421" t="s">
        <v>136</v>
      </c>
      <c r="C336" s="420" t="s">
        <v>2298</v>
      </c>
      <c r="D336" s="498" t="s">
        <v>2444</v>
      </c>
      <c r="E336" s="508" t="s">
        <v>5709</v>
      </c>
      <c r="F336" s="387" t="s">
        <v>5703</v>
      </c>
      <c r="G336" s="338" t="s">
        <v>22</v>
      </c>
      <c r="H336" s="339"/>
      <c r="I336" s="339"/>
      <c r="J336" s="339" t="s">
        <v>95</v>
      </c>
      <c r="K336" s="339" t="s">
        <v>5631</v>
      </c>
      <c r="L336" s="339" t="s">
        <v>5632</v>
      </c>
      <c r="M336" s="44"/>
      <c r="N336" s="44" t="s">
        <v>5375</v>
      </c>
      <c r="O336" s="323"/>
      <c r="P336" s="323"/>
      <c r="Q336" s="323"/>
      <c r="R336" s="323"/>
      <c r="S336" s="323"/>
      <c r="T336" s="323"/>
      <c r="U336" s="323"/>
      <c r="V336" s="323"/>
      <c r="W336" s="323"/>
      <c r="X336" s="323"/>
      <c r="Y336" s="323"/>
    </row>
    <row r="337" customFormat="false" ht="16.5" hidden="true" customHeight="true" outlineLevel="2" collapsed="false">
      <c r="A337" s="98" t="s">
        <v>2464</v>
      </c>
      <c r="B337" s="421" t="s">
        <v>136</v>
      </c>
      <c r="C337" s="518"/>
      <c r="D337" s="498" t="s">
        <v>986</v>
      </c>
      <c r="E337" s="508" t="s">
        <v>5710</v>
      </c>
      <c r="F337" s="339"/>
      <c r="G337" s="338" t="s">
        <v>22</v>
      </c>
      <c r="H337" s="339"/>
      <c r="I337" s="339"/>
      <c r="J337" s="339" t="s">
        <v>95</v>
      </c>
      <c r="K337" s="339" t="s">
        <v>5631</v>
      </c>
      <c r="L337" s="339" t="s">
        <v>5632</v>
      </c>
      <c r="M337" s="44"/>
      <c r="N337" s="44" t="s">
        <v>5375</v>
      </c>
      <c r="O337" s="323"/>
      <c r="P337" s="323"/>
      <c r="Q337" s="323"/>
      <c r="R337" s="323"/>
      <c r="S337" s="323"/>
      <c r="T337" s="323"/>
      <c r="U337" s="323"/>
      <c r="V337" s="323"/>
      <c r="W337" s="323"/>
      <c r="X337" s="323"/>
      <c r="Y337" s="323"/>
    </row>
    <row r="338" customFormat="false" ht="16.5" hidden="true" customHeight="true" outlineLevel="2" collapsed="false">
      <c r="A338" s="98" t="s">
        <v>2466</v>
      </c>
      <c r="B338" s="421" t="s">
        <v>136</v>
      </c>
      <c r="C338" s="420" t="s">
        <v>2298</v>
      </c>
      <c r="D338" s="498" t="s">
        <v>2444</v>
      </c>
      <c r="E338" s="508" t="s">
        <v>5711</v>
      </c>
      <c r="F338" s="387" t="s">
        <v>5703</v>
      </c>
      <c r="G338" s="338" t="s">
        <v>22</v>
      </c>
      <c r="H338" s="339"/>
      <c r="I338" s="339"/>
      <c r="J338" s="339" t="s">
        <v>95</v>
      </c>
      <c r="K338" s="339" t="s">
        <v>5631</v>
      </c>
      <c r="L338" s="339" t="s">
        <v>5632</v>
      </c>
      <c r="M338" s="44"/>
      <c r="N338" s="44" t="s">
        <v>5375</v>
      </c>
      <c r="O338" s="323"/>
      <c r="P338" s="323"/>
      <c r="Q338" s="323"/>
      <c r="R338" s="323"/>
      <c r="S338" s="323"/>
      <c r="T338" s="323"/>
      <c r="U338" s="323"/>
      <c r="V338" s="323"/>
      <c r="W338" s="323"/>
      <c r="X338" s="323"/>
      <c r="Y338" s="323"/>
    </row>
    <row r="339" customFormat="false" ht="16.5" hidden="true" customHeight="true" outlineLevel="2" collapsed="false">
      <c r="A339" s="98" t="s">
        <v>2477</v>
      </c>
      <c r="B339" s="421" t="s">
        <v>136</v>
      </c>
      <c r="C339" s="518"/>
      <c r="D339" s="498" t="s">
        <v>986</v>
      </c>
      <c r="E339" s="508" t="s">
        <v>5712</v>
      </c>
      <c r="F339" s="339"/>
      <c r="G339" s="338" t="s">
        <v>22</v>
      </c>
      <c r="H339" s="339"/>
      <c r="I339" s="339"/>
      <c r="J339" s="339" t="s">
        <v>95</v>
      </c>
      <c r="K339" s="339" t="s">
        <v>5631</v>
      </c>
      <c r="L339" s="339" t="s">
        <v>5632</v>
      </c>
      <c r="M339" s="44"/>
      <c r="N339" s="44" t="s">
        <v>5375</v>
      </c>
      <c r="O339" s="323"/>
      <c r="P339" s="323"/>
      <c r="Q339" s="323"/>
      <c r="R339" s="323"/>
      <c r="S339" s="323"/>
      <c r="T339" s="323"/>
      <c r="U339" s="323"/>
      <c r="V339" s="323"/>
      <c r="W339" s="323"/>
      <c r="X339" s="323"/>
      <c r="Y339" s="323"/>
    </row>
    <row r="340" customFormat="false" ht="16.5" hidden="true" customHeight="true" outlineLevel="2" collapsed="false">
      <c r="A340" s="98" t="s">
        <v>2479</v>
      </c>
      <c r="B340" s="421" t="s">
        <v>136</v>
      </c>
      <c r="C340" s="420" t="s">
        <v>2298</v>
      </c>
      <c r="D340" s="498" t="s">
        <v>2444</v>
      </c>
      <c r="E340" s="508" t="s">
        <v>5713</v>
      </c>
      <c r="F340" s="387" t="s">
        <v>5703</v>
      </c>
      <c r="G340" s="338" t="s">
        <v>22</v>
      </c>
      <c r="H340" s="339"/>
      <c r="I340" s="339"/>
      <c r="J340" s="339" t="s">
        <v>95</v>
      </c>
      <c r="K340" s="339" t="s">
        <v>5631</v>
      </c>
      <c r="L340" s="339" t="s">
        <v>5632</v>
      </c>
      <c r="M340" s="44"/>
      <c r="N340" s="44" t="s">
        <v>5375</v>
      </c>
      <c r="O340" s="323"/>
      <c r="P340" s="323"/>
      <c r="Q340" s="323"/>
      <c r="R340" s="323"/>
      <c r="S340" s="323"/>
      <c r="T340" s="323"/>
      <c r="U340" s="323"/>
      <c r="V340" s="323"/>
      <c r="W340" s="323"/>
      <c r="X340" s="323"/>
      <c r="Y340" s="323"/>
    </row>
    <row r="341" customFormat="false" ht="16.5" hidden="true" customHeight="true" outlineLevel="2" collapsed="false">
      <c r="A341" s="98" t="s">
        <v>2481</v>
      </c>
      <c r="B341" s="421" t="s">
        <v>136</v>
      </c>
      <c r="C341" s="518"/>
      <c r="D341" s="498" t="s">
        <v>986</v>
      </c>
      <c r="E341" s="508" t="s">
        <v>5714</v>
      </c>
      <c r="F341" s="339"/>
      <c r="G341" s="338" t="s">
        <v>22</v>
      </c>
      <c r="H341" s="339"/>
      <c r="I341" s="339"/>
      <c r="J341" s="339" t="s">
        <v>95</v>
      </c>
      <c r="K341" s="339" t="s">
        <v>5631</v>
      </c>
      <c r="L341" s="339" t="s">
        <v>5632</v>
      </c>
      <c r="M341" s="44"/>
      <c r="N341" s="44" t="s">
        <v>5375</v>
      </c>
      <c r="O341" s="323"/>
      <c r="P341" s="323"/>
      <c r="Q341" s="323"/>
      <c r="R341" s="323"/>
      <c r="S341" s="323"/>
      <c r="T341" s="323"/>
      <c r="U341" s="323"/>
      <c r="V341" s="323"/>
      <c r="W341" s="323"/>
      <c r="X341" s="323"/>
      <c r="Y341" s="323"/>
    </row>
    <row r="342" customFormat="false" ht="16.5" hidden="true" customHeight="true" outlineLevel="2" collapsed="false">
      <c r="A342" s="98" t="s">
        <v>2483</v>
      </c>
      <c r="B342" s="421" t="s">
        <v>136</v>
      </c>
      <c r="C342" s="420" t="s">
        <v>2298</v>
      </c>
      <c r="D342" s="498" t="s">
        <v>2444</v>
      </c>
      <c r="E342" s="508" t="s">
        <v>5715</v>
      </c>
      <c r="F342" s="387" t="s">
        <v>5703</v>
      </c>
      <c r="G342" s="338" t="s">
        <v>22</v>
      </c>
      <c r="H342" s="339"/>
      <c r="I342" s="339"/>
      <c r="J342" s="339" t="s">
        <v>95</v>
      </c>
      <c r="K342" s="339" t="s">
        <v>5631</v>
      </c>
      <c r="L342" s="339" t="s">
        <v>5632</v>
      </c>
      <c r="M342" s="44"/>
      <c r="N342" s="44" t="s">
        <v>5375</v>
      </c>
      <c r="O342" s="323"/>
      <c r="P342" s="323"/>
      <c r="Q342" s="323"/>
      <c r="R342" s="323"/>
      <c r="S342" s="323"/>
      <c r="T342" s="323"/>
      <c r="U342" s="323"/>
      <c r="V342" s="323"/>
      <c r="W342" s="323"/>
      <c r="X342" s="323"/>
      <c r="Y342" s="323"/>
    </row>
    <row r="343" customFormat="false" ht="16.5" hidden="true" customHeight="true" outlineLevel="2" collapsed="false">
      <c r="A343" s="98" t="s">
        <v>2485</v>
      </c>
      <c r="B343" s="421" t="s">
        <v>136</v>
      </c>
      <c r="C343" s="518"/>
      <c r="D343" s="498" t="s">
        <v>986</v>
      </c>
      <c r="E343" s="508" t="s">
        <v>5716</v>
      </c>
      <c r="F343" s="339"/>
      <c r="G343" s="338" t="s">
        <v>22</v>
      </c>
      <c r="H343" s="339"/>
      <c r="I343" s="339"/>
      <c r="J343" s="339" t="s">
        <v>95</v>
      </c>
      <c r="K343" s="339" t="s">
        <v>5631</v>
      </c>
      <c r="L343" s="339" t="s">
        <v>5632</v>
      </c>
      <c r="M343" s="44"/>
      <c r="N343" s="44" t="s">
        <v>5375</v>
      </c>
      <c r="O343" s="323"/>
      <c r="P343" s="323"/>
      <c r="Q343" s="323"/>
      <c r="R343" s="323"/>
      <c r="S343" s="323"/>
      <c r="T343" s="323"/>
      <c r="U343" s="323"/>
      <c r="V343" s="323"/>
      <c r="W343" s="323"/>
      <c r="X343" s="323"/>
      <c r="Y343" s="323"/>
    </row>
    <row r="344" customFormat="false" ht="16.5" hidden="true" customHeight="true" outlineLevel="2" collapsed="false">
      <c r="A344" s="98" t="s">
        <v>2487</v>
      </c>
      <c r="B344" s="421" t="s">
        <v>136</v>
      </c>
      <c r="C344" s="420" t="s">
        <v>2298</v>
      </c>
      <c r="D344" s="498" t="s">
        <v>2444</v>
      </c>
      <c r="E344" s="508" t="s">
        <v>5717</v>
      </c>
      <c r="F344" s="387" t="s">
        <v>5703</v>
      </c>
      <c r="G344" s="338" t="s">
        <v>22</v>
      </c>
      <c r="H344" s="339"/>
      <c r="I344" s="339"/>
      <c r="J344" s="339" t="s">
        <v>95</v>
      </c>
      <c r="K344" s="339" t="s">
        <v>5631</v>
      </c>
      <c r="L344" s="339" t="s">
        <v>5632</v>
      </c>
      <c r="M344" s="44"/>
      <c r="N344" s="44" t="s">
        <v>5375</v>
      </c>
      <c r="O344" s="323"/>
      <c r="P344" s="323"/>
      <c r="Q344" s="323"/>
      <c r="R344" s="323"/>
      <c r="S344" s="323"/>
      <c r="T344" s="323"/>
      <c r="U344" s="323"/>
      <c r="V344" s="323"/>
      <c r="W344" s="323"/>
      <c r="X344" s="323"/>
      <c r="Y344" s="323"/>
    </row>
    <row r="345" customFormat="false" ht="16.5" hidden="true" customHeight="true" outlineLevel="2" collapsed="false">
      <c r="A345" s="98" t="s">
        <v>2489</v>
      </c>
      <c r="B345" s="421" t="s">
        <v>136</v>
      </c>
      <c r="C345" s="518"/>
      <c r="D345" s="498" t="s">
        <v>986</v>
      </c>
      <c r="E345" s="508" t="s">
        <v>5718</v>
      </c>
      <c r="F345" s="339"/>
      <c r="G345" s="338" t="s">
        <v>22</v>
      </c>
      <c r="H345" s="339"/>
      <c r="I345" s="339"/>
      <c r="J345" s="339" t="s">
        <v>95</v>
      </c>
      <c r="K345" s="339" t="s">
        <v>5631</v>
      </c>
      <c r="L345" s="339" t="s">
        <v>5632</v>
      </c>
      <c r="M345" s="44"/>
      <c r="N345" s="44" t="s">
        <v>5375</v>
      </c>
      <c r="O345" s="323"/>
      <c r="P345" s="323"/>
      <c r="Q345" s="323"/>
      <c r="R345" s="323"/>
      <c r="S345" s="323"/>
      <c r="T345" s="323"/>
      <c r="U345" s="323"/>
      <c r="V345" s="323"/>
      <c r="W345" s="323"/>
      <c r="X345" s="323"/>
      <c r="Y345" s="323"/>
    </row>
    <row r="346" customFormat="false" ht="16.5" hidden="true" customHeight="true" outlineLevel="2" collapsed="false">
      <c r="A346" s="98" t="s">
        <v>2498</v>
      </c>
      <c r="B346" s="421" t="s">
        <v>96</v>
      </c>
      <c r="C346" s="502" t="s">
        <v>5389</v>
      </c>
      <c r="D346" s="497" t="s">
        <v>5636</v>
      </c>
      <c r="E346" s="508" t="s">
        <v>5637</v>
      </c>
      <c r="F346" s="396" t="s">
        <v>5701</v>
      </c>
      <c r="G346" s="338" t="s">
        <v>22</v>
      </c>
      <c r="H346" s="339"/>
      <c r="I346" s="339"/>
      <c r="J346" s="339" t="s">
        <v>95</v>
      </c>
      <c r="K346" s="339" t="s">
        <v>5631</v>
      </c>
      <c r="L346" s="339" t="s">
        <v>5632</v>
      </c>
      <c r="M346" s="44"/>
      <c r="N346" s="44" t="s">
        <v>5375</v>
      </c>
      <c r="O346" s="323"/>
      <c r="P346" s="323"/>
      <c r="Q346" s="323"/>
      <c r="R346" s="323"/>
      <c r="S346" s="323"/>
      <c r="T346" s="323"/>
      <c r="U346" s="323"/>
      <c r="V346" s="323"/>
      <c r="W346" s="323"/>
      <c r="X346" s="323"/>
      <c r="Y346" s="323"/>
    </row>
    <row r="347" customFormat="false" ht="15" hidden="false" customHeight="true" outlineLevel="1" collapsed="true">
      <c r="A347" s="515" t="s">
        <v>2500</v>
      </c>
      <c r="B347" s="515"/>
      <c r="C347" s="515"/>
      <c r="D347" s="515"/>
      <c r="E347" s="515"/>
      <c r="F347" s="515"/>
      <c r="G347" s="369"/>
      <c r="H347" s="369"/>
      <c r="I347" s="369"/>
      <c r="J347" s="369"/>
      <c r="K347" s="369"/>
      <c r="L347" s="369"/>
      <c r="M347" s="332"/>
      <c r="N347" s="332"/>
      <c r="O347" s="323"/>
      <c r="P347" s="323"/>
      <c r="Q347" s="323"/>
      <c r="R347" s="323"/>
      <c r="S347" s="323"/>
      <c r="T347" s="323"/>
      <c r="U347" s="323"/>
      <c r="V347" s="323"/>
      <c r="W347" s="323"/>
      <c r="X347" s="323"/>
      <c r="Y347" s="323"/>
    </row>
    <row r="348" customFormat="false" ht="15.75" hidden="true" customHeight="true" outlineLevel="2" collapsed="false">
      <c r="A348" s="98" t="s">
        <v>2443</v>
      </c>
      <c r="B348" s="421" t="s">
        <v>136</v>
      </c>
      <c r="C348" s="420" t="s">
        <v>2298</v>
      </c>
      <c r="D348" s="498" t="s">
        <v>2444</v>
      </c>
      <c r="E348" s="508" t="s">
        <v>5719</v>
      </c>
      <c r="F348" s="387" t="s">
        <v>5720</v>
      </c>
      <c r="G348" s="338" t="s">
        <v>22</v>
      </c>
      <c r="H348" s="339"/>
      <c r="I348" s="339"/>
      <c r="J348" s="339" t="s">
        <v>95</v>
      </c>
      <c r="K348" s="339" t="s">
        <v>5631</v>
      </c>
      <c r="L348" s="339" t="s">
        <v>5632</v>
      </c>
      <c r="M348" s="44"/>
      <c r="N348" s="44" t="s">
        <v>5641</v>
      </c>
      <c r="O348" s="323"/>
      <c r="P348" s="323"/>
      <c r="Q348" s="323"/>
      <c r="R348" s="323"/>
      <c r="S348" s="323"/>
      <c r="T348" s="323"/>
      <c r="U348" s="323"/>
      <c r="V348" s="323"/>
      <c r="W348" s="323"/>
      <c r="X348" s="323"/>
      <c r="Y348" s="323"/>
    </row>
    <row r="349" customFormat="false" ht="15.75" hidden="true" customHeight="true" outlineLevel="2" collapsed="false">
      <c r="A349" s="98" t="s">
        <v>2447</v>
      </c>
      <c r="B349" s="421" t="s">
        <v>136</v>
      </c>
      <c r="C349" s="518"/>
      <c r="D349" s="498" t="s">
        <v>986</v>
      </c>
      <c r="E349" s="508" t="s">
        <v>5721</v>
      </c>
      <c r="F349" s="339"/>
      <c r="G349" s="338" t="s">
        <v>22</v>
      </c>
      <c r="H349" s="339"/>
      <c r="I349" s="339"/>
      <c r="J349" s="339" t="s">
        <v>95</v>
      </c>
      <c r="K349" s="339" t="s">
        <v>5631</v>
      </c>
      <c r="L349" s="339" t="s">
        <v>5632</v>
      </c>
      <c r="M349" s="44"/>
      <c r="N349" s="44" t="s">
        <v>5641</v>
      </c>
      <c r="O349" s="323"/>
      <c r="P349" s="323"/>
      <c r="Q349" s="323"/>
      <c r="R349" s="323"/>
      <c r="S349" s="323"/>
      <c r="T349" s="323"/>
      <c r="U349" s="323"/>
      <c r="V349" s="323"/>
      <c r="W349" s="323"/>
      <c r="X349" s="323"/>
      <c r="Y349" s="323"/>
    </row>
    <row r="350" customFormat="false" ht="15.75" hidden="true" customHeight="true" outlineLevel="2" collapsed="false">
      <c r="A350" s="98" t="s">
        <v>2449</v>
      </c>
      <c r="B350" s="421" t="s">
        <v>136</v>
      </c>
      <c r="C350" s="518"/>
      <c r="D350" s="498" t="s">
        <v>2444</v>
      </c>
      <c r="E350" s="508" t="s">
        <v>5722</v>
      </c>
      <c r="F350" s="387"/>
      <c r="G350" s="338" t="s">
        <v>22</v>
      </c>
      <c r="H350" s="339"/>
      <c r="I350" s="339"/>
      <c r="J350" s="339" t="s">
        <v>95</v>
      </c>
      <c r="K350" s="339" t="s">
        <v>5631</v>
      </c>
      <c r="L350" s="339" t="s">
        <v>5632</v>
      </c>
      <c r="M350" s="44"/>
      <c r="N350" s="44" t="s">
        <v>5641</v>
      </c>
      <c r="O350" s="323"/>
      <c r="P350" s="323"/>
      <c r="Q350" s="323"/>
      <c r="R350" s="323"/>
      <c r="S350" s="323"/>
      <c r="T350" s="323"/>
      <c r="U350" s="323"/>
      <c r="V350" s="323"/>
      <c r="W350" s="323"/>
      <c r="X350" s="323"/>
      <c r="Y350" s="323"/>
    </row>
    <row r="351" customFormat="false" ht="15.75" hidden="true" customHeight="true" outlineLevel="2" collapsed="false">
      <c r="A351" s="98" t="s">
        <v>2451</v>
      </c>
      <c r="B351" s="421" t="s">
        <v>136</v>
      </c>
      <c r="C351" s="518"/>
      <c r="D351" s="498" t="s">
        <v>986</v>
      </c>
      <c r="E351" s="508" t="s">
        <v>5723</v>
      </c>
      <c r="F351" s="339"/>
      <c r="G351" s="338" t="s">
        <v>22</v>
      </c>
      <c r="H351" s="339"/>
      <c r="I351" s="339"/>
      <c r="J351" s="339" t="s">
        <v>95</v>
      </c>
      <c r="K351" s="339" t="s">
        <v>5631</v>
      </c>
      <c r="L351" s="339" t="s">
        <v>5632</v>
      </c>
      <c r="M351" s="44"/>
      <c r="N351" s="44" t="s">
        <v>5641</v>
      </c>
      <c r="O351" s="323"/>
      <c r="P351" s="323"/>
      <c r="Q351" s="323"/>
      <c r="R351" s="323"/>
      <c r="S351" s="323"/>
      <c r="T351" s="323"/>
      <c r="U351" s="323"/>
      <c r="V351" s="323"/>
      <c r="W351" s="323"/>
      <c r="X351" s="323"/>
      <c r="Y351" s="323"/>
    </row>
    <row r="352" customFormat="false" ht="15.75" hidden="true" customHeight="true" outlineLevel="2" collapsed="false">
      <c r="A352" s="98" t="s">
        <v>2453</v>
      </c>
      <c r="B352" s="421" t="s">
        <v>136</v>
      </c>
      <c r="C352" s="518"/>
      <c r="D352" s="498" t="s">
        <v>2444</v>
      </c>
      <c r="E352" s="508" t="s">
        <v>5724</v>
      </c>
      <c r="F352" s="387"/>
      <c r="G352" s="338" t="s">
        <v>22</v>
      </c>
      <c r="H352" s="339"/>
      <c r="I352" s="339"/>
      <c r="J352" s="339" t="s">
        <v>95</v>
      </c>
      <c r="K352" s="339" t="s">
        <v>5631</v>
      </c>
      <c r="L352" s="339" t="s">
        <v>5632</v>
      </c>
      <c r="M352" s="44"/>
      <c r="N352" s="44" t="s">
        <v>5641</v>
      </c>
      <c r="O352" s="323"/>
      <c r="P352" s="323"/>
      <c r="Q352" s="323"/>
      <c r="R352" s="323"/>
      <c r="S352" s="323"/>
      <c r="T352" s="323"/>
      <c r="U352" s="323"/>
      <c r="V352" s="323"/>
      <c r="W352" s="323"/>
      <c r="X352" s="323"/>
      <c r="Y352" s="323"/>
    </row>
    <row r="353" customFormat="false" ht="15.75" hidden="true" customHeight="true" outlineLevel="2" collapsed="false">
      <c r="A353" s="98" t="s">
        <v>2455</v>
      </c>
      <c r="B353" s="421" t="s">
        <v>136</v>
      </c>
      <c r="C353" s="518"/>
      <c r="D353" s="498" t="s">
        <v>986</v>
      </c>
      <c r="E353" s="508" t="s">
        <v>5725</v>
      </c>
      <c r="F353" s="339"/>
      <c r="G353" s="338" t="s">
        <v>22</v>
      </c>
      <c r="H353" s="339"/>
      <c r="I353" s="339"/>
      <c r="J353" s="339" t="s">
        <v>95</v>
      </c>
      <c r="K353" s="339" t="s">
        <v>5631</v>
      </c>
      <c r="L353" s="339" t="s">
        <v>5632</v>
      </c>
      <c r="M353" s="44"/>
      <c r="N353" s="44" t="s">
        <v>5641</v>
      </c>
      <c r="O353" s="323"/>
      <c r="P353" s="323"/>
      <c r="Q353" s="323"/>
      <c r="R353" s="323"/>
      <c r="S353" s="323"/>
      <c r="T353" s="323"/>
      <c r="U353" s="323"/>
      <c r="V353" s="323"/>
      <c r="W353" s="323"/>
      <c r="X353" s="323"/>
      <c r="Y353" s="323"/>
    </row>
    <row r="354" customFormat="false" ht="15.75" hidden="true" customHeight="true" outlineLevel="2" collapsed="false">
      <c r="A354" s="98" t="s">
        <v>2457</v>
      </c>
      <c r="B354" s="421" t="s">
        <v>136</v>
      </c>
      <c r="C354" s="518"/>
      <c r="D354" s="498" t="s">
        <v>2444</v>
      </c>
      <c r="E354" s="508" t="s">
        <v>5726</v>
      </c>
      <c r="F354" s="387"/>
      <c r="G354" s="338" t="s">
        <v>22</v>
      </c>
      <c r="H354" s="339"/>
      <c r="I354" s="339"/>
      <c r="J354" s="339" t="s">
        <v>95</v>
      </c>
      <c r="K354" s="339" t="s">
        <v>5631</v>
      </c>
      <c r="L354" s="339" t="s">
        <v>5632</v>
      </c>
      <c r="M354" s="44"/>
      <c r="N354" s="44" t="s">
        <v>5641</v>
      </c>
      <c r="O354" s="323"/>
      <c r="P354" s="323"/>
      <c r="Q354" s="323"/>
      <c r="R354" s="323"/>
      <c r="S354" s="323"/>
      <c r="T354" s="323"/>
      <c r="U354" s="323"/>
      <c r="V354" s="323"/>
      <c r="W354" s="323"/>
      <c r="X354" s="323"/>
      <c r="Y354" s="323"/>
    </row>
    <row r="355" customFormat="false" ht="15.75" hidden="true" customHeight="true" outlineLevel="2" collapsed="false">
      <c r="A355" s="98" t="s">
        <v>2460</v>
      </c>
      <c r="B355" s="421" t="s">
        <v>136</v>
      </c>
      <c r="C355" s="518"/>
      <c r="D355" s="498" t="s">
        <v>986</v>
      </c>
      <c r="E355" s="508" t="s">
        <v>5727</v>
      </c>
      <c r="F355" s="339"/>
      <c r="G355" s="338" t="s">
        <v>22</v>
      </c>
      <c r="H355" s="339"/>
      <c r="I355" s="339"/>
      <c r="J355" s="339" t="s">
        <v>95</v>
      </c>
      <c r="K355" s="339" t="s">
        <v>5631</v>
      </c>
      <c r="L355" s="339" t="s">
        <v>5632</v>
      </c>
      <c r="M355" s="44"/>
      <c r="N355" s="44" t="s">
        <v>5641</v>
      </c>
      <c r="O355" s="323"/>
      <c r="P355" s="323"/>
      <c r="Q355" s="323"/>
      <c r="R355" s="323"/>
      <c r="S355" s="323"/>
      <c r="T355" s="323"/>
      <c r="U355" s="323"/>
      <c r="V355" s="323"/>
      <c r="W355" s="323"/>
      <c r="X355" s="323"/>
      <c r="Y355" s="323"/>
    </row>
    <row r="356" customFormat="false" ht="15.75" hidden="true" customHeight="true" outlineLevel="2" collapsed="false">
      <c r="A356" s="98" t="s">
        <v>2462</v>
      </c>
      <c r="B356" s="421" t="s">
        <v>136</v>
      </c>
      <c r="C356" s="518"/>
      <c r="D356" s="498" t="s">
        <v>2444</v>
      </c>
      <c r="E356" s="508" t="s">
        <v>5728</v>
      </c>
      <c r="F356" s="387"/>
      <c r="G356" s="338" t="s">
        <v>22</v>
      </c>
      <c r="H356" s="339"/>
      <c r="I356" s="339"/>
      <c r="J356" s="339" t="s">
        <v>95</v>
      </c>
      <c r="K356" s="339" t="s">
        <v>5631</v>
      </c>
      <c r="L356" s="339" t="s">
        <v>5632</v>
      </c>
      <c r="M356" s="44"/>
      <c r="N356" s="44" t="s">
        <v>5641</v>
      </c>
      <c r="O356" s="323"/>
      <c r="P356" s="323"/>
      <c r="Q356" s="323"/>
      <c r="R356" s="323"/>
      <c r="S356" s="323"/>
      <c r="T356" s="323"/>
      <c r="U356" s="323"/>
      <c r="V356" s="323"/>
      <c r="W356" s="323"/>
      <c r="X356" s="323"/>
      <c r="Y356" s="323"/>
    </row>
    <row r="357" customFormat="false" ht="15.75" hidden="true" customHeight="true" outlineLevel="2" collapsed="false">
      <c r="A357" s="98" t="s">
        <v>2464</v>
      </c>
      <c r="B357" s="421" t="s">
        <v>136</v>
      </c>
      <c r="C357" s="518"/>
      <c r="D357" s="498" t="s">
        <v>986</v>
      </c>
      <c r="E357" s="508" t="s">
        <v>5729</v>
      </c>
      <c r="F357" s="339"/>
      <c r="G357" s="338" t="s">
        <v>22</v>
      </c>
      <c r="H357" s="339"/>
      <c r="I357" s="339"/>
      <c r="J357" s="339" t="s">
        <v>95</v>
      </c>
      <c r="K357" s="339" t="s">
        <v>5631</v>
      </c>
      <c r="L357" s="339" t="s">
        <v>5632</v>
      </c>
      <c r="M357" s="44"/>
      <c r="N357" s="44" t="s">
        <v>5641</v>
      </c>
      <c r="O357" s="323"/>
      <c r="P357" s="323"/>
      <c r="Q357" s="323"/>
      <c r="R357" s="323"/>
      <c r="S357" s="323"/>
      <c r="T357" s="323"/>
      <c r="U357" s="323"/>
      <c r="V357" s="323"/>
      <c r="W357" s="323"/>
      <c r="X357" s="323"/>
      <c r="Y357" s="323"/>
    </row>
    <row r="358" customFormat="false" ht="15.75" hidden="true" customHeight="true" outlineLevel="2" collapsed="false">
      <c r="A358" s="98" t="s">
        <v>2466</v>
      </c>
      <c r="B358" s="421" t="s">
        <v>136</v>
      </c>
      <c r="C358" s="518"/>
      <c r="D358" s="498" t="s">
        <v>2444</v>
      </c>
      <c r="E358" s="508" t="s">
        <v>5730</v>
      </c>
      <c r="F358" s="387"/>
      <c r="G358" s="338" t="s">
        <v>22</v>
      </c>
      <c r="H358" s="339"/>
      <c r="I358" s="339"/>
      <c r="J358" s="339" t="s">
        <v>95</v>
      </c>
      <c r="K358" s="339" t="s">
        <v>5631</v>
      </c>
      <c r="L358" s="339" t="s">
        <v>5632</v>
      </c>
      <c r="M358" s="44"/>
      <c r="N358" s="44" t="s">
        <v>5641</v>
      </c>
      <c r="O358" s="323"/>
      <c r="P358" s="323"/>
      <c r="Q358" s="323"/>
      <c r="R358" s="323"/>
      <c r="S358" s="323"/>
      <c r="T358" s="323"/>
      <c r="U358" s="323"/>
      <c r="V358" s="323"/>
      <c r="W358" s="323"/>
      <c r="X358" s="323"/>
      <c r="Y358" s="323"/>
    </row>
    <row r="359" customFormat="false" ht="15.75" hidden="true" customHeight="true" outlineLevel="2" collapsed="false">
      <c r="A359" s="98" t="s">
        <v>2477</v>
      </c>
      <c r="B359" s="421" t="s">
        <v>136</v>
      </c>
      <c r="C359" s="518"/>
      <c r="D359" s="498" t="s">
        <v>986</v>
      </c>
      <c r="E359" s="508" t="s">
        <v>5731</v>
      </c>
      <c r="F359" s="339"/>
      <c r="G359" s="338" t="s">
        <v>22</v>
      </c>
      <c r="H359" s="339"/>
      <c r="I359" s="339"/>
      <c r="J359" s="339" t="s">
        <v>95</v>
      </c>
      <c r="K359" s="339" t="s">
        <v>5631</v>
      </c>
      <c r="L359" s="339" t="s">
        <v>5632</v>
      </c>
      <c r="M359" s="44"/>
      <c r="N359" s="44" t="s">
        <v>5641</v>
      </c>
      <c r="O359" s="323"/>
      <c r="P359" s="323"/>
      <c r="Q359" s="323"/>
      <c r="R359" s="323"/>
      <c r="S359" s="323"/>
      <c r="T359" s="323"/>
      <c r="U359" s="323"/>
      <c r="V359" s="323"/>
      <c r="W359" s="323"/>
      <c r="X359" s="323"/>
      <c r="Y359" s="323"/>
    </row>
    <row r="360" customFormat="false" ht="15.75" hidden="true" customHeight="true" outlineLevel="2" collapsed="false">
      <c r="A360" s="98" t="s">
        <v>2479</v>
      </c>
      <c r="B360" s="421" t="s">
        <v>136</v>
      </c>
      <c r="C360" s="518"/>
      <c r="D360" s="498" t="s">
        <v>2444</v>
      </c>
      <c r="E360" s="508" t="s">
        <v>5732</v>
      </c>
      <c r="F360" s="387"/>
      <c r="G360" s="338" t="s">
        <v>22</v>
      </c>
      <c r="H360" s="339"/>
      <c r="I360" s="339"/>
      <c r="J360" s="339" t="s">
        <v>95</v>
      </c>
      <c r="K360" s="339" t="s">
        <v>5631</v>
      </c>
      <c r="L360" s="339" t="s">
        <v>5632</v>
      </c>
      <c r="M360" s="44"/>
      <c r="N360" s="44" t="s">
        <v>5641</v>
      </c>
      <c r="O360" s="323"/>
      <c r="P360" s="323"/>
      <c r="Q360" s="323"/>
      <c r="R360" s="323"/>
      <c r="S360" s="323"/>
      <c r="T360" s="323"/>
      <c r="U360" s="323"/>
      <c r="V360" s="323"/>
      <c r="W360" s="323"/>
      <c r="X360" s="323"/>
      <c r="Y360" s="323"/>
    </row>
    <row r="361" customFormat="false" ht="15.75" hidden="true" customHeight="true" outlineLevel="2" collapsed="false">
      <c r="A361" s="98" t="s">
        <v>2481</v>
      </c>
      <c r="B361" s="421" t="s">
        <v>136</v>
      </c>
      <c r="C361" s="518"/>
      <c r="D361" s="498" t="s">
        <v>986</v>
      </c>
      <c r="E361" s="508" t="s">
        <v>5733</v>
      </c>
      <c r="F361" s="339"/>
      <c r="G361" s="338" t="s">
        <v>22</v>
      </c>
      <c r="H361" s="339"/>
      <c r="I361" s="339"/>
      <c r="J361" s="339" t="s">
        <v>95</v>
      </c>
      <c r="K361" s="339" t="s">
        <v>5631</v>
      </c>
      <c r="L361" s="339" t="s">
        <v>5632</v>
      </c>
      <c r="M361" s="44"/>
      <c r="N361" s="44" t="s">
        <v>5641</v>
      </c>
      <c r="O361" s="323"/>
      <c r="P361" s="323"/>
      <c r="Q361" s="323"/>
      <c r="R361" s="323"/>
      <c r="S361" s="323"/>
      <c r="T361" s="323"/>
      <c r="U361" s="323"/>
      <c r="V361" s="323"/>
      <c r="W361" s="323"/>
      <c r="X361" s="323"/>
      <c r="Y361" s="323"/>
    </row>
    <row r="362" customFormat="false" ht="15.75" hidden="true" customHeight="true" outlineLevel="2" collapsed="false">
      <c r="A362" s="98" t="s">
        <v>2483</v>
      </c>
      <c r="B362" s="421" t="s">
        <v>136</v>
      </c>
      <c r="C362" s="518"/>
      <c r="D362" s="498" t="s">
        <v>2444</v>
      </c>
      <c r="E362" s="508" t="s">
        <v>5734</v>
      </c>
      <c r="F362" s="387"/>
      <c r="G362" s="338" t="s">
        <v>22</v>
      </c>
      <c r="H362" s="339"/>
      <c r="I362" s="339"/>
      <c r="J362" s="339" t="s">
        <v>95</v>
      </c>
      <c r="K362" s="339" t="s">
        <v>5631</v>
      </c>
      <c r="L362" s="339" t="s">
        <v>5632</v>
      </c>
      <c r="M362" s="44"/>
      <c r="N362" s="44" t="s">
        <v>5641</v>
      </c>
      <c r="O362" s="323"/>
      <c r="P362" s="323"/>
      <c r="Q362" s="323"/>
      <c r="R362" s="323"/>
      <c r="S362" s="323"/>
      <c r="T362" s="323"/>
      <c r="U362" s="323"/>
      <c r="V362" s="323"/>
      <c r="W362" s="323"/>
      <c r="X362" s="323"/>
      <c r="Y362" s="323"/>
    </row>
    <row r="363" customFormat="false" ht="15.75" hidden="true" customHeight="true" outlineLevel="2" collapsed="false">
      <c r="A363" s="98" t="s">
        <v>2485</v>
      </c>
      <c r="B363" s="421" t="s">
        <v>136</v>
      </c>
      <c r="C363" s="518"/>
      <c r="D363" s="498" t="s">
        <v>986</v>
      </c>
      <c r="E363" s="508" t="s">
        <v>5735</v>
      </c>
      <c r="F363" s="339"/>
      <c r="G363" s="338" t="s">
        <v>22</v>
      </c>
      <c r="H363" s="339"/>
      <c r="I363" s="339"/>
      <c r="J363" s="339" t="s">
        <v>95</v>
      </c>
      <c r="K363" s="339" t="s">
        <v>5631</v>
      </c>
      <c r="L363" s="339" t="s">
        <v>5632</v>
      </c>
      <c r="M363" s="44"/>
      <c r="N363" s="44" t="s">
        <v>5641</v>
      </c>
      <c r="O363" s="323"/>
      <c r="P363" s="323"/>
      <c r="Q363" s="323"/>
      <c r="R363" s="323"/>
      <c r="S363" s="323"/>
      <c r="T363" s="323"/>
      <c r="U363" s="323"/>
      <c r="V363" s="323"/>
      <c r="W363" s="323"/>
      <c r="X363" s="323"/>
      <c r="Y363" s="323"/>
    </row>
    <row r="364" customFormat="false" ht="15.75" hidden="true" customHeight="true" outlineLevel="2" collapsed="false">
      <c r="A364" s="98" t="s">
        <v>2487</v>
      </c>
      <c r="B364" s="421" t="s">
        <v>136</v>
      </c>
      <c r="C364" s="518"/>
      <c r="D364" s="498" t="s">
        <v>2444</v>
      </c>
      <c r="E364" s="508" t="s">
        <v>5736</v>
      </c>
      <c r="F364" s="387"/>
      <c r="G364" s="338" t="s">
        <v>22</v>
      </c>
      <c r="H364" s="339"/>
      <c r="I364" s="339"/>
      <c r="J364" s="339" t="s">
        <v>95</v>
      </c>
      <c r="K364" s="339" t="s">
        <v>5631</v>
      </c>
      <c r="L364" s="339" t="s">
        <v>5632</v>
      </c>
      <c r="M364" s="44"/>
      <c r="N364" s="44" t="s">
        <v>5641</v>
      </c>
      <c r="O364" s="323"/>
      <c r="P364" s="323"/>
      <c r="Q364" s="323"/>
      <c r="R364" s="323"/>
      <c r="S364" s="323"/>
      <c r="T364" s="323"/>
      <c r="U364" s="323"/>
      <c r="V364" s="323"/>
      <c r="W364" s="323"/>
      <c r="X364" s="323"/>
      <c r="Y364" s="323"/>
    </row>
    <row r="365" customFormat="false" ht="15.75" hidden="true" customHeight="true" outlineLevel="2" collapsed="false">
      <c r="A365" s="98" t="s">
        <v>2489</v>
      </c>
      <c r="B365" s="421" t="s">
        <v>136</v>
      </c>
      <c r="C365" s="518"/>
      <c r="D365" s="498" t="s">
        <v>986</v>
      </c>
      <c r="E365" s="508" t="s">
        <v>5737</v>
      </c>
      <c r="F365" s="339"/>
      <c r="G365" s="338" t="s">
        <v>22</v>
      </c>
      <c r="H365" s="339"/>
      <c r="I365" s="339"/>
      <c r="J365" s="339" t="s">
        <v>95</v>
      </c>
      <c r="K365" s="339" t="s">
        <v>5631</v>
      </c>
      <c r="L365" s="339" t="s">
        <v>5632</v>
      </c>
      <c r="M365" s="44"/>
      <c r="N365" s="44" t="s">
        <v>5641</v>
      </c>
      <c r="O365" s="323"/>
      <c r="P365" s="323"/>
      <c r="Q365" s="323"/>
      <c r="R365" s="323"/>
      <c r="S365" s="323"/>
      <c r="T365" s="323"/>
      <c r="U365" s="323"/>
      <c r="V365" s="323"/>
      <c r="W365" s="323"/>
      <c r="X365" s="323"/>
      <c r="Y365" s="323"/>
    </row>
    <row r="366" customFormat="false" ht="15.75" hidden="true" customHeight="true" outlineLevel="2" collapsed="false">
      <c r="A366" s="98" t="s">
        <v>2494</v>
      </c>
      <c r="B366" s="421" t="s">
        <v>96</v>
      </c>
      <c r="C366" s="502" t="s">
        <v>5389</v>
      </c>
      <c r="D366" s="497" t="s">
        <v>5636</v>
      </c>
      <c r="E366" s="508" t="s">
        <v>5637</v>
      </c>
      <c r="F366" s="396" t="s">
        <v>5738</v>
      </c>
      <c r="G366" s="338" t="s">
        <v>22</v>
      </c>
      <c r="H366" s="339"/>
      <c r="I366" s="339"/>
      <c r="J366" s="339" t="s">
        <v>95</v>
      </c>
      <c r="K366" s="339" t="s">
        <v>5631</v>
      </c>
      <c r="L366" s="339" t="s">
        <v>5632</v>
      </c>
      <c r="M366" s="44"/>
      <c r="N366" s="44" t="s">
        <v>5641</v>
      </c>
      <c r="O366" s="323"/>
      <c r="P366" s="323"/>
      <c r="Q366" s="323"/>
      <c r="R366" s="323"/>
      <c r="S366" s="323"/>
      <c r="T366" s="323"/>
      <c r="U366" s="323"/>
      <c r="V366" s="323"/>
      <c r="W366" s="323"/>
      <c r="X366" s="323"/>
      <c r="Y366" s="323"/>
    </row>
    <row r="367" customFormat="false" ht="15" hidden="false" customHeight="true" outlineLevel="1" collapsed="true">
      <c r="A367" s="514" t="s">
        <v>2523</v>
      </c>
      <c r="B367" s="514"/>
      <c r="C367" s="514"/>
      <c r="D367" s="514"/>
      <c r="E367" s="514"/>
      <c r="F367" s="514"/>
      <c r="G367" s="369"/>
      <c r="H367" s="369"/>
      <c r="I367" s="369"/>
      <c r="J367" s="369"/>
      <c r="K367" s="369"/>
      <c r="L367" s="369"/>
      <c r="M367" s="332"/>
      <c r="N367" s="332"/>
      <c r="O367" s="323"/>
      <c r="P367" s="323"/>
      <c r="Q367" s="323"/>
      <c r="R367" s="323"/>
      <c r="S367" s="323"/>
      <c r="T367" s="323"/>
      <c r="U367" s="323"/>
      <c r="V367" s="323"/>
      <c r="W367" s="323"/>
      <c r="X367" s="323"/>
      <c r="Y367" s="323"/>
    </row>
    <row r="368" customFormat="false" ht="18.75" hidden="true" customHeight="true" outlineLevel="2" collapsed="false">
      <c r="A368" s="98" t="s">
        <v>2524</v>
      </c>
      <c r="B368" s="421" t="s">
        <v>136</v>
      </c>
      <c r="C368" s="420" t="s">
        <v>2298</v>
      </c>
      <c r="D368" s="498" t="s">
        <v>2299</v>
      </c>
      <c r="E368" s="508" t="s">
        <v>5739</v>
      </c>
      <c r="F368" s="387" t="s">
        <v>5740</v>
      </c>
      <c r="G368" s="338" t="s">
        <v>22</v>
      </c>
      <c r="H368" s="339"/>
      <c r="I368" s="339"/>
      <c r="J368" s="339" t="s">
        <v>95</v>
      </c>
      <c r="K368" s="339" t="s">
        <v>5631</v>
      </c>
      <c r="L368" s="339" t="s">
        <v>5632</v>
      </c>
      <c r="M368" s="44"/>
      <c r="N368" s="44" t="s">
        <v>5375</v>
      </c>
      <c r="O368" s="323"/>
      <c r="P368" s="323"/>
      <c r="Q368" s="323"/>
      <c r="R368" s="323"/>
      <c r="S368" s="323"/>
      <c r="T368" s="323"/>
      <c r="U368" s="323"/>
      <c r="V368" s="323"/>
      <c r="W368" s="323"/>
      <c r="X368" s="323"/>
      <c r="Y368" s="323"/>
    </row>
    <row r="369" customFormat="false" ht="18.75" hidden="true" customHeight="true" outlineLevel="2" collapsed="false">
      <c r="A369" s="98" t="s">
        <v>2527</v>
      </c>
      <c r="B369" s="421" t="s">
        <v>136</v>
      </c>
      <c r="C369" s="44"/>
      <c r="D369" s="498" t="s">
        <v>2304</v>
      </c>
      <c r="E369" s="508" t="s">
        <v>5741</v>
      </c>
      <c r="F369" s="339"/>
      <c r="G369" s="338" t="s">
        <v>22</v>
      </c>
      <c r="H369" s="339"/>
      <c r="I369" s="339"/>
      <c r="J369" s="339" t="s">
        <v>95</v>
      </c>
      <c r="K369" s="339" t="s">
        <v>5631</v>
      </c>
      <c r="L369" s="339" t="s">
        <v>5632</v>
      </c>
      <c r="M369" s="44"/>
      <c r="N369" s="44" t="s">
        <v>5375</v>
      </c>
      <c r="O369" s="323"/>
      <c r="P369" s="323"/>
      <c r="Q369" s="323"/>
      <c r="R369" s="323"/>
      <c r="S369" s="323"/>
      <c r="T369" s="323"/>
      <c r="U369" s="323"/>
      <c r="V369" s="323"/>
      <c r="W369" s="323"/>
      <c r="X369" s="323"/>
      <c r="Y369" s="323"/>
    </row>
    <row r="370" customFormat="false" ht="18.75" hidden="true" customHeight="true" outlineLevel="2" collapsed="false">
      <c r="A370" s="98" t="s">
        <v>2529</v>
      </c>
      <c r="B370" s="421" t="s">
        <v>136</v>
      </c>
      <c r="C370" s="420" t="s">
        <v>2298</v>
      </c>
      <c r="D370" s="498" t="s">
        <v>2299</v>
      </c>
      <c r="E370" s="508" t="s">
        <v>5742</v>
      </c>
      <c r="F370" s="387" t="s">
        <v>5740</v>
      </c>
      <c r="G370" s="338" t="s">
        <v>22</v>
      </c>
      <c r="H370" s="339"/>
      <c r="I370" s="339"/>
      <c r="J370" s="339" t="s">
        <v>95</v>
      </c>
      <c r="K370" s="339" t="s">
        <v>5631</v>
      </c>
      <c r="L370" s="339" t="s">
        <v>5632</v>
      </c>
      <c r="M370" s="44"/>
      <c r="N370" s="44" t="s">
        <v>5375</v>
      </c>
      <c r="O370" s="323"/>
      <c r="P370" s="323"/>
      <c r="Q370" s="323"/>
      <c r="R370" s="323"/>
      <c r="S370" s="323"/>
      <c r="T370" s="323"/>
      <c r="U370" s="323"/>
      <c r="V370" s="323"/>
      <c r="W370" s="323"/>
      <c r="X370" s="323"/>
      <c r="Y370" s="323"/>
    </row>
    <row r="371" customFormat="false" ht="18.75" hidden="true" customHeight="true" outlineLevel="2" collapsed="false">
      <c r="A371" s="98" t="s">
        <v>2531</v>
      </c>
      <c r="B371" s="421" t="s">
        <v>136</v>
      </c>
      <c r="C371" s="44"/>
      <c r="D371" s="498" t="s">
        <v>2304</v>
      </c>
      <c r="E371" s="508" t="s">
        <v>5743</v>
      </c>
      <c r="F371" s="339"/>
      <c r="G371" s="338" t="s">
        <v>22</v>
      </c>
      <c r="H371" s="339"/>
      <c r="I371" s="339"/>
      <c r="J371" s="339" t="s">
        <v>95</v>
      </c>
      <c r="K371" s="339" t="s">
        <v>5631</v>
      </c>
      <c r="L371" s="339" t="s">
        <v>5632</v>
      </c>
      <c r="M371" s="44"/>
      <c r="N371" s="44" t="s">
        <v>5375</v>
      </c>
      <c r="O371" s="323"/>
      <c r="P371" s="323"/>
      <c r="Q371" s="323"/>
      <c r="R371" s="323"/>
      <c r="S371" s="323"/>
      <c r="T371" s="323"/>
      <c r="U371" s="323"/>
      <c r="V371" s="323"/>
      <c r="W371" s="323"/>
      <c r="X371" s="323"/>
      <c r="Y371" s="323"/>
    </row>
    <row r="372" customFormat="false" ht="18.75" hidden="true" customHeight="true" outlineLevel="2" collapsed="false">
      <c r="A372" s="98" t="s">
        <v>2533</v>
      </c>
      <c r="B372" s="421" t="s">
        <v>136</v>
      </c>
      <c r="C372" s="420" t="s">
        <v>2298</v>
      </c>
      <c r="D372" s="498" t="s">
        <v>2299</v>
      </c>
      <c r="E372" s="508" t="s">
        <v>5744</v>
      </c>
      <c r="F372" s="387" t="s">
        <v>5740</v>
      </c>
      <c r="G372" s="338" t="s">
        <v>22</v>
      </c>
      <c r="H372" s="339"/>
      <c r="I372" s="339"/>
      <c r="J372" s="339" t="s">
        <v>95</v>
      </c>
      <c r="K372" s="339" t="s">
        <v>5631</v>
      </c>
      <c r="L372" s="339" t="s">
        <v>5632</v>
      </c>
      <c r="M372" s="44"/>
      <c r="N372" s="44" t="s">
        <v>5375</v>
      </c>
      <c r="O372" s="323"/>
      <c r="P372" s="323"/>
      <c r="Q372" s="323"/>
      <c r="R372" s="323"/>
      <c r="S372" s="323"/>
      <c r="T372" s="323"/>
      <c r="U372" s="323"/>
      <c r="V372" s="323"/>
      <c r="W372" s="323"/>
      <c r="X372" s="323"/>
      <c r="Y372" s="323"/>
    </row>
    <row r="373" customFormat="false" ht="18.75" hidden="true" customHeight="true" outlineLevel="2" collapsed="false">
      <c r="A373" s="98" t="s">
        <v>2535</v>
      </c>
      <c r="B373" s="421" t="s">
        <v>136</v>
      </c>
      <c r="C373" s="44"/>
      <c r="D373" s="498" t="s">
        <v>2304</v>
      </c>
      <c r="E373" s="508" t="s">
        <v>5745</v>
      </c>
      <c r="F373" s="339"/>
      <c r="G373" s="338" t="s">
        <v>22</v>
      </c>
      <c r="H373" s="339"/>
      <c r="I373" s="339"/>
      <c r="J373" s="339" t="s">
        <v>95</v>
      </c>
      <c r="K373" s="339" t="s">
        <v>5631</v>
      </c>
      <c r="L373" s="339" t="s">
        <v>5632</v>
      </c>
      <c r="M373" s="44"/>
      <c r="N373" s="44" t="s">
        <v>5375</v>
      </c>
      <c r="O373" s="323"/>
      <c r="P373" s="323"/>
      <c r="Q373" s="323"/>
      <c r="R373" s="323"/>
      <c r="S373" s="323"/>
      <c r="T373" s="323"/>
      <c r="U373" s="323"/>
      <c r="V373" s="323"/>
      <c r="W373" s="323"/>
      <c r="X373" s="323"/>
      <c r="Y373" s="323"/>
    </row>
    <row r="374" customFormat="false" ht="18.75" hidden="true" customHeight="true" outlineLevel="2" collapsed="false">
      <c r="A374" s="98" t="s">
        <v>2537</v>
      </c>
      <c r="B374" s="421" t="s">
        <v>136</v>
      </c>
      <c r="C374" s="420" t="s">
        <v>2298</v>
      </c>
      <c r="D374" s="498" t="s">
        <v>2299</v>
      </c>
      <c r="E374" s="508" t="s">
        <v>5746</v>
      </c>
      <c r="F374" s="387" t="s">
        <v>5740</v>
      </c>
      <c r="G374" s="338" t="s">
        <v>22</v>
      </c>
      <c r="H374" s="339"/>
      <c r="I374" s="339"/>
      <c r="J374" s="339" t="s">
        <v>95</v>
      </c>
      <c r="K374" s="339" t="s">
        <v>5631</v>
      </c>
      <c r="L374" s="339" t="s">
        <v>5632</v>
      </c>
      <c r="M374" s="44"/>
      <c r="N374" s="44" t="s">
        <v>5375</v>
      </c>
      <c r="O374" s="323"/>
      <c r="P374" s="323"/>
      <c r="Q374" s="323"/>
      <c r="R374" s="323"/>
      <c r="S374" s="323"/>
      <c r="T374" s="323"/>
      <c r="U374" s="323"/>
      <c r="V374" s="323"/>
      <c r="W374" s="323"/>
      <c r="X374" s="323"/>
      <c r="Y374" s="323"/>
    </row>
    <row r="375" customFormat="false" ht="18.75" hidden="true" customHeight="true" outlineLevel="2" collapsed="false">
      <c r="A375" s="98" t="s">
        <v>2539</v>
      </c>
      <c r="B375" s="421" t="s">
        <v>136</v>
      </c>
      <c r="C375" s="44"/>
      <c r="D375" s="498" t="s">
        <v>2304</v>
      </c>
      <c r="E375" s="508" t="s">
        <v>5747</v>
      </c>
      <c r="F375" s="339"/>
      <c r="G375" s="338" t="s">
        <v>22</v>
      </c>
      <c r="H375" s="339"/>
      <c r="I375" s="339"/>
      <c r="J375" s="339" t="s">
        <v>95</v>
      </c>
      <c r="K375" s="339" t="s">
        <v>5631</v>
      </c>
      <c r="L375" s="339" t="s">
        <v>5632</v>
      </c>
      <c r="M375" s="44"/>
      <c r="N375" s="44" t="s">
        <v>5375</v>
      </c>
      <c r="O375" s="323"/>
      <c r="P375" s="323"/>
      <c r="Q375" s="323"/>
      <c r="R375" s="323"/>
      <c r="S375" s="323"/>
      <c r="T375" s="323"/>
      <c r="U375" s="323"/>
      <c r="V375" s="323"/>
      <c r="W375" s="323"/>
      <c r="X375" s="323"/>
      <c r="Y375" s="323"/>
    </row>
    <row r="376" customFormat="false" ht="18.75" hidden="true" customHeight="true" outlineLevel="2" collapsed="false">
      <c r="A376" s="98" t="s">
        <v>2541</v>
      </c>
      <c r="B376" s="421" t="s">
        <v>136</v>
      </c>
      <c r="C376" s="420" t="s">
        <v>2298</v>
      </c>
      <c r="D376" s="498" t="s">
        <v>2299</v>
      </c>
      <c r="E376" s="508" t="s">
        <v>5748</v>
      </c>
      <c r="F376" s="387" t="s">
        <v>5740</v>
      </c>
      <c r="G376" s="338" t="s">
        <v>22</v>
      </c>
      <c r="H376" s="339"/>
      <c r="I376" s="339"/>
      <c r="J376" s="339" t="s">
        <v>95</v>
      </c>
      <c r="K376" s="339" t="s">
        <v>5631</v>
      </c>
      <c r="L376" s="339" t="s">
        <v>5632</v>
      </c>
      <c r="M376" s="44"/>
      <c r="N376" s="44" t="s">
        <v>5375</v>
      </c>
      <c r="O376" s="323"/>
      <c r="P376" s="323"/>
      <c r="Q376" s="323"/>
      <c r="R376" s="323"/>
      <c r="S376" s="323"/>
      <c r="T376" s="323"/>
      <c r="U376" s="323"/>
      <c r="V376" s="323"/>
      <c r="W376" s="323"/>
      <c r="X376" s="323"/>
      <c r="Y376" s="323"/>
    </row>
    <row r="377" customFormat="false" ht="18.75" hidden="true" customHeight="true" outlineLevel="2" collapsed="false">
      <c r="A377" s="98" t="s">
        <v>2543</v>
      </c>
      <c r="B377" s="421" t="s">
        <v>136</v>
      </c>
      <c r="C377" s="44"/>
      <c r="D377" s="498" t="s">
        <v>2304</v>
      </c>
      <c r="E377" s="508" t="s">
        <v>5749</v>
      </c>
      <c r="F377" s="339"/>
      <c r="G377" s="338" t="s">
        <v>22</v>
      </c>
      <c r="H377" s="339"/>
      <c r="I377" s="339"/>
      <c r="J377" s="339" t="s">
        <v>95</v>
      </c>
      <c r="K377" s="339" t="s">
        <v>5631</v>
      </c>
      <c r="L377" s="339" t="s">
        <v>5632</v>
      </c>
      <c r="M377" s="44"/>
      <c r="N377" s="44" t="s">
        <v>5375</v>
      </c>
      <c r="O377" s="323"/>
      <c r="P377" s="323"/>
      <c r="Q377" s="323"/>
      <c r="R377" s="323"/>
      <c r="S377" s="323"/>
      <c r="T377" s="323"/>
      <c r="U377" s="323"/>
      <c r="V377" s="323"/>
      <c r="W377" s="323"/>
      <c r="X377" s="323"/>
      <c r="Y377" s="323"/>
    </row>
    <row r="378" customFormat="false" ht="18.75" hidden="true" customHeight="true" outlineLevel="2" collapsed="false">
      <c r="A378" s="98" t="s">
        <v>2545</v>
      </c>
      <c r="B378" s="421" t="s">
        <v>96</v>
      </c>
      <c r="C378" s="502" t="s">
        <v>5389</v>
      </c>
      <c r="D378" s="497" t="s">
        <v>5636</v>
      </c>
      <c r="E378" s="508" t="s">
        <v>5637</v>
      </c>
      <c r="F378" s="390" t="s">
        <v>5750</v>
      </c>
      <c r="G378" s="338" t="s">
        <v>22</v>
      </c>
      <c r="H378" s="339"/>
      <c r="I378" s="339"/>
      <c r="J378" s="339" t="s">
        <v>95</v>
      </c>
      <c r="K378" s="339" t="s">
        <v>5631</v>
      </c>
      <c r="L378" s="339" t="s">
        <v>5632</v>
      </c>
      <c r="M378" s="44"/>
      <c r="N378" s="44" t="s">
        <v>5375</v>
      </c>
      <c r="O378" s="323"/>
      <c r="P378" s="323"/>
      <c r="Q378" s="323"/>
      <c r="R378" s="323"/>
      <c r="S378" s="323"/>
      <c r="T378" s="323"/>
      <c r="U378" s="323"/>
      <c r="V378" s="323"/>
      <c r="W378" s="323"/>
      <c r="X378" s="323"/>
      <c r="Y378" s="323"/>
    </row>
    <row r="379" customFormat="false" ht="15" hidden="false" customHeight="true" outlineLevel="1" collapsed="true">
      <c r="A379" s="515" t="s">
        <v>2551</v>
      </c>
      <c r="B379" s="515"/>
      <c r="C379" s="515"/>
      <c r="D379" s="515"/>
      <c r="E379" s="515"/>
      <c r="F379" s="515"/>
      <c r="G379" s="369"/>
      <c r="H379" s="369"/>
      <c r="I379" s="369"/>
      <c r="J379" s="369"/>
      <c r="K379" s="369"/>
      <c r="L379" s="369"/>
      <c r="M379" s="332"/>
      <c r="N379" s="332"/>
      <c r="O379" s="323"/>
      <c r="P379" s="323"/>
      <c r="Q379" s="323"/>
      <c r="R379" s="323"/>
      <c r="S379" s="323"/>
      <c r="T379" s="323"/>
      <c r="U379" s="323"/>
      <c r="V379" s="323"/>
      <c r="W379" s="323"/>
      <c r="X379" s="323"/>
      <c r="Y379" s="323"/>
    </row>
    <row r="380" customFormat="false" ht="15.75" hidden="true" customHeight="true" outlineLevel="2" collapsed="false">
      <c r="A380" s="98" t="s">
        <v>2552</v>
      </c>
      <c r="B380" s="421" t="s">
        <v>136</v>
      </c>
      <c r="C380" s="420" t="s">
        <v>2298</v>
      </c>
      <c r="D380" s="498" t="s">
        <v>2299</v>
      </c>
      <c r="E380" s="508" t="s">
        <v>5739</v>
      </c>
      <c r="F380" s="387" t="s">
        <v>5751</v>
      </c>
      <c r="G380" s="338" t="s">
        <v>22</v>
      </c>
      <c r="H380" s="339"/>
      <c r="I380" s="339"/>
      <c r="J380" s="339" t="s">
        <v>95</v>
      </c>
      <c r="K380" s="339" t="s">
        <v>5631</v>
      </c>
      <c r="L380" s="339" t="s">
        <v>5632</v>
      </c>
      <c r="M380" s="44"/>
      <c r="N380" s="44" t="s">
        <v>5641</v>
      </c>
      <c r="O380" s="323"/>
      <c r="P380" s="323"/>
      <c r="Q380" s="323"/>
      <c r="R380" s="323"/>
      <c r="S380" s="323"/>
      <c r="T380" s="323"/>
      <c r="U380" s="323"/>
      <c r="V380" s="323"/>
      <c r="W380" s="323"/>
      <c r="X380" s="323"/>
      <c r="Y380" s="323"/>
    </row>
    <row r="381" customFormat="false" ht="15.75" hidden="true" customHeight="true" outlineLevel="2" collapsed="false">
      <c r="A381" s="98" t="s">
        <v>2554</v>
      </c>
      <c r="B381" s="421" t="s">
        <v>136</v>
      </c>
      <c r="C381" s="44"/>
      <c r="D381" s="498" t="s">
        <v>2304</v>
      </c>
      <c r="E381" s="508" t="s">
        <v>5741</v>
      </c>
      <c r="F381" s="95"/>
      <c r="G381" s="338" t="s">
        <v>22</v>
      </c>
      <c r="H381" s="339"/>
      <c r="I381" s="339"/>
      <c r="J381" s="339" t="s">
        <v>95</v>
      </c>
      <c r="K381" s="339" t="s">
        <v>5631</v>
      </c>
      <c r="L381" s="339" t="s">
        <v>5632</v>
      </c>
      <c r="M381" s="44"/>
      <c r="N381" s="44" t="s">
        <v>5641</v>
      </c>
      <c r="O381" s="323"/>
      <c r="P381" s="323"/>
      <c r="Q381" s="323"/>
      <c r="R381" s="323"/>
      <c r="S381" s="323"/>
      <c r="T381" s="323"/>
      <c r="U381" s="323"/>
      <c r="V381" s="323"/>
      <c r="W381" s="323"/>
      <c r="X381" s="323"/>
      <c r="Y381" s="323"/>
    </row>
    <row r="382" customFormat="false" ht="15.75" hidden="true" customHeight="true" outlineLevel="2" collapsed="false">
      <c r="A382" s="98" t="s">
        <v>2555</v>
      </c>
      <c r="B382" s="421" t="s">
        <v>136</v>
      </c>
      <c r="C382" s="420" t="s">
        <v>2298</v>
      </c>
      <c r="D382" s="498" t="s">
        <v>2299</v>
      </c>
      <c r="E382" s="508" t="s">
        <v>5742</v>
      </c>
      <c r="F382" s="519"/>
      <c r="G382" s="338" t="s">
        <v>22</v>
      </c>
      <c r="H382" s="339"/>
      <c r="I382" s="339"/>
      <c r="J382" s="339" t="s">
        <v>95</v>
      </c>
      <c r="K382" s="339" t="s">
        <v>5631</v>
      </c>
      <c r="L382" s="339" t="s">
        <v>5632</v>
      </c>
      <c r="M382" s="44"/>
      <c r="N382" s="44" t="s">
        <v>5641</v>
      </c>
      <c r="O382" s="323"/>
      <c r="P382" s="323"/>
      <c r="Q382" s="323"/>
      <c r="R382" s="323"/>
      <c r="S382" s="323"/>
      <c r="T382" s="323"/>
      <c r="U382" s="323"/>
      <c r="V382" s="323"/>
      <c r="W382" s="323"/>
      <c r="X382" s="323"/>
      <c r="Y382" s="323"/>
    </row>
    <row r="383" customFormat="false" ht="15.75" hidden="true" customHeight="true" outlineLevel="2" collapsed="false">
      <c r="A383" s="98" t="s">
        <v>2556</v>
      </c>
      <c r="B383" s="421" t="s">
        <v>136</v>
      </c>
      <c r="C383" s="44"/>
      <c r="D383" s="498" t="s">
        <v>2304</v>
      </c>
      <c r="E383" s="508" t="s">
        <v>5743</v>
      </c>
      <c r="F383" s="519"/>
      <c r="G383" s="338" t="s">
        <v>22</v>
      </c>
      <c r="H383" s="339"/>
      <c r="I383" s="339"/>
      <c r="J383" s="339" t="s">
        <v>95</v>
      </c>
      <c r="K383" s="339" t="s">
        <v>5631</v>
      </c>
      <c r="L383" s="339" t="s">
        <v>5632</v>
      </c>
      <c r="M383" s="44"/>
      <c r="N383" s="44" t="s">
        <v>5641</v>
      </c>
      <c r="O383" s="323"/>
      <c r="P383" s="323"/>
      <c r="Q383" s="323"/>
      <c r="R383" s="323"/>
      <c r="S383" s="323"/>
      <c r="T383" s="323"/>
      <c r="U383" s="323"/>
      <c r="V383" s="323"/>
      <c r="W383" s="323"/>
      <c r="X383" s="323"/>
      <c r="Y383" s="323"/>
    </row>
    <row r="384" customFormat="false" ht="15.75" hidden="true" customHeight="true" outlineLevel="2" collapsed="false">
      <c r="A384" s="98" t="s">
        <v>2557</v>
      </c>
      <c r="B384" s="421" t="s">
        <v>136</v>
      </c>
      <c r="C384" s="420" t="s">
        <v>2298</v>
      </c>
      <c r="D384" s="498" t="s">
        <v>2299</v>
      </c>
      <c r="E384" s="508" t="s">
        <v>5744</v>
      </c>
      <c r="F384" s="519"/>
      <c r="G384" s="338" t="s">
        <v>22</v>
      </c>
      <c r="H384" s="339"/>
      <c r="I384" s="339"/>
      <c r="J384" s="339" t="s">
        <v>95</v>
      </c>
      <c r="K384" s="339" t="s">
        <v>5631</v>
      </c>
      <c r="L384" s="339" t="s">
        <v>5632</v>
      </c>
      <c r="M384" s="44"/>
      <c r="N384" s="44" t="s">
        <v>5641</v>
      </c>
      <c r="O384" s="323"/>
      <c r="P384" s="323"/>
      <c r="Q384" s="323"/>
      <c r="R384" s="323"/>
      <c r="S384" s="323"/>
      <c r="T384" s="323"/>
      <c r="U384" s="323"/>
      <c r="V384" s="323"/>
      <c r="W384" s="323"/>
      <c r="X384" s="323"/>
      <c r="Y384" s="323"/>
    </row>
    <row r="385" customFormat="false" ht="15.75" hidden="true" customHeight="true" outlineLevel="2" collapsed="false">
      <c r="A385" s="98" t="s">
        <v>2558</v>
      </c>
      <c r="B385" s="421" t="s">
        <v>136</v>
      </c>
      <c r="C385" s="44"/>
      <c r="D385" s="498" t="s">
        <v>2304</v>
      </c>
      <c r="E385" s="508" t="s">
        <v>5745</v>
      </c>
      <c r="F385" s="519"/>
      <c r="G385" s="338" t="s">
        <v>22</v>
      </c>
      <c r="H385" s="339"/>
      <c r="I385" s="339"/>
      <c r="J385" s="339" t="s">
        <v>95</v>
      </c>
      <c r="K385" s="339" t="s">
        <v>5631</v>
      </c>
      <c r="L385" s="339" t="s">
        <v>5632</v>
      </c>
      <c r="M385" s="44"/>
      <c r="N385" s="44" t="s">
        <v>5641</v>
      </c>
      <c r="O385" s="323"/>
      <c r="P385" s="323"/>
      <c r="Q385" s="323"/>
      <c r="R385" s="323"/>
      <c r="S385" s="323"/>
      <c r="T385" s="323"/>
      <c r="U385" s="323"/>
      <c r="V385" s="323"/>
      <c r="W385" s="323"/>
      <c r="X385" s="323"/>
      <c r="Y385" s="323"/>
    </row>
    <row r="386" customFormat="false" ht="15.75" hidden="true" customHeight="true" outlineLevel="2" collapsed="false">
      <c r="A386" s="98" t="s">
        <v>2559</v>
      </c>
      <c r="B386" s="421" t="s">
        <v>136</v>
      </c>
      <c r="C386" s="420" t="s">
        <v>2298</v>
      </c>
      <c r="D386" s="498" t="s">
        <v>2299</v>
      </c>
      <c r="E386" s="508" t="s">
        <v>5746</v>
      </c>
      <c r="F386" s="519"/>
      <c r="G386" s="338" t="s">
        <v>22</v>
      </c>
      <c r="H386" s="339"/>
      <c r="I386" s="339"/>
      <c r="J386" s="339" t="s">
        <v>95</v>
      </c>
      <c r="K386" s="339" t="s">
        <v>5631</v>
      </c>
      <c r="L386" s="339" t="s">
        <v>5632</v>
      </c>
      <c r="M386" s="44"/>
      <c r="N386" s="44" t="s">
        <v>5641</v>
      </c>
      <c r="O386" s="323"/>
      <c r="P386" s="323"/>
      <c r="Q386" s="323"/>
      <c r="R386" s="323"/>
      <c r="S386" s="323"/>
      <c r="T386" s="323"/>
      <c r="U386" s="323"/>
      <c r="V386" s="323"/>
      <c r="W386" s="323"/>
      <c r="X386" s="323"/>
      <c r="Y386" s="323"/>
    </row>
    <row r="387" customFormat="false" ht="15.75" hidden="true" customHeight="true" outlineLevel="2" collapsed="false">
      <c r="A387" s="98" t="s">
        <v>2560</v>
      </c>
      <c r="B387" s="421" t="s">
        <v>136</v>
      </c>
      <c r="C387" s="44"/>
      <c r="D387" s="498" t="s">
        <v>2304</v>
      </c>
      <c r="E387" s="508" t="s">
        <v>5747</v>
      </c>
      <c r="F387" s="519"/>
      <c r="G387" s="338" t="s">
        <v>22</v>
      </c>
      <c r="H387" s="339"/>
      <c r="I387" s="339"/>
      <c r="J387" s="339" t="s">
        <v>95</v>
      </c>
      <c r="K387" s="339" t="s">
        <v>5631</v>
      </c>
      <c r="L387" s="339" t="s">
        <v>5632</v>
      </c>
      <c r="M387" s="44"/>
      <c r="N387" s="44" t="s">
        <v>5641</v>
      </c>
      <c r="O387" s="323"/>
      <c r="P387" s="323"/>
      <c r="Q387" s="323"/>
      <c r="R387" s="323"/>
      <c r="S387" s="323"/>
      <c r="T387" s="323"/>
      <c r="U387" s="323"/>
      <c r="V387" s="323"/>
      <c r="W387" s="323"/>
      <c r="X387" s="323"/>
      <c r="Y387" s="323"/>
    </row>
    <row r="388" customFormat="false" ht="15.75" hidden="true" customHeight="true" outlineLevel="2" collapsed="false">
      <c r="A388" s="98" t="s">
        <v>2561</v>
      </c>
      <c r="B388" s="421" t="s">
        <v>136</v>
      </c>
      <c r="C388" s="420" t="s">
        <v>2298</v>
      </c>
      <c r="D388" s="498" t="s">
        <v>2299</v>
      </c>
      <c r="E388" s="508" t="s">
        <v>5748</v>
      </c>
      <c r="F388" s="519"/>
      <c r="G388" s="338" t="s">
        <v>22</v>
      </c>
      <c r="H388" s="339"/>
      <c r="I388" s="339"/>
      <c r="J388" s="339" t="s">
        <v>95</v>
      </c>
      <c r="K388" s="339" t="s">
        <v>5631</v>
      </c>
      <c r="L388" s="339" t="s">
        <v>5632</v>
      </c>
      <c r="M388" s="44"/>
      <c r="N388" s="44" t="s">
        <v>5641</v>
      </c>
      <c r="O388" s="323"/>
      <c r="P388" s="323"/>
      <c r="Q388" s="323"/>
      <c r="R388" s="323"/>
      <c r="S388" s="323"/>
      <c r="T388" s="323"/>
      <c r="U388" s="323"/>
      <c r="V388" s="323"/>
      <c r="W388" s="323"/>
      <c r="X388" s="323"/>
      <c r="Y388" s="323"/>
    </row>
    <row r="389" customFormat="false" ht="15.75" hidden="true" customHeight="true" outlineLevel="2" collapsed="false">
      <c r="A389" s="98" t="s">
        <v>2562</v>
      </c>
      <c r="B389" s="421" t="s">
        <v>136</v>
      </c>
      <c r="C389" s="44"/>
      <c r="D389" s="498" t="s">
        <v>2304</v>
      </c>
      <c r="E389" s="508" t="s">
        <v>5749</v>
      </c>
      <c r="F389" s="519"/>
      <c r="G389" s="338" t="s">
        <v>22</v>
      </c>
      <c r="H389" s="339"/>
      <c r="I389" s="339"/>
      <c r="J389" s="339" t="s">
        <v>95</v>
      </c>
      <c r="K389" s="339" t="s">
        <v>5631</v>
      </c>
      <c r="L389" s="339" t="s">
        <v>5632</v>
      </c>
      <c r="M389" s="44"/>
      <c r="N389" s="44" t="s">
        <v>5641</v>
      </c>
      <c r="O389" s="323"/>
      <c r="P389" s="323"/>
      <c r="Q389" s="323"/>
      <c r="R389" s="323"/>
      <c r="S389" s="323"/>
      <c r="T389" s="323"/>
      <c r="U389" s="323"/>
      <c r="V389" s="323"/>
      <c r="W389" s="323"/>
      <c r="X389" s="323"/>
      <c r="Y389" s="323"/>
    </row>
    <row r="390" customFormat="false" ht="15.75" hidden="true" customHeight="true" outlineLevel="2" collapsed="false">
      <c r="A390" s="98" t="s">
        <v>2567</v>
      </c>
      <c r="B390" s="421" t="s">
        <v>129</v>
      </c>
      <c r="C390" s="502" t="s">
        <v>5389</v>
      </c>
      <c r="D390" s="497" t="s">
        <v>5636</v>
      </c>
      <c r="E390" s="508" t="s">
        <v>5637</v>
      </c>
      <c r="F390" s="390" t="s">
        <v>5752</v>
      </c>
      <c r="G390" s="338" t="s">
        <v>22</v>
      </c>
      <c r="H390" s="339"/>
      <c r="I390" s="339"/>
      <c r="J390" s="339" t="s">
        <v>95</v>
      </c>
      <c r="K390" s="339" t="s">
        <v>5631</v>
      </c>
      <c r="L390" s="339" t="s">
        <v>5632</v>
      </c>
      <c r="M390" s="44"/>
      <c r="N390" s="44" t="s">
        <v>5641</v>
      </c>
      <c r="O390" s="323"/>
      <c r="P390" s="323"/>
      <c r="Q390" s="323"/>
      <c r="R390" s="323"/>
      <c r="S390" s="323"/>
      <c r="T390" s="323"/>
      <c r="U390" s="323"/>
      <c r="V390" s="323"/>
      <c r="W390" s="323"/>
      <c r="X390" s="323"/>
      <c r="Y390" s="323"/>
    </row>
    <row r="391" customFormat="false" ht="15" hidden="false" customHeight="true" outlineLevel="1" collapsed="true">
      <c r="A391" s="517" t="s">
        <v>5753</v>
      </c>
      <c r="B391" s="517"/>
      <c r="C391" s="517"/>
      <c r="D391" s="517"/>
      <c r="E391" s="517"/>
      <c r="F391" s="517"/>
      <c r="G391" s="369"/>
      <c r="H391" s="369"/>
      <c r="I391" s="369"/>
      <c r="J391" s="369"/>
      <c r="K391" s="369"/>
      <c r="L391" s="369"/>
      <c r="M391" s="332"/>
      <c r="N391" s="332"/>
      <c r="O391" s="323"/>
      <c r="P391" s="323"/>
      <c r="Q391" s="323"/>
      <c r="R391" s="323"/>
      <c r="S391" s="323"/>
      <c r="T391" s="323"/>
      <c r="U391" s="323"/>
      <c r="V391" s="323"/>
      <c r="W391" s="323"/>
      <c r="X391" s="323"/>
      <c r="Y391" s="323"/>
    </row>
    <row r="392" customFormat="false" ht="17.25" hidden="true" customHeight="true" outlineLevel="2" collapsed="false">
      <c r="A392" s="98" t="s">
        <v>2570</v>
      </c>
      <c r="B392" s="421" t="s">
        <v>136</v>
      </c>
      <c r="C392" s="420" t="s">
        <v>2298</v>
      </c>
      <c r="D392" s="498" t="s">
        <v>2444</v>
      </c>
      <c r="E392" s="508" t="s">
        <v>5754</v>
      </c>
      <c r="F392" s="387" t="s">
        <v>5755</v>
      </c>
      <c r="G392" s="338" t="s">
        <v>22</v>
      </c>
      <c r="H392" s="339"/>
      <c r="I392" s="339"/>
      <c r="J392" s="339" t="s">
        <v>95</v>
      </c>
      <c r="K392" s="339" t="s">
        <v>5612</v>
      </c>
      <c r="L392" s="339" t="s">
        <v>5695</v>
      </c>
      <c r="M392" s="44"/>
      <c r="N392" s="44" t="s">
        <v>5641</v>
      </c>
      <c r="O392" s="323"/>
      <c r="P392" s="323"/>
      <c r="Q392" s="323"/>
      <c r="R392" s="323"/>
      <c r="S392" s="323"/>
      <c r="T392" s="323"/>
      <c r="U392" s="323"/>
      <c r="V392" s="323"/>
      <c r="W392" s="323"/>
      <c r="X392" s="323"/>
      <c r="Y392" s="323"/>
    </row>
    <row r="393" customFormat="false" ht="17.25" hidden="true" customHeight="true" outlineLevel="2" collapsed="false">
      <c r="A393" s="98" t="s">
        <v>2573</v>
      </c>
      <c r="B393" s="421" t="s">
        <v>136</v>
      </c>
      <c r="C393" s="518"/>
      <c r="D393" s="498" t="s">
        <v>986</v>
      </c>
      <c r="E393" s="508" t="s">
        <v>5756</v>
      </c>
      <c r="F393" s="339"/>
      <c r="G393" s="338" t="s">
        <v>22</v>
      </c>
      <c r="H393" s="339"/>
      <c r="I393" s="339"/>
      <c r="J393" s="339" t="s">
        <v>95</v>
      </c>
      <c r="K393" s="339" t="s">
        <v>5612</v>
      </c>
      <c r="L393" s="339" t="s">
        <v>5695</v>
      </c>
      <c r="M393" s="44"/>
      <c r="N393" s="44" t="s">
        <v>5641</v>
      </c>
      <c r="O393" s="323"/>
      <c r="P393" s="323"/>
      <c r="Q393" s="323"/>
      <c r="R393" s="323"/>
      <c r="S393" s="323"/>
      <c r="T393" s="323"/>
      <c r="U393" s="323"/>
      <c r="V393" s="323"/>
      <c r="W393" s="323"/>
      <c r="X393" s="323"/>
      <c r="Y393" s="323"/>
    </row>
    <row r="394" customFormat="false" ht="17.25" hidden="true" customHeight="true" outlineLevel="2" collapsed="false">
      <c r="A394" s="98" t="s">
        <v>2575</v>
      </c>
      <c r="B394" s="421" t="s">
        <v>136</v>
      </c>
      <c r="C394" s="518"/>
      <c r="D394" s="498" t="s">
        <v>2444</v>
      </c>
      <c r="E394" s="508" t="s">
        <v>5757</v>
      </c>
      <c r="F394" s="387" t="s">
        <v>5755</v>
      </c>
      <c r="G394" s="338" t="s">
        <v>22</v>
      </c>
      <c r="H394" s="339"/>
      <c r="I394" s="339"/>
      <c r="J394" s="339" t="s">
        <v>95</v>
      </c>
      <c r="K394" s="339" t="s">
        <v>5612</v>
      </c>
      <c r="L394" s="339" t="s">
        <v>5695</v>
      </c>
      <c r="M394" s="44"/>
      <c r="N394" s="44" t="s">
        <v>5641</v>
      </c>
      <c r="O394" s="323"/>
      <c r="P394" s="323"/>
      <c r="Q394" s="323"/>
      <c r="R394" s="323"/>
      <c r="S394" s="323"/>
      <c r="T394" s="323"/>
      <c r="U394" s="323"/>
      <c r="V394" s="323"/>
      <c r="W394" s="323"/>
      <c r="X394" s="323"/>
      <c r="Y394" s="323"/>
    </row>
    <row r="395" customFormat="false" ht="17.25" hidden="true" customHeight="true" outlineLevel="2" collapsed="false">
      <c r="A395" s="98" t="s">
        <v>2577</v>
      </c>
      <c r="B395" s="421" t="s">
        <v>136</v>
      </c>
      <c r="C395" s="518"/>
      <c r="D395" s="498" t="s">
        <v>986</v>
      </c>
      <c r="E395" s="508" t="s">
        <v>5758</v>
      </c>
      <c r="F395" s="339"/>
      <c r="G395" s="338" t="s">
        <v>22</v>
      </c>
      <c r="H395" s="339"/>
      <c r="I395" s="339"/>
      <c r="J395" s="339" t="s">
        <v>95</v>
      </c>
      <c r="K395" s="339" t="s">
        <v>5612</v>
      </c>
      <c r="L395" s="339" t="s">
        <v>5695</v>
      </c>
      <c r="M395" s="44"/>
      <c r="N395" s="44" t="s">
        <v>5641</v>
      </c>
      <c r="O395" s="323"/>
      <c r="P395" s="323"/>
      <c r="Q395" s="323"/>
      <c r="R395" s="323"/>
      <c r="S395" s="323"/>
      <c r="T395" s="323"/>
      <c r="U395" s="323"/>
      <c r="V395" s="323"/>
      <c r="W395" s="323"/>
      <c r="X395" s="323"/>
      <c r="Y395" s="323"/>
    </row>
    <row r="396" customFormat="false" ht="17.25" hidden="true" customHeight="true" outlineLevel="2" collapsed="false">
      <c r="A396" s="98" t="s">
        <v>2579</v>
      </c>
      <c r="B396" s="421" t="s">
        <v>136</v>
      </c>
      <c r="C396" s="518"/>
      <c r="D396" s="498" t="s">
        <v>2444</v>
      </c>
      <c r="E396" s="508" t="s">
        <v>5759</v>
      </c>
      <c r="F396" s="387" t="s">
        <v>5755</v>
      </c>
      <c r="G396" s="338" t="s">
        <v>22</v>
      </c>
      <c r="H396" s="339"/>
      <c r="I396" s="339"/>
      <c r="J396" s="339" t="s">
        <v>95</v>
      </c>
      <c r="K396" s="339" t="s">
        <v>5612</v>
      </c>
      <c r="L396" s="339" t="s">
        <v>5695</v>
      </c>
      <c r="M396" s="44"/>
      <c r="N396" s="44" t="s">
        <v>5641</v>
      </c>
      <c r="O396" s="323"/>
      <c r="P396" s="323"/>
      <c r="Q396" s="323"/>
      <c r="R396" s="323"/>
      <c r="S396" s="323"/>
      <c r="T396" s="323"/>
      <c r="U396" s="323"/>
      <c r="V396" s="323"/>
      <c r="W396" s="323"/>
      <c r="X396" s="323"/>
      <c r="Y396" s="323"/>
    </row>
    <row r="397" customFormat="false" ht="17.25" hidden="true" customHeight="true" outlineLevel="2" collapsed="false">
      <c r="A397" s="98" t="s">
        <v>2581</v>
      </c>
      <c r="B397" s="421" t="s">
        <v>136</v>
      </c>
      <c r="C397" s="518"/>
      <c r="D397" s="498" t="s">
        <v>986</v>
      </c>
      <c r="E397" s="508" t="s">
        <v>5760</v>
      </c>
      <c r="F397" s="339"/>
      <c r="G397" s="338" t="s">
        <v>22</v>
      </c>
      <c r="H397" s="339"/>
      <c r="I397" s="339"/>
      <c r="J397" s="339" t="s">
        <v>95</v>
      </c>
      <c r="K397" s="339" t="s">
        <v>5612</v>
      </c>
      <c r="L397" s="339" t="s">
        <v>5695</v>
      </c>
      <c r="M397" s="44"/>
      <c r="N397" s="44" t="s">
        <v>5641</v>
      </c>
      <c r="O397" s="323"/>
      <c r="P397" s="323"/>
      <c r="Q397" s="323"/>
      <c r="R397" s="323"/>
      <c r="S397" s="323"/>
      <c r="T397" s="323"/>
      <c r="U397" s="323"/>
      <c r="V397" s="323"/>
      <c r="W397" s="323"/>
      <c r="X397" s="323"/>
      <c r="Y397" s="323"/>
    </row>
    <row r="398" customFormat="false" ht="17.25" hidden="true" customHeight="true" outlineLevel="2" collapsed="false">
      <c r="A398" s="98" t="s">
        <v>2590</v>
      </c>
      <c r="B398" s="421" t="s">
        <v>96</v>
      </c>
      <c r="C398" s="502" t="s">
        <v>5389</v>
      </c>
      <c r="D398" s="497" t="s">
        <v>5636</v>
      </c>
      <c r="E398" s="508" t="s">
        <v>5637</v>
      </c>
      <c r="F398" s="396" t="s">
        <v>5701</v>
      </c>
      <c r="G398" s="338" t="s">
        <v>22</v>
      </c>
      <c r="H398" s="339"/>
      <c r="I398" s="339"/>
      <c r="J398" s="339" t="s">
        <v>95</v>
      </c>
      <c r="K398" s="339" t="s">
        <v>5612</v>
      </c>
      <c r="L398" s="339" t="s">
        <v>5695</v>
      </c>
      <c r="M398" s="44"/>
      <c r="N398" s="44" t="s">
        <v>5641</v>
      </c>
      <c r="O398" s="323"/>
      <c r="P398" s="323"/>
      <c r="Q398" s="323"/>
      <c r="R398" s="323"/>
      <c r="S398" s="323"/>
      <c r="T398" s="323"/>
      <c r="U398" s="323"/>
      <c r="V398" s="323"/>
      <c r="W398" s="323"/>
      <c r="X398" s="323"/>
      <c r="Y398" s="323"/>
    </row>
    <row r="399" customFormat="false" ht="15" hidden="false" customHeight="true" outlineLevel="1" collapsed="true">
      <c r="A399" s="514" t="s">
        <v>5761</v>
      </c>
      <c r="B399" s="514"/>
      <c r="C399" s="514"/>
      <c r="D399" s="514"/>
      <c r="E399" s="514"/>
      <c r="F399" s="514"/>
      <c r="G399" s="369"/>
      <c r="H399" s="369"/>
      <c r="I399" s="369"/>
      <c r="J399" s="369"/>
      <c r="K399" s="369"/>
      <c r="L399" s="369"/>
      <c r="M399" s="332"/>
      <c r="N399" s="332"/>
      <c r="O399" s="323"/>
      <c r="P399" s="323"/>
      <c r="Q399" s="323"/>
      <c r="R399" s="323"/>
      <c r="S399" s="323"/>
      <c r="T399" s="323"/>
      <c r="U399" s="323"/>
      <c r="V399" s="323"/>
      <c r="W399" s="323"/>
      <c r="X399" s="323"/>
      <c r="Y399" s="323"/>
    </row>
    <row r="400" customFormat="false" ht="16.5" hidden="true" customHeight="true" outlineLevel="2" collapsed="false">
      <c r="A400" s="98" t="s">
        <v>2570</v>
      </c>
      <c r="B400" s="421" t="s">
        <v>136</v>
      </c>
      <c r="C400" s="420" t="s">
        <v>2298</v>
      </c>
      <c r="D400" s="498" t="s">
        <v>2444</v>
      </c>
      <c r="E400" s="508" t="s">
        <v>5762</v>
      </c>
      <c r="F400" s="387" t="s">
        <v>5656</v>
      </c>
      <c r="G400" s="338" t="s">
        <v>22</v>
      </c>
      <c r="H400" s="339"/>
      <c r="I400" s="339"/>
      <c r="J400" s="339" t="s">
        <v>95</v>
      </c>
      <c r="K400" s="339" t="s">
        <v>5631</v>
      </c>
      <c r="L400" s="339" t="s">
        <v>5632</v>
      </c>
      <c r="M400" s="44"/>
      <c r="N400" s="44" t="s">
        <v>5375</v>
      </c>
      <c r="O400" s="323"/>
      <c r="P400" s="323"/>
      <c r="Q400" s="323"/>
      <c r="R400" s="323"/>
      <c r="S400" s="323"/>
      <c r="T400" s="323"/>
      <c r="U400" s="323"/>
      <c r="V400" s="323"/>
      <c r="W400" s="323"/>
      <c r="X400" s="323"/>
      <c r="Y400" s="323"/>
    </row>
    <row r="401" customFormat="false" ht="16.5" hidden="true" customHeight="true" outlineLevel="2" collapsed="false">
      <c r="A401" s="98" t="s">
        <v>2573</v>
      </c>
      <c r="B401" s="421" t="s">
        <v>136</v>
      </c>
      <c r="C401" s="518"/>
      <c r="D401" s="498" t="s">
        <v>986</v>
      </c>
      <c r="E401" s="508" t="s">
        <v>5763</v>
      </c>
      <c r="F401" s="339"/>
      <c r="G401" s="338" t="s">
        <v>22</v>
      </c>
      <c r="H401" s="339"/>
      <c r="I401" s="339"/>
      <c r="J401" s="339" t="s">
        <v>95</v>
      </c>
      <c r="K401" s="339" t="s">
        <v>5631</v>
      </c>
      <c r="L401" s="339" t="s">
        <v>5632</v>
      </c>
      <c r="M401" s="44"/>
      <c r="N401" s="44" t="s">
        <v>5375</v>
      </c>
      <c r="O401" s="323"/>
      <c r="P401" s="323"/>
      <c r="Q401" s="323"/>
      <c r="R401" s="323"/>
      <c r="S401" s="323"/>
      <c r="T401" s="323"/>
      <c r="U401" s="323"/>
      <c r="V401" s="323"/>
      <c r="W401" s="323"/>
      <c r="X401" s="323"/>
      <c r="Y401" s="323"/>
    </row>
    <row r="402" customFormat="false" ht="16.5" hidden="true" customHeight="true" outlineLevel="2" collapsed="false">
      <c r="A402" s="98" t="s">
        <v>2575</v>
      </c>
      <c r="B402" s="421" t="s">
        <v>136</v>
      </c>
      <c r="C402" s="420" t="s">
        <v>2298</v>
      </c>
      <c r="D402" s="498" t="s">
        <v>2444</v>
      </c>
      <c r="E402" s="508" t="s">
        <v>5764</v>
      </c>
      <c r="F402" s="387" t="s">
        <v>5656</v>
      </c>
      <c r="G402" s="338" t="s">
        <v>22</v>
      </c>
      <c r="H402" s="339"/>
      <c r="I402" s="339"/>
      <c r="J402" s="339" t="s">
        <v>95</v>
      </c>
      <c r="K402" s="339" t="s">
        <v>5631</v>
      </c>
      <c r="L402" s="339" t="s">
        <v>5632</v>
      </c>
      <c r="M402" s="44"/>
      <c r="N402" s="44" t="s">
        <v>5375</v>
      </c>
      <c r="O402" s="323"/>
      <c r="P402" s="323"/>
      <c r="Q402" s="323"/>
      <c r="R402" s="323"/>
      <c r="S402" s="323"/>
      <c r="T402" s="323"/>
      <c r="U402" s="323"/>
      <c r="V402" s="323"/>
      <c r="W402" s="323"/>
      <c r="X402" s="323"/>
      <c r="Y402" s="323"/>
    </row>
    <row r="403" customFormat="false" ht="16.5" hidden="true" customHeight="true" outlineLevel="2" collapsed="false">
      <c r="A403" s="98" t="s">
        <v>2577</v>
      </c>
      <c r="B403" s="421" t="s">
        <v>136</v>
      </c>
      <c r="C403" s="518"/>
      <c r="D403" s="498" t="s">
        <v>986</v>
      </c>
      <c r="E403" s="508" t="s">
        <v>5765</v>
      </c>
      <c r="F403" s="339"/>
      <c r="G403" s="338" t="s">
        <v>22</v>
      </c>
      <c r="H403" s="339"/>
      <c r="I403" s="339"/>
      <c r="J403" s="339" t="s">
        <v>95</v>
      </c>
      <c r="K403" s="339" t="s">
        <v>5631</v>
      </c>
      <c r="L403" s="339" t="s">
        <v>5632</v>
      </c>
      <c r="M403" s="44"/>
      <c r="N403" s="44" t="s">
        <v>5375</v>
      </c>
      <c r="O403" s="323"/>
      <c r="P403" s="323"/>
      <c r="Q403" s="323"/>
      <c r="R403" s="323"/>
      <c r="S403" s="323"/>
      <c r="T403" s="323"/>
      <c r="U403" s="323"/>
      <c r="V403" s="323"/>
      <c r="W403" s="323"/>
      <c r="X403" s="323"/>
      <c r="Y403" s="323"/>
    </row>
    <row r="404" customFormat="false" ht="16.5" hidden="true" customHeight="true" outlineLevel="2" collapsed="false">
      <c r="A404" s="98" t="s">
        <v>2579</v>
      </c>
      <c r="B404" s="421" t="s">
        <v>136</v>
      </c>
      <c r="C404" s="420" t="s">
        <v>2298</v>
      </c>
      <c r="D404" s="498" t="s">
        <v>2444</v>
      </c>
      <c r="E404" s="508" t="s">
        <v>5766</v>
      </c>
      <c r="F404" s="387" t="s">
        <v>5656</v>
      </c>
      <c r="G404" s="338" t="s">
        <v>22</v>
      </c>
      <c r="H404" s="339"/>
      <c r="I404" s="339"/>
      <c r="J404" s="339" t="s">
        <v>95</v>
      </c>
      <c r="K404" s="339" t="s">
        <v>5631</v>
      </c>
      <c r="L404" s="339" t="s">
        <v>5632</v>
      </c>
      <c r="M404" s="44"/>
      <c r="N404" s="44" t="s">
        <v>5375</v>
      </c>
      <c r="O404" s="323"/>
      <c r="P404" s="323"/>
      <c r="Q404" s="323"/>
      <c r="R404" s="323"/>
      <c r="S404" s="323"/>
      <c r="T404" s="323"/>
      <c r="U404" s="323"/>
      <c r="V404" s="323"/>
      <c r="W404" s="323"/>
      <c r="X404" s="323"/>
      <c r="Y404" s="323"/>
    </row>
    <row r="405" customFormat="false" ht="16.5" hidden="true" customHeight="true" outlineLevel="2" collapsed="false">
      <c r="A405" s="98" t="s">
        <v>2581</v>
      </c>
      <c r="B405" s="421" t="s">
        <v>136</v>
      </c>
      <c r="C405" s="518"/>
      <c r="D405" s="498" t="s">
        <v>986</v>
      </c>
      <c r="E405" s="508" t="s">
        <v>5767</v>
      </c>
      <c r="F405" s="339"/>
      <c r="G405" s="338" t="s">
        <v>22</v>
      </c>
      <c r="H405" s="339"/>
      <c r="I405" s="339"/>
      <c r="J405" s="339" t="s">
        <v>95</v>
      </c>
      <c r="K405" s="339" t="s">
        <v>5631</v>
      </c>
      <c r="L405" s="339" t="s">
        <v>5632</v>
      </c>
      <c r="M405" s="44"/>
      <c r="N405" s="44" t="s">
        <v>5375</v>
      </c>
      <c r="O405" s="323"/>
      <c r="P405" s="323"/>
      <c r="Q405" s="323"/>
      <c r="R405" s="323"/>
      <c r="S405" s="323"/>
      <c r="T405" s="323"/>
      <c r="U405" s="323"/>
      <c r="V405" s="323"/>
      <c r="W405" s="323"/>
      <c r="X405" s="323"/>
      <c r="Y405" s="323"/>
    </row>
    <row r="406" customFormat="false" ht="16.5" hidden="true" customHeight="true" outlineLevel="2" collapsed="false">
      <c r="A406" s="98" t="s">
        <v>2590</v>
      </c>
      <c r="B406" s="421" t="s">
        <v>96</v>
      </c>
      <c r="C406" s="502" t="s">
        <v>5389</v>
      </c>
      <c r="D406" s="497" t="s">
        <v>5636</v>
      </c>
      <c r="E406" s="508" t="s">
        <v>5637</v>
      </c>
      <c r="F406" s="399" t="s">
        <v>5738</v>
      </c>
      <c r="G406" s="338" t="s">
        <v>22</v>
      </c>
      <c r="H406" s="339"/>
      <c r="I406" s="339"/>
      <c r="J406" s="339" t="s">
        <v>95</v>
      </c>
      <c r="K406" s="339" t="s">
        <v>5631</v>
      </c>
      <c r="L406" s="339" t="s">
        <v>5632</v>
      </c>
      <c r="M406" s="44"/>
      <c r="N406" s="44" t="s">
        <v>5375</v>
      </c>
      <c r="O406" s="323"/>
      <c r="P406" s="323"/>
      <c r="Q406" s="323"/>
      <c r="R406" s="323"/>
      <c r="S406" s="323"/>
      <c r="T406" s="323"/>
      <c r="U406" s="323"/>
      <c r="V406" s="323"/>
      <c r="W406" s="323"/>
      <c r="X406" s="323"/>
      <c r="Y406" s="323"/>
    </row>
    <row r="407" customFormat="false" ht="15" hidden="false" customHeight="true" outlineLevel="1" collapsed="true">
      <c r="A407" s="515" t="s">
        <v>5768</v>
      </c>
      <c r="B407" s="515"/>
      <c r="C407" s="515"/>
      <c r="D407" s="515"/>
      <c r="E407" s="515"/>
      <c r="F407" s="515"/>
      <c r="G407" s="369"/>
      <c r="H407" s="369"/>
      <c r="I407" s="369"/>
      <c r="J407" s="369"/>
      <c r="K407" s="369"/>
      <c r="L407" s="369"/>
      <c r="M407" s="332"/>
      <c r="N407" s="332"/>
      <c r="O407" s="323"/>
      <c r="P407" s="323"/>
      <c r="Q407" s="323"/>
      <c r="R407" s="323"/>
      <c r="S407" s="323"/>
      <c r="T407" s="323"/>
      <c r="U407" s="323"/>
      <c r="V407" s="323"/>
      <c r="W407" s="323"/>
      <c r="X407" s="323"/>
      <c r="Y407" s="323"/>
    </row>
    <row r="408" customFormat="false" ht="20.25" hidden="true" customHeight="true" outlineLevel="2" collapsed="false">
      <c r="A408" s="98" t="s">
        <v>2570</v>
      </c>
      <c r="B408" s="421" t="s">
        <v>136</v>
      </c>
      <c r="C408" s="420" t="s">
        <v>2298</v>
      </c>
      <c r="D408" s="498" t="s">
        <v>2444</v>
      </c>
      <c r="E408" s="508" t="s">
        <v>5769</v>
      </c>
      <c r="F408" s="387" t="s">
        <v>5662</v>
      </c>
      <c r="G408" s="338" t="s">
        <v>22</v>
      </c>
      <c r="H408" s="339"/>
      <c r="I408" s="339"/>
      <c r="J408" s="339" t="s">
        <v>95</v>
      </c>
      <c r="K408" s="339" t="s">
        <v>5631</v>
      </c>
      <c r="L408" s="339" t="s">
        <v>5632</v>
      </c>
      <c r="M408" s="44"/>
      <c r="N408" s="44" t="s">
        <v>5641</v>
      </c>
      <c r="O408" s="323"/>
      <c r="P408" s="323"/>
      <c r="Q408" s="323"/>
      <c r="R408" s="323"/>
      <c r="S408" s="323"/>
      <c r="T408" s="323"/>
      <c r="U408" s="323"/>
      <c r="V408" s="323"/>
      <c r="W408" s="323"/>
      <c r="X408" s="323"/>
      <c r="Y408" s="323"/>
    </row>
    <row r="409" customFormat="false" ht="20.25" hidden="true" customHeight="true" outlineLevel="2" collapsed="false">
      <c r="A409" s="98" t="s">
        <v>2573</v>
      </c>
      <c r="B409" s="421" t="s">
        <v>136</v>
      </c>
      <c r="C409" s="518"/>
      <c r="D409" s="498" t="s">
        <v>986</v>
      </c>
      <c r="E409" s="508" t="s">
        <v>5770</v>
      </c>
      <c r="F409" s="339"/>
      <c r="G409" s="338" t="s">
        <v>22</v>
      </c>
      <c r="H409" s="339"/>
      <c r="I409" s="339"/>
      <c r="J409" s="339" t="s">
        <v>95</v>
      </c>
      <c r="K409" s="339" t="s">
        <v>5631</v>
      </c>
      <c r="L409" s="339" t="s">
        <v>5632</v>
      </c>
      <c r="M409" s="44"/>
      <c r="N409" s="44" t="s">
        <v>5641</v>
      </c>
      <c r="O409" s="323"/>
      <c r="P409" s="323"/>
      <c r="Q409" s="323"/>
      <c r="R409" s="323"/>
      <c r="S409" s="323"/>
      <c r="T409" s="323"/>
      <c r="U409" s="323"/>
      <c r="V409" s="323"/>
      <c r="W409" s="323"/>
      <c r="X409" s="323"/>
      <c r="Y409" s="323"/>
    </row>
    <row r="410" customFormat="false" ht="20.25" hidden="true" customHeight="true" outlineLevel="2" collapsed="false">
      <c r="A410" s="98" t="s">
        <v>2575</v>
      </c>
      <c r="B410" s="421" t="s">
        <v>136</v>
      </c>
      <c r="C410" s="518"/>
      <c r="D410" s="498" t="s">
        <v>2444</v>
      </c>
      <c r="E410" s="508" t="s">
        <v>5771</v>
      </c>
      <c r="F410" s="387" t="s">
        <v>5662</v>
      </c>
      <c r="G410" s="338" t="s">
        <v>22</v>
      </c>
      <c r="H410" s="339"/>
      <c r="I410" s="339"/>
      <c r="J410" s="339" t="s">
        <v>95</v>
      </c>
      <c r="K410" s="339" t="s">
        <v>5631</v>
      </c>
      <c r="L410" s="339" t="s">
        <v>5632</v>
      </c>
      <c r="M410" s="44"/>
      <c r="N410" s="44" t="s">
        <v>5641</v>
      </c>
      <c r="O410" s="323"/>
      <c r="P410" s="323"/>
      <c r="Q410" s="323"/>
      <c r="R410" s="323"/>
      <c r="S410" s="323"/>
      <c r="T410" s="323"/>
      <c r="U410" s="323"/>
      <c r="V410" s="323"/>
      <c r="W410" s="323"/>
      <c r="X410" s="323"/>
      <c r="Y410" s="323"/>
    </row>
    <row r="411" customFormat="false" ht="20.25" hidden="true" customHeight="true" outlineLevel="2" collapsed="false">
      <c r="A411" s="98" t="s">
        <v>2577</v>
      </c>
      <c r="B411" s="421" t="s">
        <v>136</v>
      </c>
      <c r="C411" s="518"/>
      <c r="D411" s="498" t="s">
        <v>986</v>
      </c>
      <c r="E411" s="508" t="s">
        <v>5772</v>
      </c>
      <c r="F411" s="339"/>
      <c r="G411" s="338" t="s">
        <v>22</v>
      </c>
      <c r="H411" s="339"/>
      <c r="I411" s="339"/>
      <c r="J411" s="339" t="s">
        <v>95</v>
      </c>
      <c r="K411" s="339" t="s">
        <v>5631</v>
      </c>
      <c r="L411" s="339" t="s">
        <v>5632</v>
      </c>
      <c r="M411" s="44"/>
      <c r="N411" s="44" t="s">
        <v>5641</v>
      </c>
      <c r="O411" s="323"/>
      <c r="P411" s="323"/>
      <c r="Q411" s="323"/>
      <c r="R411" s="323"/>
      <c r="S411" s="323"/>
      <c r="T411" s="323"/>
      <c r="U411" s="323"/>
      <c r="V411" s="323"/>
      <c r="W411" s="323"/>
      <c r="X411" s="323"/>
      <c r="Y411" s="323"/>
    </row>
    <row r="412" customFormat="false" ht="20.25" hidden="true" customHeight="true" outlineLevel="2" collapsed="false">
      <c r="A412" s="98" t="s">
        <v>2579</v>
      </c>
      <c r="B412" s="421" t="s">
        <v>136</v>
      </c>
      <c r="C412" s="518"/>
      <c r="D412" s="498" t="s">
        <v>2444</v>
      </c>
      <c r="E412" s="508" t="s">
        <v>5773</v>
      </c>
      <c r="F412" s="387" t="s">
        <v>5662</v>
      </c>
      <c r="G412" s="338" t="s">
        <v>22</v>
      </c>
      <c r="H412" s="339"/>
      <c r="I412" s="339"/>
      <c r="J412" s="339" t="s">
        <v>95</v>
      </c>
      <c r="K412" s="339" t="s">
        <v>5631</v>
      </c>
      <c r="L412" s="339" t="s">
        <v>5632</v>
      </c>
      <c r="M412" s="44"/>
      <c r="N412" s="44" t="s">
        <v>5641</v>
      </c>
      <c r="O412" s="323"/>
      <c r="P412" s="323"/>
      <c r="Q412" s="323"/>
      <c r="R412" s="323"/>
      <c r="S412" s="323"/>
      <c r="T412" s="323"/>
      <c r="U412" s="323"/>
      <c r="V412" s="323"/>
      <c r="W412" s="323"/>
      <c r="X412" s="323"/>
      <c r="Y412" s="323"/>
    </row>
    <row r="413" customFormat="false" ht="20.25" hidden="true" customHeight="true" outlineLevel="2" collapsed="false">
      <c r="A413" s="98" t="s">
        <v>2581</v>
      </c>
      <c r="B413" s="421" t="s">
        <v>136</v>
      </c>
      <c r="C413" s="518"/>
      <c r="D413" s="498" t="s">
        <v>986</v>
      </c>
      <c r="E413" s="508" t="s">
        <v>5774</v>
      </c>
      <c r="F413" s="339"/>
      <c r="G413" s="338" t="s">
        <v>22</v>
      </c>
      <c r="H413" s="339"/>
      <c r="I413" s="339"/>
      <c r="J413" s="339" t="s">
        <v>95</v>
      </c>
      <c r="K413" s="339" t="s">
        <v>5631</v>
      </c>
      <c r="L413" s="339" t="s">
        <v>5632</v>
      </c>
      <c r="M413" s="44"/>
      <c r="N413" s="44" t="s">
        <v>5641</v>
      </c>
      <c r="O413" s="323"/>
      <c r="P413" s="323"/>
      <c r="Q413" s="323"/>
      <c r="R413" s="323"/>
      <c r="S413" s="323"/>
      <c r="T413" s="323"/>
      <c r="U413" s="323"/>
      <c r="V413" s="323"/>
      <c r="W413" s="323"/>
      <c r="X413" s="323"/>
      <c r="Y413" s="323"/>
    </row>
    <row r="414" customFormat="false" ht="20.25" hidden="true" customHeight="true" outlineLevel="2" collapsed="false">
      <c r="A414" s="98" t="s">
        <v>2583</v>
      </c>
      <c r="B414" s="421" t="s">
        <v>96</v>
      </c>
      <c r="C414" s="502" t="s">
        <v>5389</v>
      </c>
      <c r="D414" s="497" t="s">
        <v>5636</v>
      </c>
      <c r="E414" s="508" t="s">
        <v>5637</v>
      </c>
      <c r="F414" s="399" t="s">
        <v>5738</v>
      </c>
      <c r="G414" s="338" t="s">
        <v>22</v>
      </c>
      <c r="H414" s="339"/>
      <c r="I414" s="339"/>
      <c r="J414" s="339" t="s">
        <v>95</v>
      </c>
      <c r="K414" s="339" t="s">
        <v>5631</v>
      </c>
      <c r="L414" s="339" t="s">
        <v>5632</v>
      </c>
      <c r="M414" s="44"/>
      <c r="N414" s="44" t="s">
        <v>5641</v>
      </c>
      <c r="O414" s="323"/>
      <c r="P414" s="323"/>
      <c r="Q414" s="323"/>
      <c r="R414" s="323"/>
      <c r="S414" s="323"/>
      <c r="T414" s="323"/>
      <c r="U414" s="323"/>
      <c r="V414" s="323"/>
      <c r="W414" s="323"/>
      <c r="X414" s="323"/>
      <c r="Y414" s="323"/>
    </row>
    <row r="415" customFormat="false" ht="15" hidden="false" customHeight="true" outlineLevel="1" collapsed="true">
      <c r="A415" s="514" t="s">
        <v>2614</v>
      </c>
      <c r="B415" s="514"/>
      <c r="C415" s="514"/>
      <c r="D415" s="514"/>
      <c r="E415" s="514"/>
      <c r="F415" s="514"/>
      <c r="G415" s="369"/>
      <c r="H415" s="369"/>
      <c r="I415" s="369"/>
      <c r="J415" s="369"/>
      <c r="K415" s="369"/>
      <c r="L415" s="369"/>
      <c r="M415" s="332"/>
      <c r="N415" s="332"/>
      <c r="O415" s="323"/>
      <c r="P415" s="323"/>
      <c r="Q415" s="323"/>
      <c r="R415" s="323"/>
      <c r="S415" s="323"/>
      <c r="T415" s="323"/>
      <c r="U415" s="323"/>
      <c r="V415" s="323"/>
      <c r="W415" s="323"/>
      <c r="X415" s="323"/>
      <c r="Y415" s="323"/>
    </row>
    <row r="416" customFormat="false" ht="24.75" hidden="true" customHeight="true" outlineLevel="2" collapsed="false">
      <c r="A416" s="98" t="s">
        <v>2615</v>
      </c>
      <c r="B416" s="421" t="s">
        <v>136</v>
      </c>
      <c r="C416" s="420" t="s">
        <v>2298</v>
      </c>
      <c r="D416" s="498" t="s">
        <v>2299</v>
      </c>
      <c r="E416" s="508" t="s">
        <v>5775</v>
      </c>
      <c r="F416" s="387" t="s">
        <v>5776</v>
      </c>
      <c r="G416" s="338" t="s">
        <v>22</v>
      </c>
      <c r="H416" s="339"/>
      <c r="I416" s="339"/>
      <c r="J416" s="339" t="s">
        <v>95</v>
      </c>
      <c r="K416" s="339" t="s">
        <v>5631</v>
      </c>
      <c r="L416" s="339" t="s">
        <v>5632</v>
      </c>
      <c r="M416" s="44"/>
      <c r="N416" s="44" t="s">
        <v>5375</v>
      </c>
      <c r="O416" s="323"/>
      <c r="P416" s="323"/>
      <c r="Q416" s="323"/>
      <c r="R416" s="323"/>
      <c r="S416" s="323"/>
      <c r="T416" s="323"/>
      <c r="U416" s="323"/>
      <c r="V416" s="323"/>
      <c r="W416" s="323"/>
      <c r="X416" s="323"/>
      <c r="Y416" s="323"/>
    </row>
    <row r="417" customFormat="false" ht="24.75" hidden="true" customHeight="true" outlineLevel="2" collapsed="false">
      <c r="A417" s="98" t="s">
        <v>2618</v>
      </c>
      <c r="B417" s="421" t="s">
        <v>136</v>
      </c>
      <c r="C417" s="44"/>
      <c r="D417" s="498" t="s">
        <v>2304</v>
      </c>
      <c r="E417" s="508" t="s">
        <v>5777</v>
      </c>
      <c r="F417" s="339"/>
      <c r="G417" s="338" t="s">
        <v>22</v>
      </c>
      <c r="H417" s="339"/>
      <c r="I417" s="339"/>
      <c r="J417" s="339" t="s">
        <v>95</v>
      </c>
      <c r="K417" s="339" t="s">
        <v>5631</v>
      </c>
      <c r="L417" s="339" t="s">
        <v>5632</v>
      </c>
      <c r="M417" s="44"/>
      <c r="N417" s="44" t="s">
        <v>5375</v>
      </c>
      <c r="O417" s="323"/>
      <c r="P417" s="323"/>
      <c r="Q417" s="323"/>
      <c r="R417" s="323"/>
      <c r="S417" s="323"/>
      <c r="T417" s="323"/>
      <c r="U417" s="323"/>
      <c r="V417" s="323"/>
      <c r="W417" s="323"/>
      <c r="X417" s="323"/>
      <c r="Y417" s="323"/>
    </row>
    <row r="418" customFormat="false" ht="24.75" hidden="true" customHeight="true" outlineLevel="2" collapsed="false">
      <c r="A418" s="98" t="s">
        <v>2620</v>
      </c>
      <c r="B418" s="421" t="s">
        <v>136</v>
      </c>
      <c r="C418" s="420" t="s">
        <v>2298</v>
      </c>
      <c r="D418" s="498" t="s">
        <v>2299</v>
      </c>
      <c r="E418" s="508" t="s">
        <v>5778</v>
      </c>
      <c r="F418" s="387" t="s">
        <v>5776</v>
      </c>
      <c r="G418" s="338" t="s">
        <v>22</v>
      </c>
      <c r="H418" s="339"/>
      <c r="I418" s="339"/>
      <c r="J418" s="339" t="s">
        <v>95</v>
      </c>
      <c r="K418" s="339" t="s">
        <v>5631</v>
      </c>
      <c r="L418" s="339" t="s">
        <v>5632</v>
      </c>
      <c r="M418" s="44"/>
      <c r="N418" s="44" t="s">
        <v>5375</v>
      </c>
      <c r="O418" s="323"/>
      <c r="P418" s="323"/>
      <c r="Q418" s="323"/>
      <c r="R418" s="323"/>
      <c r="S418" s="323"/>
      <c r="T418" s="323"/>
      <c r="U418" s="323"/>
      <c r="V418" s="323"/>
      <c r="W418" s="323"/>
      <c r="X418" s="323"/>
      <c r="Y418" s="323"/>
    </row>
    <row r="419" customFormat="false" ht="24.75" hidden="true" customHeight="true" outlineLevel="2" collapsed="false">
      <c r="A419" s="98" t="s">
        <v>2622</v>
      </c>
      <c r="B419" s="421" t="s">
        <v>136</v>
      </c>
      <c r="C419" s="44"/>
      <c r="D419" s="498" t="s">
        <v>2304</v>
      </c>
      <c r="E419" s="508" t="s">
        <v>5779</v>
      </c>
      <c r="F419" s="339"/>
      <c r="G419" s="338" t="s">
        <v>22</v>
      </c>
      <c r="H419" s="339"/>
      <c r="I419" s="339"/>
      <c r="J419" s="339" t="s">
        <v>95</v>
      </c>
      <c r="K419" s="339" t="s">
        <v>5631</v>
      </c>
      <c r="L419" s="339" t="s">
        <v>5632</v>
      </c>
      <c r="M419" s="44"/>
      <c r="N419" s="44" t="s">
        <v>5375</v>
      </c>
      <c r="O419" s="323"/>
      <c r="P419" s="323"/>
      <c r="Q419" s="323"/>
      <c r="R419" s="323"/>
      <c r="S419" s="323"/>
      <c r="T419" s="323"/>
      <c r="U419" s="323"/>
      <c r="V419" s="323"/>
      <c r="W419" s="323"/>
      <c r="X419" s="323"/>
      <c r="Y419" s="323"/>
    </row>
    <row r="420" customFormat="false" ht="24.75" hidden="true" customHeight="true" outlineLevel="2" collapsed="false">
      <c r="A420" s="98" t="s">
        <v>2624</v>
      </c>
      <c r="B420" s="421" t="s">
        <v>136</v>
      </c>
      <c r="C420" s="420" t="s">
        <v>2298</v>
      </c>
      <c r="D420" s="498" t="s">
        <v>2299</v>
      </c>
      <c r="E420" s="508" t="s">
        <v>5780</v>
      </c>
      <c r="F420" s="387" t="s">
        <v>5776</v>
      </c>
      <c r="G420" s="338" t="s">
        <v>22</v>
      </c>
      <c r="H420" s="339"/>
      <c r="I420" s="339"/>
      <c r="J420" s="339" t="s">
        <v>95</v>
      </c>
      <c r="K420" s="339" t="s">
        <v>5631</v>
      </c>
      <c r="L420" s="339" t="s">
        <v>5632</v>
      </c>
      <c r="M420" s="44"/>
      <c r="N420" s="44" t="s">
        <v>5375</v>
      </c>
      <c r="O420" s="323"/>
      <c r="P420" s="323"/>
      <c r="Q420" s="323"/>
      <c r="R420" s="323"/>
      <c r="S420" s="323"/>
      <c r="T420" s="323"/>
      <c r="U420" s="323"/>
      <c r="V420" s="323"/>
      <c r="W420" s="323"/>
      <c r="X420" s="323"/>
      <c r="Y420" s="323"/>
    </row>
    <row r="421" customFormat="false" ht="24.75" hidden="true" customHeight="true" outlineLevel="2" collapsed="false">
      <c r="A421" s="98" t="s">
        <v>2626</v>
      </c>
      <c r="B421" s="421" t="s">
        <v>136</v>
      </c>
      <c r="C421" s="44"/>
      <c r="D421" s="498" t="s">
        <v>2304</v>
      </c>
      <c r="E421" s="508" t="s">
        <v>5781</v>
      </c>
      <c r="F421" s="339"/>
      <c r="G421" s="338" t="s">
        <v>22</v>
      </c>
      <c r="H421" s="339"/>
      <c r="I421" s="339"/>
      <c r="J421" s="339" t="s">
        <v>95</v>
      </c>
      <c r="K421" s="339" t="s">
        <v>5631</v>
      </c>
      <c r="L421" s="339" t="s">
        <v>5632</v>
      </c>
      <c r="M421" s="44"/>
      <c r="N421" s="44" t="s">
        <v>5375</v>
      </c>
      <c r="O421" s="323"/>
      <c r="P421" s="323"/>
      <c r="Q421" s="323"/>
      <c r="R421" s="323"/>
      <c r="S421" s="323"/>
      <c r="T421" s="323"/>
      <c r="U421" s="323"/>
      <c r="V421" s="323"/>
      <c r="W421" s="323"/>
      <c r="X421" s="323"/>
      <c r="Y421" s="323"/>
    </row>
    <row r="422" customFormat="false" ht="24.75" hidden="true" customHeight="true" outlineLevel="2" collapsed="false">
      <c r="A422" s="98" t="s">
        <v>2628</v>
      </c>
      <c r="B422" s="421" t="s">
        <v>136</v>
      </c>
      <c r="C422" s="420" t="s">
        <v>2298</v>
      </c>
      <c r="D422" s="498" t="s">
        <v>2299</v>
      </c>
      <c r="E422" s="508" t="s">
        <v>5782</v>
      </c>
      <c r="F422" s="387" t="s">
        <v>5776</v>
      </c>
      <c r="G422" s="338" t="s">
        <v>22</v>
      </c>
      <c r="H422" s="339"/>
      <c r="I422" s="339"/>
      <c r="J422" s="339" t="s">
        <v>95</v>
      </c>
      <c r="K422" s="339" t="s">
        <v>5631</v>
      </c>
      <c r="L422" s="339" t="s">
        <v>5632</v>
      </c>
      <c r="M422" s="44"/>
      <c r="N422" s="44" t="s">
        <v>5375</v>
      </c>
      <c r="O422" s="323"/>
      <c r="P422" s="323"/>
      <c r="Q422" s="323"/>
      <c r="R422" s="323"/>
      <c r="S422" s="323"/>
      <c r="T422" s="323"/>
      <c r="U422" s="323"/>
      <c r="V422" s="323"/>
      <c r="W422" s="323"/>
      <c r="X422" s="323"/>
      <c r="Y422" s="323"/>
    </row>
    <row r="423" customFormat="false" ht="24.75" hidden="true" customHeight="true" outlineLevel="2" collapsed="false">
      <c r="A423" s="98" t="s">
        <v>2630</v>
      </c>
      <c r="B423" s="421" t="s">
        <v>136</v>
      </c>
      <c r="C423" s="44"/>
      <c r="D423" s="498" t="s">
        <v>2304</v>
      </c>
      <c r="E423" s="508" t="s">
        <v>5783</v>
      </c>
      <c r="F423" s="339"/>
      <c r="G423" s="338" t="s">
        <v>22</v>
      </c>
      <c r="H423" s="339"/>
      <c r="I423" s="339"/>
      <c r="J423" s="339" t="s">
        <v>95</v>
      </c>
      <c r="K423" s="339" t="s">
        <v>5631</v>
      </c>
      <c r="L423" s="339" t="s">
        <v>5632</v>
      </c>
      <c r="M423" s="44"/>
      <c r="N423" s="44" t="s">
        <v>5375</v>
      </c>
      <c r="O423" s="323"/>
      <c r="P423" s="323"/>
      <c r="Q423" s="323"/>
      <c r="R423" s="323"/>
      <c r="S423" s="323"/>
      <c r="T423" s="323"/>
      <c r="U423" s="323"/>
      <c r="V423" s="323"/>
      <c r="W423" s="323"/>
      <c r="X423" s="323"/>
      <c r="Y423" s="323"/>
    </row>
    <row r="424" customFormat="false" ht="24.75" hidden="true" customHeight="true" outlineLevel="2" collapsed="false">
      <c r="A424" s="98" t="s">
        <v>2632</v>
      </c>
      <c r="B424" s="421" t="s">
        <v>136</v>
      </c>
      <c r="C424" s="420" t="s">
        <v>2298</v>
      </c>
      <c r="D424" s="498" t="s">
        <v>2299</v>
      </c>
      <c r="E424" s="508" t="s">
        <v>5784</v>
      </c>
      <c r="F424" s="387" t="s">
        <v>5776</v>
      </c>
      <c r="G424" s="338" t="s">
        <v>22</v>
      </c>
      <c r="H424" s="339"/>
      <c r="I424" s="339"/>
      <c r="J424" s="339" t="s">
        <v>95</v>
      </c>
      <c r="K424" s="339" t="s">
        <v>5631</v>
      </c>
      <c r="L424" s="339" t="s">
        <v>5632</v>
      </c>
      <c r="M424" s="44"/>
      <c r="N424" s="44" t="s">
        <v>5375</v>
      </c>
      <c r="O424" s="323"/>
      <c r="P424" s="323"/>
      <c r="Q424" s="323"/>
      <c r="R424" s="323"/>
      <c r="S424" s="323"/>
      <c r="T424" s="323"/>
      <c r="U424" s="323"/>
      <c r="V424" s="323"/>
      <c r="W424" s="323"/>
      <c r="X424" s="323"/>
      <c r="Y424" s="323"/>
    </row>
    <row r="425" customFormat="false" ht="24.75" hidden="true" customHeight="true" outlineLevel="2" collapsed="false">
      <c r="A425" s="98" t="s">
        <v>2634</v>
      </c>
      <c r="B425" s="421" t="s">
        <v>136</v>
      </c>
      <c r="C425" s="44"/>
      <c r="D425" s="498" t="s">
        <v>2304</v>
      </c>
      <c r="E425" s="508" t="s">
        <v>5785</v>
      </c>
      <c r="F425" s="339"/>
      <c r="G425" s="338" t="s">
        <v>22</v>
      </c>
      <c r="H425" s="339"/>
      <c r="I425" s="339"/>
      <c r="J425" s="339" t="s">
        <v>95</v>
      </c>
      <c r="K425" s="339" t="s">
        <v>5631</v>
      </c>
      <c r="L425" s="339" t="s">
        <v>5632</v>
      </c>
      <c r="M425" s="44"/>
      <c r="N425" s="44" t="s">
        <v>5375</v>
      </c>
      <c r="O425" s="323"/>
      <c r="P425" s="323"/>
      <c r="Q425" s="323"/>
      <c r="R425" s="323"/>
      <c r="S425" s="323"/>
      <c r="T425" s="323"/>
      <c r="U425" s="323"/>
      <c r="V425" s="323"/>
      <c r="W425" s="323"/>
      <c r="X425" s="323"/>
      <c r="Y425" s="323"/>
    </row>
    <row r="426" customFormat="false" ht="24.75" hidden="true" customHeight="true" outlineLevel="2" collapsed="false">
      <c r="A426" s="98" t="s">
        <v>2640</v>
      </c>
      <c r="B426" s="421" t="s">
        <v>96</v>
      </c>
      <c r="C426" s="502" t="s">
        <v>5389</v>
      </c>
      <c r="D426" s="497" t="s">
        <v>5636</v>
      </c>
      <c r="E426" s="508" t="s">
        <v>5637</v>
      </c>
      <c r="F426" s="390" t="s">
        <v>5786</v>
      </c>
      <c r="G426" s="338" t="s">
        <v>22</v>
      </c>
      <c r="H426" s="339"/>
      <c r="I426" s="339"/>
      <c r="J426" s="339" t="s">
        <v>95</v>
      </c>
      <c r="K426" s="339" t="s">
        <v>5631</v>
      </c>
      <c r="L426" s="339" t="s">
        <v>5632</v>
      </c>
      <c r="M426" s="44"/>
      <c r="N426" s="44" t="s">
        <v>5375</v>
      </c>
      <c r="O426" s="323"/>
      <c r="P426" s="323"/>
      <c r="Q426" s="323"/>
      <c r="R426" s="323"/>
      <c r="S426" s="323"/>
      <c r="T426" s="323"/>
      <c r="U426" s="323"/>
      <c r="V426" s="323"/>
      <c r="W426" s="323"/>
      <c r="X426" s="323"/>
      <c r="Y426" s="323"/>
    </row>
    <row r="427" customFormat="false" ht="15" hidden="false" customHeight="true" outlineLevel="1" collapsed="true">
      <c r="A427" s="515" t="s">
        <v>2642</v>
      </c>
      <c r="B427" s="515"/>
      <c r="C427" s="515"/>
      <c r="D427" s="515"/>
      <c r="E427" s="515"/>
      <c r="F427" s="515"/>
      <c r="G427" s="369"/>
      <c r="H427" s="369"/>
      <c r="I427" s="369"/>
      <c r="J427" s="369"/>
      <c r="K427" s="369"/>
      <c r="L427" s="369"/>
      <c r="M427" s="332"/>
      <c r="N427" s="332"/>
      <c r="O427" s="323"/>
      <c r="P427" s="323"/>
      <c r="Q427" s="323"/>
      <c r="R427" s="323"/>
      <c r="S427" s="323"/>
      <c r="T427" s="323"/>
      <c r="U427" s="323"/>
      <c r="V427" s="323"/>
      <c r="W427" s="323"/>
      <c r="X427" s="323"/>
      <c r="Y427" s="323"/>
    </row>
    <row r="428" customFormat="false" ht="13.5" hidden="true" customHeight="true" outlineLevel="2" collapsed="false">
      <c r="A428" s="98" t="s">
        <v>2643</v>
      </c>
      <c r="B428" s="421" t="s">
        <v>136</v>
      </c>
      <c r="C428" s="420" t="s">
        <v>2298</v>
      </c>
      <c r="D428" s="498" t="s">
        <v>2299</v>
      </c>
      <c r="E428" s="508" t="s">
        <v>5787</v>
      </c>
      <c r="F428" s="387" t="s">
        <v>5788</v>
      </c>
      <c r="G428" s="338" t="s">
        <v>22</v>
      </c>
      <c r="H428" s="339"/>
      <c r="I428" s="339"/>
      <c r="J428" s="339" t="s">
        <v>95</v>
      </c>
      <c r="K428" s="339" t="s">
        <v>5631</v>
      </c>
      <c r="L428" s="339" t="s">
        <v>5632</v>
      </c>
      <c r="M428" s="44"/>
      <c r="N428" s="44" t="s">
        <v>5641</v>
      </c>
      <c r="O428" s="323"/>
      <c r="P428" s="323"/>
      <c r="Q428" s="323"/>
      <c r="R428" s="323"/>
      <c r="S428" s="323"/>
      <c r="T428" s="323"/>
      <c r="U428" s="323"/>
      <c r="V428" s="323"/>
      <c r="W428" s="323"/>
      <c r="X428" s="323"/>
      <c r="Y428" s="323"/>
    </row>
    <row r="429" customFormat="false" ht="13.5" hidden="true" customHeight="true" outlineLevel="2" collapsed="false">
      <c r="A429" s="98" t="s">
        <v>2646</v>
      </c>
      <c r="B429" s="421" t="s">
        <v>136</v>
      </c>
      <c r="C429" s="44"/>
      <c r="D429" s="498" t="s">
        <v>2304</v>
      </c>
      <c r="E429" s="508" t="s">
        <v>5789</v>
      </c>
      <c r="F429" s="339"/>
      <c r="G429" s="338" t="s">
        <v>22</v>
      </c>
      <c r="H429" s="339"/>
      <c r="I429" s="339"/>
      <c r="J429" s="339" t="s">
        <v>95</v>
      </c>
      <c r="K429" s="339" t="s">
        <v>5631</v>
      </c>
      <c r="L429" s="339" t="s">
        <v>5632</v>
      </c>
      <c r="M429" s="44"/>
      <c r="N429" s="44" t="s">
        <v>5641</v>
      </c>
      <c r="O429" s="323"/>
      <c r="P429" s="323"/>
      <c r="Q429" s="323"/>
      <c r="R429" s="323"/>
      <c r="S429" s="323"/>
      <c r="T429" s="323"/>
      <c r="U429" s="323"/>
      <c r="V429" s="323"/>
      <c r="W429" s="323"/>
      <c r="X429" s="323"/>
      <c r="Y429" s="323"/>
    </row>
    <row r="430" customFormat="false" ht="13.5" hidden="true" customHeight="true" outlineLevel="2" collapsed="false">
      <c r="A430" s="98" t="s">
        <v>2648</v>
      </c>
      <c r="B430" s="421" t="s">
        <v>136</v>
      </c>
      <c r="C430" s="420" t="s">
        <v>2298</v>
      </c>
      <c r="D430" s="498" t="s">
        <v>2299</v>
      </c>
      <c r="E430" s="508" t="s">
        <v>5790</v>
      </c>
      <c r="F430" s="387"/>
      <c r="G430" s="338" t="s">
        <v>22</v>
      </c>
      <c r="H430" s="339"/>
      <c r="I430" s="339"/>
      <c r="J430" s="339" t="s">
        <v>95</v>
      </c>
      <c r="K430" s="339" t="s">
        <v>5631</v>
      </c>
      <c r="L430" s="339" t="s">
        <v>5632</v>
      </c>
      <c r="M430" s="44"/>
      <c r="N430" s="44" t="s">
        <v>5641</v>
      </c>
      <c r="O430" s="323"/>
      <c r="P430" s="323"/>
      <c r="Q430" s="323"/>
      <c r="R430" s="323"/>
      <c r="S430" s="323"/>
      <c r="T430" s="323"/>
      <c r="U430" s="323"/>
      <c r="V430" s="323"/>
      <c r="W430" s="323"/>
      <c r="X430" s="323"/>
      <c r="Y430" s="323"/>
    </row>
    <row r="431" customFormat="false" ht="13.5" hidden="true" customHeight="true" outlineLevel="2" collapsed="false">
      <c r="A431" s="98" t="s">
        <v>2650</v>
      </c>
      <c r="B431" s="421" t="s">
        <v>136</v>
      </c>
      <c r="C431" s="44"/>
      <c r="D431" s="498" t="s">
        <v>2304</v>
      </c>
      <c r="E431" s="508" t="s">
        <v>5791</v>
      </c>
      <c r="F431" s="339"/>
      <c r="G431" s="338" t="s">
        <v>22</v>
      </c>
      <c r="H431" s="339"/>
      <c r="I431" s="339"/>
      <c r="J431" s="339" t="s">
        <v>95</v>
      </c>
      <c r="K431" s="339" t="s">
        <v>5631</v>
      </c>
      <c r="L431" s="339" t="s">
        <v>5632</v>
      </c>
      <c r="M431" s="44"/>
      <c r="N431" s="44" t="s">
        <v>5641</v>
      </c>
      <c r="O431" s="323"/>
      <c r="P431" s="323"/>
      <c r="Q431" s="323"/>
      <c r="R431" s="323"/>
      <c r="S431" s="323"/>
      <c r="T431" s="323"/>
      <c r="U431" s="323"/>
      <c r="V431" s="323"/>
      <c r="W431" s="323"/>
      <c r="X431" s="323"/>
      <c r="Y431" s="323"/>
    </row>
    <row r="432" customFormat="false" ht="13.5" hidden="true" customHeight="true" outlineLevel="2" collapsed="false">
      <c r="A432" s="98" t="s">
        <v>2652</v>
      </c>
      <c r="B432" s="421" t="s">
        <v>136</v>
      </c>
      <c r="C432" s="420" t="s">
        <v>2298</v>
      </c>
      <c r="D432" s="498" t="s">
        <v>2299</v>
      </c>
      <c r="E432" s="508" t="s">
        <v>5792</v>
      </c>
      <c r="F432" s="387"/>
      <c r="G432" s="338" t="s">
        <v>22</v>
      </c>
      <c r="H432" s="339"/>
      <c r="I432" s="339"/>
      <c r="J432" s="339" t="s">
        <v>95</v>
      </c>
      <c r="K432" s="339" t="s">
        <v>5631</v>
      </c>
      <c r="L432" s="339" t="s">
        <v>5632</v>
      </c>
      <c r="M432" s="44"/>
      <c r="N432" s="44" t="s">
        <v>5641</v>
      </c>
      <c r="O432" s="323"/>
      <c r="P432" s="323"/>
      <c r="Q432" s="323"/>
      <c r="R432" s="323"/>
      <c r="S432" s="323"/>
      <c r="T432" s="323"/>
      <c r="U432" s="323"/>
      <c r="V432" s="323"/>
      <c r="W432" s="323"/>
      <c r="X432" s="323"/>
      <c r="Y432" s="323"/>
    </row>
    <row r="433" customFormat="false" ht="13.5" hidden="true" customHeight="true" outlineLevel="2" collapsed="false">
      <c r="A433" s="98" t="s">
        <v>2654</v>
      </c>
      <c r="B433" s="421" t="s">
        <v>136</v>
      </c>
      <c r="C433" s="44"/>
      <c r="D433" s="498" t="s">
        <v>2304</v>
      </c>
      <c r="E433" s="508" t="s">
        <v>5793</v>
      </c>
      <c r="F433" s="339"/>
      <c r="G433" s="338" t="s">
        <v>22</v>
      </c>
      <c r="H433" s="339"/>
      <c r="I433" s="339"/>
      <c r="J433" s="339" t="s">
        <v>95</v>
      </c>
      <c r="K433" s="339" t="s">
        <v>5631</v>
      </c>
      <c r="L433" s="339" t="s">
        <v>5632</v>
      </c>
      <c r="M433" s="44"/>
      <c r="N433" s="44" t="s">
        <v>5641</v>
      </c>
      <c r="O433" s="323"/>
      <c r="P433" s="323"/>
      <c r="Q433" s="323"/>
      <c r="R433" s="323"/>
      <c r="S433" s="323"/>
      <c r="T433" s="323"/>
      <c r="U433" s="323"/>
      <c r="V433" s="323"/>
      <c r="W433" s="323"/>
      <c r="X433" s="323"/>
      <c r="Y433" s="323"/>
    </row>
    <row r="434" customFormat="false" ht="13.5" hidden="true" customHeight="true" outlineLevel="2" collapsed="false">
      <c r="A434" s="98" t="s">
        <v>2656</v>
      </c>
      <c r="B434" s="421" t="s">
        <v>136</v>
      </c>
      <c r="C434" s="420" t="s">
        <v>2298</v>
      </c>
      <c r="D434" s="498" t="s">
        <v>2299</v>
      </c>
      <c r="E434" s="508" t="s">
        <v>5794</v>
      </c>
      <c r="F434" s="387"/>
      <c r="G434" s="338" t="s">
        <v>22</v>
      </c>
      <c r="H434" s="339"/>
      <c r="I434" s="339"/>
      <c r="J434" s="339" t="s">
        <v>95</v>
      </c>
      <c r="K434" s="339" t="s">
        <v>5631</v>
      </c>
      <c r="L434" s="339" t="s">
        <v>5632</v>
      </c>
      <c r="M434" s="44"/>
      <c r="N434" s="44" t="s">
        <v>5641</v>
      </c>
      <c r="O434" s="323"/>
      <c r="P434" s="323"/>
      <c r="Q434" s="323"/>
      <c r="R434" s="323"/>
      <c r="S434" s="323"/>
      <c r="T434" s="323"/>
      <c r="U434" s="323"/>
      <c r="V434" s="323"/>
      <c r="W434" s="323"/>
      <c r="X434" s="323"/>
      <c r="Y434" s="323"/>
    </row>
    <row r="435" customFormat="false" ht="13.5" hidden="true" customHeight="true" outlineLevel="2" collapsed="false">
      <c r="A435" s="98" t="s">
        <v>2658</v>
      </c>
      <c r="B435" s="421" t="s">
        <v>136</v>
      </c>
      <c r="C435" s="44"/>
      <c r="D435" s="498" t="s">
        <v>2304</v>
      </c>
      <c r="E435" s="508" t="s">
        <v>5795</v>
      </c>
      <c r="F435" s="339"/>
      <c r="G435" s="338" t="s">
        <v>22</v>
      </c>
      <c r="H435" s="339"/>
      <c r="I435" s="339"/>
      <c r="J435" s="339" t="s">
        <v>95</v>
      </c>
      <c r="K435" s="339" t="s">
        <v>5631</v>
      </c>
      <c r="L435" s="339" t="s">
        <v>5632</v>
      </c>
      <c r="M435" s="44"/>
      <c r="N435" s="44" t="s">
        <v>5641</v>
      </c>
      <c r="O435" s="323"/>
      <c r="P435" s="323"/>
      <c r="Q435" s="323"/>
      <c r="R435" s="323"/>
      <c r="S435" s="323"/>
      <c r="T435" s="323"/>
      <c r="U435" s="323"/>
      <c r="V435" s="323"/>
      <c r="W435" s="323"/>
      <c r="X435" s="323"/>
      <c r="Y435" s="323"/>
    </row>
    <row r="436" customFormat="false" ht="13.5" hidden="true" customHeight="true" outlineLevel="2" collapsed="false">
      <c r="A436" s="98" t="s">
        <v>2660</v>
      </c>
      <c r="B436" s="421" t="s">
        <v>136</v>
      </c>
      <c r="C436" s="420" t="s">
        <v>2298</v>
      </c>
      <c r="D436" s="498" t="s">
        <v>2299</v>
      </c>
      <c r="E436" s="508" t="s">
        <v>5796</v>
      </c>
      <c r="F436" s="387"/>
      <c r="G436" s="338" t="s">
        <v>22</v>
      </c>
      <c r="H436" s="339"/>
      <c r="I436" s="339"/>
      <c r="J436" s="339" t="s">
        <v>95</v>
      </c>
      <c r="K436" s="339" t="s">
        <v>5631</v>
      </c>
      <c r="L436" s="339" t="s">
        <v>5632</v>
      </c>
      <c r="M436" s="44"/>
      <c r="N436" s="44" t="s">
        <v>5641</v>
      </c>
      <c r="O436" s="323"/>
      <c r="P436" s="323"/>
      <c r="Q436" s="323"/>
      <c r="R436" s="323"/>
      <c r="S436" s="323"/>
      <c r="T436" s="323"/>
      <c r="U436" s="323"/>
      <c r="V436" s="323"/>
      <c r="W436" s="323"/>
      <c r="X436" s="323"/>
      <c r="Y436" s="323"/>
    </row>
    <row r="437" customFormat="false" ht="13.5" hidden="true" customHeight="true" outlineLevel="2" collapsed="false">
      <c r="A437" s="98" t="s">
        <v>2662</v>
      </c>
      <c r="B437" s="421" t="s">
        <v>136</v>
      </c>
      <c r="C437" s="44"/>
      <c r="D437" s="498" t="s">
        <v>2304</v>
      </c>
      <c r="E437" s="508" t="s">
        <v>5797</v>
      </c>
      <c r="F437" s="339"/>
      <c r="G437" s="338" t="s">
        <v>22</v>
      </c>
      <c r="H437" s="339"/>
      <c r="I437" s="339"/>
      <c r="J437" s="339" t="s">
        <v>95</v>
      </c>
      <c r="K437" s="339" t="s">
        <v>5631</v>
      </c>
      <c r="L437" s="339" t="s">
        <v>5632</v>
      </c>
      <c r="M437" s="44"/>
      <c r="N437" s="44" t="s">
        <v>5641</v>
      </c>
      <c r="O437" s="323"/>
      <c r="P437" s="323"/>
      <c r="Q437" s="323"/>
      <c r="R437" s="323"/>
      <c r="S437" s="323"/>
      <c r="T437" s="323"/>
      <c r="U437" s="323"/>
      <c r="V437" s="323"/>
      <c r="W437" s="323"/>
      <c r="X437" s="323"/>
      <c r="Y437" s="323"/>
    </row>
    <row r="438" customFormat="false" ht="13.5" hidden="true" customHeight="true" outlineLevel="2" collapsed="false">
      <c r="A438" s="98" t="s">
        <v>2668</v>
      </c>
      <c r="B438" s="421" t="s">
        <v>96</v>
      </c>
      <c r="C438" s="502" t="s">
        <v>5389</v>
      </c>
      <c r="D438" s="497" t="s">
        <v>5636</v>
      </c>
      <c r="E438" s="508" t="s">
        <v>5637</v>
      </c>
      <c r="F438" s="390" t="s">
        <v>5798</v>
      </c>
      <c r="G438" s="338" t="s">
        <v>22</v>
      </c>
      <c r="H438" s="339"/>
      <c r="I438" s="339"/>
      <c r="J438" s="339" t="s">
        <v>95</v>
      </c>
      <c r="K438" s="339" t="s">
        <v>5631</v>
      </c>
      <c r="L438" s="339" t="s">
        <v>5632</v>
      </c>
      <c r="M438" s="44"/>
      <c r="N438" s="44" t="s">
        <v>5641</v>
      </c>
      <c r="O438" s="323"/>
      <c r="P438" s="323"/>
      <c r="Q438" s="323"/>
      <c r="R438" s="323"/>
      <c r="S438" s="323"/>
      <c r="T438" s="323"/>
      <c r="U438" s="323"/>
      <c r="V438" s="323"/>
      <c r="W438" s="323"/>
      <c r="X438" s="323"/>
      <c r="Y438" s="323"/>
    </row>
    <row r="439" customFormat="false" ht="15" hidden="false" customHeight="true" outlineLevel="1" collapsed="true">
      <c r="A439" s="517" t="s">
        <v>2670</v>
      </c>
      <c r="B439" s="517"/>
      <c r="C439" s="517"/>
      <c r="D439" s="517"/>
      <c r="E439" s="517"/>
      <c r="F439" s="517"/>
      <c r="G439" s="369"/>
      <c r="H439" s="369"/>
      <c r="I439" s="369"/>
      <c r="J439" s="369"/>
      <c r="K439" s="369"/>
      <c r="L439" s="369"/>
      <c r="M439" s="332"/>
      <c r="N439" s="332"/>
      <c r="O439" s="491"/>
      <c r="P439" s="491"/>
      <c r="Q439" s="491"/>
      <c r="R439" s="491"/>
      <c r="S439" s="491"/>
      <c r="T439" s="491"/>
      <c r="U439" s="491"/>
      <c r="V439" s="491"/>
      <c r="W439" s="491"/>
      <c r="X439" s="491"/>
      <c r="Y439" s="491"/>
    </row>
    <row r="440" customFormat="false" ht="24.75" hidden="true" customHeight="true" outlineLevel="2" collapsed="false">
      <c r="A440" s="98" t="s">
        <v>2671</v>
      </c>
      <c r="B440" s="421" t="s">
        <v>136</v>
      </c>
      <c r="C440" s="420" t="s">
        <v>2298</v>
      </c>
      <c r="D440" s="498" t="s">
        <v>2444</v>
      </c>
      <c r="E440" s="508" t="s">
        <v>5799</v>
      </c>
      <c r="F440" s="387" t="s">
        <v>5800</v>
      </c>
      <c r="G440" s="338" t="s">
        <v>22</v>
      </c>
      <c r="H440" s="339"/>
      <c r="I440" s="339"/>
      <c r="J440" s="339" t="s">
        <v>95</v>
      </c>
      <c r="K440" s="339" t="s">
        <v>5612</v>
      </c>
      <c r="L440" s="339" t="s">
        <v>5695</v>
      </c>
      <c r="M440" s="44"/>
      <c r="N440" s="44" t="s">
        <v>5641</v>
      </c>
      <c r="O440" s="323"/>
      <c r="P440" s="323"/>
      <c r="Q440" s="323"/>
      <c r="R440" s="323"/>
      <c r="S440" s="323"/>
      <c r="T440" s="323"/>
      <c r="U440" s="323"/>
      <c r="V440" s="323"/>
      <c r="W440" s="323"/>
      <c r="X440" s="323"/>
      <c r="Y440" s="323"/>
    </row>
    <row r="441" customFormat="false" ht="24.75" hidden="true" customHeight="true" outlineLevel="2" collapsed="false">
      <c r="A441" s="98" t="s">
        <v>2674</v>
      </c>
      <c r="B441" s="421" t="s">
        <v>136</v>
      </c>
      <c r="C441" s="44"/>
      <c r="D441" s="498" t="s">
        <v>986</v>
      </c>
      <c r="E441" s="508" t="s">
        <v>5801</v>
      </c>
      <c r="F441" s="339"/>
      <c r="G441" s="338" t="s">
        <v>22</v>
      </c>
      <c r="H441" s="339"/>
      <c r="I441" s="339"/>
      <c r="J441" s="339" t="s">
        <v>95</v>
      </c>
      <c r="K441" s="339" t="s">
        <v>5612</v>
      </c>
      <c r="L441" s="339" t="s">
        <v>5695</v>
      </c>
      <c r="M441" s="44"/>
      <c r="N441" s="44" t="s">
        <v>5641</v>
      </c>
      <c r="O441" s="323"/>
      <c r="P441" s="323"/>
      <c r="Q441" s="323"/>
      <c r="R441" s="323"/>
      <c r="S441" s="323"/>
      <c r="T441" s="323"/>
      <c r="U441" s="323"/>
      <c r="V441" s="323"/>
      <c r="W441" s="323"/>
      <c r="X441" s="323"/>
      <c r="Y441" s="323"/>
    </row>
    <row r="442" customFormat="false" ht="24.75" hidden="true" customHeight="true" outlineLevel="2" collapsed="false">
      <c r="A442" s="98" t="s">
        <v>2676</v>
      </c>
      <c r="B442" s="421" t="s">
        <v>136</v>
      </c>
      <c r="C442" s="44"/>
      <c r="D442" s="498" t="s">
        <v>2444</v>
      </c>
      <c r="E442" s="508" t="s">
        <v>5802</v>
      </c>
      <c r="F442" s="387" t="s">
        <v>5800</v>
      </c>
      <c r="G442" s="338" t="s">
        <v>22</v>
      </c>
      <c r="H442" s="339"/>
      <c r="I442" s="339"/>
      <c r="J442" s="339" t="s">
        <v>95</v>
      </c>
      <c r="K442" s="339" t="s">
        <v>5612</v>
      </c>
      <c r="L442" s="339" t="s">
        <v>5695</v>
      </c>
      <c r="M442" s="44"/>
      <c r="N442" s="44" t="s">
        <v>5641</v>
      </c>
      <c r="O442" s="323"/>
      <c r="P442" s="323"/>
      <c r="Q442" s="323"/>
      <c r="R442" s="323"/>
      <c r="S442" s="323"/>
      <c r="T442" s="323"/>
      <c r="U442" s="323"/>
      <c r="V442" s="323"/>
      <c r="W442" s="323"/>
      <c r="X442" s="323"/>
      <c r="Y442" s="323"/>
    </row>
    <row r="443" customFormat="false" ht="24.75" hidden="true" customHeight="true" outlineLevel="2" collapsed="false">
      <c r="A443" s="98" t="s">
        <v>2678</v>
      </c>
      <c r="B443" s="421" t="s">
        <v>136</v>
      </c>
      <c r="C443" s="44"/>
      <c r="D443" s="498" t="s">
        <v>986</v>
      </c>
      <c r="E443" s="508" t="s">
        <v>5803</v>
      </c>
      <c r="F443" s="339"/>
      <c r="G443" s="338" t="s">
        <v>22</v>
      </c>
      <c r="H443" s="339"/>
      <c r="I443" s="339"/>
      <c r="J443" s="339" t="s">
        <v>95</v>
      </c>
      <c r="K443" s="339" t="s">
        <v>5612</v>
      </c>
      <c r="L443" s="339" t="s">
        <v>5695</v>
      </c>
      <c r="M443" s="44"/>
      <c r="N443" s="44" t="s">
        <v>5641</v>
      </c>
      <c r="O443" s="323"/>
      <c r="P443" s="323"/>
      <c r="Q443" s="323"/>
      <c r="R443" s="323"/>
      <c r="S443" s="323"/>
      <c r="T443" s="323"/>
      <c r="U443" s="323"/>
      <c r="V443" s="323"/>
      <c r="W443" s="323"/>
      <c r="X443" s="323"/>
      <c r="Y443" s="323"/>
    </row>
    <row r="444" customFormat="false" ht="24.75" hidden="true" customHeight="true" outlineLevel="2" collapsed="false">
      <c r="A444" s="98" t="s">
        <v>2680</v>
      </c>
      <c r="B444" s="421" t="s">
        <v>136</v>
      </c>
      <c r="C444" s="44"/>
      <c r="D444" s="498" t="s">
        <v>2444</v>
      </c>
      <c r="E444" s="508" t="s">
        <v>5804</v>
      </c>
      <c r="F444" s="387" t="s">
        <v>5800</v>
      </c>
      <c r="G444" s="338" t="s">
        <v>22</v>
      </c>
      <c r="H444" s="339"/>
      <c r="I444" s="339"/>
      <c r="J444" s="339" t="s">
        <v>95</v>
      </c>
      <c r="K444" s="339" t="s">
        <v>5612</v>
      </c>
      <c r="L444" s="339" t="s">
        <v>5695</v>
      </c>
      <c r="M444" s="44"/>
      <c r="N444" s="44" t="s">
        <v>5641</v>
      </c>
      <c r="O444" s="323"/>
      <c r="P444" s="323"/>
      <c r="Q444" s="323"/>
      <c r="R444" s="323"/>
      <c r="S444" s="323"/>
      <c r="T444" s="323"/>
      <c r="U444" s="323"/>
      <c r="V444" s="323"/>
      <c r="W444" s="323"/>
      <c r="X444" s="323"/>
      <c r="Y444" s="323"/>
    </row>
    <row r="445" customFormat="false" ht="24.75" hidden="true" customHeight="true" outlineLevel="2" collapsed="false">
      <c r="A445" s="98" t="s">
        <v>2682</v>
      </c>
      <c r="B445" s="421" t="s">
        <v>136</v>
      </c>
      <c r="C445" s="44"/>
      <c r="D445" s="498" t="s">
        <v>986</v>
      </c>
      <c r="E445" s="508" t="s">
        <v>5805</v>
      </c>
      <c r="F445" s="339"/>
      <c r="G445" s="338" t="s">
        <v>22</v>
      </c>
      <c r="H445" s="339"/>
      <c r="I445" s="339"/>
      <c r="J445" s="339" t="s">
        <v>95</v>
      </c>
      <c r="K445" s="339" t="s">
        <v>5612</v>
      </c>
      <c r="L445" s="339" t="s">
        <v>5695</v>
      </c>
      <c r="M445" s="44"/>
      <c r="N445" s="44" t="s">
        <v>5641</v>
      </c>
      <c r="O445" s="323"/>
      <c r="P445" s="323"/>
      <c r="Q445" s="323"/>
      <c r="R445" s="323"/>
      <c r="S445" s="323"/>
      <c r="T445" s="323"/>
      <c r="U445" s="323"/>
      <c r="V445" s="323"/>
      <c r="W445" s="323"/>
      <c r="X445" s="323"/>
      <c r="Y445" s="323"/>
    </row>
    <row r="446" customFormat="false" ht="24.75" hidden="true" customHeight="true" outlineLevel="2" collapsed="false">
      <c r="A446" s="98" t="s">
        <v>2690</v>
      </c>
      <c r="B446" s="421" t="s">
        <v>96</v>
      </c>
      <c r="C446" s="502" t="s">
        <v>5389</v>
      </c>
      <c r="D446" s="497" t="s">
        <v>5636</v>
      </c>
      <c r="E446" s="508" t="s">
        <v>5637</v>
      </c>
      <c r="F446" s="396" t="s">
        <v>5701</v>
      </c>
      <c r="G446" s="338" t="s">
        <v>22</v>
      </c>
      <c r="H446" s="339"/>
      <c r="I446" s="339"/>
      <c r="J446" s="339" t="s">
        <v>95</v>
      </c>
      <c r="K446" s="339" t="s">
        <v>5612</v>
      </c>
      <c r="L446" s="339" t="s">
        <v>5695</v>
      </c>
      <c r="M446" s="44"/>
      <c r="N446" s="44" t="s">
        <v>5641</v>
      </c>
      <c r="O446" s="323"/>
      <c r="P446" s="323"/>
      <c r="Q446" s="323"/>
      <c r="R446" s="323"/>
      <c r="S446" s="323"/>
      <c r="T446" s="323"/>
      <c r="U446" s="323"/>
      <c r="V446" s="323"/>
      <c r="W446" s="323"/>
      <c r="X446" s="323"/>
      <c r="Y446" s="323"/>
    </row>
    <row r="447" customFormat="false" ht="15" hidden="false" customHeight="true" outlineLevel="1" collapsed="true">
      <c r="A447" s="514" t="s">
        <v>2692</v>
      </c>
      <c r="B447" s="514"/>
      <c r="C447" s="514"/>
      <c r="D447" s="514"/>
      <c r="E447" s="514"/>
      <c r="F447" s="514"/>
      <c r="G447" s="369"/>
      <c r="H447" s="369"/>
      <c r="I447" s="369"/>
      <c r="J447" s="369"/>
      <c r="K447" s="369"/>
      <c r="L447" s="369"/>
      <c r="M447" s="332"/>
      <c r="N447" s="332"/>
      <c r="O447" s="491"/>
      <c r="P447" s="491"/>
      <c r="Q447" s="491"/>
      <c r="R447" s="491"/>
      <c r="S447" s="491"/>
      <c r="T447" s="491"/>
      <c r="U447" s="491"/>
      <c r="V447" s="491"/>
      <c r="W447" s="491"/>
      <c r="X447" s="491"/>
      <c r="Y447" s="491"/>
    </row>
    <row r="448" customFormat="false" ht="18.75" hidden="true" customHeight="true" outlineLevel="2" collapsed="false">
      <c r="A448" s="98" t="s">
        <v>2671</v>
      </c>
      <c r="B448" s="421" t="s">
        <v>136</v>
      </c>
      <c r="C448" s="420" t="s">
        <v>2298</v>
      </c>
      <c r="D448" s="498" t="s">
        <v>2444</v>
      </c>
      <c r="E448" s="508" t="s">
        <v>5806</v>
      </c>
      <c r="F448" s="387" t="s">
        <v>5807</v>
      </c>
      <c r="G448" s="338" t="s">
        <v>22</v>
      </c>
      <c r="H448" s="339"/>
      <c r="I448" s="339"/>
      <c r="J448" s="339" t="s">
        <v>95</v>
      </c>
      <c r="K448" s="339" t="s">
        <v>5631</v>
      </c>
      <c r="L448" s="339" t="s">
        <v>5632</v>
      </c>
      <c r="M448" s="44"/>
      <c r="N448" s="44" t="s">
        <v>5375</v>
      </c>
      <c r="O448" s="323"/>
      <c r="P448" s="323"/>
      <c r="Q448" s="323"/>
      <c r="R448" s="323"/>
      <c r="S448" s="323"/>
      <c r="T448" s="323"/>
      <c r="U448" s="323"/>
      <c r="V448" s="323"/>
      <c r="W448" s="323"/>
      <c r="X448" s="323"/>
      <c r="Y448" s="323"/>
    </row>
    <row r="449" customFormat="false" ht="18.75" hidden="true" customHeight="true" outlineLevel="2" collapsed="false">
      <c r="A449" s="98" t="s">
        <v>2674</v>
      </c>
      <c r="B449" s="421" t="s">
        <v>136</v>
      </c>
      <c r="C449" s="44"/>
      <c r="D449" s="498" t="s">
        <v>986</v>
      </c>
      <c r="E449" s="508" t="s">
        <v>5808</v>
      </c>
      <c r="F449" s="339"/>
      <c r="G449" s="338" t="s">
        <v>22</v>
      </c>
      <c r="H449" s="339"/>
      <c r="I449" s="339"/>
      <c r="J449" s="339" t="s">
        <v>95</v>
      </c>
      <c r="K449" s="339" t="s">
        <v>5631</v>
      </c>
      <c r="L449" s="339" t="s">
        <v>5632</v>
      </c>
      <c r="M449" s="44"/>
      <c r="N449" s="44" t="s">
        <v>5375</v>
      </c>
      <c r="O449" s="323"/>
      <c r="P449" s="323"/>
      <c r="Q449" s="323"/>
      <c r="R449" s="323"/>
      <c r="S449" s="323"/>
      <c r="T449" s="323"/>
      <c r="U449" s="323"/>
      <c r="V449" s="323"/>
      <c r="W449" s="323"/>
      <c r="X449" s="323"/>
      <c r="Y449" s="323"/>
    </row>
    <row r="450" customFormat="false" ht="18.75" hidden="true" customHeight="true" outlineLevel="2" collapsed="false">
      <c r="A450" s="98" t="s">
        <v>2676</v>
      </c>
      <c r="B450" s="421" t="s">
        <v>136</v>
      </c>
      <c r="C450" s="420" t="s">
        <v>2298</v>
      </c>
      <c r="D450" s="498" t="s">
        <v>2444</v>
      </c>
      <c r="E450" s="508" t="s">
        <v>5809</v>
      </c>
      <c r="F450" s="387" t="s">
        <v>5810</v>
      </c>
      <c r="G450" s="338" t="s">
        <v>22</v>
      </c>
      <c r="H450" s="339"/>
      <c r="I450" s="339"/>
      <c r="J450" s="339" t="s">
        <v>95</v>
      </c>
      <c r="K450" s="339" t="s">
        <v>5631</v>
      </c>
      <c r="L450" s="339" t="s">
        <v>5632</v>
      </c>
      <c r="M450" s="44"/>
      <c r="N450" s="44" t="s">
        <v>5375</v>
      </c>
      <c r="O450" s="323"/>
      <c r="P450" s="323"/>
      <c r="Q450" s="323"/>
      <c r="R450" s="323"/>
      <c r="S450" s="323"/>
      <c r="T450" s="323"/>
      <c r="U450" s="323"/>
      <c r="V450" s="323"/>
      <c r="W450" s="323"/>
      <c r="X450" s="323"/>
      <c r="Y450" s="323"/>
    </row>
    <row r="451" customFormat="false" ht="18.75" hidden="true" customHeight="true" outlineLevel="2" collapsed="false">
      <c r="A451" s="98" t="s">
        <v>2678</v>
      </c>
      <c r="B451" s="421" t="s">
        <v>136</v>
      </c>
      <c r="C451" s="44"/>
      <c r="D451" s="498" t="s">
        <v>986</v>
      </c>
      <c r="E451" s="508" t="s">
        <v>5811</v>
      </c>
      <c r="F451" s="339"/>
      <c r="G451" s="338" t="s">
        <v>22</v>
      </c>
      <c r="H451" s="339"/>
      <c r="I451" s="339"/>
      <c r="J451" s="339" t="s">
        <v>95</v>
      </c>
      <c r="K451" s="339" t="s">
        <v>5631</v>
      </c>
      <c r="L451" s="339" t="s">
        <v>5632</v>
      </c>
      <c r="M451" s="44"/>
      <c r="N451" s="44" t="s">
        <v>5375</v>
      </c>
      <c r="O451" s="323"/>
      <c r="P451" s="323"/>
      <c r="Q451" s="323"/>
      <c r="R451" s="323"/>
      <c r="S451" s="323"/>
      <c r="T451" s="323"/>
      <c r="U451" s="323"/>
      <c r="V451" s="323"/>
      <c r="W451" s="323"/>
      <c r="X451" s="323"/>
      <c r="Y451" s="323"/>
    </row>
    <row r="452" customFormat="false" ht="18.75" hidden="true" customHeight="true" outlineLevel="2" collapsed="false">
      <c r="A452" s="98" t="s">
        <v>2680</v>
      </c>
      <c r="B452" s="421" t="s">
        <v>96</v>
      </c>
      <c r="C452" s="502" t="s">
        <v>5389</v>
      </c>
      <c r="D452" s="497" t="s">
        <v>5636</v>
      </c>
      <c r="E452" s="508" t="s">
        <v>5637</v>
      </c>
      <c r="F452" s="399" t="s">
        <v>5738</v>
      </c>
      <c r="G452" s="338" t="s">
        <v>22</v>
      </c>
      <c r="H452" s="339"/>
      <c r="I452" s="339"/>
      <c r="J452" s="339" t="s">
        <v>95</v>
      </c>
      <c r="K452" s="339" t="s">
        <v>5631</v>
      </c>
      <c r="L452" s="339" t="s">
        <v>5632</v>
      </c>
      <c r="M452" s="44"/>
      <c r="N452" s="44" t="s">
        <v>5375</v>
      </c>
      <c r="O452" s="323"/>
      <c r="P452" s="323"/>
      <c r="Q452" s="323"/>
      <c r="R452" s="323"/>
      <c r="S452" s="323"/>
      <c r="T452" s="323"/>
      <c r="U452" s="323"/>
      <c r="V452" s="323"/>
      <c r="W452" s="323"/>
      <c r="X452" s="323"/>
      <c r="Y452" s="323"/>
    </row>
    <row r="453" customFormat="false" ht="15" hidden="false" customHeight="true" outlineLevel="1" collapsed="true">
      <c r="A453" s="515" t="s">
        <v>2702</v>
      </c>
      <c r="B453" s="515"/>
      <c r="C453" s="515"/>
      <c r="D453" s="515"/>
      <c r="E453" s="515"/>
      <c r="F453" s="515"/>
      <c r="G453" s="369"/>
      <c r="H453" s="369"/>
      <c r="I453" s="369"/>
      <c r="J453" s="369"/>
      <c r="K453" s="369"/>
      <c r="L453" s="369"/>
      <c r="M453" s="332"/>
      <c r="N453" s="332"/>
      <c r="O453" s="491"/>
      <c r="P453" s="491"/>
      <c r="Q453" s="491"/>
      <c r="R453" s="491"/>
      <c r="S453" s="491"/>
      <c r="T453" s="491"/>
      <c r="U453" s="491"/>
      <c r="V453" s="491"/>
      <c r="W453" s="491"/>
      <c r="X453" s="491"/>
      <c r="Y453" s="491"/>
    </row>
    <row r="454" customFormat="false" ht="17.25" hidden="true" customHeight="true" outlineLevel="2" collapsed="false">
      <c r="A454" s="98" t="s">
        <v>2671</v>
      </c>
      <c r="B454" s="421" t="s">
        <v>136</v>
      </c>
      <c r="C454" s="420" t="s">
        <v>2298</v>
      </c>
      <c r="D454" s="498" t="s">
        <v>2444</v>
      </c>
      <c r="E454" s="508" t="s">
        <v>5812</v>
      </c>
      <c r="F454" s="387" t="s">
        <v>5662</v>
      </c>
      <c r="G454" s="338" t="s">
        <v>22</v>
      </c>
      <c r="H454" s="339"/>
      <c r="I454" s="339"/>
      <c r="J454" s="339" t="s">
        <v>95</v>
      </c>
      <c r="K454" s="339" t="s">
        <v>5631</v>
      </c>
      <c r="L454" s="339" t="s">
        <v>5632</v>
      </c>
      <c r="M454" s="44"/>
      <c r="N454" s="44" t="s">
        <v>5641</v>
      </c>
      <c r="O454" s="323"/>
      <c r="P454" s="323"/>
      <c r="Q454" s="323"/>
      <c r="R454" s="323"/>
      <c r="S454" s="323"/>
      <c r="T454" s="323"/>
      <c r="U454" s="323"/>
      <c r="V454" s="323"/>
      <c r="W454" s="323"/>
      <c r="X454" s="323"/>
      <c r="Y454" s="323"/>
    </row>
    <row r="455" customFormat="false" ht="17.25" hidden="true" customHeight="true" outlineLevel="2" collapsed="false">
      <c r="A455" s="98" t="s">
        <v>2674</v>
      </c>
      <c r="B455" s="421" t="s">
        <v>136</v>
      </c>
      <c r="C455" s="44"/>
      <c r="D455" s="498" t="s">
        <v>986</v>
      </c>
      <c r="E455" s="508" t="s">
        <v>5813</v>
      </c>
      <c r="F455" s="339"/>
      <c r="G455" s="338" t="s">
        <v>22</v>
      </c>
      <c r="H455" s="339"/>
      <c r="I455" s="339"/>
      <c r="J455" s="339" t="s">
        <v>95</v>
      </c>
      <c r="K455" s="520" t="s">
        <v>5631</v>
      </c>
      <c r="L455" s="339" t="s">
        <v>5632</v>
      </c>
      <c r="M455" s="44"/>
      <c r="N455" s="44" t="s">
        <v>5641</v>
      </c>
      <c r="O455" s="323"/>
      <c r="P455" s="323"/>
      <c r="Q455" s="323"/>
      <c r="R455" s="323"/>
      <c r="S455" s="323"/>
      <c r="T455" s="323"/>
      <c r="U455" s="323"/>
      <c r="V455" s="323"/>
      <c r="W455" s="323"/>
      <c r="X455" s="323"/>
      <c r="Y455" s="323"/>
    </row>
    <row r="456" customFormat="false" ht="17.25" hidden="true" customHeight="true" outlineLevel="2" collapsed="false">
      <c r="A456" s="98" t="s">
        <v>2676</v>
      </c>
      <c r="B456" s="421" t="s">
        <v>136</v>
      </c>
      <c r="C456" s="420" t="s">
        <v>2298</v>
      </c>
      <c r="D456" s="498" t="s">
        <v>2444</v>
      </c>
      <c r="E456" s="508" t="s">
        <v>5814</v>
      </c>
      <c r="F456" s="387" t="s">
        <v>5720</v>
      </c>
      <c r="G456" s="338" t="s">
        <v>22</v>
      </c>
      <c r="H456" s="339"/>
      <c r="I456" s="339"/>
      <c r="J456" s="339" t="s">
        <v>95</v>
      </c>
      <c r="K456" s="339" t="s">
        <v>5631</v>
      </c>
      <c r="L456" s="339" t="s">
        <v>5632</v>
      </c>
      <c r="M456" s="44"/>
      <c r="N456" s="44" t="s">
        <v>5641</v>
      </c>
      <c r="O456" s="323"/>
      <c r="P456" s="323"/>
      <c r="Q456" s="323"/>
      <c r="R456" s="323"/>
      <c r="S456" s="323"/>
      <c r="T456" s="323"/>
      <c r="U456" s="323"/>
      <c r="V456" s="323"/>
      <c r="W456" s="323"/>
      <c r="X456" s="323"/>
      <c r="Y456" s="323"/>
    </row>
    <row r="457" customFormat="false" ht="17.25" hidden="true" customHeight="true" outlineLevel="2" collapsed="false">
      <c r="A457" s="98" t="s">
        <v>2678</v>
      </c>
      <c r="B457" s="421" t="s">
        <v>136</v>
      </c>
      <c r="C457" s="44"/>
      <c r="D457" s="498" t="s">
        <v>986</v>
      </c>
      <c r="E457" s="508" t="s">
        <v>5815</v>
      </c>
      <c r="F457" s="339"/>
      <c r="G457" s="338" t="s">
        <v>22</v>
      </c>
      <c r="H457" s="339"/>
      <c r="I457" s="339"/>
      <c r="J457" s="339" t="s">
        <v>95</v>
      </c>
      <c r="K457" s="339" t="s">
        <v>5631</v>
      </c>
      <c r="L457" s="339" t="s">
        <v>5632</v>
      </c>
      <c r="M457" s="44"/>
      <c r="N457" s="44" t="s">
        <v>5641</v>
      </c>
      <c r="O457" s="323"/>
      <c r="P457" s="323"/>
      <c r="Q457" s="323"/>
      <c r="R457" s="323"/>
      <c r="S457" s="323"/>
      <c r="T457" s="323"/>
      <c r="U457" s="323"/>
      <c r="V457" s="323"/>
      <c r="W457" s="323"/>
      <c r="X457" s="323"/>
      <c r="Y457" s="323"/>
    </row>
    <row r="458" customFormat="false" ht="17.25" hidden="true" customHeight="true" outlineLevel="2" collapsed="false">
      <c r="A458" s="98" t="s">
        <v>2686</v>
      </c>
      <c r="B458" s="421" t="s">
        <v>96</v>
      </c>
      <c r="C458" s="502" t="s">
        <v>5389</v>
      </c>
      <c r="D458" s="497" t="s">
        <v>5636</v>
      </c>
      <c r="E458" s="508" t="s">
        <v>5637</v>
      </c>
      <c r="F458" s="399" t="s">
        <v>5738</v>
      </c>
      <c r="G458" s="338" t="s">
        <v>22</v>
      </c>
      <c r="H458" s="339"/>
      <c r="I458" s="339"/>
      <c r="J458" s="339" t="s">
        <v>95</v>
      </c>
      <c r="K458" s="339" t="s">
        <v>5631</v>
      </c>
      <c r="L458" s="339" t="s">
        <v>5632</v>
      </c>
      <c r="M458" s="44"/>
      <c r="N458" s="44" t="s">
        <v>5641</v>
      </c>
      <c r="O458" s="323"/>
      <c r="P458" s="323"/>
      <c r="Q458" s="323"/>
      <c r="R458" s="323"/>
      <c r="S458" s="323"/>
      <c r="T458" s="323"/>
      <c r="U458" s="323"/>
      <c r="V458" s="323"/>
      <c r="W458" s="323"/>
      <c r="X458" s="323"/>
      <c r="Y458" s="323"/>
    </row>
    <row r="459" customFormat="false" ht="15" hidden="false" customHeight="true" outlineLevel="1" collapsed="true">
      <c r="A459" s="517" t="s">
        <v>2710</v>
      </c>
      <c r="B459" s="517"/>
      <c r="C459" s="517"/>
      <c r="D459" s="517"/>
      <c r="E459" s="517"/>
      <c r="F459" s="517"/>
      <c r="G459" s="369"/>
      <c r="H459" s="369"/>
      <c r="I459" s="369"/>
      <c r="J459" s="369"/>
      <c r="K459" s="369"/>
      <c r="L459" s="369"/>
      <c r="M459" s="332"/>
      <c r="N459" s="332"/>
      <c r="O459" s="491"/>
      <c r="P459" s="491"/>
      <c r="Q459" s="491"/>
      <c r="R459" s="491"/>
      <c r="S459" s="491"/>
      <c r="T459" s="491"/>
      <c r="U459" s="491"/>
      <c r="V459" s="491"/>
      <c r="W459" s="491"/>
      <c r="X459" s="491"/>
      <c r="Y459" s="491"/>
    </row>
    <row r="460" customFormat="false" ht="21.75" hidden="true" customHeight="true" outlineLevel="2" collapsed="false">
      <c r="A460" s="98" t="s">
        <v>2711</v>
      </c>
      <c r="B460" s="421" t="s">
        <v>136</v>
      </c>
      <c r="C460" s="420" t="s">
        <v>2298</v>
      </c>
      <c r="D460" s="498" t="s">
        <v>2444</v>
      </c>
      <c r="E460" s="508" t="s">
        <v>5816</v>
      </c>
      <c r="F460" s="508" t="s">
        <v>2713</v>
      </c>
      <c r="G460" s="338" t="s">
        <v>22</v>
      </c>
      <c r="H460" s="339"/>
      <c r="I460" s="339"/>
      <c r="J460" s="339" t="s">
        <v>95</v>
      </c>
      <c r="K460" s="339" t="s">
        <v>5612</v>
      </c>
      <c r="L460" s="339" t="s">
        <v>5695</v>
      </c>
      <c r="M460" s="44"/>
      <c r="N460" s="44" t="s">
        <v>5641</v>
      </c>
      <c r="O460" s="323"/>
      <c r="P460" s="323"/>
      <c r="Q460" s="323"/>
      <c r="R460" s="323"/>
      <c r="S460" s="323"/>
      <c r="T460" s="323"/>
      <c r="U460" s="323"/>
      <c r="V460" s="323"/>
      <c r="W460" s="323"/>
      <c r="X460" s="323"/>
      <c r="Y460" s="323"/>
    </row>
    <row r="461" customFormat="false" ht="21.75" hidden="true" customHeight="true" outlineLevel="2" collapsed="false">
      <c r="A461" s="98" t="s">
        <v>2714</v>
      </c>
      <c r="B461" s="421" t="s">
        <v>136</v>
      </c>
      <c r="C461" s="518"/>
      <c r="D461" s="498" t="s">
        <v>986</v>
      </c>
      <c r="E461" s="508" t="s">
        <v>5817</v>
      </c>
      <c r="F461" s="518"/>
      <c r="G461" s="338" t="s">
        <v>22</v>
      </c>
      <c r="H461" s="339"/>
      <c r="I461" s="339"/>
      <c r="J461" s="339" t="s">
        <v>95</v>
      </c>
      <c r="K461" s="339" t="s">
        <v>5612</v>
      </c>
      <c r="L461" s="339" t="s">
        <v>5695</v>
      </c>
      <c r="M461" s="44"/>
      <c r="N461" s="44" t="s">
        <v>5641</v>
      </c>
      <c r="O461" s="323"/>
      <c r="P461" s="323"/>
      <c r="Q461" s="323"/>
      <c r="R461" s="323"/>
      <c r="S461" s="323"/>
      <c r="T461" s="323"/>
      <c r="U461" s="323"/>
      <c r="V461" s="323"/>
      <c r="W461" s="323"/>
      <c r="X461" s="323"/>
      <c r="Y461" s="323"/>
    </row>
    <row r="462" customFormat="false" ht="21.75" hidden="true" customHeight="true" outlineLevel="2" collapsed="false">
      <c r="A462" s="98" t="s">
        <v>2716</v>
      </c>
      <c r="B462" s="421" t="s">
        <v>96</v>
      </c>
      <c r="C462" s="502" t="s">
        <v>5389</v>
      </c>
      <c r="D462" s="497" t="s">
        <v>5636</v>
      </c>
      <c r="E462" s="508" t="s">
        <v>5637</v>
      </c>
      <c r="F462" s="396" t="s">
        <v>5701</v>
      </c>
      <c r="G462" s="338" t="s">
        <v>22</v>
      </c>
      <c r="H462" s="339"/>
      <c r="I462" s="339"/>
      <c r="J462" s="339" t="s">
        <v>95</v>
      </c>
      <c r="K462" s="339" t="s">
        <v>5612</v>
      </c>
      <c r="L462" s="339" t="s">
        <v>5695</v>
      </c>
      <c r="M462" s="44"/>
      <c r="N462" s="44" t="s">
        <v>5641</v>
      </c>
      <c r="O462" s="323"/>
      <c r="P462" s="323"/>
      <c r="Q462" s="323"/>
      <c r="R462" s="323"/>
      <c r="S462" s="323"/>
      <c r="T462" s="323"/>
      <c r="U462" s="323"/>
      <c r="V462" s="323"/>
      <c r="W462" s="323"/>
      <c r="X462" s="323"/>
      <c r="Y462" s="323"/>
    </row>
    <row r="463" customFormat="false" ht="21.75" hidden="true" customHeight="true" outlineLevel="2" collapsed="false">
      <c r="A463" s="98" t="s">
        <v>2718</v>
      </c>
      <c r="B463" s="421" t="s">
        <v>223</v>
      </c>
      <c r="C463" s="393"/>
      <c r="D463" s="516" t="s">
        <v>1096</v>
      </c>
      <c r="E463" s="495" t="s">
        <v>5680</v>
      </c>
      <c r="F463" s="390"/>
      <c r="G463" s="338" t="s">
        <v>22</v>
      </c>
      <c r="H463" s="339"/>
      <c r="I463" s="339"/>
      <c r="J463" s="339" t="s">
        <v>95</v>
      </c>
      <c r="K463" s="339" t="s">
        <v>5612</v>
      </c>
      <c r="L463" s="339" t="s">
        <v>5695</v>
      </c>
      <c r="M463" s="44"/>
      <c r="N463" s="44" t="s">
        <v>5641</v>
      </c>
      <c r="O463" s="323"/>
      <c r="P463" s="323"/>
      <c r="Q463" s="323"/>
      <c r="R463" s="323"/>
      <c r="S463" s="323"/>
      <c r="T463" s="323"/>
      <c r="U463" s="323"/>
      <c r="V463" s="323"/>
      <c r="W463" s="323"/>
      <c r="X463" s="323"/>
      <c r="Y463" s="323"/>
    </row>
    <row r="464" customFormat="false" ht="15" hidden="false" customHeight="true" outlineLevel="1" collapsed="true">
      <c r="A464" s="514" t="s">
        <v>2724</v>
      </c>
      <c r="B464" s="514"/>
      <c r="C464" s="514"/>
      <c r="D464" s="514"/>
      <c r="E464" s="514"/>
      <c r="F464" s="514"/>
      <c r="G464" s="369"/>
      <c r="H464" s="369"/>
      <c r="I464" s="369"/>
      <c r="J464" s="369"/>
      <c r="K464" s="369"/>
      <c r="L464" s="369"/>
      <c r="M464" s="332"/>
      <c r="N464" s="332"/>
      <c r="O464" s="491"/>
      <c r="P464" s="491"/>
      <c r="Q464" s="491"/>
      <c r="R464" s="491"/>
      <c r="S464" s="491"/>
      <c r="T464" s="491"/>
      <c r="U464" s="491"/>
      <c r="V464" s="491"/>
      <c r="W464" s="491"/>
      <c r="X464" s="491"/>
      <c r="Y464" s="491"/>
    </row>
    <row r="465" customFormat="false" ht="20.25" hidden="true" customHeight="true" outlineLevel="2" collapsed="false">
      <c r="A465" s="98" t="s">
        <v>2711</v>
      </c>
      <c r="B465" s="421" t="s">
        <v>136</v>
      </c>
      <c r="C465" s="420" t="s">
        <v>2298</v>
      </c>
      <c r="D465" s="498" t="s">
        <v>2444</v>
      </c>
      <c r="E465" s="508" t="s">
        <v>5818</v>
      </c>
      <c r="F465" s="387" t="s">
        <v>5819</v>
      </c>
      <c r="G465" s="338" t="s">
        <v>22</v>
      </c>
      <c r="H465" s="339"/>
      <c r="I465" s="339"/>
      <c r="J465" s="339" t="s">
        <v>95</v>
      </c>
      <c r="K465" s="339" t="s">
        <v>5631</v>
      </c>
      <c r="L465" s="339" t="s">
        <v>5632</v>
      </c>
      <c r="M465" s="44"/>
      <c r="N465" s="44" t="s">
        <v>5375</v>
      </c>
      <c r="O465" s="323"/>
      <c r="P465" s="323"/>
      <c r="Q465" s="323"/>
      <c r="R465" s="323"/>
      <c r="S465" s="323"/>
      <c r="T465" s="323"/>
      <c r="U465" s="323"/>
      <c r="V465" s="323"/>
      <c r="W465" s="323"/>
      <c r="X465" s="323"/>
      <c r="Y465" s="323"/>
    </row>
    <row r="466" customFormat="false" ht="20.25" hidden="true" customHeight="true" outlineLevel="2" collapsed="false">
      <c r="A466" s="98" t="s">
        <v>2714</v>
      </c>
      <c r="B466" s="421" t="s">
        <v>136</v>
      </c>
      <c r="C466" s="518"/>
      <c r="D466" s="498" t="s">
        <v>986</v>
      </c>
      <c r="E466" s="508" t="s">
        <v>5820</v>
      </c>
      <c r="F466" s="339"/>
      <c r="G466" s="338" t="s">
        <v>22</v>
      </c>
      <c r="H466" s="339"/>
      <c r="I466" s="339"/>
      <c r="J466" s="339" t="s">
        <v>95</v>
      </c>
      <c r="K466" s="339" t="s">
        <v>5631</v>
      </c>
      <c r="L466" s="339" t="s">
        <v>5632</v>
      </c>
      <c r="M466" s="44"/>
      <c r="N466" s="44" t="s">
        <v>5375</v>
      </c>
      <c r="O466" s="323"/>
      <c r="P466" s="323"/>
      <c r="Q466" s="323"/>
      <c r="R466" s="323"/>
      <c r="S466" s="323"/>
      <c r="T466" s="323"/>
      <c r="U466" s="323"/>
      <c r="V466" s="323"/>
      <c r="W466" s="323"/>
      <c r="X466" s="323"/>
      <c r="Y466" s="323"/>
    </row>
    <row r="467" customFormat="false" ht="20.25" hidden="true" customHeight="true" outlineLevel="2" collapsed="false">
      <c r="A467" s="98" t="s">
        <v>2722</v>
      </c>
      <c r="B467" s="421" t="s">
        <v>96</v>
      </c>
      <c r="C467" s="502" t="s">
        <v>5389</v>
      </c>
      <c r="D467" s="497" t="s">
        <v>5636</v>
      </c>
      <c r="E467" s="508" t="s">
        <v>5637</v>
      </c>
      <c r="F467" s="399" t="s">
        <v>5738</v>
      </c>
      <c r="G467" s="338" t="s">
        <v>22</v>
      </c>
      <c r="H467" s="339"/>
      <c r="I467" s="339"/>
      <c r="J467" s="339" t="s">
        <v>95</v>
      </c>
      <c r="K467" s="339" t="s">
        <v>5631</v>
      </c>
      <c r="L467" s="339" t="s">
        <v>5632</v>
      </c>
      <c r="M467" s="44"/>
      <c r="N467" s="44" t="s">
        <v>5375</v>
      </c>
      <c r="O467" s="323"/>
      <c r="P467" s="323"/>
      <c r="Q467" s="323"/>
      <c r="R467" s="323"/>
      <c r="S467" s="323"/>
      <c r="T467" s="323"/>
      <c r="U467" s="323"/>
      <c r="V467" s="323"/>
      <c r="W467" s="323"/>
      <c r="X467" s="323"/>
      <c r="Y467" s="323"/>
    </row>
    <row r="468" customFormat="false" ht="15" hidden="false" customHeight="true" outlineLevel="1" collapsed="true">
      <c r="A468" s="515" t="s">
        <v>2730</v>
      </c>
      <c r="B468" s="515"/>
      <c r="C468" s="515"/>
      <c r="D468" s="515"/>
      <c r="E468" s="515"/>
      <c r="F468" s="515"/>
      <c r="G468" s="369"/>
      <c r="H468" s="369"/>
      <c r="I468" s="369"/>
      <c r="J468" s="369"/>
      <c r="K468" s="369"/>
      <c r="L468" s="369"/>
      <c r="M468" s="332"/>
      <c r="N468" s="332"/>
      <c r="O468" s="491"/>
      <c r="P468" s="491"/>
      <c r="Q468" s="491"/>
      <c r="R468" s="491"/>
      <c r="S468" s="491"/>
      <c r="T468" s="491"/>
      <c r="U468" s="491"/>
      <c r="V468" s="491"/>
      <c r="W468" s="491"/>
      <c r="X468" s="491"/>
      <c r="Y468" s="491"/>
    </row>
    <row r="469" customFormat="false" ht="15.75" hidden="true" customHeight="true" outlineLevel="2" collapsed="false">
      <c r="A469" s="370" t="s">
        <v>2711</v>
      </c>
      <c r="B469" s="421" t="s">
        <v>136</v>
      </c>
      <c r="C469" s="420" t="s">
        <v>2298</v>
      </c>
      <c r="D469" s="498" t="s">
        <v>2444</v>
      </c>
      <c r="E469" s="508" t="s">
        <v>5821</v>
      </c>
      <c r="F469" s="387" t="s">
        <v>5640</v>
      </c>
      <c r="G469" s="338" t="s">
        <v>22</v>
      </c>
      <c r="H469" s="339"/>
      <c r="I469" s="339"/>
      <c r="J469" s="339" t="s">
        <v>95</v>
      </c>
      <c r="K469" s="339" t="s">
        <v>5631</v>
      </c>
      <c r="L469" s="339" t="s">
        <v>5632</v>
      </c>
      <c r="M469" s="44"/>
      <c r="N469" s="44" t="s">
        <v>5641</v>
      </c>
      <c r="O469" s="323"/>
      <c r="P469" s="323"/>
      <c r="Q469" s="323"/>
      <c r="R469" s="323"/>
      <c r="S469" s="323"/>
      <c r="T469" s="323"/>
      <c r="U469" s="323"/>
      <c r="V469" s="323"/>
      <c r="W469" s="323"/>
      <c r="X469" s="323"/>
      <c r="Y469" s="323"/>
    </row>
    <row r="470" customFormat="false" ht="15.75" hidden="true" customHeight="true" outlineLevel="2" collapsed="false">
      <c r="A470" s="370" t="s">
        <v>2714</v>
      </c>
      <c r="B470" s="421" t="s">
        <v>136</v>
      </c>
      <c r="C470" s="518"/>
      <c r="D470" s="498" t="s">
        <v>986</v>
      </c>
      <c r="E470" s="508" t="s">
        <v>5822</v>
      </c>
      <c r="F470" s="339"/>
      <c r="G470" s="338" t="s">
        <v>22</v>
      </c>
      <c r="H470" s="339"/>
      <c r="I470" s="339"/>
      <c r="J470" s="339" t="s">
        <v>95</v>
      </c>
      <c r="K470" s="339" t="s">
        <v>5631</v>
      </c>
      <c r="L470" s="339" t="s">
        <v>5632</v>
      </c>
      <c r="M470" s="44"/>
      <c r="N470" s="44" t="s">
        <v>5641</v>
      </c>
      <c r="O470" s="323"/>
      <c r="P470" s="323"/>
      <c r="Q470" s="323"/>
      <c r="R470" s="323"/>
      <c r="S470" s="323"/>
      <c r="T470" s="323"/>
      <c r="U470" s="323"/>
      <c r="V470" s="323"/>
      <c r="W470" s="323"/>
      <c r="X470" s="323"/>
      <c r="Y470" s="323"/>
    </row>
    <row r="471" customFormat="false" ht="15.75" hidden="true" customHeight="true" outlineLevel="2" collapsed="false">
      <c r="A471" s="370" t="s">
        <v>2716</v>
      </c>
      <c r="B471" s="421" t="s">
        <v>96</v>
      </c>
      <c r="C471" s="502" t="s">
        <v>5389</v>
      </c>
      <c r="D471" s="497" t="s">
        <v>5636</v>
      </c>
      <c r="E471" s="508" t="s">
        <v>5637</v>
      </c>
      <c r="F471" s="399" t="s">
        <v>5738</v>
      </c>
      <c r="G471" s="338" t="s">
        <v>22</v>
      </c>
      <c r="H471" s="339"/>
      <c r="I471" s="339"/>
      <c r="J471" s="339" t="s">
        <v>95</v>
      </c>
      <c r="K471" s="339" t="s">
        <v>5631</v>
      </c>
      <c r="L471" s="339" t="s">
        <v>5632</v>
      </c>
      <c r="M471" s="44"/>
      <c r="N471" s="44" t="s">
        <v>5641</v>
      </c>
      <c r="O471" s="323"/>
      <c r="P471" s="323"/>
      <c r="Q471" s="323"/>
      <c r="R471" s="323"/>
      <c r="S471" s="323"/>
      <c r="T471" s="323"/>
      <c r="U471" s="323"/>
      <c r="V471" s="323"/>
      <c r="W471" s="323"/>
      <c r="X471" s="323"/>
      <c r="Y471" s="323"/>
    </row>
    <row r="472" customFormat="false" ht="15.75" hidden="true" customHeight="true" outlineLevel="2" collapsed="false">
      <c r="A472" s="370" t="s">
        <v>2718</v>
      </c>
      <c r="B472" s="421" t="s">
        <v>223</v>
      </c>
      <c r="C472" s="393"/>
      <c r="D472" s="516" t="s">
        <v>1096</v>
      </c>
      <c r="E472" s="495" t="s">
        <v>5680</v>
      </c>
      <c r="F472" s="393"/>
      <c r="G472" s="338" t="s">
        <v>22</v>
      </c>
      <c r="H472" s="339"/>
      <c r="I472" s="339"/>
      <c r="J472" s="339" t="s">
        <v>95</v>
      </c>
      <c r="K472" s="339" t="s">
        <v>5631</v>
      </c>
      <c r="L472" s="339" t="s">
        <v>5632</v>
      </c>
      <c r="M472" s="44"/>
      <c r="N472" s="44" t="s">
        <v>5641</v>
      </c>
      <c r="O472" s="323"/>
      <c r="P472" s="323"/>
      <c r="Q472" s="323"/>
      <c r="R472" s="323"/>
      <c r="S472" s="323"/>
      <c r="T472" s="323"/>
      <c r="U472" s="323"/>
      <c r="V472" s="323"/>
      <c r="W472" s="323"/>
      <c r="X472" s="323"/>
      <c r="Y472" s="323"/>
    </row>
    <row r="473" customFormat="false" ht="15" hidden="false" customHeight="true" outlineLevel="1" collapsed="true">
      <c r="A473" s="517" t="s">
        <v>2735</v>
      </c>
      <c r="B473" s="517"/>
      <c r="C473" s="517"/>
      <c r="D473" s="517"/>
      <c r="E473" s="517"/>
      <c r="F473" s="517"/>
      <c r="G473" s="369"/>
      <c r="H473" s="369"/>
      <c r="I473" s="369"/>
      <c r="J473" s="369"/>
      <c r="K473" s="369"/>
      <c r="L473" s="369"/>
      <c r="M473" s="332"/>
      <c r="N473" s="332"/>
      <c r="O473" s="491"/>
      <c r="P473" s="491"/>
      <c r="Q473" s="491"/>
      <c r="R473" s="491"/>
      <c r="S473" s="491"/>
      <c r="T473" s="491"/>
      <c r="U473" s="491"/>
      <c r="V473" s="491"/>
      <c r="W473" s="491"/>
      <c r="X473" s="491"/>
      <c r="Y473" s="491"/>
    </row>
    <row r="474" customFormat="false" ht="17.25" hidden="true" customHeight="true" outlineLevel="2" collapsed="false">
      <c r="A474" s="98" t="s">
        <v>2736</v>
      </c>
      <c r="B474" s="421" t="s">
        <v>136</v>
      </c>
      <c r="C474" s="420" t="s">
        <v>2298</v>
      </c>
      <c r="D474" s="498" t="s">
        <v>2444</v>
      </c>
      <c r="E474" s="508" t="s">
        <v>2737</v>
      </c>
      <c r="F474" s="44"/>
      <c r="G474" s="338" t="s">
        <v>22</v>
      </c>
      <c r="H474" s="339"/>
      <c r="I474" s="339"/>
      <c r="J474" s="339" t="s">
        <v>95</v>
      </c>
      <c r="K474" s="339" t="s">
        <v>5612</v>
      </c>
      <c r="L474" s="339" t="s">
        <v>5695</v>
      </c>
      <c r="M474" s="44"/>
      <c r="N474" s="44" t="s">
        <v>5641</v>
      </c>
      <c r="O474" s="323"/>
      <c r="P474" s="323"/>
      <c r="Q474" s="323"/>
      <c r="R474" s="323"/>
      <c r="S474" s="323"/>
      <c r="T474" s="323"/>
      <c r="U474" s="323"/>
      <c r="V474" s="323"/>
      <c r="W474" s="323"/>
      <c r="X474" s="323"/>
      <c r="Y474" s="323"/>
    </row>
    <row r="475" customFormat="false" ht="17.25" hidden="true" customHeight="true" outlineLevel="2" collapsed="false">
      <c r="A475" s="98" t="s">
        <v>2738</v>
      </c>
      <c r="B475" s="421" t="s">
        <v>136</v>
      </c>
      <c r="C475" s="518"/>
      <c r="D475" s="498" t="s">
        <v>2739</v>
      </c>
      <c r="E475" s="508" t="s">
        <v>2740</v>
      </c>
      <c r="F475" s="401" t="s">
        <v>5823</v>
      </c>
      <c r="G475" s="338" t="s">
        <v>22</v>
      </c>
      <c r="H475" s="339"/>
      <c r="I475" s="339"/>
      <c r="J475" s="339" t="s">
        <v>95</v>
      </c>
      <c r="K475" s="339" t="s">
        <v>5612</v>
      </c>
      <c r="L475" s="339" t="s">
        <v>5695</v>
      </c>
      <c r="M475" s="44"/>
      <c r="N475" s="44" t="s">
        <v>5641</v>
      </c>
      <c r="O475" s="323"/>
      <c r="P475" s="323"/>
      <c r="Q475" s="323"/>
      <c r="R475" s="323"/>
      <c r="S475" s="323"/>
      <c r="T475" s="323"/>
      <c r="U475" s="323"/>
      <c r="V475" s="323"/>
      <c r="W475" s="323"/>
      <c r="X475" s="323"/>
      <c r="Y475" s="323"/>
    </row>
    <row r="476" customFormat="false" ht="17.25" hidden="true" customHeight="true" outlineLevel="2" collapsed="false">
      <c r="A476" s="98" t="s">
        <v>2742</v>
      </c>
      <c r="B476" s="421" t="s">
        <v>96</v>
      </c>
      <c r="C476" s="502" t="s">
        <v>5389</v>
      </c>
      <c r="D476" s="497" t="s">
        <v>5636</v>
      </c>
      <c r="E476" s="508" t="s">
        <v>5637</v>
      </c>
      <c r="F476" s="396" t="s">
        <v>5738</v>
      </c>
      <c r="G476" s="338" t="s">
        <v>22</v>
      </c>
      <c r="H476" s="339"/>
      <c r="I476" s="339"/>
      <c r="J476" s="339" t="s">
        <v>95</v>
      </c>
      <c r="K476" s="339" t="s">
        <v>5612</v>
      </c>
      <c r="L476" s="339" t="s">
        <v>5695</v>
      </c>
      <c r="M476" s="44"/>
      <c r="N476" s="44" t="s">
        <v>5641</v>
      </c>
      <c r="O476" s="323"/>
      <c r="P476" s="323"/>
      <c r="Q476" s="323"/>
      <c r="R476" s="323"/>
      <c r="S476" s="323"/>
      <c r="T476" s="323"/>
      <c r="U476" s="323"/>
      <c r="V476" s="323"/>
      <c r="W476" s="323"/>
      <c r="X476" s="323"/>
      <c r="Y476" s="323"/>
    </row>
    <row r="477" customFormat="false" ht="15" hidden="false" customHeight="true" outlineLevel="1" collapsed="true">
      <c r="A477" s="514" t="s">
        <v>2749</v>
      </c>
      <c r="B477" s="514"/>
      <c r="C477" s="514"/>
      <c r="D477" s="514"/>
      <c r="E477" s="514"/>
      <c r="F477" s="514"/>
      <c r="G477" s="369"/>
      <c r="H477" s="369"/>
      <c r="I477" s="369"/>
      <c r="J477" s="369"/>
      <c r="K477" s="369"/>
      <c r="L477" s="369"/>
      <c r="M477" s="332"/>
      <c r="N477" s="332"/>
      <c r="O477" s="491"/>
      <c r="P477" s="491"/>
      <c r="Q477" s="491"/>
      <c r="R477" s="491"/>
      <c r="S477" s="491"/>
      <c r="T477" s="491"/>
      <c r="U477" s="491"/>
      <c r="V477" s="491"/>
      <c r="W477" s="491"/>
      <c r="X477" s="491"/>
      <c r="Y477" s="491"/>
    </row>
    <row r="478" customFormat="false" ht="19.5" hidden="true" customHeight="true" outlineLevel="2" collapsed="false">
      <c r="A478" s="98" t="s">
        <v>2736</v>
      </c>
      <c r="B478" s="421" t="s">
        <v>136</v>
      </c>
      <c r="C478" s="420" t="s">
        <v>2298</v>
      </c>
      <c r="D478" s="498" t="s">
        <v>2444</v>
      </c>
      <c r="E478" s="508" t="s">
        <v>2737</v>
      </c>
      <c r="F478" s="44"/>
      <c r="G478" s="338" t="s">
        <v>22</v>
      </c>
      <c r="H478" s="339"/>
      <c r="I478" s="339"/>
      <c r="J478" s="339" t="s">
        <v>95</v>
      </c>
      <c r="K478" s="339" t="s">
        <v>5631</v>
      </c>
      <c r="L478" s="339" t="s">
        <v>5632</v>
      </c>
      <c r="M478" s="44"/>
      <c r="N478" s="44" t="s">
        <v>5375</v>
      </c>
      <c r="O478" s="323"/>
      <c r="P478" s="323"/>
      <c r="Q478" s="323"/>
      <c r="R478" s="323"/>
      <c r="S478" s="323"/>
      <c r="T478" s="323"/>
      <c r="U478" s="323"/>
      <c r="V478" s="323"/>
      <c r="W478" s="323"/>
      <c r="X478" s="323"/>
      <c r="Y478" s="323"/>
    </row>
    <row r="479" customFormat="false" ht="19.5" hidden="true" customHeight="true" outlineLevel="2" collapsed="false">
      <c r="A479" s="98" t="s">
        <v>2738</v>
      </c>
      <c r="B479" s="421" t="s">
        <v>136</v>
      </c>
      <c r="C479" s="518"/>
      <c r="D479" s="498" t="s">
        <v>2739</v>
      </c>
      <c r="E479" s="508" t="s">
        <v>2740</v>
      </c>
      <c r="F479" s="501" t="s">
        <v>5824</v>
      </c>
      <c r="G479" s="338" t="s">
        <v>22</v>
      </c>
      <c r="H479" s="339"/>
      <c r="I479" s="339"/>
      <c r="J479" s="339" t="s">
        <v>95</v>
      </c>
      <c r="K479" s="339" t="s">
        <v>5631</v>
      </c>
      <c r="L479" s="339" t="s">
        <v>5632</v>
      </c>
      <c r="M479" s="44"/>
      <c r="N479" s="44" t="s">
        <v>5375</v>
      </c>
      <c r="O479" s="323"/>
      <c r="P479" s="323"/>
      <c r="Q479" s="323"/>
      <c r="R479" s="323"/>
      <c r="S479" s="323"/>
      <c r="T479" s="323"/>
      <c r="U479" s="323"/>
      <c r="V479" s="323"/>
      <c r="W479" s="323"/>
      <c r="X479" s="323"/>
      <c r="Y479" s="323"/>
    </row>
    <row r="480" customFormat="false" ht="19.5" hidden="true" customHeight="true" outlineLevel="2" collapsed="false">
      <c r="A480" s="98" t="s">
        <v>2742</v>
      </c>
      <c r="B480" s="421" t="s">
        <v>136</v>
      </c>
      <c r="C480" s="518"/>
      <c r="D480" s="498" t="s">
        <v>2739</v>
      </c>
      <c r="E480" s="508" t="s">
        <v>2751</v>
      </c>
      <c r="F480" s="501" t="s">
        <v>5825</v>
      </c>
      <c r="G480" s="338" t="s">
        <v>22</v>
      </c>
      <c r="H480" s="339"/>
      <c r="I480" s="339"/>
      <c r="J480" s="339" t="s">
        <v>95</v>
      </c>
      <c r="K480" s="339" t="s">
        <v>5631</v>
      </c>
      <c r="L480" s="339" t="s">
        <v>5632</v>
      </c>
      <c r="M480" s="44"/>
      <c r="N480" s="44" t="s">
        <v>5375</v>
      </c>
      <c r="O480" s="323"/>
      <c r="P480" s="323"/>
      <c r="Q480" s="323"/>
      <c r="R480" s="323"/>
      <c r="S480" s="323"/>
      <c r="T480" s="323"/>
      <c r="U480" s="323"/>
      <c r="V480" s="323"/>
      <c r="W480" s="323"/>
      <c r="X480" s="323"/>
      <c r="Y480" s="323"/>
    </row>
    <row r="481" customFormat="false" ht="19.5" hidden="true" customHeight="true" outlineLevel="2" collapsed="false">
      <c r="A481" s="98" t="s">
        <v>2745</v>
      </c>
      <c r="B481" s="421" t="s">
        <v>96</v>
      </c>
      <c r="C481" s="502" t="s">
        <v>5389</v>
      </c>
      <c r="D481" s="497" t="s">
        <v>5636</v>
      </c>
      <c r="E481" s="508" t="s">
        <v>5637</v>
      </c>
      <c r="F481" s="396" t="s">
        <v>5738</v>
      </c>
      <c r="G481" s="338" t="s">
        <v>22</v>
      </c>
      <c r="H481" s="339"/>
      <c r="I481" s="339"/>
      <c r="J481" s="339" t="s">
        <v>95</v>
      </c>
      <c r="K481" s="339" t="s">
        <v>5631</v>
      </c>
      <c r="L481" s="339" t="s">
        <v>5632</v>
      </c>
      <c r="M481" s="44"/>
      <c r="N481" s="44" t="s">
        <v>5375</v>
      </c>
      <c r="O481" s="323"/>
      <c r="P481" s="323"/>
      <c r="Q481" s="323"/>
      <c r="R481" s="323"/>
      <c r="S481" s="323"/>
      <c r="T481" s="323"/>
      <c r="U481" s="323"/>
      <c r="V481" s="323"/>
      <c r="W481" s="323"/>
      <c r="X481" s="323"/>
      <c r="Y481" s="323"/>
    </row>
    <row r="482" customFormat="false" ht="15" hidden="false" customHeight="true" outlineLevel="1" collapsed="true">
      <c r="A482" s="515" t="s">
        <v>2755</v>
      </c>
      <c r="B482" s="515"/>
      <c r="C482" s="515"/>
      <c r="D482" s="515"/>
      <c r="E482" s="515"/>
      <c r="F482" s="515"/>
      <c r="G482" s="369"/>
      <c r="H482" s="369"/>
      <c r="I482" s="369"/>
      <c r="J482" s="369"/>
      <c r="K482" s="369"/>
      <c r="L482" s="369"/>
      <c r="M482" s="332"/>
      <c r="N482" s="332"/>
      <c r="O482" s="491"/>
      <c r="P482" s="491"/>
      <c r="Q482" s="491"/>
      <c r="R482" s="491"/>
      <c r="S482" s="491"/>
      <c r="T482" s="491"/>
      <c r="U482" s="491"/>
      <c r="V482" s="491"/>
      <c r="W482" s="491"/>
      <c r="X482" s="491"/>
      <c r="Y482" s="491"/>
    </row>
    <row r="483" customFormat="false" ht="21.75" hidden="true" customHeight="true" outlineLevel="2" collapsed="false">
      <c r="A483" s="98" t="s">
        <v>2736</v>
      </c>
      <c r="B483" s="421" t="s">
        <v>136</v>
      </c>
      <c r="C483" s="420" t="s">
        <v>2298</v>
      </c>
      <c r="D483" s="498" t="s">
        <v>2444</v>
      </c>
      <c r="E483" s="508" t="s">
        <v>2737</v>
      </c>
      <c r="F483" s="421" t="s">
        <v>2756</v>
      </c>
      <c r="G483" s="338" t="s">
        <v>22</v>
      </c>
      <c r="H483" s="339"/>
      <c r="I483" s="339"/>
      <c r="J483" s="339" t="s">
        <v>95</v>
      </c>
      <c r="K483" s="339" t="s">
        <v>5631</v>
      </c>
      <c r="L483" s="339" t="s">
        <v>5632</v>
      </c>
      <c r="M483" s="44"/>
      <c r="N483" s="44" t="s">
        <v>5641</v>
      </c>
      <c r="O483" s="323"/>
      <c r="P483" s="323"/>
      <c r="Q483" s="323"/>
      <c r="R483" s="323"/>
      <c r="S483" s="323"/>
      <c r="T483" s="323"/>
      <c r="U483" s="323"/>
      <c r="V483" s="323"/>
      <c r="W483" s="323"/>
      <c r="X483" s="323"/>
      <c r="Y483" s="323"/>
    </row>
    <row r="484" customFormat="false" ht="21.75" hidden="true" customHeight="true" outlineLevel="2" collapsed="false">
      <c r="A484" s="98" t="s">
        <v>2738</v>
      </c>
      <c r="B484" s="421" t="s">
        <v>136</v>
      </c>
      <c r="C484" s="518"/>
      <c r="D484" s="498" t="s">
        <v>2739</v>
      </c>
      <c r="E484" s="508" t="s">
        <v>2740</v>
      </c>
      <c r="F484" s="521" t="s">
        <v>5826</v>
      </c>
      <c r="G484" s="338" t="s">
        <v>22</v>
      </c>
      <c r="H484" s="339"/>
      <c r="I484" s="339"/>
      <c r="J484" s="339" t="s">
        <v>95</v>
      </c>
      <c r="K484" s="339" t="s">
        <v>5631</v>
      </c>
      <c r="L484" s="339" t="s">
        <v>5632</v>
      </c>
      <c r="M484" s="44"/>
      <c r="N484" s="44" t="s">
        <v>5641</v>
      </c>
      <c r="O484" s="323"/>
      <c r="P484" s="323"/>
      <c r="Q484" s="323"/>
      <c r="R484" s="323"/>
      <c r="S484" s="323"/>
      <c r="T484" s="323"/>
      <c r="U484" s="323"/>
      <c r="V484" s="323"/>
      <c r="W484" s="323"/>
      <c r="X484" s="323"/>
      <c r="Y484" s="323"/>
    </row>
    <row r="485" customFormat="false" ht="21.75" hidden="true" customHeight="true" outlineLevel="2" collapsed="false">
      <c r="A485" s="98" t="s">
        <v>2742</v>
      </c>
      <c r="B485" s="421" t="s">
        <v>136</v>
      </c>
      <c r="C485" s="518"/>
      <c r="D485" s="498" t="s">
        <v>2739</v>
      </c>
      <c r="E485" s="508" t="s">
        <v>2751</v>
      </c>
      <c r="F485" s="521" t="s">
        <v>5827</v>
      </c>
      <c r="G485" s="338" t="s">
        <v>22</v>
      </c>
      <c r="H485" s="339"/>
      <c r="I485" s="339"/>
      <c r="J485" s="339" t="s">
        <v>95</v>
      </c>
      <c r="K485" s="339" t="s">
        <v>5631</v>
      </c>
      <c r="L485" s="339" t="s">
        <v>5632</v>
      </c>
      <c r="M485" s="44"/>
      <c r="N485" s="44" t="s">
        <v>5641</v>
      </c>
      <c r="O485" s="323"/>
      <c r="P485" s="323"/>
      <c r="Q485" s="323"/>
      <c r="R485" s="323"/>
      <c r="S485" s="323"/>
      <c r="T485" s="323"/>
      <c r="U485" s="323"/>
      <c r="V485" s="323"/>
      <c r="W485" s="323"/>
      <c r="X485" s="323"/>
      <c r="Y485" s="323"/>
    </row>
    <row r="486" customFormat="false" ht="21.75" hidden="true" customHeight="true" outlineLevel="2" collapsed="false">
      <c r="A486" s="98" t="s">
        <v>2745</v>
      </c>
      <c r="B486" s="421" t="s">
        <v>96</v>
      </c>
      <c r="C486" s="502" t="s">
        <v>5389</v>
      </c>
      <c r="D486" s="497" t="s">
        <v>5636</v>
      </c>
      <c r="E486" s="508" t="s">
        <v>5637</v>
      </c>
      <c r="F486" s="396" t="s">
        <v>5738</v>
      </c>
      <c r="G486" s="338" t="s">
        <v>22</v>
      </c>
      <c r="H486" s="339"/>
      <c r="I486" s="339"/>
      <c r="J486" s="339" t="s">
        <v>95</v>
      </c>
      <c r="K486" s="339" t="s">
        <v>5631</v>
      </c>
      <c r="L486" s="339" t="s">
        <v>5632</v>
      </c>
      <c r="M486" s="44"/>
      <c r="N486" s="44" t="s">
        <v>5641</v>
      </c>
      <c r="O486" s="323"/>
      <c r="P486" s="323"/>
      <c r="Q486" s="323"/>
      <c r="R486" s="323"/>
      <c r="S486" s="323"/>
      <c r="T486" s="323"/>
      <c r="U486" s="323"/>
      <c r="V486" s="323"/>
      <c r="W486" s="323"/>
      <c r="X486" s="323"/>
      <c r="Y486" s="323"/>
    </row>
    <row r="487" customFormat="false" ht="15" hidden="false" customHeight="true" outlineLevel="1" collapsed="true">
      <c r="A487" s="492" t="s">
        <v>5828</v>
      </c>
      <c r="B487" s="492"/>
      <c r="C487" s="492"/>
      <c r="D487" s="492"/>
      <c r="E487" s="492"/>
      <c r="F487" s="492"/>
      <c r="G487" s="369"/>
      <c r="H487" s="369"/>
      <c r="I487" s="369"/>
      <c r="J487" s="369"/>
      <c r="K487" s="369"/>
      <c r="L487" s="369"/>
      <c r="M487" s="332"/>
      <c r="N487" s="332"/>
      <c r="O487" s="323"/>
      <c r="P487" s="323"/>
      <c r="Q487" s="323"/>
      <c r="R487" s="323"/>
      <c r="S487" s="323"/>
      <c r="T487" s="323"/>
      <c r="U487" s="323"/>
      <c r="V487" s="323"/>
      <c r="W487" s="323"/>
      <c r="X487" s="323"/>
      <c r="Y487" s="323"/>
    </row>
    <row r="488" customFormat="false" ht="15" hidden="true" customHeight="false" outlineLevel="2" collapsed="false">
      <c r="A488" s="98" t="s">
        <v>2762</v>
      </c>
      <c r="B488" s="421" t="s">
        <v>136</v>
      </c>
      <c r="C488" s="95" t="s">
        <v>2763</v>
      </c>
      <c r="D488" s="499" t="s">
        <v>2764</v>
      </c>
      <c r="E488" s="522" t="s">
        <v>5829</v>
      </c>
      <c r="F488" s="390" t="s">
        <v>5830</v>
      </c>
      <c r="G488" s="338" t="s">
        <v>22</v>
      </c>
      <c r="H488" s="339"/>
      <c r="I488" s="339"/>
      <c r="J488" s="339" t="s">
        <v>95</v>
      </c>
      <c r="K488" s="339" t="s">
        <v>5392</v>
      </c>
      <c r="L488" s="496" t="n">
        <v>242043</v>
      </c>
      <c r="M488" s="44"/>
      <c r="N488" s="44" t="s">
        <v>5393</v>
      </c>
      <c r="O488" s="323"/>
      <c r="P488" s="323"/>
      <c r="Q488" s="323"/>
      <c r="R488" s="323"/>
      <c r="S488" s="323"/>
      <c r="T488" s="323"/>
      <c r="U488" s="323"/>
      <c r="V488" s="323"/>
      <c r="W488" s="323"/>
      <c r="X488" s="323"/>
      <c r="Y488" s="323"/>
    </row>
    <row r="489" customFormat="false" ht="15" hidden="true" customHeight="false" outlineLevel="2" collapsed="false">
      <c r="A489" s="98" t="s">
        <v>2768</v>
      </c>
      <c r="B489" s="421" t="s">
        <v>96</v>
      </c>
      <c r="C489" s="502" t="s">
        <v>5389</v>
      </c>
      <c r="D489" s="497" t="s">
        <v>5376</v>
      </c>
      <c r="E489" s="508" t="s">
        <v>5333</v>
      </c>
      <c r="F489" s="390"/>
      <c r="G489" s="338" t="s">
        <v>22</v>
      </c>
      <c r="H489" s="339"/>
      <c r="I489" s="339"/>
      <c r="J489" s="339" t="s">
        <v>95</v>
      </c>
      <c r="K489" s="339" t="s">
        <v>5392</v>
      </c>
      <c r="L489" s="496" t="n">
        <v>242043</v>
      </c>
      <c r="M489" s="44"/>
      <c r="N489" s="44" t="s">
        <v>5393</v>
      </c>
      <c r="O489" s="323"/>
      <c r="P489" s="323"/>
      <c r="Q489" s="323"/>
      <c r="R489" s="323"/>
      <c r="S489" s="323"/>
      <c r="T489" s="323"/>
      <c r="U489" s="323"/>
      <c r="V489" s="323"/>
      <c r="W489" s="323"/>
      <c r="X489" s="323"/>
      <c r="Y489" s="323"/>
    </row>
    <row r="490" customFormat="false" ht="15" hidden="true" customHeight="false" outlineLevel="2" collapsed="false">
      <c r="A490" s="98" t="s">
        <v>2770</v>
      </c>
      <c r="B490" s="421" t="s">
        <v>107</v>
      </c>
      <c r="C490" s="497" t="s">
        <v>1270</v>
      </c>
      <c r="D490" s="497" t="s">
        <v>1066</v>
      </c>
      <c r="E490" s="495" t="s">
        <v>1067</v>
      </c>
      <c r="F490" s="390" t="s">
        <v>5831</v>
      </c>
      <c r="G490" s="338" t="s">
        <v>22</v>
      </c>
      <c r="H490" s="339"/>
      <c r="I490" s="339"/>
      <c r="J490" s="339" t="s">
        <v>95</v>
      </c>
      <c r="K490" s="339" t="s">
        <v>5392</v>
      </c>
      <c r="L490" s="496" t="n">
        <v>242043</v>
      </c>
      <c r="M490" s="44"/>
      <c r="N490" s="44" t="s">
        <v>5393</v>
      </c>
      <c r="O490" s="323"/>
      <c r="P490" s="323"/>
      <c r="Q490" s="323"/>
      <c r="R490" s="323"/>
      <c r="S490" s="323"/>
      <c r="T490" s="323"/>
      <c r="U490" s="323"/>
      <c r="V490" s="323"/>
      <c r="W490" s="323"/>
      <c r="X490" s="323"/>
      <c r="Y490" s="323"/>
    </row>
    <row r="491" customFormat="false" ht="15" hidden="true" customHeight="false" outlineLevel="2" collapsed="false">
      <c r="A491" s="98" t="s">
        <v>2771</v>
      </c>
      <c r="B491" s="421" t="s">
        <v>107</v>
      </c>
      <c r="C491" s="363"/>
      <c r="D491" s="497" t="s">
        <v>5435</v>
      </c>
      <c r="E491" s="495" t="s">
        <v>5832</v>
      </c>
      <c r="F491" s="390" t="s">
        <v>5831</v>
      </c>
      <c r="G491" s="338" t="s">
        <v>22</v>
      </c>
      <c r="H491" s="339"/>
      <c r="I491" s="339"/>
      <c r="J491" s="339" t="s">
        <v>95</v>
      </c>
      <c r="K491" s="339" t="s">
        <v>5392</v>
      </c>
      <c r="L491" s="496" t="n">
        <v>242043</v>
      </c>
      <c r="M491" s="44"/>
      <c r="N491" s="44" t="s">
        <v>5393</v>
      </c>
      <c r="O491" s="323"/>
      <c r="P491" s="323"/>
      <c r="Q491" s="323"/>
      <c r="R491" s="323"/>
      <c r="S491" s="323"/>
      <c r="T491" s="323"/>
      <c r="U491" s="323"/>
      <c r="V491" s="323"/>
      <c r="W491" s="323"/>
      <c r="X491" s="323"/>
      <c r="Y491" s="323"/>
    </row>
    <row r="492" customFormat="false" ht="15" hidden="true" customHeight="false" outlineLevel="2" collapsed="false">
      <c r="A492" s="98" t="s">
        <v>2772</v>
      </c>
      <c r="B492" s="421" t="s">
        <v>107</v>
      </c>
      <c r="C492" s="497" t="s">
        <v>1270</v>
      </c>
      <c r="D492" s="497" t="s">
        <v>1066</v>
      </c>
      <c r="E492" s="495" t="s">
        <v>1067</v>
      </c>
      <c r="F492" s="390" t="s">
        <v>5833</v>
      </c>
      <c r="G492" s="338" t="s">
        <v>22</v>
      </c>
      <c r="H492" s="339"/>
      <c r="I492" s="339"/>
      <c r="J492" s="339" t="s">
        <v>95</v>
      </c>
      <c r="K492" s="339" t="s">
        <v>5392</v>
      </c>
      <c r="L492" s="496" t="n">
        <v>242043</v>
      </c>
      <c r="M492" s="44"/>
      <c r="N492" s="44" t="s">
        <v>5393</v>
      </c>
      <c r="O492" s="323"/>
      <c r="P492" s="323"/>
      <c r="Q492" s="323"/>
      <c r="R492" s="323"/>
      <c r="S492" s="323"/>
      <c r="T492" s="323"/>
      <c r="U492" s="323"/>
      <c r="V492" s="323"/>
      <c r="W492" s="323"/>
      <c r="X492" s="323"/>
      <c r="Y492" s="323"/>
    </row>
    <row r="493" customFormat="false" ht="15" hidden="true" customHeight="false" outlineLevel="2" collapsed="false">
      <c r="A493" s="98" t="s">
        <v>2773</v>
      </c>
      <c r="B493" s="421" t="s">
        <v>107</v>
      </c>
      <c r="C493" s="363"/>
      <c r="D493" s="497" t="s">
        <v>5449</v>
      </c>
      <c r="E493" s="495" t="s">
        <v>5834</v>
      </c>
      <c r="F493" s="390" t="s">
        <v>5833</v>
      </c>
      <c r="G493" s="338" t="s">
        <v>22</v>
      </c>
      <c r="H493" s="339"/>
      <c r="I493" s="339"/>
      <c r="J493" s="339" t="s">
        <v>95</v>
      </c>
      <c r="K493" s="339" t="s">
        <v>5392</v>
      </c>
      <c r="L493" s="496" t="n">
        <v>242043</v>
      </c>
      <c r="M493" s="44"/>
      <c r="N493" s="44" t="s">
        <v>5393</v>
      </c>
      <c r="O493" s="323"/>
      <c r="P493" s="323"/>
      <c r="Q493" s="323"/>
      <c r="R493" s="323"/>
      <c r="S493" s="323"/>
      <c r="T493" s="323"/>
      <c r="U493" s="323"/>
      <c r="V493" s="323"/>
      <c r="W493" s="323"/>
      <c r="X493" s="323"/>
      <c r="Y493" s="323"/>
    </row>
    <row r="494" customFormat="false" ht="15" hidden="true" customHeight="false" outlineLevel="2" collapsed="false">
      <c r="A494" s="98" t="s">
        <v>2774</v>
      </c>
      <c r="B494" s="421" t="s">
        <v>107</v>
      </c>
      <c r="C494" s="497" t="s">
        <v>1270</v>
      </c>
      <c r="D494" s="497" t="s">
        <v>1066</v>
      </c>
      <c r="E494" s="495" t="s">
        <v>1067</v>
      </c>
      <c r="F494" s="390" t="s">
        <v>5835</v>
      </c>
      <c r="G494" s="338" t="s">
        <v>22</v>
      </c>
      <c r="H494" s="339"/>
      <c r="I494" s="339"/>
      <c r="J494" s="339" t="s">
        <v>95</v>
      </c>
      <c r="K494" s="339" t="s">
        <v>5392</v>
      </c>
      <c r="L494" s="496" t="n">
        <v>242043</v>
      </c>
      <c r="M494" s="44"/>
      <c r="N494" s="44" t="s">
        <v>5393</v>
      </c>
      <c r="O494" s="323"/>
      <c r="P494" s="323"/>
      <c r="Q494" s="323"/>
      <c r="R494" s="323"/>
      <c r="S494" s="323"/>
      <c r="T494" s="323"/>
      <c r="U494" s="323"/>
      <c r="V494" s="323"/>
      <c r="W494" s="323"/>
      <c r="X494" s="323"/>
      <c r="Y494" s="323"/>
    </row>
    <row r="495" customFormat="false" ht="15" hidden="true" customHeight="false" outlineLevel="2" collapsed="false">
      <c r="A495" s="98" t="s">
        <v>2775</v>
      </c>
      <c r="B495" s="421" t="s">
        <v>107</v>
      </c>
      <c r="C495" s="363"/>
      <c r="D495" s="497" t="s">
        <v>5449</v>
      </c>
      <c r="E495" s="495" t="s">
        <v>5836</v>
      </c>
      <c r="F495" s="390" t="s">
        <v>5835</v>
      </c>
      <c r="G495" s="338" t="s">
        <v>22</v>
      </c>
      <c r="H495" s="339"/>
      <c r="I495" s="339"/>
      <c r="J495" s="339" t="s">
        <v>95</v>
      </c>
      <c r="K495" s="339" t="s">
        <v>5392</v>
      </c>
      <c r="L495" s="496" t="n">
        <v>242044</v>
      </c>
      <c r="M495" s="44"/>
      <c r="N495" s="44" t="s">
        <v>5393</v>
      </c>
      <c r="O495" s="323"/>
      <c r="P495" s="323"/>
      <c r="Q495" s="323"/>
      <c r="R495" s="323"/>
      <c r="S495" s="323"/>
      <c r="T495" s="323"/>
      <c r="U495" s="323"/>
      <c r="V495" s="323"/>
      <c r="W495" s="323"/>
      <c r="X495" s="323"/>
      <c r="Y495" s="323"/>
    </row>
    <row r="496" customFormat="false" ht="15" hidden="false" customHeight="true" outlineLevel="1" collapsed="true">
      <c r="A496" s="492" t="s">
        <v>2790</v>
      </c>
      <c r="B496" s="492"/>
      <c r="C496" s="492"/>
      <c r="D496" s="492"/>
      <c r="E496" s="492"/>
      <c r="F496" s="492"/>
      <c r="G496" s="369"/>
      <c r="H496" s="369"/>
      <c r="I496" s="369"/>
      <c r="J496" s="369"/>
      <c r="K496" s="369"/>
      <c r="L496" s="369"/>
      <c r="M496" s="332"/>
      <c r="N496" s="332"/>
      <c r="O496" s="323"/>
      <c r="P496" s="323"/>
      <c r="Q496" s="323"/>
      <c r="R496" s="323"/>
      <c r="S496" s="323"/>
      <c r="T496" s="323"/>
      <c r="U496" s="323"/>
      <c r="V496" s="323"/>
      <c r="W496" s="323"/>
      <c r="X496" s="323"/>
      <c r="Y496" s="323"/>
    </row>
    <row r="497" customFormat="false" ht="15" hidden="true" customHeight="false" outlineLevel="2" collapsed="false">
      <c r="A497" s="98" t="s">
        <v>2791</v>
      </c>
      <c r="B497" s="421" t="s">
        <v>136</v>
      </c>
      <c r="C497" s="95" t="s">
        <v>2763</v>
      </c>
      <c r="D497" s="499" t="s">
        <v>2792</v>
      </c>
      <c r="E497" s="522" t="s">
        <v>5829</v>
      </c>
      <c r="F497" s="390" t="s">
        <v>5837</v>
      </c>
      <c r="G497" s="338" t="s">
        <v>22</v>
      </c>
      <c r="H497" s="339"/>
      <c r="I497" s="339"/>
      <c r="J497" s="339" t="s">
        <v>95</v>
      </c>
      <c r="K497" s="339" t="s">
        <v>5421</v>
      </c>
      <c r="L497" s="496" t="n">
        <v>242012</v>
      </c>
      <c r="M497" s="44"/>
      <c r="N497" s="44" t="s">
        <v>5393</v>
      </c>
      <c r="O497" s="323"/>
      <c r="P497" s="323"/>
      <c r="Q497" s="323"/>
      <c r="R497" s="323"/>
      <c r="S497" s="323"/>
      <c r="T497" s="323"/>
      <c r="U497" s="323"/>
      <c r="V497" s="323"/>
      <c r="W497" s="323"/>
      <c r="X497" s="323"/>
      <c r="Y497" s="323"/>
    </row>
    <row r="498" customFormat="false" ht="15" hidden="true" customHeight="false" outlineLevel="2" collapsed="false">
      <c r="A498" s="98" t="s">
        <v>2795</v>
      </c>
      <c r="B498" s="421" t="s">
        <v>96</v>
      </c>
      <c r="C498" s="502" t="s">
        <v>5389</v>
      </c>
      <c r="D498" s="497" t="s">
        <v>5376</v>
      </c>
      <c r="E498" s="508" t="s">
        <v>5377</v>
      </c>
      <c r="F498" s="390"/>
      <c r="G498" s="338" t="s">
        <v>22</v>
      </c>
      <c r="H498" s="339"/>
      <c r="I498" s="339"/>
      <c r="J498" s="339" t="s">
        <v>95</v>
      </c>
      <c r="K498" s="339" t="s">
        <v>5421</v>
      </c>
      <c r="L498" s="496" t="n">
        <v>242012</v>
      </c>
      <c r="M498" s="44"/>
      <c r="N498" s="44" t="s">
        <v>5393</v>
      </c>
      <c r="O498" s="323"/>
      <c r="P498" s="323"/>
      <c r="Q498" s="323"/>
      <c r="R498" s="323"/>
      <c r="S498" s="323"/>
      <c r="T498" s="323"/>
      <c r="U498" s="323"/>
      <c r="V498" s="323"/>
      <c r="W498" s="323"/>
      <c r="X498" s="323"/>
      <c r="Y498" s="323"/>
    </row>
    <row r="499" customFormat="false" ht="15" hidden="true" customHeight="false" outlineLevel="2" collapsed="false">
      <c r="A499" s="98" t="s">
        <v>2797</v>
      </c>
      <c r="B499" s="421" t="s">
        <v>107</v>
      </c>
      <c r="C499" s="497" t="s">
        <v>1270</v>
      </c>
      <c r="D499" s="497" t="s">
        <v>1066</v>
      </c>
      <c r="E499" s="495" t="s">
        <v>1067</v>
      </c>
      <c r="F499" s="390" t="s">
        <v>5838</v>
      </c>
      <c r="G499" s="338" t="s">
        <v>22</v>
      </c>
      <c r="H499" s="339"/>
      <c r="I499" s="339"/>
      <c r="J499" s="339" t="s">
        <v>95</v>
      </c>
      <c r="K499" s="339" t="s">
        <v>5421</v>
      </c>
      <c r="L499" s="496" t="n">
        <v>242012</v>
      </c>
      <c r="M499" s="44"/>
      <c r="N499" s="44" t="s">
        <v>5393</v>
      </c>
      <c r="O499" s="323"/>
      <c r="P499" s="323"/>
      <c r="Q499" s="323"/>
      <c r="R499" s="323"/>
      <c r="S499" s="323"/>
      <c r="T499" s="323"/>
      <c r="U499" s="323"/>
      <c r="V499" s="323"/>
      <c r="W499" s="323"/>
      <c r="X499" s="323"/>
      <c r="Y499" s="323"/>
    </row>
    <row r="500" customFormat="false" ht="15" hidden="true" customHeight="false" outlineLevel="2" collapsed="false">
      <c r="A500" s="98" t="s">
        <v>2798</v>
      </c>
      <c r="B500" s="421" t="s">
        <v>107</v>
      </c>
      <c r="C500" s="363"/>
      <c r="D500" s="497" t="s">
        <v>5513</v>
      </c>
      <c r="E500" s="495" t="s">
        <v>5839</v>
      </c>
      <c r="F500" s="390" t="s">
        <v>5838</v>
      </c>
      <c r="G500" s="338" t="s">
        <v>22</v>
      </c>
      <c r="H500" s="339"/>
      <c r="I500" s="339"/>
      <c r="J500" s="339" t="s">
        <v>95</v>
      </c>
      <c r="K500" s="339" t="s">
        <v>5421</v>
      </c>
      <c r="L500" s="496" t="n">
        <v>242012</v>
      </c>
      <c r="M500" s="44"/>
      <c r="N500" s="44" t="s">
        <v>5393</v>
      </c>
      <c r="O500" s="323"/>
      <c r="P500" s="323"/>
      <c r="Q500" s="323"/>
      <c r="R500" s="323"/>
      <c r="S500" s="323"/>
      <c r="T500" s="323"/>
      <c r="U500" s="323"/>
      <c r="V500" s="323"/>
      <c r="W500" s="323"/>
      <c r="X500" s="323"/>
      <c r="Y500" s="323"/>
    </row>
    <row r="501" customFormat="false" ht="15" hidden="true" customHeight="false" outlineLevel="2" collapsed="false">
      <c r="A501" s="98" t="s">
        <v>2799</v>
      </c>
      <c r="B501" s="421" t="s">
        <v>107</v>
      </c>
      <c r="C501" s="497" t="s">
        <v>1270</v>
      </c>
      <c r="D501" s="497" t="s">
        <v>1066</v>
      </c>
      <c r="E501" s="495" t="s">
        <v>1067</v>
      </c>
      <c r="F501" s="390" t="s">
        <v>5840</v>
      </c>
      <c r="G501" s="338" t="s">
        <v>22</v>
      </c>
      <c r="H501" s="339"/>
      <c r="I501" s="339"/>
      <c r="J501" s="339" t="s">
        <v>95</v>
      </c>
      <c r="K501" s="339" t="s">
        <v>5421</v>
      </c>
      <c r="L501" s="496" t="n">
        <v>242012</v>
      </c>
      <c r="M501" s="44"/>
      <c r="N501" s="44" t="s">
        <v>5393</v>
      </c>
      <c r="O501" s="323"/>
      <c r="P501" s="323"/>
      <c r="Q501" s="323"/>
      <c r="R501" s="323"/>
      <c r="S501" s="323"/>
      <c r="T501" s="323"/>
      <c r="U501" s="323"/>
      <c r="V501" s="323"/>
      <c r="W501" s="323"/>
      <c r="X501" s="323"/>
      <c r="Y501" s="323"/>
    </row>
    <row r="502" customFormat="false" ht="15" hidden="true" customHeight="false" outlineLevel="2" collapsed="false">
      <c r="A502" s="98" t="s">
        <v>2800</v>
      </c>
      <c r="B502" s="421" t="s">
        <v>107</v>
      </c>
      <c r="C502" s="363"/>
      <c r="D502" s="497" t="s">
        <v>5513</v>
      </c>
      <c r="E502" s="495" t="s">
        <v>5841</v>
      </c>
      <c r="F502" s="390" t="s">
        <v>5840</v>
      </c>
      <c r="G502" s="338" t="s">
        <v>22</v>
      </c>
      <c r="H502" s="339"/>
      <c r="I502" s="339"/>
      <c r="J502" s="339" t="s">
        <v>95</v>
      </c>
      <c r="K502" s="339" t="s">
        <v>5421</v>
      </c>
      <c r="L502" s="496" t="n">
        <v>242012</v>
      </c>
      <c r="M502" s="44"/>
      <c r="N502" s="44" t="s">
        <v>5393</v>
      </c>
      <c r="O502" s="323"/>
      <c r="P502" s="323"/>
      <c r="Q502" s="323"/>
      <c r="R502" s="323"/>
      <c r="S502" s="323"/>
      <c r="T502" s="323"/>
      <c r="U502" s="323"/>
      <c r="V502" s="323"/>
      <c r="W502" s="323"/>
      <c r="X502" s="323"/>
      <c r="Y502" s="323"/>
    </row>
    <row r="503" customFormat="false" ht="15" hidden="true" customHeight="false" outlineLevel="2" collapsed="false">
      <c r="A503" s="98" t="s">
        <v>2801</v>
      </c>
      <c r="B503" s="421" t="s">
        <v>107</v>
      </c>
      <c r="C503" s="497" t="s">
        <v>1270</v>
      </c>
      <c r="D503" s="497" t="s">
        <v>1066</v>
      </c>
      <c r="E503" s="495" t="s">
        <v>1067</v>
      </c>
      <c r="F503" s="390" t="s">
        <v>5842</v>
      </c>
      <c r="G503" s="338" t="s">
        <v>22</v>
      </c>
      <c r="H503" s="339"/>
      <c r="I503" s="339"/>
      <c r="J503" s="339" t="s">
        <v>95</v>
      </c>
      <c r="K503" s="339" t="s">
        <v>5421</v>
      </c>
      <c r="L503" s="496" t="n">
        <v>242012</v>
      </c>
      <c r="M503" s="44"/>
      <c r="N503" s="44" t="s">
        <v>5393</v>
      </c>
      <c r="O503" s="323"/>
      <c r="P503" s="323"/>
      <c r="Q503" s="323"/>
      <c r="R503" s="323"/>
      <c r="S503" s="323"/>
      <c r="T503" s="323"/>
      <c r="U503" s="323"/>
      <c r="V503" s="323"/>
      <c r="W503" s="323"/>
      <c r="X503" s="323"/>
      <c r="Y503" s="323"/>
    </row>
    <row r="504" customFormat="false" ht="15" hidden="true" customHeight="false" outlineLevel="2" collapsed="false">
      <c r="A504" s="98" t="s">
        <v>2802</v>
      </c>
      <c r="B504" s="421" t="s">
        <v>107</v>
      </c>
      <c r="C504" s="363"/>
      <c r="D504" s="497" t="s">
        <v>5513</v>
      </c>
      <c r="E504" s="495" t="s">
        <v>5843</v>
      </c>
      <c r="F504" s="390" t="s">
        <v>5842</v>
      </c>
      <c r="G504" s="338" t="s">
        <v>22</v>
      </c>
      <c r="H504" s="339"/>
      <c r="I504" s="339"/>
      <c r="J504" s="339" t="s">
        <v>95</v>
      </c>
      <c r="K504" s="339" t="s">
        <v>5421</v>
      </c>
      <c r="L504" s="496" t="n">
        <v>242012</v>
      </c>
      <c r="M504" s="44"/>
      <c r="N504" s="44" t="s">
        <v>5393</v>
      </c>
      <c r="O504" s="323"/>
      <c r="P504" s="323"/>
      <c r="Q504" s="323"/>
      <c r="R504" s="323"/>
      <c r="S504" s="323"/>
      <c r="T504" s="323"/>
      <c r="U504" s="323"/>
      <c r="V504" s="323"/>
      <c r="W504" s="323"/>
      <c r="X504" s="323"/>
      <c r="Y504" s="323"/>
    </row>
    <row r="505" customFormat="false" ht="15" hidden="false" customHeight="true" outlineLevel="1" collapsed="true">
      <c r="A505" s="492" t="s">
        <v>2813</v>
      </c>
      <c r="B505" s="492"/>
      <c r="C505" s="492"/>
      <c r="D505" s="492"/>
      <c r="E505" s="492"/>
      <c r="F505" s="492"/>
      <c r="G505" s="369"/>
      <c r="H505" s="369"/>
      <c r="I505" s="369"/>
      <c r="J505" s="369"/>
      <c r="K505" s="369"/>
      <c r="L505" s="369"/>
      <c r="M505" s="332"/>
      <c r="N505" s="332"/>
      <c r="O505" s="323"/>
      <c r="P505" s="323"/>
      <c r="Q505" s="323"/>
      <c r="R505" s="323"/>
      <c r="S505" s="323"/>
      <c r="T505" s="323"/>
      <c r="U505" s="323"/>
      <c r="V505" s="323"/>
      <c r="W505" s="323"/>
      <c r="X505" s="323"/>
      <c r="Y505" s="323"/>
    </row>
    <row r="506" customFormat="false" ht="15" hidden="true" customHeight="false" outlineLevel="2" collapsed="false">
      <c r="A506" s="98" t="s">
        <v>2814</v>
      </c>
      <c r="B506" s="421" t="s">
        <v>136</v>
      </c>
      <c r="C506" s="95" t="s">
        <v>2763</v>
      </c>
      <c r="D506" s="499" t="s">
        <v>2815</v>
      </c>
      <c r="E506" s="522" t="s">
        <v>5829</v>
      </c>
      <c r="F506" s="390" t="s">
        <v>5844</v>
      </c>
      <c r="G506" s="338" t="s">
        <v>22</v>
      </c>
      <c r="H506" s="339"/>
      <c r="I506" s="339"/>
      <c r="J506" s="339" t="s">
        <v>95</v>
      </c>
      <c r="K506" s="339" t="s">
        <v>5421</v>
      </c>
      <c r="L506" s="496" t="n">
        <v>242012</v>
      </c>
      <c r="M506" s="44"/>
      <c r="N506" s="44" t="s">
        <v>5393</v>
      </c>
      <c r="O506" s="323"/>
      <c r="P506" s="323"/>
      <c r="Q506" s="323"/>
      <c r="R506" s="323"/>
      <c r="S506" s="323"/>
      <c r="T506" s="323"/>
      <c r="U506" s="323"/>
      <c r="V506" s="323"/>
      <c r="W506" s="323"/>
      <c r="X506" s="323"/>
      <c r="Y506" s="323"/>
    </row>
    <row r="507" customFormat="false" ht="15" hidden="true" customHeight="false" outlineLevel="2" collapsed="false">
      <c r="A507" s="98" t="s">
        <v>2817</v>
      </c>
      <c r="B507" s="421" t="s">
        <v>96</v>
      </c>
      <c r="C507" s="502" t="s">
        <v>5389</v>
      </c>
      <c r="D507" s="497" t="s">
        <v>5376</v>
      </c>
      <c r="E507" s="508" t="s">
        <v>5377</v>
      </c>
      <c r="F507" s="390"/>
      <c r="G507" s="338" t="s">
        <v>22</v>
      </c>
      <c r="H507" s="339"/>
      <c r="I507" s="339"/>
      <c r="J507" s="339" t="s">
        <v>95</v>
      </c>
      <c r="K507" s="339" t="s">
        <v>5421</v>
      </c>
      <c r="L507" s="496" t="n">
        <v>242012</v>
      </c>
      <c r="M507" s="44"/>
      <c r="N507" s="44" t="s">
        <v>5393</v>
      </c>
      <c r="O507" s="323"/>
      <c r="P507" s="323"/>
      <c r="Q507" s="323"/>
      <c r="R507" s="323"/>
      <c r="S507" s="323"/>
      <c r="T507" s="323"/>
      <c r="U507" s="323"/>
      <c r="V507" s="323"/>
      <c r="W507" s="323"/>
      <c r="X507" s="323"/>
      <c r="Y507" s="323"/>
    </row>
    <row r="508" customFormat="false" ht="15" hidden="true" customHeight="false" outlineLevel="2" collapsed="false">
      <c r="A508" s="98" t="s">
        <v>2819</v>
      </c>
      <c r="B508" s="421" t="s">
        <v>107</v>
      </c>
      <c r="C508" s="497" t="s">
        <v>1270</v>
      </c>
      <c r="D508" s="497" t="s">
        <v>1066</v>
      </c>
      <c r="E508" s="495" t="s">
        <v>1067</v>
      </c>
      <c r="F508" s="390" t="s">
        <v>5845</v>
      </c>
      <c r="G508" s="338" t="s">
        <v>22</v>
      </c>
      <c r="H508" s="339"/>
      <c r="I508" s="339"/>
      <c r="J508" s="339" t="s">
        <v>95</v>
      </c>
      <c r="K508" s="339" t="s">
        <v>5421</v>
      </c>
      <c r="L508" s="496" t="n">
        <v>242012</v>
      </c>
      <c r="M508" s="44"/>
      <c r="N508" s="44" t="s">
        <v>5393</v>
      </c>
      <c r="O508" s="323"/>
      <c r="P508" s="323"/>
      <c r="Q508" s="323"/>
      <c r="R508" s="323"/>
      <c r="S508" s="323"/>
      <c r="T508" s="323"/>
      <c r="U508" s="323"/>
      <c r="V508" s="323"/>
      <c r="W508" s="323"/>
      <c r="X508" s="323"/>
      <c r="Y508" s="323"/>
    </row>
    <row r="509" customFormat="false" ht="15" hidden="true" customHeight="false" outlineLevel="2" collapsed="false">
      <c r="A509" s="98" t="s">
        <v>2820</v>
      </c>
      <c r="B509" s="421" t="s">
        <v>107</v>
      </c>
      <c r="C509" s="363"/>
      <c r="D509" s="497" t="s">
        <v>5488</v>
      </c>
      <c r="E509" s="495" t="s">
        <v>5846</v>
      </c>
      <c r="F509" s="390" t="s">
        <v>5845</v>
      </c>
      <c r="G509" s="338" t="s">
        <v>22</v>
      </c>
      <c r="H509" s="339"/>
      <c r="I509" s="339"/>
      <c r="J509" s="339" t="s">
        <v>95</v>
      </c>
      <c r="K509" s="339" t="s">
        <v>5421</v>
      </c>
      <c r="L509" s="496" t="n">
        <v>242012</v>
      </c>
      <c r="M509" s="44"/>
      <c r="N509" s="44" t="s">
        <v>5393</v>
      </c>
      <c r="O509" s="323"/>
      <c r="P509" s="323"/>
      <c r="Q509" s="323"/>
      <c r="R509" s="323"/>
      <c r="S509" s="323"/>
      <c r="T509" s="323"/>
      <c r="U509" s="323"/>
      <c r="V509" s="323"/>
      <c r="W509" s="323"/>
      <c r="X509" s="323"/>
      <c r="Y509" s="323"/>
    </row>
    <row r="510" customFormat="false" ht="15" hidden="true" customHeight="false" outlineLevel="2" collapsed="false">
      <c r="A510" s="98" t="s">
        <v>2821</v>
      </c>
      <c r="B510" s="421" t="s">
        <v>107</v>
      </c>
      <c r="C510" s="497" t="s">
        <v>1270</v>
      </c>
      <c r="D510" s="497" t="s">
        <v>1066</v>
      </c>
      <c r="E510" s="495" t="s">
        <v>1067</v>
      </c>
      <c r="F510" s="390" t="s">
        <v>5847</v>
      </c>
      <c r="G510" s="338" t="s">
        <v>22</v>
      </c>
      <c r="H510" s="339"/>
      <c r="I510" s="339"/>
      <c r="J510" s="339" t="s">
        <v>95</v>
      </c>
      <c r="K510" s="339" t="s">
        <v>5421</v>
      </c>
      <c r="L510" s="496" t="n">
        <v>242012</v>
      </c>
      <c r="M510" s="44"/>
      <c r="N510" s="44" t="s">
        <v>5393</v>
      </c>
      <c r="O510" s="323"/>
      <c r="P510" s="323"/>
      <c r="Q510" s="323"/>
      <c r="R510" s="323"/>
      <c r="S510" s="323"/>
      <c r="T510" s="323"/>
      <c r="U510" s="323"/>
      <c r="V510" s="323"/>
      <c r="W510" s="323"/>
      <c r="X510" s="323"/>
      <c r="Y510" s="323"/>
    </row>
    <row r="511" customFormat="false" ht="15" hidden="true" customHeight="false" outlineLevel="2" collapsed="false">
      <c r="A511" s="98" t="s">
        <v>2822</v>
      </c>
      <c r="B511" s="421" t="s">
        <v>107</v>
      </c>
      <c r="C511" s="363"/>
      <c r="D511" s="497" t="s">
        <v>5494</v>
      </c>
      <c r="E511" s="495" t="s">
        <v>5848</v>
      </c>
      <c r="F511" s="390" t="s">
        <v>5847</v>
      </c>
      <c r="G511" s="338" t="s">
        <v>22</v>
      </c>
      <c r="H511" s="339"/>
      <c r="I511" s="339"/>
      <c r="J511" s="339" t="s">
        <v>95</v>
      </c>
      <c r="K511" s="339" t="s">
        <v>5421</v>
      </c>
      <c r="L511" s="496" t="n">
        <v>242012</v>
      </c>
      <c r="M511" s="44"/>
      <c r="N511" s="44" t="s">
        <v>5393</v>
      </c>
      <c r="O511" s="323"/>
      <c r="P511" s="323"/>
      <c r="Q511" s="323"/>
      <c r="R511" s="323"/>
      <c r="S511" s="323"/>
      <c r="T511" s="323"/>
      <c r="U511" s="323"/>
      <c r="V511" s="323"/>
      <c r="W511" s="323"/>
      <c r="X511" s="323"/>
      <c r="Y511" s="323"/>
    </row>
    <row r="512" customFormat="false" ht="15" hidden="true" customHeight="false" outlineLevel="2" collapsed="false">
      <c r="A512" s="98" t="s">
        <v>2823</v>
      </c>
      <c r="B512" s="421" t="s">
        <v>107</v>
      </c>
      <c r="C512" s="497" t="s">
        <v>1270</v>
      </c>
      <c r="D512" s="497" t="s">
        <v>1066</v>
      </c>
      <c r="E512" s="495" t="s">
        <v>1067</v>
      </c>
      <c r="F512" s="390" t="s">
        <v>5849</v>
      </c>
      <c r="G512" s="338" t="s">
        <v>22</v>
      </c>
      <c r="H512" s="339"/>
      <c r="I512" s="339"/>
      <c r="J512" s="339" t="s">
        <v>95</v>
      </c>
      <c r="K512" s="339" t="s">
        <v>5421</v>
      </c>
      <c r="L512" s="496" t="n">
        <v>242012</v>
      </c>
      <c r="M512" s="44"/>
      <c r="N512" s="44" t="s">
        <v>5393</v>
      </c>
      <c r="O512" s="323"/>
      <c r="P512" s="323"/>
      <c r="Q512" s="323"/>
      <c r="R512" s="323"/>
      <c r="S512" s="323"/>
      <c r="T512" s="323"/>
      <c r="U512" s="323"/>
      <c r="V512" s="323"/>
      <c r="W512" s="323"/>
      <c r="X512" s="323"/>
      <c r="Y512" s="323"/>
    </row>
    <row r="513" customFormat="false" ht="15" hidden="true" customHeight="false" outlineLevel="2" collapsed="false">
      <c r="A513" s="98" t="s">
        <v>2824</v>
      </c>
      <c r="B513" s="421" t="s">
        <v>107</v>
      </c>
      <c r="C513" s="363"/>
      <c r="D513" s="497" t="s">
        <v>5488</v>
      </c>
      <c r="E513" s="495" t="s">
        <v>5850</v>
      </c>
      <c r="F513" s="390" t="s">
        <v>5849</v>
      </c>
      <c r="G513" s="338" t="s">
        <v>22</v>
      </c>
      <c r="H513" s="339"/>
      <c r="I513" s="339"/>
      <c r="J513" s="339" t="s">
        <v>95</v>
      </c>
      <c r="K513" s="339" t="s">
        <v>5421</v>
      </c>
      <c r="L513" s="496" t="n">
        <v>242012</v>
      </c>
      <c r="M513" s="44"/>
      <c r="N513" s="44" t="s">
        <v>5393</v>
      </c>
      <c r="O513" s="323"/>
      <c r="P513" s="323"/>
      <c r="Q513" s="323"/>
      <c r="R513" s="323"/>
      <c r="S513" s="323"/>
      <c r="T513" s="323"/>
      <c r="U513" s="323"/>
      <c r="V513" s="323"/>
      <c r="W513" s="323"/>
      <c r="X513" s="323"/>
      <c r="Y513" s="323"/>
    </row>
    <row r="514" customFormat="false" ht="15" hidden="false" customHeight="true" outlineLevel="1" collapsed="true">
      <c r="A514" s="492" t="s">
        <v>2837</v>
      </c>
      <c r="B514" s="492"/>
      <c r="C514" s="492"/>
      <c r="D514" s="492"/>
      <c r="E514" s="492"/>
      <c r="F514" s="492"/>
      <c r="G514" s="369"/>
      <c r="H514" s="369"/>
      <c r="I514" s="369"/>
      <c r="J514" s="369"/>
      <c r="K514" s="369"/>
      <c r="L514" s="369"/>
      <c r="M514" s="332"/>
      <c r="N514" s="332"/>
      <c r="O514" s="323"/>
      <c r="P514" s="323"/>
      <c r="Q514" s="323"/>
      <c r="R514" s="323"/>
      <c r="S514" s="323"/>
      <c r="T514" s="323"/>
      <c r="U514" s="323"/>
      <c r="V514" s="323"/>
      <c r="W514" s="323"/>
      <c r="X514" s="323"/>
      <c r="Y514" s="323"/>
    </row>
    <row r="515" customFormat="false" ht="15" hidden="true" customHeight="false" outlineLevel="2" collapsed="false">
      <c r="A515" s="98" t="s">
        <v>2838</v>
      </c>
      <c r="B515" s="421" t="s">
        <v>136</v>
      </c>
      <c r="C515" s="95" t="s">
        <v>2763</v>
      </c>
      <c r="D515" s="499" t="s">
        <v>2839</v>
      </c>
      <c r="E515" s="522" t="s">
        <v>5829</v>
      </c>
      <c r="F515" s="390" t="s">
        <v>5851</v>
      </c>
      <c r="G515" s="338" t="s">
        <v>22</v>
      </c>
      <c r="H515" s="339"/>
      <c r="I515" s="339"/>
      <c r="J515" s="339" t="s">
        <v>95</v>
      </c>
      <c r="K515" s="339" t="s">
        <v>5421</v>
      </c>
      <c r="L515" s="496" t="n">
        <v>242012</v>
      </c>
      <c r="M515" s="44"/>
      <c r="N515" s="44" t="s">
        <v>5393</v>
      </c>
      <c r="O515" s="323"/>
      <c r="P515" s="323"/>
      <c r="Q515" s="323"/>
      <c r="R515" s="323"/>
      <c r="S515" s="323"/>
      <c r="T515" s="323"/>
      <c r="U515" s="323"/>
      <c r="V515" s="323"/>
      <c r="W515" s="323"/>
      <c r="X515" s="323"/>
      <c r="Y515" s="323"/>
    </row>
    <row r="516" customFormat="false" ht="15" hidden="true" customHeight="false" outlineLevel="2" collapsed="false">
      <c r="A516" s="98" t="s">
        <v>2842</v>
      </c>
      <c r="B516" s="421" t="s">
        <v>96</v>
      </c>
      <c r="C516" s="502" t="s">
        <v>5389</v>
      </c>
      <c r="D516" s="497" t="s">
        <v>5376</v>
      </c>
      <c r="E516" s="508" t="s">
        <v>5377</v>
      </c>
      <c r="F516" s="390"/>
      <c r="G516" s="338" t="s">
        <v>22</v>
      </c>
      <c r="H516" s="339"/>
      <c r="I516" s="339"/>
      <c r="J516" s="339" t="s">
        <v>95</v>
      </c>
      <c r="K516" s="339" t="s">
        <v>5421</v>
      </c>
      <c r="L516" s="496" t="n">
        <v>242012</v>
      </c>
      <c r="M516" s="44"/>
      <c r="N516" s="44" t="s">
        <v>5393</v>
      </c>
      <c r="O516" s="323"/>
      <c r="P516" s="323"/>
      <c r="Q516" s="323"/>
      <c r="R516" s="323"/>
      <c r="S516" s="323"/>
      <c r="T516" s="323"/>
      <c r="U516" s="323"/>
      <c r="V516" s="323"/>
      <c r="W516" s="323"/>
      <c r="X516" s="323"/>
      <c r="Y516" s="323"/>
    </row>
    <row r="517" customFormat="false" ht="15" hidden="true" customHeight="false" outlineLevel="2" collapsed="false">
      <c r="A517" s="98" t="s">
        <v>2844</v>
      </c>
      <c r="B517" s="421" t="s">
        <v>107</v>
      </c>
      <c r="C517" s="497" t="s">
        <v>1270</v>
      </c>
      <c r="D517" s="497" t="s">
        <v>1066</v>
      </c>
      <c r="E517" s="495" t="s">
        <v>1067</v>
      </c>
      <c r="F517" s="390" t="s">
        <v>5852</v>
      </c>
      <c r="G517" s="338" t="s">
        <v>22</v>
      </c>
      <c r="H517" s="339"/>
      <c r="I517" s="339"/>
      <c r="J517" s="339" t="s">
        <v>95</v>
      </c>
      <c r="K517" s="339" t="s">
        <v>5421</v>
      </c>
      <c r="L517" s="496" t="n">
        <v>242012</v>
      </c>
      <c r="M517" s="44"/>
      <c r="N517" s="44" t="s">
        <v>5393</v>
      </c>
      <c r="O517" s="323"/>
      <c r="P517" s="323"/>
      <c r="Q517" s="323"/>
      <c r="R517" s="323"/>
      <c r="S517" s="323"/>
      <c r="T517" s="323"/>
      <c r="U517" s="323"/>
      <c r="V517" s="323"/>
      <c r="W517" s="323"/>
      <c r="X517" s="323"/>
      <c r="Y517" s="323"/>
    </row>
    <row r="518" customFormat="false" ht="15" hidden="true" customHeight="false" outlineLevel="2" collapsed="false">
      <c r="A518" s="98" t="s">
        <v>2847</v>
      </c>
      <c r="B518" s="421" t="s">
        <v>107</v>
      </c>
      <c r="C518" s="363"/>
      <c r="D518" s="497" t="s">
        <v>5449</v>
      </c>
      <c r="E518" s="495" t="s">
        <v>5853</v>
      </c>
      <c r="F518" s="390" t="s">
        <v>5852</v>
      </c>
      <c r="G518" s="338" t="s">
        <v>22</v>
      </c>
      <c r="H518" s="339"/>
      <c r="I518" s="339"/>
      <c r="J518" s="339" t="s">
        <v>95</v>
      </c>
      <c r="K518" s="339" t="s">
        <v>5421</v>
      </c>
      <c r="L518" s="496" t="n">
        <v>242012</v>
      </c>
      <c r="M518" s="44"/>
      <c r="N518" s="44" t="s">
        <v>5393</v>
      </c>
      <c r="O518" s="323"/>
      <c r="P518" s="323"/>
      <c r="Q518" s="323"/>
      <c r="R518" s="323"/>
      <c r="S518" s="323"/>
      <c r="T518" s="323"/>
      <c r="U518" s="323"/>
      <c r="V518" s="323"/>
      <c r="W518" s="323"/>
      <c r="X518" s="323"/>
      <c r="Y518" s="323"/>
    </row>
    <row r="519" customFormat="false" ht="15" hidden="true" customHeight="false" outlineLevel="2" collapsed="false">
      <c r="A519" s="98" t="s">
        <v>2850</v>
      </c>
      <c r="B519" s="421" t="s">
        <v>107</v>
      </c>
      <c r="C519" s="497" t="s">
        <v>1270</v>
      </c>
      <c r="D519" s="497" t="s">
        <v>1066</v>
      </c>
      <c r="E519" s="495" t="s">
        <v>1067</v>
      </c>
      <c r="F519" s="390" t="s">
        <v>5854</v>
      </c>
      <c r="G519" s="338" t="s">
        <v>22</v>
      </c>
      <c r="H519" s="339"/>
      <c r="I519" s="339"/>
      <c r="J519" s="339" t="s">
        <v>95</v>
      </c>
      <c r="K519" s="339" t="s">
        <v>5421</v>
      </c>
      <c r="L519" s="496" t="n">
        <v>242012</v>
      </c>
      <c r="M519" s="44"/>
      <c r="N519" s="44" t="s">
        <v>5393</v>
      </c>
      <c r="O519" s="323"/>
      <c r="P519" s="323"/>
      <c r="Q519" s="323"/>
      <c r="R519" s="323"/>
      <c r="S519" s="323"/>
      <c r="T519" s="323"/>
      <c r="U519" s="323"/>
      <c r="V519" s="323"/>
      <c r="W519" s="323"/>
      <c r="X519" s="323"/>
      <c r="Y519" s="323"/>
    </row>
    <row r="520" customFormat="false" ht="15" hidden="true" customHeight="false" outlineLevel="2" collapsed="false">
      <c r="A520" s="98" t="s">
        <v>2853</v>
      </c>
      <c r="B520" s="421" t="s">
        <v>107</v>
      </c>
      <c r="C520" s="363"/>
      <c r="D520" s="497" t="s">
        <v>5855</v>
      </c>
      <c r="E520" s="495" t="s">
        <v>5856</v>
      </c>
      <c r="F520" s="390" t="s">
        <v>5854</v>
      </c>
      <c r="G520" s="338" t="s">
        <v>22</v>
      </c>
      <c r="H520" s="339"/>
      <c r="I520" s="339"/>
      <c r="J520" s="339" t="s">
        <v>95</v>
      </c>
      <c r="K520" s="339" t="s">
        <v>5421</v>
      </c>
      <c r="L520" s="496" t="n">
        <v>242012</v>
      </c>
      <c r="M520" s="44"/>
      <c r="N520" s="44" t="s">
        <v>5393</v>
      </c>
      <c r="O520" s="323"/>
      <c r="P520" s="323"/>
      <c r="Q520" s="323"/>
      <c r="R520" s="323"/>
      <c r="S520" s="323"/>
      <c r="T520" s="323"/>
      <c r="U520" s="323"/>
      <c r="V520" s="323"/>
      <c r="W520" s="323"/>
      <c r="X520" s="323"/>
      <c r="Y520" s="323"/>
    </row>
    <row r="521" customFormat="false" ht="15" hidden="true" customHeight="false" outlineLevel="2" collapsed="false">
      <c r="A521" s="98" t="s">
        <v>2856</v>
      </c>
      <c r="B521" s="421" t="s">
        <v>107</v>
      </c>
      <c r="C521" s="497" t="s">
        <v>1270</v>
      </c>
      <c r="D521" s="497" t="s">
        <v>1066</v>
      </c>
      <c r="E521" s="495" t="s">
        <v>1067</v>
      </c>
      <c r="F521" s="390" t="s">
        <v>5857</v>
      </c>
      <c r="G521" s="338" t="s">
        <v>22</v>
      </c>
      <c r="H521" s="339"/>
      <c r="I521" s="339"/>
      <c r="J521" s="339" t="s">
        <v>95</v>
      </c>
      <c r="K521" s="339" t="s">
        <v>5421</v>
      </c>
      <c r="L521" s="496" t="n">
        <v>242012</v>
      </c>
      <c r="M521" s="44"/>
      <c r="N521" s="44" t="s">
        <v>5393</v>
      </c>
      <c r="O521" s="323"/>
      <c r="P521" s="323"/>
      <c r="Q521" s="323"/>
      <c r="R521" s="323"/>
      <c r="S521" s="323"/>
      <c r="T521" s="323"/>
      <c r="U521" s="323"/>
      <c r="V521" s="323"/>
      <c r="W521" s="323"/>
      <c r="X521" s="323"/>
      <c r="Y521" s="323"/>
    </row>
    <row r="522" customFormat="false" ht="15" hidden="true" customHeight="false" outlineLevel="2" collapsed="false">
      <c r="A522" s="98" t="s">
        <v>2857</v>
      </c>
      <c r="B522" s="421" t="s">
        <v>107</v>
      </c>
      <c r="C522" s="363"/>
      <c r="D522" s="497" t="s">
        <v>5452</v>
      </c>
      <c r="E522" s="495" t="s">
        <v>5858</v>
      </c>
      <c r="F522" s="390" t="s">
        <v>5857</v>
      </c>
      <c r="G522" s="338" t="s">
        <v>22</v>
      </c>
      <c r="H522" s="339"/>
      <c r="I522" s="339"/>
      <c r="J522" s="339" t="s">
        <v>95</v>
      </c>
      <c r="K522" s="339" t="s">
        <v>5421</v>
      </c>
      <c r="L522" s="496" t="n">
        <v>242012</v>
      </c>
      <c r="M522" s="44"/>
      <c r="N522" s="44" t="s">
        <v>5393</v>
      </c>
      <c r="O522" s="323"/>
      <c r="P522" s="323"/>
      <c r="Q522" s="323"/>
      <c r="R522" s="323"/>
      <c r="S522" s="323"/>
      <c r="T522" s="323"/>
      <c r="U522" s="323"/>
      <c r="V522" s="323"/>
      <c r="W522" s="323"/>
      <c r="X522" s="323"/>
      <c r="Y522" s="323"/>
    </row>
    <row r="523" customFormat="false" ht="15" hidden="false" customHeight="true" outlineLevel="1" collapsed="true">
      <c r="A523" s="492" t="s">
        <v>2872</v>
      </c>
      <c r="B523" s="492"/>
      <c r="C523" s="492"/>
      <c r="D523" s="492"/>
      <c r="E523" s="492"/>
      <c r="F523" s="492"/>
      <c r="G523" s="369"/>
      <c r="H523" s="369"/>
      <c r="I523" s="369"/>
      <c r="J523" s="369"/>
      <c r="K523" s="369"/>
      <c r="L523" s="369"/>
      <c r="M523" s="332"/>
      <c r="N523" s="332"/>
      <c r="O523" s="323"/>
      <c r="P523" s="323"/>
      <c r="Q523" s="323"/>
      <c r="R523" s="323"/>
      <c r="S523" s="323"/>
      <c r="T523" s="323"/>
      <c r="U523" s="323"/>
      <c r="V523" s="323"/>
      <c r="W523" s="323"/>
      <c r="X523" s="323"/>
      <c r="Y523" s="323"/>
    </row>
    <row r="524" customFormat="false" ht="15" hidden="true" customHeight="false" outlineLevel="2" collapsed="false">
      <c r="A524" s="98" t="s">
        <v>2873</v>
      </c>
      <c r="B524" s="421" t="s">
        <v>136</v>
      </c>
      <c r="C524" s="95" t="s">
        <v>2763</v>
      </c>
      <c r="D524" s="499" t="s">
        <v>2874</v>
      </c>
      <c r="E524" s="522" t="s">
        <v>5829</v>
      </c>
      <c r="F524" s="495" t="s">
        <v>5859</v>
      </c>
      <c r="G524" s="338" t="s">
        <v>22</v>
      </c>
      <c r="H524" s="339"/>
      <c r="I524" s="339"/>
      <c r="J524" s="339" t="s">
        <v>95</v>
      </c>
      <c r="K524" s="339" t="s">
        <v>5421</v>
      </c>
      <c r="L524" s="496" t="n">
        <v>242012</v>
      </c>
      <c r="M524" s="44"/>
      <c r="N524" s="44" t="s">
        <v>5393</v>
      </c>
      <c r="O524" s="323"/>
      <c r="P524" s="323"/>
      <c r="Q524" s="323"/>
      <c r="R524" s="323"/>
      <c r="S524" s="323"/>
      <c r="T524" s="323"/>
      <c r="U524" s="323"/>
      <c r="V524" s="323"/>
      <c r="W524" s="323"/>
      <c r="X524" s="323"/>
      <c r="Y524" s="323"/>
    </row>
    <row r="525" customFormat="false" ht="15" hidden="true" customHeight="false" outlineLevel="2" collapsed="false">
      <c r="A525" s="98" t="s">
        <v>2876</v>
      </c>
      <c r="B525" s="421" t="s">
        <v>96</v>
      </c>
      <c r="C525" s="502" t="s">
        <v>5389</v>
      </c>
      <c r="D525" s="497" t="s">
        <v>5376</v>
      </c>
      <c r="E525" s="508" t="s">
        <v>5377</v>
      </c>
      <c r="F525" s="390"/>
      <c r="G525" s="338" t="s">
        <v>22</v>
      </c>
      <c r="H525" s="339"/>
      <c r="I525" s="339"/>
      <c r="J525" s="339" t="s">
        <v>95</v>
      </c>
      <c r="K525" s="339" t="s">
        <v>5421</v>
      </c>
      <c r="L525" s="496" t="n">
        <v>242012</v>
      </c>
      <c r="M525" s="44"/>
      <c r="N525" s="44" t="s">
        <v>5393</v>
      </c>
      <c r="O525" s="323"/>
      <c r="P525" s="323"/>
      <c r="Q525" s="323"/>
      <c r="R525" s="323"/>
      <c r="S525" s="323"/>
      <c r="T525" s="323"/>
      <c r="U525" s="323"/>
      <c r="V525" s="323"/>
      <c r="W525" s="323"/>
      <c r="X525" s="323"/>
      <c r="Y525" s="323"/>
    </row>
    <row r="526" customFormat="false" ht="15" hidden="true" customHeight="false" outlineLevel="2" collapsed="false">
      <c r="A526" s="98" t="s">
        <v>2879</v>
      </c>
      <c r="B526" s="421" t="s">
        <v>107</v>
      </c>
      <c r="C526" s="497" t="s">
        <v>1270</v>
      </c>
      <c r="D526" s="497" t="s">
        <v>1066</v>
      </c>
      <c r="E526" s="495" t="s">
        <v>1067</v>
      </c>
      <c r="F526" s="390" t="s">
        <v>5860</v>
      </c>
      <c r="G526" s="338" t="s">
        <v>22</v>
      </c>
      <c r="H526" s="339"/>
      <c r="I526" s="339"/>
      <c r="J526" s="339" t="s">
        <v>95</v>
      </c>
      <c r="K526" s="339" t="s">
        <v>5421</v>
      </c>
      <c r="L526" s="496" t="n">
        <v>242012</v>
      </c>
      <c r="M526" s="44"/>
      <c r="N526" s="44" t="s">
        <v>5393</v>
      </c>
      <c r="O526" s="323"/>
      <c r="P526" s="323"/>
      <c r="Q526" s="323"/>
      <c r="R526" s="323"/>
      <c r="S526" s="323"/>
      <c r="T526" s="323"/>
      <c r="U526" s="323"/>
      <c r="V526" s="323"/>
      <c r="W526" s="323"/>
      <c r="X526" s="323"/>
      <c r="Y526" s="323"/>
    </row>
    <row r="527" customFormat="false" ht="15" hidden="true" customHeight="false" outlineLevel="2" collapsed="false">
      <c r="A527" s="98" t="s">
        <v>2881</v>
      </c>
      <c r="B527" s="421" t="s">
        <v>107</v>
      </c>
      <c r="C527" s="363"/>
      <c r="D527" s="497" t="s">
        <v>5449</v>
      </c>
      <c r="E527" s="495" t="s">
        <v>5861</v>
      </c>
      <c r="F527" s="390" t="s">
        <v>5860</v>
      </c>
      <c r="G527" s="338" t="s">
        <v>22</v>
      </c>
      <c r="H527" s="339"/>
      <c r="I527" s="339"/>
      <c r="J527" s="339" t="s">
        <v>95</v>
      </c>
      <c r="K527" s="339" t="s">
        <v>5421</v>
      </c>
      <c r="L527" s="496" t="n">
        <v>242012</v>
      </c>
      <c r="M527" s="44"/>
      <c r="N527" s="44" t="s">
        <v>5393</v>
      </c>
      <c r="O527" s="323"/>
      <c r="P527" s="323"/>
      <c r="Q527" s="323"/>
      <c r="R527" s="323"/>
      <c r="S527" s="323"/>
      <c r="T527" s="323"/>
      <c r="U527" s="323"/>
      <c r="V527" s="323"/>
      <c r="W527" s="323"/>
      <c r="X527" s="323"/>
      <c r="Y527" s="323"/>
    </row>
    <row r="528" customFormat="false" ht="15" hidden="true" customHeight="false" outlineLevel="2" collapsed="false">
      <c r="A528" s="98" t="s">
        <v>2883</v>
      </c>
      <c r="B528" s="421" t="s">
        <v>107</v>
      </c>
      <c r="C528" s="497" t="s">
        <v>1270</v>
      </c>
      <c r="D528" s="497" t="s">
        <v>1066</v>
      </c>
      <c r="E528" s="495" t="s">
        <v>1067</v>
      </c>
      <c r="F528" s="390" t="s">
        <v>5862</v>
      </c>
      <c r="G528" s="338" t="s">
        <v>22</v>
      </c>
      <c r="H528" s="339"/>
      <c r="I528" s="339"/>
      <c r="J528" s="339" t="s">
        <v>95</v>
      </c>
      <c r="K528" s="339" t="s">
        <v>5421</v>
      </c>
      <c r="L528" s="496" t="n">
        <v>242012</v>
      </c>
      <c r="M528" s="44"/>
      <c r="N528" s="44" t="s">
        <v>5393</v>
      </c>
      <c r="O528" s="323"/>
      <c r="P528" s="323"/>
      <c r="Q528" s="323"/>
      <c r="R528" s="323"/>
      <c r="S528" s="323"/>
      <c r="T528" s="323"/>
      <c r="U528" s="323"/>
      <c r="V528" s="323"/>
      <c r="W528" s="323"/>
      <c r="X528" s="323"/>
      <c r="Y528" s="323"/>
    </row>
    <row r="529" customFormat="false" ht="15" hidden="true" customHeight="false" outlineLevel="2" collapsed="false">
      <c r="A529" s="98" t="s">
        <v>2885</v>
      </c>
      <c r="B529" s="421" t="s">
        <v>107</v>
      </c>
      <c r="C529" s="363"/>
      <c r="D529" s="497" t="s">
        <v>5575</v>
      </c>
      <c r="E529" s="495" t="s">
        <v>5863</v>
      </c>
      <c r="F529" s="390" t="s">
        <v>5862</v>
      </c>
      <c r="G529" s="338" t="s">
        <v>22</v>
      </c>
      <c r="H529" s="339"/>
      <c r="I529" s="339"/>
      <c r="J529" s="339" t="s">
        <v>95</v>
      </c>
      <c r="K529" s="339" t="s">
        <v>5421</v>
      </c>
      <c r="L529" s="496" t="n">
        <v>242012</v>
      </c>
      <c r="M529" s="44"/>
      <c r="N529" s="44" t="s">
        <v>5393</v>
      </c>
      <c r="O529" s="323"/>
      <c r="P529" s="323"/>
      <c r="Q529" s="323"/>
      <c r="R529" s="323"/>
      <c r="S529" s="323"/>
      <c r="T529" s="323"/>
      <c r="U529" s="323"/>
      <c r="V529" s="323"/>
      <c r="W529" s="323"/>
      <c r="X529" s="323"/>
      <c r="Y529" s="323"/>
    </row>
    <row r="530" customFormat="false" ht="15" hidden="true" customHeight="false" outlineLevel="2" collapsed="false">
      <c r="A530" s="98" t="s">
        <v>2887</v>
      </c>
      <c r="B530" s="421" t="s">
        <v>107</v>
      </c>
      <c r="C530" s="497" t="s">
        <v>1270</v>
      </c>
      <c r="D530" s="497" t="s">
        <v>1066</v>
      </c>
      <c r="E530" s="495" t="s">
        <v>1067</v>
      </c>
      <c r="F530" s="390" t="s">
        <v>5864</v>
      </c>
      <c r="G530" s="338" t="s">
        <v>22</v>
      </c>
      <c r="H530" s="339"/>
      <c r="I530" s="339"/>
      <c r="J530" s="339" t="s">
        <v>95</v>
      </c>
      <c r="K530" s="339" t="s">
        <v>5421</v>
      </c>
      <c r="L530" s="496" t="n">
        <v>242012</v>
      </c>
      <c r="M530" s="44"/>
      <c r="N530" s="44" t="s">
        <v>5393</v>
      </c>
      <c r="O530" s="323"/>
      <c r="P530" s="323"/>
      <c r="Q530" s="323"/>
      <c r="R530" s="323"/>
      <c r="S530" s="323"/>
      <c r="T530" s="323"/>
      <c r="U530" s="323"/>
      <c r="V530" s="323"/>
      <c r="W530" s="323"/>
      <c r="X530" s="323"/>
      <c r="Y530" s="323"/>
    </row>
    <row r="531" customFormat="false" ht="15" hidden="true" customHeight="false" outlineLevel="2" collapsed="false">
      <c r="A531" s="98" t="s">
        <v>2889</v>
      </c>
      <c r="B531" s="421" t="s">
        <v>107</v>
      </c>
      <c r="C531" s="363"/>
      <c r="D531" s="497" t="s">
        <v>5865</v>
      </c>
      <c r="E531" s="495" t="s">
        <v>5866</v>
      </c>
      <c r="F531" s="390" t="s">
        <v>5864</v>
      </c>
      <c r="G531" s="338" t="s">
        <v>22</v>
      </c>
      <c r="H531" s="339"/>
      <c r="I531" s="339"/>
      <c r="J531" s="339" t="s">
        <v>95</v>
      </c>
      <c r="K531" s="339" t="s">
        <v>5421</v>
      </c>
      <c r="L531" s="496" t="n">
        <v>242012</v>
      </c>
      <c r="M531" s="44"/>
      <c r="N531" s="44" t="s">
        <v>5393</v>
      </c>
      <c r="O531" s="323"/>
      <c r="P531" s="323"/>
      <c r="Q531" s="323"/>
      <c r="R531" s="323"/>
      <c r="S531" s="323"/>
      <c r="T531" s="323"/>
      <c r="U531" s="323"/>
      <c r="V531" s="323"/>
      <c r="W531" s="323"/>
      <c r="X531" s="323"/>
      <c r="Y531" s="323"/>
    </row>
    <row r="532" customFormat="false" ht="15" hidden="false" customHeight="true" outlineLevel="1" collapsed="true">
      <c r="A532" s="492" t="s">
        <v>2909</v>
      </c>
      <c r="B532" s="492"/>
      <c r="C532" s="492"/>
      <c r="D532" s="492"/>
      <c r="E532" s="492"/>
      <c r="F532" s="492"/>
      <c r="G532" s="369"/>
      <c r="H532" s="369"/>
      <c r="I532" s="369"/>
      <c r="J532" s="369"/>
      <c r="K532" s="369"/>
      <c r="L532" s="369"/>
      <c r="M532" s="332"/>
      <c r="N532" s="332"/>
      <c r="O532" s="323"/>
      <c r="P532" s="323"/>
      <c r="Q532" s="323"/>
      <c r="R532" s="323"/>
      <c r="S532" s="323"/>
      <c r="T532" s="323"/>
      <c r="U532" s="323"/>
      <c r="V532" s="323"/>
      <c r="W532" s="323"/>
      <c r="X532" s="323"/>
      <c r="Y532" s="323"/>
    </row>
    <row r="533" customFormat="false" ht="15" hidden="true" customHeight="false" outlineLevel="2" collapsed="false">
      <c r="A533" s="98" t="s">
        <v>2910</v>
      </c>
      <c r="B533" s="95" t="s">
        <v>136</v>
      </c>
      <c r="C533" s="95" t="s">
        <v>976</v>
      </c>
      <c r="D533" s="493" t="s">
        <v>983</v>
      </c>
      <c r="E533" s="512" t="s">
        <v>5867</v>
      </c>
      <c r="F533" s="495" t="s">
        <v>5868</v>
      </c>
      <c r="G533" s="338" t="s">
        <v>22</v>
      </c>
      <c r="H533" s="339"/>
      <c r="I533" s="339"/>
      <c r="J533" s="339" t="s">
        <v>95</v>
      </c>
      <c r="K533" s="339" t="s">
        <v>5869</v>
      </c>
      <c r="L533" s="496" t="n">
        <v>242012</v>
      </c>
      <c r="M533" s="44"/>
      <c r="N533" s="44" t="s">
        <v>5393</v>
      </c>
      <c r="O533" s="323"/>
      <c r="P533" s="323"/>
      <c r="Q533" s="323"/>
      <c r="R533" s="323"/>
      <c r="S533" s="323"/>
      <c r="T533" s="323"/>
      <c r="U533" s="323"/>
      <c r="V533" s="323"/>
      <c r="W533" s="323"/>
      <c r="X533" s="323"/>
      <c r="Y533" s="323"/>
    </row>
    <row r="534" customFormat="false" ht="15" hidden="true" customHeight="false" outlineLevel="2" collapsed="false">
      <c r="A534" s="98" t="s">
        <v>2912</v>
      </c>
      <c r="B534" s="95" t="s">
        <v>96</v>
      </c>
      <c r="C534" s="502" t="s">
        <v>5389</v>
      </c>
      <c r="D534" s="497" t="s">
        <v>5361</v>
      </c>
      <c r="E534" s="498" t="s">
        <v>5362</v>
      </c>
      <c r="F534" s="495" t="s">
        <v>5870</v>
      </c>
      <c r="G534" s="338" t="s">
        <v>22</v>
      </c>
      <c r="H534" s="339"/>
      <c r="I534" s="339"/>
      <c r="J534" s="339" t="s">
        <v>95</v>
      </c>
      <c r="K534" s="339" t="s">
        <v>5869</v>
      </c>
      <c r="L534" s="496" t="n">
        <v>242012</v>
      </c>
      <c r="M534" s="44"/>
      <c r="N534" s="44" t="s">
        <v>5393</v>
      </c>
      <c r="O534" s="323"/>
      <c r="P534" s="323"/>
      <c r="Q534" s="323"/>
      <c r="R534" s="323"/>
      <c r="S534" s="323"/>
      <c r="T534" s="323"/>
      <c r="U534" s="323"/>
      <c r="V534" s="323"/>
      <c r="W534" s="323"/>
      <c r="X534" s="323"/>
      <c r="Y534" s="323"/>
    </row>
    <row r="535" customFormat="false" ht="15" hidden="true" customHeight="false" outlineLevel="2" collapsed="false">
      <c r="A535" s="98" t="s">
        <v>2914</v>
      </c>
      <c r="B535" s="95" t="s">
        <v>136</v>
      </c>
      <c r="C535" s="95" t="s">
        <v>976</v>
      </c>
      <c r="D535" s="493" t="s">
        <v>983</v>
      </c>
      <c r="E535" s="512" t="s">
        <v>5871</v>
      </c>
      <c r="F535" s="495" t="s">
        <v>5872</v>
      </c>
      <c r="G535" s="338" t="s">
        <v>22</v>
      </c>
      <c r="H535" s="339"/>
      <c r="I535" s="339"/>
      <c r="J535" s="339" t="s">
        <v>95</v>
      </c>
      <c r="K535" s="339" t="s">
        <v>5869</v>
      </c>
      <c r="L535" s="496" t="n">
        <v>242012</v>
      </c>
      <c r="M535" s="44"/>
      <c r="N535" s="44" t="s">
        <v>5393</v>
      </c>
      <c r="O535" s="323"/>
      <c r="P535" s="323"/>
      <c r="Q535" s="323"/>
      <c r="R535" s="323"/>
      <c r="S535" s="323"/>
      <c r="T535" s="323"/>
      <c r="U535" s="323"/>
      <c r="V535" s="323"/>
      <c r="W535" s="323"/>
      <c r="X535" s="323"/>
      <c r="Y535" s="323"/>
    </row>
    <row r="536" customFormat="false" ht="15" hidden="true" customHeight="false" outlineLevel="2" collapsed="false">
      <c r="A536" s="98" t="s">
        <v>2915</v>
      </c>
      <c r="B536" s="95" t="s">
        <v>96</v>
      </c>
      <c r="C536" s="502" t="s">
        <v>5389</v>
      </c>
      <c r="D536" s="497" t="s">
        <v>5361</v>
      </c>
      <c r="E536" s="498" t="s">
        <v>5362</v>
      </c>
      <c r="F536" s="495" t="s">
        <v>5873</v>
      </c>
      <c r="G536" s="338" t="s">
        <v>22</v>
      </c>
      <c r="H536" s="339"/>
      <c r="I536" s="339"/>
      <c r="J536" s="339" t="s">
        <v>95</v>
      </c>
      <c r="K536" s="339" t="s">
        <v>5869</v>
      </c>
      <c r="L536" s="496" t="n">
        <v>242012</v>
      </c>
      <c r="M536" s="44"/>
      <c r="N536" s="44" t="s">
        <v>5393</v>
      </c>
      <c r="O536" s="323"/>
      <c r="P536" s="323"/>
      <c r="Q536" s="323"/>
      <c r="R536" s="323"/>
      <c r="S536" s="323"/>
      <c r="T536" s="323"/>
      <c r="U536" s="323"/>
      <c r="V536" s="323"/>
      <c r="W536" s="323"/>
      <c r="X536" s="323"/>
      <c r="Y536" s="323"/>
    </row>
    <row r="537" customFormat="false" ht="15" hidden="true" customHeight="false" outlineLevel="2" collapsed="false">
      <c r="A537" s="98" t="s">
        <v>2916</v>
      </c>
      <c r="B537" s="95" t="s">
        <v>136</v>
      </c>
      <c r="C537" s="95" t="s">
        <v>976</v>
      </c>
      <c r="D537" s="493" t="s">
        <v>983</v>
      </c>
      <c r="E537" s="512" t="s">
        <v>5874</v>
      </c>
      <c r="F537" s="495" t="s">
        <v>5875</v>
      </c>
      <c r="G537" s="338" t="s">
        <v>22</v>
      </c>
      <c r="H537" s="339"/>
      <c r="I537" s="339"/>
      <c r="J537" s="339" t="s">
        <v>95</v>
      </c>
      <c r="K537" s="339" t="s">
        <v>5869</v>
      </c>
      <c r="L537" s="496" t="n">
        <v>242012</v>
      </c>
      <c r="M537" s="44"/>
      <c r="N537" s="44" t="s">
        <v>5393</v>
      </c>
      <c r="O537" s="323"/>
      <c r="P537" s="323"/>
      <c r="Q537" s="323"/>
      <c r="R537" s="323"/>
      <c r="S537" s="323"/>
      <c r="T537" s="323"/>
      <c r="U537" s="323"/>
      <c r="V537" s="323"/>
      <c r="W537" s="323"/>
      <c r="X537" s="323"/>
      <c r="Y537" s="323"/>
    </row>
    <row r="538" customFormat="false" ht="15" hidden="true" customHeight="false" outlineLevel="2" collapsed="false">
      <c r="A538" s="98" t="s">
        <v>2917</v>
      </c>
      <c r="B538" s="95" t="s">
        <v>96</v>
      </c>
      <c r="C538" s="502" t="s">
        <v>5389</v>
      </c>
      <c r="D538" s="497" t="s">
        <v>5361</v>
      </c>
      <c r="E538" s="498" t="s">
        <v>5362</v>
      </c>
      <c r="F538" s="495" t="s">
        <v>5876</v>
      </c>
      <c r="G538" s="338" t="s">
        <v>22</v>
      </c>
      <c r="H538" s="339"/>
      <c r="I538" s="339"/>
      <c r="J538" s="339" t="s">
        <v>95</v>
      </c>
      <c r="K538" s="339" t="s">
        <v>5869</v>
      </c>
      <c r="L538" s="496" t="n">
        <v>242012</v>
      </c>
      <c r="M538" s="44"/>
      <c r="N538" s="44" t="s">
        <v>5393</v>
      </c>
      <c r="O538" s="323"/>
      <c r="P538" s="323"/>
      <c r="Q538" s="323"/>
      <c r="R538" s="323"/>
      <c r="S538" s="323"/>
      <c r="T538" s="323"/>
      <c r="U538" s="323"/>
      <c r="V538" s="323"/>
      <c r="W538" s="323"/>
      <c r="X538" s="323"/>
      <c r="Y538" s="323"/>
    </row>
    <row r="539" customFormat="false" ht="15" hidden="true" customHeight="false" outlineLevel="2" collapsed="false">
      <c r="A539" s="98" t="s">
        <v>2918</v>
      </c>
      <c r="B539" s="95" t="s">
        <v>136</v>
      </c>
      <c r="C539" s="95" t="s">
        <v>976</v>
      </c>
      <c r="D539" s="493" t="s">
        <v>983</v>
      </c>
      <c r="E539" s="512" t="s">
        <v>5877</v>
      </c>
      <c r="F539" s="495" t="s">
        <v>5878</v>
      </c>
      <c r="G539" s="338" t="s">
        <v>22</v>
      </c>
      <c r="H539" s="339"/>
      <c r="I539" s="339"/>
      <c r="J539" s="339"/>
      <c r="K539" s="339" t="s">
        <v>5869</v>
      </c>
      <c r="L539" s="496" t="n">
        <v>242012</v>
      </c>
      <c r="M539" s="44"/>
      <c r="N539" s="44" t="s">
        <v>5393</v>
      </c>
      <c r="O539" s="323"/>
      <c r="P539" s="323"/>
      <c r="Q539" s="323"/>
      <c r="R539" s="323"/>
      <c r="S539" s="323"/>
      <c r="T539" s="323"/>
      <c r="U539" s="323"/>
      <c r="V539" s="323"/>
      <c r="W539" s="323"/>
      <c r="X539" s="323"/>
      <c r="Y539" s="323"/>
    </row>
    <row r="540" customFormat="false" ht="15" hidden="true" customHeight="false" outlineLevel="2" collapsed="false">
      <c r="A540" s="98" t="s">
        <v>2919</v>
      </c>
      <c r="B540" s="95" t="s">
        <v>96</v>
      </c>
      <c r="C540" s="502" t="s">
        <v>5389</v>
      </c>
      <c r="D540" s="497" t="s">
        <v>5361</v>
      </c>
      <c r="E540" s="498" t="s">
        <v>5362</v>
      </c>
      <c r="F540" s="495" t="s">
        <v>5870</v>
      </c>
      <c r="G540" s="338" t="s">
        <v>22</v>
      </c>
      <c r="H540" s="339"/>
      <c r="I540" s="339"/>
      <c r="J540" s="339" t="s">
        <v>95</v>
      </c>
      <c r="K540" s="339" t="s">
        <v>5869</v>
      </c>
      <c r="L540" s="496" t="n">
        <v>242012</v>
      </c>
      <c r="M540" s="44"/>
      <c r="N540" s="44" t="s">
        <v>5393</v>
      </c>
      <c r="O540" s="323"/>
      <c r="P540" s="323"/>
      <c r="Q540" s="323"/>
      <c r="R540" s="323"/>
      <c r="S540" s="323"/>
      <c r="T540" s="323"/>
      <c r="U540" s="323"/>
      <c r="V540" s="323"/>
      <c r="W540" s="323"/>
      <c r="X540" s="323"/>
      <c r="Y540" s="323"/>
    </row>
    <row r="541" customFormat="false" ht="15" hidden="false" customHeight="true" outlineLevel="1" collapsed="true">
      <c r="A541" s="492" t="s">
        <v>5879</v>
      </c>
      <c r="B541" s="492"/>
      <c r="C541" s="492"/>
      <c r="D541" s="492"/>
      <c r="E541" s="492"/>
      <c r="F541" s="492"/>
      <c r="G541" s="369"/>
      <c r="H541" s="369"/>
      <c r="I541" s="369"/>
      <c r="J541" s="369"/>
      <c r="K541" s="369"/>
      <c r="L541" s="369"/>
      <c r="M541" s="332"/>
      <c r="N541" s="332"/>
      <c r="O541" s="323"/>
      <c r="P541" s="323"/>
      <c r="Q541" s="323"/>
      <c r="R541" s="323"/>
      <c r="S541" s="323"/>
      <c r="T541" s="323"/>
      <c r="U541" s="323"/>
      <c r="V541" s="323"/>
      <c r="W541" s="323"/>
      <c r="X541" s="323"/>
      <c r="Y541" s="323"/>
    </row>
    <row r="542" customFormat="false" ht="15" hidden="true" customHeight="false" outlineLevel="2" collapsed="false">
      <c r="A542" s="98" t="s">
        <v>2921</v>
      </c>
      <c r="B542" s="95" t="s">
        <v>136</v>
      </c>
      <c r="C542" s="95" t="s">
        <v>976</v>
      </c>
      <c r="D542" s="493" t="s">
        <v>983</v>
      </c>
      <c r="E542" s="512" t="s">
        <v>5880</v>
      </c>
      <c r="F542" s="495" t="s">
        <v>5881</v>
      </c>
      <c r="G542" s="338" t="s">
        <v>22</v>
      </c>
      <c r="H542" s="339"/>
      <c r="I542" s="339"/>
      <c r="J542" s="339" t="s">
        <v>95</v>
      </c>
      <c r="K542" s="339" t="s">
        <v>5869</v>
      </c>
      <c r="L542" s="496" t="n">
        <v>242012</v>
      </c>
      <c r="M542" s="44"/>
      <c r="N542" s="44" t="s">
        <v>5393</v>
      </c>
      <c r="O542" s="323"/>
      <c r="P542" s="323"/>
      <c r="Q542" s="323"/>
      <c r="R542" s="323"/>
      <c r="S542" s="323"/>
      <c r="T542" s="323"/>
      <c r="U542" s="323"/>
      <c r="V542" s="323"/>
      <c r="W542" s="323"/>
      <c r="X542" s="323"/>
      <c r="Y542" s="323"/>
    </row>
    <row r="543" customFormat="false" ht="15" hidden="true" customHeight="false" outlineLevel="2" collapsed="false">
      <c r="A543" s="98" t="s">
        <v>2924</v>
      </c>
      <c r="B543" s="95" t="s">
        <v>96</v>
      </c>
      <c r="C543" s="502" t="s">
        <v>5389</v>
      </c>
      <c r="D543" s="497" t="s">
        <v>5361</v>
      </c>
      <c r="E543" s="498" t="s">
        <v>5362</v>
      </c>
      <c r="F543" s="495" t="s">
        <v>5882</v>
      </c>
      <c r="G543" s="338" t="s">
        <v>22</v>
      </c>
      <c r="H543" s="339"/>
      <c r="I543" s="339"/>
      <c r="J543" s="339" t="s">
        <v>95</v>
      </c>
      <c r="K543" s="339" t="s">
        <v>5869</v>
      </c>
      <c r="L543" s="496" t="n">
        <v>242012</v>
      </c>
      <c r="M543" s="44"/>
      <c r="N543" s="44" t="s">
        <v>5393</v>
      </c>
      <c r="O543" s="323"/>
      <c r="P543" s="323"/>
      <c r="Q543" s="323"/>
      <c r="R543" s="323"/>
      <c r="S543" s="323"/>
      <c r="T543" s="323"/>
      <c r="U543" s="323"/>
      <c r="V543" s="323"/>
      <c r="W543" s="323"/>
      <c r="X543" s="323"/>
      <c r="Y543" s="323"/>
    </row>
    <row r="544" customFormat="false" ht="15" hidden="true" customHeight="false" outlineLevel="2" collapsed="false">
      <c r="A544" s="98" t="s">
        <v>2926</v>
      </c>
      <c r="B544" s="95" t="s">
        <v>136</v>
      </c>
      <c r="C544" s="95" t="s">
        <v>976</v>
      </c>
      <c r="D544" s="493" t="s">
        <v>983</v>
      </c>
      <c r="E544" s="512" t="s">
        <v>5883</v>
      </c>
      <c r="F544" s="495" t="s">
        <v>5884</v>
      </c>
      <c r="G544" s="338" t="s">
        <v>22</v>
      </c>
      <c r="H544" s="339"/>
      <c r="I544" s="339"/>
      <c r="J544" s="339" t="s">
        <v>95</v>
      </c>
      <c r="K544" s="339" t="s">
        <v>5869</v>
      </c>
      <c r="L544" s="496" t="n">
        <v>242012</v>
      </c>
      <c r="M544" s="44"/>
      <c r="N544" s="44" t="s">
        <v>5393</v>
      </c>
      <c r="O544" s="323"/>
      <c r="P544" s="323"/>
      <c r="Q544" s="323"/>
      <c r="R544" s="323"/>
      <c r="S544" s="323"/>
      <c r="T544" s="323"/>
      <c r="U544" s="323"/>
      <c r="V544" s="323"/>
      <c r="W544" s="323"/>
      <c r="X544" s="323"/>
      <c r="Y544" s="323"/>
    </row>
    <row r="545" customFormat="false" ht="15" hidden="true" customHeight="false" outlineLevel="2" collapsed="false">
      <c r="A545" s="98" t="s">
        <v>2927</v>
      </c>
      <c r="B545" s="95" t="s">
        <v>96</v>
      </c>
      <c r="C545" s="502" t="s">
        <v>5389</v>
      </c>
      <c r="D545" s="497" t="s">
        <v>5361</v>
      </c>
      <c r="E545" s="498" t="s">
        <v>5362</v>
      </c>
      <c r="F545" s="495" t="s">
        <v>5885</v>
      </c>
      <c r="G545" s="338" t="s">
        <v>22</v>
      </c>
      <c r="H545" s="339"/>
      <c r="I545" s="339"/>
      <c r="J545" s="339" t="s">
        <v>95</v>
      </c>
      <c r="K545" s="339" t="s">
        <v>5869</v>
      </c>
      <c r="L545" s="496" t="n">
        <v>242012</v>
      </c>
      <c r="M545" s="44"/>
      <c r="N545" s="44" t="s">
        <v>5393</v>
      </c>
      <c r="O545" s="323"/>
      <c r="P545" s="323"/>
      <c r="Q545" s="323"/>
      <c r="R545" s="323"/>
      <c r="S545" s="323"/>
      <c r="T545" s="323"/>
      <c r="U545" s="323"/>
      <c r="V545" s="323"/>
      <c r="W545" s="323"/>
      <c r="X545" s="323"/>
      <c r="Y545" s="323"/>
    </row>
    <row r="546" customFormat="false" ht="15" hidden="true" customHeight="false" outlineLevel="2" collapsed="false">
      <c r="A546" s="98" t="s">
        <v>2928</v>
      </c>
      <c r="B546" s="95" t="s">
        <v>136</v>
      </c>
      <c r="C546" s="95" t="s">
        <v>976</v>
      </c>
      <c r="D546" s="493" t="s">
        <v>983</v>
      </c>
      <c r="E546" s="512" t="s">
        <v>5886</v>
      </c>
      <c r="F546" s="495" t="s">
        <v>5887</v>
      </c>
      <c r="G546" s="338" t="s">
        <v>22</v>
      </c>
      <c r="H546" s="339"/>
      <c r="I546" s="339"/>
      <c r="J546" s="339" t="s">
        <v>95</v>
      </c>
      <c r="K546" s="339" t="s">
        <v>5869</v>
      </c>
      <c r="L546" s="496" t="n">
        <v>242012</v>
      </c>
      <c r="M546" s="44"/>
      <c r="N546" s="44" t="s">
        <v>5393</v>
      </c>
      <c r="O546" s="323"/>
      <c r="P546" s="323"/>
      <c r="Q546" s="323"/>
      <c r="R546" s="323"/>
      <c r="S546" s="323"/>
      <c r="T546" s="323"/>
      <c r="U546" s="323"/>
      <c r="V546" s="323"/>
      <c r="W546" s="323"/>
      <c r="X546" s="323"/>
      <c r="Y546" s="323"/>
    </row>
    <row r="547" customFormat="false" ht="15" hidden="true" customHeight="false" outlineLevel="2" collapsed="false">
      <c r="A547" s="98" t="s">
        <v>2929</v>
      </c>
      <c r="B547" s="95" t="s">
        <v>96</v>
      </c>
      <c r="C547" s="502" t="s">
        <v>5389</v>
      </c>
      <c r="D547" s="497" t="s">
        <v>5361</v>
      </c>
      <c r="E547" s="498" t="s">
        <v>5362</v>
      </c>
      <c r="F547" s="495" t="s">
        <v>5888</v>
      </c>
      <c r="G547" s="338" t="s">
        <v>22</v>
      </c>
      <c r="H547" s="339"/>
      <c r="I547" s="339"/>
      <c r="J547" s="339" t="s">
        <v>95</v>
      </c>
      <c r="K547" s="339" t="s">
        <v>5869</v>
      </c>
      <c r="L547" s="496" t="n">
        <v>242012</v>
      </c>
      <c r="M547" s="44"/>
      <c r="N547" s="44" t="s">
        <v>5393</v>
      </c>
      <c r="O547" s="323"/>
      <c r="P547" s="323"/>
      <c r="Q547" s="323"/>
      <c r="R547" s="323"/>
      <c r="S547" s="323"/>
      <c r="T547" s="323"/>
      <c r="U547" s="323"/>
      <c r="V547" s="323"/>
      <c r="W547" s="323"/>
      <c r="X547" s="323"/>
      <c r="Y547" s="323"/>
    </row>
    <row r="548" customFormat="false" ht="15" hidden="true" customHeight="false" outlineLevel="2" collapsed="false">
      <c r="A548" s="98" t="s">
        <v>2930</v>
      </c>
      <c r="B548" s="95" t="s">
        <v>136</v>
      </c>
      <c r="C548" s="95" t="s">
        <v>976</v>
      </c>
      <c r="D548" s="493" t="s">
        <v>983</v>
      </c>
      <c r="E548" s="512" t="s">
        <v>5889</v>
      </c>
      <c r="F548" s="495" t="s">
        <v>5890</v>
      </c>
      <c r="G548" s="338" t="s">
        <v>22</v>
      </c>
      <c r="H548" s="339"/>
      <c r="I548" s="339"/>
      <c r="J548" s="339" t="s">
        <v>95</v>
      </c>
      <c r="K548" s="339" t="s">
        <v>5869</v>
      </c>
      <c r="L548" s="496" t="n">
        <v>242012</v>
      </c>
      <c r="M548" s="44"/>
      <c r="N548" s="44" t="s">
        <v>5393</v>
      </c>
      <c r="O548" s="323"/>
      <c r="P548" s="323"/>
      <c r="Q548" s="323"/>
      <c r="R548" s="323"/>
      <c r="S548" s="323"/>
      <c r="T548" s="323"/>
      <c r="U548" s="323"/>
      <c r="V548" s="323"/>
      <c r="W548" s="323"/>
      <c r="X548" s="323"/>
      <c r="Y548" s="323"/>
    </row>
    <row r="549" customFormat="false" ht="15" hidden="true" customHeight="false" outlineLevel="2" collapsed="false">
      <c r="A549" s="98" t="s">
        <v>2931</v>
      </c>
      <c r="B549" s="95" t="s">
        <v>96</v>
      </c>
      <c r="C549" s="502" t="s">
        <v>5389</v>
      </c>
      <c r="D549" s="497" t="s">
        <v>5361</v>
      </c>
      <c r="E549" s="498" t="s">
        <v>5362</v>
      </c>
      <c r="F549" s="495" t="s">
        <v>5891</v>
      </c>
      <c r="G549" s="338" t="s">
        <v>22</v>
      </c>
      <c r="H549" s="339"/>
      <c r="I549" s="339"/>
      <c r="J549" s="339" t="s">
        <v>95</v>
      </c>
      <c r="K549" s="339" t="s">
        <v>5869</v>
      </c>
      <c r="L549" s="496" t="n">
        <v>242012</v>
      </c>
      <c r="M549" s="44"/>
      <c r="N549" s="44" t="s">
        <v>5393</v>
      </c>
      <c r="O549" s="323"/>
      <c r="P549" s="323"/>
      <c r="Q549" s="323"/>
      <c r="R549" s="323"/>
      <c r="S549" s="323"/>
      <c r="T549" s="323"/>
      <c r="U549" s="323"/>
      <c r="V549" s="323"/>
      <c r="W549" s="323"/>
      <c r="X549" s="323"/>
      <c r="Y549" s="323"/>
    </row>
    <row r="550" customFormat="false" ht="17.25" hidden="false" customHeight="true" outlineLevel="0" collapsed="false">
      <c r="A550" s="488" t="s">
        <v>2932</v>
      </c>
      <c r="B550" s="488"/>
      <c r="C550" s="488"/>
      <c r="D550" s="488"/>
      <c r="E550" s="488"/>
      <c r="F550" s="488"/>
      <c r="G550" s="423"/>
      <c r="H550" s="423"/>
      <c r="I550" s="423"/>
      <c r="J550" s="423"/>
      <c r="K550" s="423"/>
      <c r="L550" s="423"/>
      <c r="M550" s="482"/>
      <c r="N550" s="482"/>
      <c r="O550" s="323"/>
      <c r="P550" s="323"/>
      <c r="Q550" s="323"/>
      <c r="R550" s="323"/>
      <c r="S550" s="323"/>
      <c r="T550" s="323"/>
      <c r="U550" s="323"/>
      <c r="V550" s="323"/>
      <c r="W550" s="323"/>
      <c r="X550" s="323"/>
      <c r="Y550" s="323"/>
    </row>
    <row r="551" customFormat="false" ht="15" hidden="false" customHeight="true" outlineLevel="1" collapsed="false">
      <c r="A551" s="492" t="s">
        <v>2933</v>
      </c>
      <c r="B551" s="492"/>
      <c r="C551" s="492"/>
      <c r="D551" s="492"/>
      <c r="E551" s="492"/>
      <c r="F551" s="492"/>
      <c r="G551" s="369"/>
      <c r="H551" s="369"/>
      <c r="I551" s="369"/>
      <c r="J551" s="369"/>
      <c r="K551" s="369"/>
      <c r="L551" s="369"/>
      <c r="M551" s="332"/>
      <c r="N551" s="332"/>
      <c r="O551" s="323"/>
      <c r="P551" s="323"/>
      <c r="Q551" s="323"/>
      <c r="R551" s="323"/>
      <c r="S551" s="323"/>
      <c r="T551" s="323"/>
      <c r="U551" s="323"/>
      <c r="V551" s="323"/>
      <c r="W551" s="323"/>
      <c r="X551" s="323"/>
      <c r="Y551" s="323"/>
    </row>
    <row r="552" customFormat="false" ht="15" hidden="true" customHeight="false" outlineLevel="2" collapsed="false">
      <c r="A552" s="98" t="s">
        <v>2934</v>
      </c>
      <c r="B552" s="421" t="s">
        <v>136</v>
      </c>
      <c r="C552" s="95" t="s">
        <v>2763</v>
      </c>
      <c r="D552" s="499" t="s">
        <v>2935</v>
      </c>
      <c r="E552" s="522" t="s">
        <v>5829</v>
      </c>
      <c r="F552" s="396" t="s">
        <v>5892</v>
      </c>
      <c r="G552" s="338" t="s">
        <v>22</v>
      </c>
      <c r="H552" s="339"/>
      <c r="I552" s="339"/>
      <c r="J552" s="339" t="s">
        <v>95</v>
      </c>
      <c r="K552" s="339" t="s">
        <v>5631</v>
      </c>
      <c r="L552" s="496" t="n">
        <v>241981</v>
      </c>
      <c r="M552" s="44"/>
      <c r="N552" s="44" t="s">
        <v>5393</v>
      </c>
      <c r="O552" s="323"/>
      <c r="P552" s="323"/>
      <c r="Q552" s="323"/>
      <c r="R552" s="323"/>
      <c r="S552" s="323"/>
      <c r="T552" s="323"/>
      <c r="U552" s="323"/>
      <c r="V552" s="323"/>
      <c r="W552" s="323"/>
      <c r="X552" s="323"/>
      <c r="Y552" s="323"/>
    </row>
    <row r="553" customFormat="false" ht="15" hidden="true" customHeight="false" outlineLevel="2" collapsed="false">
      <c r="A553" s="98" t="s">
        <v>2938</v>
      </c>
      <c r="B553" s="421" t="s">
        <v>96</v>
      </c>
      <c r="C553" s="502" t="s">
        <v>5893</v>
      </c>
      <c r="D553" s="497" t="s">
        <v>5376</v>
      </c>
      <c r="E553" s="508" t="s">
        <v>5377</v>
      </c>
      <c r="F553" s="390"/>
      <c r="G553" s="338" t="s">
        <v>22</v>
      </c>
      <c r="H553" s="339"/>
      <c r="I553" s="339"/>
      <c r="J553" s="339" t="s">
        <v>95</v>
      </c>
      <c r="K553" s="339" t="s">
        <v>5631</v>
      </c>
      <c r="L553" s="496" t="n">
        <v>241981</v>
      </c>
      <c r="M553" s="44"/>
      <c r="N553" s="44" t="s">
        <v>5393</v>
      </c>
      <c r="O553" s="323"/>
      <c r="P553" s="323"/>
      <c r="Q553" s="323"/>
      <c r="R553" s="323"/>
      <c r="S553" s="323"/>
      <c r="T553" s="323"/>
      <c r="U553" s="323"/>
      <c r="V553" s="323"/>
      <c r="W553" s="323"/>
      <c r="X553" s="323"/>
      <c r="Y553" s="323"/>
    </row>
    <row r="554" customFormat="false" ht="15" hidden="true" customHeight="false" outlineLevel="2" collapsed="false">
      <c r="A554" s="98" t="s">
        <v>2941</v>
      </c>
      <c r="B554" s="421" t="s">
        <v>107</v>
      </c>
      <c r="C554" s="497" t="s">
        <v>1270</v>
      </c>
      <c r="D554" s="497" t="s">
        <v>1066</v>
      </c>
      <c r="E554" s="495" t="s">
        <v>1067</v>
      </c>
      <c r="F554" s="390" t="s">
        <v>5894</v>
      </c>
      <c r="G554" s="338" t="s">
        <v>22</v>
      </c>
      <c r="H554" s="339"/>
      <c r="I554" s="339"/>
      <c r="J554" s="339" t="s">
        <v>95</v>
      </c>
      <c r="K554" s="339" t="s">
        <v>5631</v>
      </c>
      <c r="L554" s="496" t="n">
        <v>241981</v>
      </c>
      <c r="M554" s="44"/>
      <c r="N554" s="44" t="s">
        <v>5393</v>
      </c>
      <c r="O554" s="323"/>
      <c r="P554" s="323"/>
      <c r="Q554" s="323"/>
      <c r="R554" s="323"/>
      <c r="S554" s="323"/>
      <c r="T554" s="323"/>
      <c r="U554" s="323"/>
      <c r="V554" s="323"/>
      <c r="W554" s="323"/>
      <c r="X554" s="323"/>
      <c r="Y554" s="323"/>
    </row>
    <row r="555" customFormat="false" ht="15" hidden="true" customHeight="false" outlineLevel="2" collapsed="false">
      <c r="A555" s="98" t="s">
        <v>2945</v>
      </c>
      <c r="B555" s="421" t="s">
        <v>107</v>
      </c>
      <c r="C555" s="363"/>
      <c r="D555" s="497" t="s">
        <v>5513</v>
      </c>
      <c r="E555" s="495" t="s">
        <v>5895</v>
      </c>
      <c r="F555" s="390" t="s">
        <v>5894</v>
      </c>
      <c r="G555" s="338" t="s">
        <v>22</v>
      </c>
      <c r="H555" s="339"/>
      <c r="I555" s="339"/>
      <c r="J555" s="339" t="s">
        <v>95</v>
      </c>
      <c r="K555" s="339" t="s">
        <v>5631</v>
      </c>
      <c r="L555" s="496" t="n">
        <v>241981</v>
      </c>
      <c r="M555" s="44"/>
      <c r="N555" s="44" t="s">
        <v>5393</v>
      </c>
      <c r="O555" s="323"/>
      <c r="P555" s="323"/>
      <c r="Q555" s="323"/>
      <c r="R555" s="323"/>
      <c r="S555" s="323"/>
      <c r="T555" s="323"/>
      <c r="U555" s="323"/>
      <c r="V555" s="323"/>
      <c r="W555" s="323"/>
      <c r="X555" s="323"/>
      <c r="Y555" s="323"/>
    </row>
    <row r="556" customFormat="false" ht="15" hidden="true" customHeight="false" outlineLevel="2" collapsed="false">
      <c r="A556" s="98" t="s">
        <v>2948</v>
      </c>
      <c r="B556" s="421" t="s">
        <v>107</v>
      </c>
      <c r="C556" s="497" t="s">
        <v>1270</v>
      </c>
      <c r="D556" s="497" t="s">
        <v>1066</v>
      </c>
      <c r="E556" s="495" t="s">
        <v>1067</v>
      </c>
      <c r="F556" s="390" t="s">
        <v>5896</v>
      </c>
      <c r="G556" s="338" t="s">
        <v>22</v>
      </c>
      <c r="H556" s="339"/>
      <c r="I556" s="339"/>
      <c r="J556" s="339" t="s">
        <v>95</v>
      </c>
      <c r="K556" s="339" t="s">
        <v>5631</v>
      </c>
      <c r="L556" s="496" t="n">
        <v>241981</v>
      </c>
      <c r="M556" s="44"/>
      <c r="N556" s="44" t="s">
        <v>5393</v>
      </c>
      <c r="O556" s="323"/>
      <c r="P556" s="323"/>
      <c r="Q556" s="323"/>
      <c r="R556" s="323"/>
      <c r="S556" s="323"/>
      <c r="T556" s="323"/>
      <c r="U556" s="323"/>
      <c r="V556" s="323"/>
      <c r="W556" s="323"/>
      <c r="X556" s="323"/>
      <c r="Y556" s="323"/>
    </row>
    <row r="557" customFormat="false" ht="15" hidden="true" customHeight="false" outlineLevel="2" collapsed="false">
      <c r="A557" s="98" t="s">
        <v>2951</v>
      </c>
      <c r="B557" s="421" t="s">
        <v>107</v>
      </c>
      <c r="C557" s="363"/>
      <c r="D557" s="497" t="s">
        <v>5513</v>
      </c>
      <c r="E557" s="495" t="s">
        <v>5897</v>
      </c>
      <c r="F557" s="390" t="s">
        <v>5896</v>
      </c>
      <c r="G557" s="338" t="s">
        <v>22</v>
      </c>
      <c r="H557" s="339"/>
      <c r="I557" s="339"/>
      <c r="J557" s="339" t="s">
        <v>95</v>
      </c>
      <c r="K557" s="339" t="s">
        <v>5631</v>
      </c>
      <c r="L557" s="496" t="n">
        <v>241981</v>
      </c>
      <c r="M557" s="44"/>
      <c r="N557" s="44" t="s">
        <v>5393</v>
      </c>
      <c r="O557" s="323"/>
      <c r="P557" s="323"/>
      <c r="Q557" s="323"/>
      <c r="R557" s="323"/>
      <c r="S557" s="323"/>
      <c r="T557" s="323"/>
      <c r="U557" s="323"/>
      <c r="V557" s="323"/>
      <c r="W557" s="323"/>
      <c r="X557" s="323"/>
      <c r="Y557" s="323"/>
    </row>
    <row r="558" customFormat="false" ht="15" hidden="true" customHeight="false" outlineLevel="2" collapsed="false">
      <c r="A558" s="98" t="s">
        <v>2954</v>
      </c>
      <c r="B558" s="421" t="s">
        <v>107</v>
      </c>
      <c r="C558" s="497" t="s">
        <v>1270</v>
      </c>
      <c r="D558" s="497" t="s">
        <v>1066</v>
      </c>
      <c r="E558" s="495" t="s">
        <v>1067</v>
      </c>
      <c r="F558" s="390" t="s">
        <v>5898</v>
      </c>
      <c r="G558" s="338" t="s">
        <v>22</v>
      </c>
      <c r="H558" s="339"/>
      <c r="I558" s="339"/>
      <c r="J558" s="339" t="s">
        <v>95</v>
      </c>
      <c r="K558" s="339" t="s">
        <v>5631</v>
      </c>
      <c r="L558" s="496" t="n">
        <v>241981</v>
      </c>
      <c r="M558" s="44"/>
      <c r="N558" s="44" t="s">
        <v>5393</v>
      </c>
      <c r="O558" s="323"/>
      <c r="P558" s="323"/>
      <c r="Q558" s="323"/>
      <c r="R558" s="323"/>
      <c r="S558" s="323"/>
      <c r="T558" s="323"/>
      <c r="U558" s="323"/>
      <c r="V558" s="323"/>
      <c r="W558" s="323"/>
      <c r="X558" s="323"/>
      <c r="Y558" s="323"/>
    </row>
    <row r="559" customFormat="false" ht="15" hidden="true" customHeight="false" outlineLevel="2" collapsed="false">
      <c r="A559" s="98" t="s">
        <v>2957</v>
      </c>
      <c r="B559" s="421" t="s">
        <v>107</v>
      </c>
      <c r="C559" s="363"/>
      <c r="D559" s="497" t="s">
        <v>5513</v>
      </c>
      <c r="E559" s="495" t="s">
        <v>5899</v>
      </c>
      <c r="F559" s="390" t="s">
        <v>5898</v>
      </c>
      <c r="G559" s="338" t="s">
        <v>22</v>
      </c>
      <c r="H559" s="339"/>
      <c r="I559" s="339"/>
      <c r="J559" s="339" t="s">
        <v>95</v>
      </c>
      <c r="K559" s="339" t="s">
        <v>5631</v>
      </c>
      <c r="L559" s="496" t="n">
        <v>241981</v>
      </c>
      <c r="M559" s="44"/>
      <c r="N559" s="44" t="s">
        <v>5393</v>
      </c>
      <c r="O559" s="323"/>
      <c r="P559" s="323"/>
      <c r="Q559" s="323"/>
      <c r="R559" s="323"/>
      <c r="S559" s="323"/>
      <c r="T559" s="323"/>
      <c r="U559" s="323"/>
      <c r="V559" s="323"/>
      <c r="W559" s="323"/>
      <c r="X559" s="323"/>
      <c r="Y559" s="323"/>
    </row>
    <row r="560" customFormat="false" ht="15" hidden="false" customHeight="true" outlineLevel="1" collapsed="true">
      <c r="A560" s="492" t="s">
        <v>2979</v>
      </c>
      <c r="B560" s="492"/>
      <c r="C560" s="492"/>
      <c r="D560" s="492"/>
      <c r="E560" s="492"/>
      <c r="F560" s="492"/>
      <c r="G560" s="369"/>
      <c r="H560" s="369"/>
      <c r="I560" s="369"/>
      <c r="J560" s="369"/>
      <c r="K560" s="369"/>
      <c r="L560" s="369"/>
      <c r="M560" s="332"/>
      <c r="N560" s="332"/>
      <c r="O560" s="323"/>
      <c r="P560" s="323"/>
      <c r="Q560" s="323"/>
      <c r="R560" s="323"/>
      <c r="S560" s="323"/>
      <c r="T560" s="323"/>
      <c r="U560" s="323"/>
      <c r="V560" s="323"/>
      <c r="W560" s="323"/>
      <c r="X560" s="323"/>
      <c r="Y560" s="323"/>
    </row>
    <row r="561" customFormat="false" ht="15" hidden="true" customHeight="false" outlineLevel="2" collapsed="false">
      <c r="A561" s="98" t="s">
        <v>2980</v>
      </c>
      <c r="B561" s="421" t="s">
        <v>136</v>
      </c>
      <c r="C561" s="390" t="s">
        <v>2763</v>
      </c>
      <c r="D561" s="393" t="s">
        <v>2981</v>
      </c>
      <c r="E561" s="497" t="s">
        <v>5900</v>
      </c>
      <c r="F561" s="396" t="s">
        <v>5901</v>
      </c>
      <c r="G561" s="338" t="s">
        <v>22</v>
      </c>
      <c r="H561" s="339"/>
      <c r="I561" s="339"/>
      <c r="J561" s="339" t="s">
        <v>95</v>
      </c>
      <c r="K561" s="339" t="s">
        <v>5631</v>
      </c>
      <c r="L561" s="496" t="n">
        <v>241981</v>
      </c>
      <c r="M561" s="44"/>
      <c r="N561" s="44" t="s">
        <v>5393</v>
      </c>
      <c r="O561" s="323"/>
      <c r="P561" s="323"/>
      <c r="Q561" s="323"/>
      <c r="R561" s="323"/>
      <c r="S561" s="323"/>
      <c r="T561" s="323"/>
      <c r="U561" s="323"/>
      <c r="V561" s="323"/>
      <c r="W561" s="323"/>
      <c r="X561" s="323"/>
      <c r="Y561" s="323"/>
    </row>
    <row r="562" customFormat="false" ht="15" hidden="true" customHeight="false" outlineLevel="2" collapsed="false">
      <c r="A562" s="98" t="s">
        <v>2986</v>
      </c>
      <c r="B562" s="421" t="s">
        <v>96</v>
      </c>
      <c r="C562" s="502" t="s">
        <v>5389</v>
      </c>
      <c r="D562" s="497" t="s">
        <v>5376</v>
      </c>
      <c r="E562" s="508" t="s">
        <v>5377</v>
      </c>
      <c r="F562" s="390"/>
      <c r="G562" s="338" t="s">
        <v>22</v>
      </c>
      <c r="H562" s="339"/>
      <c r="I562" s="339"/>
      <c r="J562" s="339" t="s">
        <v>95</v>
      </c>
      <c r="K562" s="339" t="s">
        <v>5631</v>
      </c>
      <c r="L562" s="496" t="n">
        <v>241981</v>
      </c>
      <c r="M562" s="44"/>
      <c r="N562" s="44" t="s">
        <v>5393</v>
      </c>
      <c r="O562" s="323"/>
      <c r="P562" s="323"/>
      <c r="Q562" s="323"/>
      <c r="R562" s="323"/>
      <c r="S562" s="323"/>
      <c r="T562" s="323"/>
      <c r="U562" s="323"/>
      <c r="V562" s="323"/>
      <c r="W562" s="323"/>
      <c r="X562" s="323"/>
      <c r="Y562" s="323"/>
    </row>
    <row r="563" customFormat="false" ht="15" hidden="true" customHeight="false" outlineLevel="2" collapsed="false">
      <c r="A563" s="98" t="s">
        <v>2989</v>
      </c>
      <c r="B563" s="421" t="s">
        <v>107</v>
      </c>
      <c r="C563" s="497" t="s">
        <v>1270</v>
      </c>
      <c r="D563" s="497" t="s">
        <v>1066</v>
      </c>
      <c r="E563" s="495" t="s">
        <v>1067</v>
      </c>
      <c r="F563" s="390" t="s">
        <v>5902</v>
      </c>
      <c r="G563" s="338" t="s">
        <v>22</v>
      </c>
      <c r="H563" s="339"/>
      <c r="I563" s="339"/>
      <c r="J563" s="339" t="s">
        <v>95</v>
      </c>
      <c r="K563" s="339" t="s">
        <v>5631</v>
      </c>
      <c r="L563" s="496" t="n">
        <v>241981</v>
      </c>
      <c r="M563" s="44"/>
      <c r="N563" s="44" t="s">
        <v>5393</v>
      </c>
      <c r="O563" s="323"/>
      <c r="P563" s="323"/>
      <c r="Q563" s="323"/>
      <c r="R563" s="323"/>
      <c r="S563" s="323"/>
      <c r="T563" s="323"/>
      <c r="U563" s="323"/>
      <c r="V563" s="323"/>
      <c r="W563" s="323"/>
      <c r="X563" s="323"/>
      <c r="Y563" s="323"/>
    </row>
    <row r="564" customFormat="false" ht="15" hidden="true" customHeight="false" outlineLevel="2" collapsed="false">
      <c r="A564" s="98" t="s">
        <v>2991</v>
      </c>
      <c r="B564" s="421" t="s">
        <v>107</v>
      </c>
      <c r="C564" s="363"/>
      <c r="D564" s="497" t="s">
        <v>5903</v>
      </c>
      <c r="E564" s="495" t="s">
        <v>5904</v>
      </c>
      <c r="F564" s="390" t="s">
        <v>5902</v>
      </c>
      <c r="G564" s="338" t="s">
        <v>22</v>
      </c>
      <c r="H564" s="339"/>
      <c r="I564" s="339"/>
      <c r="J564" s="339" t="s">
        <v>95</v>
      </c>
      <c r="K564" s="339" t="s">
        <v>5631</v>
      </c>
      <c r="L564" s="496" t="n">
        <v>241981</v>
      </c>
      <c r="M564" s="44"/>
      <c r="N564" s="44" t="s">
        <v>5393</v>
      </c>
      <c r="O564" s="323"/>
      <c r="P564" s="323"/>
      <c r="Q564" s="323"/>
      <c r="R564" s="323"/>
      <c r="S564" s="323"/>
      <c r="T564" s="323"/>
      <c r="U564" s="323"/>
      <c r="V564" s="323"/>
      <c r="W564" s="323"/>
      <c r="X564" s="323"/>
      <c r="Y564" s="323"/>
    </row>
    <row r="565" customFormat="false" ht="15" hidden="true" customHeight="false" outlineLevel="2" collapsed="false">
      <c r="A565" s="98" t="s">
        <v>2993</v>
      </c>
      <c r="B565" s="421" t="s">
        <v>107</v>
      </c>
      <c r="C565" s="497" t="s">
        <v>1270</v>
      </c>
      <c r="D565" s="497" t="s">
        <v>1066</v>
      </c>
      <c r="E565" s="495" t="s">
        <v>1067</v>
      </c>
      <c r="F565" s="390" t="s">
        <v>5905</v>
      </c>
      <c r="G565" s="338" t="s">
        <v>22</v>
      </c>
      <c r="H565" s="339"/>
      <c r="I565" s="339"/>
      <c r="J565" s="339" t="s">
        <v>95</v>
      </c>
      <c r="K565" s="339" t="s">
        <v>5631</v>
      </c>
      <c r="L565" s="496" t="n">
        <v>241981</v>
      </c>
      <c r="M565" s="44"/>
      <c r="N565" s="44" t="s">
        <v>5393</v>
      </c>
      <c r="O565" s="323"/>
      <c r="P565" s="323"/>
      <c r="Q565" s="323"/>
      <c r="R565" s="323"/>
      <c r="S565" s="323"/>
      <c r="T565" s="323"/>
      <c r="U565" s="323"/>
      <c r="V565" s="323"/>
      <c r="W565" s="323"/>
      <c r="X565" s="323"/>
      <c r="Y565" s="323"/>
    </row>
    <row r="566" customFormat="false" ht="15" hidden="true" customHeight="false" outlineLevel="2" collapsed="false">
      <c r="A566" s="98" t="s">
        <v>2995</v>
      </c>
      <c r="B566" s="421" t="s">
        <v>107</v>
      </c>
      <c r="C566" s="363"/>
      <c r="D566" s="497" t="s">
        <v>5903</v>
      </c>
      <c r="E566" s="495" t="s">
        <v>5906</v>
      </c>
      <c r="F566" s="390" t="s">
        <v>5905</v>
      </c>
      <c r="G566" s="338" t="s">
        <v>22</v>
      </c>
      <c r="H566" s="339"/>
      <c r="I566" s="339"/>
      <c r="J566" s="339" t="s">
        <v>95</v>
      </c>
      <c r="K566" s="339" t="s">
        <v>5631</v>
      </c>
      <c r="L566" s="496" t="n">
        <v>241981</v>
      </c>
      <c r="M566" s="44"/>
      <c r="N566" s="44" t="s">
        <v>5393</v>
      </c>
      <c r="O566" s="323"/>
      <c r="P566" s="323"/>
      <c r="Q566" s="323"/>
      <c r="R566" s="323"/>
      <c r="S566" s="323"/>
      <c r="T566" s="323"/>
      <c r="U566" s="323"/>
      <c r="V566" s="323"/>
      <c r="W566" s="323"/>
      <c r="X566" s="323"/>
      <c r="Y566" s="323"/>
    </row>
    <row r="567" customFormat="false" ht="15" hidden="true" customHeight="false" outlineLevel="2" collapsed="false">
      <c r="A567" s="98" t="s">
        <v>2997</v>
      </c>
      <c r="B567" s="421" t="s">
        <v>107</v>
      </c>
      <c r="C567" s="497" t="s">
        <v>1270</v>
      </c>
      <c r="D567" s="497" t="s">
        <v>1066</v>
      </c>
      <c r="E567" s="495" t="s">
        <v>1067</v>
      </c>
      <c r="F567" s="390" t="s">
        <v>5907</v>
      </c>
      <c r="G567" s="338" t="s">
        <v>22</v>
      </c>
      <c r="H567" s="339"/>
      <c r="I567" s="339"/>
      <c r="J567" s="339" t="s">
        <v>95</v>
      </c>
      <c r="K567" s="339" t="s">
        <v>5631</v>
      </c>
      <c r="L567" s="496" t="n">
        <v>241981</v>
      </c>
      <c r="M567" s="44"/>
      <c r="N567" s="44" t="s">
        <v>5393</v>
      </c>
      <c r="O567" s="323"/>
      <c r="P567" s="323"/>
      <c r="Q567" s="323"/>
      <c r="R567" s="323"/>
      <c r="S567" s="323"/>
      <c r="T567" s="323"/>
      <c r="U567" s="323"/>
      <c r="V567" s="323"/>
      <c r="W567" s="323"/>
      <c r="X567" s="323"/>
      <c r="Y567" s="323"/>
    </row>
    <row r="568" customFormat="false" ht="15" hidden="true" customHeight="false" outlineLevel="2" collapsed="false">
      <c r="A568" s="98" t="s">
        <v>2998</v>
      </c>
      <c r="B568" s="421" t="s">
        <v>107</v>
      </c>
      <c r="C568" s="363"/>
      <c r="D568" s="497" t="s">
        <v>5903</v>
      </c>
      <c r="E568" s="495" t="s">
        <v>5908</v>
      </c>
      <c r="F568" s="390" t="s">
        <v>5907</v>
      </c>
      <c r="G568" s="338" t="s">
        <v>22</v>
      </c>
      <c r="H568" s="339"/>
      <c r="I568" s="339"/>
      <c r="J568" s="339" t="s">
        <v>95</v>
      </c>
      <c r="K568" s="339" t="s">
        <v>5631</v>
      </c>
      <c r="L568" s="496" t="n">
        <v>241981</v>
      </c>
      <c r="M568" s="44"/>
      <c r="N568" s="44" t="s">
        <v>5393</v>
      </c>
      <c r="O568" s="323"/>
      <c r="P568" s="323"/>
      <c r="Q568" s="323"/>
      <c r="R568" s="323"/>
      <c r="S568" s="323"/>
      <c r="T568" s="323"/>
      <c r="U568" s="323"/>
      <c r="V568" s="323"/>
      <c r="W568" s="323"/>
      <c r="X568" s="323"/>
      <c r="Y568" s="323"/>
    </row>
    <row r="569" customFormat="false" ht="15" hidden="false" customHeight="true" outlineLevel="1" collapsed="true">
      <c r="A569" s="492" t="s">
        <v>3022</v>
      </c>
      <c r="B569" s="492"/>
      <c r="C569" s="492"/>
      <c r="D569" s="492"/>
      <c r="E569" s="492"/>
      <c r="F569" s="492"/>
      <c r="G569" s="369"/>
      <c r="H569" s="369"/>
      <c r="I569" s="369"/>
      <c r="J569" s="369"/>
      <c r="K569" s="369"/>
      <c r="L569" s="369"/>
      <c r="M569" s="332"/>
      <c r="N569" s="332"/>
      <c r="O569" s="323"/>
      <c r="P569" s="323"/>
      <c r="Q569" s="323"/>
      <c r="R569" s="323"/>
      <c r="S569" s="323"/>
      <c r="T569" s="323"/>
      <c r="U569" s="323"/>
      <c r="V569" s="323"/>
      <c r="W569" s="323"/>
      <c r="X569" s="323"/>
      <c r="Y569" s="323"/>
    </row>
    <row r="570" customFormat="false" ht="15" hidden="true" customHeight="false" outlineLevel="2" collapsed="false">
      <c r="A570" s="98" t="s">
        <v>3023</v>
      </c>
      <c r="B570" s="421" t="s">
        <v>136</v>
      </c>
      <c r="C570" s="390" t="s">
        <v>2763</v>
      </c>
      <c r="D570" s="393" t="s">
        <v>3024</v>
      </c>
      <c r="E570" s="497" t="s">
        <v>5900</v>
      </c>
      <c r="F570" s="396" t="s">
        <v>5909</v>
      </c>
      <c r="G570" s="338" t="s">
        <v>22</v>
      </c>
      <c r="H570" s="339"/>
      <c r="I570" s="339"/>
      <c r="J570" s="339" t="s">
        <v>95</v>
      </c>
      <c r="K570" s="339" t="s">
        <v>5631</v>
      </c>
      <c r="L570" s="496" t="n">
        <v>241951</v>
      </c>
      <c r="M570" s="44"/>
      <c r="N570" s="44" t="s">
        <v>5393</v>
      </c>
      <c r="O570" s="323"/>
      <c r="P570" s="323"/>
      <c r="Q570" s="323"/>
      <c r="R570" s="323"/>
      <c r="S570" s="323"/>
      <c r="T570" s="323"/>
      <c r="U570" s="323"/>
      <c r="V570" s="323"/>
      <c r="W570" s="323"/>
      <c r="X570" s="323"/>
      <c r="Y570" s="323"/>
    </row>
    <row r="571" customFormat="false" ht="15" hidden="true" customHeight="false" outlineLevel="2" collapsed="false">
      <c r="A571" s="98" t="s">
        <v>3026</v>
      </c>
      <c r="B571" s="421" t="s">
        <v>96</v>
      </c>
      <c r="C571" s="502" t="s">
        <v>5910</v>
      </c>
      <c r="D571" s="497" t="s">
        <v>5376</v>
      </c>
      <c r="E571" s="508" t="s">
        <v>5377</v>
      </c>
      <c r="F571" s="390"/>
      <c r="G571" s="338" t="s">
        <v>22</v>
      </c>
      <c r="H571" s="339"/>
      <c r="I571" s="339"/>
      <c r="J571" s="339" t="s">
        <v>95</v>
      </c>
      <c r="K571" s="339" t="s">
        <v>5631</v>
      </c>
      <c r="L571" s="496" t="n">
        <v>241951</v>
      </c>
      <c r="M571" s="44"/>
      <c r="N571" s="44" t="s">
        <v>5393</v>
      </c>
      <c r="O571" s="323"/>
      <c r="P571" s="323"/>
      <c r="Q571" s="323"/>
      <c r="R571" s="323"/>
      <c r="S571" s="323"/>
      <c r="T571" s="323"/>
      <c r="U571" s="323"/>
      <c r="V571" s="323"/>
      <c r="W571" s="323"/>
      <c r="X571" s="323"/>
      <c r="Y571" s="323"/>
    </row>
    <row r="572" customFormat="false" ht="15" hidden="true" customHeight="false" outlineLevel="2" collapsed="false">
      <c r="A572" s="98" t="s">
        <v>3030</v>
      </c>
      <c r="B572" s="421" t="s">
        <v>107</v>
      </c>
      <c r="C572" s="497" t="s">
        <v>1270</v>
      </c>
      <c r="D572" s="497" t="s">
        <v>1066</v>
      </c>
      <c r="E572" s="495" t="s">
        <v>1067</v>
      </c>
      <c r="F572" s="390" t="s">
        <v>5911</v>
      </c>
      <c r="G572" s="338" t="s">
        <v>22</v>
      </c>
      <c r="H572" s="339"/>
      <c r="I572" s="339"/>
      <c r="J572" s="339" t="s">
        <v>95</v>
      </c>
      <c r="K572" s="339" t="s">
        <v>5631</v>
      </c>
      <c r="L572" s="496" t="n">
        <v>241951</v>
      </c>
      <c r="M572" s="44"/>
      <c r="N572" s="44" t="s">
        <v>5393</v>
      </c>
      <c r="O572" s="323"/>
      <c r="P572" s="323"/>
      <c r="Q572" s="323"/>
      <c r="R572" s="323"/>
      <c r="S572" s="323"/>
      <c r="T572" s="323"/>
      <c r="U572" s="323"/>
      <c r="V572" s="323"/>
      <c r="W572" s="323"/>
      <c r="X572" s="323"/>
      <c r="Y572" s="323"/>
    </row>
    <row r="573" customFormat="false" ht="15" hidden="true" customHeight="false" outlineLevel="2" collapsed="false">
      <c r="A573" s="98" t="s">
        <v>3031</v>
      </c>
      <c r="B573" s="421" t="s">
        <v>107</v>
      </c>
      <c r="C573" s="363"/>
      <c r="D573" s="497" t="s">
        <v>5912</v>
      </c>
      <c r="E573" s="495" t="s">
        <v>5913</v>
      </c>
      <c r="F573" s="390" t="s">
        <v>5911</v>
      </c>
      <c r="G573" s="338" t="s">
        <v>22</v>
      </c>
      <c r="H573" s="339"/>
      <c r="I573" s="339"/>
      <c r="J573" s="339" t="s">
        <v>95</v>
      </c>
      <c r="K573" s="339" t="s">
        <v>5631</v>
      </c>
      <c r="L573" s="496" t="n">
        <v>241951</v>
      </c>
      <c r="M573" s="44"/>
      <c r="N573" s="44" t="s">
        <v>5393</v>
      </c>
      <c r="O573" s="323"/>
      <c r="P573" s="323"/>
      <c r="Q573" s="323"/>
      <c r="R573" s="323"/>
      <c r="S573" s="323"/>
      <c r="T573" s="323"/>
      <c r="U573" s="323"/>
      <c r="V573" s="323"/>
      <c r="W573" s="323"/>
      <c r="X573" s="323"/>
      <c r="Y573" s="323"/>
    </row>
    <row r="574" customFormat="false" ht="15" hidden="true" customHeight="false" outlineLevel="2" collapsed="false">
      <c r="A574" s="98" t="s">
        <v>3032</v>
      </c>
      <c r="B574" s="421" t="s">
        <v>107</v>
      </c>
      <c r="C574" s="497" t="s">
        <v>1270</v>
      </c>
      <c r="D574" s="497" t="s">
        <v>1066</v>
      </c>
      <c r="E574" s="495" t="s">
        <v>1067</v>
      </c>
      <c r="F574" s="390" t="s">
        <v>5914</v>
      </c>
      <c r="G574" s="338" t="s">
        <v>22</v>
      </c>
      <c r="H574" s="339"/>
      <c r="I574" s="339"/>
      <c r="J574" s="339" t="s">
        <v>95</v>
      </c>
      <c r="K574" s="339" t="s">
        <v>5631</v>
      </c>
      <c r="L574" s="496" t="n">
        <v>241951</v>
      </c>
      <c r="M574" s="44"/>
      <c r="N574" s="44" t="s">
        <v>5393</v>
      </c>
      <c r="O574" s="323"/>
      <c r="P574" s="323"/>
      <c r="Q574" s="323"/>
      <c r="R574" s="323"/>
      <c r="S574" s="323"/>
      <c r="T574" s="323"/>
      <c r="U574" s="323"/>
      <c r="V574" s="323"/>
      <c r="W574" s="323"/>
      <c r="X574" s="323"/>
      <c r="Y574" s="323"/>
    </row>
    <row r="575" customFormat="false" ht="15" hidden="true" customHeight="false" outlineLevel="2" collapsed="false">
      <c r="A575" s="98" t="s">
        <v>3033</v>
      </c>
      <c r="B575" s="421" t="s">
        <v>107</v>
      </c>
      <c r="C575" s="363"/>
      <c r="D575" s="497" t="s">
        <v>5912</v>
      </c>
      <c r="E575" s="495" t="s">
        <v>5915</v>
      </c>
      <c r="F575" s="390" t="s">
        <v>5914</v>
      </c>
      <c r="G575" s="338" t="s">
        <v>22</v>
      </c>
      <c r="H575" s="339"/>
      <c r="I575" s="339"/>
      <c r="J575" s="339" t="s">
        <v>95</v>
      </c>
      <c r="K575" s="339" t="s">
        <v>5631</v>
      </c>
      <c r="L575" s="496" t="n">
        <v>241951</v>
      </c>
      <c r="M575" s="44"/>
      <c r="N575" s="44" t="s">
        <v>5393</v>
      </c>
      <c r="O575" s="323"/>
      <c r="P575" s="323"/>
      <c r="Q575" s="323"/>
      <c r="R575" s="323"/>
      <c r="S575" s="323"/>
      <c r="T575" s="323"/>
      <c r="U575" s="323"/>
      <c r="V575" s="323"/>
      <c r="W575" s="323"/>
      <c r="X575" s="323"/>
      <c r="Y575" s="323"/>
    </row>
    <row r="576" customFormat="false" ht="15" hidden="true" customHeight="false" outlineLevel="2" collapsed="false">
      <c r="A576" s="98" t="s">
        <v>3034</v>
      </c>
      <c r="B576" s="421" t="s">
        <v>107</v>
      </c>
      <c r="C576" s="497" t="s">
        <v>1270</v>
      </c>
      <c r="D576" s="497" t="s">
        <v>1066</v>
      </c>
      <c r="E576" s="495" t="s">
        <v>1067</v>
      </c>
      <c r="F576" s="390" t="s">
        <v>5916</v>
      </c>
      <c r="G576" s="338" t="s">
        <v>22</v>
      </c>
      <c r="H576" s="339"/>
      <c r="I576" s="339"/>
      <c r="J576" s="339" t="s">
        <v>95</v>
      </c>
      <c r="K576" s="339" t="s">
        <v>5631</v>
      </c>
      <c r="L576" s="496" t="n">
        <v>241951</v>
      </c>
      <c r="M576" s="44"/>
      <c r="N576" s="44" t="s">
        <v>5393</v>
      </c>
      <c r="O576" s="323"/>
      <c r="P576" s="323"/>
      <c r="Q576" s="323"/>
      <c r="R576" s="323"/>
      <c r="S576" s="323"/>
      <c r="T576" s="323"/>
      <c r="U576" s="323"/>
      <c r="V576" s="323"/>
      <c r="W576" s="323"/>
      <c r="X576" s="323"/>
      <c r="Y576" s="323"/>
    </row>
    <row r="577" customFormat="false" ht="15" hidden="true" customHeight="false" outlineLevel="2" collapsed="false">
      <c r="A577" s="98" t="s">
        <v>3036</v>
      </c>
      <c r="B577" s="421" t="s">
        <v>107</v>
      </c>
      <c r="C577" s="363"/>
      <c r="D577" s="497" t="s">
        <v>5912</v>
      </c>
      <c r="E577" s="495" t="s">
        <v>5917</v>
      </c>
      <c r="F577" s="390" t="s">
        <v>5916</v>
      </c>
      <c r="G577" s="338" t="s">
        <v>22</v>
      </c>
      <c r="H577" s="339"/>
      <c r="I577" s="339"/>
      <c r="J577" s="339" t="s">
        <v>95</v>
      </c>
      <c r="K577" s="339" t="s">
        <v>5631</v>
      </c>
      <c r="L577" s="496" t="n">
        <v>241951</v>
      </c>
      <c r="M577" s="44"/>
      <c r="N577" s="44" t="s">
        <v>5393</v>
      </c>
      <c r="O577" s="323"/>
      <c r="P577" s="323"/>
      <c r="Q577" s="323"/>
      <c r="R577" s="323"/>
      <c r="S577" s="323"/>
      <c r="T577" s="323"/>
      <c r="U577" s="323"/>
      <c r="V577" s="323"/>
      <c r="W577" s="323"/>
      <c r="X577" s="323"/>
      <c r="Y577" s="323"/>
    </row>
    <row r="578" customFormat="false" ht="15" hidden="false" customHeight="true" outlineLevel="1" collapsed="true">
      <c r="A578" s="492" t="s">
        <v>3050</v>
      </c>
      <c r="B578" s="492"/>
      <c r="C578" s="492"/>
      <c r="D578" s="492"/>
      <c r="E578" s="492"/>
      <c r="F578" s="492"/>
      <c r="G578" s="369"/>
      <c r="H578" s="369"/>
      <c r="I578" s="369"/>
      <c r="J578" s="369"/>
      <c r="K578" s="369"/>
      <c r="L578" s="369"/>
      <c r="M578" s="332"/>
      <c r="N578" s="332"/>
      <c r="O578" s="323"/>
      <c r="P578" s="323"/>
      <c r="Q578" s="323"/>
      <c r="R578" s="323"/>
      <c r="S578" s="323"/>
      <c r="T578" s="323"/>
      <c r="U578" s="323"/>
      <c r="V578" s="323"/>
      <c r="W578" s="323"/>
      <c r="X578" s="323"/>
      <c r="Y578" s="323"/>
    </row>
    <row r="579" customFormat="false" ht="15" hidden="true" customHeight="false" outlineLevel="2" collapsed="false">
      <c r="A579" s="98" t="s">
        <v>3051</v>
      </c>
      <c r="B579" s="421" t="s">
        <v>136</v>
      </c>
      <c r="C579" s="390" t="s">
        <v>2763</v>
      </c>
      <c r="D579" s="393" t="s">
        <v>3052</v>
      </c>
      <c r="E579" s="497" t="s">
        <v>5900</v>
      </c>
      <c r="F579" s="396" t="s">
        <v>5918</v>
      </c>
      <c r="G579" s="338" t="s">
        <v>22</v>
      </c>
      <c r="H579" s="339"/>
      <c r="I579" s="339"/>
      <c r="J579" s="339" t="s">
        <v>95</v>
      </c>
      <c r="K579" s="339" t="s">
        <v>5631</v>
      </c>
      <c r="L579" s="496" t="n">
        <v>241951</v>
      </c>
      <c r="M579" s="44"/>
      <c r="N579" s="44" t="s">
        <v>5393</v>
      </c>
      <c r="O579" s="323"/>
      <c r="P579" s="323"/>
      <c r="Q579" s="323"/>
      <c r="R579" s="323"/>
      <c r="S579" s="323"/>
      <c r="T579" s="323"/>
      <c r="U579" s="323"/>
      <c r="V579" s="323"/>
      <c r="W579" s="323"/>
      <c r="X579" s="323"/>
      <c r="Y579" s="323"/>
    </row>
    <row r="580" customFormat="false" ht="15" hidden="true" customHeight="false" outlineLevel="2" collapsed="false">
      <c r="A580" s="98" t="s">
        <v>3054</v>
      </c>
      <c r="B580" s="421" t="s">
        <v>96</v>
      </c>
      <c r="C580" s="502" t="s">
        <v>5910</v>
      </c>
      <c r="D580" s="497" t="s">
        <v>5376</v>
      </c>
      <c r="E580" s="508" t="s">
        <v>5377</v>
      </c>
      <c r="F580" s="390"/>
      <c r="G580" s="338" t="s">
        <v>22</v>
      </c>
      <c r="H580" s="339"/>
      <c r="I580" s="339"/>
      <c r="J580" s="339" t="s">
        <v>95</v>
      </c>
      <c r="K580" s="339" t="s">
        <v>5631</v>
      </c>
      <c r="L580" s="496" t="n">
        <v>241951</v>
      </c>
      <c r="M580" s="44"/>
      <c r="N580" s="44" t="s">
        <v>5393</v>
      </c>
      <c r="O580" s="323"/>
      <c r="P580" s="323"/>
      <c r="Q580" s="323"/>
      <c r="R580" s="323"/>
      <c r="S580" s="323"/>
      <c r="T580" s="323"/>
      <c r="U580" s="323"/>
      <c r="V580" s="323"/>
      <c r="W580" s="323"/>
      <c r="X580" s="323"/>
      <c r="Y580" s="323"/>
    </row>
    <row r="581" customFormat="false" ht="15" hidden="true" customHeight="false" outlineLevel="2" collapsed="false">
      <c r="A581" s="98" t="s">
        <v>3056</v>
      </c>
      <c r="B581" s="421" t="s">
        <v>107</v>
      </c>
      <c r="C581" s="497" t="s">
        <v>1270</v>
      </c>
      <c r="D581" s="497" t="s">
        <v>1066</v>
      </c>
      <c r="E581" s="495" t="s">
        <v>1067</v>
      </c>
      <c r="F581" s="390" t="s">
        <v>5919</v>
      </c>
      <c r="G581" s="338" t="s">
        <v>22</v>
      </c>
      <c r="H581" s="339"/>
      <c r="I581" s="339"/>
      <c r="J581" s="339" t="s">
        <v>95</v>
      </c>
      <c r="K581" s="339" t="s">
        <v>5631</v>
      </c>
      <c r="L581" s="496" t="n">
        <v>241951</v>
      </c>
      <c r="M581" s="44"/>
      <c r="N581" s="44" t="s">
        <v>5393</v>
      </c>
      <c r="O581" s="323"/>
      <c r="P581" s="323"/>
      <c r="Q581" s="323"/>
      <c r="R581" s="323"/>
      <c r="S581" s="323"/>
      <c r="T581" s="323"/>
      <c r="U581" s="323"/>
      <c r="V581" s="323"/>
      <c r="W581" s="323"/>
      <c r="X581" s="323"/>
      <c r="Y581" s="323"/>
    </row>
    <row r="582" customFormat="false" ht="15" hidden="true" customHeight="false" outlineLevel="2" collapsed="false">
      <c r="A582" s="98" t="s">
        <v>3058</v>
      </c>
      <c r="B582" s="421" t="s">
        <v>107</v>
      </c>
      <c r="C582" s="363"/>
      <c r="D582" s="497" t="s">
        <v>5513</v>
      </c>
      <c r="E582" s="495" t="s">
        <v>5920</v>
      </c>
      <c r="F582" s="390" t="s">
        <v>5919</v>
      </c>
      <c r="G582" s="338" t="s">
        <v>22</v>
      </c>
      <c r="H582" s="339"/>
      <c r="I582" s="339"/>
      <c r="J582" s="339" t="s">
        <v>95</v>
      </c>
      <c r="K582" s="339" t="s">
        <v>5631</v>
      </c>
      <c r="L582" s="496" t="n">
        <v>241951</v>
      </c>
      <c r="M582" s="44"/>
      <c r="N582" s="44" t="s">
        <v>5393</v>
      </c>
      <c r="O582" s="323"/>
      <c r="P582" s="323"/>
      <c r="Q582" s="323"/>
      <c r="R582" s="323"/>
      <c r="S582" s="323"/>
      <c r="T582" s="323"/>
      <c r="U582" s="323"/>
      <c r="V582" s="323"/>
      <c r="W582" s="323"/>
      <c r="X582" s="323"/>
      <c r="Y582" s="323"/>
    </row>
    <row r="583" customFormat="false" ht="15" hidden="true" customHeight="false" outlineLevel="2" collapsed="false">
      <c r="A583" s="98" t="s">
        <v>3060</v>
      </c>
      <c r="B583" s="421" t="s">
        <v>107</v>
      </c>
      <c r="C583" s="497" t="s">
        <v>1270</v>
      </c>
      <c r="D583" s="497" t="s">
        <v>1066</v>
      </c>
      <c r="E583" s="495" t="s">
        <v>1067</v>
      </c>
      <c r="F583" s="390" t="s">
        <v>5921</v>
      </c>
      <c r="G583" s="338" t="s">
        <v>22</v>
      </c>
      <c r="H583" s="339"/>
      <c r="I583" s="339"/>
      <c r="J583" s="339" t="s">
        <v>95</v>
      </c>
      <c r="K583" s="339" t="s">
        <v>5631</v>
      </c>
      <c r="L583" s="496" t="n">
        <v>241951</v>
      </c>
      <c r="M583" s="44"/>
      <c r="N583" s="44" t="s">
        <v>5393</v>
      </c>
      <c r="O583" s="323"/>
      <c r="P583" s="323"/>
      <c r="Q583" s="323"/>
      <c r="R583" s="323"/>
      <c r="S583" s="323"/>
      <c r="T583" s="323"/>
      <c r="U583" s="323"/>
      <c r="V583" s="323"/>
      <c r="W583" s="323"/>
      <c r="X583" s="323"/>
      <c r="Y583" s="323"/>
    </row>
    <row r="584" customFormat="false" ht="15" hidden="true" customHeight="false" outlineLevel="2" collapsed="false">
      <c r="A584" s="98" t="s">
        <v>3062</v>
      </c>
      <c r="B584" s="421" t="s">
        <v>107</v>
      </c>
      <c r="C584" s="363"/>
      <c r="D584" s="497" t="s">
        <v>5513</v>
      </c>
      <c r="E584" s="495" t="s">
        <v>5922</v>
      </c>
      <c r="F584" s="390" t="s">
        <v>5921</v>
      </c>
      <c r="G584" s="338" t="s">
        <v>22</v>
      </c>
      <c r="H584" s="339"/>
      <c r="I584" s="339"/>
      <c r="J584" s="339" t="s">
        <v>95</v>
      </c>
      <c r="K584" s="339" t="s">
        <v>5631</v>
      </c>
      <c r="L584" s="496" t="n">
        <v>241951</v>
      </c>
      <c r="M584" s="44"/>
      <c r="N584" s="44" t="s">
        <v>5393</v>
      </c>
      <c r="O584" s="323"/>
      <c r="P584" s="323"/>
      <c r="Q584" s="323"/>
      <c r="R584" s="323"/>
      <c r="S584" s="323"/>
      <c r="T584" s="323"/>
      <c r="U584" s="323"/>
      <c r="V584" s="323"/>
      <c r="W584" s="323"/>
      <c r="X584" s="323"/>
      <c r="Y584" s="323"/>
    </row>
    <row r="585" customFormat="false" ht="15" hidden="true" customHeight="false" outlineLevel="2" collapsed="false">
      <c r="A585" s="98" t="s">
        <v>3064</v>
      </c>
      <c r="B585" s="421" t="s">
        <v>107</v>
      </c>
      <c r="C585" s="497" t="s">
        <v>1270</v>
      </c>
      <c r="D585" s="497" t="s">
        <v>1066</v>
      </c>
      <c r="E585" s="495" t="s">
        <v>1067</v>
      </c>
      <c r="F585" s="390" t="s">
        <v>5923</v>
      </c>
      <c r="G585" s="338" t="s">
        <v>22</v>
      </c>
      <c r="H585" s="339"/>
      <c r="I585" s="339"/>
      <c r="J585" s="339" t="s">
        <v>95</v>
      </c>
      <c r="K585" s="339" t="s">
        <v>5631</v>
      </c>
      <c r="L585" s="496" t="n">
        <v>241951</v>
      </c>
      <c r="M585" s="44"/>
      <c r="N585" s="44" t="s">
        <v>5393</v>
      </c>
      <c r="O585" s="323"/>
      <c r="P585" s="323"/>
      <c r="Q585" s="323"/>
      <c r="R585" s="323"/>
      <c r="S585" s="323"/>
      <c r="T585" s="323"/>
      <c r="U585" s="323"/>
      <c r="V585" s="323"/>
      <c r="W585" s="323"/>
      <c r="X585" s="323"/>
      <c r="Y585" s="323"/>
    </row>
    <row r="586" customFormat="false" ht="15" hidden="true" customHeight="false" outlineLevel="2" collapsed="false">
      <c r="A586" s="98" t="s">
        <v>3065</v>
      </c>
      <c r="B586" s="421" t="s">
        <v>107</v>
      </c>
      <c r="C586" s="363"/>
      <c r="D586" s="497" t="s">
        <v>5513</v>
      </c>
      <c r="E586" s="495" t="s">
        <v>5920</v>
      </c>
      <c r="F586" s="390" t="s">
        <v>5923</v>
      </c>
      <c r="G586" s="338" t="s">
        <v>22</v>
      </c>
      <c r="H586" s="339"/>
      <c r="I586" s="339"/>
      <c r="J586" s="339" t="s">
        <v>95</v>
      </c>
      <c r="K586" s="339" t="s">
        <v>5631</v>
      </c>
      <c r="L586" s="496" t="n">
        <v>241951</v>
      </c>
      <c r="M586" s="44"/>
      <c r="N586" s="44" t="s">
        <v>5393</v>
      </c>
      <c r="O586" s="323"/>
      <c r="P586" s="323"/>
      <c r="Q586" s="323"/>
      <c r="R586" s="323"/>
      <c r="S586" s="323"/>
      <c r="T586" s="323"/>
      <c r="U586" s="323"/>
      <c r="V586" s="323"/>
      <c r="W586" s="323"/>
      <c r="X586" s="323"/>
      <c r="Y586" s="323"/>
    </row>
    <row r="587" customFormat="false" ht="15" hidden="false" customHeight="true" outlineLevel="1" collapsed="true">
      <c r="A587" s="492" t="s">
        <v>5924</v>
      </c>
      <c r="B587" s="492"/>
      <c r="C587" s="492"/>
      <c r="D587" s="492"/>
      <c r="E587" s="492"/>
      <c r="F587" s="492"/>
      <c r="G587" s="369"/>
      <c r="H587" s="369"/>
      <c r="I587" s="369"/>
      <c r="J587" s="369"/>
      <c r="K587" s="369"/>
      <c r="L587" s="369"/>
      <c r="M587" s="332"/>
      <c r="N587" s="332"/>
      <c r="O587" s="323"/>
      <c r="P587" s="323"/>
      <c r="Q587" s="323"/>
      <c r="R587" s="323"/>
      <c r="S587" s="323"/>
      <c r="T587" s="323"/>
      <c r="U587" s="323"/>
      <c r="V587" s="323"/>
      <c r="W587" s="323"/>
      <c r="X587" s="323"/>
      <c r="Y587" s="323"/>
    </row>
    <row r="588" customFormat="false" ht="15" hidden="true" customHeight="false" outlineLevel="2" collapsed="false">
      <c r="A588" s="98" t="s">
        <v>3078</v>
      </c>
      <c r="B588" s="421" t="s">
        <v>136</v>
      </c>
      <c r="C588" s="390" t="s">
        <v>2763</v>
      </c>
      <c r="D588" s="393" t="s">
        <v>3079</v>
      </c>
      <c r="E588" s="497" t="s">
        <v>5900</v>
      </c>
      <c r="F588" s="396" t="s">
        <v>5925</v>
      </c>
      <c r="G588" s="338" t="s">
        <v>22</v>
      </c>
      <c r="H588" s="339"/>
      <c r="I588" s="339"/>
      <c r="J588" s="339" t="s">
        <v>95</v>
      </c>
      <c r="K588" s="339" t="s">
        <v>5631</v>
      </c>
      <c r="L588" s="496" t="n">
        <v>241981</v>
      </c>
      <c r="M588" s="44"/>
      <c r="N588" s="44" t="s">
        <v>5393</v>
      </c>
      <c r="O588" s="323"/>
      <c r="P588" s="323"/>
      <c r="Q588" s="323"/>
      <c r="R588" s="323"/>
      <c r="S588" s="323"/>
      <c r="T588" s="323"/>
      <c r="U588" s="323"/>
      <c r="V588" s="323"/>
      <c r="W588" s="323"/>
      <c r="X588" s="323"/>
      <c r="Y588" s="323"/>
    </row>
    <row r="589" customFormat="false" ht="15" hidden="true" customHeight="false" outlineLevel="2" collapsed="false">
      <c r="A589" s="98" t="s">
        <v>3081</v>
      </c>
      <c r="B589" s="421" t="s">
        <v>96</v>
      </c>
      <c r="C589" s="502" t="s">
        <v>5910</v>
      </c>
      <c r="D589" s="497" t="s">
        <v>5376</v>
      </c>
      <c r="E589" s="508" t="s">
        <v>5377</v>
      </c>
      <c r="F589" s="390"/>
      <c r="G589" s="338" t="s">
        <v>22</v>
      </c>
      <c r="H589" s="339"/>
      <c r="I589" s="339"/>
      <c r="J589" s="339" t="s">
        <v>95</v>
      </c>
      <c r="K589" s="339" t="s">
        <v>5631</v>
      </c>
      <c r="L589" s="496" t="n">
        <v>241981</v>
      </c>
      <c r="M589" s="44"/>
      <c r="N589" s="44" t="s">
        <v>5393</v>
      </c>
      <c r="O589" s="323"/>
      <c r="P589" s="323"/>
      <c r="Q589" s="323"/>
      <c r="R589" s="323"/>
      <c r="S589" s="323"/>
      <c r="T589" s="323"/>
      <c r="U589" s="323"/>
      <c r="V589" s="323"/>
      <c r="W589" s="323"/>
      <c r="X589" s="323"/>
      <c r="Y589" s="323"/>
    </row>
    <row r="590" customFormat="false" ht="15" hidden="true" customHeight="false" outlineLevel="2" collapsed="false">
      <c r="A590" s="98" t="s">
        <v>3083</v>
      </c>
      <c r="B590" s="421" t="s">
        <v>107</v>
      </c>
      <c r="C590" s="497" t="s">
        <v>1270</v>
      </c>
      <c r="D590" s="497" t="s">
        <v>1066</v>
      </c>
      <c r="E590" s="495" t="s">
        <v>1067</v>
      </c>
      <c r="F590" s="390" t="s">
        <v>5926</v>
      </c>
      <c r="G590" s="338" t="s">
        <v>22</v>
      </c>
      <c r="H590" s="339"/>
      <c r="I590" s="339"/>
      <c r="J590" s="339" t="s">
        <v>95</v>
      </c>
      <c r="K590" s="339" t="s">
        <v>5631</v>
      </c>
      <c r="L590" s="496" t="n">
        <v>241981</v>
      </c>
      <c r="M590" s="44"/>
      <c r="N590" s="44" t="s">
        <v>5393</v>
      </c>
      <c r="O590" s="323"/>
      <c r="P590" s="323"/>
      <c r="Q590" s="323"/>
      <c r="R590" s="323"/>
      <c r="S590" s="323"/>
      <c r="T590" s="323"/>
      <c r="U590" s="323"/>
      <c r="V590" s="323"/>
      <c r="W590" s="323"/>
      <c r="X590" s="323"/>
      <c r="Y590" s="323"/>
    </row>
    <row r="591" customFormat="false" ht="15" hidden="true" customHeight="false" outlineLevel="2" collapsed="false">
      <c r="A591" s="98" t="s">
        <v>3084</v>
      </c>
      <c r="B591" s="421" t="s">
        <v>107</v>
      </c>
      <c r="C591" s="363"/>
      <c r="D591" s="497" t="s">
        <v>5912</v>
      </c>
      <c r="E591" s="495" t="s">
        <v>5927</v>
      </c>
      <c r="F591" s="390" t="s">
        <v>5926</v>
      </c>
      <c r="G591" s="338" t="s">
        <v>22</v>
      </c>
      <c r="H591" s="339"/>
      <c r="I591" s="339"/>
      <c r="J591" s="339" t="s">
        <v>95</v>
      </c>
      <c r="K591" s="339" t="s">
        <v>5631</v>
      </c>
      <c r="L591" s="496" t="n">
        <v>241981</v>
      </c>
      <c r="M591" s="44"/>
      <c r="N591" s="44" t="s">
        <v>5393</v>
      </c>
      <c r="O591" s="323"/>
      <c r="P591" s="323"/>
      <c r="Q591" s="323"/>
      <c r="R591" s="323"/>
      <c r="S591" s="323"/>
      <c r="T591" s="323"/>
      <c r="U591" s="323"/>
      <c r="V591" s="323"/>
      <c r="W591" s="323"/>
      <c r="X591" s="323"/>
      <c r="Y591" s="323"/>
    </row>
    <row r="592" customFormat="false" ht="15" hidden="true" customHeight="false" outlineLevel="2" collapsed="false">
      <c r="A592" s="98" t="s">
        <v>3086</v>
      </c>
      <c r="B592" s="421" t="s">
        <v>107</v>
      </c>
      <c r="C592" s="497" t="s">
        <v>1270</v>
      </c>
      <c r="D592" s="497" t="s">
        <v>1066</v>
      </c>
      <c r="E592" s="495" t="s">
        <v>1067</v>
      </c>
      <c r="F592" s="390" t="s">
        <v>5928</v>
      </c>
      <c r="G592" s="338" t="s">
        <v>22</v>
      </c>
      <c r="H592" s="339"/>
      <c r="I592" s="339"/>
      <c r="J592" s="339" t="s">
        <v>95</v>
      </c>
      <c r="K592" s="339" t="s">
        <v>5631</v>
      </c>
      <c r="L592" s="496" t="n">
        <v>241981</v>
      </c>
      <c r="M592" s="44"/>
      <c r="N592" s="44" t="s">
        <v>5393</v>
      </c>
      <c r="O592" s="323"/>
      <c r="P592" s="323"/>
      <c r="Q592" s="323"/>
      <c r="R592" s="323"/>
      <c r="S592" s="323"/>
      <c r="T592" s="323"/>
      <c r="U592" s="323"/>
      <c r="V592" s="323"/>
      <c r="W592" s="323"/>
      <c r="X592" s="323"/>
      <c r="Y592" s="323"/>
    </row>
    <row r="593" customFormat="false" ht="15" hidden="true" customHeight="false" outlineLevel="2" collapsed="false">
      <c r="A593" s="98" t="s">
        <v>3087</v>
      </c>
      <c r="B593" s="421" t="s">
        <v>107</v>
      </c>
      <c r="C593" s="363"/>
      <c r="D593" s="497" t="s">
        <v>5912</v>
      </c>
      <c r="E593" s="495" t="s">
        <v>5929</v>
      </c>
      <c r="F593" s="390" t="s">
        <v>5928</v>
      </c>
      <c r="G593" s="338" t="s">
        <v>22</v>
      </c>
      <c r="H593" s="339"/>
      <c r="I593" s="339"/>
      <c r="J593" s="339" t="s">
        <v>95</v>
      </c>
      <c r="K593" s="339" t="s">
        <v>5631</v>
      </c>
      <c r="L593" s="496" t="n">
        <v>241981</v>
      </c>
      <c r="M593" s="44"/>
      <c r="N593" s="44" t="s">
        <v>5393</v>
      </c>
      <c r="O593" s="323"/>
      <c r="P593" s="323"/>
      <c r="Q593" s="323"/>
      <c r="R593" s="323"/>
      <c r="S593" s="323"/>
      <c r="T593" s="323"/>
      <c r="U593" s="323"/>
      <c r="V593" s="323"/>
      <c r="W593" s="323"/>
      <c r="X593" s="323"/>
      <c r="Y593" s="323"/>
    </row>
    <row r="594" customFormat="false" ht="15" hidden="true" customHeight="false" outlineLevel="2" collapsed="false">
      <c r="A594" s="98" t="s">
        <v>3088</v>
      </c>
      <c r="B594" s="421" t="s">
        <v>107</v>
      </c>
      <c r="C594" s="497" t="s">
        <v>1270</v>
      </c>
      <c r="D594" s="497" t="s">
        <v>1066</v>
      </c>
      <c r="E594" s="495" t="s">
        <v>1067</v>
      </c>
      <c r="F594" s="390" t="s">
        <v>5930</v>
      </c>
      <c r="G594" s="338" t="s">
        <v>22</v>
      </c>
      <c r="H594" s="339"/>
      <c r="I594" s="339"/>
      <c r="J594" s="339" t="s">
        <v>95</v>
      </c>
      <c r="K594" s="339" t="s">
        <v>5631</v>
      </c>
      <c r="L594" s="496" t="n">
        <v>241981</v>
      </c>
      <c r="M594" s="44"/>
      <c r="N594" s="44" t="s">
        <v>5393</v>
      </c>
      <c r="O594" s="323"/>
      <c r="P594" s="323"/>
      <c r="Q594" s="323"/>
      <c r="R594" s="323"/>
      <c r="S594" s="323"/>
      <c r="T594" s="323"/>
      <c r="U594" s="323"/>
      <c r="V594" s="323"/>
      <c r="W594" s="323"/>
      <c r="X594" s="323"/>
      <c r="Y594" s="323"/>
    </row>
    <row r="595" customFormat="false" ht="15" hidden="true" customHeight="false" outlineLevel="2" collapsed="false">
      <c r="A595" s="98" t="s">
        <v>3089</v>
      </c>
      <c r="B595" s="421" t="s">
        <v>107</v>
      </c>
      <c r="C595" s="363"/>
      <c r="D595" s="497" t="s">
        <v>5912</v>
      </c>
      <c r="E595" s="495" t="s">
        <v>5927</v>
      </c>
      <c r="F595" s="390" t="s">
        <v>5930</v>
      </c>
      <c r="G595" s="338" t="s">
        <v>22</v>
      </c>
      <c r="H595" s="339"/>
      <c r="I595" s="339"/>
      <c r="J595" s="339" t="s">
        <v>95</v>
      </c>
      <c r="K595" s="339" t="s">
        <v>5631</v>
      </c>
      <c r="L595" s="496" t="n">
        <v>241981</v>
      </c>
      <c r="M595" s="44"/>
      <c r="N595" s="44" t="s">
        <v>5393</v>
      </c>
      <c r="O595" s="323"/>
      <c r="P595" s="323"/>
      <c r="Q595" s="323"/>
      <c r="R595" s="323"/>
      <c r="S595" s="323"/>
      <c r="T595" s="323"/>
      <c r="U595" s="323"/>
      <c r="V595" s="323"/>
      <c r="W595" s="323"/>
      <c r="X595" s="323"/>
      <c r="Y595" s="323"/>
    </row>
    <row r="596" customFormat="false" ht="15" hidden="false" customHeight="true" outlineLevel="1" collapsed="true">
      <c r="A596" s="492" t="s">
        <v>5931</v>
      </c>
      <c r="B596" s="492"/>
      <c r="C596" s="492"/>
      <c r="D596" s="492"/>
      <c r="E596" s="492"/>
      <c r="F596" s="492"/>
      <c r="G596" s="369"/>
      <c r="H596" s="369"/>
      <c r="I596" s="369"/>
      <c r="J596" s="369"/>
      <c r="K596" s="369"/>
      <c r="L596" s="369"/>
      <c r="M596" s="332"/>
      <c r="N596" s="332"/>
      <c r="O596" s="323"/>
      <c r="P596" s="323"/>
      <c r="Q596" s="323"/>
      <c r="R596" s="323"/>
      <c r="S596" s="323"/>
      <c r="T596" s="323"/>
      <c r="U596" s="323"/>
      <c r="V596" s="323"/>
      <c r="W596" s="323"/>
      <c r="X596" s="323"/>
      <c r="Y596" s="323"/>
    </row>
    <row r="597" customFormat="false" ht="15" hidden="true" customHeight="false" outlineLevel="2" collapsed="false">
      <c r="A597" s="98" t="s">
        <v>3104</v>
      </c>
      <c r="B597" s="421" t="s">
        <v>136</v>
      </c>
      <c r="C597" s="390" t="s">
        <v>2763</v>
      </c>
      <c r="D597" s="393" t="s">
        <v>3105</v>
      </c>
      <c r="E597" s="497" t="s">
        <v>5900</v>
      </c>
      <c r="F597" s="396" t="s">
        <v>5932</v>
      </c>
      <c r="G597" s="338" t="s">
        <v>22</v>
      </c>
      <c r="H597" s="339"/>
      <c r="I597" s="339"/>
      <c r="J597" s="339" t="s">
        <v>95</v>
      </c>
      <c r="K597" s="339" t="s">
        <v>5631</v>
      </c>
      <c r="L597" s="496" t="n">
        <v>241981</v>
      </c>
      <c r="M597" s="44"/>
      <c r="N597" s="44" t="s">
        <v>5393</v>
      </c>
      <c r="O597" s="323"/>
      <c r="P597" s="323"/>
      <c r="Q597" s="323"/>
      <c r="R597" s="323"/>
      <c r="S597" s="323"/>
      <c r="T597" s="323"/>
      <c r="U597" s="323"/>
      <c r="V597" s="323"/>
      <c r="W597" s="323"/>
      <c r="X597" s="323"/>
      <c r="Y597" s="323"/>
    </row>
    <row r="598" customFormat="false" ht="15" hidden="true" customHeight="false" outlineLevel="2" collapsed="false">
      <c r="A598" s="98" t="s">
        <v>3107</v>
      </c>
      <c r="B598" s="421" t="s">
        <v>96</v>
      </c>
      <c r="C598" s="502" t="s">
        <v>5389</v>
      </c>
      <c r="D598" s="497" t="s">
        <v>5376</v>
      </c>
      <c r="E598" s="508" t="s">
        <v>5377</v>
      </c>
      <c r="F598" s="390"/>
      <c r="G598" s="338" t="s">
        <v>22</v>
      </c>
      <c r="H598" s="339"/>
      <c r="I598" s="339"/>
      <c r="J598" s="339" t="s">
        <v>95</v>
      </c>
      <c r="K598" s="339" t="s">
        <v>5631</v>
      </c>
      <c r="L598" s="496" t="n">
        <v>241981</v>
      </c>
      <c r="M598" s="44"/>
      <c r="N598" s="44" t="s">
        <v>5393</v>
      </c>
      <c r="O598" s="323"/>
      <c r="P598" s="323"/>
      <c r="Q598" s="323"/>
      <c r="R598" s="323"/>
      <c r="S598" s="323"/>
      <c r="T598" s="323"/>
      <c r="U598" s="323"/>
      <c r="V598" s="323"/>
      <c r="W598" s="323"/>
      <c r="X598" s="323"/>
      <c r="Y598" s="323"/>
    </row>
    <row r="599" customFormat="false" ht="15" hidden="true" customHeight="false" outlineLevel="2" collapsed="false">
      <c r="A599" s="98" t="s">
        <v>3108</v>
      </c>
      <c r="B599" s="421" t="s">
        <v>107</v>
      </c>
      <c r="C599" s="497" t="s">
        <v>1270</v>
      </c>
      <c r="D599" s="497" t="s">
        <v>1066</v>
      </c>
      <c r="E599" s="495" t="s">
        <v>1067</v>
      </c>
      <c r="F599" s="390" t="s">
        <v>5933</v>
      </c>
      <c r="G599" s="338" t="s">
        <v>22</v>
      </c>
      <c r="H599" s="339"/>
      <c r="I599" s="339"/>
      <c r="J599" s="339" t="s">
        <v>95</v>
      </c>
      <c r="K599" s="339" t="s">
        <v>5631</v>
      </c>
      <c r="L599" s="496" t="n">
        <v>241981</v>
      </c>
      <c r="M599" s="44"/>
      <c r="N599" s="44" t="s">
        <v>5393</v>
      </c>
      <c r="O599" s="323"/>
      <c r="P599" s="323"/>
      <c r="Q599" s="323"/>
      <c r="R599" s="323"/>
      <c r="S599" s="323"/>
      <c r="T599" s="323"/>
      <c r="U599" s="323"/>
      <c r="V599" s="323"/>
      <c r="W599" s="323"/>
      <c r="X599" s="323"/>
      <c r="Y599" s="323"/>
    </row>
    <row r="600" customFormat="false" ht="15" hidden="true" customHeight="false" outlineLevel="2" collapsed="false">
      <c r="A600" s="98" t="s">
        <v>3109</v>
      </c>
      <c r="B600" s="421" t="s">
        <v>107</v>
      </c>
      <c r="C600" s="363"/>
      <c r="D600" s="497" t="s">
        <v>5513</v>
      </c>
      <c r="E600" s="495" t="s">
        <v>5934</v>
      </c>
      <c r="F600" s="390" t="s">
        <v>5933</v>
      </c>
      <c r="G600" s="338" t="s">
        <v>22</v>
      </c>
      <c r="H600" s="339"/>
      <c r="I600" s="339"/>
      <c r="J600" s="339" t="s">
        <v>95</v>
      </c>
      <c r="K600" s="339" t="s">
        <v>5631</v>
      </c>
      <c r="L600" s="496" t="n">
        <v>241981</v>
      </c>
      <c r="M600" s="44"/>
      <c r="N600" s="44" t="s">
        <v>5393</v>
      </c>
      <c r="O600" s="323"/>
      <c r="P600" s="323"/>
      <c r="Q600" s="323"/>
      <c r="R600" s="323"/>
      <c r="S600" s="323"/>
      <c r="T600" s="323"/>
      <c r="U600" s="323"/>
      <c r="V600" s="323"/>
      <c r="W600" s="323"/>
      <c r="X600" s="323"/>
      <c r="Y600" s="323"/>
    </row>
    <row r="601" customFormat="false" ht="15" hidden="true" customHeight="false" outlineLevel="2" collapsed="false">
      <c r="A601" s="98" t="s">
        <v>3111</v>
      </c>
      <c r="B601" s="421" t="s">
        <v>107</v>
      </c>
      <c r="C601" s="497" t="s">
        <v>1270</v>
      </c>
      <c r="D601" s="497" t="s">
        <v>1066</v>
      </c>
      <c r="E601" s="495" t="s">
        <v>1067</v>
      </c>
      <c r="F601" s="390" t="s">
        <v>5935</v>
      </c>
      <c r="G601" s="338" t="s">
        <v>22</v>
      </c>
      <c r="H601" s="339"/>
      <c r="I601" s="339"/>
      <c r="J601" s="339" t="s">
        <v>95</v>
      </c>
      <c r="K601" s="339" t="s">
        <v>5631</v>
      </c>
      <c r="L601" s="496" t="n">
        <v>241981</v>
      </c>
      <c r="M601" s="44"/>
      <c r="N601" s="44" t="s">
        <v>5393</v>
      </c>
      <c r="O601" s="323"/>
      <c r="P601" s="323"/>
      <c r="Q601" s="323"/>
      <c r="R601" s="323"/>
      <c r="S601" s="323"/>
      <c r="T601" s="323"/>
      <c r="U601" s="323"/>
      <c r="V601" s="323"/>
      <c r="W601" s="323"/>
      <c r="X601" s="323"/>
      <c r="Y601" s="323"/>
    </row>
    <row r="602" customFormat="false" ht="15" hidden="true" customHeight="false" outlineLevel="2" collapsed="false">
      <c r="A602" s="98" t="s">
        <v>3112</v>
      </c>
      <c r="B602" s="421" t="s">
        <v>107</v>
      </c>
      <c r="C602" s="363"/>
      <c r="D602" s="497" t="s">
        <v>5513</v>
      </c>
      <c r="E602" s="495" t="s">
        <v>5936</v>
      </c>
      <c r="F602" s="390" t="s">
        <v>5935</v>
      </c>
      <c r="G602" s="338" t="s">
        <v>22</v>
      </c>
      <c r="H602" s="339"/>
      <c r="I602" s="339"/>
      <c r="J602" s="339" t="s">
        <v>95</v>
      </c>
      <c r="K602" s="339" t="s">
        <v>5631</v>
      </c>
      <c r="L602" s="496" t="n">
        <v>241981</v>
      </c>
      <c r="M602" s="44"/>
      <c r="N602" s="44" t="s">
        <v>5393</v>
      </c>
      <c r="O602" s="323"/>
      <c r="P602" s="323"/>
      <c r="Q602" s="323"/>
      <c r="R602" s="323"/>
      <c r="S602" s="323"/>
      <c r="T602" s="323"/>
      <c r="U602" s="323"/>
      <c r="V602" s="323"/>
      <c r="W602" s="323"/>
      <c r="X602" s="323"/>
      <c r="Y602" s="323"/>
    </row>
    <row r="603" customFormat="false" ht="15" hidden="true" customHeight="false" outlineLevel="2" collapsed="false">
      <c r="A603" s="98" t="s">
        <v>3113</v>
      </c>
      <c r="B603" s="421" t="s">
        <v>107</v>
      </c>
      <c r="C603" s="497" t="s">
        <v>1270</v>
      </c>
      <c r="D603" s="497" t="s">
        <v>1066</v>
      </c>
      <c r="E603" s="495" t="s">
        <v>1067</v>
      </c>
      <c r="F603" s="390" t="s">
        <v>5937</v>
      </c>
      <c r="G603" s="338" t="s">
        <v>22</v>
      </c>
      <c r="H603" s="339"/>
      <c r="I603" s="339"/>
      <c r="J603" s="339" t="s">
        <v>95</v>
      </c>
      <c r="K603" s="339" t="s">
        <v>5631</v>
      </c>
      <c r="L603" s="496" t="n">
        <v>241981</v>
      </c>
      <c r="M603" s="44"/>
      <c r="N603" s="44" t="s">
        <v>5393</v>
      </c>
      <c r="O603" s="323"/>
      <c r="P603" s="323"/>
      <c r="Q603" s="323"/>
      <c r="R603" s="323"/>
      <c r="S603" s="323"/>
      <c r="T603" s="323"/>
      <c r="U603" s="323"/>
      <c r="V603" s="323"/>
      <c r="W603" s="323"/>
      <c r="X603" s="323"/>
      <c r="Y603" s="323"/>
    </row>
    <row r="604" customFormat="false" ht="15" hidden="true" customHeight="false" outlineLevel="2" collapsed="false">
      <c r="A604" s="98" t="s">
        <v>3114</v>
      </c>
      <c r="B604" s="421" t="s">
        <v>107</v>
      </c>
      <c r="C604" s="363"/>
      <c r="D604" s="497" t="s">
        <v>5513</v>
      </c>
      <c r="E604" s="495" t="s">
        <v>5938</v>
      </c>
      <c r="F604" s="390" t="s">
        <v>5937</v>
      </c>
      <c r="G604" s="338" t="s">
        <v>22</v>
      </c>
      <c r="H604" s="339"/>
      <c r="I604" s="339"/>
      <c r="J604" s="339" t="s">
        <v>95</v>
      </c>
      <c r="K604" s="339" t="s">
        <v>5631</v>
      </c>
      <c r="L604" s="496" t="n">
        <v>241981</v>
      </c>
      <c r="M604" s="44"/>
      <c r="N604" s="44" t="s">
        <v>5393</v>
      </c>
      <c r="O604" s="323"/>
      <c r="P604" s="323"/>
      <c r="Q604" s="323"/>
      <c r="R604" s="323"/>
      <c r="S604" s="323"/>
      <c r="T604" s="323"/>
      <c r="U604" s="323"/>
      <c r="V604" s="323"/>
      <c r="W604" s="323"/>
      <c r="X604" s="323"/>
      <c r="Y604" s="323"/>
    </row>
    <row r="605" customFormat="false" ht="15" hidden="false" customHeight="true" outlineLevel="1" collapsed="true">
      <c r="A605" s="492" t="s">
        <v>3128</v>
      </c>
      <c r="B605" s="492"/>
      <c r="C605" s="492"/>
      <c r="D605" s="492"/>
      <c r="E605" s="492"/>
      <c r="F605" s="492"/>
      <c r="G605" s="369"/>
      <c r="H605" s="369"/>
      <c r="I605" s="369"/>
      <c r="J605" s="369"/>
      <c r="K605" s="369"/>
      <c r="L605" s="369"/>
      <c r="M605" s="332"/>
      <c r="N605" s="332"/>
      <c r="O605" s="323"/>
      <c r="P605" s="323"/>
      <c r="Q605" s="323"/>
      <c r="R605" s="323"/>
      <c r="S605" s="323"/>
      <c r="T605" s="323"/>
      <c r="U605" s="323"/>
      <c r="V605" s="323"/>
      <c r="W605" s="323"/>
      <c r="X605" s="323"/>
      <c r="Y605" s="323"/>
    </row>
    <row r="606" customFormat="false" ht="15" hidden="true" customHeight="false" outlineLevel="2" collapsed="false">
      <c r="A606" s="339" t="s">
        <v>3129</v>
      </c>
      <c r="B606" s="421" t="s">
        <v>136</v>
      </c>
      <c r="C606" s="390" t="s">
        <v>2763</v>
      </c>
      <c r="D606" s="393" t="s">
        <v>3130</v>
      </c>
      <c r="E606" s="497" t="s">
        <v>5900</v>
      </c>
      <c r="F606" s="396" t="s">
        <v>5939</v>
      </c>
      <c r="G606" s="338" t="s">
        <v>22</v>
      </c>
      <c r="H606" s="339"/>
      <c r="I606" s="339"/>
      <c r="J606" s="339" t="s">
        <v>95</v>
      </c>
      <c r="K606" s="339" t="s">
        <v>5631</v>
      </c>
      <c r="L606" s="496" t="n">
        <v>242012</v>
      </c>
      <c r="M606" s="44"/>
      <c r="N606" s="44" t="s">
        <v>5393</v>
      </c>
      <c r="O606" s="323"/>
      <c r="P606" s="323"/>
      <c r="Q606" s="323"/>
      <c r="R606" s="323"/>
      <c r="S606" s="323"/>
      <c r="T606" s="323"/>
      <c r="U606" s="323"/>
      <c r="V606" s="323"/>
      <c r="W606" s="323"/>
      <c r="X606" s="323"/>
      <c r="Y606" s="323"/>
    </row>
    <row r="607" customFormat="false" ht="15" hidden="true" customHeight="false" outlineLevel="2" collapsed="false">
      <c r="A607" s="339" t="s">
        <v>3133</v>
      </c>
      <c r="B607" s="413" t="s">
        <v>96</v>
      </c>
      <c r="C607" s="523" t="s">
        <v>5940</v>
      </c>
      <c r="D607" s="509" t="s">
        <v>5376</v>
      </c>
      <c r="E607" s="508" t="s">
        <v>5941</v>
      </c>
      <c r="F607" s="501"/>
      <c r="G607" s="338" t="s">
        <v>22</v>
      </c>
      <c r="H607" s="339"/>
      <c r="I607" s="339"/>
      <c r="J607" s="339" t="s">
        <v>95</v>
      </c>
      <c r="K607" s="339" t="s">
        <v>5631</v>
      </c>
      <c r="L607" s="496" t="n">
        <v>242012</v>
      </c>
      <c r="M607" s="44"/>
      <c r="N607" s="44" t="s">
        <v>5393</v>
      </c>
      <c r="O607" s="118"/>
      <c r="P607" s="118"/>
      <c r="Q607" s="118"/>
      <c r="R607" s="118"/>
      <c r="S607" s="118"/>
      <c r="T607" s="118"/>
      <c r="U607" s="118"/>
      <c r="V607" s="118"/>
      <c r="W607" s="118"/>
      <c r="X607" s="118"/>
      <c r="Y607" s="118"/>
    </row>
    <row r="608" customFormat="false" ht="15" hidden="true" customHeight="false" outlineLevel="2" collapsed="false">
      <c r="A608" s="339" t="s">
        <v>3136</v>
      </c>
      <c r="B608" s="413" t="s">
        <v>107</v>
      </c>
      <c r="C608" s="523" t="s">
        <v>1270</v>
      </c>
      <c r="D608" s="509" t="s">
        <v>1066</v>
      </c>
      <c r="E608" s="508" t="s">
        <v>1067</v>
      </c>
      <c r="F608" s="508" t="s">
        <v>5942</v>
      </c>
      <c r="G608" s="338" t="s">
        <v>22</v>
      </c>
      <c r="H608" s="339"/>
      <c r="I608" s="339"/>
      <c r="J608" s="339" t="s">
        <v>95</v>
      </c>
      <c r="K608" s="339" t="s">
        <v>5631</v>
      </c>
      <c r="L608" s="496" t="n">
        <v>242012</v>
      </c>
      <c r="M608" s="44"/>
      <c r="N608" s="44" t="s">
        <v>5393</v>
      </c>
      <c r="O608" s="118"/>
      <c r="P608" s="118"/>
      <c r="Q608" s="118"/>
      <c r="R608" s="118"/>
      <c r="S608" s="118"/>
      <c r="T608" s="118"/>
      <c r="U608" s="118"/>
      <c r="V608" s="118"/>
      <c r="W608" s="118"/>
      <c r="X608" s="118"/>
      <c r="Y608" s="118"/>
    </row>
    <row r="609" customFormat="false" ht="15" hidden="true" customHeight="false" outlineLevel="2" collapsed="false">
      <c r="A609" s="339" t="s">
        <v>3140</v>
      </c>
      <c r="B609" s="413" t="s">
        <v>107</v>
      </c>
      <c r="C609" s="524"/>
      <c r="D609" s="509" t="s">
        <v>5494</v>
      </c>
      <c r="E609" s="508" t="s">
        <v>5943</v>
      </c>
      <c r="F609" s="508" t="s">
        <v>5942</v>
      </c>
      <c r="G609" s="338" t="s">
        <v>22</v>
      </c>
      <c r="H609" s="339"/>
      <c r="I609" s="339"/>
      <c r="J609" s="339" t="s">
        <v>95</v>
      </c>
      <c r="K609" s="339" t="s">
        <v>5631</v>
      </c>
      <c r="L609" s="496" t="n">
        <v>242012</v>
      </c>
      <c r="M609" s="44"/>
      <c r="N609" s="44" t="s">
        <v>5393</v>
      </c>
      <c r="O609" s="118"/>
      <c r="P609" s="118"/>
      <c r="Q609" s="118"/>
      <c r="R609" s="118"/>
      <c r="S609" s="118"/>
      <c r="T609" s="118"/>
      <c r="U609" s="118"/>
      <c r="V609" s="118"/>
      <c r="W609" s="118"/>
      <c r="X609" s="118"/>
      <c r="Y609" s="118"/>
    </row>
    <row r="610" customFormat="false" ht="15" hidden="true" customHeight="false" outlineLevel="2" collapsed="false">
      <c r="A610" s="339" t="s">
        <v>3144</v>
      </c>
      <c r="B610" s="413" t="s">
        <v>107</v>
      </c>
      <c r="C610" s="523" t="s">
        <v>1270</v>
      </c>
      <c r="D610" s="509" t="s">
        <v>1066</v>
      </c>
      <c r="E610" s="508" t="s">
        <v>1067</v>
      </c>
      <c r="F610" s="508" t="s">
        <v>5944</v>
      </c>
      <c r="G610" s="338" t="s">
        <v>22</v>
      </c>
      <c r="H610" s="339"/>
      <c r="I610" s="339"/>
      <c r="J610" s="339" t="s">
        <v>95</v>
      </c>
      <c r="K610" s="339" t="s">
        <v>5631</v>
      </c>
      <c r="L610" s="496" t="n">
        <v>242012</v>
      </c>
      <c r="M610" s="44"/>
      <c r="N610" s="44" t="s">
        <v>5393</v>
      </c>
      <c r="O610" s="118"/>
      <c r="P610" s="118"/>
      <c r="Q610" s="118"/>
      <c r="R610" s="118"/>
      <c r="S610" s="118"/>
      <c r="T610" s="118"/>
      <c r="U610" s="118"/>
      <c r="V610" s="118"/>
      <c r="W610" s="118"/>
      <c r="X610" s="118"/>
      <c r="Y610" s="118"/>
    </row>
    <row r="611" customFormat="false" ht="15" hidden="true" customHeight="false" outlineLevel="2" collapsed="false">
      <c r="A611" s="339" t="s">
        <v>3148</v>
      </c>
      <c r="B611" s="413" t="s">
        <v>107</v>
      </c>
      <c r="C611" s="524"/>
      <c r="D611" s="509" t="s">
        <v>5488</v>
      </c>
      <c r="E611" s="508" t="s">
        <v>5945</v>
      </c>
      <c r="F611" s="508" t="s">
        <v>5944</v>
      </c>
      <c r="G611" s="338" t="s">
        <v>22</v>
      </c>
      <c r="H611" s="339"/>
      <c r="I611" s="339"/>
      <c r="J611" s="339" t="s">
        <v>95</v>
      </c>
      <c r="K611" s="339" t="s">
        <v>5631</v>
      </c>
      <c r="L611" s="496" t="n">
        <v>242012</v>
      </c>
      <c r="M611" s="44"/>
      <c r="N611" s="44" t="s">
        <v>5393</v>
      </c>
      <c r="O611" s="118"/>
      <c r="P611" s="118"/>
      <c r="Q611" s="118"/>
      <c r="R611" s="118"/>
      <c r="S611" s="118"/>
      <c r="T611" s="118"/>
      <c r="U611" s="118"/>
      <c r="V611" s="118"/>
      <c r="W611" s="118"/>
      <c r="X611" s="118"/>
      <c r="Y611" s="118"/>
    </row>
    <row r="612" customFormat="false" ht="15" hidden="true" customHeight="false" outlineLevel="2" collapsed="false">
      <c r="A612" s="339" t="s">
        <v>3152</v>
      </c>
      <c r="B612" s="413" t="s">
        <v>107</v>
      </c>
      <c r="C612" s="523" t="s">
        <v>1270</v>
      </c>
      <c r="D612" s="509" t="s">
        <v>1066</v>
      </c>
      <c r="E612" s="508" t="s">
        <v>1067</v>
      </c>
      <c r="F612" s="508" t="s">
        <v>5946</v>
      </c>
      <c r="G612" s="338" t="s">
        <v>22</v>
      </c>
      <c r="H612" s="339"/>
      <c r="I612" s="339"/>
      <c r="J612" s="339" t="s">
        <v>95</v>
      </c>
      <c r="K612" s="339" t="s">
        <v>5631</v>
      </c>
      <c r="L612" s="496" t="n">
        <v>242012</v>
      </c>
      <c r="M612" s="44"/>
      <c r="N612" s="44" t="s">
        <v>5393</v>
      </c>
      <c r="O612" s="118"/>
      <c r="P612" s="118"/>
      <c r="Q612" s="118"/>
      <c r="R612" s="118"/>
      <c r="S612" s="118"/>
      <c r="T612" s="118"/>
      <c r="U612" s="118"/>
      <c r="V612" s="118"/>
      <c r="W612" s="118"/>
      <c r="X612" s="118"/>
      <c r="Y612" s="118"/>
    </row>
    <row r="613" customFormat="false" ht="15" hidden="true" customHeight="false" outlineLevel="2" collapsed="false">
      <c r="A613" s="339" t="s">
        <v>3156</v>
      </c>
      <c r="B613" s="413" t="s">
        <v>107</v>
      </c>
      <c r="C613" s="524"/>
      <c r="D613" s="509" t="s">
        <v>5537</v>
      </c>
      <c r="E613" s="508" t="s">
        <v>5947</v>
      </c>
      <c r="F613" s="508" t="s">
        <v>5946</v>
      </c>
      <c r="G613" s="338" t="s">
        <v>22</v>
      </c>
      <c r="H613" s="339"/>
      <c r="I613" s="339"/>
      <c r="J613" s="339" t="s">
        <v>95</v>
      </c>
      <c r="K613" s="339" t="s">
        <v>5631</v>
      </c>
      <c r="L613" s="496" t="n">
        <v>242012</v>
      </c>
      <c r="M613" s="44"/>
      <c r="N613" s="44" t="s">
        <v>5393</v>
      </c>
      <c r="O613" s="118"/>
      <c r="P613" s="118"/>
      <c r="Q613" s="118"/>
      <c r="R613" s="118"/>
      <c r="S613" s="118"/>
      <c r="T613" s="118"/>
      <c r="U613" s="118"/>
      <c r="V613" s="118"/>
      <c r="W613" s="118"/>
      <c r="X613" s="118"/>
      <c r="Y613" s="118"/>
    </row>
    <row r="614" customFormat="false" ht="15" hidden="false" customHeight="false" outlineLevel="1" collapsed="true">
      <c r="A614" s="525" t="s">
        <v>3181</v>
      </c>
      <c r="B614" s="418"/>
      <c r="C614" s="418"/>
      <c r="D614" s="418"/>
      <c r="E614" s="418"/>
      <c r="F614" s="419"/>
      <c r="G614" s="369"/>
      <c r="H614" s="369"/>
      <c r="I614" s="369"/>
      <c r="J614" s="369"/>
      <c r="K614" s="369"/>
      <c r="L614" s="369"/>
      <c r="M614" s="332"/>
      <c r="N614" s="332"/>
      <c r="O614" s="323"/>
      <c r="P614" s="323"/>
      <c r="Q614" s="323"/>
      <c r="R614" s="323"/>
      <c r="S614" s="323"/>
      <c r="T614" s="323"/>
      <c r="U614" s="323"/>
      <c r="V614" s="323"/>
      <c r="W614" s="323"/>
      <c r="X614" s="323"/>
      <c r="Y614" s="323"/>
    </row>
    <row r="615" customFormat="false" ht="15" hidden="true" customHeight="false" outlineLevel="2" collapsed="false">
      <c r="A615" s="420" t="s">
        <v>3182</v>
      </c>
      <c r="B615" s="421" t="s">
        <v>136</v>
      </c>
      <c r="C615" s="390" t="s">
        <v>2763</v>
      </c>
      <c r="D615" s="393" t="s">
        <v>3183</v>
      </c>
      <c r="E615" s="497" t="s">
        <v>5900</v>
      </c>
      <c r="F615" s="396" t="s">
        <v>5948</v>
      </c>
      <c r="G615" s="338" t="s">
        <v>22</v>
      </c>
      <c r="H615" s="339"/>
      <c r="I615" s="339"/>
      <c r="J615" s="339" t="s">
        <v>95</v>
      </c>
      <c r="K615" s="339" t="s">
        <v>5631</v>
      </c>
      <c r="L615" s="496" t="n">
        <v>242012</v>
      </c>
      <c r="M615" s="44"/>
      <c r="N615" s="44" t="s">
        <v>5393</v>
      </c>
      <c r="O615" s="323"/>
      <c r="P615" s="323"/>
      <c r="Q615" s="323"/>
      <c r="R615" s="323"/>
      <c r="S615" s="323"/>
      <c r="T615" s="323"/>
      <c r="U615" s="323"/>
      <c r="V615" s="323"/>
      <c r="W615" s="323"/>
      <c r="X615" s="323"/>
      <c r="Y615" s="323"/>
    </row>
    <row r="616" customFormat="false" ht="15" hidden="true" customHeight="false" outlineLevel="2" collapsed="false">
      <c r="A616" s="420" t="s">
        <v>3186</v>
      </c>
      <c r="B616" s="421" t="s">
        <v>96</v>
      </c>
      <c r="C616" s="509" t="s">
        <v>5949</v>
      </c>
      <c r="D616" s="509" t="s">
        <v>5376</v>
      </c>
      <c r="E616" s="508" t="s">
        <v>5941</v>
      </c>
      <c r="F616" s="501"/>
      <c r="G616" s="338" t="s">
        <v>22</v>
      </c>
      <c r="H616" s="339"/>
      <c r="I616" s="339"/>
      <c r="J616" s="339" t="s">
        <v>95</v>
      </c>
      <c r="K616" s="339" t="s">
        <v>5631</v>
      </c>
      <c r="L616" s="496" t="n">
        <v>242012</v>
      </c>
      <c r="M616" s="44"/>
      <c r="N616" s="44" t="s">
        <v>5393</v>
      </c>
      <c r="O616" s="118"/>
      <c r="P616" s="118"/>
      <c r="Q616" s="118"/>
      <c r="R616" s="118"/>
      <c r="S616" s="118"/>
      <c r="T616" s="118"/>
      <c r="U616" s="118"/>
      <c r="V616" s="118"/>
      <c r="W616" s="118"/>
      <c r="X616" s="118"/>
      <c r="Y616" s="118"/>
    </row>
    <row r="617" customFormat="false" ht="15" hidden="true" customHeight="false" outlineLevel="2" collapsed="false">
      <c r="A617" s="420" t="s">
        <v>3188</v>
      </c>
      <c r="B617" s="421" t="s">
        <v>107</v>
      </c>
      <c r="C617" s="509" t="s">
        <v>1270</v>
      </c>
      <c r="D617" s="509" t="s">
        <v>1066</v>
      </c>
      <c r="E617" s="508" t="s">
        <v>1067</v>
      </c>
      <c r="F617" s="508" t="s">
        <v>5950</v>
      </c>
      <c r="G617" s="338" t="s">
        <v>22</v>
      </c>
      <c r="H617" s="339"/>
      <c r="I617" s="339"/>
      <c r="J617" s="339" t="s">
        <v>95</v>
      </c>
      <c r="K617" s="339" t="s">
        <v>5631</v>
      </c>
      <c r="L617" s="496" t="n">
        <v>242012</v>
      </c>
      <c r="M617" s="44"/>
      <c r="N617" s="44" t="s">
        <v>5393</v>
      </c>
      <c r="O617" s="118"/>
      <c r="P617" s="118"/>
      <c r="Q617" s="118"/>
      <c r="R617" s="118"/>
      <c r="S617" s="118"/>
      <c r="T617" s="118"/>
      <c r="U617" s="118"/>
      <c r="V617" s="118"/>
      <c r="W617" s="118"/>
      <c r="X617" s="118"/>
      <c r="Y617" s="118"/>
    </row>
    <row r="618" customFormat="false" ht="15" hidden="true" customHeight="false" outlineLevel="2" collapsed="false">
      <c r="A618" s="420" t="s">
        <v>3190</v>
      </c>
      <c r="B618" s="421" t="s">
        <v>107</v>
      </c>
      <c r="C618" s="518"/>
      <c r="D618" s="509" t="s">
        <v>5458</v>
      </c>
      <c r="E618" s="508" t="s">
        <v>5951</v>
      </c>
      <c r="F618" s="508" t="s">
        <v>5950</v>
      </c>
      <c r="G618" s="338" t="s">
        <v>22</v>
      </c>
      <c r="H618" s="339"/>
      <c r="I618" s="339"/>
      <c r="J618" s="339" t="s">
        <v>95</v>
      </c>
      <c r="K618" s="339" t="s">
        <v>5631</v>
      </c>
      <c r="L618" s="496" t="n">
        <v>242012</v>
      </c>
      <c r="M618" s="44"/>
      <c r="N618" s="44" t="s">
        <v>5393</v>
      </c>
      <c r="O618" s="118"/>
      <c r="P618" s="118"/>
      <c r="Q618" s="118"/>
      <c r="R618" s="118"/>
      <c r="S618" s="118"/>
      <c r="T618" s="118"/>
      <c r="U618" s="118"/>
      <c r="V618" s="118"/>
      <c r="W618" s="118"/>
      <c r="X618" s="118"/>
      <c r="Y618" s="118"/>
    </row>
    <row r="619" customFormat="false" ht="15" hidden="true" customHeight="false" outlineLevel="2" collapsed="false">
      <c r="A619" s="420" t="s">
        <v>3193</v>
      </c>
      <c r="B619" s="421" t="s">
        <v>107</v>
      </c>
      <c r="C619" s="509" t="s">
        <v>1270</v>
      </c>
      <c r="D619" s="509" t="s">
        <v>1066</v>
      </c>
      <c r="E619" s="508" t="s">
        <v>1067</v>
      </c>
      <c r="F619" s="508" t="s">
        <v>5952</v>
      </c>
      <c r="G619" s="338" t="s">
        <v>22</v>
      </c>
      <c r="H619" s="339"/>
      <c r="I619" s="339"/>
      <c r="J619" s="339" t="s">
        <v>95</v>
      </c>
      <c r="K619" s="339" t="s">
        <v>5631</v>
      </c>
      <c r="L619" s="496" t="n">
        <v>242012</v>
      </c>
      <c r="M619" s="44"/>
      <c r="N619" s="44" t="s">
        <v>5393</v>
      </c>
      <c r="O619" s="118"/>
      <c r="P619" s="118"/>
      <c r="Q619" s="118"/>
      <c r="R619" s="118"/>
      <c r="S619" s="118"/>
      <c r="T619" s="118"/>
      <c r="U619" s="118"/>
      <c r="V619" s="118"/>
      <c r="W619" s="118"/>
      <c r="X619" s="118"/>
      <c r="Y619" s="118"/>
    </row>
    <row r="620" customFormat="false" ht="15" hidden="true" customHeight="false" outlineLevel="2" collapsed="false">
      <c r="A620" s="420" t="s">
        <v>3195</v>
      </c>
      <c r="B620" s="421" t="s">
        <v>107</v>
      </c>
      <c r="C620" s="518"/>
      <c r="D620" s="509" t="s">
        <v>5537</v>
      </c>
      <c r="E620" s="508" t="s">
        <v>5953</v>
      </c>
      <c r="F620" s="508" t="s">
        <v>5952</v>
      </c>
      <c r="G620" s="338" t="s">
        <v>22</v>
      </c>
      <c r="H620" s="339"/>
      <c r="I620" s="339"/>
      <c r="J620" s="339" t="s">
        <v>95</v>
      </c>
      <c r="K620" s="339" t="s">
        <v>5631</v>
      </c>
      <c r="L620" s="496" t="n">
        <v>242012</v>
      </c>
      <c r="M620" s="44"/>
      <c r="N620" s="44" t="s">
        <v>5393</v>
      </c>
      <c r="O620" s="118"/>
      <c r="P620" s="118"/>
      <c r="Q620" s="118"/>
      <c r="R620" s="118"/>
      <c r="S620" s="118"/>
      <c r="T620" s="118"/>
      <c r="U620" s="118"/>
      <c r="V620" s="118"/>
      <c r="W620" s="118"/>
      <c r="X620" s="118"/>
      <c r="Y620" s="118"/>
    </row>
    <row r="621" customFormat="false" ht="15" hidden="true" customHeight="false" outlineLevel="2" collapsed="false">
      <c r="A621" s="420" t="s">
        <v>3196</v>
      </c>
      <c r="B621" s="421" t="s">
        <v>107</v>
      </c>
      <c r="C621" s="509" t="s">
        <v>1270</v>
      </c>
      <c r="D621" s="509" t="s">
        <v>1066</v>
      </c>
      <c r="E621" s="508" t="s">
        <v>1067</v>
      </c>
      <c r="F621" s="508" t="s">
        <v>5954</v>
      </c>
      <c r="G621" s="338" t="s">
        <v>22</v>
      </c>
      <c r="H621" s="339"/>
      <c r="I621" s="339"/>
      <c r="J621" s="339" t="s">
        <v>95</v>
      </c>
      <c r="K621" s="339" t="s">
        <v>5631</v>
      </c>
      <c r="L621" s="496" t="n">
        <v>242012</v>
      </c>
      <c r="M621" s="44"/>
      <c r="N621" s="44" t="s">
        <v>5393</v>
      </c>
      <c r="O621" s="118"/>
      <c r="P621" s="118"/>
      <c r="Q621" s="118"/>
      <c r="R621" s="118"/>
      <c r="S621" s="118"/>
      <c r="T621" s="118"/>
      <c r="U621" s="118"/>
      <c r="V621" s="118"/>
      <c r="W621" s="118"/>
      <c r="X621" s="118"/>
      <c r="Y621" s="118"/>
    </row>
    <row r="622" customFormat="false" ht="15" hidden="true" customHeight="false" outlineLevel="2" collapsed="false">
      <c r="A622" s="420" t="s">
        <v>3198</v>
      </c>
      <c r="B622" s="421" t="s">
        <v>107</v>
      </c>
      <c r="C622" s="518"/>
      <c r="D622" s="509" t="s">
        <v>5473</v>
      </c>
      <c r="E622" s="508" t="s">
        <v>5955</v>
      </c>
      <c r="F622" s="508" t="s">
        <v>5954</v>
      </c>
      <c r="G622" s="338" t="s">
        <v>22</v>
      </c>
      <c r="H622" s="339"/>
      <c r="I622" s="339"/>
      <c r="J622" s="339" t="s">
        <v>95</v>
      </c>
      <c r="K622" s="339" t="s">
        <v>5631</v>
      </c>
      <c r="L622" s="496" t="n">
        <v>242012</v>
      </c>
      <c r="M622" s="44"/>
      <c r="N622" s="44" t="s">
        <v>5393</v>
      </c>
      <c r="O622" s="118"/>
      <c r="P622" s="118"/>
      <c r="Q622" s="118"/>
      <c r="R622" s="118"/>
      <c r="S622" s="118"/>
      <c r="T622" s="118"/>
      <c r="U622" s="118"/>
      <c r="V622" s="118"/>
      <c r="W622" s="118"/>
      <c r="X622" s="118"/>
      <c r="Y622" s="118"/>
    </row>
    <row r="623" customFormat="false" ht="15" hidden="false" customHeight="true" outlineLevel="1" collapsed="true">
      <c r="A623" s="492" t="s">
        <v>3222</v>
      </c>
      <c r="B623" s="492"/>
      <c r="C623" s="492"/>
      <c r="D623" s="492"/>
      <c r="E623" s="492"/>
      <c r="F623" s="492"/>
      <c r="G623" s="369"/>
      <c r="H623" s="369"/>
      <c r="I623" s="369"/>
      <c r="J623" s="369"/>
      <c r="K623" s="369"/>
      <c r="L623" s="369"/>
      <c r="M623" s="332"/>
      <c r="N623" s="332"/>
      <c r="O623" s="323"/>
      <c r="P623" s="323"/>
      <c r="Q623" s="323"/>
      <c r="R623" s="323"/>
      <c r="S623" s="323"/>
      <c r="T623" s="323"/>
      <c r="U623" s="323"/>
      <c r="V623" s="323"/>
      <c r="W623" s="323"/>
      <c r="X623" s="323"/>
      <c r="Y623" s="323"/>
    </row>
    <row r="624" customFormat="false" ht="15" hidden="true" customHeight="false" outlineLevel="2" collapsed="false">
      <c r="A624" s="339" t="s">
        <v>3223</v>
      </c>
      <c r="B624" s="421" t="s">
        <v>136</v>
      </c>
      <c r="C624" s="390" t="s">
        <v>2763</v>
      </c>
      <c r="D624" s="393" t="s">
        <v>3224</v>
      </c>
      <c r="E624" s="497" t="s">
        <v>5900</v>
      </c>
      <c r="F624" s="396" t="s">
        <v>5956</v>
      </c>
      <c r="G624" s="338" t="s">
        <v>22</v>
      </c>
      <c r="H624" s="339"/>
      <c r="I624" s="339"/>
      <c r="J624" s="339" t="s">
        <v>95</v>
      </c>
      <c r="K624" s="339" t="s">
        <v>5631</v>
      </c>
      <c r="L624" s="496" t="n">
        <v>242012</v>
      </c>
      <c r="M624" s="44"/>
      <c r="N624" s="44" t="s">
        <v>5393</v>
      </c>
      <c r="O624" s="323"/>
      <c r="P624" s="323"/>
      <c r="Q624" s="323"/>
      <c r="R624" s="323"/>
      <c r="S624" s="323"/>
      <c r="T624" s="323"/>
      <c r="U624" s="323"/>
      <c r="V624" s="323"/>
      <c r="W624" s="323"/>
      <c r="X624" s="323"/>
      <c r="Y624" s="323"/>
    </row>
    <row r="625" customFormat="false" ht="15" hidden="true" customHeight="false" outlineLevel="2" collapsed="false">
      <c r="A625" s="339" t="s">
        <v>3226</v>
      </c>
      <c r="B625" s="421" t="s">
        <v>96</v>
      </c>
      <c r="C625" s="509" t="s">
        <v>5940</v>
      </c>
      <c r="D625" s="509" t="s">
        <v>5376</v>
      </c>
      <c r="E625" s="508" t="s">
        <v>5941</v>
      </c>
      <c r="F625" s="501"/>
      <c r="G625" s="338" t="s">
        <v>22</v>
      </c>
      <c r="H625" s="339"/>
      <c r="I625" s="339"/>
      <c r="J625" s="339" t="s">
        <v>95</v>
      </c>
      <c r="K625" s="339" t="s">
        <v>5631</v>
      </c>
      <c r="L625" s="496" t="n">
        <v>242012</v>
      </c>
      <c r="M625" s="44"/>
      <c r="N625" s="44" t="s">
        <v>5393</v>
      </c>
      <c r="O625" s="118"/>
      <c r="P625" s="118"/>
      <c r="Q625" s="118"/>
      <c r="R625" s="118"/>
      <c r="S625" s="118"/>
      <c r="T625" s="118"/>
      <c r="U625" s="118"/>
      <c r="V625" s="118"/>
      <c r="W625" s="118"/>
      <c r="X625" s="118"/>
      <c r="Y625" s="118"/>
    </row>
    <row r="626" customFormat="false" ht="15" hidden="true" customHeight="false" outlineLevel="2" collapsed="false">
      <c r="A626" s="339" t="s">
        <v>3228</v>
      </c>
      <c r="B626" s="421" t="s">
        <v>107</v>
      </c>
      <c r="C626" s="509" t="s">
        <v>1270</v>
      </c>
      <c r="D626" s="509" t="s">
        <v>1066</v>
      </c>
      <c r="E626" s="508" t="s">
        <v>1067</v>
      </c>
      <c r="F626" s="508" t="s">
        <v>5957</v>
      </c>
      <c r="G626" s="338" t="s">
        <v>22</v>
      </c>
      <c r="H626" s="339"/>
      <c r="I626" s="339"/>
      <c r="J626" s="339" t="s">
        <v>95</v>
      </c>
      <c r="K626" s="339" t="s">
        <v>5631</v>
      </c>
      <c r="L626" s="496" t="n">
        <v>242012</v>
      </c>
      <c r="M626" s="44"/>
      <c r="N626" s="44" t="s">
        <v>5393</v>
      </c>
      <c r="O626" s="118"/>
      <c r="P626" s="118"/>
      <c r="Q626" s="118"/>
      <c r="R626" s="118"/>
      <c r="S626" s="118"/>
      <c r="T626" s="118"/>
      <c r="U626" s="118"/>
      <c r="V626" s="118"/>
      <c r="W626" s="118"/>
      <c r="X626" s="118"/>
      <c r="Y626" s="118"/>
    </row>
    <row r="627" customFormat="false" ht="15" hidden="true" customHeight="false" outlineLevel="2" collapsed="false">
      <c r="A627" s="339" t="s">
        <v>3230</v>
      </c>
      <c r="B627" s="421" t="s">
        <v>107</v>
      </c>
      <c r="C627" s="518"/>
      <c r="D627" s="509" t="s">
        <v>5502</v>
      </c>
      <c r="E627" s="508" t="s">
        <v>5958</v>
      </c>
      <c r="F627" s="508" t="s">
        <v>5957</v>
      </c>
      <c r="G627" s="338" t="s">
        <v>22</v>
      </c>
      <c r="H627" s="339"/>
      <c r="I627" s="339"/>
      <c r="J627" s="339" t="s">
        <v>95</v>
      </c>
      <c r="K627" s="339" t="s">
        <v>5631</v>
      </c>
      <c r="L627" s="496" t="n">
        <v>242012</v>
      </c>
      <c r="M627" s="44"/>
      <c r="N627" s="44" t="s">
        <v>5393</v>
      </c>
      <c r="O627" s="118"/>
      <c r="P627" s="118"/>
      <c r="Q627" s="118"/>
      <c r="R627" s="118"/>
      <c r="S627" s="118"/>
      <c r="T627" s="118"/>
      <c r="U627" s="118"/>
      <c r="V627" s="118"/>
      <c r="W627" s="118"/>
      <c r="X627" s="118"/>
      <c r="Y627" s="118"/>
    </row>
    <row r="628" customFormat="false" ht="15" hidden="true" customHeight="false" outlineLevel="2" collapsed="false">
      <c r="A628" s="339" t="s">
        <v>3232</v>
      </c>
      <c r="B628" s="421" t="s">
        <v>107</v>
      </c>
      <c r="C628" s="509" t="s">
        <v>1270</v>
      </c>
      <c r="D628" s="509" t="s">
        <v>1066</v>
      </c>
      <c r="E628" s="508" t="s">
        <v>1067</v>
      </c>
      <c r="F628" s="508" t="s">
        <v>5959</v>
      </c>
      <c r="G628" s="338" t="s">
        <v>22</v>
      </c>
      <c r="H628" s="339"/>
      <c r="I628" s="339"/>
      <c r="J628" s="339" t="s">
        <v>95</v>
      </c>
      <c r="K628" s="339" t="s">
        <v>5631</v>
      </c>
      <c r="L628" s="496" t="n">
        <v>242012</v>
      </c>
      <c r="M628" s="44"/>
      <c r="N628" s="44" t="s">
        <v>5393</v>
      </c>
      <c r="O628" s="118"/>
      <c r="P628" s="118"/>
      <c r="Q628" s="118"/>
      <c r="R628" s="118"/>
      <c r="S628" s="118"/>
      <c r="T628" s="118"/>
      <c r="U628" s="118"/>
      <c r="V628" s="118"/>
      <c r="W628" s="118"/>
      <c r="X628" s="118"/>
      <c r="Y628" s="118"/>
    </row>
    <row r="629" customFormat="false" ht="15" hidden="true" customHeight="false" outlineLevel="2" collapsed="false">
      <c r="A629" s="339" t="s">
        <v>3234</v>
      </c>
      <c r="B629" s="421" t="s">
        <v>107</v>
      </c>
      <c r="C629" s="518"/>
      <c r="D629" s="509" t="s">
        <v>5458</v>
      </c>
      <c r="E629" s="508" t="s">
        <v>5960</v>
      </c>
      <c r="F629" s="508" t="s">
        <v>5959</v>
      </c>
      <c r="G629" s="338" t="s">
        <v>22</v>
      </c>
      <c r="H629" s="339"/>
      <c r="I629" s="339"/>
      <c r="J629" s="339" t="s">
        <v>95</v>
      </c>
      <c r="K629" s="339" t="s">
        <v>5631</v>
      </c>
      <c r="L629" s="496" t="n">
        <v>242012</v>
      </c>
      <c r="M629" s="44"/>
      <c r="N629" s="44" t="s">
        <v>5393</v>
      </c>
      <c r="O629" s="118"/>
      <c r="P629" s="118"/>
      <c r="Q629" s="118"/>
      <c r="R629" s="118"/>
      <c r="S629" s="118"/>
      <c r="T629" s="118"/>
      <c r="U629" s="118"/>
      <c r="V629" s="118"/>
      <c r="W629" s="118"/>
      <c r="X629" s="118"/>
      <c r="Y629" s="118"/>
    </row>
    <row r="630" customFormat="false" ht="15" hidden="true" customHeight="false" outlineLevel="2" collapsed="false">
      <c r="A630" s="339" t="s">
        <v>3236</v>
      </c>
      <c r="B630" s="421" t="s">
        <v>107</v>
      </c>
      <c r="C630" s="509" t="s">
        <v>1270</v>
      </c>
      <c r="D630" s="509" t="s">
        <v>1066</v>
      </c>
      <c r="E630" s="508" t="s">
        <v>1067</v>
      </c>
      <c r="F630" s="508" t="s">
        <v>5961</v>
      </c>
      <c r="G630" s="338" t="s">
        <v>22</v>
      </c>
      <c r="H630" s="339"/>
      <c r="I630" s="339"/>
      <c r="J630" s="339" t="s">
        <v>95</v>
      </c>
      <c r="K630" s="339" t="s">
        <v>5631</v>
      </c>
      <c r="L630" s="496" t="n">
        <v>242012</v>
      </c>
      <c r="M630" s="44"/>
      <c r="N630" s="44" t="s">
        <v>5393</v>
      </c>
      <c r="O630" s="118"/>
      <c r="P630" s="118"/>
      <c r="Q630" s="118"/>
      <c r="R630" s="118"/>
      <c r="S630" s="118"/>
      <c r="T630" s="118"/>
      <c r="U630" s="118"/>
      <c r="V630" s="118"/>
      <c r="W630" s="118"/>
      <c r="X630" s="118"/>
      <c r="Y630" s="118"/>
    </row>
    <row r="631" customFormat="false" ht="15" hidden="true" customHeight="false" outlineLevel="2" collapsed="false">
      <c r="A631" s="339" t="s">
        <v>3238</v>
      </c>
      <c r="B631" s="421" t="s">
        <v>107</v>
      </c>
      <c r="C631" s="518"/>
      <c r="D631" s="509" t="s">
        <v>5537</v>
      </c>
      <c r="E631" s="508" t="s">
        <v>5962</v>
      </c>
      <c r="F631" s="508" t="s">
        <v>5961</v>
      </c>
      <c r="G631" s="338" t="s">
        <v>22</v>
      </c>
      <c r="H631" s="339"/>
      <c r="I631" s="339"/>
      <c r="J631" s="339" t="s">
        <v>95</v>
      </c>
      <c r="K631" s="339" t="s">
        <v>5631</v>
      </c>
      <c r="L631" s="496" t="n">
        <v>242012</v>
      </c>
      <c r="M631" s="44"/>
      <c r="N631" s="44" t="s">
        <v>5393</v>
      </c>
      <c r="O631" s="118"/>
      <c r="P631" s="118"/>
      <c r="Q631" s="118"/>
      <c r="R631" s="118"/>
      <c r="S631" s="118"/>
      <c r="T631" s="118"/>
      <c r="U631" s="118"/>
      <c r="V631" s="118"/>
      <c r="W631" s="118"/>
      <c r="X631" s="118"/>
      <c r="Y631" s="118"/>
    </row>
    <row r="632" customFormat="false" ht="17.25" hidden="false" customHeight="true" outlineLevel="0" collapsed="false">
      <c r="A632" s="488" t="s">
        <v>3258</v>
      </c>
      <c r="B632" s="488"/>
      <c r="C632" s="488"/>
      <c r="D632" s="488"/>
      <c r="E632" s="488"/>
      <c r="F632" s="488"/>
      <c r="G632" s="423"/>
      <c r="H632" s="423"/>
      <c r="I632" s="423"/>
      <c r="J632" s="423"/>
      <c r="K632" s="423"/>
      <c r="L632" s="423"/>
      <c r="M632" s="423"/>
      <c r="N632" s="423"/>
      <c r="O632" s="323"/>
      <c r="P632" s="323"/>
      <c r="Q632" s="323"/>
      <c r="R632" s="323"/>
      <c r="S632" s="323"/>
      <c r="T632" s="323"/>
      <c r="U632" s="323"/>
      <c r="V632" s="323"/>
      <c r="W632" s="323"/>
      <c r="X632" s="323"/>
      <c r="Y632" s="323"/>
    </row>
    <row r="633" customFormat="false" ht="15" hidden="false" customHeight="true" outlineLevel="1" collapsed="false">
      <c r="A633" s="526" t="s">
        <v>3259</v>
      </c>
      <c r="B633" s="526"/>
      <c r="C633" s="526"/>
      <c r="D633" s="526"/>
      <c r="E633" s="526"/>
      <c r="F633" s="526"/>
      <c r="G633" s="369"/>
      <c r="H633" s="369"/>
      <c r="I633" s="369"/>
      <c r="J633" s="369"/>
      <c r="K633" s="369"/>
      <c r="L633" s="369"/>
      <c r="M633" s="332"/>
      <c r="N633" s="332"/>
      <c r="O633" s="527"/>
      <c r="P633" s="527"/>
      <c r="Q633" s="527"/>
      <c r="R633" s="527"/>
      <c r="S633" s="527"/>
      <c r="T633" s="527"/>
      <c r="U633" s="527"/>
      <c r="V633" s="527"/>
      <c r="W633" s="527"/>
      <c r="X633" s="527"/>
      <c r="Y633" s="527"/>
    </row>
    <row r="634" customFormat="false" ht="15" hidden="true" customHeight="false" outlineLevel="2" collapsed="false">
      <c r="A634" s="420" t="s">
        <v>3260</v>
      </c>
      <c r="B634" s="421" t="s">
        <v>145</v>
      </c>
      <c r="C634" s="509" t="s">
        <v>3261</v>
      </c>
      <c r="D634" s="498" t="s">
        <v>3262</v>
      </c>
      <c r="E634" s="512" t="s">
        <v>5963</v>
      </c>
      <c r="F634" s="508" t="s">
        <v>5964</v>
      </c>
      <c r="G634" s="338" t="s">
        <v>22</v>
      </c>
      <c r="H634" s="339"/>
      <c r="I634" s="339"/>
      <c r="J634" s="339" t="s">
        <v>95</v>
      </c>
      <c r="K634" s="339" t="s">
        <v>5965</v>
      </c>
      <c r="L634" s="339" t="s">
        <v>5966</v>
      </c>
      <c r="M634" s="44"/>
      <c r="N634" s="44" t="s">
        <v>5641</v>
      </c>
      <c r="O634" s="527"/>
      <c r="P634" s="527"/>
      <c r="Q634" s="527"/>
      <c r="R634" s="527"/>
      <c r="S634" s="527"/>
      <c r="T634" s="527"/>
      <c r="U634" s="527"/>
      <c r="V634" s="527"/>
      <c r="W634" s="527"/>
      <c r="X634" s="527"/>
      <c r="Y634" s="527"/>
    </row>
    <row r="635" customFormat="false" ht="15" hidden="true" customHeight="false" outlineLevel="2" collapsed="false">
      <c r="A635" s="420" t="s">
        <v>3265</v>
      </c>
      <c r="B635" s="421" t="s">
        <v>145</v>
      </c>
      <c r="C635" s="509" t="s">
        <v>5967</v>
      </c>
      <c r="D635" s="498"/>
      <c r="E635" s="512" t="s">
        <v>5968</v>
      </c>
      <c r="F635" s="44"/>
      <c r="G635" s="338" t="s">
        <v>22</v>
      </c>
      <c r="H635" s="339"/>
      <c r="I635" s="339"/>
      <c r="J635" s="339" t="s">
        <v>95</v>
      </c>
      <c r="K635" s="339" t="s">
        <v>5965</v>
      </c>
      <c r="L635" s="339" t="s">
        <v>5966</v>
      </c>
      <c r="M635" s="44"/>
      <c r="N635" s="44" t="s">
        <v>5641</v>
      </c>
      <c r="O635" s="527"/>
      <c r="P635" s="527"/>
      <c r="Q635" s="527"/>
      <c r="R635" s="527"/>
      <c r="S635" s="527"/>
      <c r="T635" s="527"/>
      <c r="U635" s="527"/>
      <c r="V635" s="527"/>
      <c r="W635" s="527"/>
      <c r="X635" s="527"/>
      <c r="Y635" s="527"/>
    </row>
    <row r="636" customFormat="false" ht="15" hidden="true" customHeight="false" outlineLevel="2" collapsed="false">
      <c r="A636" s="420" t="s">
        <v>3268</v>
      </c>
      <c r="B636" s="421" t="s">
        <v>145</v>
      </c>
      <c r="C636" s="518"/>
      <c r="D636" s="498" t="s">
        <v>3273</v>
      </c>
      <c r="E636" s="498" t="s">
        <v>5969</v>
      </c>
      <c r="F636" s="508" t="s">
        <v>5964</v>
      </c>
      <c r="G636" s="338" t="s">
        <v>22</v>
      </c>
      <c r="H636" s="339"/>
      <c r="I636" s="339"/>
      <c r="J636" s="339" t="s">
        <v>95</v>
      </c>
      <c r="K636" s="339" t="s">
        <v>5965</v>
      </c>
      <c r="L636" s="339" t="s">
        <v>5966</v>
      </c>
      <c r="M636" s="44"/>
      <c r="N636" s="44" t="s">
        <v>5641</v>
      </c>
      <c r="O636" s="527"/>
      <c r="P636" s="527"/>
      <c r="Q636" s="527"/>
      <c r="R636" s="527"/>
      <c r="S636" s="527"/>
      <c r="T636" s="527"/>
      <c r="U636" s="527"/>
      <c r="V636" s="527"/>
      <c r="W636" s="527"/>
      <c r="X636" s="527"/>
      <c r="Y636" s="527"/>
    </row>
    <row r="637" customFormat="false" ht="15" hidden="true" customHeight="false" outlineLevel="2" collapsed="false">
      <c r="A637" s="420" t="s">
        <v>3272</v>
      </c>
      <c r="B637" s="421" t="s">
        <v>145</v>
      </c>
      <c r="C637" s="509" t="s">
        <v>5970</v>
      </c>
      <c r="D637" s="509" t="s">
        <v>5971</v>
      </c>
      <c r="E637" s="508" t="s">
        <v>3283</v>
      </c>
      <c r="F637" s="44"/>
      <c r="G637" s="338" t="s">
        <v>22</v>
      </c>
      <c r="H637" s="339"/>
      <c r="I637" s="339"/>
      <c r="J637" s="339" t="s">
        <v>95</v>
      </c>
      <c r="K637" s="339" t="s">
        <v>5965</v>
      </c>
      <c r="L637" s="339" t="s">
        <v>5966</v>
      </c>
      <c r="M637" s="44"/>
      <c r="N637" s="44" t="s">
        <v>5641</v>
      </c>
      <c r="O637" s="527"/>
      <c r="P637" s="527"/>
      <c r="Q637" s="527"/>
      <c r="R637" s="527"/>
      <c r="S637" s="527"/>
      <c r="T637" s="527"/>
      <c r="U637" s="527"/>
      <c r="V637" s="527"/>
      <c r="W637" s="527"/>
      <c r="X637" s="527"/>
      <c r="Y637" s="527"/>
    </row>
    <row r="638" customFormat="false" ht="15" hidden="true" customHeight="false" outlineLevel="2" collapsed="false">
      <c r="A638" s="420" t="s">
        <v>3277</v>
      </c>
      <c r="B638" s="421" t="s">
        <v>145</v>
      </c>
      <c r="C638" s="509" t="s">
        <v>5972</v>
      </c>
      <c r="D638" s="509" t="s">
        <v>5376</v>
      </c>
      <c r="E638" s="498" t="s">
        <v>5362</v>
      </c>
      <c r="F638" s="498"/>
      <c r="G638" s="338" t="s">
        <v>22</v>
      </c>
      <c r="H638" s="339"/>
      <c r="I638" s="339"/>
      <c r="J638" s="339" t="s">
        <v>95</v>
      </c>
      <c r="K638" s="339" t="s">
        <v>5965</v>
      </c>
      <c r="L638" s="339" t="s">
        <v>5966</v>
      </c>
      <c r="M638" s="44"/>
      <c r="N638" s="44" t="s">
        <v>5641</v>
      </c>
      <c r="O638" s="527"/>
      <c r="P638" s="527"/>
      <c r="Q638" s="527"/>
      <c r="R638" s="527"/>
      <c r="S638" s="527"/>
      <c r="T638" s="527"/>
      <c r="U638" s="527"/>
      <c r="V638" s="527"/>
      <c r="W638" s="527"/>
      <c r="X638" s="527"/>
      <c r="Y638" s="527"/>
    </row>
    <row r="639" customFormat="false" ht="15" hidden="true" customHeight="false" outlineLevel="2" collapsed="false">
      <c r="A639" s="420" t="s">
        <v>3280</v>
      </c>
      <c r="B639" s="421" t="s">
        <v>145</v>
      </c>
      <c r="C639" s="509" t="s">
        <v>5973</v>
      </c>
      <c r="D639" s="509" t="s">
        <v>5974</v>
      </c>
      <c r="E639" s="498" t="s">
        <v>5975</v>
      </c>
      <c r="F639" s="508" t="s">
        <v>5964</v>
      </c>
      <c r="G639" s="338" t="s">
        <v>22</v>
      </c>
      <c r="H639" s="339"/>
      <c r="I639" s="339"/>
      <c r="J639" s="339" t="s">
        <v>95</v>
      </c>
      <c r="K639" s="339" t="s">
        <v>5965</v>
      </c>
      <c r="L639" s="339" t="s">
        <v>5966</v>
      </c>
      <c r="M639" s="44"/>
      <c r="N639" s="44" t="s">
        <v>5641</v>
      </c>
      <c r="O639" s="527"/>
      <c r="P639" s="527"/>
      <c r="Q639" s="527"/>
      <c r="R639" s="527"/>
      <c r="S639" s="527"/>
      <c r="T639" s="527"/>
      <c r="U639" s="527"/>
      <c r="V639" s="527"/>
      <c r="W639" s="527"/>
      <c r="X639" s="527"/>
      <c r="Y639" s="527"/>
    </row>
    <row r="640" customFormat="false" ht="15" hidden="true" customHeight="false" outlineLevel="2" collapsed="false">
      <c r="A640" s="420" t="s">
        <v>3284</v>
      </c>
      <c r="B640" s="421" t="s">
        <v>145</v>
      </c>
      <c r="C640" s="509"/>
      <c r="D640" s="509" t="s">
        <v>5976</v>
      </c>
      <c r="E640" s="498" t="s">
        <v>5977</v>
      </c>
      <c r="F640" s="508" t="s">
        <v>5964</v>
      </c>
      <c r="G640" s="338" t="s">
        <v>22</v>
      </c>
      <c r="H640" s="339"/>
      <c r="I640" s="339"/>
      <c r="J640" s="339" t="s">
        <v>95</v>
      </c>
      <c r="K640" s="339" t="s">
        <v>5965</v>
      </c>
      <c r="L640" s="339" t="s">
        <v>5966</v>
      </c>
      <c r="M640" s="44"/>
      <c r="N640" s="44" t="s">
        <v>5641</v>
      </c>
      <c r="O640" s="527"/>
      <c r="P640" s="527"/>
      <c r="Q640" s="527"/>
      <c r="R640" s="527"/>
      <c r="S640" s="527"/>
      <c r="T640" s="527"/>
      <c r="U640" s="527"/>
      <c r="V640" s="527"/>
      <c r="W640" s="527"/>
      <c r="X640" s="527"/>
      <c r="Y640" s="527"/>
    </row>
    <row r="641" customFormat="false" ht="15" hidden="true" customHeight="false" outlineLevel="2" collapsed="false">
      <c r="A641" s="420" t="s">
        <v>3288</v>
      </c>
      <c r="B641" s="421" t="s">
        <v>145</v>
      </c>
      <c r="C641" s="518"/>
      <c r="D641" s="509" t="s">
        <v>5974</v>
      </c>
      <c r="E641" s="498" t="s">
        <v>3313</v>
      </c>
      <c r="F641" s="508" t="s">
        <v>5978</v>
      </c>
      <c r="G641" s="338" t="s">
        <v>22</v>
      </c>
      <c r="H641" s="339"/>
      <c r="I641" s="339"/>
      <c r="J641" s="339" t="s">
        <v>95</v>
      </c>
      <c r="K641" s="339" t="s">
        <v>5965</v>
      </c>
      <c r="L641" s="339" t="s">
        <v>5966</v>
      </c>
      <c r="M641" s="44"/>
      <c r="N641" s="44" t="s">
        <v>5641</v>
      </c>
      <c r="O641" s="527"/>
      <c r="P641" s="527"/>
      <c r="Q641" s="527"/>
      <c r="R641" s="527"/>
      <c r="S641" s="527"/>
      <c r="T641" s="527"/>
      <c r="U641" s="527"/>
      <c r="V641" s="527"/>
      <c r="W641" s="527"/>
      <c r="X641" s="527"/>
      <c r="Y641" s="527"/>
    </row>
    <row r="642" customFormat="false" ht="15" hidden="true" customHeight="false" outlineLevel="2" collapsed="false">
      <c r="A642" s="420" t="s">
        <v>3292</v>
      </c>
      <c r="B642" s="421" t="s">
        <v>145</v>
      </c>
      <c r="C642" s="518"/>
      <c r="D642" s="509" t="s">
        <v>5979</v>
      </c>
      <c r="E642" s="498" t="s">
        <v>5980</v>
      </c>
      <c r="F642" s="508" t="s">
        <v>5978</v>
      </c>
      <c r="G642" s="338" t="s">
        <v>22</v>
      </c>
      <c r="H642" s="339"/>
      <c r="I642" s="339"/>
      <c r="J642" s="339" t="s">
        <v>95</v>
      </c>
      <c r="K642" s="339" t="s">
        <v>5965</v>
      </c>
      <c r="L642" s="339" t="s">
        <v>5966</v>
      </c>
      <c r="M642" s="44"/>
      <c r="N642" s="44" t="s">
        <v>5641</v>
      </c>
      <c r="O642" s="527"/>
      <c r="P642" s="527"/>
      <c r="Q642" s="527"/>
      <c r="R642" s="527"/>
      <c r="S642" s="527"/>
      <c r="T642" s="527"/>
      <c r="U642" s="527"/>
      <c r="V642" s="527"/>
      <c r="W642" s="527"/>
      <c r="X642" s="527"/>
      <c r="Y642" s="527"/>
    </row>
    <row r="643" customFormat="false" ht="15" hidden="true" customHeight="false" outlineLevel="2" collapsed="false">
      <c r="A643" s="420" t="s">
        <v>3295</v>
      </c>
      <c r="B643" s="421" t="s">
        <v>218</v>
      </c>
      <c r="C643" s="518"/>
      <c r="D643" s="509" t="s">
        <v>1096</v>
      </c>
      <c r="E643" s="512" t="s">
        <v>5981</v>
      </c>
      <c r="F643" s="501"/>
      <c r="G643" s="338" t="s">
        <v>22</v>
      </c>
      <c r="H643" s="339"/>
      <c r="I643" s="339"/>
      <c r="J643" s="339" t="s">
        <v>95</v>
      </c>
      <c r="K643" s="339" t="s">
        <v>5965</v>
      </c>
      <c r="L643" s="339" t="s">
        <v>5966</v>
      </c>
      <c r="M643" s="44"/>
      <c r="N643" s="44" t="s">
        <v>5641</v>
      </c>
      <c r="O643" s="527"/>
      <c r="P643" s="527"/>
      <c r="Q643" s="527"/>
      <c r="R643" s="527"/>
      <c r="S643" s="527"/>
      <c r="T643" s="527"/>
      <c r="U643" s="527"/>
      <c r="V643" s="527"/>
      <c r="W643" s="527"/>
      <c r="X643" s="527"/>
      <c r="Y643" s="527"/>
    </row>
    <row r="644" customFormat="false" ht="15" hidden="true" customHeight="false" outlineLevel="2" collapsed="false">
      <c r="A644" s="420" t="s">
        <v>3297</v>
      </c>
      <c r="B644" s="421" t="s">
        <v>218</v>
      </c>
      <c r="C644" s="518"/>
      <c r="D644" s="509" t="s">
        <v>1096</v>
      </c>
      <c r="E644" s="512" t="s">
        <v>5982</v>
      </c>
      <c r="F644" s="501"/>
      <c r="G644" s="338" t="s">
        <v>22</v>
      </c>
      <c r="H644" s="339"/>
      <c r="I644" s="339"/>
      <c r="J644" s="339" t="s">
        <v>95</v>
      </c>
      <c r="K644" s="339" t="s">
        <v>5965</v>
      </c>
      <c r="L644" s="339" t="s">
        <v>5966</v>
      </c>
      <c r="M644" s="44"/>
      <c r="N644" s="44" t="s">
        <v>5641</v>
      </c>
      <c r="O644" s="527"/>
      <c r="P644" s="527"/>
      <c r="Q644" s="527"/>
      <c r="R644" s="527"/>
      <c r="S644" s="527"/>
      <c r="T644" s="527"/>
      <c r="U644" s="527"/>
      <c r="V644" s="527"/>
      <c r="W644" s="527"/>
      <c r="X644" s="527"/>
      <c r="Y644" s="527"/>
    </row>
    <row r="645" customFormat="false" ht="15" hidden="true" customHeight="false" outlineLevel="2" collapsed="false">
      <c r="A645" s="420" t="s">
        <v>3299</v>
      </c>
      <c r="B645" s="421" t="s">
        <v>218</v>
      </c>
      <c r="C645" s="518"/>
      <c r="D645" s="509" t="s">
        <v>1096</v>
      </c>
      <c r="E645" s="512" t="s">
        <v>5983</v>
      </c>
      <c r="F645" s="501"/>
      <c r="G645" s="338" t="s">
        <v>22</v>
      </c>
      <c r="H645" s="339"/>
      <c r="I645" s="339"/>
      <c r="J645" s="339" t="s">
        <v>95</v>
      </c>
      <c r="K645" s="339" t="s">
        <v>5965</v>
      </c>
      <c r="L645" s="339" t="s">
        <v>5966</v>
      </c>
      <c r="M645" s="44"/>
      <c r="N645" s="44" t="s">
        <v>5641</v>
      </c>
      <c r="O645" s="527"/>
      <c r="P645" s="527"/>
      <c r="Q645" s="527"/>
      <c r="R645" s="527"/>
      <c r="S645" s="527"/>
      <c r="T645" s="527"/>
      <c r="U645" s="527"/>
      <c r="V645" s="527"/>
      <c r="W645" s="527"/>
      <c r="X645" s="527"/>
      <c r="Y645" s="527"/>
    </row>
    <row r="646" customFormat="false" ht="15" hidden="true" customHeight="false" outlineLevel="2" collapsed="false">
      <c r="A646" s="420" t="s">
        <v>3302</v>
      </c>
      <c r="B646" s="421" t="s">
        <v>218</v>
      </c>
      <c r="C646" s="518"/>
      <c r="D646" s="509" t="s">
        <v>1096</v>
      </c>
      <c r="E646" s="512" t="s">
        <v>5984</v>
      </c>
      <c r="F646" s="501"/>
      <c r="G646" s="338" t="s">
        <v>22</v>
      </c>
      <c r="H646" s="339"/>
      <c r="I646" s="339"/>
      <c r="J646" s="339" t="s">
        <v>95</v>
      </c>
      <c r="K646" s="339" t="s">
        <v>5965</v>
      </c>
      <c r="L646" s="339" t="s">
        <v>5966</v>
      </c>
      <c r="M646" s="44"/>
      <c r="N646" s="44" t="s">
        <v>5641</v>
      </c>
      <c r="O646" s="527"/>
      <c r="P646" s="527"/>
      <c r="Q646" s="527"/>
      <c r="R646" s="527"/>
      <c r="S646" s="527"/>
      <c r="T646" s="527"/>
      <c r="U646" s="527"/>
      <c r="V646" s="527"/>
      <c r="W646" s="527"/>
      <c r="X646" s="527"/>
      <c r="Y646" s="527"/>
    </row>
    <row r="647" customFormat="false" ht="15" hidden="false" customHeight="true" outlineLevel="1" collapsed="true">
      <c r="A647" s="528" t="s">
        <v>3320</v>
      </c>
      <c r="B647" s="528"/>
      <c r="C647" s="528"/>
      <c r="D647" s="528"/>
      <c r="E647" s="528"/>
      <c r="F647" s="528"/>
      <c r="G647" s="369"/>
      <c r="H647" s="369"/>
      <c r="I647" s="369"/>
      <c r="J647" s="369"/>
      <c r="K647" s="369"/>
      <c r="L647" s="369"/>
      <c r="M647" s="332"/>
      <c r="N647" s="332"/>
      <c r="O647" s="527"/>
      <c r="P647" s="527"/>
      <c r="Q647" s="527"/>
      <c r="R647" s="527"/>
      <c r="S647" s="527"/>
      <c r="T647" s="527"/>
      <c r="U647" s="527"/>
      <c r="V647" s="527"/>
      <c r="W647" s="527"/>
      <c r="X647" s="527"/>
      <c r="Y647" s="527"/>
    </row>
    <row r="648" customFormat="false" ht="15" hidden="true" customHeight="false" outlineLevel="2" collapsed="false">
      <c r="A648" s="420" t="s">
        <v>3321</v>
      </c>
      <c r="B648" s="421" t="s">
        <v>152</v>
      </c>
      <c r="C648" s="509" t="s">
        <v>3261</v>
      </c>
      <c r="D648" s="498" t="s">
        <v>3262</v>
      </c>
      <c r="E648" s="512" t="s">
        <v>5985</v>
      </c>
      <c r="F648" s="508" t="s">
        <v>5986</v>
      </c>
      <c r="G648" s="338" t="s">
        <v>22</v>
      </c>
      <c r="H648" s="339"/>
      <c r="I648" s="339"/>
      <c r="J648" s="339" t="s">
        <v>95</v>
      </c>
      <c r="K648" s="339" t="s">
        <v>5631</v>
      </c>
      <c r="L648" s="339" t="s">
        <v>5966</v>
      </c>
      <c r="M648" s="44"/>
      <c r="N648" s="44" t="s">
        <v>5641</v>
      </c>
      <c r="O648" s="527"/>
      <c r="P648" s="527"/>
      <c r="Q648" s="527"/>
      <c r="R648" s="527"/>
      <c r="S648" s="527"/>
      <c r="T648" s="527"/>
      <c r="U648" s="527"/>
      <c r="V648" s="527"/>
      <c r="W648" s="527"/>
      <c r="X648" s="527"/>
      <c r="Y648" s="527"/>
    </row>
    <row r="649" customFormat="false" ht="15" hidden="true" customHeight="false" outlineLevel="2" collapsed="false">
      <c r="A649" s="420" t="s">
        <v>3324</v>
      </c>
      <c r="B649" s="421" t="s">
        <v>152</v>
      </c>
      <c r="C649" s="509" t="s">
        <v>5967</v>
      </c>
      <c r="D649" s="498"/>
      <c r="E649" s="512" t="s">
        <v>5987</v>
      </c>
      <c r="F649" s="501"/>
      <c r="G649" s="338" t="s">
        <v>22</v>
      </c>
      <c r="H649" s="339"/>
      <c r="I649" s="339"/>
      <c r="J649" s="339" t="s">
        <v>95</v>
      </c>
      <c r="K649" s="339" t="s">
        <v>5631</v>
      </c>
      <c r="L649" s="339" t="s">
        <v>5966</v>
      </c>
      <c r="M649" s="44"/>
      <c r="N649" s="44" t="s">
        <v>5641</v>
      </c>
      <c r="O649" s="527"/>
      <c r="P649" s="527"/>
      <c r="Q649" s="527"/>
      <c r="R649" s="527"/>
      <c r="S649" s="527"/>
      <c r="T649" s="527"/>
      <c r="U649" s="527"/>
      <c r="V649" s="527"/>
      <c r="W649" s="527"/>
      <c r="X649" s="527"/>
      <c r="Y649" s="527"/>
    </row>
    <row r="650" customFormat="false" ht="15" hidden="true" customHeight="false" outlineLevel="2" collapsed="false">
      <c r="A650" s="420" t="s">
        <v>3328</v>
      </c>
      <c r="B650" s="421" t="s">
        <v>152</v>
      </c>
      <c r="C650" s="509"/>
      <c r="D650" s="498" t="s">
        <v>3273</v>
      </c>
      <c r="E650" s="512" t="s">
        <v>5988</v>
      </c>
      <c r="F650" s="508" t="s">
        <v>5986</v>
      </c>
      <c r="G650" s="338" t="s">
        <v>22</v>
      </c>
      <c r="H650" s="339"/>
      <c r="I650" s="339"/>
      <c r="J650" s="339" t="s">
        <v>95</v>
      </c>
      <c r="K650" s="339" t="s">
        <v>5631</v>
      </c>
      <c r="L650" s="339" t="s">
        <v>5966</v>
      </c>
      <c r="M650" s="44"/>
      <c r="N650" s="44" t="s">
        <v>5641</v>
      </c>
      <c r="O650" s="527"/>
      <c r="P650" s="527"/>
      <c r="Q650" s="527"/>
      <c r="R650" s="527"/>
      <c r="S650" s="527"/>
      <c r="T650" s="527"/>
      <c r="U650" s="527"/>
      <c r="V650" s="527"/>
      <c r="W650" s="527"/>
      <c r="X650" s="527"/>
      <c r="Y650" s="527"/>
    </row>
    <row r="651" customFormat="false" ht="15" hidden="true" customHeight="false" outlineLevel="2" collapsed="false">
      <c r="A651" s="420" t="s">
        <v>3329</v>
      </c>
      <c r="B651" s="421" t="s">
        <v>152</v>
      </c>
      <c r="C651" s="518" t="s">
        <v>3339</v>
      </c>
      <c r="D651" s="498" t="s">
        <v>5989</v>
      </c>
      <c r="E651" s="498" t="s">
        <v>3283</v>
      </c>
      <c r="F651" s="501"/>
      <c r="G651" s="338" t="s">
        <v>22</v>
      </c>
      <c r="H651" s="339"/>
      <c r="I651" s="339"/>
      <c r="J651" s="339" t="s">
        <v>95</v>
      </c>
      <c r="K651" s="339" t="s">
        <v>5631</v>
      </c>
      <c r="L651" s="339" t="s">
        <v>5966</v>
      </c>
      <c r="M651" s="44"/>
      <c r="N651" s="44" t="s">
        <v>5641</v>
      </c>
      <c r="O651" s="527"/>
      <c r="P651" s="527"/>
      <c r="Q651" s="527"/>
      <c r="R651" s="527"/>
      <c r="S651" s="527"/>
      <c r="T651" s="527"/>
      <c r="U651" s="527"/>
      <c r="V651" s="527"/>
      <c r="W651" s="527"/>
      <c r="X651" s="527"/>
      <c r="Y651" s="527"/>
    </row>
    <row r="652" customFormat="false" ht="15" hidden="true" customHeight="false" outlineLevel="2" collapsed="false">
      <c r="A652" s="420" t="s">
        <v>3332</v>
      </c>
      <c r="B652" s="421" t="s">
        <v>152</v>
      </c>
      <c r="C652" s="509" t="s">
        <v>5972</v>
      </c>
      <c r="D652" s="509" t="s">
        <v>5636</v>
      </c>
      <c r="E652" s="498" t="s">
        <v>5362</v>
      </c>
      <c r="F652" s="44"/>
      <c r="G652" s="338" t="s">
        <v>22</v>
      </c>
      <c r="H652" s="339"/>
      <c r="I652" s="339"/>
      <c r="J652" s="339" t="s">
        <v>95</v>
      </c>
      <c r="K652" s="339" t="s">
        <v>5631</v>
      </c>
      <c r="L652" s="339" t="s">
        <v>5966</v>
      </c>
      <c r="M652" s="44"/>
      <c r="N652" s="44" t="s">
        <v>5641</v>
      </c>
      <c r="O652" s="527"/>
      <c r="P652" s="527"/>
      <c r="Q652" s="527"/>
      <c r="R652" s="527"/>
      <c r="S652" s="527"/>
      <c r="T652" s="527"/>
      <c r="U652" s="527"/>
      <c r="V652" s="527"/>
      <c r="W652" s="527"/>
      <c r="X652" s="527"/>
      <c r="Y652" s="527"/>
    </row>
    <row r="653" customFormat="false" ht="15" hidden="true" customHeight="false" outlineLevel="2" collapsed="false">
      <c r="A653" s="420" t="s">
        <v>3336</v>
      </c>
      <c r="B653" s="421" t="s">
        <v>152</v>
      </c>
      <c r="C653" s="509" t="s">
        <v>3715</v>
      </c>
      <c r="D653" s="509" t="s">
        <v>3915</v>
      </c>
      <c r="E653" s="498" t="s">
        <v>5975</v>
      </c>
      <c r="F653" s="508" t="s">
        <v>5986</v>
      </c>
      <c r="G653" s="338" t="s">
        <v>22</v>
      </c>
      <c r="H653" s="339"/>
      <c r="I653" s="339"/>
      <c r="J653" s="339" t="s">
        <v>95</v>
      </c>
      <c r="K653" s="339" t="s">
        <v>5631</v>
      </c>
      <c r="L653" s="339" t="s">
        <v>5966</v>
      </c>
      <c r="M653" s="44"/>
      <c r="N653" s="44" t="s">
        <v>5641</v>
      </c>
      <c r="O653" s="527"/>
      <c r="P653" s="527"/>
      <c r="Q653" s="527"/>
      <c r="R653" s="527"/>
      <c r="S653" s="527"/>
      <c r="T653" s="527"/>
      <c r="U653" s="527"/>
      <c r="V653" s="527"/>
      <c r="W653" s="527"/>
      <c r="X653" s="527"/>
      <c r="Y653" s="527"/>
    </row>
    <row r="654" customFormat="false" ht="15" hidden="true" customHeight="false" outlineLevel="2" collapsed="false">
      <c r="A654" s="420" t="s">
        <v>3338</v>
      </c>
      <c r="B654" s="421" t="s">
        <v>152</v>
      </c>
      <c r="C654" s="509"/>
      <c r="D654" s="509" t="s">
        <v>5976</v>
      </c>
      <c r="E654" s="498" t="s">
        <v>5990</v>
      </c>
      <c r="F654" s="508" t="s">
        <v>5986</v>
      </c>
      <c r="G654" s="338" t="s">
        <v>22</v>
      </c>
      <c r="H654" s="339"/>
      <c r="I654" s="339"/>
      <c r="J654" s="339" t="s">
        <v>95</v>
      </c>
      <c r="K654" s="339" t="s">
        <v>5631</v>
      </c>
      <c r="L654" s="339" t="s">
        <v>5966</v>
      </c>
      <c r="M654" s="44"/>
      <c r="N654" s="44" t="s">
        <v>5641</v>
      </c>
      <c r="O654" s="527"/>
      <c r="P654" s="527"/>
      <c r="Q654" s="527"/>
      <c r="R654" s="527"/>
      <c r="S654" s="527"/>
      <c r="T654" s="527"/>
      <c r="U654" s="527"/>
      <c r="V654" s="527"/>
      <c r="W654" s="527"/>
      <c r="X654" s="527"/>
      <c r="Y654" s="527"/>
    </row>
    <row r="655" customFormat="false" ht="15" hidden="true" customHeight="false" outlineLevel="2" collapsed="false">
      <c r="A655" s="420" t="s">
        <v>3341</v>
      </c>
      <c r="B655" s="421" t="s">
        <v>152</v>
      </c>
      <c r="C655" s="509"/>
      <c r="D655" s="509" t="s">
        <v>3915</v>
      </c>
      <c r="E655" s="498" t="s">
        <v>5975</v>
      </c>
      <c r="F655" s="508" t="s">
        <v>5991</v>
      </c>
      <c r="G655" s="338" t="s">
        <v>22</v>
      </c>
      <c r="H655" s="339"/>
      <c r="I655" s="339"/>
      <c r="J655" s="339" t="s">
        <v>95</v>
      </c>
      <c r="K655" s="339" t="s">
        <v>5631</v>
      </c>
      <c r="L655" s="339" t="s">
        <v>5966</v>
      </c>
      <c r="M655" s="44"/>
      <c r="N655" s="44" t="s">
        <v>5641</v>
      </c>
      <c r="O655" s="527"/>
      <c r="P655" s="527"/>
      <c r="Q655" s="527"/>
      <c r="R655" s="527"/>
      <c r="S655" s="527"/>
      <c r="T655" s="527"/>
      <c r="U655" s="527"/>
      <c r="V655" s="527"/>
      <c r="W655" s="527"/>
      <c r="X655" s="527"/>
      <c r="Y655" s="527"/>
    </row>
    <row r="656" customFormat="false" ht="15" hidden="true" customHeight="false" outlineLevel="2" collapsed="false">
      <c r="A656" s="420" t="s">
        <v>3343</v>
      </c>
      <c r="B656" s="421" t="s">
        <v>152</v>
      </c>
      <c r="C656" s="518"/>
      <c r="D656" s="509" t="s">
        <v>5992</v>
      </c>
      <c r="E656" s="498" t="s">
        <v>5993</v>
      </c>
      <c r="F656" s="508" t="s">
        <v>5991</v>
      </c>
      <c r="G656" s="338" t="s">
        <v>22</v>
      </c>
      <c r="H656" s="339"/>
      <c r="I656" s="339"/>
      <c r="J656" s="339" t="s">
        <v>95</v>
      </c>
      <c r="K656" s="339" t="s">
        <v>5631</v>
      </c>
      <c r="L656" s="339" t="s">
        <v>5966</v>
      </c>
      <c r="M656" s="44"/>
      <c r="N656" s="44" t="s">
        <v>5641</v>
      </c>
      <c r="O656" s="527"/>
      <c r="P656" s="527"/>
      <c r="Q656" s="527"/>
      <c r="R656" s="527"/>
      <c r="S656" s="527"/>
      <c r="T656" s="527"/>
      <c r="U656" s="527"/>
      <c r="V656" s="527"/>
      <c r="W656" s="527"/>
      <c r="X656" s="527"/>
      <c r="Y656" s="527"/>
    </row>
    <row r="657" customFormat="false" ht="15" hidden="true" customHeight="false" outlineLevel="2" collapsed="false">
      <c r="A657" s="420" t="s">
        <v>3346</v>
      </c>
      <c r="B657" s="421" t="s">
        <v>218</v>
      </c>
      <c r="C657" s="518"/>
      <c r="D657" s="509" t="s">
        <v>1096</v>
      </c>
      <c r="E657" s="512" t="s">
        <v>5981</v>
      </c>
      <c r="F657" s="501"/>
      <c r="G657" s="338" t="s">
        <v>22</v>
      </c>
      <c r="H657" s="339"/>
      <c r="I657" s="339"/>
      <c r="J657" s="339" t="s">
        <v>95</v>
      </c>
      <c r="K657" s="339" t="s">
        <v>5631</v>
      </c>
      <c r="L657" s="339" t="s">
        <v>5966</v>
      </c>
      <c r="M657" s="44"/>
      <c r="N657" s="44" t="s">
        <v>5641</v>
      </c>
      <c r="O657" s="527"/>
      <c r="P657" s="527"/>
      <c r="Q657" s="527"/>
      <c r="R657" s="527"/>
      <c r="S657" s="527"/>
      <c r="T657" s="527"/>
      <c r="U657" s="527"/>
      <c r="V657" s="527"/>
      <c r="W657" s="527"/>
      <c r="X657" s="527"/>
      <c r="Y657" s="527"/>
    </row>
    <row r="658" customFormat="false" ht="15" hidden="true" customHeight="false" outlineLevel="2" collapsed="false">
      <c r="A658" s="420" t="s">
        <v>3349</v>
      </c>
      <c r="B658" s="421" t="s">
        <v>218</v>
      </c>
      <c r="C658" s="518"/>
      <c r="D658" s="509" t="s">
        <v>1096</v>
      </c>
      <c r="E658" s="512" t="s">
        <v>5982</v>
      </c>
      <c r="F658" s="501"/>
      <c r="G658" s="338" t="s">
        <v>22</v>
      </c>
      <c r="H658" s="339"/>
      <c r="I658" s="339"/>
      <c r="J658" s="339" t="s">
        <v>95</v>
      </c>
      <c r="K658" s="339" t="s">
        <v>5631</v>
      </c>
      <c r="L658" s="339" t="s">
        <v>5966</v>
      </c>
      <c r="M658" s="44"/>
      <c r="N658" s="44" t="s">
        <v>5641</v>
      </c>
      <c r="O658" s="527"/>
      <c r="P658" s="527"/>
      <c r="Q658" s="527"/>
      <c r="R658" s="527"/>
      <c r="S658" s="527"/>
      <c r="T658" s="527"/>
      <c r="U658" s="527"/>
      <c r="V658" s="527"/>
      <c r="W658" s="527"/>
      <c r="X658" s="527"/>
      <c r="Y658" s="527"/>
    </row>
    <row r="659" customFormat="false" ht="15" hidden="true" customHeight="false" outlineLevel="2" collapsed="false">
      <c r="A659" s="420" t="s">
        <v>3352</v>
      </c>
      <c r="B659" s="421" t="s">
        <v>218</v>
      </c>
      <c r="C659" s="518"/>
      <c r="D659" s="509" t="s">
        <v>1096</v>
      </c>
      <c r="E659" s="512" t="s">
        <v>5983</v>
      </c>
      <c r="F659" s="501"/>
      <c r="G659" s="338" t="s">
        <v>22</v>
      </c>
      <c r="H659" s="339"/>
      <c r="I659" s="339"/>
      <c r="J659" s="339" t="s">
        <v>95</v>
      </c>
      <c r="K659" s="339" t="s">
        <v>5631</v>
      </c>
      <c r="L659" s="339" t="s">
        <v>5966</v>
      </c>
      <c r="M659" s="44"/>
      <c r="N659" s="44" t="s">
        <v>5641</v>
      </c>
      <c r="O659" s="527"/>
      <c r="P659" s="527"/>
      <c r="Q659" s="527"/>
      <c r="R659" s="527"/>
      <c r="S659" s="527"/>
      <c r="T659" s="527"/>
      <c r="U659" s="527"/>
      <c r="V659" s="527"/>
      <c r="W659" s="527"/>
      <c r="X659" s="527"/>
      <c r="Y659" s="527"/>
    </row>
    <row r="660" customFormat="false" ht="15" hidden="true" customHeight="false" outlineLevel="2" collapsed="false">
      <c r="A660" s="420" t="s">
        <v>3355</v>
      </c>
      <c r="B660" s="421" t="s">
        <v>218</v>
      </c>
      <c r="C660" s="518"/>
      <c r="D660" s="509" t="s">
        <v>1096</v>
      </c>
      <c r="E660" s="512" t="s">
        <v>5984</v>
      </c>
      <c r="F660" s="501"/>
      <c r="G660" s="338" t="s">
        <v>22</v>
      </c>
      <c r="H660" s="339"/>
      <c r="I660" s="339"/>
      <c r="J660" s="339" t="s">
        <v>95</v>
      </c>
      <c r="K660" s="339" t="s">
        <v>5631</v>
      </c>
      <c r="L660" s="339" t="s">
        <v>5966</v>
      </c>
      <c r="M660" s="44"/>
      <c r="N660" s="44" t="s">
        <v>5641</v>
      </c>
      <c r="O660" s="527"/>
      <c r="P660" s="527"/>
      <c r="Q660" s="527"/>
      <c r="R660" s="527"/>
      <c r="S660" s="527"/>
      <c r="T660" s="527"/>
      <c r="U660" s="527"/>
      <c r="V660" s="527"/>
      <c r="W660" s="527"/>
      <c r="X660" s="527"/>
      <c r="Y660" s="527"/>
    </row>
    <row r="661" customFormat="false" ht="15" hidden="false" customHeight="true" outlineLevel="1" collapsed="true">
      <c r="A661" s="528" t="s">
        <v>3388</v>
      </c>
      <c r="B661" s="528"/>
      <c r="C661" s="528"/>
      <c r="D661" s="528"/>
      <c r="E661" s="528"/>
      <c r="F661" s="528"/>
      <c r="G661" s="369"/>
      <c r="H661" s="369"/>
      <c r="I661" s="369"/>
      <c r="J661" s="369"/>
      <c r="K661" s="369"/>
      <c r="L661" s="369"/>
      <c r="M661" s="332"/>
      <c r="N661" s="332"/>
      <c r="O661" s="527"/>
      <c r="P661" s="527"/>
      <c r="Q661" s="527"/>
      <c r="R661" s="527"/>
      <c r="S661" s="527"/>
      <c r="T661" s="527"/>
      <c r="U661" s="527"/>
      <c r="V661" s="527"/>
      <c r="W661" s="527"/>
      <c r="X661" s="527"/>
      <c r="Y661" s="527"/>
    </row>
    <row r="662" customFormat="false" ht="15" hidden="true" customHeight="false" outlineLevel="2" collapsed="false">
      <c r="A662" s="420" t="s">
        <v>3389</v>
      </c>
      <c r="B662" s="421" t="s">
        <v>159</v>
      </c>
      <c r="C662" s="509" t="s">
        <v>3261</v>
      </c>
      <c r="D662" s="498" t="s">
        <v>3262</v>
      </c>
      <c r="E662" s="512" t="s">
        <v>5994</v>
      </c>
      <c r="F662" s="508" t="s">
        <v>5995</v>
      </c>
      <c r="G662" s="338" t="s">
        <v>22</v>
      </c>
      <c r="H662" s="339"/>
      <c r="I662" s="339"/>
      <c r="J662" s="339" t="s">
        <v>95</v>
      </c>
      <c r="K662" s="339" t="s">
        <v>5631</v>
      </c>
      <c r="L662" s="339" t="s">
        <v>5966</v>
      </c>
      <c r="M662" s="44"/>
      <c r="N662" s="44" t="s">
        <v>5641</v>
      </c>
      <c r="O662" s="527"/>
      <c r="P662" s="527"/>
      <c r="Q662" s="527"/>
      <c r="R662" s="527"/>
      <c r="S662" s="527"/>
      <c r="T662" s="527"/>
      <c r="U662" s="527"/>
      <c r="V662" s="527"/>
      <c r="W662" s="527"/>
      <c r="X662" s="527"/>
      <c r="Y662" s="527"/>
    </row>
    <row r="663" customFormat="false" ht="15" hidden="true" customHeight="false" outlineLevel="2" collapsed="false">
      <c r="A663" s="420" t="s">
        <v>3392</v>
      </c>
      <c r="B663" s="421" t="s">
        <v>159</v>
      </c>
      <c r="C663" s="509" t="s">
        <v>3396</v>
      </c>
      <c r="D663" s="498" t="s">
        <v>3270</v>
      </c>
      <c r="E663" s="512" t="s">
        <v>5996</v>
      </c>
      <c r="F663" s="44"/>
      <c r="G663" s="338" t="s">
        <v>22</v>
      </c>
      <c r="H663" s="339"/>
      <c r="I663" s="339"/>
      <c r="J663" s="339" t="s">
        <v>95</v>
      </c>
      <c r="K663" s="339" t="s">
        <v>5631</v>
      </c>
      <c r="L663" s="339" t="s">
        <v>5966</v>
      </c>
      <c r="M663" s="44"/>
      <c r="N663" s="44" t="s">
        <v>5641</v>
      </c>
      <c r="O663" s="527"/>
      <c r="P663" s="527"/>
      <c r="Q663" s="527"/>
      <c r="R663" s="527"/>
      <c r="S663" s="527"/>
      <c r="T663" s="527"/>
      <c r="U663" s="527"/>
      <c r="V663" s="527"/>
      <c r="W663" s="527"/>
      <c r="X663" s="527"/>
      <c r="Y663" s="527"/>
    </row>
    <row r="664" customFormat="false" ht="15" hidden="true" customHeight="false" outlineLevel="2" collapsed="false">
      <c r="A664" s="420" t="s">
        <v>3394</v>
      </c>
      <c r="B664" s="421" t="s">
        <v>159</v>
      </c>
      <c r="C664" s="518"/>
      <c r="D664" s="498" t="s">
        <v>3273</v>
      </c>
      <c r="E664" s="498" t="s">
        <v>5997</v>
      </c>
      <c r="F664" s="508" t="s">
        <v>5995</v>
      </c>
      <c r="G664" s="338" t="s">
        <v>22</v>
      </c>
      <c r="H664" s="339"/>
      <c r="I664" s="339"/>
      <c r="J664" s="339" t="s">
        <v>95</v>
      </c>
      <c r="K664" s="339" t="s">
        <v>5631</v>
      </c>
      <c r="L664" s="339" t="s">
        <v>5966</v>
      </c>
      <c r="M664" s="44"/>
      <c r="N664" s="44" t="s">
        <v>5641</v>
      </c>
      <c r="O664" s="527"/>
      <c r="P664" s="527"/>
      <c r="Q664" s="527"/>
      <c r="R664" s="527"/>
      <c r="S664" s="527"/>
      <c r="T664" s="527"/>
      <c r="U664" s="527"/>
      <c r="V664" s="527"/>
      <c r="W664" s="527"/>
      <c r="X664" s="527"/>
      <c r="Y664" s="527"/>
    </row>
    <row r="665" customFormat="false" ht="15" hidden="true" customHeight="false" outlineLevel="2" collapsed="false">
      <c r="A665" s="420" t="s">
        <v>3395</v>
      </c>
      <c r="B665" s="421" t="s">
        <v>159</v>
      </c>
      <c r="C665" s="509" t="s">
        <v>5970</v>
      </c>
      <c r="D665" s="509" t="s">
        <v>5998</v>
      </c>
      <c r="E665" s="508" t="s">
        <v>3283</v>
      </c>
      <c r="F665" s="44"/>
      <c r="G665" s="338" t="s">
        <v>22</v>
      </c>
      <c r="H665" s="339"/>
      <c r="I665" s="339"/>
      <c r="J665" s="339" t="s">
        <v>95</v>
      </c>
      <c r="K665" s="339" t="s">
        <v>5631</v>
      </c>
      <c r="L665" s="339" t="s">
        <v>5966</v>
      </c>
      <c r="M665" s="44"/>
      <c r="N665" s="44" t="s">
        <v>5641</v>
      </c>
      <c r="O665" s="527"/>
      <c r="P665" s="527"/>
      <c r="Q665" s="527"/>
      <c r="R665" s="527"/>
      <c r="S665" s="527"/>
      <c r="T665" s="527"/>
      <c r="U665" s="527"/>
      <c r="V665" s="527"/>
      <c r="W665" s="527"/>
      <c r="X665" s="527"/>
      <c r="Y665" s="527"/>
    </row>
    <row r="666" customFormat="false" ht="15" hidden="true" customHeight="false" outlineLevel="2" collapsed="false">
      <c r="A666" s="420" t="s">
        <v>3399</v>
      </c>
      <c r="B666" s="421" t="s">
        <v>159</v>
      </c>
      <c r="C666" s="509" t="s">
        <v>5999</v>
      </c>
      <c r="D666" s="509" t="s">
        <v>5376</v>
      </c>
      <c r="E666" s="498" t="s">
        <v>5941</v>
      </c>
      <c r="F666" s="498" t="s">
        <v>3301</v>
      </c>
      <c r="G666" s="338" t="s">
        <v>22</v>
      </c>
      <c r="H666" s="339"/>
      <c r="I666" s="339"/>
      <c r="J666" s="339" t="s">
        <v>95</v>
      </c>
      <c r="K666" s="339" t="s">
        <v>5631</v>
      </c>
      <c r="L666" s="339" t="s">
        <v>5966</v>
      </c>
      <c r="M666" s="44"/>
      <c r="N666" s="44" t="s">
        <v>5641</v>
      </c>
      <c r="O666" s="527"/>
      <c r="P666" s="527"/>
      <c r="Q666" s="527"/>
      <c r="R666" s="527"/>
      <c r="S666" s="527"/>
      <c r="T666" s="527"/>
      <c r="U666" s="527"/>
      <c r="V666" s="527"/>
      <c r="W666" s="527"/>
      <c r="X666" s="527"/>
      <c r="Y666" s="527"/>
    </row>
    <row r="667" customFormat="false" ht="15" hidden="true" customHeight="false" outlineLevel="2" collapsed="false">
      <c r="A667" s="420" t="s">
        <v>3403</v>
      </c>
      <c r="B667" s="411" t="s">
        <v>152</v>
      </c>
      <c r="C667" s="504" t="s">
        <v>3715</v>
      </c>
      <c r="D667" s="504" t="s">
        <v>3915</v>
      </c>
      <c r="E667" s="499" t="s">
        <v>5975</v>
      </c>
      <c r="F667" s="508" t="s">
        <v>5995</v>
      </c>
      <c r="G667" s="505" t="s">
        <v>22</v>
      </c>
      <c r="H667" s="506"/>
      <c r="I667" s="506"/>
      <c r="J667" s="506" t="s">
        <v>95</v>
      </c>
      <c r="K667" s="411" t="s">
        <v>5631</v>
      </c>
      <c r="L667" s="411" t="s">
        <v>5966</v>
      </c>
      <c r="M667" s="506"/>
      <c r="N667" s="507" t="s">
        <v>5641</v>
      </c>
      <c r="O667" s="527"/>
      <c r="P667" s="527"/>
      <c r="Q667" s="527"/>
      <c r="R667" s="527"/>
      <c r="S667" s="527"/>
      <c r="T667" s="527"/>
      <c r="U667" s="527"/>
      <c r="V667" s="527"/>
      <c r="W667" s="527"/>
      <c r="X667" s="527"/>
      <c r="Y667" s="527"/>
    </row>
    <row r="668" customFormat="false" ht="15" hidden="true" customHeight="false" outlineLevel="2" collapsed="false">
      <c r="A668" s="420" t="s">
        <v>3404</v>
      </c>
      <c r="B668" s="421" t="s">
        <v>152</v>
      </c>
      <c r="C668" s="509"/>
      <c r="D668" s="509" t="s">
        <v>6000</v>
      </c>
      <c r="E668" s="498" t="s">
        <v>6001</v>
      </c>
      <c r="F668" s="508" t="s">
        <v>5995</v>
      </c>
      <c r="G668" s="510" t="s">
        <v>22</v>
      </c>
      <c r="H668" s="389"/>
      <c r="I668" s="389"/>
      <c r="J668" s="389" t="s">
        <v>95</v>
      </c>
      <c r="K668" s="421" t="s">
        <v>5631</v>
      </c>
      <c r="L668" s="421" t="s">
        <v>5966</v>
      </c>
      <c r="M668" s="389"/>
      <c r="N668" s="44" t="s">
        <v>5641</v>
      </c>
      <c r="O668" s="527"/>
      <c r="P668" s="527"/>
      <c r="Q668" s="527"/>
      <c r="R668" s="527"/>
      <c r="S668" s="527"/>
      <c r="T668" s="527"/>
      <c r="U668" s="527"/>
      <c r="V668" s="527"/>
      <c r="W668" s="527"/>
      <c r="X668" s="527"/>
      <c r="Y668" s="527"/>
    </row>
    <row r="669" customFormat="false" ht="15" hidden="true" customHeight="false" outlineLevel="2" collapsed="false">
      <c r="A669" s="420" t="s">
        <v>3406</v>
      </c>
      <c r="B669" s="411" t="s">
        <v>152</v>
      </c>
      <c r="C669" s="504" t="s">
        <v>3715</v>
      </c>
      <c r="D669" s="504" t="s">
        <v>3915</v>
      </c>
      <c r="E669" s="499" t="s">
        <v>5975</v>
      </c>
      <c r="F669" s="508" t="s">
        <v>6002</v>
      </c>
      <c r="G669" s="505" t="s">
        <v>22</v>
      </c>
      <c r="H669" s="506"/>
      <c r="I669" s="506"/>
      <c r="J669" s="506" t="s">
        <v>95</v>
      </c>
      <c r="K669" s="411" t="s">
        <v>5631</v>
      </c>
      <c r="L669" s="411" t="s">
        <v>5966</v>
      </c>
      <c r="M669" s="506"/>
      <c r="N669" s="507" t="s">
        <v>5641</v>
      </c>
      <c r="O669" s="527"/>
      <c r="P669" s="527"/>
      <c r="Q669" s="527"/>
      <c r="R669" s="527"/>
      <c r="S669" s="527"/>
      <c r="T669" s="527"/>
      <c r="U669" s="527"/>
      <c r="V669" s="527"/>
      <c r="W669" s="527"/>
      <c r="X669" s="527"/>
      <c r="Y669" s="527"/>
    </row>
    <row r="670" customFormat="false" ht="15" hidden="true" customHeight="false" outlineLevel="2" collapsed="false">
      <c r="A670" s="420" t="s">
        <v>3408</v>
      </c>
      <c r="B670" s="421" t="s">
        <v>152</v>
      </c>
      <c r="C670" s="509"/>
      <c r="D670" s="509" t="s">
        <v>6003</v>
      </c>
      <c r="E670" s="498" t="s">
        <v>6004</v>
      </c>
      <c r="F670" s="508" t="s">
        <v>6002</v>
      </c>
      <c r="G670" s="510" t="s">
        <v>22</v>
      </c>
      <c r="H670" s="389"/>
      <c r="I670" s="389"/>
      <c r="J670" s="389" t="s">
        <v>95</v>
      </c>
      <c r="K670" s="421" t="s">
        <v>5631</v>
      </c>
      <c r="L670" s="421" t="s">
        <v>5966</v>
      </c>
      <c r="M670" s="389"/>
      <c r="N670" s="44" t="s">
        <v>5641</v>
      </c>
      <c r="O670" s="527"/>
      <c r="P670" s="527"/>
      <c r="Q670" s="527"/>
      <c r="R670" s="527"/>
      <c r="S670" s="527"/>
      <c r="T670" s="527"/>
      <c r="U670" s="527"/>
      <c r="V670" s="527"/>
      <c r="W670" s="527"/>
      <c r="X670" s="527"/>
      <c r="Y670" s="527"/>
    </row>
    <row r="671" customFormat="false" ht="15" hidden="true" customHeight="false" outlineLevel="2" collapsed="false">
      <c r="A671" s="420" t="s">
        <v>3411</v>
      </c>
      <c r="B671" s="421" t="s">
        <v>218</v>
      </c>
      <c r="C671" s="518"/>
      <c r="D671" s="509" t="s">
        <v>1096</v>
      </c>
      <c r="E671" s="512" t="s">
        <v>5981</v>
      </c>
      <c r="F671" s="501"/>
      <c r="G671" s="338" t="s">
        <v>22</v>
      </c>
      <c r="H671" s="339"/>
      <c r="I671" s="339"/>
      <c r="J671" s="339" t="s">
        <v>95</v>
      </c>
      <c r="K671" s="339" t="s">
        <v>5631</v>
      </c>
      <c r="L671" s="339" t="s">
        <v>5966</v>
      </c>
      <c r="M671" s="44"/>
      <c r="N671" s="44" t="s">
        <v>5641</v>
      </c>
      <c r="O671" s="527"/>
      <c r="P671" s="527"/>
      <c r="Q671" s="527"/>
      <c r="R671" s="527"/>
      <c r="S671" s="527"/>
      <c r="T671" s="527"/>
      <c r="U671" s="527"/>
      <c r="V671" s="527"/>
      <c r="W671" s="527"/>
      <c r="X671" s="527"/>
      <c r="Y671" s="527"/>
    </row>
    <row r="672" customFormat="false" ht="15" hidden="true" customHeight="false" outlineLevel="2" collapsed="false">
      <c r="A672" s="420" t="s">
        <v>3415</v>
      </c>
      <c r="B672" s="421" t="s">
        <v>218</v>
      </c>
      <c r="C672" s="518"/>
      <c r="D672" s="509" t="s">
        <v>1096</v>
      </c>
      <c r="E672" s="512" t="s">
        <v>5982</v>
      </c>
      <c r="F672" s="501"/>
      <c r="G672" s="338" t="s">
        <v>22</v>
      </c>
      <c r="H672" s="339"/>
      <c r="I672" s="339"/>
      <c r="J672" s="339" t="s">
        <v>95</v>
      </c>
      <c r="K672" s="339" t="s">
        <v>5631</v>
      </c>
      <c r="L672" s="339" t="s">
        <v>5966</v>
      </c>
      <c r="M672" s="44"/>
      <c r="N672" s="44" t="s">
        <v>5641</v>
      </c>
      <c r="O672" s="527"/>
      <c r="P672" s="527"/>
      <c r="Q672" s="527"/>
      <c r="R672" s="527"/>
      <c r="S672" s="527"/>
      <c r="T672" s="527"/>
      <c r="U672" s="527"/>
      <c r="V672" s="527"/>
      <c r="W672" s="527"/>
      <c r="X672" s="527"/>
      <c r="Y672" s="527"/>
    </row>
    <row r="673" customFormat="false" ht="15" hidden="true" customHeight="false" outlineLevel="2" collapsed="false">
      <c r="A673" s="420" t="s">
        <v>3419</v>
      </c>
      <c r="B673" s="421" t="s">
        <v>218</v>
      </c>
      <c r="C673" s="518"/>
      <c r="D673" s="509" t="s">
        <v>1096</v>
      </c>
      <c r="E673" s="512" t="s">
        <v>5983</v>
      </c>
      <c r="F673" s="501"/>
      <c r="G673" s="338" t="s">
        <v>22</v>
      </c>
      <c r="H673" s="339"/>
      <c r="I673" s="339"/>
      <c r="J673" s="339" t="s">
        <v>95</v>
      </c>
      <c r="K673" s="339" t="s">
        <v>5631</v>
      </c>
      <c r="L673" s="339" t="s">
        <v>5966</v>
      </c>
      <c r="M673" s="44"/>
      <c r="N673" s="44" t="s">
        <v>5641</v>
      </c>
      <c r="O673" s="527"/>
      <c r="P673" s="527"/>
      <c r="Q673" s="527"/>
      <c r="R673" s="527"/>
      <c r="S673" s="527"/>
      <c r="T673" s="527"/>
      <c r="U673" s="527"/>
      <c r="V673" s="527"/>
      <c r="W673" s="527"/>
      <c r="X673" s="527"/>
      <c r="Y673" s="527"/>
    </row>
    <row r="674" customFormat="false" ht="15" hidden="true" customHeight="false" outlineLevel="2" collapsed="false">
      <c r="A674" s="420" t="s">
        <v>3423</v>
      </c>
      <c r="B674" s="421" t="s">
        <v>218</v>
      </c>
      <c r="C674" s="518"/>
      <c r="D674" s="509" t="s">
        <v>1096</v>
      </c>
      <c r="E674" s="512" t="s">
        <v>5984</v>
      </c>
      <c r="F674" s="501"/>
      <c r="G674" s="338" t="s">
        <v>22</v>
      </c>
      <c r="H674" s="339"/>
      <c r="I674" s="339"/>
      <c r="J674" s="339" t="s">
        <v>95</v>
      </c>
      <c r="K674" s="339" t="s">
        <v>5631</v>
      </c>
      <c r="L674" s="339" t="s">
        <v>5966</v>
      </c>
      <c r="M674" s="44"/>
      <c r="N674" s="44" t="s">
        <v>5641</v>
      </c>
      <c r="O674" s="527"/>
      <c r="P674" s="527"/>
      <c r="Q674" s="527"/>
      <c r="R674" s="527"/>
      <c r="S674" s="527"/>
      <c r="T674" s="527"/>
      <c r="U674" s="527"/>
      <c r="V674" s="527"/>
      <c r="W674" s="527"/>
      <c r="X674" s="527"/>
      <c r="Y674" s="527"/>
    </row>
    <row r="675" customFormat="false" ht="15" hidden="false" customHeight="true" outlineLevel="1" collapsed="true">
      <c r="A675" s="528" t="s">
        <v>3464</v>
      </c>
      <c r="B675" s="528"/>
      <c r="C675" s="528"/>
      <c r="D675" s="528"/>
      <c r="E675" s="528"/>
      <c r="F675" s="528"/>
      <c r="G675" s="369"/>
      <c r="H675" s="369"/>
      <c r="I675" s="369"/>
      <c r="J675" s="369"/>
      <c r="K675" s="369"/>
      <c r="L675" s="369"/>
      <c r="M675" s="332"/>
      <c r="N675" s="332"/>
      <c r="O675" s="527"/>
      <c r="P675" s="527"/>
      <c r="Q675" s="527"/>
      <c r="R675" s="527"/>
      <c r="S675" s="527"/>
      <c r="T675" s="527"/>
      <c r="U675" s="527"/>
      <c r="V675" s="527"/>
      <c r="W675" s="527"/>
      <c r="X675" s="527"/>
      <c r="Y675" s="527"/>
    </row>
    <row r="676" customFormat="false" ht="15" hidden="true" customHeight="false" outlineLevel="2" collapsed="false">
      <c r="A676" s="420" t="s">
        <v>3465</v>
      </c>
      <c r="B676" s="421" t="s">
        <v>164</v>
      </c>
      <c r="C676" s="509" t="s">
        <v>3261</v>
      </c>
      <c r="D676" s="498" t="s">
        <v>3262</v>
      </c>
      <c r="E676" s="512" t="s">
        <v>6005</v>
      </c>
      <c r="F676" s="508" t="s">
        <v>6006</v>
      </c>
      <c r="G676" s="338" t="s">
        <v>22</v>
      </c>
      <c r="H676" s="339"/>
      <c r="I676" s="339"/>
      <c r="J676" s="339" t="s">
        <v>95</v>
      </c>
      <c r="K676" s="339" t="s">
        <v>6007</v>
      </c>
      <c r="L676" s="339" t="s">
        <v>6008</v>
      </c>
      <c r="M676" s="44"/>
      <c r="N676" s="44" t="s">
        <v>6009</v>
      </c>
      <c r="O676" s="527"/>
      <c r="P676" s="527"/>
      <c r="Q676" s="527"/>
      <c r="R676" s="527"/>
      <c r="S676" s="527"/>
      <c r="T676" s="527"/>
      <c r="U676" s="527"/>
      <c r="V676" s="527"/>
      <c r="W676" s="527"/>
      <c r="X676" s="527"/>
      <c r="Y676" s="527"/>
    </row>
    <row r="677" customFormat="false" ht="15" hidden="true" customHeight="false" outlineLevel="2" collapsed="false">
      <c r="A677" s="420" t="s">
        <v>3467</v>
      </c>
      <c r="B677" s="421" t="s">
        <v>164</v>
      </c>
      <c r="C677" s="509" t="s">
        <v>3396</v>
      </c>
      <c r="D677" s="498" t="s">
        <v>3270</v>
      </c>
      <c r="E677" s="512" t="s">
        <v>6010</v>
      </c>
      <c r="F677" s="44"/>
      <c r="G677" s="338" t="s">
        <v>22</v>
      </c>
      <c r="H677" s="339"/>
      <c r="I677" s="339"/>
      <c r="J677" s="339" t="s">
        <v>95</v>
      </c>
      <c r="K677" s="339" t="s">
        <v>6007</v>
      </c>
      <c r="L677" s="339" t="s">
        <v>6008</v>
      </c>
      <c r="M677" s="44"/>
      <c r="N677" s="44" t="s">
        <v>6009</v>
      </c>
      <c r="O677" s="527"/>
      <c r="P677" s="527"/>
      <c r="Q677" s="527"/>
      <c r="R677" s="527"/>
      <c r="S677" s="527"/>
      <c r="T677" s="527"/>
      <c r="U677" s="527"/>
      <c r="V677" s="527"/>
      <c r="W677" s="527"/>
      <c r="X677" s="527"/>
      <c r="Y677" s="527"/>
    </row>
    <row r="678" customFormat="false" ht="15" hidden="true" customHeight="false" outlineLevel="2" collapsed="false">
      <c r="A678" s="420" t="s">
        <v>3470</v>
      </c>
      <c r="B678" s="421" t="s">
        <v>164</v>
      </c>
      <c r="C678" s="518"/>
      <c r="D678" s="498" t="s">
        <v>3273</v>
      </c>
      <c r="E678" s="498" t="s">
        <v>6011</v>
      </c>
      <c r="F678" s="501"/>
      <c r="G678" s="338" t="s">
        <v>22</v>
      </c>
      <c r="H678" s="339"/>
      <c r="I678" s="339"/>
      <c r="J678" s="339" t="s">
        <v>95</v>
      </c>
      <c r="K678" s="339" t="s">
        <v>6007</v>
      </c>
      <c r="L678" s="339" t="s">
        <v>6008</v>
      </c>
      <c r="M678" s="44"/>
      <c r="N678" s="44" t="s">
        <v>6009</v>
      </c>
      <c r="O678" s="527"/>
      <c r="P678" s="527"/>
      <c r="Q678" s="527"/>
      <c r="R678" s="527"/>
      <c r="S678" s="527"/>
      <c r="T678" s="527"/>
      <c r="U678" s="527"/>
      <c r="V678" s="527"/>
      <c r="W678" s="527"/>
      <c r="X678" s="527"/>
      <c r="Y678" s="527"/>
    </row>
    <row r="679" customFormat="false" ht="15" hidden="true" customHeight="false" outlineLevel="2" collapsed="false">
      <c r="A679" s="420" t="s">
        <v>3473</v>
      </c>
      <c r="B679" s="421" t="s">
        <v>164</v>
      </c>
      <c r="C679" s="509" t="s">
        <v>5970</v>
      </c>
      <c r="D679" s="509" t="s">
        <v>6012</v>
      </c>
      <c r="E679" s="508" t="s">
        <v>3283</v>
      </c>
      <c r="F679" s="501"/>
      <c r="G679" s="338" t="s">
        <v>22</v>
      </c>
      <c r="H679" s="339"/>
      <c r="I679" s="339"/>
      <c r="J679" s="339" t="s">
        <v>95</v>
      </c>
      <c r="K679" s="339" t="s">
        <v>6007</v>
      </c>
      <c r="L679" s="339" t="s">
        <v>6008</v>
      </c>
      <c r="M679" s="44"/>
      <c r="N679" s="44" t="s">
        <v>6009</v>
      </c>
      <c r="O679" s="527"/>
      <c r="P679" s="527"/>
      <c r="Q679" s="527"/>
      <c r="R679" s="527"/>
      <c r="S679" s="527"/>
      <c r="T679" s="527"/>
      <c r="U679" s="527"/>
      <c r="V679" s="527"/>
      <c r="W679" s="527"/>
      <c r="X679" s="527"/>
      <c r="Y679" s="527"/>
    </row>
    <row r="680" customFormat="false" ht="15" hidden="true" customHeight="false" outlineLevel="2" collapsed="false">
      <c r="A680" s="420" t="s">
        <v>3477</v>
      </c>
      <c r="B680" s="421" t="s">
        <v>164</v>
      </c>
      <c r="C680" s="509" t="s">
        <v>5972</v>
      </c>
      <c r="D680" s="509" t="s">
        <v>6013</v>
      </c>
      <c r="E680" s="498" t="s">
        <v>5941</v>
      </c>
      <c r="F680" s="498" t="s">
        <v>3512</v>
      </c>
      <c r="G680" s="338" t="s">
        <v>22</v>
      </c>
      <c r="H680" s="339"/>
      <c r="I680" s="339"/>
      <c r="J680" s="339" t="s">
        <v>95</v>
      </c>
      <c r="K680" s="339" t="s">
        <v>6007</v>
      </c>
      <c r="L680" s="339" t="s">
        <v>6008</v>
      </c>
      <c r="M680" s="44"/>
      <c r="N680" s="44" t="s">
        <v>6009</v>
      </c>
      <c r="O680" s="527"/>
      <c r="P680" s="527"/>
      <c r="Q680" s="527"/>
      <c r="R680" s="527"/>
      <c r="S680" s="527"/>
      <c r="T680" s="527"/>
      <c r="U680" s="527"/>
      <c r="V680" s="527"/>
      <c r="W680" s="527"/>
      <c r="X680" s="527"/>
      <c r="Y680" s="527"/>
    </row>
    <row r="681" customFormat="false" ht="15" hidden="true" customHeight="false" outlineLevel="2" collapsed="false">
      <c r="A681" s="420" t="s">
        <v>3478</v>
      </c>
      <c r="B681" s="421" t="s">
        <v>164</v>
      </c>
      <c r="C681" s="518"/>
      <c r="D681" s="509" t="s">
        <v>5974</v>
      </c>
      <c r="E681" s="498" t="s">
        <v>6014</v>
      </c>
      <c r="F681" s="508" t="s">
        <v>6015</v>
      </c>
      <c r="G681" s="338" t="s">
        <v>22</v>
      </c>
      <c r="H681" s="339"/>
      <c r="I681" s="339"/>
      <c r="J681" s="339" t="s">
        <v>95</v>
      </c>
      <c r="K681" s="339" t="s">
        <v>6007</v>
      </c>
      <c r="L681" s="339" t="s">
        <v>6008</v>
      </c>
      <c r="M681" s="44"/>
      <c r="N681" s="44" t="s">
        <v>6009</v>
      </c>
      <c r="O681" s="527"/>
      <c r="P681" s="527"/>
      <c r="Q681" s="527"/>
      <c r="R681" s="527"/>
      <c r="S681" s="527"/>
      <c r="T681" s="527"/>
      <c r="U681" s="527"/>
      <c r="V681" s="527"/>
      <c r="W681" s="527"/>
      <c r="X681" s="527"/>
      <c r="Y681" s="527"/>
    </row>
    <row r="682" customFormat="false" ht="15" hidden="true" customHeight="false" outlineLevel="2" collapsed="false">
      <c r="A682" s="420" t="s">
        <v>3481</v>
      </c>
      <c r="B682" s="421" t="s">
        <v>164</v>
      </c>
      <c r="C682" s="509" t="s">
        <v>6016</v>
      </c>
      <c r="D682" s="509" t="s">
        <v>6017</v>
      </c>
      <c r="E682" s="498" t="s">
        <v>6018</v>
      </c>
      <c r="F682" s="508" t="s">
        <v>6015</v>
      </c>
      <c r="G682" s="338" t="s">
        <v>22</v>
      </c>
      <c r="H682" s="339"/>
      <c r="I682" s="339"/>
      <c r="J682" s="339" t="s">
        <v>95</v>
      </c>
      <c r="K682" s="339" t="s">
        <v>6007</v>
      </c>
      <c r="L682" s="339" t="s">
        <v>6008</v>
      </c>
      <c r="M682" s="44"/>
      <c r="N682" s="44" t="s">
        <v>6009</v>
      </c>
      <c r="O682" s="527"/>
      <c r="P682" s="527"/>
      <c r="Q682" s="527"/>
      <c r="R682" s="527"/>
      <c r="S682" s="527"/>
      <c r="T682" s="527"/>
      <c r="U682" s="527"/>
      <c r="V682" s="527"/>
      <c r="W682" s="527"/>
      <c r="X682" s="527"/>
      <c r="Y682" s="527"/>
    </row>
    <row r="683" customFormat="false" ht="15" hidden="true" customHeight="false" outlineLevel="2" collapsed="false">
      <c r="A683" s="420" t="s">
        <v>3483</v>
      </c>
      <c r="B683" s="421" t="s">
        <v>164</v>
      </c>
      <c r="C683" s="518"/>
      <c r="D683" s="509" t="s">
        <v>5974</v>
      </c>
      <c r="E683" s="498" t="s">
        <v>6014</v>
      </c>
      <c r="F683" s="508" t="s">
        <v>6019</v>
      </c>
      <c r="G683" s="338" t="s">
        <v>22</v>
      </c>
      <c r="H683" s="339"/>
      <c r="I683" s="339"/>
      <c r="J683" s="339" t="s">
        <v>95</v>
      </c>
      <c r="K683" s="339" t="s">
        <v>6007</v>
      </c>
      <c r="L683" s="339" t="s">
        <v>6008</v>
      </c>
      <c r="M683" s="44"/>
      <c r="N683" s="44" t="s">
        <v>6009</v>
      </c>
      <c r="O683" s="527"/>
      <c r="P683" s="527"/>
      <c r="Q683" s="527"/>
      <c r="R683" s="527"/>
      <c r="S683" s="527"/>
      <c r="T683" s="527"/>
      <c r="U683" s="527"/>
      <c r="V683" s="527"/>
      <c r="W683" s="527"/>
      <c r="X683" s="527"/>
      <c r="Y683" s="527"/>
    </row>
    <row r="684" customFormat="false" ht="15" hidden="true" customHeight="false" outlineLevel="2" collapsed="false">
      <c r="A684" s="420" t="s">
        <v>3486</v>
      </c>
      <c r="B684" s="421" t="s">
        <v>164</v>
      </c>
      <c r="C684" s="509" t="s">
        <v>6016</v>
      </c>
      <c r="D684" s="509" t="s">
        <v>6020</v>
      </c>
      <c r="E684" s="498" t="s">
        <v>6021</v>
      </c>
      <c r="F684" s="508" t="s">
        <v>6019</v>
      </c>
      <c r="G684" s="338" t="s">
        <v>22</v>
      </c>
      <c r="H684" s="339"/>
      <c r="I684" s="339"/>
      <c r="J684" s="339" t="s">
        <v>95</v>
      </c>
      <c r="K684" s="339" t="s">
        <v>6007</v>
      </c>
      <c r="L684" s="339" t="s">
        <v>6008</v>
      </c>
      <c r="M684" s="44"/>
      <c r="N684" s="44" t="s">
        <v>6009</v>
      </c>
      <c r="O684" s="527"/>
      <c r="P684" s="527"/>
      <c r="Q684" s="527"/>
      <c r="R684" s="527"/>
      <c r="S684" s="527"/>
      <c r="T684" s="527"/>
      <c r="U684" s="527"/>
      <c r="V684" s="527"/>
      <c r="W684" s="527"/>
      <c r="X684" s="527"/>
      <c r="Y684" s="527"/>
    </row>
    <row r="685" customFormat="false" ht="15" hidden="true" customHeight="false" outlineLevel="2" collapsed="false">
      <c r="A685" s="420" t="s">
        <v>3490</v>
      </c>
      <c r="B685" s="421" t="s">
        <v>218</v>
      </c>
      <c r="C685" s="518"/>
      <c r="D685" s="509" t="s">
        <v>1096</v>
      </c>
      <c r="E685" s="512" t="s">
        <v>5981</v>
      </c>
      <c r="F685" s="501"/>
      <c r="G685" s="338" t="s">
        <v>22</v>
      </c>
      <c r="H685" s="339"/>
      <c r="I685" s="339"/>
      <c r="J685" s="339" t="s">
        <v>95</v>
      </c>
      <c r="K685" s="339" t="s">
        <v>6007</v>
      </c>
      <c r="L685" s="339" t="s">
        <v>6008</v>
      </c>
      <c r="M685" s="44"/>
      <c r="N685" s="44" t="s">
        <v>6009</v>
      </c>
      <c r="O685" s="527"/>
      <c r="P685" s="527"/>
      <c r="Q685" s="527"/>
      <c r="R685" s="527"/>
      <c r="S685" s="527"/>
      <c r="T685" s="527"/>
      <c r="U685" s="527"/>
      <c r="V685" s="527"/>
      <c r="W685" s="527"/>
      <c r="X685" s="527"/>
      <c r="Y685" s="527"/>
    </row>
    <row r="686" customFormat="false" ht="15" hidden="true" customHeight="false" outlineLevel="2" collapsed="false">
      <c r="A686" s="420" t="s">
        <v>3494</v>
      </c>
      <c r="B686" s="421" t="s">
        <v>218</v>
      </c>
      <c r="C686" s="518"/>
      <c r="D686" s="509" t="s">
        <v>1096</v>
      </c>
      <c r="E686" s="512" t="s">
        <v>5982</v>
      </c>
      <c r="F686" s="501"/>
      <c r="G686" s="338" t="s">
        <v>22</v>
      </c>
      <c r="H686" s="339"/>
      <c r="I686" s="339"/>
      <c r="J686" s="339" t="s">
        <v>95</v>
      </c>
      <c r="K686" s="339" t="s">
        <v>6007</v>
      </c>
      <c r="L686" s="339" t="s">
        <v>6008</v>
      </c>
      <c r="M686" s="44"/>
      <c r="N686" s="44" t="s">
        <v>6009</v>
      </c>
      <c r="O686" s="527"/>
      <c r="P686" s="527"/>
      <c r="Q686" s="527"/>
      <c r="R686" s="527"/>
      <c r="S686" s="527"/>
      <c r="T686" s="527"/>
      <c r="U686" s="527"/>
      <c r="V686" s="527"/>
      <c r="W686" s="527"/>
      <c r="X686" s="527"/>
      <c r="Y686" s="527"/>
    </row>
    <row r="687" customFormat="false" ht="15" hidden="true" customHeight="false" outlineLevel="2" collapsed="false">
      <c r="A687" s="420" t="s">
        <v>3498</v>
      </c>
      <c r="B687" s="421" t="s">
        <v>218</v>
      </c>
      <c r="C687" s="518"/>
      <c r="D687" s="509" t="s">
        <v>1096</v>
      </c>
      <c r="E687" s="512" t="s">
        <v>5983</v>
      </c>
      <c r="F687" s="501"/>
      <c r="G687" s="338" t="s">
        <v>22</v>
      </c>
      <c r="H687" s="339"/>
      <c r="I687" s="339"/>
      <c r="J687" s="339" t="s">
        <v>95</v>
      </c>
      <c r="K687" s="339" t="s">
        <v>6007</v>
      </c>
      <c r="L687" s="339" t="s">
        <v>6008</v>
      </c>
      <c r="M687" s="44"/>
      <c r="N687" s="44" t="s">
        <v>6009</v>
      </c>
      <c r="O687" s="527"/>
      <c r="P687" s="527"/>
      <c r="Q687" s="527"/>
      <c r="R687" s="527"/>
      <c r="S687" s="527"/>
      <c r="T687" s="527"/>
      <c r="U687" s="527"/>
      <c r="V687" s="527"/>
      <c r="W687" s="527"/>
      <c r="X687" s="527"/>
      <c r="Y687" s="527"/>
    </row>
    <row r="688" customFormat="false" ht="15" hidden="true" customHeight="false" outlineLevel="2" collapsed="false">
      <c r="A688" s="420" t="s">
        <v>3502</v>
      </c>
      <c r="B688" s="421" t="s">
        <v>218</v>
      </c>
      <c r="C688" s="518"/>
      <c r="D688" s="509" t="s">
        <v>1096</v>
      </c>
      <c r="E688" s="512" t="s">
        <v>5984</v>
      </c>
      <c r="F688" s="501"/>
      <c r="G688" s="338" t="s">
        <v>22</v>
      </c>
      <c r="H688" s="339"/>
      <c r="I688" s="339"/>
      <c r="J688" s="339" t="s">
        <v>95</v>
      </c>
      <c r="K688" s="339" t="s">
        <v>6007</v>
      </c>
      <c r="L688" s="339" t="s">
        <v>6008</v>
      </c>
      <c r="M688" s="44"/>
      <c r="N688" s="44" t="s">
        <v>6009</v>
      </c>
      <c r="O688" s="527"/>
      <c r="P688" s="527"/>
      <c r="Q688" s="527"/>
      <c r="R688" s="527"/>
      <c r="S688" s="527"/>
      <c r="T688" s="527"/>
      <c r="U688" s="527"/>
      <c r="V688" s="527"/>
      <c r="W688" s="527"/>
      <c r="X688" s="527"/>
      <c r="Y688" s="527"/>
    </row>
    <row r="689" customFormat="false" ht="15" hidden="false" customHeight="true" outlineLevel="0" collapsed="true">
      <c r="A689" s="528" t="s">
        <v>3531</v>
      </c>
      <c r="B689" s="528"/>
      <c r="C689" s="528"/>
      <c r="D689" s="528"/>
      <c r="E689" s="528"/>
      <c r="F689" s="528"/>
      <c r="G689" s="369"/>
      <c r="H689" s="369"/>
      <c r="I689" s="369"/>
      <c r="J689" s="369"/>
      <c r="K689" s="369"/>
      <c r="L689" s="369"/>
      <c r="M689" s="332"/>
      <c r="N689" s="332"/>
      <c r="O689" s="491"/>
      <c r="P689" s="491"/>
      <c r="Q689" s="491"/>
      <c r="R689" s="491"/>
      <c r="S689" s="491"/>
      <c r="T689" s="491"/>
      <c r="U689" s="491"/>
      <c r="V689" s="491"/>
      <c r="W689" s="491"/>
      <c r="X689" s="491"/>
      <c r="Y689" s="491"/>
    </row>
    <row r="690" customFormat="false" ht="15" hidden="true" customHeight="false" outlineLevel="2" collapsed="false">
      <c r="A690" s="420" t="s">
        <v>3532</v>
      </c>
      <c r="B690" s="421" t="s">
        <v>169</v>
      </c>
      <c r="C690" s="509" t="s">
        <v>3261</v>
      </c>
      <c r="D690" s="498" t="s">
        <v>3262</v>
      </c>
      <c r="E690" s="512" t="s">
        <v>6022</v>
      </c>
      <c r="F690" s="508" t="s">
        <v>6023</v>
      </c>
      <c r="G690" s="338" t="s">
        <v>22</v>
      </c>
      <c r="H690" s="339"/>
      <c r="I690" s="339"/>
      <c r="J690" s="339"/>
      <c r="K690" s="339" t="s">
        <v>5631</v>
      </c>
      <c r="L690" s="339" t="s">
        <v>6008</v>
      </c>
      <c r="M690" s="44"/>
      <c r="N690" s="44" t="s">
        <v>6009</v>
      </c>
      <c r="O690" s="527"/>
      <c r="P690" s="527"/>
      <c r="Q690" s="527"/>
      <c r="R690" s="527"/>
      <c r="S690" s="527"/>
      <c r="T690" s="527"/>
      <c r="U690" s="527"/>
      <c r="V690" s="527"/>
      <c r="W690" s="527"/>
      <c r="X690" s="527"/>
      <c r="Y690" s="527"/>
    </row>
    <row r="691" customFormat="false" ht="15" hidden="true" customHeight="false" outlineLevel="2" collapsed="false">
      <c r="A691" s="420" t="s">
        <v>6024</v>
      </c>
      <c r="B691" s="421" t="s">
        <v>169</v>
      </c>
      <c r="C691" s="509" t="s">
        <v>6025</v>
      </c>
      <c r="D691" s="498" t="s">
        <v>3270</v>
      </c>
      <c r="E691" s="512" t="s">
        <v>6026</v>
      </c>
      <c r="F691" s="44"/>
      <c r="G691" s="338" t="s">
        <v>22</v>
      </c>
      <c r="H691" s="339"/>
      <c r="I691" s="339"/>
      <c r="J691" s="339"/>
      <c r="K691" s="339" t="s">
        <v>5631</v>
      </c>
      <c r="L691" s="339" t="s">
        <v>6008</v>
      </c>
      <c r="M691" s="44"/>
      <c r="N691" s="44" t="s">
        <v>6009</v>
      </c>
      <c r="O691" s="527"/>
      <c r="P691" s="527"/>
      <c r="Q691" s="527"/>
      <c r="R691" s="527"/>
      <c r="S691" s="527"/>
      <c r="T691" s="527"/>
      <c r="U691" s="527"/>
      <c r="V691" s="527"/>
      <c r="W691" s="527"/>
      <c r="X691" s="527"/>
      <c r="Y691" s="527"/>
    </row>
    <row r="692" customFormat="false" ht="15" hidden="true" customHeight="false" outlineLevel="2" collapsed="false">
      <c r="A692" s="420" t="s">
        <v>3535</v>
      </c>
      <c r="B692" s="421" t="s">
        <v>169</v>
      </c>
      <c r="C692" s="518"/>
      <c r="D692" s="498" t="s">
        <v>3273</v>
      </c>
      <c r="E692" s="498" t="s">
        <v>6027</v>
      </c>
      <c r="F692" s="501"/>
      <c r="G692" s="338" t="s">
        <v>22</v>
      </c>
      <c r="H692" s="339"/>
      <c r="I692" s="339"/>
      <c r="J692" s="339"/>
      <c r="K692" s="339" t="s">
        <v>5631</v>
      </c>
      <c r="L692" s="339" t="s">
        <v>6008</v>
      </c>
      <c r="M692" s="44"/>
      <c r="N692" s="44" t="s">
        <v>6009</v>
      </c>
      <c r="O692" s="527"/>
      <c r="P692" s="527"/>
      <c r="Q692" s="527"/>
      <c r="R692" s="527"/>
      <c r="S692" s="527"/>
      <c r="T692" s="527"/>
      <c r="U692" s="527"/>
      <c r="V692" s="527"/>
      <c r="W692" s="527"/>
      <c r="X692" s="527"/>
      <c r="Y692" s="527"/>
    </row>
    <row r="693" customFormat="false" ht="15" hidden="true" customHeight="false" outlineLevel="2" collapsed="false">
      <c r="A693" s="420" t="s">
        <v>3538</v>
      </c>
      <c r="B693" s="421" t="s">
        <v>169</v>
      </c>
      <c r="C693" s="509" t="s">
        <v>5970</v>
      </c>
      <c r="D693" s="509" t="s">
        <v>6028</v>
      </c>
      <c r="E693" s="508" t="s">
        <v>3283</v>
      </c>
      <c r="F693" s="44"/>
      <c r="G693" s="338" t="s">
        <v>22</v>
      </c>
      <c r="H693" s="339"/>
      <c r="I693" s="339"/>
      <c r="J693" s="339"/>
      <c r="K693" s="339" t="s">
        <v>5631</v>
      </c>
      <c r="L693" s="339" t="s">
        <v>6008</v>
      </c>
      <c r="M693" s="44"/>
      <c r="N693" s="44" t="s">
        <v>6009</v>
      </c>
      <c r="O693" s="527"/>
      <c r="P693" s="527"/>
      <c r="Q693" s="527"/>
      <c r="R693" s="527"/>
      <c r="S693" s="527"/>
      <c r="T693" s="527"/>
      <c r="U693" s="527"/>
      <c r="V693" s="527"/>
      <c r="W693" s="527"/>
      <c r="X693" s="527"/>
      <c r="Y693" s="527"/>
    </row>
    <row r="694" customFormat="false" ht="15" hidden="true" customHeight="false" outlineLevel="2" collapsed="false">
      <c r="A694" s="420" t="s">
        <v>3541</v>
      </c>
      <c r="B694" s="421" t="s">
        <v>169</v>
      </c>
      <c r="C694" s="509" t="s">
        <v>6029</v>
      </c>
      <c r="D694" s="509" t="s">
        <v>6013</v>
      </c>
      <c r="E694" s="498" t="s">
        <v>5941</v>
      </c>
      <c r="F694" s="498" t="s">
        <v>3512</v>
      </c>
      <c r="G694" s="338" t="s">
        <v>22</v>
      </c>
      <c r="H694" s="339"/>
      <c r="I694" s="339"/>
      <c r="J694" s="339"/>
      <c r="K694" s="339" t="s">
        <v>5631</v>
      </c>
      <c r="L694" s="339" t="s">
        <v>6008</v>
      </c>
      <c r="M694" s="44"/>
      <c r="N694" s="44" t="s">
        <v>6009</v>
      </c>
      <c r="O694" s="527"/>
      <c r="P694" s="527"/>
      <c r="Q694" s="527"/>
      <c r="R694" s="527"/>
      <c r="S694" s="527"/>
      <c r="T694" s="527"/>
      <c r="U694" s="527"/>
      <c r="V694" s="527"/>
      <c r="W694" s="527"/>
      <c r="X694" s="527"/>
      <c r="Y694" s="527"/>
    </row>
    <row r="695" customFormat="false" ht="15" hidden="true" customHeight="false" outlineLevel="2" collapsed="false">
      <c r="A695" s="420" t="s">
        <v>3543</v>
      </c>
      <c r="B695" s="411" t="s">
        <v>169</v>
      </c>
      <c r="C695" s="529"/>
      <c r="D695" s="504" t="s">
        <v>3915</v>
      </c>
      <c r="E695" s="499" t="s">
        <v>3313</v>
      </c>
      <c r="F695" s="508" t="s">
        <v>6023</v>
      </c>
      <c r="G695" s="505" t="s">
        <v>22</v>
      </c>
      <c r="H695" s="506"/>
      <c r="I695" s="506"/>
      <c r="J695" s="506"/>
      <c r="K695" s="411" t="s">
        <v>5631</v>
      </c>
      <c r="L695" s="411" t="s">
        <v>6008</v>
      </c>
      <c r="M695" s="506"/>
      <c r="N695" s="507" t="s">
        <v>6009</v>
      </c>
      <c r="O695" s="527"/>
      <c r="P695" s="527"/>
      <c r="Q695" s="527"/>
      <c r="R695" s="527"/>
      <c r="S695" s="527"/>
      <c r="T695" s="527"/>
      <c r="U695" s="527"/>
      <c r="V695" s="527"/>
      <c r="W695" s="527"/>
      <c r="X695" s="527"/>
      <c r="Y695" s="527"/>
    </row>
    <row r="696" customFormat="false" ht="15" hidden="true" customHeight="false" outlineLevel="2" collapsed="false">
      <c r="A696" s="420" t="s">
        <v>3545</v>
      </c>
      <c r="B696" s="421" t="s">
        <v>169</v>
      </c>
      <c r="C696" s="509" t="s">
        <v>6030</v>
      </c>
      <c r="D696" s="509" t="s">
        <v>5992</v>
      </c>
      <c r="E696" s="498" t="s">
        <v>6031</v>
      </c>
      <c r="F696" s="508" t="s">
        <v>6023</v>
      </c>
      <c r="G696" s="338" t="s">
        <v>22</v>
      </c>
      <c r="H696" s="339"/>
      <c r="I696" s="339"/>
      <c r="J696" s="339"/>
      <c r="K696" s="339" t="s">
        <v>5631</v>
      </c>
      <c r="L696" s="339" t="s">
        <v>6008</v>
      </c>
      <c r="M696" s="44"/>
      <c r="N696" s="44" t="s">
        <v>6009</v>
      </c>
      <c r="O696" s="527"/>
      <c r="P696" s="527"/>
      <c r="Q696" s="527"/>
      <c r="R696" s="527"/>
      <c r="S696" s="527"/>
      <c r="T696" s="527"/>
      <c r="U696" s="527"/>
      <c r="V696" s="527"/>
      <c r="W696" s="527"/>
      <c r="X696" s="527"/>
      <c r="Y696" s="527"/>
    </row>
    <row r="697" customFormat="false" ht="15" hidden="true" customHeight="false" outlineLevel="2" collapsed="false">
      <c r="A697" s="420" t="s">
        <v>3548</v>
      </c>
      <c r="B697" s="411" t="s">
        <v>169</v>
      </c>
      <c r="C697" s="529"/>
      <c r="D697" s="504" t="s">
        <v>3915</v>
      </c>
      <c r="E697" s="499" t="s">
        <v>3313</v>
      </c>
      <c r="F697" s="508" t="s">
        <v>6032</v>
      </c>
      <c r="G697" s="505" t="s">
        <v>22</v>
      </c>
      <c r="H697" s="506"/>
      <c r="I697" s="506"/>
      <c r="J697" s="506"/>
      <c r="K697" s="411" t="s">
        <v>5631</v>
      </c>
      <c r="L697" s="411" t="s">
        <v>6008</v>
      </c>
      <c r="M697" s="506"/>
      <c r="N697" s="507" t="s">
        <v>6009</v>
      </c>
      <c r="O697" s="527"/>
      <c r="P697" s="527"/>
      <c r="Q697" s="527"/>
      <c r="R697" s="527"/>
      <c r="S697" s="527"/>
      <c r="T697" s="527"/>
      <c r="U697" s="527"/>
      <c r="V697" s="527"/>
      <c r="W697" s="527"/>
      <c r="X697" s="527"/>
      <c r="Y697" s="527"/>
    </row>
    <row r="698" customFormat="false" ht="15" hidden="true" customHeight="false" outlineLevel="2" collapsed="false">
      <c r="A698" s="420" t="s">
        <v>3550</v>
      </c>
      <c r="B698" s="421" t="s">
        <v>169</v>
      </c>
      <c r="C698" s="509" t="s">
        <v>6030</v>
      </c>
      <c r="D698" s="509" t="s">
        <v>6033</v>
      </c>
      <c r="E698" s="498" t="s">
        <v>6034</v>
      </c>
      <c r="F698" s="508" t="s">
        <v>6032</v>
      </c>
      <c r="G698" s="338" t="s">
        <v>22</v>
      </c>
      <c r="H698" s="339"/>
      <c r="I698" s="339"/>
      <c r="J698" s="339"/>
      <c r="K698" s="339" t="s">
        <v>5631</v>
      </c>
      <c r="L698" s="339" t="s">
        <v>6008</v>
      </c>
      <c r="M698" s="44"/>
      <c r="N698" s="44" t="s">
        <v>6009</v>
      </c>
      <c r="O698" s="527"/>
      <c r="P698" s="527"/>
      <c r="Q698" s="527"/>
      <c r="R698" s="527"/>
      <c r="S698" s="527"/>
      <c r="T698" s="527"/>
      <c r="U698" s="527"/>
      <c r="V698" s="527"/>
      <c r="W698" s="527"/>
      <c r="X698" s="527"/>
      <c r="Y698" s="527"/>
    </row>
    <row r="699" customFormat="false" ht="15" hidden="true" customHeight="false" outlineLevel="2" collapsed="false">
      <c r="A699" s="420" t="s">
        <v>3553</v>
      </c>
      <c r="B699" s="339" t="s">
        <v>218</v>
      </c>
      <c r="C699" s="518"/>
      <c r="D699" s="509" t="s">
        <v>1096</v>
      </c>
      <c r="E699" s="512" t="s">
        <v>5981</v>
      </c>
      <c r="F699" s="501"/>
      <c r="G699" s="338" t="s">
        <v>22</v>
      </c>
      <c r="H699" s="339"/>
      <c r="I699" s="339"/>
      <c r="J699" s="339"/>
      <c r="K699" s="339" t="s">
        <v>5631</v>
      </c>
      <c r="L699" s="339" t="s">
        <v>6008</v>
      </c>
      <c r="M699" s="44"/>
      <c r="N699" s="44" t="s">
        <v>6009</v>
      </c>
      <c r="O699" s="527"/>
      <c r="P699" s="527"/>
      <c r="Q699" s="527"/>
      <c r="R699" s="527"/>
      <c r="S699" s="527"/>
      <c r="T699" s="527"/>
      <c r="U699" s="527"/>
      <c r="V699" s="527"/>
      <c r="W699" s="527"/>
      <c r="X699" s="527"/>
      <c r="Y699" s="527"/>
    </row>
    <row r="700" customFormat="false" ht="15" hidden="true" customHeight="false" outlineLevel="2" collapsed="false">
      <c r="A700" s="420" t="s">
        <v>3554</v>
      </c>
      <c r="B700" s="339" t="s">
        <v>218</v>
      </c>
      <c r="C700" s="518"/>
      <c r="D700" s="509" t="s">
        <v>1096</v>
      </c>
      <c r="E700" s="512" t="s">
        <v>5982</v>
      </c>
      <c r="F700" s="501"/>
      <c r="G700" s="338" t="s">
        <v>22</v>
      </c>
      <c r="H700" s="339"/>
      <c r="I700" s="339"/>
      <c r="J700" s="339"/>
      <c r="K700" s="339" t="s">
        <v>5631</v>
      </c>
      <c r="L700" s="339" t="s">
        <v>6008</v>
      </c>
      <c r="M700" s="44"/>
      <c r="N700" s="44" t="s">
        <v>6009</v>
      </c>
      <c r="O700" s="527"/>
      <c r="P700" s="527"/>
      <c r="Q700" s="527"/>
      <c r="R700" s="527"/>
      <c r="S700" s="527"/>
      <c r="T700" s="527"/>
      <c r="U700" s="527"/>
      <c r="V700" s="527"/>
      <c r="W700" s="527"/>
      <c r="X700" s="527"/>
      <c r="Y700" s="527"/>
    </row>
    <row r="701" customFormat="false" ht="15" hidden="true" customHeight="false" outlineLevel="2" collapsed="false">
      <c r="A701" s="420" t="s">
        <v>3555</v>
      </c>
      <c r="B701" s="339" t="s">
        <v>218</v>
      </c>
      <c r="C701" s="518"/>
      <c r="D701" s="509" t="s">
        <v>1096</v>
      </c>
      <c r="E701" s="512" t="s">
        <v>5983</v>
      </c>
      <c r="F701" s="501"/>
      <c r="G701" s="338" t="s">
        <v>22</v>
      </c>
      <c r="H701" s="339"/>
      <c r="I701" s="339"/>
      <c r="J701" s="339"/>
      <c r="K701" s="339" t="s">
        <v>5631</v>
      </c>
      <c r="L701" s="339" t="s">
        <v>6008</v>
      </c>
      <c r="M701" s="44"/>
      <c r="N701" s="44" t="s">
        <v>6009</v>
      </c>
      <c r="O701" s="527"/>
      <c r="P701" s="527"/>
      <c r="Q701" s="527"/>
      <c r="R701" s="527"/>
      <c r="S701" s="527"/>
      <c r="T701" s="527"/>
      <c r="U701" s="527"/>
      <c r="V701" s="527"/>
      <c r="W701" s="527"/>
      <c r="X701" s="527"/>
      <c r="Y701" s="527"/>
    </row>
    <row r="702" customFormat="false" ht="15" hidden="true" customHeight="false" outlineLevel="2" collapsed="false">
      <c r="A702" s="420" t="s">
        <v>3557</v>
      </c>
      <c r="B702" s="421" t="s">
        <v>220</v>
      </c>
      <c r="C702" s="524"/>
      <c r="D702" s="509" t="s">
        <v>1096</v>
      </c>
      <c r="E702" s="512" t="s">
        <v>5984</v>
      </c>
      <c r="F702" s="501"/>
      <c r="G702" s="338" t="s">
        <v>22</v>
      </c>
      <c r="H702" s="491"/>
      <c r="I702" s="339"/>
      <c r="J702" s="339"/>
      <c r="K702" s="339" t="s">
        <v>5631</v>
      </c>
      <c r="L702" s="339" t="s">
        <v>6008</v>
      </c>
      <c r="M702" s="44"/>
      <c r="N702" s="44" t="s">
        <v>6009</v>
      </c>
      <c r="O702" s="527"/>
      <c r="P702" s="527"/>
      <c r="Q702" s="527"/>
      <c r="R702" s="527"/>
      <c r="S702" s="527"/>
      <c r="T702" s="527"/>
      <c r="U702" s="527"/>
      <c r="V702" s="527"/>
      <c r="W702" s="527"/>
      <c r="X702" s="527"/>
      <c r="Y702" s="527"/>
    </row>
    <row r="703" customFormat="false" ht="15" hidden="false" customHeight="true" outlineLevel="1" collapsed="true">
      <c r="A703" s="528" t="s">
        <v>3566</v>
      </c>
      <c r="B703" s="528"/>
      <c r="C703" s="528"/>
      <c r="D703" s="528"/>
      <c r="E703" s="528"/>
      <c r="F703" s="528"/>
      <c r="G703" s="369"/>
      <c r="H703" s="369"/>
      <c r="I703" s="369"/>
      <c r="J703" s="369"/>
      <c r="K703" s="369"/>
      <c r="L703" s="369"/>
      <c r="M703" s="332"/>
      <c r="N703" s="332"/>
      <c r="O703" s="527"/>
      <c r="P703" s="527"/>
      <c r="Q703" s="527"/>
      <c r="R703" s="527"/>
      <c r="S703" s="527"/>
      <c r="T703" s="527"/>
      <c r="U703" s="527"/>
      <c r="V703" s="527"/>
      <c r="W703" s="527"/>
      <c r="X703" s="527"/>
      <c r="Y703" s="527"/>
    </row>
    <row r="704" customFormat="false" ht="15" hidden="true" customHeight="false" outlineLevel="2" collapsed="false">
      <c r="A704" s="420" t="s">
        <v>3567</v>
      </c>
      <c r="B704" s="421" t="s">
        <v>171</v>
      </c>
      <c r="C704" s="509" t="s">
        <v>3261</v>
      </c>
      <c r="D704" s="498" t="s">
        <v>3262</v>
      </c>
      <c r="E704" s="512" t="s">
        <v>6035</v>
      </c>
      <c r="F704" s="508" t="s">
        <v>6036</v>
      </c>
      <c r="G704" s="338" t="s">
        <v>22</v>
      </c>
      <c r="H704" s="339"/>
      <c r="I704" s="339"/>
      <c r="J704" s="339" t="s">
        <v>95</v>
      </c>
      <c r="K704" s="339" t="s">
        <v>5631</v>
      </c>
      <c r="L704" s="339" t="s">
        <v>6008</v>
      </c>
      <c r="M704" s="44"/>
      <c r="N704" s="44" t="s">
        <v>6009</v>
      </c>
      <c r="O704" s="527"/>
      <c r="P704" s="527"/>
      <c r="Q704" s="527"/>
      <c r="R704" s="527"/>
      <c r="S704" s="527"/>
      <c r="T704" s="527"/>
      <c r="U704" s="527"/>
      <c r="V704" s="527"/>
      <c r="W704" s="527"/>
      <c r="X704" s="527"/>
      <c r="Y704" s="527"/>
    </row>
    <row r="705" customFormat="false" ht="15" hidden="true" customHeight="false" outlineLevel="2" collapsed="false">
      <c r="A705" s="420" t="s">
        <v>6037</v>
      </c>
      <c r="B705" s="421" t="s">
        <v>171</v>
      </c>
      <c r="C705" s="509" t="s">
        <v>3396</v>
      </c>
      <c r="D705" s="498" t="s">
        <v>3270</v>
      </c>
      <c r="E705" s="512" t="s">
        <v>6038</v>
      </c>
      <c r="F705" s="501"/>
      <c r="G705" s="338" t="s">
        <v>22</v>
      </c>
      <c r="H705" s="339"/>
      <c r="I705" s="339"/>
      <c r="J705" s="339" t="s">
        <v>95</v>
      </c>
      <c r="K705" s="339" t="s">
        <v>5631</v>
      </c>
      <c r="L705" s="339" t="s">
        <v>6008</v>
      </c>
      <c r="M705" s="44"/>
      <c r="N705" s="44" t="s">
        <v>6009</v>
      </c>
      <c r="O705" s="527"/>
      <c r="P705" s="527"/>
      <c r="Q705" s="527"/>
      <c r="R705" s="527"/>
      <c r="S705" s="527"/>
      <c r="T705" s="527"/>
      <c r="U705" s="527"/>
      <c r="V705" s="527"/>
      <c r="W705" s="527"/>
      <c r="X705" s="527"/>
      <c r="Y705" s="527"/>
    </row>
    <row r="706" customFormat="false" ht="15" hidden="true" customHeight="false" outlineLevel="2" collapsed="false">
      <c r="A706" s="420" t="s">
        <v>3570</v>
      </c>
      <c r="B706" s="421" t="s">
        <v>171</v>
      </c>
      <c r="C706" s="518"/>
      <c r="D706" s="498" t="s">
        <v>3273</v>
      </c>
      <c r="E706" s="498" t="s">
        <v>6039</v>
      </c>
      <c r="F706" s="501"/>
      <c r="G706" s="338" t="s">
        <v>22</v>
      </c>
      <c r="H706" s="339"/>
      <c r="I706" s="339"/>
      <c r="J706" s="339" t="s">
        <v>95</v>
      </c>
      <c r="K706" s="339" t="s">
        <v>5631</v>
      </c>
      <c r="L706" s="339" t="s">
        <v>6008</v>
      </c>
      <c r="M706" s="44"/>
      <c r="N706" s="44" t="s">
        <v>6009</v>
      </c>
      <c r="O706" s="527"/>
      <c r="P706" s="527"/>
      <c r="Q706" s="527"/>
      <c r="R706" s="527"/>
      <c r="S706" s="527"/>
      <c r="T706" s="527"/>
      <c r="U706" s="527"/>
      <c r="V706" s="527"/>
      <c r="W706" s="527"/>
      <c r="X706" s="527"/>
      <c r="Y706" s="527"/>
    </row>
    <row r="707" customFormat="false" ht="15" hidden="true" customHeight="false" outlineLevel="2" collapsed="false">
      <c r="A707" s="420" t="s">
        <v>3573</v>
      </c>
      <c r="B707" s="421" t="s">
        <v>171</v>
      </c>
      <c r="C707" s="509" t="s">
        <v>6040</v>
      </c>
      <c r="D707" s="509" t="s">
        <v>6041</v>
      </c>
      <c r="E707" s="508" t="s">
        <v>3283</v>
      </c>
      <c r="F707" s="44"/>
      <c r="G707" s="338" t="s">
        <v>22</v>
      </c>
      <c r="H707" s="339"/>
      <c r="I707" s="339"/>
      <c r="J707" s="339" t="s">
        <v>95</v>
      </c>
      <c r="K707" s="339" t="s">
        <v>5631</v>
      </c>
      <c r="L707" s="339" t="s">
        <v>6008</v>
      </c>
      <c r="M707" s="44"/>
      <c r="N707" s="44" t="s">
        <v>6009</v>
      </c>
      <c r="O707" s="527"/>
      <c r="P707" s="527"/>
      <c r="Q707" s="527"/>
      <c r="R707" s="527"/>
      <c r="S707" s="527"/>
      <c r="T707" s="527"/>
      <c r="U707" s="527"/>
      <c r="V707" s="527"/>
      <c r="W707" s="527"/>
      <c r="X707" s="527"/>
      <c r="Y707" s="527"/>
    </row>
    <row r="708" customFormat="false" ht="15" hidden="true" customHeight="false" outlineLevel="2" collapsed="false">
      <c r="A708" s="420" t="s">
        <v>3576</v>
      </c>
      <c r="B708" s="421" t="s">
        <v>171</v>
      </c>
      <c r="C708" s="509" t="s">
        <v>6042</v>
      </c>
      <c r="D708" s="509" t="s">
        <v>6013</v>
      </c>
      <c r="E708" s="498" t="s">
        <v>5941</v>
      </c>
      <c r="F708" s="498" t="s">
        <v>3589</v>
      </c>
      <c r="G708" s="338" t="s">
        <v>22</v>
      </c>
      <c r="H708" s="339"/>
      <c r="I708" s="339"/>
      <c r="J708" s="339" t="s">
        <v>95</v>
      </c>
      <c r="K708" s="339" t="s">
        <v>5631</v>
      </c>
      <c r="L708" s="339" t="s">
        <v>6008</v>
      </c>
      <c r="M708" s="44"/>
      <c r="N708" s="44" t="s">
        <v>6009</v>
      </c>
      <c r="O708" s="527"/>
      <c r="P708" s="527"/>
      <c r="Q708" s="527"/>
      <c r="R708" s="527"/>
      <c r="S708" s="527"/>
      <c r="T708" s="527"/>
      <c r="U708" s="527"/>
      <c r="V708" s="527"/>
      <c r="W708" s="527"/>
      <c r="X708" s="527"/>
      <c r="Y708" s="527"/>
    </row>
    <row r="709" customFormat="false" ht="15" hidden="true" customHeight="false" outlineLevel="2" collapsed="false">
      <c r="A709" s="420" t="s">
        <v>3577</v>
      </c>
      <c r="B709" s="421" t="s">
        <v>171</v>
      </c>
      <c r="C709" s="518"/>
      <c r="D709" s="509" t="s">
        <v>5974</v>
      </c>
      <c r="E709" s="498" t="s">
        <v>6014</v>
      </c>
      <c r="F709" s="508" t="s">
        <v>6043</v>
      </c>
      <c r="G709" s="338" t="s">
        <v>22</v>
      </c>
      <c r="H709" s="339"/>
      <c r="I709" s="339"/>
      <c r="J709" s="339" t="s">
        <v>95</v>
      </c>
      <c r="K709" s="339" t="s">
        <v>5631</v>
      </c>
      <c r="L709" s="339" t="s">
        <v>6008</v>
      </c>
      <c r="M709" s="44"/>
      <c r="N709" s="44" t="s">
        <v>6009</v>
      </c>
      <c r="O709" s="527"/>
      <c r="P709" s="527"/>
      <c r="Q709" s="527"/>
      <c r="R709" s="527"/>
      <c r="S709" s="527"/>
      <c r="T709" s="527"/>
      <c r="U709" s="527"/>
      <c r="V709" s="527"/>
      <c r="W709" s="527"/>
      <c r="X709" s="527"/>
      <c r="Y709" s="527"/>
    </row>
    <row r="710" customFormat="false" ht="15" hidden="true" customHeight="false" outlineLevel="2" collapsed="false">
      <c r="A710" s="420" t="s">
        <v>3580</v>
      </c>
      <c r="B710" s="421" t="s">
        <v>171</v>
      </c>
      <c r="C710" s="509" t="s">
        <v>5973</v>
      </c>
      <c r="D710" s="509" t="s">
        <v>6033</v>
      </c>
      <c r="E710" s="498" t="s">
        <v>6044</v>
      </c>
      <c r="F710" s="508" t="s">
        <v>6043</v>
      </c>
      <c r="G710" s="338" t="s">
        <v>22</v>
      </c>
      <c r="H710" s="339"/>
      <c r="I710" s="339"/>
      <c r="J710" s="339" t="s">
        <v>95</v>
      </c>
      <c r="K710" s="339" t="s">
        <v>5631</v>
      </c>
      <c r="L710" s="339" t="s">
        <v>6008</v>
      </c>
      <c r="M710" s="44"/>
      <c r="N710" s="44" t="s">
        <v>6009</v>
      </c>
      <c r="O710" s="527"/>
      <c r="P710" s="527"/>
      <c r="Q710" s="527"/>
      <c r="R710" s="527"/>
      <c r="S710" s="527"/>
      <c r="T710" s="527"/>
      <c r="U710" s="527"/>
      <c r="V710" s="527"/>
      <c r="W710" s="527"/>
      <c r="X710" s="527"/>
      <c r="Y710" s="527"/>
    </row>
    <row r="711" customFormat="false" ht="15" hidden="true" customHeight="false" outlineLevel="2" collapsed="false">
      <c r="A711" s="420" t="s">
        <v>3581</v>
      </c>
      <c r="B711" s="421" t="s">
        <v>171</v>
      </c>
      <c r="C711" s="518"/>
      <c r="D711" s="509" t="s">
        <v>5974</v>
      </c>
      <c r="E711" s="498" t="s">
        <v>6014</v>
      </c>
      <c r="F711" s="508" t="s">
        <v>6045</v>
      </c>
      <c r="G711" s="338" t="s">
        <v>22</v>
      </c>
      <c r="H711" s="339"/>
      <c r="I711" s="339"/>
      <c r="J711" s="339" t="s">
        <v>95</v>
      </c>
      <c r="K711" s="339" t="s">
        <v>5631</v>
      </c>
      <c r="L711" s="339" t="s">
        <v>6008</v>
      </c>
      <c r="M711" s="44"/>
      <c r="N711" s="44" t="s">
        <v>6009</v>
      </c>
      <c r="O711" s="527"/>
      <c r="P711" s="527"/>
      <c r="Q711" s="527"/>
      <c r="R711" s="527"/>
      <c r="S711" s="527"/>
      <c r="T711" s="527"/>
      <c r="U711" s="527"/>
      <c r="V711" s="527"/>
      <c r="W711" s="527"/>
      <c r="X711" s="527"/>
      <c r="Y711" s="527"/>
    </row>
    <row r="712" customFormat="false" ht="15" hidden="true" customHeight="false" outlineLevel="2" collapsed="false">
      <c r="A712" s="420" t="s">
        <v>3584</v>
      </c>
      <c r="B712" s="421" t="s">
        <v>171</v>
      </c>
      <c r="C712" s="509" t="s">
        <v>5973</v>
      </c>
      <c r="D712" s="509" t="s">
        <v>6046</v>
      </c>
      <c r="E712" s="498" t="s">
        <v>6047</v>
      </c>
      <c r="F712" s="508" t="s">
        <v>6045</v>
      </c>
      <c r="G712" s="338" t="s">
        <v>22</v>
      </c>
      <c r="H712" s="339"/>
      <c r="I712" s="339"/>
      <c r="J712" s="339" t="s">
        <v>95</v>
      </c>
      <c r="K712" s="339" t="s">
        <v>5631</v>
      </c>
      <c r="L712" s="339" t="s">
        <v>6008</v>
      </c>
      <c r="M712" s="44"/>
      <c r="N712" s="44" t="s">
        <v>6009</v>
      </c>
      <c r="O712" s="527"/>
      <c r="P712" s="527"/>
      <c r="Q712" s="527"/>
      <c r="R712" s="527"/>
      <c r="S712" s="527"/>
      <c r="T712" s="527"/>
      <c r="U712" s="527"/>
      <c r="V712" s="527"/>
      <c r="W712" s="527"/>
      <c r="X712" s="527"/>
      <c r="Y712" s="527"/>
    </row>
    <row r="713" customFormat="false" ht="15" hidden="true" customHeight="false" outlineLevel="2" collapsed="false">
      <c r="A713" s="420" t="s">
        <v>3587</v>
      </c>
      <c r="B713" s="339" t="s">
        <v>218</v>
      </c>
      <c r="C713" s="518"/>
      <c r="D713" s="509" t="s">
        <v>1096</v>
      </c>
      <c r="E713" s="512" t="s">
        <v>5981</v>
      </c>
      <c r="F713" s="501"/>
      <c r="G713" s="338" t="s">
        <v>22</v>
      </c>
      <c r="H713" s="339"/>
      <c r="I713" s="339"/>
      <c r="J713" s="339" t="s">
        <v>95</v>
      </c>
      <c r="K713" s="339" t="s">
        <v>5631</v>
      </c>
      <c r="L713" s="339" t="s">
        <v>6008</v>
      </c>
      <c r="M713" s="44"/>
      <c r="N713" s="44" t="s">
        <v>6009</v>
      </c>
      <c r="O713" s="527"/>
      <c r="P713" s="527"/>
      <c r="Q713" s="527"/>
      <c r="R713" s="527"/>
      <c r="S713" s="527"/>
      <c r="T713" s="527"/>
      <c r="U713" s="527"/>
      <c r="V713" s="527"/>
      <c r="W713" s="527"/>
      <c r="X713" s="527"/>
      <c r="Y713" s="527"/>
    </row>
    <row r="714" customFormat="false" ht="15" hidden="true" customHeight="false" outlineLevel="2" collapsed="false">
      <c r="A714" s="420" t="s">
        <v>3590</v>
      </c>
      <c r="B714" s="339" t="s">
        <v>218</v>
      </c>
      <c r="C714" s="518"/>
      <c r="D714" s="509" t="s">
        <v>1096</v>
      </c>
      <c r="E714" s="512" t="s">
        <v>5982</v>
      </c>
      <c r="F714" s="501"/>
      <c r="G714" s="338" t="s">
        <v>22</v>
      </c>
      <c r="H714" s="339"/>
      <c r="I714" s="339"/>
      <c r="J714" s="339" t="s">
        <v>95</v>
      </c>
      <c r="K714" s="339" t="s">
        <v>5631</v>
      </c>
      <c r="L714" s="339" t="s">
        <v>6008</v>
      </c>
      <c r="M714" s="44"/>
      <c r="N714" s="44" t="s">
        <v>6009</v>
      </c>
      <c r="O714" s="527"/>
      <c r="P714" s="527"/>
      <c r="Q714" s="527"/>
      <c r="R714" s="527"/>
      <c r="S714" s="527"/>
      <c r="T714" s="527"/>
      <c r="U714" s="527"/>
      <c r="V714" s="527"/>
      <c r="W714" s="527"/>
      <c r="X714" s="527"/>
      <c r="Y714" s="527"/>
    </row>
    <row r="715" customFormat="false" ht="15" hidden="true" customHeight="false" outlineLevel="2" collapsed="false">
      <c r="A715" s="420" t="s">
        <v>3591</v>
      </c>
      <c r="B715" s="339" t="s">
        <v>218</v>
      </c>
      <c r="C715" s="518"/>
      <c r="D715" s="509" t="s">
        <v>1096</v>
      </c>
      <c r="E715" s="512" t="s">
        <v>5983</v>
      </c>
      <c r="F715" s="501"/>
      <c r="G715" s="338" t="s">
        <v>22</v>
      </c>
      <c r="H715" s="339"/>
      <c r="I715" s="339"/>
      <c r="J715" s="339" t="s">
        <v>95</v>
      </c>
      <c r="K715" s="339" t="s">
        <v>5631</v>
      </c>
      <c r="L715" s="339" t="s">
        <v>6008</v>
      </c>
      <c r="M715" s="44"/>
      <c r="N715" s="44" t="s">
        <v>6009</v>
      </c>
      <c r="O715" s="527"/>
      <c r="P715" s="527"/>
      <c r="Q715" s="527"/>
      <c r="R715" s="527"/>
      <c r="S715" s="527"/>
      <c r="T715" s="527"/>
      <c r="U715" s="527"/>
      <c r="V715" s="527"/>
      <c r="W715" s="527"/>
      <c r="X715" s="527"/>
      <c r="Y715" s="527"/>
    </row>
    <row r="716" customFormat="false" ht="15" hidden="true" customHeight="false" outlineLevel="2" collapsed="false">
      <c r="A716" s="420" t="s">
        <v>3592</v>
      </c>
      <c r="B716" s="421" t="s">
        <v>220</v>
      </c>
      <c r="C716" s="524"/>
      <c r="D716" s="509" t="s">
        <v>1096</v>
      </c>
      <c r="E716" s="512" t="s">
        <v>5984</v>
      </c>
      <c r="F716" s="501"/>
      <c r="G716" s="338" t="s">
        <v>22</v>
      </c>
      <c r="H716" s="491"/>
      <c r="I716" s="339"/>
      <c r="J716" s="339" t="s">
        <v>95</v>
      </c>
      <c r="K716" s="339" t="s">
        <v>5631</v>
      </c>
      <c r="L716" s="339" t="s">
        <v>6008</v>
      </c>
      <c r="M716" s="44"/>
      <c r="N716" s="44" t="s">
        <v>6009</v>
      </c>
      <c r="O716" s="527"/>
      <c r="P716" s="527"/>
      <c r="Q716" s="527"/>
      <c r="R716" s="527"/>
      <c r="S716" s="527"/>
      <c r="T716" s="527"/>
      <c r="U716" s="527"/>
      <c r="V716" s="527"/>
      <c r="W716" s="527"/>
      <c r="X716" s="527"/>
      <c r="Y716" s="527"/>
    </row>
    <row r="717" customFormat="false" ht="15" hidden="false" customHeight="true" outlineLevel="1" collapsed="true">
      <c r="A717" s="528" t="s">
        <v>3600</v>
      </c>
      <c r="B717" s="528"/>
      <c r="C717" s="528"/>
      <c r="D717" s="528"/>
      <c r="E717" s="528"/>
      <c r="F717" s="528"/>
      <c r="G717" s="369"/>
      <c r="H717" s="369"/>
      <c r="I717" s="369"/>
      <c r="J717" s="369"/>
      <c r="K717" s="369"/>
      <c r="L717" s="369"/>
      <c r="M717" s="332"/>
      <c r="N717" s="332"/>
      <c r="O717" s="118"/>
      <c r="P717" s="118"/>
      <c r="Q717" s="118"/>
      <c r="R717" s="118"/>
      <c r="S717" s="118"/>
      <c r="T717" s="118"/>
      <c r="U717" s="118"/>
      <c r="V717" s="118"/>
      <c r="W717" s="118"/>
      <c r="X717" s="118"/>
      <c r="Y717" s="118"/>
    </row>
    <row r="718" customFormat="false" ht="15" hidden="true" customHeight="false" outlineLevel="2" collapsed="false">
      <c r="A718" s="420" t="s">
        <v>3601</v>
      </c>
      <c r="B718" s="421" t="s">
        <v>173</v>
      </c>
      <c r="C718" s="516" t="s">
        <v>3261</v>
      </c>
      <c r="D718" s="499" t="s">
        <v>3262</v>
      </c>
      <c r="E718" s="95" t="s">
        <v>6048</v>
      </c>
      <c r="F718" s="390" t="s">
        <v>6049</v>
      </c>
      <c r="G718" s="338" t="s">
        <v>22</v>
      </c>
      <c r="H718" s="339"/>
      <c r="I718" s="339"/>
      <c r="J718" s="339" t="s">
        <v>95</v>
      </c>
      <c r="K718" s="370" t="s">
        <v>5621</v>
      </c>
      <c r="L718" s="370" t="s">
        <v>5966</v>
      </c>
      <c r="M718" s="393"/>
      <c r="N718" s="393" t="s">
        <v>5641</v>
      </c>
      <c r="O718" s="527"/>
      <c r="P718" s="527"/>
      <c r="Q718" s="527"/>
      <c r="R718" s="527"/>
      <c r="S718" s="527"/>
      <c r="T718" s="527"/>
      <c r="U718" s="527"/>
      <c r="V718" s="527"/>
      <c r="W718" s="527"/>
      <c r="X718" s="527"/>
      <c r="Y718" s="527"/>
    </row>
    <row r="719" customFormat="false" ht="15" hidden="true" customHeight="false" outlineLevel="2" collapsed="false">
      <c r="A719" s="420" t="s">
        <v>3604</v>
      </c>
      <c r="B719" s="421" t="s">
        <v>173</v>
      </c>
      <c r="C719" s="523" t="s">
        <v>5967</v>
      </c>
      <c r="D719" s="498" t="s">
        <v>3270</v>
      </c>
      <c r="E719" s="55" t="s">
        <v>6050</v>
      </c>
      <c r="F719" s="390"/>
      <c r="G719" s="338" t="s">
        <v>22</v>
      </c>
      <c r="H719" s="339"/>
      <c r="I719" s="339"/>
      <c r="J719" s="339" t="s">
        <v>95</v>
      </c>
      <c r="K719" s="370" t="s">
        <v>5621</v>
      </c>
      <c r="L719" s="370" t="s">
        <v>5966</v>
      </c>
      <c r="M719" s="393"/>
      <c r="N719" s="393" t="s">
        <v>5641</v>
      </c>
      <c r="O719" s="527"/>
      <c r="P719" s="527"/>
      <c r="Q719" s="527"/>
      <c r="R719" s="527"/>
      <c r="S719" s="527"/>
      <c r="T719" s="527"/>
      <c r="U719" s="527"/>
      <c r="V719" s="527"/>
      <c r="W719" s="527"/>
      <c r="X719" s="527"/>
      <c r="Y719" s="527"/>
    </row>
    <row r="720" customFormat="false" ht="15" hidden="true" customHeight="false" outlineLevel="2" collapsed="false">
      <c r="A720" s="420" t="s">
        <v>3607</v>
      </c>
      <c r="B720" s="421" t="s">
        <v>173</v>
      </c>
      <c r="C720" s="524"/>
      <c r="D720" s="498" t="s">
        <v>3273</v>
      </c>
      <c r="E720" s="498" t="s">
        <v>6051</v>
      </c>
      <c r="F720" s="390"/>
      <c r="G720" s="338" t="s">
        <v>22</v>
      </c>
      <c r="H720" s="339"/>
      <c r="I720" s="339"/>
      <c r="J720" s="339" t="s">
        <v>95</v>
      </c>
      <c r="K720" s="370" t="s">
        <v>5621</v>
      </c>
      <c r="L720" s="370" t="s">
        <v>5966</v>
      </c>
      <c r="M720" s="393"/>
      <c r="N720" s="393" t="s">
        <v>5641</v>
      </c>
      <c r="O720" s="527"/>
      <c r="P720" s="527"/>
      <c r="Q720" s="527"/>
      <c r="R720" s="527"/>
      <c r="S720" s="527"/>
      <c r="T720" s="527"/>
      <c r="U720" s="527"/>
      <c r="V720" s="527"/>
      <c r="W720" s="527"/>
      <c r="X720" s="527"/>
      <c r="Y720" s="527"/>
    </row>
    <row r="721" customFormat="false" ht="15" hidden="true" customHeight="false" outlineLevel="2" collapsed="false">
      <c r="A721" s="420" t="s">
        <v>3610</v>
      </c>
      <c r="B721" s="421" t="s">
        <v>173</v>
      </c>
      <c r="C721" s="523" t="s">
        <v>5970</v>
      </c>
      <c r="D721" s="509" t="s">
        <v>6052</v>
      </c>
      <c r="E721" s="508" t="s">
        <v>3283</v>
      </c>
      <c r="F721" s="44"/>
      <c r="G721" s="338" t="s">
        <v>22</v>
      </c>
      <c r="H721" s="339"/>
      <c r="I721" s="339"/>
      <c r="J721" s="339" t="s">
        <v>95</v>
      </c>
      <c r="K721" s="370" t="s">
        <v>5621</v>
      </c>
      <c r="L721" s="370" t="s">
        <v>5966</v>
      </c>
      <c r="M721" s="393"/>
      <c r="N721" s="393" t="s">
        <v>5641</v>
      </c>
      <c r="O721" s="527"/>
      <c r="P721" s="527"/>
      <c r="Q721" s="527"/>
      <c r="R721" s="527"/>
      <c r="S721" s="527"/>
      <c r="T721" s="527"/>
      <c r="U721" s="527"/>
      <c r="V721" s="527"/>
      <c r="W721" s="527"/>
      <c r="X721" s="527"/>
      <c r="Y721" s="527"/>
    </row>
    <row r="722" customFormat="false" ht="15" hidden="true" customHeight="false" outlineLevel="2" collapsed="false">
      <c r="A722" s="420" t="s">
        <v>3611</v>
      </c>
      <c r="B722" s="421" t="s">
        <v>173</v>
      </c>
      <c r="C722" s="523" t="s">
        <v>6029</v>
      </c>
      <c r="D722" s="509" t="s">
        <v>5376</v>
      </c>
      <c r="E722" s="498" t="s">
        <v>3628</v>
      </c>
      <c r="F722" s="498" t="s">
        <v>3629</v>
      </c>
      <c r="G722" s="338" t="s">
        <v>22</v>
      </c>
      <c r="H722" s="339"/>
      <c r="I722" s="339"/>
      <c r="J722" s="339" t="s">
        <v>95</v>
      </c>
      <c r="K722" s="370" t="s">
        <v>5621</v>
      </c>
      <c r="L722" s="370" t="s">
        <v>5966</v>
      </c>
      <c r="M722" s="393"/>
      <c r="N722" s="393" t="s">
        <v>5641</v>
      </c>
      <c r="O722" s="527"/>
      <c r="P722" s="527"/>
      <c r="Q722" s="527"/>
      <c r="R722" s="527"/>
      <c r="S722" s="527"/>
      <c r="T722" s="527"/>
      <c r="U722" s="527"/>
      <c r="V722" s="527"/>
      <c r="W722" s="527"/>
      <c r="X722" s="527"/>
      <c r="Y722" s="527"/>
    </row>
    <row r="723" customFormat="false" ht="15" hidden="true" customHeight="false" outlineLevel="2" collapsed="false">
      <c r="A723" s="420" t="s">
        <v>3613</v>
      </c>
      <c r="B723" s="421" t="s">
        <v>173</v>
      </c>
      <c r="C723" s="524"/>
      <c r="D723" s="509" t="s">
        <v>5974</v>
      </c>
      <c r="E723" s="498" t="s">
        <v>3313</v>
      </c>
      <c r="F723" s="390" t="s">
        <v>6053</v>
      </c>
      <c r="G723" s="338" t="s">
        <v>22</v>
      </c>
      <c r="H723" s="339"/>
      <c r="I723" s="339"/>
      <c r="J723" s="339" t="s">
        <v>95</v>
      </c>
      <c r="K723" s="370" t="s">
        <v>5621</v>
      </c>
      <c r="L723" s="370" t="s">
        <v>5966</v>
      </c>
      <c r="M723" s="393"/>
      <c r="N723" s="393" t="s">
        <v>5641</v>
      </c>
      <c r="O723" s="527"/>
      <c r="P723" s="527"/>
      <c r="Q723" s="527"/>
      <c r="R723" s="527"/>
      <c r="S723" s="527"/>
      <c r="T723" s="527"/>
      <c r="U723" s="527"/>
      <c r="V723" s="527"/>
      <c r="W723" s="527"/>
      <c r="X723" s="527"/>
      <c r="Y723" s="527"/>
    </row>
    <row r="724" customFormat="false" ht="15" hidden="true" customHeight="false" outlineLevel="2" collapsed="false">
      <c r="A724" s="420" t="s">
        <v>3615</v>
      </c>
      <c r="B724" s="421" t="s">
        <v>173</v>
      </c>
      <c r="C724" s="523" t="s">
        <v>5973</v>
      </c>
      <c r="D724" s="509" t="s">
        <v>6033</v>
      </c>
      <c r="E724" s="498" t="s">
        <v>6054</v>
      </c>
      <c r="F724" s="390" t="s">
        <v>6053</v>
      </c>
      <c r="G724" s="338" t="s">
        <v>22</v>
      </c>
      <c r="H724" s="339"/>
      <c r="I724" s="339"/>
      <c r="J724" s="339" t="s">
        <v>95</v>
      </c>
      <c r="K724" s="370" t="s">
        <v>5621</v>
      </c>
      <c r="L724" s="370" t="s">
        <v>5966</v>
      </c>
      <c r="M724" s="393"/>
      <c r="N724" s="393" t="s">
        <v>5641</v>
      </c>
      <c r="O724" s="527"/>
      <c r="P724" s="527"/>
      <c r="Q724" s="527"/>
      <c r="R724" s="527"/>
      <c r="S724" s="527"/>
      <c r="T724" s="527"/>
      <c r="U724" s="527"/>
      <c r="V724" s="527"/>
      <c r="W724" s="527"/>
      <c r="X724" s="527"/>
      <c r="Y724" s="527"/>
    </row>
    <row r="725" customFormat="false" ht="15" hidden="true" customHeight="false" outlineLevel="2" collapsed="false">
      <c r="A725" s="420" t="s">
        <v>3618</v>
      </c>
      <c r="B725" s="421" t="s">
        <v>173</v>
      </c>
      <c r="C725" s="524"/>
      <c r="D725" s="509" t="s">
        <v>5974</v>
      </c>
      <c r="E725" s="498" t="s">
        <v>3313</v>
      </c>
      <c r="F725" s="390" t="s">
        <v>6055</v>
      </c>
      <c r="G725" s="338" t="s">
        <v>22</v>
      </c>
      <c r="H725" s="339"/>
      <c r="I725" s="339"/>
      <c r="J725" s="339" t="s">
        <v>95</v>
      </c>
      <c r="K725" s="370" t="s">
        <v>5621</v>
      </c>
      <c r="L725" s="370" t="s">
        <v>5966</v>
      </c>
      <c r="M725" s="393"/>
      <c r="N725" s="393" t="s">
        <v>5641</v>
      </c>
      <c r="O725" s="527"/>
      <c r="P725" s="527"/>
      <c r="Q725" s="527"/>
      <c r="R725" s="527"/>
      <c r="S725" s="527"/>
      <c r="T725" s="527"/>
      <c r="U725" s="527"/>
      <c r="V725" s="527"/>
      <c r="W725" s="527"/>
      <c r="X725" s="527"/>
      <c r="Y725" s="527"/>
    </row>
    <row r="726" customFormat="false" ht="15" hidden="true" customHeight="false" outlineLevel="2" collapsed="false">
      <c r="A726" s="420" t="s">
        <v>3621</v>
      </c>
      <c r="B726" s="421" t="s">
        <v>173</v>
      </c>
      <c r="C726" s="523" t="s">
        <v>5973</v>
      </c>
      <c r="D726" s="509" t="s">
        <v>5992</v>
      </c>
      <c r="E726" s="498" t="s">
        <v>6056</v>
      </c>
      <c r="F726" s="390" t="s">
        <v>6055</v>
      </c>
      <c r="G726" s="338" t="s">
        <v>22</v>
      </c>
      <c r="H726" s="339"/>
      <c r="I726" s="339"/>
      <c r="J726" s="339" t="s">
        <v>95</v>
      </c>
      <c r="K726" s="370" t="s">
        <v>5621</v>
      </c>
      <c r="L726" s="370" t="s">
        <v>5966</v>
      </c>
      <c r="M726" s="393"/>
      <c r="N726" s="393" t="s">
        <v>5641</v>
      </c>
      <c r="O726" s="527"/>
      <c r="P726" s="527"/>
      <c r="Q726" s="527"/>
      <c r="R726" s="527"/>
      <c r="S726" s="527"/>
      <c r="T726" s="527"/>
      <c r="U726" s="527"/>
      <c r="V726" s="527"/>
      <c r="W726" s="527"/>
      <c r="X726" s="527"/>
      <c r="Y726" s="527"/>
    </row>
    <row r="727" customFormat="false" ht="15" hidden="true" customHeight="false" outlineLevel="2" collapsed="false">
      <c r="A727" s="420" t="s">
        <v>3624</v>
      </c>
      <c r="B727" s="339" t="s">
        <v>218</v>
      </c>
      <c r="C727" s="518"/>
      <c r="D727" s="509" t="s">
        <v>1096</v>
      </c>
      <c r="E727" s="512" t="s">
        <v>5981</v>
      </c>
      <c r="F727" s="501"/>
      <c r="G727" s="338" t="s">
        <v>22</v>
      </c>
      <c r="H727" s="339"/>
      <c r="I727" s="339"/>
      <c r="J727" s="339" t="s">
        <v>95</v>
      </c>
      <c r="K727" s="370" t="s">
        <v>5621</v>
      </c>
      <c r="L727" s="370" t="s">
        <v>5966</v>
      </c>
      <c r="M727" s="393"/>
      <c r="N727" s="393" t="s">
        <v>5641</v>
      </c>
      <c r="O727" s="527"/>
      <c r="P727" s="527"/>
      <c r="Q727" s="527"/>
      <c r="R727" s="527"/>
      <c r="S727" s="527"/>
      <c r="T727" s="527"/>
      <c r="U727" s="527"/>
      <c r="V727" s="527"/>
      <c r="W727" s="527"/>
      <c r="X727" s="527"/>
      <c r="Y727" s="527"/>
    </row>
    <row r="728" customFormat="false" ht="15" hidden="true" customHeight="false" outlineLevel="2" collapsed="false">
      <c r="A728" s="420" t="s">
        <v>3627</v>
      </c>
      <c r="B728" s="339" t="s">
        <v>218</v>
      </c>
      <c r="C728" s="518"/>
      <c r="D728" s="509" t="s">
        <v>1096</v>
      </c>
      <c r="E728" s="512" t="s">
        <v>5982</v>
      </c>
      <c r="F728" s="501"/>
      <c r="G728" s="338" t="s">
        <v>22</v>
      </c>
      <c r="H728" s="339"/>
      <c r="I728" s="339"/>
      <c r="J728" s="339" t="s">
        <v>95</v>
      </c>
      <c r="K728" s="370" t="s">
        <v>5621</v>
      </c>
      <c r="L728" s="370" t="s">
        <v>5966</v>
      </c>
      <c r="M728" s="393"/>
      <c r="N728" s="393" t="s">
        <v>5641</v>
      </c>
      <c r="O728" s="527"/>
      <c r="P728" s="527"/>
      <c r="Q728" s="527"/>
      <c r="R728" s="527"/>
      <c r="S728" s="527"/>
      <c r="T728" s="527"/>
      <c r="U728" s="527"/>
      <c r="V728" s="527"/>
      <c r="W728" s="527"/>
      <c r="X728" s="527"/>
      <c r="Y728" s="527"/>
    </row>
    <row r="729" customFormat="false" ht="15" hidden="true" customHeight="false" outlineLevel="2" collapsed="false">
      <c r="A729" s="420" t="s">
        <v>3630</v>
      </c>
      <c r="B729" s="339" t="s">
        <v>218</v>
      </c>
      <c r="C729" s="518"/>
      <c r="D729" s="509" t="s">
        <v>1096</v>
      </c>
      <c r="E729" s="512" t="s">
        <v>5983</v>
      </c>
      <c r="F729" s="501"/>
      <c r="G729" s="338" t="s">
        <v>22</v>
      </c>
      <c r="H729" s="339"/>
      <c r="I729" s="339"/>
      <c r="J729" s="339" t="s">
        <v>95</v>
      </c>
      <c r="K729" s="370" t="s">
        <v>5621</v>
      </c>
      <c r="L729" s="370" t="s">
        <v>5966</v>
      </c>
      <c r="M729" s="393"/>
      <c r="N729" s="393" t="s">
        <v>5641</v>
      </c>
      <c r="O729" s="527"/>
      <c r="P729" s="527"/>
      <c r="Q729" s="527"/>
      <c r="R729" s="527"/>
      <c r="S729" s="527"/>
      <c r="T729" s="527"/>
      <c r="U729" s="527"/>
      <c r="V729" s="527"/>
      <c r="W729" s="527"/>
      <c r="X729" s="527"/>
      <c r="Y729" s="527"/>
    </row>
    <row r="730" customFormat="false" ht="15" hidden="true" customHeight="false" outlineLevel="2" collapsed="false">
      <c r="A730" s="420" t="s">
        <v>3632</v>
      </c>
      <c r="B730" s="421" t="s">
        <v>220</v>
      </c>
      <c r="C730" s="524"/>
      <c r="D730" s="509" t="s">
        <v>1096</v>
      </c>
      <c r="E730" s="512" t="s">
        <v>5984</v>
      </c>
      <c r="F730" s="501"/>
      <c r="G730" s="338" t="s">
        <v>22</v>
      </c>
      <c r="H730" s="339"/>
      <c r="I730" s="339"/>
      <c r="J730" s="339" t="s">
        <v>95</v>
      </c>
      <c r="K730" s="370" t="s">
        <v>5621</v>
      </c>
      <c r="L730" s="370" t="s">
        <v>5966</v>
      </c>
      <c r="M730" s="393"/>
      <c r="N730" s="393" t="s">
        <v>5641</v>
      </c>
      <c r="O730" s="527"/>
      <c r="P730" s="527"/>
      <c r="Q730" s="527"/>
      <c r="R730" s="527"/>
      <c r="S730" s="527"/>
      <c r="T730" s="527"/>
      <c r="U730" s="527"/>
      <c r="V730" s="527"/>
      <c r="W730" s="527"/>
      <c r="X730" s="527"/>
      <c r="Y730" s="527"/>
    </row>
    <row r="731" customFormat="false" ht="15" hidden="false" customHeight="true" outlineLevel="1" collapsed="true">
      <c r="A731" s="528" t="s">
        <v>3642</v>
      </c>
      <c r="B731" s="528"/>
      <c r="C731" s="528"/>
      <c r="D731" s="528"/>
      <c r="E731" s="528"/>
      <c r="F731" s="528"/>
      <c r="G731" s="369"/>
      <c r="H731" s="369"/>
      <c r="I731" s="369"/>
      <c r="J731" s="369"/>
      <c r="K731" s="369"/>
      <c r="L731" s="369"/>
      <c r="M731" s="332"/>
      <c r="N731" s="332"/>
      <c r="O731" s="118"/>
      <c r="P731" s="118"/>
      <c r="Q731" s="118"/>
      <c r="R731" s="118"/>
      <c r="S731" s="118"/>
      <c r="T731" s="118"/>
      <c r="U731" s="118"/>
      <c r="V731" s="118"/>
      <c r="W731" s="118"/>
      <c r="X731" s="118"/>
      <c r="Y731" s="118"/>
    </row>
    <row r="732" customFormat="false" ht="15" hidden="true" customHeight="false" outlineLevel="2" collapsed="false">
      <c r="A732" s="420" t="s">
        <v>3643</v>
      </c>
      <c r="B732" s="421" t="s">
        <v>175</v>
      </c>
      <c r="C732" s="509" t="s">
        <v>3261</v>
      </c>
      <c r="D732" s="498" t="s">
        <v>3262</v>
      </c>
      <c r="E732" s="512" t="s">
        <v>6057</v>
      </c>
      <c r="F732" s="508" t="s">
        <v>6058</v>
      </c>
      <c r="G732" s="338" t="s">
        <v>22</v>
      </c>
      <c r="H732" s="339"/>
      <c r="I732" s="339"/>
      <c r="J732" s="339" t="s">
        <v>95</v>
      </c>
      <c r="K732" s="339" t="s">
        <v>6007</v>
      </c>
      <c r="L732" s="339" t="s">
        <v>5966</v>
      </c>
      <c r="M732" s="44"/>
      <c r="N732" s="44" t="s">
        <v>5641</v>
      </c>
      <c r="O732" s="527"/>
      <c r="P732" s="527"/>
      <c r="Q732" s="527"/>
      <c r="R732" s="527"/>
      <c r="S732" s="527"/>
      <c r="T732" s="527"/>
      <c r="U732" s="527"/>
      <c r="V732" s="527"/>
      <c r="W732" s="527"/>
      <c r="X732" s="527"/>
      <c r="Y732" s="527"/>
    </row>
    <row r="733" customFormat="false" ht="15" hidden="true" customHeight="false" outlineLevel="2" collapsed="false">
      <c r="A733" s="420" t="s">
        <v>3646</v>
      </c>
      <c r="B733" s="421" t="s">
        <v>175</v>
      </c>
      <c r="C733" s="509" t="s">
        <v>3396</v>
      </c>
      <c r="D733" s="498" t="s">
        <v>3270</v>
      </c>
      <c r="E733" s="512" t="s">
        <v>6059</v>
      </c>
      <c r="F733" s="501"/>
      <c r="G733" s="338" t="s">
        <v>22</v>
      </c>
      <c r="H733" s="339"/>
      <c r="I733" s="339"/>
      <c r="J733" s="339" t="s">
        <v>95</v>
      </c>
      <c r="K733" s="339" t="s">
        <v>6007</v>
      </c>
      <c r="L733" s="339" t="s">
        <v>5966</v>
      </c>
      <c r="M733" s="44"/>
      <c r="N733" s="44" t="s">
        <v>5641</v>
      </c>
      <c r="O733" s="527"/>
      <c r="P733" s="527"/>
      <c r="Q733" s="527"/>
      <c r="R733" s="527"/>
      <c r="S733" s="527"/>
      <c r="T733" s="527"/>
      <c r="U733" s="527"/>
      <c r="V733" s="527"/>
      <c r="W733" s="527"/>
      <c r="X733" s="527"/>
      <c r="Y733" s="527"/>
    </row>
    <row r="734" customFormat="false" ht="15" hidden="true" customHeight="false" outlineLevel="2" collapsed="false">
      <c r="A734" s="420" t="s">
        <v>3648</v>
      </c>
      <c r="B734" s="421" t="s">
        <v>175</v>
      </c>
      <c r="C734" s="518"/>
      <c r="D734" s="498" t="s">
        <v>3273</v>
      </c>
      <c r="E734" s="498" t="s">
        <v>6060</v>
      </c>
      <c r="F734" s="501"/>
      <c r="G734" s="338" t="s">
        <v>22</v>
      </c>
      <c r="H734" s="339"/>
      <c r="I734" s="339"/>
      <c r="J734" s="339" t="s">
        <v>95</v>
      </c>
      <c r="K734" s="339" t="s">
        <v>6007</v>
      </c>
      <c r="L734" s="339" t="s">
        <v>5966</v>
      </c>
      <c r="M734" s="44"/>
      <c r="N734" s="44" t="s">
        <v>5641</v>
      </c>
      <c r="O734" s="527"/>
      <c r="P734" s="527"/>
      <c r="Q734" s="527"/>
      <c r="R734" s="527"/>
      <c r="S734" s="527"/>
      <c r="T734" s="527"/>
      <c r="U734" s="527"/>
      <c r="V734" s="527"/>
      <c r="W734" s="527"/>
      <c r="X734" s="527"/>
      <c r="Y734" s="527"/>
    </row>
    <row r="735" customFormat="false" ht="15" hidden="true" customHeight="false" outlineLevel="2" collapsed="false">
      <c r="A735" s="420" t="s">
        <v>3651</v>
      </c>
      <c r="B735" s="421" t="s">
        <v>175</v>
      </c>
      <c r="C735" s="509" t="s">
        <v>3339</v>
      </c>
      <c r="D735" s="509" t="s">
        <v>6061</v>
      </c>
      <c r="E735" s="508" t="s">
        <v>3283</v>
      </c>
      <c r="F735" s="508" t="s">
        <v>6062</v>
      </c>
      <c r="G735" s="338" t="s">
        <v>22</v>
      </c>
      <c r="H735" s="339"/>
      <c r="I735" s="339"/>
      <c r="J735" s="339" t="s">
        <v>95</v>
      </c>
      <c r="K735" s="339" t="s">
        <v>6007</v>
      </c>
      <c r="L735" s="339" t="s">
        <v>5966</v>
      </c>
      <c r="M735" s="44"/>
      <c r="N735" s="44" t="s">
        <v>5641</v>
      </c>
      <c r="O735" s="527"/>
      <c r="P735" s="527"/>
      <c r="Q735" s="527"/>
      <c r="R735" s="527"/>
      <c r="S735" s="527"/>
      <c r="T735" s="527"/>
      <c r="U735" s="527"/>
      <c r="V735" s="527"/>
      <c r="W735" s="527"/>
      <c r="X735" s="527"/>
      <c r="Y735" s="527"/>
    </row>
    <row r="736" customFormat="false" ht="15" hidden="true" customHeight="false" outlineLevel="2" collapsed="false">
      <c r="A736" s="420" t="s">
        <v>3653</v>
      </c>
      <c r="B736" s="421" t="s">
        <v>175</v>
      </c>
      <c r="C736" s="509" t="s">
        <v>1501</v>
      </c>
      <c r="D736" s="509" t="s">
        <v>1502</v>
      </c>
      <c r="E736" s="508" t="s">
        <v>5941</v>
      </c>
      <c r="F736" s="501"/>
      <c r="G736" s="338" t="s">
        <v>22</v>
      </c>
      <c r="H736" s="339"/>
      <c r="I736" s="339"/>
      <c r="J736" s="339" t="s">
        <v>95</v>
      </c>
      <c r="K736" s="339" t="s">
        <v>6007</v>
      </c>
      <c r="L736" s="339" t="s">
        <v>5966</v>
      </c>
      <c r="M736" s="44"/>
      <c r="N736" s="44" t="s">
        <v>5641</v>
      </c>
      <c r="O736" s="527"/>
      <c r="P736" s="527"/>
      <c r="Q736" s="527"/>
      <c r="R736" s="527"/>
      <c r="S736" s="527"/>
      <c r="T736" s="527"/>
      <c r="U736" s="527"/>
      <c r="V736" s="527"/>
      <c r="W736" s="527"/>
      <c r="X736" s="527"/>
      <c r="Y736" s="527"/>
    </row>
    <row r="737" customFormat="false" ht="15" hidden="true" customHeight="false" outlineLevel="2" collapsed="false">
      <c r="A737" s="420" t="s">
        <v>3655</v>
      </c>
      <c r="B737" s="411" t="s">
        <v>175</v>
      </c>
      <c r="C737" s="529"/>
      <c r="D737" s="504" t="s">
        <v>1513</v>
      </c>
      <c r="E737" s="495" t="s">
        <v>3313</v>
      </c>
      <c r="F737" s="508" t="s">
        <v>6062</v>
      </c>
      <c r="G737" s="505" t="s">
        <v>22</v>
      </c>
      <c r="H737" s="506"/>
      <c r="I737" s="506"/>
      <c r="J737" s="506" t="s">
        <v>95</v>
      </c>
      <c r="K737" s="411" t="s">
        <v>6007</v>
      </c>
      <c r="L737" s="411" t="s">
        <v>5966</v>
      </c>
      <c r="M737" s="506"/>
      <c r="N737" s="507" t="s">
        <v>5641</v>
      </c>
      <c r="O737" s="527"/>
      <c r="P737" s="527"/>
      <c r="Q737" s="527"/>
      <c r="R737" s="527"/>
      <c r="S737" s="527"/>
      <c r="T737" s="527"/>
      <c r="U737" s="527"/>
      <c r="V737" s="527"/>
      <c r="W737" s="527"/>
      <c r="X737" s="527"/>
      <c r="Y737" s="527"/>
    </row>
    <row r="738" customFormat="false" ht="15" hidden="true" customHeight="false" outlineLevel="2" collapsed="false">
      <c r="A738" s="420" t="s">
        <v>3657</v>
      </c>
      <c r="B738" s="421" t="s">
        <v>171</v>
      </c>
      <c r="C738" s="509" t="s">
        <v>3715</v>
      </c>
      <c r="D738" s="509" t="s">
        <v>6063</v>
      </c>
      <c r="E738" s="498" t="s">
        <v>6064</v>
      </c>
      <c r="F738" s="508" t="s">
        <v>6062</v>
      </c>
      <c r="G738" s="510" t="s">
        <v>22</v>
      </c>
      <c r="H738" s="389"/>
      <c r="I738" s="389"/>
      <c r="J738" s="389" t="s">
        <v>95</v>
      </c>
      <c r="K738" s="421" t="s">
        <v>5631</v>
      </c>
      <c r="L738" s="421" t="s">
        <v>6008</v>
      </c>
      <c r="M738" s="389"/>
      <c r="N738" s="44" t="s">
        <v>6009</v>
      </c>
      <c r="O738" s="527"/>
      <c r="P738" s="527"/>
      <c r="Q738" s="527"/>
      <c r="R738" s="527"/>
      <c r="S738" s="527"/>
      <c r="T738" s="527"/>
      <c r="U738" s="527"/>
      <c r="V738" s="527"/>
      <c r="W738" s="527"/>
      <c r="X738" s="527"/>
      <c r="Y738" s="527"/>
    </row>
    <row r="739" customFormat="false" ht="15" hidden="true" customHeight="false" outlineLevel="2" collapsed="false">
      <c r="A739" s="420" t="s">
        <v>3660</v>
      </c>
      <c r="B739" s="421" t="s">
        <v>175</v>
      </c>
      <c r="C739" s="518"/>
      <c r="D739" s="509" t="s">
        <v>1513</v>
      </c>
      <c r="E739" s="508" t="s">
        <v>6065</v>
      </c>
      <c r="F739" s="508" t="s">
        <v>6066</v>
      </c>
      <c r="G739" s="338" t="s">
        <v>22</v>
      </c>
      <c r="H739" s="339"/>
      <c r="I739" s="339"/>
      <c r="J739" s="339" t="s">
        <v>95</v>
      </c>
      <c r="K739" s="339" t="s">
        <v>6007</v>
      </c>
      <c r="L739" s="339" t="s">
        <v>5966</v>
      </c>
      <c r="M739" s="44"/>
      <c r="N739" s="44" t="s">
        <v>5641</v>
      </c>
      <c r="O739" s="527"/>
      <c r="P739" s="527"/>
      <c r="Q739" s="527"/>
      <c r="R739" s="527"/>
      <c r="S739" s="527"/>
      <c r="T739" s="527"/>
      <c r="U739" s="527"/>
      <c r="V739" s="527"/>
      <c r="W739" s="527"/>
      <c r="X739" s="527"/>
      <c r="Y739" s="527"/>
    </row>
    <row r="740" customFormat="false" ht="15" hidden="true" customHeight="false" outlineLevel="2" collapsed="false">
      <c r="A740" s="420" t="s">
        <v>3663</v>
      </c>
      <c r="B740" s="411" t="s">
        <v>171</v>
      </c>
      <c r="C740" s="504" t="s">
        <v>3715</v>
      </c>
      <c r="D740" s="504" t="s">
        <v>6020</v>
      </c>
      <c r="E740" s="498" t="s">
        <v>6067</v>
      </c>
      <c r="F740" s="508" t="s">
        <v>6066</v>
      </c>
      <c r="G740" s="505" t="s">
        <v>22</v>
      </c>
      <c r="H740" s="506"/>
      <c r="I740" s="506"/>
      <c r="J740" s="506" t="s">
        <v>95</v>
      </c>
      <c r="K740" s="411" t="s">
        <v>5631</v>
      </c>
      <c r="L740" s="411" t="s">
        <v>6008</v>
      </c>
      <c r="M740" s="506"/>
      <c r="N740" s="507" t="s">
        <v>6009</v>
      </c>
      <c r="O740" s="527"/>
      <c r="P740" s="527"/>
      <c r="Q740" s="527"/>
      <c r="R740" s="527"/>
      <c r="S740" s="527"/>
      <c r="T740" s="527"/>
      <c r="U740" s="527"/>
      <c r="V740" s="527"/>
      <c r="W740" s="527"/>
      <c r="X740" s="527"/>
      <c r="Y740" s="527"/>
    </row>
    <row r="741" customFormat="false" ht="15" hidden="true" customHeight="false" outlineLevel="2" collapsed="false">
      <c r="A741" s="420" t="s">
        <v>3666</v>
      </c>
      <c r="B741" s="339" t="s">
        <v>218</v>
      </c>
      <c r="C741" s="518"/>
      <c r="D741" s="509" t="s">
        <v>1096</v>
      </c>
      <c r="E741" s="512" t="s">
        <v>5981</v>
      </c>
      <c r="F741" s="501"/>
      <c r="G741" s="338" t="s">
        <v>22</v>
      </c>
      <c r="H741" s="339"/>
      <c r="I741" s="339"/>
      <c r="J741" s="339" t="s">
        <v>95</v>
      </c>
      <c r="K741" s="339" t="s">
        <v>6007</v>
      </c>
      <c r="L741" s="339" t="s">
        <v>5966</v>
      </c>
      <c r="M741" s="44"/>
      <c r="N741" s="44" t="s">
        <v>5641</v>
      </c>
      <c r="O741" s="527"/>
      <c r="P741" s="527"/>
      <c r="Q741" s="527"/>
      <c r="R741" s="527"/>
      <c r="S741" s="527"/>
      <c r="T741" s="527"/>
      <c r="U741" s="527"/>
      <c r="V741" s="527"/>
      <c r="W741" s="527"/>
      <c r="X741" s="527"/>
      <c r="Y741" s="527"/>
    </row>
    <row r="742" customFormat="false" ht="15" hidden="true" customHeight="false" outlineLevel="2" collapsed="false">
      <c r="A742" s="420" t="s">
        <v>3670</v>
      </c>
      <c r="B742" s="339" t="s">
        <v>218</v>
      </c>
      <c r="C742" s="518"/>
      <c r="D742" s="509" t="s">
        <v>1096</v>
      </c>
      <c r="E742" s="512" t="s">
        <v>5982</v>
      </c>
      <c r="F742" s="501"/>
      <c r="G742" s="338" t="s">
        <v>22</v>
      </c>
      <c r="H742" s="339"/>
      <c r="I742" s="339"/>
      <c r="J742" s="339" t="s">
        <v>95</v>
      </c>
      <c r="K742" s="339" t="s">
        <v>6007</v>
      </c>
      <c r="L742" s="339" t="s">
        <v>5966</v>
      </c>
      <c r="M742" s="44"/>
      <c r="N742" s="44" t="s">
        <v>5641</v>
      </c>
      <c r="O742" s="527"/>
      <c r="P742" s="527"/>
      <c r="Q742" s="527"/>
      <c r="R742" s="527"/>
      <c r="S742" s="527"/>
      <c r="T742" s="527"/>
      <c r="U742" s="527"/>
      <c r="V742" s="527"/>
      <c r="W742" s="527"/>
      <c r="X742" s="527"/>
      <c r="Y742" s="527"/>
    </row>
    <row r="743" customFormat="false" ht="15" hidden="true" customHeight="false" outlineLevel="2" collapsed="false">
      <c r="A743" s="420" t="s">
        <v>3673</v>
      </c>
      <c r="B743" s="339" t="s">
        <v>218</v>
      </c>
      <c r="C743" s="518"/>
      <c r="D743" s="509" t="s">
        <v>1096</v>
      </c>
      <c r="E743" s="512" t="s">
        <v>5983</v>
      </c>
      <c r="F743" s="501"/>
      <c r="G743" s="338" t="s">
        <v>22</v>
      </c>
      <c r="H743" s="339"/>
      <c r="I743" s="339"/>
      <c r="J743" s="339" t="s">
        <v>95</v>
      </c>
      <c r="K743" s="339" t="s">
        <v>6007</v>
      </c>
      <c r="L743" s="339" t="s">
        <v>5966</v>
      </c>
      <c r="M743" s="44"/>
      <c r="N743" s="44" t="s">
        <v>5641</v>
      </c>
      <c r="O743" s="527"/>
      <c r="P743" s="527"/>
      <c r="Q743" s="527"/>
      <c r="R743" s="527"/>
      <c r="S743" s="527"/>
      <c r="T743" s="527"/>
      <c r="U743" s="527"/>
      <c r="V743" s="527"/>
      <c r="W743" s="527"/>
      <c r="X743" s="527"/>
      <c r="Y743" s="527"/>
    </row>
    <row r="744" customFormat="false" ht="15" hidden="true" customHeight="false" outlineLevel="2" collapsed="false">
      <c r="A744" s="420" t="s">
        <v>3675</v>
      </c>
      <c r="B744" s="421" t="s">
        <v>220</v>
      </c>
      <c r="C744" s="524"/>
      <c r="D744" s="509" t="s">
        <v>1096</v>
      </c>
      <c r="E744" s="512" t="s">
        <v>6068</v>
      </c>
      <c r="F744" s="501"/>
      <c r="G744" s="338" t="s">
        <v>22</v>
      </c>
      <c r="H744" s="339"/>
      <c r="I744" s="339"/>
      <c r="J744" s="339" t="s">
        <v>95</v>
      </c>
      <c r="K744" s="339" t="s">
        <v>6007</v>
      </c>
      <c r="L744" s="339" t="s">
        <v>5966</v>
      </c>
      <c r="M744" s="44"/>
      <c r="N744" s="44" t="s">
        <v>5641</v>
      </c>
      <c r="O744" s="527"/>
      <c r="P744" s="527"/>
      <c r="Q744" s="527"/>
      <c r="R744" s="527"/>
      <c r="S744" s="527"/>
      <c r="T744" s="527"/>
      <c r="U744" s="527"/>
      <c r="V744" s="527"/>
      <c r="W744" s="527"/>
      <c r="X744" s="527"/>
      <c r="Y744" s="527"/>
    </row>
    <row r="745" customFormat="false" ht="15" hidden="false" customHeight="true" outlineLevel="1" collapsed="true">
      <c r="A745" s="528" t="s">
        <v>3689</v>
      </c>
      <c r="B745" s="528"/>
      <c r="C745" s="528"/>
      <c r="D745" s="528"/>
      <c r="E745" s="528"/>
      <c r="F745" s="528"/>
      <c r="G745" s="369"/>
      <c r="H745" s="369"/>
      <c r="I745" s="369"/>
      <c r="J745" s="369"/>
      <c r="K745" s="369"/>
      <c r="L745" s="369"/>
      <c r="M745" s="332"/>
      <c r="N745" s="332"/>
      <c r="O745" s="118"/>
      <c r="P745" s="118"/>
      <c r="Q745" s="118"/>
      <c r="R745" s="118"/>
      <c r="S745" s="118"/>
      <c r="T745" s="118"/>
      <c r="U745" s="118"/>
      <c r="V745" s="118"/>
      <c r="W745" s="118"/>
      <c r="X745" s="118"/>
      <c r="Y745" s="118"/>
    </row>
    <row r="746" customFormat="false" ht="15" hidden="true" customHeight="false" outlineLevel="2" collapsed="false">
      <c r="A746" s="420" t="s">
        <v>3690</v>
      </c>
      <c r="B746" s="421" t="s">
        <v>177</v>
      </c>
      <c r="C746" s="509" t="s">
        <v>3261</v>
      </c>
      <c r="D746" s="498" t="s">
        <v>3262</v>
      </c>
      <c r="E746" s="512" t="s">
        <v>6069</v>
      </c>
      <c r="F746" s="508" t="s">
        <v>6070</v>
      </c>
      <c r="G746" s="338" t="s">
        <v>22</v>
      </c>
      <c r="H746" s="339"/>
      <c r="I746" s="339"/>
      <c r="J746" s="339" t="s">
        <v>95</v>
      </c>
      <c r="K746" s="339" t="s">
        <v>6007</v>
      </c>
      <c r="L746" s="339" t="s">
        <v>5966</v>
      </c>
      <c r="M746" s="44"/>
      <c r="N746" s="44" t="s">
        <v>5641</v>
      </c>
      <c r="O746" s="527"/>
      <c r="P746" s="527"/>
      <c r="Q746" s="527"/>
      <c r="R746" s="527"/>
      <c r="S746" s="527"/>
      <c r="T746" s="527"/>
      <c r="U746" s="527"/>
      <c r="V746" s="527"/>
      <c r="W746" s="527"/>
      <c r="X746" s="527"/>
      <c r="Y746" s="527"/>
    </row>
    <row r="747" customFormat="false" ht="15" hidden="true" customHeight="false" outlineLevel="2" collapsed="false">
      <c r="A747" s="420" t="s">
        <v>3693</v>
      </c>
      <c r="B747" s="421" t="s">
        <v>177</v>
      </c>
      <c r="C747" s="509" t="s">
        <v>3396</v>
      </c>
      <c r="D747" s="498" t="s">
        <v>3270</v>
      </c>
      <c r="E747" s="512" t="s">
        <v>6071</v>
      </c>
      <c r="F747" s="501"/>
      <c r="G747" s="338" t="s">
        <v>22</v>
      </c>
      <c r="H747" s="339"/>
      <c r="I747" s="339"/>
      <c r="J747" s="339" t="s">
        <v>95</v>
      </c>
      <c r="K747" s="339" t="s">
        <v>6007</v>
      </c>
      <c r="L747" s="339" t="s">
        <v>5966</v>
      </c>
      <c r="M747" s="44"/>
      <c r="N747" s="44" t="s">
        <v>5641</v>
      </c>
      <c r="O747" s="527"/>
      <c r="P747" s="527"/>
      <c r="Q747" s="527"/>
      <c r="R747" s="527"/>
      <c r="S747" s="527"/>
      <c r="T747" s="527"/>
      <c r="U747" s="527"/>
      <c r="V747" s="527"/>
      <c r="W747" s="527"/>
      <c r="X747" s="527"/>
      <c r="Y747" s="527"/>
    </row>
    <row r="748" customFormat="false" ht="15" hidden="true" customHeight="false" outlineLevel="2" collapsed="false">
      <c r="A748" s="420" t="s">
        <v>3696</v>
      </c>
      <c r="B748" s="421" t="s">
        <v>177</v>
      </c>
      <c r="C748" s="518"/>
      <c r="D748" s="498" t="s">
        <v>3273</v>
      </c>
      <c r="E748" s="498" t="s">
        <v>6072</v>
      </c>
      <c r="F748" s="501"/>
      <c r="G748" s="338" t="s">
        <v>22</v>
      </c>
      <c r="H748" s="339"/>
      <c r="I748" s="339"/>
      <c r="J748" s="339" t="s">
        <v>95</v>
      </c>
      <c r="K748" s="339" t="s">
        <v>6007</v>
      </c>
      <c r="L748" s="339" t="s">
        <v>5966</v>
      </c>
      <c r="M748" s="44"/>
      <c r="N748" s="44" t="s">
        <v>5641</v>
      </c>
      <c r="O748" s="527"/>
      <c r="P748" s="527"/>
      <c r="Q748" s="527"/>
      <c r="R748" s="527"/>
      <c r="S748" s="527"/>
      <c r="T748" s="527"/>
      <c r="U748" s="527"/>
      <c r="V748" s="527"/>
      <c r="W748" s="527"/>
      <c r="X748" s="527"/>
      <c r="Y748" s="527"/>
    </row>
    <row r="749" customFormat="false" ht="15" hidden="true" customHeight="false" outlineLevel="2" collapsed="false">
      <c r="A749" s="420" t="s">
        <v>3699</v>
      </c>
      <c r="B749" s="421" t="s">
        <v>177</v>
      </c>
      <c r="C749" s="509" t="s">
        <v>3339</v>
      </c>
      <c r="D749" s="509" t="s">
        <v>6073</v>
      </c>
      <c r="E749" s="508" t="s">
        <v>3283</v>
      </c>
      <c r="F749" s="501"/>
      <c r="G749" s="338" t="s">
        <v>22</v>
      </c>
      <c r="H749" s="339"/>
      <c r="I749" s="339"/>
      <c r="J749" s="339" t="s">
        <v>95</v>
      </c>
      <c r="K749" s="339" t="s">
        <v>6007</v>
      </c>
      <c r="L749" s="339" t="s">
        <v>5966</v>
      </c>
      <c r="M749" s="44"/>
      <c r="N749" s="44" t="s">
        <v>5641</v>
      </c>
      <c r="O749" s="527"/>
      <c r="P749" s="527"/>
      <c r="Q749" s="527"/>
      <c r="R749" s="527"/>
      <c r="S749" s="527"/>
      <c r="T749" s="527"/>
      <c r="U749" s="527"/>
      <c r="V749" s="527"/>
      <c r="W749" s="527"/>
      <c r="X749" s="527"/>
      <c r="Y749" s="527"/>
    </row>
    <row r="750" customFormat="false" ht="15" hidden="true" customHeight="false" outlineLevel="2" collapsed="false">
      <c r="A750" s="420" t="s">
        <v>3700</v>
      </c>
      <c r="B750" s="421" t="s">
        <v>177</v>
      </c>
      <c r="C750" s="509" t="s">
        <v>3709</v>
      </c>
      <c r="D750" s="509" t="s">
        <v>1502</v>
      </c>
      <c r="E750" s="498" t="s">
        <v>5941</v>
      </c>
      <c r="F750" s="498"/>
      <c r="G750" s="338" t="s">
        <v>22</v>
      </c>
      <c r="H750" s="339"/>
      <c r="I750" s="339"/>
      <c r="J750" s="339" t="s">
        <v>95</v>
      </c>
      <c r="K750" s="339" t="s">
        <v>6007</v>
      </c>
      <c r="L750" s="339" t="s">
        <v>5966</v>
      </c>
      <c r="M750" s="44"/>
      <c r="N750" s="44" t="s">
        <v>5641</v>
      </c>
      <c r="O750" s="527"/>
      <c r="P750" s="527"/>
      <c r="Q750" s="527"/>
      <c r="R750" s="527"/>
      <c r="S750" s="527"/>
      <c r="T750" s="527"/>
      <c r="U750" s="527"/>
      <c r="V750" s="527"/>
      <c r="W750" s="527"/>
      <c r="X750" s="527"/>
      <c r="Y750" s="527"/>
    </row>
    <row r="751" customFormat="false" ht="15" hidden="true" customHeight="false" outlineLevel="2" collapsed="false">
      <c r="A751" s="420" t="s">
        <v>3702</v>
      </c>
      <c r="B751" s="421" t="s">
        <v>177</v>
      </c>
      <c r="C751" s="509" t="s">
        <v>3715</v>
      </c>
      <c r="D751" s="509" t="s">
        <v>6074</v>
      </c>
      <c r="E751" s="498" t="s">
        <v>6075</v>
      </c>
      <c r="F751" s="508" t="s">
        <v>6070</v>
      </c>
      <c r="G751" s="338" t="s">
        <v>22</v>
      </c>
      <c r="H751" s="339"/>
      <c r="I751" s="339"/>
      <c r="J751" s="339" t="s">
        <v>95</v>
      </c>
      <c r="K751" s="339" t="s">
        <v>6007</v>
      </c>
      <c r="L751" s="339" t="s">
        <v>5966</v>
      </c>
      <c r="M751" s="44"/>
      <c r="N751" s="44" t="s">
        <v>5641</v>
      </c>
      <c r="O751" s="527"/>
      <c r="P751" s="527"/>
      <c r="Q751" s="527"/>
      <c r="R751" s="527"/>
      <c r="S751" s="527"/>
      <c r="T751" s="527"/>
      <c r="U751" s="527"/>
      <c r="V751" s="527"/>
      <c r="W751" s="527"/>
      <c r="X751" s="527"/>
      <c r="Y751" s="527"/>
    </row>
    <row r="752" customFormat="false" ht="15" hidden="true" customHeight="false" outlineLevel="2" collapsed="false">
      <c r="A752" s="420" t="s">
        <v>3704</v>
      </c>
      <c r="B752" s="421" t="s">
        <v>177</v>
      </c>
      <c r="C752" s="518"/>
      <c r="D752" s="509" t="s">
        <v>5974</v>
      </c>
      <c r="E752" s="498" t="s">
        <v>6076</v>
      </c>
      <c r="F752" s="508" t="s">
        <v>6070</v>
      </c>
      <c r="G752" s="338" t="s">
        <v>22</v>
      </c>
      <c r="H752" s="339"/>
      <c r="I752" s="339"/>
      <c r="J752" s="339" t="s">
        <v>95</v>
      </c>
      <c r="K752" s="339" t="s">
        <v>6007</v>
      </c>
      <c r="L752" s="339" t="s">
        <v>5966</v>
      </c>
      <c r="M752" s="44"/>
      <c r="N752" s="44" t="s">
        <v>5641</v>
      </c>
      <c r="O752" s="527"/>
      <c r="P752" s="527"/>
      <c r="Q752" s="527"/>
      <c r="R752" s="527"/>
      <c r="S752" s="527"/>
      <c r="T752" s="527"/>
      <c r="U752" s="527"/>
      <c r="V752" s="527"/>
      <c r="W752" s="527"/>
      <c r="X752" s="527"/>
      <c r="Y752" s="527"/>
    </row>
    <row r="753" customFormat="false" ht="15" hidden="true" customHeight="false" outlineLevel="2" collapsed="false">
      <c r="A753" s="420" t="s">
        <v>3705</v>
      </c>
      <c r="B753" s="339" t="s">
        <v>218</v>
      </c>
      <c r="C753" s="518"/>
      <c r="D753" s="509" t="s">
        <v>1096</v>
      </c>
      <c r="E753" s="512" t="s">
        <v>5981</v>
      </c>
      <c r="F753" s="501"/>
      <c r="G753" s="338" t="s">
        <v>22</v>
      </c>
      <c r="H753" s="339"/>
      <c r="I753" s="339"/>
      <c r="J753" s="339" t="s">
        <v>95</v>
      </c>
      <c r="K753" s="339" t="s">
        <v>6007</v>
      </c>
      <c r="L753" s="339" t="s">
        <v>5966</v>
      </c>
      <c r="M753" s="44"/>
      <c r="N753" s="44" t="s">
        <v>5641</v>
      </c>
      <c r="O753" s="527"/>
      <c r="P753" s="527"/>
      <c r="Q753" s="527"/>
      <c r="R753" s="527"/>
      <c r="S753" s="527"/>
      <c r="T753" s="527"/>
      <c r="U753" s="527"/>
      <c r="V753" s="527"/>
      <c r="W753" s="527"/>
      <c r="X753" s="527"/>
      <c r="Y753" s="527"/>
    </row>
    <row r="754" customFormat="false" ht="15" hidden="true" customHeight="false" outlineLevel="2" collapsed="false">
      <c r="A754" s="420" t="s">
        <v>3706</v>
      </c>
      <c r="B754" s="339" t="s">
        <v>218</v>
      </c>
      <c r="C754" s="518"/>
      <c r="D754" s="509" t="s">
        <v>1096</v>
      </c>
      <c r="E754" s="512" t="s">
        <v>5982</v>
      </c>
      <c r="F754" s="501"/>
      <c r="G754" s="338" t="s">
        <v>22</v>
      </c>
      <c r="H754" s="339"/>
      <c r="I754" s="339"/>
      <c r="J754" s="339" t="s">
        <v>95</v>
      </c>
      <c r="K754" s="339" t="s">
        <v>6007</v>
      </c>
      <c r="L754" s="339" t="s">
        <v>5966</v>
      </c>
      <c r="M754" s="44"/>
      <c r="N754" s="44" t="s">
        <v>5641</v>
      </c>
      <c r="O754" s="527"/>
      <c r="P754" s="527"/>
      <c r="Q754" s="527"/>
      <c r="R754" s="527"/>
      <c r="S754" s="527"/>
      <c r="T754" s="527"/>
      <c r="U754" s="527"/>
      <c r="V754" s="527"/>
      <c r="W754" s="527"/>
      <c r="X754" s="527"/>
      <c r="Y754" s="527"/>
    </row>
    <row r="755" customFormat="false" ht="15" hidden="true" customHeight="false" outlineLevel="2" collapsed="false">
      <c r="A755" s="420" t="s">
        <v>3707</v>
      </c>
      <c r="B755" s="339" t="s">
        <v>218</v>
      </c>
      <c r="C755" s="518"/>
      <c r="D755" s="509" t="s">
        <v>1096</v>
      </c>
      <c r="E755" s="512" t="s">
        <v>5983</v>
      </c>
      <c r="F755" s="501"/>
      <c r="G755" s="338" t="s">
        <v>22</v>
      </c>
      <c r="H755" s="339"/>
      <c r="I755" s="339"/>
      <c r="J755" s="339" t="s">
        <v>95</v>
      </c>
      <c r="K755" s="339" t="s">
        <v>6007</v>
      </c>
      <c r="L755" s="339" t="s">
        <v>5966</v>
      </c>
      <c r="M755" s="44"/>
      <c r="N755" s="44" t="s">
        <v>5641</v>
      </c>
      <c r="O755" s="527"/>
      <c r="P755" s="527"/>
      <c r="Q755" s="527"/>
      <c r="R755" s="527"/>
      <c r="S755" s="527"/>
      <c r="T755" s="527"/>
      <c r="U755" s="527"/>
      <c r="V755" s="527"/>
      <c r="W755" s="527"/>
      <c r="X755" s="527"/>
      <c r="Y755" s="527"/>
    </row>
    <row r="756" customFormat="false" ht="15" hidden="true" customHeight="false" outlineLevel="2" collapsed="false">
      <c r="A756" s="420" t="s">
        <v>3708</v>
      </c>
      <c r="B756" s="421" t="s">
        <v>220</v>
      </c>
      <c r="C756" s="524"/>
      <c r="D756" s="509" t="s">
        <v>1096</v>
      </c>
      <c r="E756" s="512" t="s">
        <v>6077</v>
      </c>
      <c r="F756" s="501"/>
      <c r="G756" s="338" t="s">
        <v>22</v>
      </c>
      <c r="H756" s="339"/>
      <c r="I756" s="339"/>
      <c r="J756" s="339" t="s">
        <v>95</v>
      </c>
      <c r="K756" s="339" t="s">
        <v>6007</v>
      </c>
      <c r="L756" s="339" t="s">
        <v>5966</v>
      </c>
      <c r="M756" s="44"/>
      <c r="N756" s="44" t="s">
        <v>5641</v>
      </c>
      <c r="O756" s="527"/>
      <c r="P756" s="527"/>
      <c r="Q756" s="527"/>
      <c r="R756" s="527"/>
      <c r="S756" s="527"/>
      <c r="T756" s="527"/>
      <c r="U756" s="527"/>
      <c r="V756" s="527"/>
      <c r="W756" s="527"/>
      <c r="X756" s="527"/>
      <c r="Y756" s="527"/>
    </row>
    <row r="757" customFormat="false" ht="15" hidden="false" customHeight="true" outlineLevel="1" collapsed="true">
      <c r="A757" s="528" t="s">
        <v>3724</v>
      </c>
      <c r="B757" s="528"/>
      <c r="C757" s="528"/>
      <c r="D757" s="528"/>
      <c r="E757" s="528"/>
      <c r="F757" s="528"/>
      <c r="G757" s="369"/>
      <c r="H757" s="369"/>
      <c r="I757" s="369"/>
      <c r="J757" s="369"/>
      <c r="K757" s="369"/>
      <c r="L757" s="369"/>
      <c r="M757" s="332"/>
      <c r="N757" s="332"/>
      <c r="O757" s="527"/>
      <c r="P757" s="527"/>
      <c r="Q757" s="527"/>
      <c r="R757" s="527"/>
      <c r="S757" s="527"/>
      <c r="T757" s="527"/>
      <c r="U757" s="527"/>
      <c r="V757" s="527"/>
      <c r="W757" s="527"/>
      <c r="X757" s="527"/>
      <c r="Y757" s="527"/>
    </row>
    <row r="758" customFormat="false" ht="15" hidden="true" customHeight="false" outlineLevel="2" collapsed="false">
      <c r="A758" s="420" t="s">
        <v>3725</v>
      </c>
      <c r="B758" s="421" t="s">
        <v>179</v>
      </c>
      <c r="C758" s="509" t="s">
        <v>3261</v>
      </c>
      <c r="D758" s="498" t="s">
        <v>3726</v>
      </c>
      <c r="E758" s="512" t="s">
        <v>6078</v>
      </c>
      <c r="F758" s="448" t="s">
        <v>6079</v>
      </c>
      <c r="G758" s="338" t="s">
        <v>22</v>
      </c>
      <c r="H758" s="339"/>
      <c r="I758" s="339"/>
      <c r="J758" s="339" t="s">
        <v>95</v>
      </c>
      <c r="K758" s="339" t="s">
        <v>5631</v>
      </c>
      <c r="L758" s="339" t="s">
        <v>6080</v>
      </c>
      <c r="M758" s="44"/>
      <c r="N758" s="44" t="s">
        <v>6009</v>
      </c>
      <c r="O758" s="527"/>
      <c r="P758" s="527"/>
      <c r="Q758" s="527"/>
      <c r="R758" s="527"/>
      <c r="S758" s="527"/>
      <c r="T758" s="527"/>
      <c r="U758" s="527"/>
      <c r="V758" s="527"/>
      <c r="W758" s="527"/>
      <c r="X758" s="527"/>
      <c r="Y758" s="527"/>
    </row>
    <row r="759" customFormat="false" ht="15" hidden="true" customHeight="false" outlineLevel="2" collapsed="false">
      <c r="A759" s="420" t="s">
        <v>3730</v>
      </c>
      <c r="B759" s="421" t="s">
        <v>179</v>
      </c>
      <c r="C759" s="509" t="s">
        <v>6025</v>
      </c>
      <c r="D759" s="498" t="s">
        <v>3270</v>
      </c>
      <c r="E759" s="512" t="s">
        <v>6081</v>
      </c>
      <c r="F759" s="44"/>
      <c r="G759" s="338" t="s">
        <v>22</v>
      </c>
      <c r="H759" s="339"/>
      <c r="I759" s="339"/>
      <c r="J759" s="339" t="s">
        <v>95</v>
      </c>
      <c r="K759" s="339" t="s">
        <v>5631</v>
      </c>
      <c r="L759" s="339" t="s">
        <v>6080</v>
      </c>
      <c r="M759" s="44"/>
      <c r="N759" s="44" t="s">
        <v>6009</v>
      </c>
      <c r="O759" s="527"/>
      <c r="P759" s="527"/>
      <c r="Q759" s="527"/>
      <c r="R759" s="527"/>
      <c r="S759" s="527"/>
      <c r="T759" s="527"/>
      <c r="U759" s="527"/>
      <c r="V759" s="527"/>
      <c r="W759" s="527"/>
      <c r="X759" s="527"/>
      <c r="Y759" s="527"/>
    </row>
    <row r="760" customFormat="false" ht="15" hidden="true" customHeight="false" outlineLevel="2" collapsed="false">
      <c r="A760" s="420" t="s">
        <v>3732</v>
      </c>
      <c r="B760" s="421" t="s">
        <v>179</v>
      </c>
      <c r="C760" s="518"/>
      <c r="D760" s="498" t="s">
        <v>3273</v>
      </c>
      <c r="E760" s="498" t="s">
        <v>6082</v>
      </c>
      <c r="F760" s="448" t="s">
        <v>6079</v>
      </c>
      <c r="G760" s="338" t="s">
        <v>22</v>
      </c>
      <c r="H760" s="339"/>
      <c r="I760" s="339"/>
      <c r="J760" s="339" t="s">
        <v>95</v>
      </c>
      <c r="K760" s="339" t="s">
        <v>5631</v>
      </c>
      <c r="L760" s="339" t="s">
        <v>6080</v>
      </c>
      <c r="M760" s="44"/>
      <c r="N760" s="44" t="s">
        <v>6009</v>
      </c>
      <c r="O760" s="527"/>
      <c r="P760" s="527"/>
      <c r="Q760" s="527"/>
      <c r="R760" s="527"/>
      <c r="S760" s="527"/>
      <c r="T760" s="527"/>
      <c r="U760" s="527"/>
      <c r="V760" s="527"/>
      <c r="W760" s="527"/>
      <c r="X760" s="527"/>
      <c r="Y760" s="527"/>
    </row>
    <row r="761" customFormat="false" ht="15" hidden="true" customHeight="false" outlineLevel="2" collapsed="false">
      <c r="A761" s="420" t="s">
        <v>3735</v>
      </c>
      <c r="B761" s="421" t="s">
        <v>179</v>
      </c>
      <c r="C761" s="509" t="s">
        <v>6040</v>
      </c>
      <c r="D761" s="509" t="s">
        <v>6083</v>
      </c>
      <c r="E761" s="508" t="s">
        <v>3283</v>
      </c>
      <c r="F761" s="44"/>
      <c r="G761" s="338" t="s">
        <v>22</v>
      </c>
      <c r="H761" s="339"/>
      <c r="I761" s="339"/>
      <c r="J761" s="339" t="s">
        <v>95</v>
      </c>
      <c r="K761" s="339" t="s">
        <v>5631</v>
      </c>
      <c r="L761" s="339" t="s">
        <v>6080</v>
      </c>
      <c r="M761" s="44"/>
      <c r="N761" s="44" t="s">
        <v>6009</v>
      </c>
      <c r="O761" s="527"/>
      <c r="P761" s="527"/>
      <c r="Q761" s="527"/>
      <c r="R761" s="527"/>
      <c r="S761" s="527"/>
      <c r="T761" s="527"/>
      <c r="U761" s="527"/>
      <c r="V761" s="527"/>
      <c r="W761" s="527"/>
      <c r="X761" s="527"/>
      <c r="Y761" s="527"/>
    </row>
    <row r="762" customFormat="false" ht="15" hidden="true" customHeight="false" outlineLevel="2" collapsed="false">
      <c r="A762" s="420" t="s">
        <v>3736</v>
      </c>
      <c r="B762" s="421" t="s">
        <v>179</v>
      </c>
      <c r="C762" s="509" t="s">
        <v>5999</v>
      </c>
      <c r="D762" s="509" t="s">
        <v>6013</v>
      </c>
      <c r="E762" s="498" t="s">
        <v>5941</v>
      </c>
      <c r="F762" s="521" t="s">
        <v>6084</v>
      </c>
      <c r="G762" s="338" t="s">
        <v>22</v>
      </c>
      <c r="H762" s="339"/>
      <c r="I762" s="339"/>
      <c r="J762" s="339" t="s">
        <v>95</v>
      </c>
      <c r="K762" s="339" t="s">
        <v>5631</v>
      </c>
      <c r="L762" s="339" t="s">
        <v>6080</v>
      </c>
      <c r="M762" s="44"/>
      <c r="N762" s="44" t="s">
        <v>6009</v>
      </c>
      <c r="O762" s="527"/>
      <c r="P762" s="527"/>
      <c r="Q762" s="527"/>
      <c r="R762" s="527"/>
      <c r="S762" s="527"/>
      <c r="T762" s="527"/>
      <c r="U762" s="527"/>
      <c r="V762" s="527"/>
      <c r="W762" s="527"/>
      <c r="X762" s="527"/>
      <c r="Y762" s="527"/>
    </row>
    <row r="763" customFormat="false" ht="15" hidden="true" customHeight="false" outlineLevel="2" collapsed="false">
      <c r="A763" s="420" t="s">
        <v>3738</v>
      </c>
      <c r="B763" s="421" t="s">
        <v>179</v>
      </c>
      <c r="C763" s="518"/>
      <c r="D763" s="509" t="s">
        <v>5974</v>
      </c>
      <c r="E763" s="498" t="s">
        <v>6065</v>
      </c>
      <c r="F763" s="448" t="s">
        <v>6085</v>
      </c>
      <c r="G763" s="338" t="s">
        <v>22</v>
      </c>
      <c r="H763" s="339"/>
      <c r="I763" s="339"/>
      <c r="J763" s="339" t="s">
        <v>95</v>
      </c>
      <c r="K763" s="339" t="s">
        <v>5631</v>
      </c>
      <c r="L763" s="339" t="s">
        <v>6080</v>
      </c>
      <c r="M763" s="44"/>
      <c r="N763" s="44" t="s">
        <v>6009</v>
      </c>
      <c r="O763" s="527"/>
      <c r="P763" s="527"/>
      <c r="Q763" s="527"/>
      <c r="R763" s="527"/>
      <c r="S763" s="527"/>
      <c r="T763" s="527"/>
      <c r="U763" s="527"/>
      <c r="V763" s="527"/>
      <c r="W763" s="527"/>
      <c r="X763" s="527"/>
      <c r="Y763" s="527"/>
    </row>
    <row r="764" customFormat="false" ht="15" hidden="true" customHeight="false" outlineLevel="2" collapsed="false">
      <c r="A764" s="420" t="s">
        <v>3739</v>
      </c>
      <c r="B764" s="421" t="s">
        <v>179</v>
      </c>
      <c r="C764" s="509" t="s">
        <v>5973</v>
      </c>
      <c r="D764" s="509" t="s">
        <v>6086</v>
      </c>
      <c r="E764" s="498" t="s">
        <v>6087</v>
      </c>
      <c r="F764" s="448" t="s">
        <v>6085</v>
      </c>
      <c r="G764" s="338" t="s">
        <v>22</v>
      </c>
      <c r="H764" s="339"/>
      <c r="I764" s="339"/>
      <c r="J764" s="339" t="s">
        <v>95</v>
      </c>
      <c r="K764" s="339" t="s">
        <v>5631</v>
      </c>
      <c r="L764" s="339" t="s">
        <v>6080</v>
      </c>
      <c r="M764" s="44"/>
      <c r="N764" s="44" t="s">
        <v>6009</v>
      </c>
      <c r="O764" s="527"/>
      <c r="P764" s="527"/>
      <c r="Q764" s="527"/>
      <c r="R764" s="527"/>
      <c r="S764" s="527"/>
      <c r="T764" s="527"/>
      <c r="U764" s="527"/>
      <c r="V764" s="527"/>
      <c r="W764" s="527"/>
      <c r="X764" s="527"/>
      <c r="Y764" s="527"/>
    </row>
    <row r="765" customFormat="false" ht="15" hidden="true" customHeight="false" outlineLevel="2" collapsed="false">
      <c r="A765" s="420" t="s">
        <v>3740</v>
      </c>
      <c r="B765" s="421" t="s">
        <v>179</v>
      </c>
      <c r="C765" s="518"/>
      <c r="D765" s="509" t="s">
        <v>5974</v>
      </c>
      <c r="E765" s="498" t="s">
        <v>6065</v>
      </c>
      <c r="F765" s="448" t="s">
        <v>6088</v>
      </c>
      <c r="G765" s="338" t="s">
        <v>22</v>
      </c>
      <c r="H765" s="339"/>
      <c r="I765" s="339"/>
      <c r="J765" s="339" t="s">
        <v>95</v>
      </c>
      <c r="K765" s="339" t="s">
        <v>5631</v>
      </c>
      <c r="L765" s="339" t="s">
        <v>6080</v>
      </c>
      <c r="M765" s="44"/>
      <c r="N765" s="44" t="s">
        <v>6009</v>
      </c>
      <c r="O765" s="527"/>
      <c r="P765" s="527"/>
      <c r="Q765" s="527"/>
      <c r="R765" s="527"/>
      <c r="S765" s="527"/>
      <c r="T765" s="527"/>
      <c r="U765" s="527"/>
      <c r="V765" s="527"/>
      <c r="W765" s="527"/>
      <c r="X765" s="527"/>
      <c r="Y765" s="527"/>
    </row>
    <row r="766" customFormat="false" ht="15" hidden="true" customHeight="false" outlineLevel="2" collapsed="false">
      <c r="A766" s="420" t="s">
        <v>3742</v>
      </c>
      <c r="B766" s="421" t="s">
        <v>179</v>
      </c>
      <c r="C766" s="509" t="s">
        <v>5973</v>
      </c>
      <c r="D766" s="509" t="s">
        <v>5976</v>
      </c>
      <c r="E766" s="498" t="s">
        <v>6089</v>
      </c>
      <c r="F766" s="448" t="s">
        <v>6088</v>
      </c>
      <c r="G766" s="338" t="s">
        <v>22</v>
      </c>
      <c r="H766" s="339"/>
      <c r="I766" s="339"/>
      <c r="J766" s="339" t="s">
        <v>95</v>
      </c>
      <c r="K766" s="339" t="s">
        <v>5631</v>
      </c>
      <c r="L766" s="339" t="s">
        <v>6080</v>
      </c>
      <c r="M766" s="44"/>
      <c r="N766" s="44" t="s">
        <v>6009</v>
      </c>
      <c r="O766" s="527"/>
      <c r="P766" s="527"/>
      <c r="Q766" s="527"/>
      <c r="R766" s="527"/>
      <c r="S766" s="527"/>
      <c r="T766" s="527"/>
      <c r="U766" s="527"/>
      <c r="V766" s="527"/>
      <c r="W766" s="527"/>
      <c r="X766" s="527"/>
      <c r="Y766" s="527"/>
    </row>
    <row r="767" customFormat="false" ht="15" hidden="true" customHeight="false" outlineLevel="2" collapsed="false">
      <c r="A767" s="420" t="s">
        <v>3744</v>
      </c>
      <c r="B767" s="339" t="s">
        <v>218</v>
      </c>
      <c r="C767" s="518"/>
      <c r="D767" s="509" t="s">
        <v>1096</v>
      </c>
      <c r="E767" s="512" t="s">
        <v>5981</v>
      </c>
      <c r="F767" s="512"/>
      <c r="G767" s="338" t="s">
        <v>22</v>
      </c>
      <c r="H767" s="339"/>
      <c r="I767" s="339"/>
      <c r="J767" s="339" t="s">
        <v>95</v>
      </c>
      <c r="K767" s="339" t="s">
        <v>5631</v>
      </c>
      <c r="L767" s="339" t="s">
        <v>6080</v>
      </c>
      <c r="M767" s="44"/>
      <c r="N767" s="44" t="s">
        <v>6009</v>
      </c>
      <c r="O767" s="527"/>
      <c r="P767" s="527"/>
      <c r="Q767" s="527"/>
      <c r="R767" s="527"/>
      <c r="S767" s="527"/>
      <c r="T767" s="527"/>
      <c r="U767" s="527"/>
      <c r="V767" s="527"/>
      <c r="W767" s="527"/>
      <c r="X767" s="527"/>
      <c r="Y767" s="527"/>
    </row>
    <row r="768" customFormat="false" ht="15" hidden="true" customHeight="false" outlineLevel="2" collapsed="false">
      <c r="A768" s="420" t="s">
        <v>3745</v>
      </c>
      <c r="B768" s="339" t="s">
        <v>218</v>
      </c>
      <c r="C768" s="518"/>
      <c r="D768" s="509" t="s">
        <v>1096</v>
      </c>
      <c r="E768" s="512" t="s">
        <v>5982</v>
      </c>
      <c r="F768" s="512"/>
      <c r="G768" s="338" t="s">
        <v>22</v>
      </c>
      <c r="H768" s="339"/>
      <c r="I768" s="339"/>
      <c r="J768" s="339" t="s">
        <v>95</v>
      </c>
      <c r="K768" s="339" t="s">
        <v>5631</v>
      </c>
      <c r="L768" s="339" t="s">
        <v>6080</v>
      </c>
      <c r="M768" s="44"/>
      <c r="N768" s="44" t="s">
        <v>6009</v>
      </c>
      <c r="O768" s="527"/>
      <c r="P768" s="527"/>
      <c r="Q768" s="527"/>
      <c r="R768" s="527"/>
      <c r="S768" s="527"/>
      <c r="T768" s="527"/>
      <c r="U768" s="527"/>
      <c r="V768" s="527"/>
      <c r="W768" s="527"/>
      <c r="X768" s="527"/>
      <c r="Y768" s="527"/>
    </row>
    <row r="769" customFormat="false" ht="15" hidden="true" customHeight="false" outlineLevel="2" collapsed="false">
      <c r="A769" s="420" t="s">
        <v>3747</v>
      </c>
      <c r="B769" s="339" t="s">
        <v>218</v>
      </c>
      <c r="C769" s="518"/>
      <c r="D769" s="509" t="s">
        <v>1096</v>
      </c>
      <c r="E769" s="512" t="s">
        <v>5983</v>
      </c>
      <c r="F769" s="512"/>
      <c r="G769" s="338" t="s">
        <v>22</v>
      </c>
      <c r="H769" s="339"/>
      <c r="I769" s="339"/>
      <c r="J769" s="339" t="s">
        <v>95</v>
      </c>
      <c r="K769" s="339" t="s">
        <v>5631</v>
      </c>
      <c r="L769" s="339" t="s">
        <v>6080</v>
      </c>
      <c r="M769" s="44"/>
      <c r="N769" s="44" t="s">
        <v>6009</v>
      </c>
      <c r="O769" s="527"/>
      <c r="P769" s="527"/>
      <c r="Q769" s="527"/>
      <c r="R769" s="527"/>
      <c r="S769" s="527"/>
      <c r="T769" s="527"/>
      <c r="U769" s="527"/>
      <c r="V769" s="527"/>
      <c r="W769" s="527"/>
      <c r="X769" s="527"/>
      <c r="Y769" s="527"/>
    </row>
    <row r="770" customFormat="false" ht="15" hidden="true" customHeight="false" outlineLevel="2" collapsed="false">
      <c r="A770" s="420" t="s">
        <v>3748</v>
      </c>
      <c r="B770" s="421" t="s">
        <v>220</v>
      </c>
      <c r="C770" s="524"/>
      <c r="D770" s="509" t="s">
        <v>1096</v>
      </c>
      <c r="E770" s="512" t="s">
        <v>5984</v>
      </c>
      <c r="F770" s="512"/>
      <c r="G770" s="338" t="s">
        <v>22</v>
      </c>
      <c r="H770" s="339"/>
      <c r="I770" s="339"/>
      <c r="J770" s="339" t="s">
        <v>95</v>
      </c>
      <c r="K770" s="339" t="s">
        <v>5631</v>
      </c>
      <c r="L770" s="339" t="s">
        <v>6080</v>
      </c>
      <c r="M770" s="44"/>
      <c r="N770" s="44" t="s">
        <v>6009</v>
      </c>
      <c r="O770" s="527"/>
      <c r="P770" s="527"/>
      <c r="Q770" s="527"/>
      <c r="R770" s="527"/>
      <c r="S770" s="527"/>
      <c r="T770" s="527"/>
      <c r="U770" s="527"/>
      <c r="V770" s="527"/>
      <c r="W770" s="527"/>
      <c r="X770" s="527"/>
      <c r="Y770" s="527"/>
    </row>
    <row r="771" customFormat="false" ht="15" hidden="false" customHeight="true" outlineLevel="1" collapsed="true">
      <c r="A771" s="528" t="s">
        <v>3758</v>
      </c>
      <c r="B771" s="528"/>
      <c r="C771" s="528"/>
      <c r="D771" s="528"/>
      <c r="E771" s="528"/>
      <c r="F771" s="528"/>
      <c r="G771" s="369"/>
      <c r="H771" s="369"/>
      <c r="I771" s="369"/>
      <c r="J771" s="369"/>
      <c r="K771" s="369"/>
      <c r="L771" s="369"/>
      <c r="M771" s="332"/>
      <c r="N771" s="332"/>
      <c r="O771" s="527"/>
      <c r="P771" s="527"/>
      <c r="Q771" s="527"/>
      <c r="R771" s="527"/>
      <c r="S771" s="527"/>
      <c r="T771" s="527"/>
      <c r="U771" s="527"/>
      <c r="V771" s="527"/>
      <c r="W771" s="527"/>
      <c r="X771" s="527"/>
      <c r="Y771" s="527"/>
    </row>
    <row r="772" customFormat="false" ht="15" hidden="true" customHeight="false" outlineLevel="2" collapsed="false">
      <c r="A772" s="420" t="s">
        <v>3759</v>
      </c>
      <c r="B772" s="421" t="s">
        <v>180</v>
      </c>
      <c r="C772" s="509" t="s">
        <v>3261</v>
      </c>
      <c r="D772" s="498" t="s">
        <v>3262</v>
      </c>
      <c r="E772" s="512" t="s">
        <v>6090</v>
      </c>
      <c r="F772" s="448" t="s">
        <v>6091</v>
      </c>
      <c r="G772" s="338" t="s">
        <v>22</v>
      </c>
      <c r="H772" s="339"/>
      <c r="I772" s="339"/>
      <c r="J772" s="339" t="s">
        <v>95</v>
      </c>
      <c r="K772" s="339" t="s">
        <v>6007</v>
      </c>
      <c r="L772" s="339" t="s">
        <v>6080</v>
      </c>
      <c r="M772" s="44"/>
      <c r="N772" s="44" t="s">
        <v>6009</v>
      </c>
      <c r="O772" s="527"/>
      <c r="P772" s="527"/>
      <c r="Q772" s="527"/>
      <c r="R772" s="527"/>
      <c r="S772" s="527"/>
      <c r="T772" s="527"/>
      <c r="U772" s="527"/>
      <c r="V772" s="527"/>
      <c r="W772" s="527"/>
      <c r="X772" s="527"/>
      <c r="Y772" s="527"/>
    </row>
    <row r="773" customFormat="false" ht="15" hidden="true" customHeight="false" outlineLevel="2" collapsed="false">
      <c r="A773" s="420" t="s">
        <v>3762</v>
      </c>
      <c r="B773" s="421" t="s">
        <v>180</v>
      </c>
      <c r="C773" s="509" t="s">
        <v>5967</v>
      </c>
      <c r="D773" s="498" t="s">
        <v>3270</v>
      </c>
      <c r="E773" s="512" t="s">
        <v>6092</v>
      </c>
      <c r="F773" s="501"/>
      <c r="G773" s="338" t="s">
        <v>22</v>
      </c>
      <c r="H773" s="339"/>
      <c r="I773" s="339"/>
      <c r="J773" s="339" t="s">
        <v>95</v>
      </c>
      <c r="K773" s="339" t="s">
        <v>6007</v>
      </c>
      <c r="L773" s="339" t="s">
        <v>6080</v>
      </c>
      <c r="M773" s="44"/>
      <c r="N773" s="44" t="s">
        <v>6009</v>
      </c>
      <c r="O773" s="527"/>
      <c r="P773" s="527"/>
      <c r="Q773" s="527"/>
      <c r="R773" s="527"/>
      <c r="S773" s="527"/>
      <c r="T773" s="527"/>
      <c r="U773" s="527"/>
      <c r="V773" s="527"/>
      <c r="W773" s="527"/>
      <c r="X773" s="527"/>
      <c r="Y773" s="527"/>
    </row>
    <row r="774" customFormat="false" ht="15" hidden="true" customHeight="false" outlineLevel="2" collapsed="false">
      <c r="A774" s="420" t="s">
        <v>3764</v>
      </c>
      <c r="B774" s="421" t="s">
        <v>180</v>
      </c>
      <c r="C774" s="518"/>
      <c r="D774" s="498" t="s">
        <v>3273</v>
      </c>
      <c r="E774" s="498" t="s">
        <v>6093</v>
      </c>
      <c r="F774" s="448" t="s">
        <v>6091</v>
      </c>
      <c r="G774" s="338" t="s">
        <v>22</v>
      </c>
      <c r="H774" s="339"/>
      <c r="I774" s="339"/>
      <c r="J774" s="339" t="s">
        <v>95</v>
      </c>
      <c r="K774" s="339" t="s">
        <v>6007</v>
      </c>
      <c r="L774" s="339" t="s">
        <v>6080</v>
      </c>
      <c r="M774" s="44"/>
      <c r="N774" s="44" t="s">
        <v>6009</v>
      </c>
      <c r="O774" s="527"/>
      <c r="P774" s="527"/>
      <c r="Q774" s="527"/>
      <c r="R774" s="527"/>
      <c r="S774" s="527"/>
      <c r="T774" s="527"/>
      <c r="U774" s="527"/>
      <c r="V774" s="527"/>
      <c r="W774" s="527"/>
      <c r="X774" s="527"/>
      <c r="Y774" s="527"/>
    </row>
    <row r="775" customFormat="false" ht="15" hidden="true" customHeight="false" outlineLevel="2" collapsed="false">
      <c r="A775" s="420" t="s">
        <v>3767</v>
      </c>
      <c r="B775" s="421" t="s">
        <v>180</v>
      </c>
      <c r="C775" s="509" t="s">
        <v>6040</v>
      </c>
      <c r="D775" s="509" t="s">
        <v>6094</v>
      </c>
      <c r="E775" s="508" t="s">
        <v>3283</v>
      </c>
      <c r="F775" s="44"/>
      <c r="G775" s="338" t="s">
        <v>22</v>
      </c>
      <c r="H775" s="339"/>
      <c r="I775" s="339"/>
      <c r="J775" s="339" t="s">
        <v>95</v>
      </c>
      <c r="K775" s="339" t="s">
        <v>6007</v>
      </c>
      <c r="L775" s="339" t="s">
        <v>6080</v>
      </c>
      <c r="M775" s="44"/>
      <c r="N775" s="44" t="s">
        <v>6009</v>
      </c>
      <c r="O775" s="527"/>
      <c r="P775" s="527"/>
      <c r="Q775" s="527"/>
      <c r="R775" s="527"/>
      <c r="S775" s="527"/>
      <c r="T775" s="527"/>
      <c r="U775" s="527"/>
      <c r="V775" s="527"/>
      <c r="W775" s="527"/>
      <c r="X775" s="527"/>
      <c r="Y775" s="527"/>
    </row>
    <row r="776" customFormat="false" ht="15" hidden="true" customHeight="false" outlineLevel="2" collapsed="false">
      <c r="A776" s="420" t="s">
        <v>3770</v>
      </c>
      <c r="B776" s="421" t="s">
        <v>180</v>
      </c>
      <c r="C776" s="509" t="s">
        <v>5999</v>
      </c>
      <c r="D776" s="509" t="s">
        <v>5376</v>
      </c>
      <c r="E776" s="498" t="s">
        <v>5941</v>
      </c>
      <c r="F776" s="521" t="s">
        <v>6084</v>
      </c>
      <c r="G776" s="338" t="s">
        <v>22</v>
      </c>
      <c r="H776" s="339"/>
      <c r="I776" s="339"/>
      <c r="J776" s="339" t="s">
        <v>95</v>
      </c>
      <c r="K776" s="339" t="s">
        <v>6007</v>
      </c>
      <c r="L776" s="339" t="s">
        <v>6080</v>
      </c>
      <c r="M776" s="44"/>
      <c r="N776" s="44" t="s">
        <v>6009</v>
      </c>
      <c r="O776" s="527"/>
      <c r="P776" s="527"/>
      <c r="Q776" s="527"/>
      <c r="R776" s="527"/>
      <c r="S776" s="527"/>
      <c r="T776" s="527"/>
      <c r="U776" s="527"/>
      <c r="V776" s="527"/>
      <c r="W776" s="527"/>
      <c r="X776" s="527"/>
      <c r="Y776" s="527"/>
    </row>
    <row r="777" customFormat="false" ht="15" hidden="true" customHeight="false" outlineLevel="2" collapsed="false">
      <c r="A777" s="420" t="s">
        <v>3771</v>
      </c>
      <c r="B777" s="421" t="s">
        <v>180</v>
      </c>
      <c r="C777" s="518"/>
      <c r="D777" s="509" t="s">
        <v>5974</v>
      </c>
      <c r="E777" s="498" t="s">
        <v>3313</v>
      </c>
      <c r="F777" s="448" t="s">
        <v>6095</v>
      </c>
      <c r="G777" s="338" t="s">
        <v>22</v>
      </c>
      <c r="H777" s="339"/>
      <c r="I777" s="339"/>
      <c r="J777" s="339" t="s">
        <v>95</v>
      </c>
      <c r="K777" s="339" t="s">
        <v>6007</v>
      </c>
      <c r="L777" s="339" t="s">
        <v>6080</v>
      </c>
      <c r="M777" s="44"/>
      <c r="N777" s="44" t="s">
        <v>6009</v>
      </c>
      <c r="O777" s="527"/>
      <c r="P777" s="527"/>
      <c r="Q777" s="527"/>
      <c r="R777" s="527"/>
      <c r="S777" s="527"/>
      <c r="T777" s="527"/>
      <c r="U777" s="527"/>
      <c r="V777" s="527"/>
      <c r="W777" s="527"/>
      <c r="X777" s="527"/>
      <c r="Y777" s="527"/>
    </row>
    <row r="778" customFormat="false" ht="15" hidden="true" customHeight="false" outlineLevel="2" collapsed="false">
      <c r="A778" s="420" t="s">
        <v>3773</v>
      </c>
      <c r="B778" s="421" t="s">
        <v>180</v>
      </c>
      <c r="C778" s="509" t="s">
        <v>6030</v>
      </c>
      <c r="D778" s="509" t="s">
        <v>6046</v>
      </c>
      <c r="E778" s="498" t="s">
        <v>6096</v>
      </c>
      <c r="F778" s="448" t="s">
        <v>6095</v>
      </c>
      <c r="G778" s="338" t="s">
        <v>22</v>
      </c>
      <c r="H778" s="339"/>
      <c r="I778" s="339"/>
      <c r="J778" s="339" t="s">
        <v>95</v>
      </c>
      <c r="K778" s="339" t="s">
        <v>6007</v>
      </c>
      <c r="L778" s="339" t="s">
        <v>6080</v>
      </c>
      <c r="M778" s="44"/>
      <c r="N778" s="44" t="s">
        <v>6009</v>
      </c>
      <c r="O778" s="527"/>
      <c r="P778" s="527"/>
      <c r="Q778" s="527"/>
      <c r="R778" s="527"/>
      <c r="S778" s="527"/>
      <c r="T778" s="527"/>
      <c r="U778" s="527"/>
      <c r="V778" s="527"/>
      <c r="W778" s="527"/>
      <c r="X778" s="527"/>
      <c r="Y778" s="527"/>
    </row>
    <row r="779" customFormat="false" ht="15" hidden="true" customHeight="false" outlineLevel="2" collapsed="false">
      <c r="A779" s="420" t="s">
        <v>3774</v>
      </c>
      <c r="B779" s="421" t="s">
        <v>180</v>
      </c>
      <c r="C779" s="518"/>
      <c r="D779" s="509" t="s">
        <v>5974</v>
      </c>
      <c r="E779" s="498" t="s">
        <v>3313</v>
      </c>
      <c r="F779" s="448" t="s">
        <v>6097</v>
      </c>
      <c r="G779" s="338" t="s">
        <v>22</v>
      </c>
      <c r="H779" s="339"/>
      <c r="I779" s="339"/>
      <c r="J779" s="339" t="s">
        <v>95</v>
      </c>
      <c r="K779" s="339" t="s">
        <v>6007</v>
      </c>
      <c r="L779" s="339" t="s">
        <v>6080</v>
      </c>
      <c r="M779" s="44"/>
      <c r="N779" s="44" t="s">
        <v>6009</v>
      </c>
      <c r="O779" s="527"/>
      <c r="P779" s="527"/>
      <c r="Q779" s="527"/>
      <c r="R779" s="527"/>
      <c r="S779" s="527"/>
      <c r="T779" s="527"/>
      <c r="U779" s="527"/>
      <c r="V779" s="527"/>
      <c r="W779" s="527"/>
      <c r="X779" s="527"/>
      <c r="Y779" s="527"/>
    </row>
    <row r="780" customFormat="false" ht="15" hidden="true" customHeight="false" outlineLevel="2" collapsed="false">
      <c r="A780" s="420" t="s">
        <v>3777</v>
      </c>
      <c r="B780" s="411" t="s">
        <v>180</v>
      </c>
      <c r="C780" s="504" t="s">
        <v>3715</v>
      </c>
      <c r="D780" s="504" t="s">
        <v>6098</v>
      </c>
      <c r="E780" s="498" t="s">
        <v>6099</v>
      </c>
      <c r="F780" s="494"/>
      <c r="G780" s="505" t="s">
        <v>22</v>
      </c>
      <c r="H780" s="506"/>
      <c r="I780" s="506"/>
      <c r="J780" s="506" t="s">
        <v>95</v>
      </c>
      <c r="K780" s="411" t="s">
        <v>6007</v>
      </c>
      <c r="L780" s="411" t="s">
        <v>6080</v>
      </c>
      <c r="M780" s="506"/>
      <c r="N780" s="507" t="s">
        <v>6009</v>
      </c>
      <c r="O780" s="527"/>
      <c r="P780" s="527"/>
      <c r="Q780" s="527"/>
      <c r="R780" s="527"/>
      <c r="S780" s="527"/>
      <c r="T780" s="527"/>
      <c r="U780" s="527"/>
      <c r="V780" s="527"/>
      <c r="W780" s="527"/>
      <c r="X780" s="527"/>
      <c r="Y780" s="527"/>
    </row>
    <row r="781" customFormat="false" ht="15" hidden="true" customHeight="false" outlineLevel="2" collapsed="false">
      <c r="A781" s="420" t="s">
        <v>3780</v>
      </c>
      <c r="B781" s="339" t="s">
        <v>218</v>
      </c>
      <c r="C781" s="518"/>
      <c r="D781" s="509" t="s">
        <v>1096</v>
      </c>
      <c r="E781" s="512" t="s">
        <v>5981</v>
      </c>
      <c r="F781" s="512"/>
      <c r="G781" s="338" t="s">
        <v>22</v>
      </c>
      <c r="H781" s="339"/>
      <c r="I781" s="339"/>
      <c r="J781" s="339" t="s">
        <v>95</v>
      </c>
      <c r="K781" s="339" t="s">
        <v>6007</v>
      </c>
      <c r="L781" s="339" t="s">
        <v>6080</v>
      </c>
      <c r="M781" s="44"/>
      <c r="N781" s="44" t="s">
        <v>6009</v>
      </c>
      <c r="O781" s="527"/>
      <c r="P781" s="527"/>
      <c r="Q781" s="527"/>
      <c r="R781" s="527"/>
      <c r="S781" s="527"/>
      <c r="T781" s="527"/>
      <c r="U781" s="527"/>
      <c r="V781" s="527"/>
      <c r="W781" s="527"/>
      <c r="X781" s="527"/>
      <c r="Y781" s="527"/>
    </row>
    <row r="782" customFormat="false" ht="15" hidden="true" customHeight="false" outlineLevel="2" collapsed="false">
      <c r="A782" s="420" t="s">
        <v>3784</v>
      </c>
      <c r="B782" s="339" t="s">
        <v>218</v>
      </c>
      <c r="C782" s="518"/>
      <c r="D782" s="509" t="s">
        <v>1096</v>
      </c>
      <c r="E782" s="512" t="s">
        <v>5982</v>
      </c>
      <c r="F782" s="512"/>
      <c r="G782" s="338" t="s">
        <v>22</v>
      </c>
      <c r="H782" s="339"/>
      <c r="I782" s="339"/>
      <c r="J782" s="339" t="s">
        <v>95</v>
      </c>
      <c r="K782" s="339" t="s">
        <v>6007</v>
      </c>
      <c r="L782" s="339" t="s">
        <v>6080</v>
      </c>
      <c r="M782" s="44"/>
      <c r="N782" s="44" t="s">
        <v>6009</v>
      </c>
      <c r="O782" s="527"/>
      <c r="P782" s="527"/>
      <c r="Q782" s="527"/>
      <c r="R782" s="527"/>
      <c r="S782" s="527"/>
      <c r="T782" s="527"/>
      <c r="U782" s="527"/>
      <c r="V782" s="527"/>
      <c r="W782" s="527"/>
      <c r="X782" s="527"/>
      <c r="Y782" s="527"/>
    </row>
    <row r="783" customFormat="false" ht="15" hidden="true" customHeight="false" outlineLevel="2" collapsed="false">
      <c r="A783" s="420" t="s">
        <v>3788</v>
      </c>
      <c r="B783" s="339" t="s">
        <v>218</v>
      </c>
      <c r="C783" s="518"/>
      <c r="D783" s="509" t="s">
        <v>1096</v>
      </c>
      <c r="E783" s="512" t="s">
        <v>5983</v>
      </c>
      <c r="F783" s="512"/>
      <c r="G783" s="338" t="s">
        <v>22</v>
      </c>
      <c r="H783" s="339"/>
      <c r="I783" s="339"/>
      <c r="J783" s="339" t="s">
        <v>95</v>
      </c>
      <c r="K783" s="339" t="s">
        <v>6007</v>
      </c>
      <c r="L783" s="339" t="s">
        <v>6080</v>
      </c>
      <c r="M783" s="44"/>
      <c r="N783" s="44" t="s">
        <v>6009</v>
      </c>
      <c r="O783" s="527"/>
      <c r="P783" s="527"/>
      <c r="Q783" s="527"/>
      <c r="R783" s="527"/>
      <c r="S783" s="527"/>
      <c r="T783" s="527"/>
      <c r="U783" s="527"/>
      <c r="V783" s="527"/>
      <c r="W783" s="527"/>
      <c r="X783" s="527"/>
      <c r="Y783" s="527"/>
    </row>
    <row r="784" customFormat="false" ht="15" hidden="true" customHeight="false" outlineLevel="2" collapsed="false">
      <c r="A784" s="420" t="s">
        <v>3792</v>
      </c>
      <c r="B784" s="421" t="s">
        <v>220</v>
      </c>
      <c r="C784" s="524"/>
      <c r="D784" s="509" t="s">
        <v>1096</v>
      </c>
      <c r="E784" s="512" t="s">
        <v>5984</v>
      </c>
      <c r="F784" s="512"/>
      <c r="G784" s="338" t="s">
        <v>22</v>
      </c>
      <c r="H784" s="339"/>
      <c r="I784" s="339"/>
      <c r="J784" s="339" t="s">
        <v>95</v>
      </c>
      <c r="K784" s="339" t="s">
        <v>6007</v>
      </c>
      <c r="L784" s="339" t="s">
        <v>6080</v>
      </c>
      <c r="M784" s="44"/>
      <c r="N784" s="44" t="s">
        <v>6009</v>
      </c>
      <c r="O784" s="527"/>
      <c r="P784" s="527"/>
      <c r="Q784" s="527"/>
      <c r="R784" s="527"/>
      <c r="S784" s="527"/>
      <c r="T784" s="527"/>
      <c r="U784" s="527"/>
      <c r="V784" s="527"/>
      <c r="W784" s="527"/>
      <c r="X784" s="527"/>
      <c r="Y784" s="527"/>
    </row>
    <row r="785" customFormat="false" ht="15" hidden="false" customHeight="true" outlineLevel="1" collapsed="true">
      <c r="A785" s="528" t="s">
        <v>3827</v>
      </c>
      <c r="B785" s="528"/>
      <c r="C785" s="528"/>
      <c r="D785" s="528"/>
      <c r="E785" s="528"/>
      <c r="F785" s="528"/>
      <c r="G785" s="369"/>
      <c r="H785" s="369"/>
      <c r="I785" s="369"/>
      <c r="J785" s="369"/>
      <c r="K785" s="369"/>
      <c r="L785" s="369"/>
      <c r="M785" s="332"/>
      <c r="N785" s="332"/>
      <c r="O785" s="527"/>
      <c r="P785" s="527"/>
      <c r="Q785" s="527"/>
      <c r="R785" s="527"/>
      <c r="S785" s="527"/>
      <c r="T785" s="527"/>
      <c r="U785" s="527"/>
      <c r="V785" s="527"/>
      <c r="W785" s="527"/>
      <c r="X785" s="527"/>
      <c r="Y785" s="527"/>
    </row>
    <row r="786" customFormat="false" ht="15" hidden="true" customHeight="false" outlineLevel="2" collapsed="false">
      <c r="A786" s="420" t="s">
        <v>3828</v>
      </c>
      <c r="B786" s="421" t="s">
        <v>181</v>
      </c>
      <c r="C786" s="509" t="s">
        <v>3261</v>
      </c>
      <c r="D786" s="498" t="s">
        <v>3262</v>
      </c>
      <c r="E786" s="512" t="s">
        <v>6100</v>
      </c>
      <c r="F786" s="508" t="s">
        <v>6101</v>
      </c>
      <c r="G786" s="338" t="s">
        <v>22</v>
      </c>
      <c r="H786" s="512"/>
      <c r="I786" s="339"/>
      <c r="J786" s="339" t="s">
        <v>95</v>
      </c>
      <c r="K786" s="339" t="s">
        <v>6007</v>
      </c>
      <c r="L786" s="339" t="s">
        <v>6080</v>
      </c>
      <c r="M786" s="44"/>
      <c r="N786" s="421" t="s">
        <v>6102</v>
      </c>
      <c r="O786" s="527"/>
      <c r="P786" s="527"/>
      <c r="Q786" s="527"/>
      <c r="R786" s="527"/>
      <c r="S786" s="527"/>
      <c r="T786" s="527"/>
      <c r="U786" s="527"/>
      <c r="V786" s="527"/>
      <c r="W786" s="527"/>
      <c r="X786" s="527"/>
      <c r="Y786" s="527"/>
    </row>
    <row r="787" customFormat="false" ht="15" hidden="true" customHeight="false" outlineLevel="2" collapsed="false">
      <c r="A787" s="420" t="s">
        <v>3832</v>
      </c>
      <c r="B787" s="421" t="s">
        <v>181</v>
      </c>
      <c r="C787" s="509" t="s">
        <v>3396</v>
      </c>
      <c r="D787" s="498" t="s">
        <v>3270</v>
      </c>
      <c r="E787" s="512" t="s">
        <v>6103</v>
      </c>
      <c r="F787" s="501"/>
      <c r="G787" s="338" t="s">
        <v>22</v>
      </c>
      <c r="H787" s="339"/>
      <c r="I787" s="339"/>
      <c r="J787" s="339" t="s">
        <v>95</v>
      </c>
      <c r="K787" s="339" t="s">
        <v>6007</v>
      </c>
      <c r="L787" s="339" t="s">
        <v>6080</v>
      </c>
      <c r="M787" s="44"/>
      <c r="N787" s="421" t="s">
        <v>6102</v>
      </c>
      <c r="O787" s="527"/>
      <c r="P787" s="527"/>
      <c r="Q787" s="527"/>
      <c r="R787" s="527"/>
      <c r="S787" s="527"/>
      <c r="T787" s="527"/>
      <c r="U787" s="527"/>
      <c r="V787" s="527"/>
      <c r="W787" s="527"/>
      <c r="X787" s="527"/>
      <c r="Y787" s="527"/>
    </row>
    <row r="788" customFormat="false" ht="15" hidden="true" customHeight="false" outlineLevel="2" collapsed="false">
      <c r="A788" s="420" t="s">
        <v>3834</v>
      </c>
      <c r="B788" s="421" t="s">
        <v>181</v>
      </c>
      <c r="C788" s="518"/>
      <c r="D788" s="498" t="s">
        <v>3273</v>
      </c>
      <c r="E788" s="498" t="s">
        <v>6104</v>
      </c>
      <c r="F788" s="508" t="s">
        <v>6101</v>
      </c>
      <c r="G788" s="338" t="s">
        <v>22</v>
      </c>
      <c r="H788" s="339"/>
      <c r="I788" s="339"/>
      <c r="J788" s="339" t="s">
        <v>95</v>
      </c>
      <c r="K788" s="339" t="s">
        <v>6007</v>
      </c>
      <c r="L788" s="339" t="s">
        <v>6080</v>
      </c>
      <c r="M788" s="44"/>
      <c r="N788" s="421" t="s">
        <v>6102</v>
      </c>
      <c r="O788" s="527"/>
      <c r="P788" s="527"/>
      <c r="Q788" s="527"/>
      <c r="R788" s="527"/>
      <c r="S788" s="527"/>
      <c r="T788" s="527"/>
      <c r="U788" s="527"/>
      <c r="V788" s="527"/>
      <c r="W788" s="527"/>
      <c r="X788" s="527"/>
      <c r="Y788" s="527"/>
    </row>
    <row r="789" customFormat="false" ht="15" hidden="true" customHeight="false" outlineLevel="2" collapsed="false">
      <c r="A789" s="420" t="s">
        <v>3837</v>
      </c>
      <c r="B789" s="421" t="s">
        <v>181</v>
      </c>
      <c r="C789" s="509" t="s">
        <v>5970</v>
      </c>
      <c r="D789" s="509" t="s">
        <v>6105</v>
      </c>
      <c r="E789" s="508" t="s">
        <v>3283</v>
      </c>
      <c r="F789" s="44"/>
      <c r="G789" s="338" t="s">
        <v>22</v>
      </c>
      <c r="H789" s="339"/>
      <c r="I789" s="339"/>
      <c r="J789" s="339" t="s">
        <v>95</v>
      </c>
      <c r="K789" s="339" t="s">
        <v>6007</v>
      </c>
      <c r="L789" s="339" t="s">
        <v>6080</v>
      </c>
      <c r="M789" s="44"/>
      <c r="N789" s="421" t="s">
        <v>6102</v>
      </c>
      <c r="O789" s="527"/>
      <c r="P789" s="527"/>
      <c r="Q789" s="527"/>
      <c r="R789" s="527"/>
      <c r="S789" s="527"/>
      <c r="T789" s="527"/>
      <c r="U789" s="527"/>
      <c r="V789" s="527"/>
      <c r="W789" s="527"/>
      <c r="X789" s="527"/>
      <c r="Y789" s="527"/>
    </row>
    <row r="790" customFormat="false" ht="15" hidden="true" customHeight="false" outlineLevel="2" collapsed="false">
      <c r="A790" s="420" t="s">
        <v>3840</v>
      </c>
      <c r="B790" s="421" t="s">
        <v>181</v>
      </c>
      <c r="C790" s="509" t="s">
        <v>3709</v>
      </c>
      <c r="D790" s="509" t="s">
        <v>5376</v>
      </c>
      <c r="E790" s="498" t="s">
        <v>5941</v>
      </c>
      <c r="F790" s="521" t="s">
        <v>6084</v>
      </c>
      <c r="G790" s="338" t="s">
        <v>22</v>
      </c>
      <c r="H790" s="339"/>
      <c r="I790" s="339"/>
      <c r="J790" s="339" t="s">
        <v>95</v>
      </c>
      <c r="K790" s="339" t="s">
        <v>6007</v>
      </c>
      <c r="L790" s="339" t="s">
        <v>6080</v>
      </c>
      <c r="M790" s="44"/>
      <c r="N790" s="421" t="s">
        <v>6102</v>
      </c>
      <c r="O790" s="527"/>
      <c r="P790" s="527"/>
      <c r="Q790" s="527"/>
      <c r="R790" s="527"/>
      <c r="S790" s="527"/>
      <c r="T790" s="527"/>
      <c r="U790" s="527"/>
      <c r="V790" s="527"/>
      <c r="W790" s="527"/>
      <c r="X790" s="527"/>
      <c r="Y790" s="527"/>
    </row>
    <row r="791" customFormat="false" ht="15" hidden="true" customHeight="false" outlineLevel="2" collapsed="false">
      <c r="A791" s="420" t="s">
        <v>3841</v>
      </c>
      <c r="B791" s="421" t="s">
        <v>181</v>
      </c>
      <c r="C791" s="518"/>
      <c r="D791" s="509" t="s">
        <v>5974</v>
      </c>
      <c r="E791" s="498" t="s">
        <v>6065</v>
      </c>
      <c r="F791" s="508" t="s">
        <v>6106</v>
      </c>
      <c r="G791" s="338" t="s">
        <v>22</v>
      </c>
      <c r="H791" s="339"/>
      <c r="I791" s="339"/>
      <c r="J791" s="339" t="s">
        <v>95</v>
      </c>
      <c r="K791" s="339" t="s">
        <v>6007</v>
      </c>
      <c r="L791" s="339" t="s">
        <v>6080</v>
      </c>
      <c r="M791" s="44"/>
      <c r="N791" s="421" t="s">
        <v>6102</v>
      </c>
      <c r="O791" s="527"/>
      <c r="P791" s="527"/>
      <c r="Q791" s="527"/>
      <c r="R791" s="527"/>
      <c r="S791" s="527"/>
      <c r="T791" s="527"/>
      <c r="U791" s="527"/>
      <c r="V791" s="527"/>
      <c r="W791" s="527"/>
      <c r="X791" s="527"/>
      <c r="Y791" s="527"/>
    </row>
    <row r="792" customFormat="false" ht="15" hidden="true" customHeight="false" outlineLevel="2" collapsed="false">
      <c r="A792" s="420" t="s">
        <v>3843</v>
      </c>
      <c r="B792" s="421" t="s">
        <v>181</v>
      </c>
      <c r="C792" s="509" t="s">
        <v>3715</v>
      </c>
      <c r="D792" s="509" t="s">
        <v>6033</v>
      </c>
      <c r="E792" s="498" t="s">
        <v>6107</v>
      </c>
      <c r="F792" s="508" t="s">
        <v>6106</v>
      </c>
      <c r="G792" s="338" t="s">
        <v>22</v>
      </c>
      <c r="H792" s="339"/>
      <c r="I792" s="339"/>
      <c r="J792" s="339" t="s">
        <v>95</v>
      </c>
      <c r="K792" s="339" t="s">
        <v>6007</v>
      </c>
      <c r="L792" s="339" t="s">
        <v>6080</v>
      </c>
      <c r="M792" s="44"/>
      <c r="N792" s="421" t="s">
        <v>6102</v>
      </c>
      <c r="O792" s="527"/>
      <c r="P792" s="527"/>
      <c r="Q792" s="527"/>
      <c r="R792" s="527"/>
      <c r="S792" s="527"/>
      <c r="T792" s="527"/>
      <c r="U792" s="527"/>
      <c r="V792" s="527"/>
      <c r="W792" s="527"/>
      <c r="X792" s="527"/>
      <c r="Y792" s="527"/>
    </row>
    <row r="793" customFormat="false" ht="15" hidden="true" customHeight="false" outlineLevel="2" collapsed="false">
      <c r="A793" s="420" t="s">
        <v>3844</v>
      </c>
      <c r="B793" s="421" t="s">
        <v>181</v>
      </c>
      <c r="C793" s="518"/>
      <c r="D793" s="509" t="s">
        <v>5974</v>
      </c>
      <c r="E793" s="498" t="s">
        <v>6065</v>
      </c>
      <c r="F793" s="508" t="s">
        <v>6108</v>
      </c>
      <c r="G793" s="338" t="s">
        <v>22</v>
      </c>
      <c r="H793" s="339"/>
      <c r="I793" s="339"/>
      <c r="J793" s="339" t="s">
        <v>95</v>
      </c>
      <c r="K793" s="339" t="s">
        <v>6007</v>
      </c>
      <c r="L793" s="339" t="s">
        <v>6080</v>
      </c>
      <c r="M793" s="44"/>
      <c r="N793" s="421" t="s">
        <v>6102</v>
      </c>
      <c r="O793" s="527"/>
      <c r="P793" s="527"/>
      <c r="Q793" s="527"/>
      <c r="R793" s="527"/>
      <c r="S793" s="527"/>
      <c r="T793" s="527"/>
      <c r="U793" s="527"/>
      <c r="V793" s="527"/>
      <c r="W793" s="527"/>
      <c r="X793" s="527"/>
      <c r="Y793" s="527"/>
    </row>
    <row r="794" customFormat="false" ht="15" hidden="true" customHeight="false" outlineLevel="2" collapsed="false">
      <c r="A794" s="420" t="s">
        <v>3847</v>
      </c>
      <c r="B794" s="421" t="s">
        <v>181</v>
      </c>
      <c r="C794" s="509" t="s">
        <v>3715</v>
      </c>
      <c r="D794" s="509" t="s">
        <v>6033</v>
      </c>
      <c r="E794" s="498" t="s">
        <v>6109</v>
      </c>
      <c r="F794" s="508" t="s">
        <v>6108</v>
      </c>
      <c r="G794" s="338" t="s">
        <v>22</v>
      </c>
      <c r="H794" s="339"/>
      <c r="I794" s="339"/>
      <c r="J794" s="339" t="s">
        <v>95</v>
      </c>
      <c r="K794" s="339" t="s">
        <v>6007</v>
      </c>
      <c r="L794" s="339" t="s">
        <v>6080</v>
      </c>
      <c r="M794" s="44"/>
      <c r="N794" s="421" t="s">
        <v>6102</v>
      </c>
      <c r="O794" s="527"/>
      <c r="P794" s="527"/>
      <c r="Q794" s="527"/>
      <c r="R794" s="527"/>
      <c r="S794" s="527"/>
      <c r="T794" s="527"/>
      <c r="U794" s="527"/>
      <c r="V794" s="527"/>
      <c r="W794" s="527"/>
      <c r="X794" s="527"/>
      <c r="Y794" s="527"/>
    </row>
    <row r="795" customFormat="false" ht="15" hidden="true" customHeight="false" outlineLevel="2" collapsed="false">
      <c r="A795" s="420" t="s">
        <v>3849</v>
      </c>
      <c r="B795" s="339" t="s">
        <v>218</v>
      </c>
      <c r="C795" s="518"/>
      <c r="D795" s="509" t="s">
        <v>1096</v>
      </c>
      <c r="E795" s="512" t="s">
        <v>5981</v>
      </c>
      <c r="F795" s="501"/>
      <c r="G795" s="338" t="s">
        <v>22</v>
      </c>
      <c r="H795" s="339"/>
      <c r="I795" s="339"/>
      <c r="J795" s="339" t="s">
        <v>95</v>
      </c>
      <c r="K795" s="339" t="s">
        <v>6007</v>
      </c>
      <c r="L795" s="339" t="s">
        <v>6080</v>
      </c>
      <c r="M795" s="44"/>
      <c r="N795" s="421" t="s">
        <v>6102</v>
      </c>
      <c r="O795" s="530"/>
      <c r="P795" s="530"/>
      <c r="Q795" s="530"/>
      <c r="R795" s="530"/>
      <c r="S795" s="530"/>
      <c r="T795" s="530"/>
      <c r="U795" s="530"/>
      <c r="V795" s="530"/>
      <c r="W795" s="530"/>
      <c r="X795" s="530"/>
      <c r="Y795" s="530"/>
    </row>
    <row r="796" customFormat="false" ht="15" hidden="true" customHeight="false" outlineLevel="2" collapsed="false">
      <c r="A796" s="420" t="s">
        <v>3851</v>
      </c>
      <c r="B796" s="339" t="s">
        <v>218</v>
      </c>
      <c r="C796" s="518"/>
      <c r="D796" s="509" t="s">
        <v>1096</v>
      </c>
      <c r="E796" s="512" t="s">
        <v>5982</v>
      </c>
      <c r="F796" s="501"/>
      <c r="G796" s="338" t="s">
        <v>22</v>
      </c>
      <c r="H796" s="339"/>
      <c r="I796" s="339"/>
      <c r="J796" s="339" t="s">
        <v>95</v>
      </c>
      <c r="K796" s="339" t="s">
        <v>6007</v>
      </c>
      <c r="L796" s="339" t="s">
        <v>6080</v>
      </c>
      <c r="M796" s="44"/>
      <c r="N796" s="421" t="s">
        <v>6102</v>
      </c>
      <c r="O796" s="530"/>
      <c r="P796" s="530"/>
      <c r="Q796" s="530"/>
      <c r="R796" s="530"/>
      <c r="S796" s="530"/>
      <c r="T796" s="530"/>
      <c r="U796" s="530"/>
      <c r="V796" s="530"/>
      <c r="W796" s="530"/>
      <c r="X796" s="530"/>
      <c r="Y796" s="530"/>
    </row>
    <row r="797" customFormat="false" ht="15" hidden="true" customHeight="false" outlineLevel="2" collapsed="false">
      <c r="A797" s="420" t="s">
        <v>3853</v>
      </c>
      <c r="B797" s="339" t="s">
        <v>218</v>
      </c>
      <c r="C797" s="518"/>
      <c r="D797" s="509" t="s">
        <v>1096</v>
      </c>
      <c r="E797" s="512" t="s">
        <v>5983</v>
      </c>
      <c r="F797" s="501"/>
      <c r="G797" s="338" t="s">
        <v>22</v>
      </c>
      <c r="H797" s="339"/>
      <c r="I797" s="339"/>
      <c r="J797" s="339" t="s">
        <v>95</v>
      </c>
      <c r="K797" s="339" t="s">
        <v>6007</v>
      </c>
      <c r="L797" s="339" t="s">
        <v>6080</v>
      </c>
      <c r="M797" s="44"/>
      <c r="N797" s="421" t="s">
        <v>6102</v>
      </c>
      <c r="O797" s="530"/>
      <c r="P797" s="530"/>
      <c r="Q797" s="530"/>
      <c r="R797" s="530"/>
      <c r="S797" s="530"/>
      <c r="T797" s="530"/>
      <c r="U797" s="530"/>
      <c r="V797" s="530"/>
      <c r="W797" s="530"/>
      <c r="X797" s="530"/>
      <c r="Y797" s="530"/>
    </row>
    <row r="798" customFormat="false" ht="15" hidden="true" customHeight="false" outlineLevel="2" collapsed="false">
      <c r="A798" s="420" t="s">
        <v>3856</v>
      </c>
      <c r="B798" s="421" t="s">
        <v>220</v>
      </c>
      <c r="C798" s="524"/>
      <c r="D798" s="509" t="s">
        <v>1096</v>
      </c>
      <c r="E798" s="512" t="s">
        <v>5984</v>
      </c>
      <c r="F798" s="501"/>
      <c r="G798" s="338" t="s">
        <v>22</v>
      </c>
      <c r="H798" s="531"/>
      <c r="I798" s="339"/>
      <c r="J798" s="339" t="s">
        <v>95</v>
      </c>
      <c r="K798" s="339" t="s">
        <v>6007</v>
      </c>
      <c r="L798" s="339" t="s">
        <v>6080</v>
      </c>
      <c r="M798" s="44"/>
      <c r="N798" s="421" t="s">
        <v>6102</v>
      </c>
      <c r="O798" s="530"/>
      <c r="P798" s="530"/>
      <c r="Q798" s="530"/>
      <c r="R798" s="530"/>
      <c r="S798" s="530"/>
      <c r="T798" s="530"/>
      <c r="U798" s="530"/>
      <c r="V798" s="530"/>
      <c r="W798" s="530"/>
      <c r="X798" s="530"/>
      <c r="Y798" s="530"/>
    </row>
    <row r="799" customFormat="false" ht="15" hidden="false" customHeight="true" outlineLevel="1" collapsed="true">
      <c r="A799" s="528" t="s">
        <v>3879</v>
      </c>
      <c r="B799" s="528"/>
      <c r="C799" s="528"/>
      <c r="D799" s="528"/>
      <c r="E799" s="528"/>
      <c r="F799" s="528"/>
      <c r="G799" s="369"/>
      <c r="H799" s="369"/>
      <c r="I799" s="369"/>
      <c r="J799" s="369"/>
      <c r="K799" s="369"/>
      <c r="L799" s="369"/>
      <c r="M799" s="332"/>
      <c r="N799" s="332"/>
      <c r="O799" s="527"/>
      <c r="P799" s="527"/>
      <c r="Q799" s="527"/>
      <c r="R799" s="527"/>
      <c r="S799" s="527"/>
      <c r="T799" s="527"/>
      <c r="U799" s="527"/>
      <c r="V799" s="527"/>
      <c r="W799" s="527"/>
      <c r="X799" s="527"/>
      <c r="Y799" s="527"/>
    </row>
    <row r="800" customFormat="false" ht="15" hidden="true" customHeight="false" outlineLevel="2" collapsed="false">
      <c r="A800" s="420" t="s">
        <v>3880</v>
      </c>
      <c r="B800" s="421" t="s">
        <v>182</v>
      </c>
      <c r="C800" s="509" t="s">
        <v>3261</v>
      </c>
      <c r="D800" s="498" t="s">
        <v>3262</v>
      </c>
      <c r="E800" s="512" t="s">
        <v>6110</v>
      </c>
      <c r="F800" s="508" t="s">
        <v>6111</v>
      </c>
      <c r="G800" s="338" t="s">
        <v>22</v>
      </c>
      <c r="H800" s="339"/>
      <c r="I800" s="339"/>
      <c r="J800" s="339" t="s">
        <v>95</v>
      </c>
      <c r="K800" s="339" t="s">
        <v>6112</v>
      </c>
      <c r="L800" s="496" t="n">
        <v>242043</v>
      </c>
      <c r="M800" s="44"/>
      <c r="N800" s="44" t="s">
        <v>5365</v>
      </c>
      <c r="O800" s="527"/>
      <c r="P800" s="527"/>
      <c r="Q800" s="527"/>
      <c r="R800" s="527"/>
      <c r="S800" s="527"/>
      <c r="T800" s="527"/>
      <c r="U800" s="527"/>
      <c r="V800" s="527"/>
      <c r="W800" s="527"/>
      <c r="X800" s="527"/>
      <c r="Y800" s="527"/>
    </row>
    <row r="801" customFormat="false" ht="15" hidden="true" customHeight="false" outlineLevel="2" collapsed="false">
      <c r="A801" s="420" t="s">
        <v>3883</v>
      </c>
      <c r="B801" s="421" t="s">
        <v>182</v>
      </c>
      <c r="C801" s="509" t="s">
        <v>3396</v>
      </c>
      <c r="D801" s="498" t="s">
        <v>3270</v>
      </c>
      <c r="E801" s="512" t="s">
        <v>6113</v>
      </c>
      <c r="F801" s="44"/>
      <c r="G801" s="338" t="s">
        <v>22</v>
      </c>
      <c r="H801" s="339"/>
      <c r="I801" s="339"/>
      <c r="J801" s="339" t="s">
        <v>95</v>
      </c>
      <c r="K801" s="339" t="s">
        <v>6112</v>
      </c>
      <c r="L801" s="496" t="n">
        <v>242043</v>
      </c>
      <c r="M801" s="44"/>
      <c r="N801" s="44" t="s">
        <v>5365</v>
      </c>
      <c r="O801" s="527"/>
      <c r="P801" s="527"/>
      <c r="Q801" s="527"/>
      <c r="R801" s="527"/>
      <c r="S801" s="527"/>
      <c r="T801" s="527"/>
      <c r="U801" s="527"/>
      <c r="V801" s="527"/>
      <c r="W801" s="527"/>
      <c r="X801" s="527"/>
      <c r="Y801" s="527"/>
    </row>
    <row r="802" customFormat="false" ht="15" hidden="true" customHeight="false" outlineLevel="2" collapsed="false">
      <c r="A802" s="420" t="s">
        <v>3885</v>
      </c>
      <c r="B802" s="421" t="s">
        <v>182</v>
      </c>
      <c r="C802" s="518"/>
      <c r="D802" s="498" t="s">
        <v>3273</v>
      </c>
      <c r="E802" s="498" t="s">
        <v>6114</v>
      </c>
      <c r="F802" s="501"/>
      <c r="G802" s="338" t="s">
        <v>22</v>
      </c>
      <c r="H802" s="339"/>
      <c r="I802" s="339"/>
      <c r="J802" s="339" t="s">
        <v>95</v>
      </c>
      <c r="K802" s="339" t="s">
        <v>6112</v>
      </c>
      <c r="L802" s="496" t="n">
        <v>242043</v>
      </c>
      <c r="M802" s="44"/>
      <c r="N802" s="44" t="s">
        <v>5365</v>
      </c>
      <c r="O802" s="527"/>
      <c r="P802" s="527"/>
      <c r="Q802" s="527"/>
      <c r="R802" s="527"/>
      <c r="S802" s="527"/>
      <c r="T802" s="527"/>
      <c r="U802" s="527"/>
      <c r="V802" s="527"/>
      <c r="W802" s="527"/>
      <c r="X802" s="527"/>
      <c r="Y802" s="527"/>
    </row>
    <row r="803" customFormat="false" ht="15" hidden="true" customHeight="false" outlineLevel="2" collapsed="false">
      <c r="A803" s="420" t="s">
        <v>3888</v>
      </c>
      <c r="B803" s="421" t="s">
        <v>182</v>
      </c>
      <c r="C803" s="509" t="s">
        <v>3339</v>
      </c>
      <c r="D803" s="509" t="s">
        <v>6115</v>
      </c>
      <c r="E803" s="508" t="s">
        <v>3283</v>
      </c>
      <c r="F803" s="44"/>
      <c r="G803" s="338" t="s">
        <v>22</v>
      </c>
      <c r="H803" s="339"/>
      <c r="I803" s="339"/>
      <c r="J803" s="339" t="s">
        <v>95</v>
      </c>
      <c r="K803" s="339" t="s">
        <v>6112</v>
      </c>
      <c r="L803" s="496" t="n">
        <v>242043</v>
      </c>
      <c r="M803" s="44"/>
      <c r="N803" s="44" t="s">
        <v>5365</v>
      </c>
      <c r="O803" s="527"/>
      <c r="P803" s="527"/>
      <c r="Q803" s="527"/>
      <c r="R803" s="527"/>
      <c r="S803" s="527"/>
      <c r="T803" s="527"/>
      <c r="U803" s="527"/>
      <c r="V803" s="527"/>
      <c r="W803" s="527"/>
      <c r="X803" s="527"/>
      <c r="Y803" s="527"/>
    </row>
    <row r="804" customFormat="false" ht="15" hidden="true" customHeight="false" outlineLevel="2" collapsed="false">
      <c r="A804" s="420" t="s">
        <v>939</v>
      </c>
      <c r="B804" s="421" t="s">
        <v>182</v>
      </c>
      <c r="C804" s="509" t="s">
        <v>3709</v>
      </c>
      <c r="D804" s="509" t="s">
        <v>1502</v>
      </c>
      <c r="E804" s="498" t="s">
        <v>3628</v>
      </c>
      <c r="F804" s="498" t="s">
        <v>3908</v>
      </c>
      <c r="G804" s="338" t="s">
        <v>22</v>
      </c>
      <c r="H804" s="339"/>
      <c r="I804" s="339"/>
      <c r="J804" s="339" t="s">
        <v>95</v>
      </c>
      <c r="K804" s="339" t="s">
        <v>6112</v>
      </c>
      <c r="L804" s="496" t="n">
        <v>242043</v>
      </c>
      <c r="M804" s="44"/>
      <c r="N804" s="44" t="s">
        <v>5365</v>
      </c>
      <c r="O804" s="527"/>
      <c r="P804" s="527"/>
      <c r="Q804" s="527"/>
      <c r="R804" s="527"/>
      <c r="S804" s="527"/>
      <c r="T804" s="527"/>
      <c r="U804" s="527"/>
      <c r="V804" s="527"/>
      <c r="W804" s="527"/>
      <c r="X804" s="527"/>
      <c r="Y804" s="527"/>
    </row>
    <row r="805" customFormat="false" ht="15" hidden="true" customHeight="false" outlineLevel="2" collapsed="false">
      <c r="A805" s="420" t="s">
        <v>3891</v>
      </c>
      <c r="B805" s="411" t="s">
        <v>182</v>
      </c>
      <c r="C805" s="529"/>
      <c r="D805" s="504" t="s">
        <v>3915</v>
      </c>
      <c r="E805" s="499" t="s">
        <v>3313</v>
      </c>
      <c r="F805" s="508" t="s">
        <v>6116</v>
      </c>
      <c r="G805" s="505" t="s">
        <v>22</v>
      </c>
      <c r="H805" s="506"/>
      <c r="I805" s="506"/>
      <c r="J805" s="506" t="s">
        <v>95</v>
      </c>
      <c r="K805" s="411" t="s">
        <v>6112</v>
      </c>
      <c r="L805" s="532" t="n">
        <v>242043</v>
      </c>
      <c r="M805" s="506"/>
      <c r="N805" s="507" t="s">
        <v>5365</v>
      </c>
      <c r="O805" s="527"/>
      <c r="P805" s="527"/>
      <c r="Q805" s="527"/>
      <c r="R805" s="527"/>
      <c r="S805" s="527"/>
      <c r="T805" s="527"/>
      <c r="U805" s="527"/>
      <c r="V805" s="527"/>
      <c r="W805" s="527"/>
      <c r="X805" s="527"/>
      <c r="Y805" s="527"/>
    </row>
    <row r="806" customFormat="false" ht="15" hidden="true" customHeight="false" outlineLevel="2" collapsed="false">
      <c r="A806" s="420" t="s">
        <v>3893</v>
      </c>
      <c r="B806" s="421" t="s">
        <v>182</v>
      </c>
      <c r="C806" s="509" t="s">
        <v>3715</v>
      </c>
      <c r="D806" s="509" t="s">
        <v>6117</v>
      </c>
      <c r="E806" s="498" t="s">
        <v>6118</v>
      </c>
      <c r="F806" s="508" t="s">
        <v>6116</v>
      </c>
      <c r="G806" s="338" t="s">
        <v>22</v>
      </c>
      <c r="H806" s="339"/>
      <c r="I806" s="339"/>
      <c r="J806" s="339" t="s">
        <v>95</v>
      </c>
      <c r="K806" s="339" t="s">
        <v>6112</v>
      </c>
      <c r="L806" s="496" t="n">
        <v>242043</v>
      </c>
      <c r="M806" s="44"/>
      <c r="N806" s="44" t="s">
        <v>5365</v>
      </c>
      <c r="O806" s="527"/>
      <c r="P806" s="527"/>
      <c r="Q806" s="527"/>
      <c r="R806" s="527"/>
      <c r="S806" s="527"/>
      <c r="T806" s="527"/>
      <c r="U806" s="527"/>
      <c r="V806" s="527"/>
      <c r="W806" s="527"/>
      <c r="X806" s="527"/>
      <c r="Y806" s="527"/>
    </row>
    <row r="807" customFormat="false" ht="15" hidden="true" customHeight="false" outlineLevel="2" collapsed="false">
      <c r="A807" s="420" t="s">
        <v>3897</v>
      </c>
      <c r="B807" s="421" t="s">
        <v>182</v>
      </c>
      <c r="C807" s="518"/>
      <c r="D807" s="509" t="s">
        <v>3915</v>
      </c>
      <c r="E807" s="498" t="s">
        <v>3313</v>
      </c>
      <c r="F807" s="508" t="s">
        <v>6119</v>
      </c>
      <c r="G807" s="338" t="s">
        <v>22</v>
      </c>
      <c r="H807" s="339"/>
      <c r="I807" s="339"/>
      <c r="J807" s="339" t="s">
        <v>95</v>
      </c>
      <c r="K807" s="339" t="s">
        <v>6112</v>
      </c>
      <c r="L807" s="496" t="n">
        <v>242043</v>
      </c>
      <c r="M807" s="44"/>
      <c r="N807" s="44" t="s">
        <v>5365</v>
      </c>
      <c r="O807" s="527"/>
      <c r="P807" s="527"/>
      <c r="Q807" s="527"/>
      <c r="R807" s="527"/>
      <c r="S807" s="527"/>
      <c r="T807" s="527"/>
      <c r="U807" s="527"/>
      <c r="V807" s="527"/>
      <c r="W807" s="527"/>
      <c r="X807" s="527"/>
      <c r="Y807" s="527"/>
    </row>
    <row r="808" customFormat="false" ht="15" hidden="true" customHeight="false" outlineLevel="2" collapsed="false">
      <c r="A808" s="420" t="s">
        <v>3901</v>
      </c>
      <c r="B808" s="411" t="s">
        <v>182</v>
      </c>
      <c r="C808" s="504" t="s">
        <v>3715</v>
      </c>
      <c r="D808" s="504" t="s">
        <v>6120</v>
      </c>
      <c r="E808" s="499" t="s">
        <v>6121</v>
      </c>
      <c r="F808" s="508" t="s">
        <v>6119</v>
      </c>
      <c r="G808" s="505" t="s">
        <v>22</v>
      </c>
      <c r="H808" s="506"/>
      <c r="I808" s="506"/>
      <c r="J808" s="506" t="s">
        <v>95</v>
      </c>
      <c r="K808" s="411" t="s">
        <v>6112</v>
      </c>
      <c r="L808" s="532" t="n">
        <v>242043</v>
      </c>
      <c r="M808" s="506"/>
      <c r="N808" s="507" t="s">
        <v>5365</v>
      </c>
      <c r="O808" s="527"/>
      <c r="P808" s="527"/>
      <c r="Q808" s="527"/>
      <c r="R808" s="527"/>
      <c r="S808" s="527"/>
      <c r="T808" s="527"/>
      <c r="U808" s="527"/>
      <c r="V808" s="527"/>
      <c r="W808" s="527"/>
      <c r="X808" s="527"/>
      <c r="Y808" s="527"/>
    </row>
    <row r="809" customFormat="false" ht="15" hidden="true" customHeight="false" outlineLevel="2" collapsed="false">
      <c r="A809" s="420" t="s">
        <v>3904</v>
      </c>
      <c r="B809" s="339" t="s">
        <v>218</v>
      </c>
      <c r="C809" s="518"/>
      <c r="D809" s="509" t="s">
        <v>1096</v>
      </c>
      <c r="E809" s="512" t="s">
        <v>5981</v>
      </c>
      <c r="F809" s="501"/>
      <c r="G809" s="338" t="s">
        <v>22</v>
      </c>
      <c r="H809" s="339"/>
      <c r="I809" s="339"/>
      <c r="J809" s="339" t="s">
        <v>95</v>
      </c>
      <c r="K809" s="339" t="s">
        <v>6112</v>
      </c>
      <c r="L809" s="496" t="n">
        <v>242043</v>
      </c>
      <c r="M809" s="44"/>
      <c r="N809" s="44" t="s">
        <v>5365</v>
      </c>
      <c r="O809" s="530"/>
      <c r="P809" s="530"/>
      <c r="Q809" s="530"/>
      <c r="R809" s="530"/>
      <c r="S809" s="530"/>
      <c r="T809" s="530"/>
      <c r="U809" s="530"/>
      <c r="V809" s="530"/>
      <c r="W809" s="530"/>
      <c r="X809" s="530"/>
      <c r="Y809" s="530"/>
    </row>
    <row r="810" customFormat="false" ht="15" hidden="true" customHeight="false" outlineLevel="2" collapsed="false">
      <c r="A810" s="420" t="s">
        <v>3907</v>
      </c>
      <c r="B810" s="339" t="s">
        <v>218</v>
      </c>
      <c r="C810" s="518"/>
      <c r="D810" s="509" t="s">
        <v>1096</v>
      </c>
      <c r="E810" s="512" t="s">
        <v>5982</v>
      </c>
      <c r="F810" s="501"/>
      <c r="G810" s="338" t="s">
        <v>22</v>
      </c>
      <c r="H810" s="339"/>
      <c r="I810" s="339"/>
      <c r="J810" s="339" t="s">
        <v>95</v>
      </c>
      <c r="K810" s="339" t="s">
        <v>6112</v>
      </c>
      <c r="L810" s="496" t="n">
        <v>242043</v>
      </c>
      <c r="M810" s="44"/>
      <c r="N810" s="44" t="s">
        <v>5365</v>
      </c>
      <c r="O810" s="530"/>
      <c r="P810" s="530"/>
      <c r="Q810" s="530"/>
      <c r="R810" s="530"/>
      <c r="S810" s="530"/>
      <c r="T810" s="530"/>
      <c r="U810" s="530"/>
      <c r="V810" s="530"/>
      <c r="W810" s="530"/>
      <c r="X810" s="530"/>
      <c r="Y810" s="530"/>
    </row>
    <row r="811" customFormat="false" ht="15" hidden="true" customHeight="false" outlineLevel="2" collapsed="false">
      <c r="A811" s="420" t="s">
        <v>3909</v>
      </c>
      <c r="B811" s="339" t="s">
        <v>218</v>
      </c>
      <c r="C811" s="518"/>
      <c r="D811" s="509" t="s">
        <v>1096</v>
      </c>
      <c r="E811" s="512" t="s">
        <v>5983</v>
      </c>
      <c r="F811" s="501"/>
      <c r="G811" s="338" t="s">
        <v>22</v>
      </c>
      <c r="H811" s="339"/>
      <c r="I811" s="339"/>
      <c r="J811" s="339" t="s">
        <v>95</v>
      </c>
      <c r="K811" s="339" t="s">
        <v>6112</v>
      </c>
      <c r="L811" s="496" t="n">
        <v>242043</v>
      </c>
      <c r="M811" s="44"/>
      <c r="N811" s="44" t="s">
        <v>5365</v>
      </c>
      <c r="O811" s="530"/>
      <c r="P811" s="530"/>
      <c r="Q811" s="530"/>
      <c r="R811" s="530"/>
      <c r="S811" s="530"/>
      <c r="T811" s="530"/>
      <c r="U811" s="530"/>
      <c r="V811" s="530"/>
      <c r="W811" s="530"/>
      <c r="X811" s="530"/>
      <c r="Y811" s="530"/>
    </row>
    <row r="812" customFormat="false" ht="15" hidden="true" customHeight="false" outlineLevel="2" collapsed="false">
      <c r="A812" s="420" t="s">
        <v>3910</v>
      </c>
      <c r="B812" s="421" t="s">
        <v>220</v>
      </c>
      <c r="C812" s="524"/>
      <c r="D812" s="509" t="s">
        <v>1096</v>
      </c>
      <c r="E812" s="512" t="s">
        <v>5984</v>
      </c>
      <c r="F812" s="501"/>
      <c r="G812" s="338" t="s">
        <v>22</v>
      </c>
      <c r="H812" s="339"/>
      <c r="I812" s="339"/>
      <c r="J812" s="339" t="s">
        <v>95</v>
      </c>
      <c r="K812" s="339" t="s">
        <v>6112</v>
      </c>
      <c r="L812" s="496" t="n">
        <v>242043</v>
      </c>
      <c r="M812" s="44"/>
      <c r="N812" s="44" t="s">
        <v>5365</v>
      </c>
      <c r="O812" s="530"/>
      <c r="P812" s="530"/>
      <c r="Q812" s="530"/>
      <c r="R812" s="530"/>
      <c r="S812" s="530"/>
      <c r="T812" s="530"/>
      <c r="U812" s="530"/>
      <c r="V812" s="530"/>
      <c r="W812" s="530"/>
      <c r="X812" s="530"/>
      <c r="Y812" s="530"/>
    </row>
    <row r="813" customFormat="false" ht="15" hidden="false" customHeight="true" outlineLevel="1" collapsed="true">
      <c r="A813" s="528" t="s">
        <v>3919</v>
      </c>
      <c r="B813" s="528"/>
      <c r="C813" s="528"/>
      <c r="D813" s="528"/>
      <c r="E813" s="528"/>
      <c r="F813" s="528"/>
      <c r="G813" s="369"/>
      <c r="H813" s="369"/>
      <c r="I813" s="369"/>
      <c r="J813" s="369"/>
      <c r="K813" s="369"/>
      <c r="L813" s="369"/>
      <c r="M813" s="332"/>
      <c r="N813" s="332"/>
      <c r="O813" s="527"/>
      <c r="P813" s="527"/>
      <c r="Q813" s="527"/>
      <c r="R813" s="527"/>
      <c r="S813" s="527"/>
      <c r="T813" s="527"/>
      <c r="U813" s="527"/>
      <c r="V813" s="527"/>
      <c r="W813" s="527"/>
      <c r="X813" s="527"/>
      <c r="Y813" s="527"/>
    </row>
    <row r="814" customFormat="false" ht="15" hidden="true" customHeight="false" outlineLevel="2" collapsed="false">
      <c r="A814" s="420" t="s">
        <v>3920</v>
      </c>
      <c r="B814" s="421" t="s">
        <v>183</v>
      </c>
      <c r="C814" s="509" t="s">
        <v>3261</v>
      </c>
      <c r="D814" s="498" t="s">
        <v>6122</v>
      </c>
      <c r="E814" s="512" t="s">
        <v>6123</v>
      </c>
      <c r="F814" s="508" t="s">
        <v>6124</v>
      </c>
      <c r="G814" s="338" t="s">
        <v>22</v>
      </c>
      <c r="H814" s="339"/>
      <c r="I814" s="339"/>
      <c r="J814" s="339" t="s">
        <v>95</v>
      </c>
      <c r="K814" s="339" t="s">
        <v>6112</v>
      </c>
      <c r="L814" s="496" t="n">
        <v>242043</v>
      </c>
      <c r="M814" s="44"/>
      <c r="N814" s="44" t="s">
        <v>5365</v>
      </c>
      <c r="O814" s="527"/>
      <c r="P814" s="527"/>
      <c r="Q814" s="527"/>
      <c r="R814" s="527"/>
      <c r="S814" s="527"/>
      <c r="T814" s="527"/>
      <c r="U814" s="527"/>
      <c r="V814" s="527"/>
      <c r="W814" s="527"/>
      <c r="X814" s="527"/>
      <c r="Y814" s="527"/>
    </row>
    <row r="815" customFormat="false" ht="15" hidden="true" customHeight="false" outlineLevel="2" collapsed="false">
      <c r="A815" s="420" t="s">
        <v>3924</v>
      </c>
      <c r="B815" s="421" t="s">
        <v>183</v>
      </c>
      <c r="C815" s="509" t="s">
        <v>5967</v>
      </c>
      <c r="D815" s="498" t="s">
        <v>3270</v>
      </c>
      <c r="E815" s="512" t="s">
        <v>6125</v>
      </c>
      <c r="F815" s="44"/>
      <c r="G815" s="338" t="s">
        <v>22</v>
      </c>
      <c r="H815" s="339"/>
      <c r="I815" s="339"/>
      <c r="J815" s="339" t="s">
        <v>95</v>
      </c>
      <c r="K815" s="339" t="s">
        <v>6112</v>
      </c>
      <c r="L815" s="496" t="n">
        <v>242043</v>
      </c>
      <c r="M815" s="44"/>
      <c r="N815" s="44" t="s">
        <v>5365</v>
      </c>
      <c r="O815" s="527"/>
      <c r="P815" s="527"/>
      <c r="Q815" s="527"/>
      <c r="R815" s="527"/>
      <c r="S815" s="527"/>
      <c r="T815" s="527"/>
      <c r="U815" s="527"/>
      <c r="V815" s="527"/>
      <c r="W815" s="527"/>
      <c r="X815" s="527"/>
      <c r="Y815" s="527"/>
    </row>
    <row r="816" customFormat="false" ht="15" hidden="true" customHeight="false" outlineLevel="2" collapsed="false">
      <c r="A816" s="420" t="s">
        <v>3926</v>
      </c>
      <c r="B816" s="421" t="s">
        <v>183</v>
      </c>
      <c r="C816" s="518"/>
      <c r="D816" s="498" t="s">
        <v>3273</v>
      </c>
      <c r="E816" s="498" t="s">
        <v>6126</v>
      </c>
      <c r="F816" s="501"/>
      <c r="G816" s="338" t="s">
        <v>22</v>
      </c>
      <c r="H816" s="339"/>
      <c r="I816" s="339"/>
      <c r="J816" s="339" t="s">
        <v>95</v>
      </c>
      <c r="K816" s="339" t="s">
        <v>6112</v>
      </c>
      <c r="L816" s="496" t="n">
        <v>242043</v>
      </c>
      <c r="M816" s="44"/>
      <c r="N816" s="44" t="s">
        <v>5365</v>
      </c>
      <c r="O816" s="527"/>
      <c r="P816" s="527"/>
      <c r="Q816" s="527"/>
      <c r="R816" s="527"/>
      <c r="S816" s="527"/>
      <c r="T816" s="527"/>
      <c r="U816" s="527"/>
      <c r="V816" s="527"/>
      <c r="W816" s="527"/>
      <c r="X816" s="527"/>
      <c r="Y816" s="527"/>
    </row>
    <row r="817" customFormat="false" ht="15" hidden="true" customHeight="false" outlineLevel="2" collapsed="false">
      <c r="A817" s="420" t="s">
        <v>3929</v>
      </c>
      <c r="B817" s="421" t="s">
        <v>183</v>
      </c>
      <c r="C817" s="509" t="s">
        <v>6040</v>
      </c>
      <c r="D817" s="509" t="s">
        <v>6127</v>
      </c>
      <c r="E817" s="508" t="s">
        <v>3283</v>
      </c>
      <c r="F817" s="44"/>
      <c r="G817" s="338" t="s">
        <v>22</v>
      </c>
      <c r="H817" s="339"/>
      <c r="I817" s="339"/>
      <c r="J817" s="339" t="s">
        <v>95</v>
      </c>
      <c r="K817" s="339" t="s">
        <v>6112</v>
      </c>
      <c r="L817" s="496" t="n">
        <v>242043</v>
      </c>
      <c r="M817" s="44"/>
      <c r="N817" s="44" t="s">
        <v>5365</v>
      </c>
      <c r="O817" s="527"/>
      <c r="P817" s="527"/>
      <c r="Q817" s="527"/>
      <c r="R817" s="527"/>
      <c r="S817" s="527"/>
      <c r="T817" s="527"/>
      <c r="U817" s="527"/>
      <c r="V817" s="527"/>
      <c r="W817" s="527"/>
      <c r="X817" s="527"/>
      <c r="Y817" s="527"/>
    </row>
    <row r="818" customFormat="false" ht="15" hidden="true" customHeight="false" outlineLevel="2" collapsed="false">
      <c r="A818" s="420" t="s">
        <v>3930</v>
      </c>
      <c r="B818" s="421" t="s">
        <v>183</v>
      </c>
      <c r="C818" s="509" t="s">
        <v>6042</v>
      </c>
      <c r="D818" s="509" t="s">
        <v>6013</v>
      </c>
      <c r="E818" s="498" t="s">
        <v>5941</v>
      </c>
      <c r="F818" s="533" t="s">
        <v>3942</v>
      </c>
      <c r="G818" s="338" t="s">
        <v>22</v>
      </c>
      <c r="H818" s="339"/>
      <c r="I818" s="339"/>
      <c r="J818" s="339" t="s">
        <v>95</v>
      </c>
      <c r="K818" s="339" t="s">
        <v>6112</v>
      </c>
      <c r="L818" s="496" t="n">
        <v>242043</v>
      </c>
      <c r="M818" s="44"/>
      <c r="N818" s="44" t="s">
        <v>5365</v>
      </c>
      <c r="O818" s="527"/>
      <c r="P818" s="527"/>
      <c r="Q818" s="527"/>
      <c r="R818" s="527"/>
      <c r="S818" s="527"/>
      <c r="T818" s="527"/>
      <c r="U818" s="527"/>
      <c r="V818" s="527"/>
      <c r="W818" s="527"/>
      <c r="X818" s="527"/>
      <c r="Y818" s="527"/>
    </row>
    <row r="819" customFormat="false" ht="15" hidden="true" customHeight="false" outlineLevel="2" collapsed="false">
      <c r="A819" s="420" t="s">
        <v>3932</v>
      </c>
      <c r="B819" s="421" t="s">
        <v>183</v>
      </c>
      <c r="C819" s="518"/>
      <c r="D819" s="509" t="s">
        <v>5974</v>
      </c>
      <c r="E819" s="498" t="s">
        <v>3313</v>
      </c>
      <c r="F819" s="508" t="s">
        <v>6128</v>
      </c>
      <c r="G819" s="338" t="s">
        <v>22</v>
      </c>
      <c r="H819" s="339"/>
      <c r="I819" s="339"/>
      <c r="J819" s="339" t="s">
        <v>95</v>
      </c>
      <c r="K819" s="339" t="s">
        <v>6112</v>
      </c>
      <c r="L819" s="496" t="n">
        <v>242043</v>
      </c>
      <c r="M819" s="44"/>
      <c r="N819" s="44" t="s">
        <v>5365</v>
      </c>
      <c r="O819" s="527"/>
      <c r="P819" s="527"/>
      <c r="Q819" s="527"/>
      <c r="R819" s="527"/>
      <c r="S819" s="527"/>
      <c r="T819" s="527"/>
      <c r="U819" s="527"/>
      <c r="V819" s="527"/>
      <c r="W819" s="527"/>
      <c r="X819" s="527"/>
      <c r="Y819" s="527"/>
    </row>
    <row r="820" customFormat="false" ht="15" hidden="true" customHeight="false" outlineLevel="2" collapsed="false">
      <c r="A820" s="420" t="s">
        <v>3933</v>
      </c>
      <c r="B820" s="421" t="s">
        <v>183</v>
      </c>
      <c r="C820" s="509" t="s">
        <v>5973</v>
      </c>
      <c r="D820" s="509" t="s">
        <v>6086</v>
      </c>
      <c r="E820" s="498" t="s">
        <v>6129</v>
      </c>
      <c r="F820" s="508" t="s">
        <v>6128</v>
      </c>
      <c r="G820" s="338" t="s">
        <v>22</v>
      </c>
      <c r="H820" s="339"/>
      <c r="I820" s="339"/>
      <c r="J820" s="339" t="s">
        <v>95</v>
      </c>
      <c r="K820" s="339" t="s">
        <v>6112</v>
      </c>
      <c r="L820" s="496" t="n">
        <v>242043</v>
      </c>
      <c r="M820" s="44"/>
      <c r="N820" s="44" t="s">
        <v>5365</v>
      </c>
      <c r="O820" s="527"/>
      <c r="P820" s="527"/>
      <c r="Q820" s="527"/>
      <c r="R820" s="527"/>
      <c r="S820" s="527"/>
      <c r="T820" s="527"/>
      <c r="U820" s="527"/>
      <c r="V820" s="527"/>
      <c r="W820" s="527"/>
      <c r="X820" s="527"/>
      <c r="Y820" s="527"/>
    </row>
    <row r="821" customFormat="false" ht="15" hidden="true" customHeight="false" outlineLevel="2" collapsed="false">
      <c r="A821" s="420" t="s">
        <v>3935</v>
      </c>
      <c r="B821" s="421" t="s">
        <v>183</v>
      </c>
      <c r="C821" s="518"/>
      <c r="D821" s="509" t="s">
        <v>5974</v>
      </c>
      <c r="E821" s="498" t="s">
        <v>3313</v>
      </c>
      <c r="F821" s="508" t="s">
        <v>6130</v>
      </c>
      <c r="G821" s="338" t="s">
        <v>22</v>
      </c>
      <c r="H821" s="339"/>
      <c r="I821" s="339"/>
      <c r="J821" s="339" t="s">
        <v>95</v>
      </c>
      <c r="K821" s="339" t="s">
        <v>6112</v>
      </c>
      <c r="L821" s="496" t="n">
        <v>242043</v>
      </c>
      <c r="M821" s="44"/>
      <c r="N821" s="44" t="s">
        <v>5365</v>
      </c>
      <c r="O821" s="527"/>
      <c r="P821" s="527"/>
      <c r="Q821" s="527"/>
      <c r="R821" s="527"/>
      <c r="S821" s="527"/>
      <c r="T821" s="527"/>
      <c r="U821" s="527"/>
      <c r="V821" s="527"/>
      <c r="W821" s="527"/>
      <c r="X821" s="527"/>
      <c r="Y821" s="527"/>
    </row>
    <row r="822" customFormat="false" ht="15" hidden="true" customHeight="false" outlineLevel="2" collapsed="false">
      <c r="A822" s="420" t="s">
        <v>3938</v>
      </c>
      <c r="B822" s="421" t="s">
        <v>183</v>
      </c>
      <c r="C822" s="509" t="s">
        <v>5973</v>
      </c>
      <c r="D822" s="509" t="s">
        <v>5979</v>
      </c>
      <c r="E822" s="498" t="s">
        <v>6131</v>
      </c>
      <c r="F822" s="508" t="s">
        <v>6130</v>
      </c>
      <c r="G822" s="338" t="s">
        <v>22</v>
      </c>
      <c r="H822" s="339"/>
      <c r="I822" s="339"/>
      <c r="J822" s="339" t="s">
        <v>95</v>
      </c>
      <c r="K822" s="339" t="s">
        <v>6112</v>
      </c>
      <c r="L822" s="496" t="n">
        <v>242043</v>
      </c>
      <c r="M822" s="44"/>
      <c r="N822" s="44" t="s">
        <v>5365</v>
      </c>
      <c r="O822" s="527"/>
      <c r="P822" s="527"/>
      <c r="Q822" s="527"/>
      <c r="R822" s="527"/>
      <c r="S822" s="527"/>
      <c r="T822" s="527"/>
      <c r="U822" s="527"/>
      <c r="V822" s="527"/>
      <c r="W822" s="527"/>
      <c r="X822" s="527"/>
      <c r="Y822" s="527"/>
    </row>
    <row r="823" customFormat="false" ht="15" hidden="true" customHeight="false" outlineLevel="2" collapsed="false">
      <c r="A823" s="420" t="s">
        <v>3940</v>
      </c>
      <c r="B823" s="339" t="s">
        <v>218</v>
      </c>
      <c r="C823" s="518"/>
      <c r="D823" s="509" t="s">
        <v>1096</v>
      </c>
      <c r="E823" s="512" t="s">
        <v>5981</v>
      </c>
      <c r="F823" s="501"/>
      <c r="G823" s="338" t="s">
        <v>22</v>
      </c>
      <c r="H823" s="339"/>
      <c r="I823" s="339"/>
      <c r="J823" s="339" t="s">
        <v>95</v>
      </c>
      <c r="K823" s="339" t="s">
        <v>6112</v>
      </c>
      <c r="L823" s="496" t="n">
        <v>242043</v>
      </c>
      <c r="M823" s="44"/>
      <c r="N823" s="44" t="s">
        <v>5365</v>
      </c>
      <c r="O823" s="527"/>
      <c r="P823" s="527"/>
      <c r="Q823" s="527"/>
      <c r="R823" s="527"/>
      <c r="S823" s="527"/>
      <c r="T823" s="527"/>
      <c r="U823" s="527"/>
      <c r="V823" s="527"/>
      <c r="W823" s="527"/>
      <c r="X823" s="527"/>
      <c r="Y823" s="527"/>
    </row>
    <row r="824" customFormat="false" ht="15" hidden="true" customHeight="false" outlineLevel="2" collapsed="false">
      <c r="A824" s="420" t="s">
        <v>3941</v>
      </c>
      <c r="B824" s="339" t="s">
        <v>218</v>
      </c>
      <c r="C824" s="518"/>
      <c r="D824" s="509" t="s">
        <v>1096</v>
      </c>
      <c r="E824" s="512" t="s">
        <v>5982</v>
      </c>
      <c r="F824" s="501"/>
      <c r="G824" s="338" t="s">
        <v>22</v>
      </c>
      <c r="H824" s="339"/>
      <c r="I824" s="339"/>
      <c r="J824" s="339" t="s">
        <v>95</v>
      </c>
      <c r="K824" s="339" t="s">
        <v>6112</v>
      </c>
      <c r="L824" s="496" t="n">
        <v>242043</v>
      </c>
      <c r="M824" s="44"/>
      <c r="N824" s="44" t="s">
        <v>5365</v>
      </c>
      <c r="O824" s="527"/>
      <c r="P824" s="527"/>
      <c r="Q824" s="527"/>
      <c r="R824" s="527"/>
      <c r="S824" s="527"/>
      <c r="T824" s="527"/>
      <c r="U824" s="527"/>
      <c r="V824" s="527"/>
      <c r="W824" s="527"/>
      <c r="X824" s="527"/>
      <c r="Y824" s="527"/>
    </row>
    <row r="825" customFormat="false" ht="15" hidden="true" customHeight="false" outlineLevel="2" collapsed="false">
      <c r="A825" s="420" t="s">
        <v>3943</v>
      </c>
      <c r="B825" s="339" t="s">
        <v>218</v>
      </c>
      <c r="C825" s="518"/>
      <c r="D825" s="509" t="s">
        <v>1096</v>
      </c>
      <c r="E825" s="512" t="s">
        <v>5983</v>
      </c>
      <c r="F825" s="501"/>
      <c r="G825" s="338" t="s">
        <v>22</v>
      </c>
      <c r="H825" s="339"/>
      <c r="I825" s="339"/>
      <c r="J825" s="339" t="s">
        <v>95</v>
      </c>
      <c r="K825" s="339" t="s">
        <v>6112</v>
      </c>
      <c r="L825" s="496" t="n">
        <v>242043</v>
      </c>
      <c r="M825" s="44"/>
      <c r="N825" s="44" t="s">
        <v>5365</v>
      </c>
      <c r="O825" s="527"/>
      <c r="P825" s="527"/>
      <c r="Q825" s="527"/>
      <c r="R825" s="527"/>
      <c r="S825" s="527"/>
      <c r="T825" s="527"/>
      <c r="U825" s="527"/>
      <c r="V825" s="527"/>
      <c r="W825" s="527"/>
      <c r="X825" s="527"/>
      <c r="Y825" s="527"/>
    </row>
    <row r="826" customFormat="false" ht="15" hidden="true" customHeight="false" outlineLevel="2" collapsed="false">
      <c r="A826" s="420" t="s">
        <v>3944</v>
      </c>
      <c r="B826" s="421" t="s">
        <v>220</v>
      </c>
      <c r="C826" s="524"/>
      <c r="D826" s="509" t="s">
        <v>1096</v>
      </c>
      <c r="E826" s="512" t="s">
        <v>5984</v>
      </c>
      <c r="F826" s="501"/>
      <c r="G826" s="338" t="s">
        <v>22</v>
      </c>
      <c r="H826" s="508"/>
      <c r="I826" s="339"/>
      <c r="J826" s="339" t="s">
        <v>95</v>
      </c>
      <c r="K826" s="339" t="s">
        <v>6112</v>
      </c>
      <c r="L826" s="496" t="n">
        <v>242043</v>
      </c>
      <c r="M826" s="44"/>
      <c r="N826" s="44" t="s">
        <v>5365</v>
      </c>
      <c r="O826" s="527"/>
      <c r="P826" s="527"/>
      <c r="Q826" s="527"/>
      <c r="R826" s="527"/>
      <c r="S826" s="527"/>
      <c r="T826" s="527"/>
      <c r="U826" s="527"/>
      <c r="V826" s="527"/>
      <c r="W826" s="527"/>
      <c r="X826" s="527"/>
      <c r="Y826" s="527"/>
    </row>
    <row r="827" customFormat="false" ht="15" hidden="false" customHeight="true" outlineLevel="1" collapsed="true">
      <c r="A827" s="528" t="s">
        <v>3951</v>
      </c>
      <c r="B827" s="528"/>
      <c r="C827" s="528"/>
      <c r="D827" s="528"/>
      <c r="E827" s="528"/>
      <c r="F827" s="528"/>
      <c r="G827" s="369"/>
      <c r="H827" s="369"/>
      <c r="I827" s="369"/>
      <c r="J827" s="369"/>
      <c r="K827" s="369"/>
      <c r="L827" s="369"/>
      <c r="M827" s="332"/>
      <c r="N827" s="332"/>
      <c r="O827" s="527"/>
      <c r="P827" s="527"/>
      <c r="Q827" s="527"/>
      <c r="R827" s="527"/>
      <c r="S827" s="527"/>
      <c r="T827" s="527"/>
      <c r="U827" s="527"/>
      <c r="V827" s="527"/>
      <c r="W827" s="527"/>
      <c r="X827" s="527"/>
      <c r="Y827" s="527"/>
    </row>
    <row r="828" customFormat="false" ht="15" hidden="true" customHeight="false" outlineLevel="2" collapsed="false">
      <c r="A828" s="420" t="s">
        <v>3952</v>
      </c>
      <c r="B828" s="421" t="s">
        <v>184</v>
      </c>
      <c r="C828" s="509" t="s">
        <v>3261</v>
      </c>
      <c r="D828" s="498" t="s">
        <v>3262</v>
      </c>
      <c r="E828" s="512" t="s">
        <v>6132</v>
      </c>
      <c r="F828" s="508" t="s">
        <v>6133</v>
      </c>
      <c r="G828" s="338" t="s">
        <v>22</v>
      </c>
      <c r="H828" s="339"/>
      <c r="I828" s="339"/>
      <c r="J828" s="339" t="s">
        <v>95</v>
      </c>
      <c r="K828" s="339" t="s">
        <v>6112</v>
      </c>
      <c r="L828" s="496" t="n">
        <v>242043</v>
      </c>
      <c r="M828" s="44"/>
      <c r="N828" s="44" t="s">
        <v>5365</v>
      </c>
      <c r="O828" s="527"/>
      <c r="P828" s="527"/>
      <c r="Q828" s="527"/>
      <c r="R828" s="527"/>
      <c r="S828" s="527"/>
      <c r="T828" s="527"/>
      <c r="U828" s="527"/>
      <c r="V828" s="527"/>
      <c r="W828" s="527"/>
      <c r="X828" s="527"/>
      <c r="Y828" s="527"/>
    </row>
    <row r="829" customFormat="false" ht="15" hidden="true" customHeight="false" outlineLevel="2" collapsed="false">
      <c r="A829" s="420" t="s">
        <v>3955</v>
      </c>
      <c r="B829" s="421" t="s">
        <v>184</v>
      </c>
      <c r="C829" s="509" t="s">
        <v>5967</v>
      </c>
      <c r="D829" s="498" t="s">
        <v>3270</v>
      </c>
      <c r="E829" s="512" t="s">
        <v>6134</v>
      </c>
      <c r="F829" s="44"/>
      <c r="G829" s="338" t="s">
        <v>22</v>
      </c>
      <c r="H829" s="339"/>
      <c r="I829" s="339"/>
      <c r="J829" s="339" t="s">
        <v>95</v>
      </c>
      <c r="K829" s="339" t="s">
        <v>6112</v>
      </c>
      <c r="L829" s="496" t="n">
        <v>242043</v>
      </c>
      <c r="M829" s="44"/>
      <c r="N829" s="44" t="s">
        <v>5365</v>
      </c>
      <c r="O829" s="527"/>
      <c r="P829" s="527"/>
      <c r="Q829" s="527"/>
      <c r="R829" s="527"/>
      <c r="S829" s="527"/>
      <c r="T829" s="527"/>
      <c r="U829" s="527"/>
      <c r="V829" s="527"/>
      <c r="W829" s="527"/>
      <c r="X829" s="527"/>
      <c r="Y829" s="527"/>
    </row>
    <row r="830" customFormat="false" ht="15" hidden="true" customHeight="false" outlineLevel="2" collapsed="false">
      <c r="A830" s="420" t="s">
        <v>950</v>
      </c>
      <c r="B830" s="421" t="s">
        <v>184</v>
      </c>
      <c r="C830" s="518"/>
      <c r="D830" s="498" t="s">
        <v>6135</v>
      </c>
      <c r="E830" s="498" t="s">
        <v>6136</v>
      </c>
      <c r="F830" s="501"/>
      <c r="G830" s="338" t="s">
        <v>22</v>
      </c>
      <c r="H830" s="339"/>
      <c r="I830" s="339"/>
      <c r="J830" s="339" t="s">
        <v>95</v>
      </c>
      <c r="K830" s="339" t="s">
        <v>6112</v>
      </c>
      <c r="L830" s="496" t="n">
        <v>242043</v>
      </c>
      <c r="M830" s="44"/>
      <c r="N830" s="44" t="s">
        <v>5365</v>
      </c>
      <c r="O830" s="527"/>
      <c r="P830" s="527"/>
      <c r="Q830" s="527"/>
      <c r="R830" s="527"/>
      <c r="S830" s="527"/>
      <c r="T830" s="527"/>
      <c r="U830" s="527"/>
      <c r="V830" s="527"/>
      <c r="W830" s="527"/>
      <c r="X830" s="527"/>
      <c r="Y830" s="527"/>
    </row>
    <row r="831" customFormat="false" ht="15" hidden="true" customHeight="false" outlineLevel="2" collapsed="false">
      <c r="A831" s="420" t="s">
        <v>3960</v>
      </c>
      <c r="B831" s="421" t="s">
        <v>184</v>
      </c>
      <c r="C831" s="509" t="s">
        <v>5970</v>
      </c>
      <c r="D831" s="509" t="s">
        <v>6137</v>
      </c>
      <c r="E831" s="508" t="s">
        <v>3283</v>
      </c>
      <c r="F831" s="44"/>
      <c r="G831" s="338" t="s">
        <v>22</v>
      </c>
      <c r="H831" s="339"/>
      <c r="I831" s="339"/>
      <c r="J831" s="339" t="s">
        <v>95</v>
      </c>
      <c r="K831" s="339" t="s">
        <v>6112</v>
      </c>
      <c r="L831" s="496" t="n">
        <v>242043</v>
      </c>
      <c r="M831" s="44"/>
      <c r="N831" s="44" t="s">
        <v>5365</v>
      </c>
      <c r="O831" s="527"/>
      <c r="P831" s="527"/>
      <c r="Q831" s="527"/>
      <c r="R831" s="527"/>
      <c r="S831" s="527"/>
      <c r="T831" s="527"/>
      <c r="U831" s="527"/>
      <c r="V831" s="527"/>
      <c r="W831" s="527"/>
      <c r="X831" s="527"/>
      <c r="Y831" s="527"/>
    </row>
    <row r="832" customFormat="false" ht="15" hidden="true" customHeight="false" outlineLevel="2" collapsed="false">
      <c r="A832" s="420" t="s">
        <v>3964</v>
      </c>
      <c r="B832" s="421" t="s">
        <v>184</v>
      </c>
      <c r="C832" s="509" t="s">
        <v>5972</v>
      </c>
      <c r="D832" s="509" t="s">
        <v>5376</v>
      </c>
      <c r="E832" s="498" t="s">
        <v>6138</v>
      </c>
      <c r="F832" s="533" t="s">
        <v>3942</v>
      </c>
      <c r="G832" s="338" t="s">
        <v>22</v>
      </c>
      <c r="H832" s="339"/>
      <c r="I832" s="339"/>
      <c r="J832" s="339" t="s">
        <v>95</v>
      </c>
      <c r="K832" s="339" t="s">
        <v>6112</v>
      </c>
      <c r="L832" s="496" t="n">
        <v>242043</v>
      </c>
      <c r="M832" s="44"/>
      <c r="N832" s="44" t="s">
        <v>5365</v>
      </c>
      <c r="O832" s="527"/>
      <c r="P832" s="527"/>
      <c r="Q832" s="527"/>
      <c r="R832" s="527"/>
      <c r="S832" s="527"/>
      <c r="T832" s="527"/>
      <c r="U832" s="527"/>
      <c r="V832" s="527"/>
      <c r="W832" s="527"/>
      <c r="X832" s="527"/>
      <c r="Y832" s="527"/>
    </row>
    <row r="833" customFormat="false" ht="15" hidden="true" customHeight="false" outlineLevel="2" collapsed="false">
      <c r="A833" s="420" t="s">
        <v>3966</v>
      </c>
      <c r="B833" s="421" t="s">
        <v>184</v>
      </c>
      <c r="C833" s="518"/>
      <c r="D833" s="509" t="s">
        <v>5974</v>
      </c>
      <c r="E833" s="498" t="s">
        <v>3313</v>
      </c>
      <c r="F833" s="508" t="s">
        <v>6139</v>
      </c>
      <c r="G833" s="338" t="s">
        <v>22</v>
      </c>
      <c r="H833" s="339"/>
      <c r="I833" s="339"/>
      <c r="J833" s="339" t="s">
        <v>95</v>
      </c>
      <c r="K833" s="339" t="s">
        <v>6112</v>
      </c>
      <c r="L833" s="496" t="n">
        <v>242043</v>
      </c>
      <c r="M833" s="44"/>
      <c r="N833" s="44" t="s">
        <v>5365</v>
      </c>
      <c r="O833" s="527"/>
      <c r="P833" s="527"/>
      <c r="Q833" s="527"/>
      <c r="R833" s="527"/>
      <c r="S833" s="527"/>
      <c r="T833" s="527"/>
      <c r="U833" s="527"/>
      <c r="V833" s="527"/>
      <c r="W833" s="527"/>
      <c r="X833" s="527"/>
      <c r="Y833" s="527"/>
    </row>
    <row r="834" customFormat="false" ht="15" hidden="true" customHeight="false" outlineLevel="2" collapsed="false">
      <c r="A834" s="420" t="s">
        <v>3968</v>
      </c>
      <c r="B834" s="421" t="s">
        <v>184</v>
      </c>
      <c r="C834" s="509" t="s">
        <v>5973</v>
      </c>
      <c r="D834" s="509" t="s">
        <v>6140</v>
      </c>
      <c r="E834" s="498" t="s">
        <v>6141</v>
      </c>
      <c r="F834" s="508" t="s">
        <v>6139</v>
      </c>
      <c r="G834" s="338" t="s">
        <v>22</v>
      </c>
      <c r="H834" s="339"/>
      <c r="I834" s="339"/>
      <c r="J834" s="339" t="s">
        <v>95</v>
      </c>
      <c r="K834" s="339" t="s">
        <v>6112</v>
      </c>
      <c r="L834" s="496" t="n">
        <v>242043</v>
      </c>
      <c r="M834" s="44"/>
      <c r="N834" s="44" t="s">
        <v>5365</v>
      </c>
      <c r="O834" s="527"/>
      <c r="P834" s="527"/>
      <c r="Q834" s="527"/>
      <c r="R834" s="527"/>
      <c r="S834" s="527"/>
      <c r="T834" s="527"/>
      <c r="U834" s="527"/>
      <c r="V834" s="527"/>
      <c r="W834" s="527"/>
      <c r="X834" s="527"/>
      <c r="Y834" s="527"/>
    </row>
    <row r="835" customFormat="false" ht="15" hidden="true" customHeight="false" outlineLevel="2" collapsed="false">
      <c r="A835" s="420" t="s">
        <v>3970</v>
      </c>
      <c r="B835" s="421" t="s">
        <v>184</v>
      </c>
      <c r="C835" s="518"/>
      <c r="D835" s="509" t="s">
        <v>5974</v>
      </c>
      <c r="E835" s="498" t="s">
        <v>3313</v>
      </c>
      <c r="F835" s="508" t="s">
        <v>6142</v>
      </c>
      <c r="G835" s="338" t="s">
        <v>22</v>
      </c>
      <c r="H835" s="339"/>
      <c r="I835" s="339"/>
      <c r="J835" s="339" t="s">
        <v>95</v>
      </c>
      <c r="K835" s="339" t="s">
        <v>6112</v>
      </c>
      <c r="L835" s="496" t="n">
        <v>242043</v>
      </c>
      <c r="M835" s="44"/>
      <c r="N835" s="44" t="s">
        <v>5365</v>
      </c>
      <c r="O835" s="527"/>
      <c r="P835" s="527"/>
      <c r="Q835" s="527"/>
      <c r="R835" s="527"/>
      <c r="S835" s="527"/>
      <c r="T835" s="527"/>
      <c r="U835" s="527"/>
      <c r="V835" s="527"/>
      <c r="W835" s="527"/>
      <c r="X835" s="527"/>
      <c r="Y835" s="527"/>
    </row>
    <row r="836" customFormat="false" ht="15" hidden="true" customHeight="false" outlineLevel="2" collapsed="false">
      <c r="A836" s="420" t="s">
        <v>3973</v>
      </c>
      <c r="B836" s="421" t="s">
        <v>184</v>
      </c>
      <c r="C836" s="509" t="s">
        <v>5973</v>
      </c>
      <c r="D836" s="509" t="s">
        <v>6140</v>
      </c>
      <c r="E836" s="498" t="s">
        <v>6143</v>
      </c>
      <c r="F836" s="508" t="s">
        <v>6142</v>
      </c>
      <c r="G836" s="338" t="s">
        <v>22</v>
      </c>
      <c r="H836" s="339"/>
      <c r="I836" s="339"/>
      <c r="J836" s="339" t="s">
        <v>95</v>
      </c>
      <c r="K836" s="339" t="s">
        <v>6112</v>
      </c>
      <c r="L836" s="496" t="n">
        <v>242043</v>
      </c>
      <c r="M836" s="44"/>
      <c r="N836" s="44" t="s">
        <v>5365</v>
      </c>
      <c r="O836" s="527"/>
      <c r="P836" s="527"/>
      <c r="Q836" s="527"/>
      <c r="R836" s="527"/>
      <c r="S836" s="527"/>
      <c r="T836" s="527"/>
      <c r="U836" s="527"/>
      <c r="V836" s="527"/>
      <c r="W836" s="527"/>
      <c r="X836" s="527"/>
      <c r="Y836" s="527"/>
    </row>
    <row r="837" customFormat="false" ht="15" hidden="true" customHeight="false" outlineLevel="2" collapsed="false">
      <c r="A837" s="420" t="s">
        <v>3977</v>
      </c>
      <c r="B837" s="339" t="s">
        <v>218</v>
      </c>
      <c r="C837" s="518"/>
      <c r="D837" s="509" t="s">
        <v>1096</v>
      </c>
      <c r="E837" s="512" t="s">
        <v>5981</v>
      </c>
      <c r="F837" s="501"/>
      <c r="G837" s="338" t="s">
        <v>22</v>
      </c>
      <c r="H837" s="339"/>
      <c r="I837" s="339"/>
      <c r="J837" s="339" t="s">
        <v>95</v>
      </c>
      <c r="K837" s="339" t="s">
        <v>6112</v>
      </c>
      <c r="L837" s="496" t="n">
        <v>242043</v>
      </c>
      <c r="M837" s="44"/>
      <c r="N837" s="44" t="s">
        <v>5365</v>
      </c>
      <c r="O837" s="530"/>
      <c r="P837" s="530"/>
      <c r="Q837" s="530"/>
      <c r="R837" s="530"/>
      <c r="S837" s="530"/>
      <c r="T837" s="530"/>
      <c r="U837" s="530"/>
      <c r="V837" s="530"/>
      <c r="W837" s="530"/>
      <c r="X837" s="530"/>
      <c r="Y837" s="530"/>
    </row>
    <row r="838" customFormat="false" ht="15" hidden="true" customHeight="false" outlineLevel="2" collapsed="false">
      <c r="A838" s="420" t="s">
        <v>3981</v>
      </c>
      <c r="B838" s="339" t="s">
        <v>218</v>
      </c>
      <c r="C838" s="518"/>
      <c r="D838" s="509" t="s">
        <v>1096</v>
      </c>
      <c r="E838" s="512" t="s">
        <v>5982</v>
      </c>
      <c r="F838" s="501"/>
      <c r="G838" s="338" t="s">
        <v>22</v>
      </c>
      <c r="H838" s="339"/>
      <c r="I838" s="339"/>
      <c r="J838" s="339" t="s">
        <v>95</v>
      </c>
      <c r="K838" s="339" t="s">
        <v>6112</v>
      </c>
      <c r="L838" s="496" t="n">
        <v>242043</v>
      </c>
      <c r="M838" s="44"/>
      <c r="N838" s="44" t="s">
        <v>5365</v>
      </c>
      <c r="O838" s="530"/>
      <c r="P838" s="530"/>
      <c r="Q838" s="530"/>
      <c r="R838" s="530"/>
      <c r="S838" s="530"/>
      <c r="T838" s="530"/>
      <c r="U838" s="530"/>
      <c r="V838" s="530"/>
      <c r="W838" s="530"/>
      <c r="X838" s="530"/>
      <c r="Y838" s="530"/>
    </row>
    <row r="839" customFormat="false" ht="15" hidden="true" customHeight="false" outlineLevel="2" collapsed="false">
      <c r="A839" s="420" t="s">
        <v>3985</v>
      </c>
      <c r="B839" s="339" t="s">
        <v>218</v>
      </c>
      <c r="C839" s="518"/>
      <c r="D839" s="509" t="s">
        <v>1096</v>
      </c>
      <c r="E839" s="512" t="s">
        <v>5983</v>
      </c>
      <c r="F839" s="501"/>
      <c r="G839" s="338" t="s">
        <v>22</v>
      </c>
      <c r="H839" s="339"/>
      <c r="I839" s="339"/>
      <c r="J839" s="339" t="s">
        <v>95</v>
      </c>
      <c r="K839" s="339" t="s">
        <v>6112</v>
      </c>
      <c r="L839" s="496" t="n">
        <v>242043</v>
      </c>
      <c r="M839" s="44"/>
      <c r="N839" s="44" t="s">
        <v>5365</v>
      </c>
      <c r="O839" s="530"/>
      <c r="P839" s="530"/>
      <c r="Q839" s="530"/>
      <c r="R839" s="530"/>
      <c r="S839" s="530"/>
      <c r="T839" s="530"/>
      <c r="U839" s="530"/>
      <c r="V839" s="530"/>
      <c r="W839" s="530"/>
      <c r="X839" s="530"/>
      <c r="Y839" s="530"/>
    </row>
    <row r="840" customFormat="false" ht="15" hidden="true" customHeight="false" outlineLevel="2" collapsed="false">
      <c r="A840" s="420" t="s">
        <v>3989</v>
      </c>
      <c r="B840" s="421" t="s">
        <v>220</v>
      </c>
      <c r="C840" s="524"/>
      <c r="D840" s="509" t="s">
        <v>1096</v>
      </c>
      <c r="E840" s="512" t="s">
        <v>5984</v>
      </c>
      <c r="F840" s="501"/>
      <c r="G840" s="338" t="s">
        <v>22</v>
      </c>
      <c r="H840" s="339"/>
      <c r="I840" s="339"/>
      <c r="J840" s="339" t="s">
        <v>95</v>
      </c>
      <c r="K840" s="339" t="s">
        <v>6112</v>
      </c>
      <c r="L840" s="496" t="n">
        <v>242043</v>
      </c>
      <c r="M840" s="44"/>
      <c r="N840" s="44" t="s">
        <v>5365</v>
      </c>
      <c r="O840" s="530"/>
      <c r="P840" s="530"/>
      <c r="Q840" s="530"/>
      <c r="R840" s="530"/>
      <c r="S840" s="530"/>
      <c r="T840" s="530"/>
      <c r="U840" s="530"/>
      <c r="V840" s="530"/>
      <c r="W840" s="530"/>
      <c r="X840" s="530"/>
      <c r="Y840" s="530"/>
    </row>
    <row r="841" customFormat="false" ht="15" hidden="false" customHeight="true" outlineLevel="1" collapsed="true">
      <c r="A841" s="528" t="s">
        <v>4025</v>
      </c>
      <c r="B841" s="528"/>
      <c r="C841" s="528"/>
      <c r="D841" s="528"/>
      <c r="E841" s="528"/>
      <c r="F841" s="528"/>
      <c r="G841" s="369"/>
      <c r="H841" s="369"/>
      <c r="I841" s="369"/>
      <c r="J841" s="369"/>
      <c r="K841" s="369"/>
      <c r="L841" s="369"/>
      <c r="M841" s="332"/>
      <c r="N841" s="332"/>
      <c r="O841" s="527"/>
      <c r="P841" s="527"/>
      <c r="Q841" s="527"/>
      <c r="R841" s="527"/>
      <c r="S841" s="527"/>
      <c r="T841" s="527"/>
      <c r="U841" s="527"/>
      <c r="V841" s="527"/>
      <c r="W841" s="527"/>
      <c r="X841" s="527"/>
      <c r="Y841" s="527"/>
    </row>
    <row r="842" customFormat="false" ht="15" hidden="true" customHeight="false" outlineLevel="2" collapsed="false">
      <c r="A842" s="420" t="s">
        <v>4026</v>
      </c>
      <c r="B842" s="421" t="s">
        <v>185</v>
      </c>
      <c r="C842" s="509" t="s">
        <v>3261</v>
      </c>
      <c r="D842" s="498" t="s">
        <v>3262</v>
      </c>
      <c r="E842" s="512" t="s">
        <v>6144</v>
      </c>
      <c r="F842" s="448" t="s">
        <v>6145</v>
      </c>
      <c r="G842" s="338" t="s">
        <v>22</v>
      </c>
      <c r="H842" s="339"/>
      <c r="I842" s="339"/>
      <c r="J842" s="339" t="s">
        <v>95</v>
      </c>
      <c r="K842" s="339" t="s">
        <v>6007</v>
      </c>
      <c r="L842" s="339" t="s">
        <v>5966</v>
      </c>
      <c r="M842" s="44"/>
      <c r="N842" s="44" t="s">
        <v>6009</v>
      </c>
      <c r="O842" s="527"/>
      <c r="P842" s="527"/>
      <c r="Q842" s="527"/>
      <c r="R842" s="527"/>
      <c r="S842" s="527"/>
      <c r="T842" s="527"/>
      <c r="U842" s="527"/>
      <c r="V842" s="527"/>
      <c r="W842" s="527"/>
      <c r="X842" s="527"/>
      <c r="Y842" s="527"/>
    </row>
    <row r="843" customFormat="false" ht="15" hidden="true" customHeight="false" outlineLevel="2" collapsed="false">
      <c r="A843" s="420" t="s">
        <v>4029</v>
      </c>
      <c r="B843" s="421" t="s">
        <v>185</v>
      </c>
      <c r="C843" s="509" t="s">
        <v>5967</v>
      </c>
      <c r="D843" s="498" t="s">
        <v>3270</v>
      </c>
      <c r="E843" s="512" t="s">
        <v>6146</v>
      </c>
      <c r="F843" s="512"/>
      <c r="G843" s="338" t="s">
        <v>22</v>
      </c>
      <c r="H843" s="339"/>
      <c r="I843" s="339"/>
      <c r="J843" s="339" t="s">
        <v>95</v>
      </c>
      <c r="K843" s="339" t="s">
        <v>6007</v>
      </c>
      <c r="L843" s="339" t="s">
        <v>5966</v>
      </c>
      <c r="M843" s="44"/>
      <c r="N843" s="44" t="s">
        <v>6009</v>
      </c>
      <c r="O843" s="527"/>
      <c r="P843" s="527"/>
      <c r="Q843" s="527"/>
      <c r="R843" s="527"/>
      <c r="S843" s="527"/>
      <c r="T843" s="527"/>
      <c r="U843" s="527"/>
      <c r="V843" s="527"/>
      <c r="W843" s="527"/>
      <c r="X843" s="527"/>
      <c r="Y843" s="527"/>
    </row>
    <row r="844" customFormat="false" ht="15" hidden="true" customHeight="false" outlineLevel="2" collapsed="false">
      <c r="A844" s="420" t="s">
        <v>4032</v>
      </c>
      <c r="B844" s="421" t="s">
        <v>185</v>
      </c>
      <c r="C844" s="518"/>
      <c r="D844" s="498" t="s">
        <v>3273</v>
      </c>
      <c r="E844" s="498" t="s">
        <v>6147</v>
      </c>
      <c r="F844" s="512"/>
      <c r="G844" s="338" t="s">
        <v>22</v>
      </c>
      <c r="H844" s="339"/>
      <c r="I844" s="339"/>
      <c r="J844" s="339" t="s">
        <v>95</v>
      </c>
      <c r="K844" s="339" t="s">
        <v>6007</v>
      </c>
      <c r="L844" s="339" t="s">
        <v>5966</v>
      </c>
      <c r="M844" s="44"/>
      <c r="N844" s="44" t="s">
        <v>6009</v>
      </c>
      <c r="O844" s="527"/>
      <c r="P844" s="527"/>
      <c r="Q844" s="527"/>
      <c r="R844" s="527"/>
      <c r="S844" s="527"/>
      <c r="T844" s="527"/>
      <c r="U844" s="527"/>
      <c r="V844" s="527"/>
      <c r="W844" s="527"/>
      <c r="X844" s="527"/>
      <c r="Y844" s="527"/>
    </row>
    <row r="845" customFormat="false" ht="15" hidden="true" customHeight="false" outlineLevel="2" collapsed="false">
      <c r="A845" s="420" t="s">
        <v>4035</v>
      </c>
      <c r="B845" s="421" t="s">
        <v>185</v>
      </c>
      <c r="C845" s="509" t="s">
        <v>5970</v>
      </c>
      <c r="D845" s="509" t="s">
        <v>6148</v>
      </c>
      <c r="E845" s="508" t="s">
        <v>3283</v>
      </c>
      <c r="F845" s="512"/>
      <c r="G845" s="338" t="s">
        <v>22</v>
      </c>
      <c r="H845" s="339"/>
      <c r="I845" s="339"/>
      <c r="J845" s="339" t="s">
        <v>95</v>
      </c>
      <c r="K845" s="339" t="s">
        <v>6007</v>
      </c>
      <c r="L845" s="339" t="s">
        <v>5966</v>
      </c>
      <c r="M845" s="44"/>
      <c r="N845" s="44" t="s">
        <v>6009</v>
      </c>
      <c r="O845" s="527"/>
      <c r="P845" s="527"/>
      <c r="Q845" s="527"/>
      <c r="R845" s="527"/>
      <c r="S845" s="527"/>
      <c r="T845" s="527"/>
      <c r="U845" s="527"/>
      <c r="V845" s="527"/>
      <c r="W845" s="527"/>
      <c r="X845" s="527"/>
      <c r="Y845" s="527"/>
    </row>
    <row r="846" customFormat="false" ht="15" hidden="true" customHeight="false" outlineLevel="2" collapsed="false">
      <c r="A846" s="420" t="s">
        <v>4036</v>
      </c>
      <c r="B846" s="421" t="s">
        <v>185</v>
      </c>
      <c r="C846" s="509" t="s">
        <v>5999</v>
      </c>
      <c r="D846" s="509" t="s">
        <v>6074</v>
      </c>
      <c r="E846" s="498" t="s">
        <v>5941</v>
      </c>
      <c r="F846" s="533" t="s">
        <v>3942</v>
      </c>
      <c r="G846" s="338" t="s">
        <v>22</v>
      </c>
      <c r="H846" s="339"/>
      <c r="I846" s="339"/>
      <c r="J846" s="339" t="s">
        <v>95</v>
      </c>
      <c r="K846" s="339" t="s">
        <v>6007</v>
      </c>
      <c r="L846" s="339" t="s">
        <v>5966</v>
      </c>
      <c r="M846" s="44"/>
      <c r="N846" s="44" t="s">
        <v>6009</v>
      </c>
      <c r="O846" s="527"/>
      <c r="P846" s="527"/>
      <c r="Q846" s="527"/>
      <c r="R846" s="527"/>
      <c r="S846" s="527"/>
      <c r="T846" s="527"/>
      <c r="U846" s="527"/>
      <c r="V846" s="527"/>
      <c r="W846" s="527"/>
      <c r="X846" s="527"/>
      <c r="Y846" s="527"/>
    </row>
    <row r="847" customFormat="false" ht="15" hidden="true" customHeight="false" outlineLevel="2" collapsed="false">
      <c r="A847" s="420" t="s">
        <v>4039</v>
      </c>
      <c r="B847" s="421" t="s">
        <v>185</v>
      </c>
      <c r="C847" s="518"/>
      <c r="D847" s="509" t="s">
        <v>5974</v>
      </c>
      <c r="E847" s="498" t="s">
        <v>3313</v>
      </c>
      <c r="F847" s="448" t="s">
        <v>6149</v>
      </c>
      <c r="G847" s="338" t="s">
        <v>22</v>
      </c>
      <c r="H847" s="339"/>
      <c r="I847" s="339"/>
      <c r="J847" s="339" t="s">
        <v>95</v>
      </c>
      <c r="K847" s="339" t="s">
        <v>6007</v>
      </c>
      <c r="L847" s="339" t="s">
        <v>5966</v>
      </c>
      <c r="M847" s="44"/>
      <c r="N847" s="44" t="s">
        <v>6009</v>
      </c>
      <c r="O847" s="527"/>
      <c r="P847" s="527"/>
      <c r="Q847" s="527"/>
      <c r="R847" s="527"/>
      <c r="S847" s="527"/>
      <c r="T847" s="527"/>
      <c r="U847" s="527"/>
      <c r="V847" s="527"/>
      <c r="W847" s="527"/>
      <c r="X847" s="527"/>
      <c r="Y847" s="527"/>
    </row>
    <row r="848" customFormat="false" ht="15" hidden="true" customHeight="false" outlineLevel="2" collapsed="false">
      <c r="A848" s="420" t="s">
        <v>4041</v>
      </c>
      <c r="B848" s="421" t="s">
        <v>185</v>
      </c>
      <c r="C848" s="509" t="s">
        <v>5973</v>
      </c>
      <c r="D848" s="509" t="s">
        <v>6033</v>
      </c>
      <c r="E848" s="498" t="s">
        <v>6150</v>
      </c>
      <c r="F848" s="448" t="s">
        <v>6149</v>
      </c>
      <c r="G848" s="338" t="s">
        <v>22</v>
      </c>
      <c r="H848" s="339"/>
      <c r="I848" s="339"/>
      <c r="J848" s="339" t="s">
        <v>95</v>
      </c>
      <c r="K848" s="339" t="s">
        <v>6007</v>
      </c>
      <c r="L848" s="339" t="s">
        <v>5966</v>
      </c>
      <c r="M848" s="44"/>
      <c r="N848" s="44" t="s">
        <v>6009</v>
      </c>
      <c r="O848" s="527"/>
      <c r="P848" s="527"/>
      <c r="Q848" s="527"/>
      <c r="R848" s="527"/>
      <c r="S848" s="527"/>
      <c r="T848" s="527"/>
      <c r="U848" s="527"/>
      <c r="V848" s="527"/>
      <c r="W848" s="527"/>
      <c r="X848" s="527"/>
      <c r="Y848" s="527"/>
    </row>
    <row r="849" customFormat="false" ht="15" hidden="true" customHeight="false" outlineLevel="2" collapsed="false">
      <c r="A849" s="420" t="s">
        <v>4045</v>
      </c>
      <c r="B849" s="421" t="s">
        <v>185</v>
      </c>
      <c r="C849" s="518"/>
      <c r="D849" s="509" t="s">
        <v>5974</v>
      </c>
      <c r="E849" s="498" t="s">
        <v>3313</v>
      </c>
      <c r="F849" s="448" t="s">
        <v>6151</v>
      </c>
      <c r="G849" s="338" t="s">
        <v>22</v>
      </c>
      <c r="H849" s="339"/>
      <c r="I849" s="339"/>
      <c r="J849" s="339" t="s">
        <v>95</v>
      </c>
      <c r="K849" s="339" t="s">
        <v>6007</v>
      </c>
      <c r="L849" s="339" t="s">
        <v>5966</v>
      </c>
      <c r="M849" s="44"/>
      <c r="N849" s="44" t="s">
        <v>6009</v>
      </c>
      <c r="O849" s="527"/>
      <c r="P849" s="527"/>
      <c r="Q849" s="527"/>
      <c r="R849" s="527"/>
      <c r="S849" s="527"/>
      <c r="T849" s="527"/>
      <c r="U849" s="527"/>
      <c r="V849" s="527"/>
      <c r="W849" s="527"/>
      <c r="X849" s="527"/>
      <c r="Y849" s="527"/>
    </row>
    <row r="850" customFormat="false" ht="15" hidden="true" customHeight="false" outlineLevel="2" collapsed="false">
      <c r="A850" s="420" t="s">
        <v>4049</v>
      </c>
      <c r="B850" s="421" t="s">
        <v>185</v>
      </c>
      <c r="C850" s="509" t="s">
        <v>5973</v>
      </c>
      <c r="D850" s="509" t="s">
        <v>6152</v>
      </c>
      <c r="E850" s="498" t="s">
        <v>6153</v>
      </c>
      <c r="F850" s="448" t="s">
        <v>6151</v>
      </c>
      <c r="G850" s="338" t="s">
        <v>22</v>
      </c>
      <c r="H850" s="339"/>
      <c r="I850" s="339"/>
      <c r="J850" s="339" t="s">
        <v>95</v>
      </c>
      <c r="K850" s="339" t="s">
        <v>6007</v>
      </c>
      <c r="L850" s="339" t="s">
        <v>5966</v>
      </c>
      <c r="M850" s="44"/>
      <c r="N850" s="44" t="s">
        <v>6009</v>
      </c>
      <c r="O850" s="527"/>
      <c r="P850" s="527"/>
      <c r="Q850" s="527"/>
      <c r="R850" s="527"/>
      <c r="S850" s="527"/>
      <c r="T850" s="527"/>
      <c r="U850" s="527"/>
      <c r="V850" s="527"/>
      <c r="W850" s="527"/>
      <c r="X850" s="527"/>
      <c r="Y850" s="527"/>
    </row>
    <row r="851" customFormat="false" ht="15" hidden="true" customHeight="false" outlineLevel="2" collapsed="false">
      <c r="A851" s="420" t="s">
        <v>4051</v>
      </c>
      <c r="B851" s="339" t="s">
        <v>218</v>
      </c>
      <c r="C851" s="518"/>
      <c r="D851" s="509" t="s">
        <v>1096</v>
      </c>
      <c r="E851" s="512" t="s">
        <v>5981</v>
      </c>
      <c r="F851" s="512"/>
      <c r="G851" s="338" t="s">
        <v>22</v>
      </c>
      <c r="H851" s="339"/>
      <c r="I851" s="339"/>
      <c r="J851" s="339" t="s">
        <v>95</v>
      </c>
      <c r="K851" s="339" t="s">
        <v>6007</v>
      </c>
      <c r="L851" s="339" t="s">
        <v>5966</v>
      </c>
      <c r="M851" s="44"/>
      <c r="N851" s="44" t="s">
        <v>6009</v>
      </c>
      <c r="O851" s="530"/>
      <c r="P851" s="530"/>
      <c r="Q851" s="530"/>
      <c r="R851" s="530"/>
      <c r="S851" s="530"/>
      <c r="T851" s="530"/>
      <c r="U851" s="530"/>
      <c r="V851" s="530"/>
      <c r="W851" s="530"/>
      <c r="X851" s="530"/>
      <c r="Y851" s="530"/>
    </row>
    <row r="852" customFormat="false" ht="15" hidden="true" customHeight="false" outlineLevel="2" collapsed="false">
      <c r="A852" s="420" t="s">
        <v>4054</v>
      </c>
      <c r="B852" s="339" t="s">
        <v>218</v>
      </c>
      <c r="C852" s="518"/>
      <c r="D852" s="509" t="s">
        <v>1096</v>
      </c>
      <c r="E852" s="512" t="s">
        <v>5982</v>
      </c>
      <c r="F852" s="512"/>
      <c r="G852" s="338" t="s">
        <v>22</v>
      </c>
      <c r="H852" s="339"/>
      <c r="I852" s="339"/>
      <c r="J852" s="339" t="s">
        <v>95</v>
      </c>
      <c r="K852" s="339" t="s">
        <v>6007</v>
      </c>
      <c r="L852" s="339" t="s">
        <v>5966</v>
      </c>
      <c r="M852" s="44"/>
      <c r="N852" s="44" t="s">
        <v>6009</v>
      </c>
      <c r="O852" s="530"/>
      <c r="P852" s="530"/>
      <c r="Q852" s="530"/>
      <c r="R852" s="530"/>
      <c r="S852" s="530"/>
      <c r="T852" s="530"/>
      <c r="U852" s="530"/>
      <c r="V852" s="530"/>
      <c r="W852" s="530"/>
      <c r="X852" s="530"/>
      <c r="Y852" s="530"/>
    </row>
    <row r="853" customFormat="false" ht="15" hidden="true" customHeight="false" outlineLevel="2" collapsed="false">
      <c r="A853" s="420" t="s">
        <v>4057</v>
      </c>
      <c r="B853" s="339" t="s">
        <v>218</v>
      </c>
      <c r="C853" s="518"/>
      <c r="D853" s="509" t="s">
        <v>1096</v>
      </c>
      <c r="E853" s="512" t="s">
        <v>5983</v>
      </c>
      <c r="F853" s="512"/>
      <c r="G853" s="338" t="s">
        <v>22</v>
      </c>
      <c r="H853" s="339"/>
      <c r="I853" s="339"/>
      <c r="J853" s="339" t="s">
        <v>95</v>
      </c>
      <c r="K853" s="339" t="s">
        <v>6007</v>
      </c>
      <c r="L853" s="339" t="s">
        <v>5966</v>
      </c>
      <c r="M853" s="44"/>
      <c r="N853" s="44" t="s">
        <v>6009</v>
      </c>
      <c r="O853" s="530"/>
      <c r="P853" s="530"/>
      <c r="Q853" s="530"/>
      <c r="R853" s="530"/>
      <c r="S853" s="530"/>
      <c r="T853" s="530"/>
      <c r="U853" s="530"/>
      <c r="V853" s="530"/>
      <c r="W853" s="530"/>
      <c r="X853" s="530"/>
      <c r="Y853" s="530"/>
    </row>
    <row r="854" customFormat="false" ht="15" hidden="true" customHeight="false" outlineLevel="2" collapsed="false">
      <c r="A854" s="420" t="s">
        <v>4059</v>
      </c>
      <c r="B854" s="421" t="s">
        <v>220</v>
      </c>
      <c r="C854" s="524"/>
      <c r="D854" s="509" t="s">
        <v>1096</v>
      </c>
      <c r="E854" s="512" t="s">
        <v>5984</v>
      </c>
      <c r="F854" s="512"/>
      <c r="G854" s="338" t="s">
        <v>22</v>
      </c>
      <c r="H854" s="339"/>
      <c r="I854" s="339"/>
      <c r="J854" s="339" t="s">
        <v>95</v>
      </c>
      <c r="K854" s="339" t="s">
        <v>6007</v>
      </c>
      <c r="L854" s="339" t="s">
        <v>5966</v>
      </c>
      <c r="M854" s="44"/>
      <c r="N854" s="44" t="s">
        <v>6009</v>
      </c>
      <c r="O854" s="530"/>
      <c r="P854" s="530"/>
      <c r="Q854" s="530"/>
      <c r="R854" s="530"/>
      <c r="S854" s="530"/>
      <c r="T854" s="530"/>
      <c r="U854" s="530"/>
      <c r="V854" s="530"/>
      <c r="W854" s="530"/>
      <c r="X854" s="530"/>
      <c r="Y854" s="530"/>
    </row>
    <row r="855" customFormat="false" ht="15" hidden="false" customHeight="true" outlineLevel="1" collapsed="true">
      <c r="A855" s="528" t="s">
        <v>4072</v>
      </c>
      <c r="B855" s="528"/>
      <c r="C855" s="528"/>
      <c r="D855" s="528"/>
      <c r="E855" s="528"/>
      <c r="F855" s="528"/>
      <c r="G855" s="369"/>
      <c r="H855" s="369"/>
      <c r="I855" s="369"/>
      <c r="J855" s="369"/>
      <c r="K855" s="369"/>
      <c r="L855" s="369"/>
      <c r="M855" s="332"/>
      <c r="N855" s="332"/>
      <c r="O855" s="527"/>
      <c r="P855" s="527"/>
      <c r="Q855" s="527"/>
      <c r="R855" s="527"/>
      <c r="S855" s="527"/>
      <c r="T855" s="527"/>
      <c r="U855" s="527"/>
      <c r="V855" s="527"/>
      <c r="W855" s="527"/>
      <c r="X855" s="527"/>
      <c r="Y855" s="527"/>
    </row>
    <row r="856" customFormat="false" ht="15" hidden="true" customHeight="false" outlineLevel="2" collapsed="false">
      <c r="A856" s="420" t="s">
        <v>4073</v>
      </c>
      <c r="B856" s="421" t="s">
        <v>186</v>
      </c>
      <c r="C856" s="509" t="s">
        <v>3261</v>
      </c>
      <c r="D856" s="498" t="s">
        <v>3262</v>
      </c>
      <c r="E856" s="512" t="s">
        <v>6154</v>
      </c>
      <c r="F856" s="448" t="s">
        <v>6155</v>
      </c>
      <c r="G856" s="338" t="s">
        <v>22</v>
      </c>
      <c r="H856" s="339"/>
      <c r="I856" s="339"/>
      <c r="J856" s="339" t="s">
        <v>95</v>
      </c>
      <c r="K856" s="339" t="s">
        <v>6112</v>
      </c>
      <c r="L856" s="534" t="s">
        <v>6156</v>
      </c>
      <c r="M856" s="506"/>
      <c r="N856" s="507" t="s">
        <v>5365</v>
      </c>
      <c r="O856" s="527"/>
      <c r="P856" s="527"/>
      <c r="Q856" s="527"/>
      <c r="R856" s="527"/>
      <c r="S856" s="527"/>
      <c r="T856" s="527"/>
      <c r="U856" s="527"/>
      <c r="V856" s="527"/>
      <c r="W856" s="527"/>
      <c r="X856" s="527"/>
      <c r="Y856" s="527"/>
    </row>
    <row r="857" customFormat="false" ht="15" hidden="true" customHeight="false" outlineLevel="2" collapsed="false">
      <c r="A857" s="420" t="s">
        <v>4076</v>
      </c>
      <c r="B857" s="421" t="s">
        <v>186</v>
      </c>
      <c r="C857" s="509" t="s">
        <v>3396</v>
      </c>
      <c r="D857" s="498" t="s">
        <v>3270</v>
      </c>
      <c r="E857" s="512" t="s">
        <v>6157</v>
      </c>
      <c r="F857" s="44"/>
      <c r="G857" s="338" t="s">
        <v>22</v>
      </c>
      <c r="H857" s="339"/>
      <c r="I857" s="339"/>
      <c r="J857" s="339" t="s">
        <v>95</v>
      </c>
      <c r="K857" s="339" t="s">
        <v>6112</v>
      </c>
      <c r="L857" s="534" t="s">
        <v>6156</v>
      </c>
      <c r="M857" s="506"/>
      <c r="N857" s="507" t="s">
        <v>5365</v>
      </c>
      <c r="O857" s="527"/>
      <c r="P857" s="527"/>
      <c r="Q857" s="527"/>
      <c r="R857" s="527"/>
      <c r="S857" s="527"/>
      <c r="T857" s="527"/>
      <c r="U857" s="527"/>
      <c r="V857" s="527"/>
      <c r="W857" s="527"/>
      <c r="X857" s="527"/>
      <c r="Y857" s="527"/>
    </row>
    <row r="858" customFormat="false" ht="15" hidden="true" customHeight="false" outlineLevel="2" collapsed="false">
      <c r="A858" s="420" t="s">
        <v>4078</v>
      </c>
      <c r="B858" s="421" t="s">
        <v>186</v>
      </c>
      <c r="C858" s="518"/>
      <c r="D858" s="498" t="s">
        <v>3273</v>
      </c>
      <c r="E858" s="498" t="s">
        <v>6158</v>
      </c>
      <c r="F858" s="512"/>
      <c r="G858" s="338" t="s">
        <v>22</v>
      </c>
      <c r="H858" s="339"/>
      <c r="I858" s="339"/>
      <c r="J858" s="339" t="s">
        <v>95</v>
      </c>
      <c r="K858" s="339" t="s">
        <v>6112</v>
      </c>
      <c r="L858" s="534" t="s">
        <v>6156</v>
      </c>
      <c r="M858" s="506"/>
      <c r="N858" s="507" t="s">
        <v>5365</v>
      </c>
      <c r="O858" s="527"/>
      <c r="P858" s="527"/>
      <c r="Q858" s="527"/>
      <c r="R858" s="527"/>
      <c r="S858" s="527"/>
      <c r="T858" s="527"/>
      <c r="U858" s="527"/>
      <c r="V858" s="527"/>
      <c r="W858" s="527"/>
      <c r="X858" s="527"/>
      <c r="Y858" s="527"/>
    </row>
    <row r="859" customFormat="false" ht="15" hidden="true" customHeight="false" outlineLevel="2" collapsed="false">
      <c r="A859" s="420" t="s">
        <v>4081</v>
      </c>
      <c r="B859" s="421" t="s">
        <v>186</v>
      </c>
      <c r="C859" s="509" t="s">
        <v>3339</v>
      </c>
      <c r="D859" s="509" t="s">
        <v>6159</v>
      </c>
      <c r="E859" s="508" t="s">
        <v>3283</v>
      </c>
      <c r="F859" s="44"/>
      <c r="G859" s="338" t="s">
        <v>22</v>
      </c>
      <c r="H859" s="339"/>
      <c r="I859" s="339"/>
      <c r="J859" s="339" t="s">
        <v>95</v>
      </c>
      <c r="K859" s="339" t="s">
        <v>6112</v>
      </c>
      <c r="L859" s="534" t="s">
        <v>6156</v>
      </c>
      <c r="M859" s="506"/>
      <c r="N859" s="507" t="s">
        <v>5365</v>
      </c>
      <c r="O859" s="527"/>
      <c r="P859" s="527"/>
      <c r="Q859" s="527"/>
      <c r="R859" s="527"/>
      <c r="S859" s="527"/>
      <c r="T859" s="527"/>
      <c r="U859" s="527"/>
      <c r="V859" s="527"/>
      <c r="W859" s="527"/>
      <c r="X859" s="527"/>
      <c r="Y859" s="527"/>
    </row>
    <row r="860" customFormat="false" ht="15" hidden="true" customHeight="false" outlineLevel="2" collapsed="false">
      <c r="A860" s="420" t="s">
        <v>4084</v>
      </c>
      <c r="B860" s="421" t="s">
        <v>186</v>
      </c>
      <c r="C860" s="509" t="s">
        <v>3709</v>
      </c>
      <c r="D860" s="509" t="s">
        <v>5376</v>
      </c>
      <c r="E860" s="498" t="s">
        <v>6160</v>
      </c>
      <c r="F860" s="533" t="s">
        <v>3942</v>
      </c>
      <c r="G860" s="338" t="s">
        <v>22</v>
      </c>
      <c r="H860" s="339"/>
      <c r="I860" s="339"/>
      <c r="J860" s="339" t="s">
        <v>95</v>
      </c>
      <c r="K860" s="339" t="s">
        <v>6112</v>
      </c>
      <c r="L860" s="534" t="s">
        <v>6156</v>
      </c>
      <c r="M860" s="506"/>
      <c r="N860" s="507" t="s">
        <v>5365</v>
      </c>
      <c r="O860" s="527"/>
      <c r="P860" s="527"/>
      <c r="Q860" s="527"/>
      <c r="R860" s="527"/>
      <c r="S860" s="527"/>
      <c r="T860" s="527"/>
      <c r="U860" s="527"/>
      <c r="V860" s="527"/>
      <c r="W860" s="527"/>
      <c r="X860" s="527"/>
      <c r="Y860" s="527"/>
    </row>
    <row r="861" customFormat="false" ht="15" hidden="true" customHeight="false" outlineLevel="2" collapsed="false">
      <c r="A861" s="420" t="s">
        <v>4086</v>
      </c>
      <c r="B861" s="421" t="s">
        <v>186</v>
      </c>
      <c r="C861" s="518"/>
      <c r="D861" s="509" t="s">
        <v>5974</v>
      </c>
      <c r="E861" s="498" t="s">
        <v>3313</v>
      </c>
      <c r="F861" s="448" t="s">
        <v>6161</v>
      </c>
      <c r="G861" s="338" t="s">
        <v>22</v>
      </c>
      <c r="H861" s="339"/>
      <c r="I861" s="339"/>
      <c r="J861" s="339" t="s">
        <v>95</v>
      </c>
      <c r="K861" s="339" t="s">
        <v>6112</v>
      </c>
      <c r="L861" s="534" t="s">
        <v>6156</v>
      </c>
      <c r="M861" s="506"/>
      <c r="N861" s="507" t="s">
        <v>5365</v>
      </c>
      <c r="O861" s="527"/>
      <c r="P861" s="527"/>
      <c r="Q861" s="527"/>
      <c r="R861" s="527"/>
      <c r="S861" s="527"/>
      <c r="T861" s="527"/>
      <c r="U861" s="527"/>
      <c r="V861" s="527"/>
      <c r="W861" s="527"/>
      <c r="X861" s="527"/>
      <c r="Y861" s="527"/>
    </row>
    <row r="862" customFormat="false" ht="15" hidden="true" customHeight="false" outlineLevel="2" collapsed="false">
      <c r="A862" s="420" t="s">
        <v>4088</v>
      </c>
      <c r="B862" s="421" t="s">
        <v>186</v>
      </c>
      <c r="C862" s="509" t="s">
        <v>5973</v>
      </c>
      <c r="D862" s="509" t="s">
        <v>6162</v>
      </c>
      <c r="E862" s="498" t="s">
        <v>6163</v>
      </c>
      <c r="F862" s="448" t="s">
        <v>6161</v>
      </c>
      <c r="G862" s="338" t="s">
        <v>22</v>
      </c>
      <c r="H862" s="339"/>
      <c r="I862" s="339"/>
      <c r="J862" s="339" t="s">
        <v>95</v>
      </c>
      <c r="K862" s="339" t="s">
        <v>6112</v>
      </c>
      <c r="L862" s="534" t="s">
        <v>6156</v>
      </c>
      <c r="M862" s="506"/>
      <c r="N862" s="507" t="s">
        <v>5365</v>
      </c>
      <c r="O862" s="527"/>
      <c r="P862" s="527"/>
      <c r="Q862" s="527"/>
      <c r="R862" s="527"/>
      <c r="S862" s="527"/>
      <c r="T862" s="527"/>
      <c r="U862" s="527"/>
      <c r="V862" s="527"/>
      <c r="W862" s="527"/>
      <c r="X862" s="527"/>
      <c r="Y862" s="527"/>
    </row>
    <row r="863" customFormat="false" ht="15" hidden="true" customHeight="false" outlineLevel="2" collapsed="false">
      <c r="A863" s="420" t="s">
        <v>4090</v>
      </c>
      <c r="B863" s="421" t="s">
        <v>186</v>
      </c>
      <c r="C863" s="518"/>
      <c r="D863" s="509" t="s">
        <v>5974</v>
      </c>
      <c r="E863" s="498" t="s">
        <v>3313</v>
      </c>
      <c r="F863" s="448" t="s">
        <v>6164</v>
      </c>
      <c r="G863" s="338" t="s">
        <v>22</v>
      </c>
      <c r="H863" s="339"/>
      <c r="I863" s="339"/>
      <c r="J863" s="339" t="s">
        <v>95</v>
      </c>
      <c r="K863" s="339" t="s">
        <v>6112</v>
      </c>
      <c r="L863" s="534" t="s">
        <v>6156</v>
      </c>
      <c r="M863" s="506"/>
      <c r="N863" s="507" t="s">
        <v>5365</v>
      </c>
      <c r="O863" s="527"/>
      <c r="P863" s="527"/>
      <c r="Q863" s="527"/>
      <c r="R863" s="527"/>
      <c r="S863" s="527"/>
      <c r="T863" s="527"/>
      <c r="U863" s="527"/>
      <c r="V863" s="527"/>
      <c r="W863" s="527"/>
      <c r="X863" s="527"/>
      <c r="Y863" s="527"/>
    </row>
    <row r="864" customFormat="false" ht="15" hidden="true" customHeight="false" outlineLevel="2" collapsed="false">
      <c r="A864" s="420" t="s">
        <v>4093</v>
      </c>
      <c r="B864" s="421" t="s">
        <v>186</v>
      </c>
      <c r="C864" s="509" t="s">
        <v>5973</v>
      </c>
      <c r="D864" s="509" t="s">
        <v>6165</v>
      </c>
      <c r="E864" s="498" t="s">
        <v>6166</v>
      </c>
      <c r="F864" s="448" t="s">
        <v>6164</v>
      </c>
      <c r="G864" s="338" t="s">
        <v>22</v>
      </c>
      <c r="H864" s="339"/>
      <c r="I864" s="339"/>
      <c r="J864" s="339" t="s">
        <v>95</v>
      </c>
      <c r="K864" s="339" t="s">
        <v>6112</v>
      </c>
      <c r="L864" s="534" t="s">
        <v>6156</v>
      </c>
      <c r="M864" s="506"/>
      <c r="N864" s="507" t="s">
        <v>5365</v>
      </c>
      <c r="O864" s="527"/>
      <c r="P864" s="527"/>
      <c r="Q864" s="527"/>
      <c r="R864" s="527"/>
      <c r="S864" s="527"/>
      <c r="T864" s="527"/>
      <c r="U864" s="527"/>
      <c r="V864" s="527"/>
      <c r="W864" s="527"/>
      <c r="X864" s="527"/>
      <c r="Y864" s="527"/>
    </row>
    <row r="865" customFormat="false" ht="15" hidden="true" customHeight="false" outlineLevel="2" collapsed="false">
      <c r="A865" s="420" t="s">
        <v>4096</v>
      </c>
      <c r="B865" s="339" t="s">
        <v>218</v>
      </c>
      <c r="C865" s="518"/>
      <c r="D865" s="509" t="s">
        <v>1096</v>
      </c>
      <c r="E865" s="512" t="s">
        <v>5981</v>
      </c>
      <c r="F865" s="512"/>
      <c r="G865" s="338" t="s">
        <v>22</v>
      </c>
      <c r="H865" s="339"/>
      <c r="I865" s="339"/>
      <c r="J865" s="339" t="s">
        <v>95</v>
      </c>
      <c r="K865" s="339" t="s">
        <v>6112</v>
      </c>
      <c r="L865" s="534" t="s">
        <v>6156</v>
      </c>
      <c r="M865" s="506"/>
      <c r="N865" s="507" t="s">
        <v>5365</v>
      </c>
      <c r="O865" s="530"/>
      <c r="P865" s="530"/>
      <c r="Q865" s="530"/>
      <c r="R865" s="530"/>
      <c r="S865" s="530"/>
      <c r="T865" s="530"/>
      <c r="U865" s="530"/>
      <c r="V865" s="530"/>
      <c r="W865" s="530"/>
      <c r="X865" s="530"/>
      <c r="Y865" s="530"/>
    </row>
    <row r="866" customFormat="false" ht="15" hidden="true" customHeight="false" outlineLevel="2" collapsed="false">
      <c r="A866" s="420" t="s">
        <v>4099</v>
      </c>
      <c r="B866" s="339" t="s">
        <v>218</v>
      </c>
      <c r="C866" s="518"/>
      <c r="D866" s="509" t="s">
        <v>1096</v>
      </c>
      <c r="E866" s="512" t="s">
        <v>5982</v>
      </c>
      <c r="F866" s="512"/>
      <c r="G866" s="338" t="s">
        <v>22</v>
      </c>
      <c r="H866" s="339"/>
      <c r="I866" s="339"/>
      <c r="J866" s="339" t="s">
        <v>95</v>
      </c>
      <c r="K866" s="339" t="s">
        <v>6112</v>
      </c>
      <c r="L866" s="534" t="s">
        <v>6156</v>
      </c>
      <c r="M866" s="506"/>
      <c r="N866" s="507" t="s">
        <v>5365</v>
      </c>
      <c r="O866" s="530"/>
      <c r="P866" s="530"/>
      <c r="Q866" s="530"/>
      <c r="R866" s="530"/>
      <c r="S866" s="530"/>
      <c r="T866" s="530"/>
      <c r="U866" s="530"/>
      <c r="V866" s="530"/>
      <c r="W866" s="530"/>
      <c r="X866" s="530"/>
      <c r="Y866" s="530"/>
    </row>
    <row r="867" customFormat="false" ht="15" hidden="true" customHeight="false" outlineLevel="2" collapsed="false">
      <c r="A867" s="420" t="s">
        <v>4102</v>
      </c>
      <c r="B867" s="339" t="s">
        <v>218</v>
      </c>
      <c r="C867" s="518"/>
      <c r="D867" s="509" t="s">
        <v>1096</v>
      </c>
      <c r="E867" s="512" t="s">
        <v>5983</v>
      </c>
      <c r="F867" s="512"/>
      <c r="G867" s="338" t="s">
        <v>22</v>
      </c>
      <c r="H867" s="339"/>
      <c r="I867" s="339"/>
      <c r="J867" s="339" t="s">
        <v>95</v>
      </c>
      <c r="K867" s="339" t="s">
        <v>6112</v>
      </c>
      <c r="L867" s="534" t="s">
        <v>6156</v>
      </c>
      <c r="M867" s="506"/>
      <c r="N867" s="507" t="s">
        <v>5365</v>
      </c>
      <c r="O867" s="530"/>
      <c r="P867" s="530"/>
      <c r="Q867" s="530"/>
      <c r="R867" s="530"/>
      <c r="S867" s="530"/>
      <c r="T867" s="530"/>
      <c r="U867" s="530"/>
      <c r="V867" s="530"/>
      <c r="W867" s="530"/>
      <c r="X867" s="530"/>
      <c r="Y867" s="530"/>
    </row>
    <row r="868" customFormat="false" ht="15" hidden="true" customHeight="false" outlineLevel="2" collapsed="false">
      <c r="A868" s="420" t="s">
        <v>4106</v>
      </c>
      <c r="B868" s="421" t="s">
        <v>220</v>
      </c>
      <c r="C868" s="524"/>
      <c r="D868" s="509" t="s">
        <v>1096</v>
      </c>
      <c r="E868" s="512" t="s">
        <v>5984</v>
      </c>
      <c r="F868" s="512"/>
      <c r="G868" s="338" t="s">
        <v>22</v>
      </c>
      <c r="H868" s="339"/>
      <c r="I868" s="339"/>
      <c r="J868" s="339" t="s">
        <v>95</v>
      </c>
      <c r="K868" s="339" t="s">
        <v>6112</v>
      </c>
      <c r="L868" s="534" t="s">
        <v>6156</v>
      </c>
      <c r="M868" s="506"/>
      <c r="N868" s="507" t="s">
        <v>5365</v>
      </c>
      <c r="O868" s="530"/>
      <c r="P868" s="530"/>
      <c r="Q868" s="530"/>
      <c r="R868" s="530"/>
      <c r="S868" s="530"/>
      <c r="T868" s="530"/>
      <c r="U868" s="530"/>
      <c r="V868" s="530"/>
      <c r="W868" s="530"/>
      <c r="X868" s="530"/>
      <c r="Y868" s="530"/>
    </row>
    <row r="869" customFormat="false" ht="15" hidden="false" customHeight="true" outlineLevel="1" collapsed="true">
      <c r="A869" s="528" t="s">
        <v>4141</v>
      </c>
      <c r="B869" s="528"/>
      <c r="C869" s="528"/>
      <c r="D869" s="528"/>
      <c r="E869" s="528"/>
      <c r="F869" s="528"/>
      <c r="G869" s="369"/>
      <c r="H869" s="369"/>
      <c r="I869" s="369"/>
      <c r="J869" s="369"/>
      <c r="K869" s="369"/>
      <c r="L869" s="369"/>
      <c r="M869" s="332"/>
      <c r="N869" s="332"/>
      <c r="O869" s="527"/>
      <c r="P869" s="527"/>
      <c r="Q869" s="527"/>
      <c r="R869" s="527"/>
      <c r="S869" s="527"/>
      <c r="T869" s="527"/>
      <c r="U869" s="527"/>
      <c r="V869" s="527"/>
      <c r="W869" s="527"/>
      <c r="X869" s="527"/>
      <c r="Y869" s="527"/>
    </row>
    <row r="870" customFormat="false" ht="15" hidden="true" customHeight="false" outlineLevel="2" collapsed="false">
      <c r="A870" s="524" t="s">
        <v>4142</v>
      </c>
      <c r="B870" s="421" t="s">
        <v>187</v>
      </c>
      <c r="C870" s="509" t="s">
        <v>3261</v>
      </c>
      <c r="D870" s="498" t="s">
        <v>4143</v>
      </c>
      <c r="E870" s="512" t="s">
        <v>6167</v>
      </c>
      <c r="F870" s="508" t="s">
        <v>6168</v>
      </c>
      <c r="G870" s="338" t="s">
        <v>22</v>
      </c>
      <c r="H870" s="339"/>
      <c r="I870" s="339"/>
      <c r="J870" s="339" t="s">
        <v>95</v>
      </c>
      <c r="K870" s="339" t="s">
        <v>6112</v>
      </c>
      <c r="L870" s="534" t="s">
        <v>6156</v>
      </c>
      <c r="M870" s="506"/>
      <c r="N870" s="507" t="s">
        <v>5365</v>
      </c>
      <c r="O870" s="527"/>
      <c r="P870" s="527"/>
      <c r="Q870" s="527"/>
      <c r="R870" s="527"/>
      <c r="S870" s="527"/>
      <c r="T870" s="527"/>
      <c r="U870" s="527"/>
      <c r="V870" s="527"/>
      <c r="W870" s="527"/>
      <c r="X870" s="527"/>
      <c r="Y870" s="527"/>
    </row>
    <row r="871" customFormat="false" ht="15" hidden="true" customHeight="false" outlineLevel="2" collapsed="false">
      <c r="A871" s="524" t="s">
        <v>4146</v>
      </c>
      <c r="B871" s="421" t="s">
        <v>187</v>
      </c>
      <c r="C871" s="509" t="s">
        <v>3396</v>
      </c>
      <c r="D871" s="498" t="s">
        <v>3270</v>
      </c>
      <c r="E871" s="512" t="s">
        <v>6169</v>
      </c>
      <c r="F871" s="44"/>
      <c r="G871" s="338" t="s">
        <v>22</v>
      </c>
      <c r="H871" s="339"/>
      <c r="I871" s="339"/>
      <c r="J871" s="339" t="s">
        <v>95</v>
      </c>
      <c r="K871" s="339" t="s">
        <v>6112</v>
      </c>
      <c r="L871" s="534" t="s">
        <v>6156</v>
      </c>
      <c r="M871" s="506"/>
      <c r="N871" s="507" t="s">
        <v>5365</v>
      </c>
      <c r="O871" s="527"/>
      <c r="P871" s="527"/>
      <c r="Q871" s="527"/>
      <c r="R871" s="527"/>
      <c r="S871" s="527"/>
      <c r="T871" s="527"/>
      <c r="U871" s="527"/>
      <c r="V871" s="527"/>
      <c r="W871" s="527"/>
      <c r="X871" s="527"/>
      <c r="Y871" s="527"/>
    </row>
    <row r="872" customFormat="false" ht="15" hidden="true" customHeight="false" outlineLevel="2" collapsed="false">
      <c r="A872" s="524" t="s">
        <v>4148</v>
      </c>
      <c r="B872" s="421" t="s">
        <v>187</v>
      </c>
      <c r="C872" s="518"/>
      <c r="D872" s="498" t="s">
        <v>3273</v>
      </c>
      <c r="E872" s="498" t="s">
        <v>6170</v>
      </c>
      <c r="F872" s="501"/>
      <c r="G872" s="338" t="s">
        <v>22</v>
      </c>
      <c r="H872" s="339"/>
      <c r="I872" s="339"/>
      <c r="J872" s="339" t="s">
        <v>95</v>
      </c>
      <c r="K872" s="339" t="s">
        <v>6112</v>
      </c>
      <c r="L872" s="534" t="s">
        <v>6156</v>
      </c>
      <c r="M872" s="506"/>
      <c r="N872" s="507" t="s">
        <v>5365</v>
      </c>
      <c r="O872" s="527"/>
      <c r="P872" s="527"/>
      <c r="Q872" s="527"/>
      <c r="R872" s="527"/>
      <c r="S872" s="527"/>
      <c r="T872" s="527"/>
      <c r="U872" s="527"/>
      <c r="V872" s="527"/>
      <c r="W872" s="527"/>
      <c r="X872" s="527"/>
      <c r="Y872" s="527"/>
    </row>
    <row r="873" customFormat="false" ht="15" hidden="true" customHeight="false" outlineLevel="2" collapsed="false">
      <c r="A873" s="524" t="s">
        <v>4151</v>
      </c>
      <c r="B873" s="421" t="s">
        <v>187</v>
      </c>
      <c r="C873" s="509" t="s">
        <v>5970</v>
      </c>
      <c r="D873" s="509" t="s">
        <v>6171</v>
      </c>
      <c r="E873" s="508" t="s">
        <v>3283</v>
      </c>
      <c r="F873" s="44"/>
      <c r="G873" s="338" t="s">
        <v>22</v>
      </c>
      <c r="H873" s="339"/>
      <c r="I873" s="339"/>
      <c r="J873" s="339" t="s">
        <v>95</v>
      </c>
      <c r="K873" s="339" t="s">
        <v>6112</v>
      </c>
      <c r="L873" s="534" t="s">
        <v>6156</v>
      </c>
      <c r="M873" s="506"/>
      <c r="N873" s="507" t="s">
        <v>5365</v>
      </c>
      <c r="O873" s="527"/>
      <c r="P873" s="527"/>
      <c r="Q873" s="527"/>
      <c r="R873" s="527"/>
      <c r="S873" s="527"/>
      <c r="T873" s="527"/>
      <c r="U873" s="527"/>
      <c r="V873" s="527"/>
      <c r="W873" s="527"/>
      <c r="X873" s="527"/>
      <c r="Y873" s="527"/>
    </row>
    <row r="874" customFormat="false" ht="15" hidden="true" customHeight="false" outlineLevel="2" collapsed="false">
      <c r="A874" s="524" t="s">
        <v>4152</v>
      </c>
      <c r="B874" s="421" t="s">
        <v>187</v>
      </c>
      <c r="C874" s="509" t="s">
        <v>5999</v>
      </c>
      <c r="D874" s="509" t="s">
        <v>6013</v>
      </c>
      <c r="E874" s="498" t="s">
        <v>5941</v>
      </c>
      <c r="F874" s="533" t="s">
        <v>3942</v>
      </c>
      <c r="G874" s="338" t="s">
        <v>22</v>
      </c>
      <c r="H874" s="339"/>
      <c r="I874" s="339"/>
      <c r="J874" s="339" t="s">
        <v>95</v>
      </c>
      <c r="K874" s="339" t="s">
        <v>6112</v>
      </c>
      <c r="L874" s="534" t="s">
        <v>6156</v>
      </c>
      <c r="M874" s="506"/>
      <c r="N874" s="507" t="s">
        <v>5365</v>
      </c>
      <c r="O874" s="527"/>
      <c r="P874" s="527"/>
      <c r="Q874" s="527"/>
      <c r="R874" s="527"/>
      <c r="S874" s="527"/>
      <c r="T874" s="527"/>
      <c r="U874" s="527"/>
      <c r="V874" s="527"/>
      <c r="W874" s="527"/>
      <c r="X874" s="527"/>
      <c r="Y874" s="527"/>
    </row>
    <row r="875" customFormat="false" ht="15" hidden="true" customHeight="false" outlineLevel="2" collapsed="false">
      <c r="A875" s="524" t="s">
        <v>4154</v>
      </c>
      <c r="B875" s="421" t="s">
        <v>187</v>
      </c>
      <c r="C875" s="518"/>
      <c r="D875" s="509" t="s">
        <v>3915</v>
      </c>
      <c r="E875" s="498" t="s">
        <v>3313</v>
      </c>
      <c r="F875" s="508" t="s">
        <v>6172</v>
      </c>
      <c r="G875" s="338" t="s">
        <v>22</v>
      </c>
      <c r="H875" s="339"/>
      <c r="I875" s="339"/>
      <c r="J875" s="339" t="s">
        <v>95</v>
      </c>
      <c r="K875" s="339" t="s">
        <v>6112</v>
      </c>
      <c r="L875" s="534" t="s">
        <v>6156</v>
      </c>
      <c r="M875" s="506"/>
      <c r="N875" s="507" t="s">
        <v>5365</v>
      </c>
      <c r="O875" s="527"/>
      <c r="P875" s="527"/>
      <c r="Q875" s="527"/>
      <c r="R875" s="527"/>
      <c r="S875" s="527"/>
      <c r="T875" s="527"/>
      <c r="U875" s="527"/>
      <c r="V875" s="527"/>
      <c r="W875" s="527"/>
      <c r="X875" s="527"/>
      <c r="Y875" s="527"/>
    </row>
    <row r="876" customFormat="false" ht="15" hidden="true" customHeight="false" outlineLevel="2" collapsed="false">
      <c r="A876" s="524" t="s">
        <v>4156</v>
      </c>
      <c r="B876" s="421" t="s">
        <v>187</v>
      </c>
      <c r="C876" s="509" t="s">
        <v>6173</v>
      </c>
      <c r="D876" s="509" t="s">
        <v>6086</v>
      </c>
      <c r="E876" s="498" t="s">
        <v>6174</v>
      </c>
      <c r="F876" s="508" t="s">
        <v>6172</v>
      </c>
      <c r="G876" s="338" t="s">
        <v>22</v>
      </c>
      <c r="H876" s="339"/>
      <c r="I876" s="339"/>
      <c r="J876" s="339" t="s">
        <v>95</v>
      </c>
      <c r="K876" s="339" t="s">
        <v>6112</v>
      </c>
      <c r="L876" s="534" t="s">
        <v>6156</v>
      </c>
      <c r="M876" s="506"/>
      <c r="N876" s="507" t="s">
        <v>5365</v>
      </c>
      <c r="O876" s="527"/>
      <c r="P876" s="527"/>
      <c r="Q876" s="527"/>
      <c r="R876" s="527"/>
      <c r="S876" s="527"/>
      <c r="T876" s="527"/>
      <c r="U876" s="527"/>
      <c r="V876" s="527"/>
      <c r="W876" s="527"/>
      <c r="X876" s="527"/>
      <c r="Y876" s="527"/>
    </row>
    <row r="877" customFormat="false" ht="15" hidden="true" customHeight="false" outlineLevel="2" collapsed="false">
      <c r="A877" s="524" t="s">
        <v>4158</v>
      </c>
      <c r="B877" s="421" t="s">
        <v>187</v>
      </c>
      <c r="C877" s="518"/>
      <c r="D877" s="509" t="s">
        <v>3915</v>
      </c>
      <c r="E877" s="498" t="s">
        <v>3313</v>
      </c>
      <c r="F877" s="508" t="s">
        <v>6175</v>
      </c>
      <c r="G877" s="338" t="s">
        <v>22</v>
      </c>
      <c r="H877" s="339"/>
      <c r="I877" s="339"/>
      <c r="J877" s="339" t="s">
        <v>95</v>
      </c>
      <c r="K877" s="339" t="s">
        <v>6112</v>
      </c>
      <c r="L877" s="534" t="s">
        <v>6156</v>
      </c>
      <c r="M877" s="506"/>
      <c r="N877" s="507" t="s">
        <v>5365</v>
      </c>
      <c r="O877" s="527"/>
      <c r="P877" s="527"/>
      <c r="Q877" s="527"/>
      <c r="R877" s="527"/>
      <c r="S877" s="527"/>
      <c r="T877" s="527"/>
      <c r="U877" s="527"/>
      <c r="V877" s="527"/>
      <c r="W877" s="527"/>
      <c r="X877" s="527"/>
      <c r="Y877" s="527"/>
    </row>
    <row r="878" customFormat="false" ht="15" hidden="true" customHeight="false" outlineLevel="2" collapsed="false">
      <c r="A878" s="524" t="s">
        <v>4160</v>
      </c>
      <c r="B878" s="421" t="s">
        <v>187</v>
      </c>
      <c r="C878" s="509" t="s">
        <v>6173</v>
      </c>
      <c r="D878" s="509" t="s">
        <v>5992</v>
      </c>
      <c r="E878" s="498" t="s">
        <v>6176</v>
      </c>
      <c r="F878" s="508" t="s">
        <v>6175</v>
      </c>
      <c r="G878" s="338" t="s">
        <v>22</v>
      </c>
      <c r="H878" s="339"/>
      <c r="I878" s="339"/>
      <c r="J878" s="339" t="s">
        <v>95</v>
      </c>
      <c r="K878" s="339" t="s">
        <v>6112</v>
      </c>
      <c r="L878" s="534" t="s">
        <v>6156</v>
      </c>
      <c r="M878" s="506"/>
      <c r="N878" s="507" t="s">
        <v>5365</v>
      </c>
      <c r="O878" s="527"/>
      <c r="P878" s="527"/>
      <c r="Q878" s="527"/>
      <c r="R878" s="527"/>
      <c r="S878" s="527"/>
      <c r="T878" s="527"/>
      <c r="U878" s="527"/>
      <c r="V878" s="527"/>
      <c r="W878" s="527"/>
      <c r="X878" s="527"/>
      <c r="Y878" s="527"/>
    </row>
    <row r="879" customFormat="false" ht="15" hidden="true" customHeight="false" outlineLevel="2" collapsed="false">
      <c r="A879" s="524" t="s">
        <v>4162</v>
      </c>
      <c r="B879" s="339" t="s">
        <v>218</v>
      </c>
      <c r="C879" s="518"/>
      <c r="D879" s="509" t="s">
        <v>1096</v>
      </c>
      <c r="E879" s="512" t="s">
        <v>5981</v>
      </c>
      <c r="F879" s="501"/>
      <c r="G879" s="338" t="s">
        <v>22</v>
      </c>
      <c r="H879" s="339"/>
      <c r="I879" s="339"/>
      <c r="J879" s="339" t="s">
        <v>95</v>
      </c>
      <c r="K879" s="339" t="s">
        <v>6112</v>
      </c>
      <c r="L879" s="534" t="s">
        <v>6156</v>
      </c>
      <c r="M879" s="506"/>
      <c r="N879" s="507" t="s">
        <v>5365</v>
      </c>
      <c r="O879" s="527"/>
      <c r="P879" s="527"/>
      <c r="Q879" s="527"/>
      <c r="R879" s="527"/>
      <c r="S879" s="527"/>
      <c r="T879" s="527"/>
      <c r="U879" s="527"/>
      <c r="V879" s="527"/>
      <c r="W879" s="527"/>
      <c r="X879" s="527"/>
      <c r="Y879" s="527"/>
    </row>
    <row r="880" customFormat="false" ht="15" hidden="true" customHeight="false" outlineLevel="2" collapsed="false">
      <c r="A880" s="524" t="s">
        <v>4164</v>
      </c>
      <c r="B880" s="339" t="s">
        <v>218</v>
      </c>
      <c r="C880" s="518"/>
      <c r="D880" s="509" t="s">
        <v>1096</v>
      </c>
      <c r="E880" s="512" t="s">
        <v>5982</v>
      </c>
      <c r="F880" s="501"/>
      <c r="G880" s="338" t="s">
        <v>22</v>
      </c>
      <c r="H880" s="339"/>
      <c r="I880" s="339"/>
      <c r="J880" s="339" t="s">
        <v>95</v>
      </c>
      <c r="K880" s="339" t="s">
        <v>6112</v>
      </c>
      <c r="L880" s="534" t="s">
        <v>6156</v>
      </c>
      <c r="M880" s="506"/>
      <c r="N880" s="507" t="s">
        <v>5365</v>
      </c>
      <c r="O880" s="527"/>
      <c r="P880" s="527"/>
      <c r="Q880" s="527"/>
      <c r="R880" s="527"/>
      <c r="S880" s="527"/>
      <c r="T880" s="527"/>
      <c r="U880" s="527"/>
      <c r="V880" s="527"/>
      <c r="W880" s="527"/>
      <c r="X880" s="527"/>
      <c r="Y880" s="527"/>
    </row>
    <row r="881" customFormat="false" ht="15" hidden="true" customHeight="false" outlineLevel="2" collapsed="false">
      <c r="A881" s="524" t="s">
        <v>4165</v>
      </c>
      <c r="B881" s="339" t="s">
        <v>218</v>
      </c>
      <c r="C881" s="518"/>
      <c r="D881" s="509" t="s">
        <v>1096</v>
      </c>
      <c r="E881" s="512" t="s">
        <v>5983</v>
      </c>
      <c r="F881" s="501"/>
      <c r="G881" s="338" t="s">
        <v>22</v>
      </c>
      <c r="H881" s="339"/>
      <c r="I881" s="339"/>
      <c r="J881" s="339" t="s">
        <v>95</v>
      </c>
      <c r="K881" s="339" t="s">
        <v>6112</v>
      </c>
      <c r="L881" s="534" t="s">
        <v>6156</v>
      </c>
      <c r="M881" s="506"/>
      <c r="N881" s="507" t="s">
        <v>5365</v>
      </c>
      <c r="O881" s="527"/>
      <c r="P881" s="527"/>
      <c r="Q881" s="527"/>
      <c r="R881" s="527"/>
      <c r="S881" s="527"/>
      <c r="T881" s="527"/>
      <c r="U881" s="527"/>
      <c r="V881" s="527"/>
      <c r="W881" s="527"/>
      <c r="X881" s="527"/>
      <c r="Y881" s="527"/>
    </row>
    <row r="882" customFormat="false" ht="15" hidden="true" customHeight="false" outlineLevel="2" collapsed="false">
      <c r="A882" s="524" t="s">
        <v>4166</v>
      </c>
      <c r="B882" s="421" t="s">
        <v>220</v>
      </c>
      <c r="C882" s="524"/>
      <c r="D882" s="509" t="s">
        <v>1096</v>
      </c>
      <c r="E882" s="512" t="s">
        <v>5984</v>
      </c>
      <c r="F882" s="501"/>
      <c r="G882" s="338" t="s">
        <v>22</v>
      </c>
      <c r="H882" s="339"/>
      <c r="I882" s="339"/>
      <c r="J882" s="339" t="s">
        <v>95</v>
      </c>
      <c r="K882" s="339" t="s">
        <v>6112</v>
      </c>
      <c r="L882" s="534" t="s">
        <v>6156</v>
      </c>
      <c r="M882" s="506"/>
      <c r="N882" s="507" t="s">
        <v>5365</v>
      </c>
      <c r="O882" s="527"/>
      <c r="P882" s="527"/>
      <c r="Q882" s="527"/>
      <c r="R882" s="527"/>
      <c r="S882" s="527"/>
      <c r="T882" s="527"/>
      <c r="U882" s="527"/>
      <c r="V882" s="527"/>
      <c r="W882" s="527"/>
      <c r="X882" s="527"/>
      <c r="Y882" s="527"/>
    </row>
    <row r="883" customFormat="false" ht="15" hidden="false" customHeight="true" outlineLevel="1" collapsed="true">
      <c r="A883" s="526" t="s">
        <v>4174</v>
      </c>
      <c r="B883" s="526"/>
      <c r="C883" s="526"/>
      <c r="D883" s="526"/>
      <c r="E883" s="526"/>
      <c r="F883" s="526"/>
      <c r="G883" s="369"/>
      <c r="H883" s="369"/>
      <c r="I883" s="369"/>
      <c r="J883" s="369"/>
      <c r="K883" s="369"/>
      <c r="L883" s="369"/>
      <c r="M883" s="332"/>
      <c r="N883" s="332"/>
      <c r="O883" s="527"/>
      <c r="P883" s="527"/>
      <c r="Q883" s="527"/>
      <c r="R883" s="527"/>
      <c r="S883" s="527"/>
      <c r="T883" s="527"/>
      <c r="U883" s="527"/>
      <c r="V883" s="527"/>
      <c r="W883" s="527"/>
      <c r="X883" s="527"/>
      <c r="Y883" s="527"/>
    </row>
    <row r="884" customFormat="false" ht="15" hidden="true" customHeight="false" outlineLevel="2" collapsed="false">
      <c r="A884" s="420" t="s">
        <v>4175</v>
      </c>
      <c r="B884" s="421" t="s">
        <v>188</v>
      </c>
      <c r="C884" s="509" t="s">
        <v>3261</v>
      </c>
      <c r="D884" s="498" t="s">
        <v>3262</v>
      </c>
      <c r="E884" s="512" t="s">
        <v>6177</v>
      </c>
      <c r="F884" s="508" t="s">
        <v>6178</v>
      </c>
      <c r="G884" s="338" t="s">
        <v>22</v>
      </c>
      <c r="H884" s="339"/>
      <c r="I884" s="339"/>
      <c r="J884" s="339" t="s">
        <v>95</v>
      </c>
      <c r="K884" s="339" t="s">
        <v>6112</v>
      </c>
      <c r="L884" s="534" t="s">
        <v>6156</v>
      </c>
      <c r="M884" s="506"/>
      <c r="N884" s="507" t="s">
        <v>5365</v>
      </c>
      <c r="O884" s="527"/>
      <c r="P884" s="527"/>
      <c r="Q884" s="527"/>
      <c r="R884" s="527"/>
      <c r="S884" s="527"/>
      <c r="T884" s="527"/>
      <c r="U884" s="527"/>
      <c r="V884" s="527"/>
      <c r="W884" s="527"/>
      <c r="X884" s="527"/>
      <c r="Y884" s="527"/>
    </row>
    <row r="885" customFormat="false" ht="15" hidden="true" customHeight="false" outlineLevel="2" collapsed="false">
      <c r="A885" s="420" t="s">
        <v>4178</v>
      </c>
      <c r="B885" s="421" t="s">
        <v>188</v>
      </c>
      <c r="C885" s="509" t="s">
        <v>3396</v>
      </c>
      <c r="D885" s="498" t="s">
        <v>3270</v>
      </c>
      <c r="E885" s="512" t="s">
        <v>6179</v>
      </c>
      <c r="F885" s="501"/>
      <c r="G885" s="338" t="s">
        <v>22</v>
      </c>
      <c r="H885" s="339"/>
      <c r="I885" s="339"/>
      <c r="J885" s="339" t="s">
        <v>95</v>
      </c>
      <c r="K885" s="339" t="s">
        <v>6112</v>
      </c>
      <c r="L885" s="534" t="s">
        <v>6156</v>
      </c>
      <c r="M885" s="506"/>
      <c r="N885" s="507" t="s">
        <v>5365</v>
      </c>
      <c r="O885" s="527"/>
      <c r="P885" s="527"/>
      <c r="Q885" s="527"/>
      <c r="R885" s="527"/>
      <c r="S885" s="527"/>
      <c r="T885" s="527"/>
      <c r="U885" s="527"/>
      <c r="V885" s="527"/>
      <c r="W885" s="527"/>
      <c r="X885" s="527"/>
      <c r="Y885" s="527"/>
    </row>
    <row r="886" customFormat="false" ht="15" hidden="true" customHeight="false" outlineLevel="2" collapsed="false">
      <c r="A886" s="420" t="s">
        <v>6180</v>
      </c>
      <c r="B886" s="421" t="s">
        <v>188</v>
      </c>
      <c r="C886" s="518"/>
      <c r="D886" s="498" t="s">
        <v>3273</v>
      </c>
      <c r="E886" s="498" t="s">
        <v>6181</v>
      </c>
      <c r="F886" s="501"/>
      <c r="G886" s="338" t="s">
        <v>22</v>
      </c>
      <c r="H886" s="339"/>
      <c r="I886" s="339"/>
      <c r="J886" s="339" t="s">
        <v>95</v>
      </c>
      <c r="K886" s="339" t="s">
        <v>6112</v>
      </c>
      <c r="L886" s="534" t="s">
        <v>6156</v>
      </c>
      <c r="M886" s="506"/>
      <c r="N886" s="507" t="s">
        <v>5365</v>
      </c>
      <c r="O886" s="527"/>
      <c r="P886" s="527"/>
      <c r="Q886" s="527"/>
      <c r="R886" s="527"/>
      <c r="S886" s="527"/>
      <c r="T886" s="527"/>
      <c r="U886" s="527"/>
      <c r="V886" s="527"/>
      <c r="W886" s="527"/>
      <c r="X886" s="527"/>
      <c r="Y886" s="527"/>
    </row>
    <row r="887" customFormat="false" ht="15" hidden="true" customHeight="false" outlineLevel="2" collapsed="false">
      <c r="A887" s="420" t="s">
        <v>4180</v>
      </c>
      <c r="B887" s="421" t="s">
        <v>188</v>
      </c>
      <c r="C887" s="509" t="s">
        <v>5970</v>
      </c>
      <c r="D887" s="509" t="s">
        <v>6182</v>
      </c>
      <c r="E887" s="508" t="s">
        <v>3283</v>
      </c>
      <c r="F887" s="501"/>
      <c r="G887" s="338" t="s">
        <v>22</v>
      </c>
      <c r="H887" s="339"/>
      <c r="I887" s="339"/>
      <c r="J887" s="339" t="s">
        <v>95</v>
      </c>
      <c r="K887" s="339" t="s">
        <v>6112</v>
      </c>
      <c r="L887" s="534" t="s">
        <v>6156</v>
      </c>
      <c r="M887" s="506"/>
      <c r="N887" s="507" t="s">
        <v>5365</v>
      </c>
      <c r="O887" s="527"/>
      <c r="P887" s="527"/>
      <c r="Q887" s="527"/>
      <c r="R887" s="527"/>
      <c r="S887" s="527"/>
      <c r="T887" s="527"/>
      <c r="U887" s="527"/>
      <c r="V887" s="527"/>
      <c r="W887" s="527"/>
      <c r="X887" s="527"/>
      <c r="Y887" s="527"/>
    </row>
    <row r="888" customFormat="false" ht="15" hidden="true" customHeight="false" outlineLevel="2" collapsed="false">
      <c r="A888" s="420" t="s">
        <v>4183</v>
      </c>
      <c r="B888" s="421" t="s">
        <v>188</v>
      </c>
      <c r="C888" s="509" t="s">
        <v>5972</v>
      </c>
      <c r="D888" s="509" t="s">
        <v>5376</v>
      </c>
      <c r="E888" s="498" t="s">
        <v>5941</v>
      </c>
      <c r="F888" s="533" t="s">
        <v>3942</v>
      </c>
      <c r="G888" s="338" t="s">
        <v>22</v>
      </c>
      <c r="H888" s="339"/>
      <c r="I888" s="339"/>
      <c r="J888" s="339" t="s">
        <v>95</v>
      </c>
      <c r="K888" s="339" t="s">
        <v>6112</v>
      </c>
      <c r="L888" s="534" t="s">
        <v>6156</v>
      </c>
      <c r="M888" s="506"/>
      <c r="N888" s="507" t="s">
        <v>5365</v>
      </c>
      <c r="O888" s="527"/>
      <c r="P888" s="527"/>
      <c r="Q888" s="527"/>
      <c r="R888" s="527"/>
      <c r="S888" s="527"/>
      <c r="T888" s="527"/>
      <c r="U888" s="527"/>
      <c r="V888" s="527"/>
      <c r="W888" s="527"/>
      <c r="X888" s="527"/>
      <c r="Y888" s="527"/>
    </row>
    <row r="889" customFormat="false" ht="15" hidden="true" customHeight="false" outlineLevel="2" collapsed="false">
      <c r="A889" s="420" t="s">
        <v>4186</v>
      </c>
      <c r="B889" s="421" t="s">
        <v>188</v>
      </c>
      <c r="C889" s="518"/>
      <c r="D889" s="509" t="s">
        <v>5974</v>
      </c>
      <c r="E889" s="498" t="s">
        <v>3313</v>
      </c>
      <c r="F889" s="508" t="s">
        <v>6183</v>
      </c>
      <c r="G889" s="338" t="s">
        <v>22</v>
      </c>
      <c r="H889" s="339"/>
      <c r="I889" s="339"/>
      <c r="J889" s="339" t="s">
        <v>95</v>
      </c>
      <c r="K889" s="339" t="s">
        <v>6112</v>
      </c>
      <c r="L889" s="534" t="s">
        <v>6156</v>
      </c>
      <c r="M889" s="506"/>
      <c r="N889" s="507" t="s">
        <v>5365</v>
      </c>
      <c r="O889" s="527"/>
      <c r="P889" s="527"/>
      <c r="Q889" s="527"/>
      <c r="R889" s="527"/>
      <c r="S889" s="527"/>
      <c r="T889" s="527"/>
      <c r="U889" s="527"/>
      <c r="V889" s="527"/>
      <c r="W889" s="527"/>
      <c r="X889" s="527"/>
      <c r="Y889" s="527"/>
    </row>
    <row r="890" customFormat="false" ht="15" hidden="true" customHeight="false" outlineLevel="2" collapsed="false">
      <c r="A890" s="420" t="s">
        <v>4187</v>
      </c>
      <c r="B890" s="421" t="s">
        <v>188</v>
      </c>
      <c r="C890" s="509" t="s">
        <v>6184</v>
      </c>
      <c r="D890" s="509" t="s">
        <v>6162</v>
      </c>
      <c r="E890" s="498" t="s">
        <v>6185</v>
      </c>
      <c r="F890" s="508" t="s">
        <v>6183</v>
      </c>
      <c r="G890" s="338" t="s">
        <v>22</v>
      </c>
      <c r="H890" s="339"/>
      <c r="I890" s="339"/>
      <c r="J890" s="339" t="s">
        <v>95</v>
      </c>
      <c r="K890" s="339" t="s">
        <v>6112</v>
      </c>
      <c r="L890" s="534" t="s">
        <v>6156</v>
      </c>
      <c r="M890" s="506"/>
      <c r="N890" s="507" t="s">
        <v>5365</v>
      </c>
      <c r="O890" s="527"/>
      <c r="P890" s="527"/>
      <c r="Q890" s="527"/>
      <c r="R890" s="527"/>
      <c r="S890" s="527"/>
      <c r="T890" s="527"/>
      <c r="U890" s="527"/>
      <c r="V890" s="527"/>
      <c r="W890" s="527"/>
      <c r="X890" s="527"/>
      <c r="Y890" s="527"/>
    </row>
    <row r="891" customFormat="false" ht="15" hidden="true" customHeight="false" outlineLevel="2" collapsed="false">
      <c r="A891" s="420" t="s">
        <v>4189</v>
      </c>
      <c r="B891" s="421" t="s">
        <v>188</v>
      </c>
      <c r="C891" s="518"/>
      <c r="D891" s="509" t="s">
        <v>5974</v>
      </c>
      <c r="E891" s="498" t="s">
        <v>3313</v>
      </c>
      <c r="F891" s="508" t="s">
        <v>6186</v>
      </c>
      <c r="G891" s="338" t="s">
        <v>22</v>
      </c>
      <c r="H891" s="339"/>
      <c r="I891" s="339"/>
      <c r="J891" s="339" t="s">
        <v>95</v>
      </c>
      <c r="K891" s="339" t="s">
        <v>6112</v>
      </c>
      <c r="L891" s="534" t="s">
        <v>6156</v>
      </c>
      <c r="M891" s="506"/>
      <c r="N891" s="507" t="s">
        <v>5365</v>
      </c>
      <c r="O891" s="527"/>
      <c r="P891" s="527"/>
      <c r="Q891" s="527"/>
      <c r="R891" s="527"/>
      <c r="S891" s="527"/>
      <c r="T891" s="527"/>
      <c r="U891" s="527"/>
      <c r="V891" s="527"/>
      <c r="W891" s="527"/>
      <c r="X891" s="527"/>
      <c r="Y891" s="527"/>
    </row>
    <row r="892" customFormat="false" ht="15" hidden="true" customHeight="false" outlineLevel="2" collapsed="false">
      <c r="A892" s="420" t="s">
        <v>4190</v>
      </c>
      <c r="B892" s="421" t="s">
        <v>188</v>
      </c>
      <c r="C892" s="509" t="s">
        <v>6184</v>
      </c>
      <c r="D892" s="509" t="s">
        <v>6187</v>
      </c>
      <c r="E892" s="498" t="s">
        <v>6188</v>
      </c>
      <c r="F892" s="508" t="s">
        <v>6186</v>
      </c>
      <c r="G892" s="338" t="s">
        <v>22</v>
      </c>
      <c r="H892" s="339"/>
      <c r="I892" s="339"/>
      <c r="J892" s="339" t="s">
        <v>95</v>
      </c>
      <c r="K892" s="339" t="s">
        <v>6112</v>
      </c>
      <c r="L892" s="534" t="s">
        <v>6156</v>
      </c>
      <c r="M892" s="506"/>
      <c r="N892" s="507" t="s">
        <v>5365</v>
      </c>
      <c r="O892" s="527"/>
      <c r="P892" s="527"/>
      <c r="Q892" s="527"/>
      <c r="R892" s="527"/>
      <c r="S892" s="527"/>
      <c r="T892" s="527"/>
      <c r="U892" s="527"/>
      <c r="V892" s="527"/>
      <c r="W892" s="527"/>
      <c r="X892" s="527"/>
      <c r="Y892" s="527"/>
    </row>
    <row r="893" customFormat="false" ht="15" hidden="true" customHeight="false" outlineLevel="2" collapsed="false">
      <c r="A893" s="420" t="s">
        <v>4194</v>
      </c>
      <c r="B893" s="339" t="s">
        <v>218</v>
      </c>
      <c r="C893" s="518"/>
      <c r="D893" s="509" t="s">
        <v>1096</v>
      </c>
      <c r="E893" s="512" t="s">
        <v>5981</v>
      </c>
      <c r="F893" s="501"/>
      <c r="G893" s="338" t="s">
        <v>22</v>
      </c>
      <c r="H893" s="339"/>
      <c r="I893" s="339"/>
      <c r="J893" s="339" t="s">
        <v>95</v>
      </c>
      <c r="K893" s="339" t="s">
        <v>6112</v>
      </c>
      <c r="L893" s="534" t="s">
        <v>6156</v>
      </c>
      <c r="M893" s="506"/>
      <c r="N893" s="507" t="s">
        <v>5365</v>
      </c>
      <c r="O893" s="527"/>
      <c r="P893" s="527"/>
      <c r="Q893" s="527"/>
      <c r="R893" s="527"/>
      <c r="S893" s="527"/>
      <c r="T893" s="527"/>
      <c r="U893" s="527"/>
      <c r="V893" s="527"/>
      <c r="W893" s="527"/>
      <c r="X893" s="527"/>
      <c r="Y893" s="527"/>
    </row>
    <row r="894" customFormat="false" ht="15" hidden="true" customHeight="false" outlineLevel="2" collapsed="false">
      <c r="A894" s="420" t="s">
        <v>4198</v>
      </c>
      <c r="B894" s="339" t="s">
        <v>218</v>
      </c>
      <c r="C894" s="518"/>
      <c r="D894" s="509" t="s">
        <v>1096</v>
      </c>
      <c r="E894" s="512" t="s">
        <v>5982</v>
      </c>
      <c r="F894" s="501"/>
      <c r="G894" s="338" t="s">
        <v>22</v>
      </c>
      <c r="H894" s="339"/>
      <c r="I894" s="339"/>
      <c r="J894" s="339" t="s">
        <v>95</v>
      </c>
      <c r="K894" s="339" t="s">
        <v>6112</v>
      </c>
      <c r="L894" s="534" t="s">
        <v>6156</v>
      </c>
      <c r="M894" s="506"/>
      <c r="N894" s="507" t="s">
        <v>5365</v>
      </c>
      <c r="O894" s="527"/>
      <c r="P894" s="527"/>
      <c r="Q894" s="527"/>
      <c r="R894" s="527"/>
      <c r="S894" s="527"/>
      <c r="T894" s="527"/>
      <c r="U894" s="527"/>
      <c r="V894" s="527"/>
      <c r="W894" s="527"/>
      <c r="X894" s="527"/>
      <c r="Y894" s="527"/>
    </row>
    <row r="895" customFormat="false" ht="15" hidden="true" customHeight="false" outlineLevel="2" collapsed="false">
      <c r="A895" s="420" t="s">
        <v>4202</v>
      </c>
      <c r="B895" s="339" t="s">
        <v>218</v>
      </c>
      <c r="C895" s="518"/>
      <c r="D895" s="509" t="s">
        <v>1096</v>
      </c>
      <c r="E895" s="512" t="s">
        <v>5983</v>
      </c>
      <c r="F895" s="501"/>
      <c r="G895" s="338" t="s">
        <v>22</v>
      </c>
      <c r="H895" s="339"/>
      <c r="I895" s="339"/>
      <c r="J895" s="339" t="s">
        <v>95</v>
      </c>
      <c r="K895" s="339" t="s">
        <v>6112</v>
      </c>
      <c r="L895" s="534" t="s">
        <v>6156</v>
      </c>
      <c r="M895" s="506"/>
      <c r="N895" s="507" t="s">
        <v>5365</v>
      </c>
      <c r="O895" s="527"/>
      <c r="P895" s="527"/>
      <c r="Q895" s="527"/>
      <c r="R895" s="527"/>
      <c r="S895" s="527"/>
      <c r="T895" s="527"/>
      <c r="U895" s="527"/>
      <c r="V895" s="527"/>
      <c r="W895" s="527"/>
      <c r="X895" s="527"/>
      <c r="Y895" s="527"/>
    </row>
    <row r="896" customFormat="false" ht="15" hidden="true" customHeight="false" outlineLevel="2" collapsed="false">
      <c r="A896" s="420" t="s">
        <v>4206</v>
      </c>
      <c r="B896" s="421" t="s">
        <v>220</v>
      </c>
      <c r="C896" s="524"/>
      <c r="D896" s="509" t="s">
        <v>1096</v>
      </c>
      <c r="E896" s="512" t="s">
        <v>5984</v>
      </c>
      <c r="F896" s="501"/>
      <c r="G896" s="338" t="s">
        <v>22</v>
      </c>
      <c r="H896" s="339"/>
      <c r="I896" s="339"/>
      <c r="J896" s="339" t="s">
        <v>95</v>
      </c>
      <c r="K896" s="339" t="s">
        <v>6112</v>
      </c>
      <c r="L896" s="534" t="s">
        <v>6156</v>
      </c>
      <c r="M896" s="506"/>
      <c r="N896" s="507" t="s">
        <v>5365</v>
      </c>
      <c r="O896" s="527"/>
      <c r="P896" s="527"/>
      <c r="Q896" s="527"/>
      <c r="R896" s="527"/>
      <c r="S896" s="527"/>
      <c r="T896" s="527"/>
      <c r="U896" s="527"/>
      <c r="V896" s="527"/>
      <c r="W896" s="527"/>
      <c r="X896" s="527"/>
      <c r="Y896" s="527"/>
    </row>
    <row r="897" customFormat="false" ht="15" hidden="false" customHeight="true" outlineLevel="1" collapsed="true">
      <c r="A897" s="526" t="s">
        <v>4244</v>
      </c>
      <c r="B897" s="526"/>
      <c r="C897" s="526"/>
      <c r="D897" s="526"/>
      <c r="E897" s="526"/>
      <c r="F897" s="526"/>
      <c r="G897" s="369"/>
      <c r="H897" s="369"/>
      <c r="I897" s="369"/>
      <c r="J897" s="369"/>
      <c r="K897" s="369"/>
      <c r="L897" s="369"/>
      <c r="M897" s="332"/>
      <c r="N897" s="332"/>
      <c r="O897" s="118"/>
      <c r="P897" s="118"/>
      <c r="Q897" s="118"/>
      <c r="R897" s="118"/>
      <c r="S897" s="118"/>
      <c r="T897" s="118"/>
      <c r="U897" s="118"/>
      <c r="V897" s="118"/>
      <c r="W897" s="118"/>
      <c r="X897" s="118"/>
      <c r="Y897" s="118"/>
    </row>
    <row r="898" customFormat="false" ht="15" hidden="true" customHeight="false" outlineLevel="2" collapsed="false">
      <c r="A898" s="466" t="s">
        <v>4245</v>
      </c>
      <c r="B898" s="421" t="s">
        <v>189</v>
      </c>
      <c r="C898" s="509" t="s">
        <v>3261</v>
      </c>
      <c r="D898" s="498" t="s">
        <v>3262</v>
      </c>
      <c r="E898" s="509" t="s">
        <v>6189</v>
      </c>
      <c r="F898" s="498" t="s">
        <v>6190</v>
      </c>
      <c r="G898" s="338" t="s">
        <v>22</v>
      </c>
      <c r="H898" s="339"/>
      <c r="I898" s="339"/>
      <c r="J898" s="339" t="s">
        <v>95</v>
      </c>
      <c r="K898" s="339" t="s">
        <v>5631</v>
      </c>
      <c r="L898" s="339" t="s">
        <v>6008</v>
      </c>
      <c r="M898" s="44"/>
      <c r="N898" s="44" t="s">
        <v>6009</v>
      </c>
      <c r="O898" s="118"/>
      <c r="P898" s="118"/>
      <c r="Q898" s="118"/>
      <c r="R898" s="118"/>
      <c r="S898" s="118"/>
      <c r="T898" s="118"/>
      <c r="U898" s="118"/>
      <c r="V898" s="118"/>
      <c r="W898" s="118"/>
      <c r="X898" s="118"/>
      <c r="Y898" s="118"/>
    </row>
    <row r="899" customFormat="false" ht="15" hidden="true" customHeight="false" outlineLevel="2" collapsed="false">
      <c r="A899" s="466" t="s">
        <v>4248</v>
      </c>
      <c r="B899" s="421" t="s">
        <v>189</v>
      </c>
      <c r="C899" s="509" t="s">
        <v>3396</v>
      </c>
      <c r="D899" s="498" t="s">
        <v>3270</v>
      </c>
      <c r="E899" s="509" t="s">
        <v>6191</v>
      </c>
      <c r="F899" s="498"/>
      <c r="G899" s="338" t="s">
        <v>22</v>
      </c>
      <c r="H899" s="339"/>
      <c r="I899" s="339"/>
      <c r="J899" s="339" t="s">
        <v>95</v>
      </c>
      <c r="K899" s="339" t="s">
        <v>5631</v>
      </c>
      <c r="L899" s="339" t="s">
        <v>6008</v>
      </c>
      <c r="M899" s="44"/>
      <c r="N899" s="44" t="s">
        <v>6009</v>
      </c>
      <c r="O899" s="118"/>
      <c r="P899" s="118"/>
      <c r="Q899" s="118"/>
      <c r="R899" s="118"/>
      <c r="S899" s="118"/>
      <c r="T899" s="118"/>
      <c r="U899" s="118"/>
      <c r="V899" s="118"/>
      <c r="W899" s="118"/>
      <c r="X899" s="118"/>
      <c r="Y899" s="118"/>
    </row>
    <row r="900" customFormat="false" ht="15" hidden="true" customHeight="false" outlineLevel="2" collapsed="false">
      <c r="A900" s="466" t="s">
        <v>4251</v>
      </c>
      <c r="B900" s="421" t="s">
        <v>189</v>
      </c>
      <c r="C900" s="518"/>
      <c r="D900" s="498" t="s">
        <v>3273</v>
      </c>
      <c r="E900" s="498" t="s">
        <v>6192</v>
      </c>
      <c r="F900" s="498"/>
      <c r="G900" s="338" t="s">
        <v>22</v>
      </c>
      <c r="H900" s="339"/>
      <c r="I900" s="339"/>
      <c r="J900" s="339" t="s">
        <v>95</v>
      </c>
      <c r="K900" s="339" t="s">
        <v>5631</v>
      </c>
      <c r="L900" s="339" t="s">
        <v>6008</v>
      </c>
      <c r="M900" s="44"/>
      <c r="N900" s="44" t="s">
        <v>6009</v>
      </c>
      <c r="O900" s="118"/>
      <c r="P900" s="118"/>
      <c r="Q900" s="118"/>
      <c r="R900" s="118"/>
      <c r="S900" s="118"/>
      <c r="T900" s="118"/>
      <c r="U900" s="118"/>
      <c r="V900" s="118"/>
      <c r="W900" s="118"/>
      <c r="X900" s="118"/>
      <c r="Y900" s="118"/>
    </row>
    <row r="901" customFormat="false" ht="15" hidden="true" customHeight="false" outlineLevel="2" collapsed="false">
      <c r="A901" s="466" t="s">
        <v>4254</v>
      </c>
      <c r="B901" s="421" t="s">
        <v>189</v>
      </c>
      <c r="C901" s="509" t="s">
        <v>3339</v>
      </c>
      <c r="D901" s="509" t="s">
        <v>6193</v>
      </c>
      <c r="E901" s="498" t="s">
        <v>3283</v>
      </c>
      <c r="F901" s="498"/>
      <c r="G901" s="338" t="s">
        <v>22</v>
      </c>
      <c r="H901" s="339"/>
      <c r="I901" s="339"/>
      <c r="J901" s="339" t="s">
        <v>95</v>
      </c>
      <c r="K901" s="339" t="s">
        <v>5631</v>
      </c>
      <c r="L901" s="339" t="s">
        <v>6008</v>
      </c>
      <c r="M901" s="44"/>
      <c r="N901" s="44" t="s">
        <v>6009</v>
      </c>
      <c r="O901" s="118"/>
      <c r="P901" s="118"/>
      <c r="Q901" s="118"/>
      <c r="R901" s="118"/>
      <c r="S901" s="118"/>
      <c r="T901" s="118"/>
      <c r="U901" s="118"/>
      <c r="V901" s="118"/>
      <c r="W901" s="118"/>
      <c r="X901" s="118"/>
      <c r="Y901" s="118"/>
    </row>
    <row r="902" customFormat="false" ht="15" hidden="true" customHeight="false" outlineLevel="2" collapsed="false">
      <c r="A902" s="466" t="s">
        <v>4256</v>
      </c>
      <c r="B902" s="421" t="s">
        <v>189</v>
      </c>
      <c r="C902" s="509" t="s">
        <v>1501</v>
      </c>
      <c r="D902" s="509" t="s">
        <v>1502</v>
      </c>
      <c r="E902" s="498" t="s">
        <v>3628</v>
      </c>
      <c r="F902" s="498"/>
      <c r="G902" s="338" t="s">
        <v>22</v>
      </c>
      <c r="H902" s="339"/>
      <c r="I902" s="339"/>
      <c r="J902" s="339" t="s">
        <v>95</v>
      </c>
      <c r="K902" s="339" t="s">
        <v>5631</v>
      </c>
      <c r="L902" s="339" t="s">
        <v>6008</v>
      </c>
      <c r="M902" s="44"/>
      <c r="N902" s="44" t="s">
        <v>6009</v>
      </c>
      <c r="O902" s="118"/>
      <c r="P902" s="118"/>
      <c r="Q902" s="118"/>
      <c r="R902" s="118"/>
      <c r="S902" s="118"/>
      <c r="T902" s="118"/>
      <c r="U902" s="118"/>
      <c r="V902" s="118"/>
      <c r="W902" s="118"/>
      <c r="X902" s="118"/>
      <c r="Y902" s="118"/>
    </row>
    <row r="903" customFormat="false" ht="15" hidden="true" customHeight="false" outlineLevel="2" collapsed="false">
      <c r="A903" s="466" t="s">
        <v>4257</v>
      </c>
      <c r="B903" s="421" t="s">
        <v>189</v>
      </c>
      <c r="C903" s="518" t="s">
        <v>1270</v>
      </c>
      <c r="D903" s="509" t="s">
        <v>1513</v>
      </c>
      <c r="E903" s="498" t="s">
        <v>3313</v>
      </c>
      <c r="F903" s="498" t="s">
        <v>6194</v>
      </c>
      <c r="G903" s="338" t="s">
        <v>22</v>
      </c>
      <c r="H903" s="339"/>
      <c r="I903" s="339"/>
      <c r="J903" s="339" t="s">
        <v>95</v>
      </c>
      <c r="K903" s="339" t="s">
        <v>5631</v>
      </c>
      <c r="L903" s="339" t="s">
        <v>6008</v>
      </c>
      <c r="M903" s="44"/>
      <c r="N903" s="44" t="s">
        <v>6009</v>
      </c>
      <c r="O903" s="118"/>
      <c r="P903" s="118"/>
      <c r="Q903" s="118"/>
      <c r="R903" s="118"/>
      <c r="S903" s="118"/>
      <c r="T903" s="118"/>
      <c r="U903" s="118"/>
      <c r="V903" s="118"/>
      <c r="W903" s="118"/>
      <c r="X903" s="118"/>
      <c r="Y903" s="118"/>
    </row>
    <row r="904" customFormat="false" ht="15" hidden="true" customHeight="false" outlineLevel="2" collapsed="false">
      <c r="A904" s="466" t="s">
        <v>4259</v>
      </c>
      <c r="B904" s="421" t="s">
        <v>189</v>
      </c>
      <c r="C904" s="518"/>
      <c r="D904" s="509" t="s">
        <v>6195</v>
      </c>
      <c r="E904" s="498" t="s">
        <v>6196</v>
      </c>
      <c r="F904" s="498" t="s">
        <v>6194</v>
      </c>
      <c r="G904" s="338" t="s">
        <v>22</v>
      </c>
      <c r="H904" s="339"/>
      <c r="I904" s="339"/>
      <c r="J904" s="339" t="s">
        <v>95</v>
      </c>
      <c r="K904" s="339" t="s">
        <v>5631</v>
      </c>
      <c r="L904" s="339" t="s">
        <v>6008</v>
      </c>
      <c r="M904" s="44"/>
      <c r="N904" s="44" t="s">
        <v>6009</v>
      </c>
      <c r="O904" s="118"/>
      <c r="P904" s="118"/>
      <c r="Q904" s="118"/>
      <c r="R904" s="118"/>
      <c r="S904" s="118"/>
      <c r="T904" s="118"/>
      <c r="U904" s="118"/>
      <c r="V904" s="118"/>
      <c r="W904" s="118"/>
      <c r="X904" s="118"/>
      <c r="Y904" s="118"/>
    </row>
    <row r="905" customFormat="false" ht="15" hidden="true" customHeight="false" outlineLevel="2" collapsed="false">
      <c r="A905" s="466" t="s">
        <v>4262</v>
      </c>
      <c r="B905" s="421" t="s">
        <v>189</v>
      </c>
      <c r="C905" s="518"/>
      <c r="D905" s="509" t="s">
        <v>1513</v>
      </c>
      <c r="E905" s="498" t="s">
        <v>3313</v>
      </c>
      <c r="F905" s="498" t="s">
        <v>6197</v>
      </c>
      <c r="G905" s="338" t="s">
        <v>22</v>
      </c>
      <c r="H905" s="339"/>
      <c r="I905" s="339"/>
      <c r="J905" s="339" t="s">
        <v>95</v>
      </c>
      <c r="K905" s="339" t="s">
        <v>5631</v>
      </c>
      <c r="L905" s="339" t="s">
        <v>6008</v>
      </c>
      <c r="M905" s="44"/>
      <c r="N905" s="44" t="s">
        <v>6009</v>
      </c>
      <c r="O905" s="118"/>
      <c r="P905" s="118"/>
      <c r="Q905" s="118"/>
      <c r="R905" s="118"/>
      <c r="S905" s="118"/>
      <c r="T905" s="118"/>
      <c r="U905" s="118"/>
      <c r="V905" s="118"/>
      <c r="W905" s="118"/>
      <c r="X905" s="118"/>
      <c r="Y905" s="118"/>
    </row>
    <row r="906" customFormat="false" ht="15" hidden="true" customHeight="false" outlineLevel="2" collapsed="false">
      <c r="A906" s="466" t="s">
        <v>4263</v>
      </c>
      <c r="B906" s="411" t="s">
        <v>189</v>
      </c>
      <c r="C906" s="529"/>
      <c r="D906" s="504" t="s">
        <v>6195</v>
      </c>
      <c r="E906" s="499" t="s">
        <v>6196</v>
      </c>
      <c r="F906" s="498" t="s">
        <v>6197</v>
      </c>
      <c r="G906" s="505" t="s">
        <v>22</v>
      </c>
      <c r="H906" s="506"/>
      <c r="I906" s="506"/>
      <c r="J906" s="506" t="s">
        <v>95</v>
      </c>
      <c r="K906" s="411" t="s">
        <v>5631</v>
      </c>
      <c r="L906" s="411" t="s">
        <v>6008</v>
      </c>
      <c r="M906" s="506"/>
      <c r="N906" s="507" t="s">
        <v>6009</v>
      </c>
      <c r="O906" s="118"/>
      <c r="P906" s="118"/>
      <c r="Q906" s="118"/>
      <c r="R906" s="118"/>
      <c r="S906" s="118"/>
      <c r="T906" s="118"/>
      <c r="U906" s="118"/>
      <c r="V906" s="118"/>
      <c r="W906" s="118"/>
      <c r="X906" s="118"/>
      <c r="Y906" s="118"/>
    </row>
    <row r="907" customFormat="false" ht="15" hidden="true" customHeight="false" outlineLevel="2" collapsed="false">
      <c r="A907" s="466" t="s">
        <v>4265</v>
      </c>
      <c r="B907" s="339" t="s">
        <v>218</v>
      </c>
      <c r="C907" s="518"/>
      <c r="D907" s="509" t="s">
        <v>1096</v>
      </c>
      <c r="E907" s="512" t="s">
        <v>5981</v>
      </c>
      <c r="F907" s="499"/>
      <c r="G907" s="338" t="s">
        <v>22</v>
      </c>
      <c r="H907" s="507"/>
      <c r="I907" s="507"/>
      <c r="J907" s="507" t="s">
        <v>95</v>
      </c>
      <c r="K907" s="339" t="s">
        <v>5631</v>
      </c>
      <c r="L907" s="339" t="s">
        <v>6008</v>
      </c>
      <c r="M907" s="44"/>
      <c r="N907" s="44" t="s">
        <v>6009</v>
      </c>
      <c r="O907" s="118"/>
      <c r="P907" s="118"/>
      <c r="Q907" s="118"/>
      <c r="R907" s="118"/>
      <c r="S907" s="118"/>
      <c r="T907" s="118"/>
      <c r="U907" s="118"/>
      <c r="V907" s="118"/>
      <c r="W907" s="118"/>
      <c r="X907" s="118"/>
      <c r="Y907" s="118"/>
    </row>
    <row r="908" customFormat="false" ht="15" hidden="true" customHeight="false" outlineLevel="2" collapsed="false">
      <c r="A908" s="466" t="s">
        <v>4266</v>
      </c>
      <c r="B908" s="339" t="s">
        <v>218</v>
      </c>
      <c r="C908" s="518"/>
      <c r="D908" s="509" t="s">
        <v>1096</v>
      </c>
      <c r="E908" s="512" t="s">
        <v>5982</v>
      </c>
      <c r="F908" s="498"/>
      <c r="G908" s="338" t="s">
        <v>22</v>
      </c>
      <c r="H908" s="507"/>
      <c r="I908" s="507"/>
      <c r="J908" s="507" t="s">
        <v>95</v>
      </c>
      <c r="K908" s="339" t="s">
        <v>5631</v>
      </c>
      <c r="L908" s="339" t="s">
        <v>6008</v>
      </c>
      <c r="M908" s="44"/>
      <c r="N908" s="44" t="s">
        <v>6009</v>
      </c>
      <c r="O908" s="118"/>
      <c r="P908" s="118"/>
      <c r="Q908" s="118"/>
      <c r="R908" s="118"/>
      <c r="S908" s="118"/>
      <c r="T908" s="118"/>
      <c r="U908" s="118"/>
      <c r="V908" s="118"/>
      <c r="W908" s="118"/>
      <c r="X908" s="118"/>
      <c r="Y908" s="118"/>
    </row>
    <row r="909" customFormat="false" ht="15" hidden="true" customHeight="false" outlineLevel="2" collapsed="false">
      <c r="A909" s="466" t="s">
        <v>4267</v>
      </c>
      <c r="B909" s="339" t="s">
        <v>218</v>
      </c>
      <c r="C909" s="518"/>
      <c r="D909" s="509" t="s">
        <v>1096</v>
      </c>
      <c r="E909" s="512" t="s">
        <v>5983</v>
      </c>
      <c r="F909" s="498"/>
      <c r="G909" s="338" t="s">
        <v>22</v>
      </c>
      <c r="H909" s="507"/>
      <c r="I909" s="507"/>
      <c r="J909" s="507" t="s">
        <v>95</v>
      </c>
      <c r="K909" s="339" t="s">
        <v>5631</v>
      </c>
      <c r="L909" s="339" t="s">
        <v>6008</v>
      </c>
      <c r="M909" s="44"/>
      <c r="N909" s="44" t="s">
        <v>6009</v>
      </c>
      <c r="O909" s="118"/>
      <c r="P909" s="118"/>
      <c r="Q909" s="118"/>
      <c r="R909" s="118"/>
      <c r="S909" s="118"/>
      <c r="T909" s="118"/>
      <c r="U909" s="118"/>
      <c r="V909" s="118"/>
      <c r="W909" s="118"/>
      <c r="X909" s="118"/>
      <c r="Y909" s="118"/>
    </row>
    <row r="910" customFormat="false" ht="15" hidden="true" customHeight="false" outlineLevel="2" collapsed="false">
      <c r="A910" s="466" t="s">
        <v>4270</v>
      </c>
      <c r="B910" s="421" t="s">
        <v>220</v>
      </c>
      <c r="C910" s="524"/>
      <c r="D910" s="509" t="s">
        <v>1096</v>
      </c>
      <c r="E910" s="512" t="s">
        <v>5984</v>
      </c>
      <c r="F910" s="498"/>
      <c r="G910" s="338" t="s">
        <v>22</v>
      </c>
      <c r="H910" s="339"/>
      <c r="I910" s="339"/>
      <c r="J910" s="339" t="s">
        <v>95</v>
      </c>
      <c r="K910" s="339" t="s">
        <v>5631</v>
      </c>
      <c r="L910" s="339" t="s">
        <v>6008</v>
      </c>
      <c r="M910" s="44"/>
      <c r="N910" s="44" t="s">
        <v>6009</v>
      </c>
      <c r="O910" s="118"/>
      <c r="P910" s="118"/>
      <c r="Q910" s="118"/>
      <c r="R910" s="118"/>
      <c r="S910" s="118"/>
      <c r="T910" s="118"/>
      <c r="U910" s="118"/>
      <c r="V910" s="118"/>
      <c r="W910" s="118"/>
      <c r="X910" s="118"/>
      <c r="Y910" s="118"/>
    </row>
    <row r="911" customFormat="false" ht="15" hidden="false" customHeight="true" outlineLevel="1" collapsed="true">
      <c r="A911" s="528" t="s">
        <v>4278</v>
      </c>
      <c r="B911" s="528"/>
      <c r="C911" s="528"/>
      <c r="D911" s="528"/>
      <c r="E911" s="528"/>
      <c r="F911" s="528"/>
      <c r="G911" s="369"/>
      <c r="H911" s="369"/>
      <c r="I911" s="369"/>
      <c r="J911" s="369"/>
      <c r="K911" s="369"/>
      <c r="L911" s="369"/>
      <c r="M911" s="332"/>
      <c r="N911" s="332"/>
      <c r="O911" s="118"/>
      <c r="P911" s="118"/>
      <c r="Q911" s="118"/>
      <c r="R911" s="118"/>
      <c r="S911" s="118"/>
      <c r="T911" s="118"/>
      <c r="U911" s="118"/>
      <c r="V911" s="118"/>
      <c r="W911" s="118"/>
      <c r="X911" s="118"/>
      <c r="Y911" s="118"/>
    </row>
    <row r="912" customFormat="false" ht="15" hidden="true" customHeight="false" outlineLevel="2" collapsed="false">
      <c r="A912" s="466" t="s">
        <v>4279</v>
      </c>
      <c r="B912" s="421" t="s">
        <v>190</v>
      </c>
      <c r="C912" s="509" t="s">
        <v>3261</v>
      </c>
      <c r="D912" s="498" t="s">
        <v>3262</v>
      </c>
      <c r="E912" s="509" t="s">
        <v>6198</v>
      </c>
      <c r="F912" s="498" t="s">
        <v>6199</v>
      </c>
      <c r="G912" s="338" t="s">
        <v>22</v>
      </c>
      <c r="H912" s="339"/>
      <c r="I912" s="339"/>
      <c r="J912" s="339" t="s">
        <v>95</v>
      </c>
      <c r="K912" s="339" t="s">
        <v>5631</v>
      </c>
      <c r="L912" s="339" t="s">
        <v>6008</v>
      </c>
      <c r="M912" s="44"/>
      <c r="N912" s="44" t="s">
        <v>6009</v>
      </c>
      <c r="O912" s="118"/>
      <c r="P912" s="118"/>
      <c r="Q912" s="118"/>
      <c r="R912" s="118"/>
      <c r="S912" s="118"/>
      <c r="T912" s="118"/>
      <c r="U912" s="118"/>
      <c r="V912" s="118"/>
      <c r="W912" s="118"/>
      <c r="X912" s="118"/>
      <c r="Y912" s="118"/>
    </row>
    <row r="913" customFormat="false" ht="15" hidden="true" customHeight="false" outlineLevel="2" collapsed="false">
      <c r="A913" s="466" t="s">
        <v>4281</v>
      </c>
      <c r="B913" s="421" t="s">
        <v>190</v>
      </c>
      <c r="C913" s="509" t="s">
        <v>3396</v>
      </c>
      <c r="D913" s="498" t="s">
        <v>3270</v>
      </c>
      <c r="E913" s="509" t="s">
        <v>6200</v>
      </c>
      <c r="F913" s="498"/>
      <c r="G913" s="338" t="s">
        <v>22</v>
      </c>
      <c r="H913" s="339"/>
      <c r="I913" s="339"/>
      <c r="J913" s="339" t="s">
        <v>95</v>
      </c>
      <c r="K913" s="339" t="s">
        <v>5631</v>
      </c>
      <c r="L913" s="339" t="s">
        <v>6008</v>
      </c>
      <c r="M913" s="44"/>
      <c r="N913" s="44" t="s">
        <v>6009</v>
      </c>
      <c r="O913" s="118"/>
      <c r="P913" s="118"/>
      <c r="Q913" s="118"/>
      <c r="R913" s="118"/>
      <c r="S913" s="118"/>
      <c r="T913" s="118"/>
      <c r="U913" s="118"/>
      <c r="V913" s="118"/>
      <c r="W913" s="118"/>
      <c r="X913" s="118"/>
      <c r="Y913" s="118"/>
    </row>
    <row r="914" customFormat="false" ht="15" hidden="true" customHeight="false" outlineLevel="2" collapsed="false">
      <c r="A914" s="466" t="s">
        <v>4283</v>
      </c>
      <c r="B914" s="421" t="s">
        <v>190</v>
      </c>
      <c r="C914" s="518"/>
      <c r="D914" s="498" t="s">
        <v>3273</v>
      </c>
      <c r="E914" s="498" t="s">
        <v>6201</v>
      </c>
      <c r="F914" s="498"/>
      <c r="G914" s="338" t="s">
        <v>22</v>
      </c>
      <c r="H914" s="339"/>
      <c r="I914" s="339"/>
      <c r="J914" s="339" t="s">
        <v>95</v>
      </c>
      <c r="K914" s="339" t="s">
        <v>5631</v>
      </c>
      <c r="L914" s="339" t="s">
        <v>6008</v>
      </c>
      <c r="M914" s="44"/>
      <c r="N914" s="44" t="s">
        <v>6009</v>
      </c>
      <c r="O914" s="118"/>
      <c r="P914" s="118"/>
      <c r="Q914" s="118"/>
      <c r="R914" s="118"/>
      <c r="S914" s="118"/>
      <c r="T914" s="118"/>
      <c r="U914" s="118"/>
      <c r="V914" s="118"/>
      <c r="W914" s="118"/>
      <c r="X914" s="118"/>
      <c r="Y914" s="118"/>
    </row>
    <row r="915" customFormat="false" ht="15" hidden="true" customHeight="false" outlineLevel="2" collapsed="false">
      <c r="A915" s="466" t="s">
        <v>4286</v>
      </c>
      <c r="B915" s="421" t="s">
        <v>190</v>
      </c>
      <c r="C915" s="509" t="s">
        <v>3339</v>
      </c>
      <c r="D915" s="509" t="s">
        <v>6202</v>
      </c>
      <c r="E915" s="498" t="s">
        <v>3283</v>
      </c>
      <c r="F915" s="498"/>
      <c r="G915" s="338" t="s">
        <v>22</v>
      </c>
      <c r="H915" s="339"/>
      <c r="I915" s="339"/>
      <c r="J915" s="339" t="s">
        <v>95</v>
      </c>
      <c r="K915" s="339" t="s">
        <v>5631</v>
      </c>
      <c r="L915" s="339" t="s">
        <v>6008</v>
      </c>
      <c r="M915" s="44"/>
      <c r="N915" s="44" t="s">
        <v>6009</v>
      </c>
      <c r="O915" s="118"/>
      <c r="P915" s="118"/>
      <c r="Q915" s="118"/>
      <c r="R915" s="118"/>
      <c r="S915" s="118"/>
      <c r="T915" s="118"/>
      <c r="U915" s="118"/>
      <c r="V915" s="118"/>
      <c r="W915" s="118"/>
      <c r="X915" s="118"/>
      <c r="Y915" s="118"/>
    </row>
    <row r="916" customFormat="false" ht="15" hidden="true" customHeight="false" outlineLevel="2" collapsed="false">
      <c r="A916" s="466" t="s">
        <v>4288</v>
      </c>
      <c r="B916" s="421" t="s">
        <v>190</v>
      </c>
      <c r="C916" s="509" t="s">
        <v>1501</v>
      </c>
      <c r="D916" s="509" t="s">
        <v>1502</v>
      </c>
      <c r="E916" s="498" t="s">
        <v>3628</v>
      </c>
      <c r="F916" s="498"/>
      <c r="G916" s="338" t="s">
        <v>22</v>
      </c>
      <c r="H916" s="339"/>
      <c r="I916" s="339"/>
      <c r="J916" s="339" t="s">
        <v>95</v>
      </c>
      <c r="K916" s="339" t="s">
        <v>5631</v>
      </c>
      <c r="L916" s="339" t="s">
        <v>6008</v>
      </c>
      <c r="M916" s="44"/>
      <c r="N916" s="44" t="s">
        <v>6009</v>
      </c>
      <c r="O916" s="118"/>
      <c r="P916" s="118"/>
      <c r="Q916" s="118"/>
      <c r="R916" s="118"/>
      <c r="S916" s="118"/>
      <c r="T916" s="118"/>
      <c r="U916" s="118"/>
      <c r="V916" s="118"/>
      <c r="W916" s="118"/>
      <c r="X916" s="118"/>
      <c r="Y916" s="118"/>
    </row>
    <row r="917" customFormat="false" ht="15" hidden="true" customHeight="false" outlineLevel="2" collapsed="false">
      <c r="A917" s="466" t="s">
        <v>4289</v>
      </c>
      <c r="B917" s="421" t="s">
        <v>190</v>
      </c>
      <c r="C917" s="518" t="s">
        <v>1270</v>
      </c>
      <c r="D917" s="509" t="s">
        <v>1513</v>
      </c>
      <c r="E917" s="498" t="s">
        <v>3313</v>
      </c>
      <c r="F917" s="498" t="s">
        <v>6203</v>
      </c>
      <c r="G917" s="338" t="s">
        <v>22</v>
      </c>
      <c r="H917" s="339"/>
      <c r="I917" s="339"/>
      <c r="J917" s="339" t="s">
        <v>95</v>
      </c>
      <c r="K917" s="339" t="s">
        <v>5631</v>
      </c>
      <c r="L917" s="339" t="s">
        <v>6008</v>
      </c>
      <c r="M917" s="44"/>
      <c r="N917" s="44" t="s">
        <v>6009</v>
      </c>
      <c r="O917" s="118"/>
      <c r="P917" s="118"/>
      <c r="Q917" s="118"/>
      <c r="R917" s="118"/>
      <c r="S917" s="118"/>
      <c r="T917" s="118"/>
      <c r="U917" s="118"/>
      <c r="V917" s="118"/>
      <c r="W917" s="118"/>
      <c r="X917" s="118"/>
      <c r="Y917" s="118"/>
    </row>
    <row r="918" customFormat="false" ht="15" hidden="true" customHeight="false" outlineLevel="2" collapsed="false">
      <c r="A918" s="466" t="s">
        <v>4291</v>
      </c>
      <c r="B918" s="421" t="s">
        <v>190</v>
      </c>
      <c r="C918" s="518"/>
      <c r="D918" s="509" t="s">
        <v>6195</v>
      </c>
      <c r="E918" s="498" t="s">
        <v>6204</v>
      </c>
      <c r="F918" s="498" t="s">
        <v>6203</v>
      </c>
      <c r="G918" s="338" t="s">
        <v>22</v>
      </c>
      <c r="H918" s="339"/>
      <c r="I918" s="339"/>
      <c r="J918" s="339" t="s">
        <v>95</v>
      </c>
      <c r="K918" s="339" t="s">
        <v>5631</v>
      </c>
      <c r="L918" s="339" t="s">
        <v>6008</v>
      </c>
      <c r="M918" s="44"/>
      <c r="N918" s="44" t="s">
        <v>6009</v>
      </c>
      <c r="O918" s="118"/>
      <c r="P918" s="118"/>
      <c r="Q918" s="118"/>
      <c r="R918" s="118"/>
      <c r="S918" s="118"/>
      <c r="T918" s="118"/>
      <c r="U918" s="118"/>
      <c r="V918" s="118"/>
      <c r="W918" s="118"/>
      <c r="X918" s="118"/>
      <c r="Y918" s="118"/>
    </row>
    <row r="919" customFormat="false" ht="15" hidden="true" customHeight="false" outlineLevel="2" collapsed="false">
      <c r="A919" s="466" t="s">
        <v>4293</v>
      </c>
      <c r="B919" s="421" t="s">
        <v>190</v>
      </c>
      <c r="C919" s="518"/>
      <c r="D919" s="509" t="s">
        <v>1513</v>
      </c>
      <c r="E919" s="498" t="s">
        <v>3313</v>
      </c>
      <c r="F919" s="498" t="s">
        <v>6205</v>
      </c>
      <c r="G919" s="338" t="s">
        <v>22</v>
      </c>
      <c r="H919" s="339"/>
      <c r="I919" s="339"/>
      <c r="J919" s="339" t="s">
        <v>95</v>
      </c>
      <c r="K919" s="339" t="s">
        <v>5631</v>
      </c>
      <c r="L919" s="339" t="s">
        <v>6008</v>
      </c>
      <c r="M919" s="44"/>
      <c r="N919" s="44" t="s">
        <v>6009</v>
      </c>
      <c r="O919" s="118"/>
      <c r="P919" s="118"/>
      <c r="Q919" s="118"/>
      <c r="R919" s="118"/>
      <c r="S919" s="118"/>
      <c r="T919" s="118"/>
      <c r="U919" s="118"/>
      <c r="V919" s="118"/>
      <c r="W919" s="118"/>
      <c r="X919" s="118"/>
      <c r="Y919" s="118"/>
    </row>
    <row r="920" customFormat="false" ht="15" hidden="true" customHeight="false" outlineLevel="2" collapsed="false">
      <c r="A920" s="466" t="s">
        <v>4294</v>
      </c>
      <c r="B920" s="411" t="s">
        <v>190</v>
      </c>
      <c r="C920" s="529"/>
      <c r="D920" s="504" t="s">
        <v>6206</v>
      </c>
      <c r="E920" s="499" t="s">
        <v>6207</v>
      </c>
      <c r="F920" s="498" t="s">
        <v>6205</v>
      </c>
      <c r="G920" s="505" t="s">
        <v>22</v>
      </c>
      <c r="H920" s="506"/>
      <c r="I920" s="506"/>
      <c r="J920" s="506" t="s">
        <v>95</v>
      </c>
      <c r="K920" s="411" t="s">
        <v>5631</v>
      </c>
      <c r="L920" s="411" t="s">
        <v>6008</v>
      </c>
      <c r="M920" s="506"/>
      <c r="N920" s="507" t="s">
        <v>6009</v>
      </c>
      <c r="O920" s="118"/>
      <c r="P920" s="118"/>
      <c r="Q920" s="118"/>
      <c r="R920" s="118"/>
      <c r="S920" s="118"/>
      <c r="T920" s="118"/>
      <c r="U920" s="118"/>
      <c r="V920" s="118"/>
      <c r="W920" s="118"/>
      <c r="X920" s="118"/>
      <c r="Y920" s="118"/>
    </row>
    <row r="921" customFormat="false" ht="15" hidden="true" customHeight="false" outlineLevel="2" collapsed="false">
      <c r="A921" s="466" t="s">
        <v>4295</v>
      </c>
      <c r="B921" s="339" t="s">
        <v>218</v>
      </c>
      <c r="C921" s="518"/>
      <c r="D921" s="509" t="s">
        <v>1096</v>
      </c>
      <c r="E921" s="512" t="s">
        <v>5981</v>
      </c>
      <c r="F921" s="498"/>
      <c r="G921" s="338" t="s">
        <v>22</v>
      </c>
      <c r="H921" s="339"/>
      <c r="I921" s="339"/>
      <c r="J921" s="339" t="s">
        <v>95</v>
      </c>
      <c r="K921" s="339" t="s">
        <v>5631</v>
      </c>
      <c r="L921" s="339" t="s">
        <v>6008</v>
      </c>
      <c r="M921" s="44"/>
      <c r="N921" s="44" t="s">
        <v>6009</v>
      </c>
      <c r="O921" s="118"/>
      <c r="P921" s="118"/>
      <c r="Q921" s="118"/>
      <c r="R921" s="118"/>
      <c r="S921" s="118"/>
      <c r="T921" s="118"/>
      <c r="U921" s="118"/>
      <c r="V921" s="118"/>
      <c r="W921" s="118"/>
      <c r="X921" s="118"/>
      <c r="Y921" s="118"/>
    </row>
    <row r="922" customFormat="false" ht="15" hidden="true" customHeight="false" outlineLevel="2" collapsed="false">
      <c r="A922" s="466" t="s">
        <v>4296</v>
      </c>
      <c r="B922" s="339" t="s">
        <v>218</v>
      </c>
      <c r="C922" s="518"/>
      <c r="D922" s="509" t="s">
        <v>1096</v>
      </c>
      <c r="E922" s="512" t="s">
        <v>5982</v>
      </c>
      <c r="F922" s="498"/>
      <c r="G922" s="338" t="s">
        <v>22</v>
      </c>
      <c r="H922" s="339"/>
      <c r="I922" s="339"/>
      <c r="J922" s="339" t="s">
        <v>95</v>
      </c>
      <c r="K922" s="339" t="s">
        <v>5631</v>
      </c>
      <c r="L922" s="339" t="s">
        <v>6008</v>
      </c>
      <c r="M922" s="44"/>
      <c r="N922" s="44" t="s">
        <v>6009</v>
      </c>
      <c r="O922" s="118"/>
      <c r="P922" s="118"/>
      <c r="Q922" s="118"/>
      <c r="R922" s="118"/>
      <c r="S922" s="118"/>
      <c r="T922" s="118"/>
      <c r="U922" s="118"/>
      <c r="V922" s="118"/>
      <c r="W922" s="118"/>
      <c r="X922" s="118"/>
      <c r="Y922" s="118"/>
    </row>
    <row r="923" customFormat="false" ht="15" hidden="true" customHeight="false" outlineLevel="2" collapsed="false">
      <c r="A923" s="466" t="s">
        <v>4297</v>
      </c>
      <c r="B923" s="339" t="s">
        <v>218</v>
      </c>
      <c r="C923" s="518"/>
      <c r="D923" s="509" t="s">
        <v>1096</v>
      </c>
      <c r="E923" s="512" t="s">
        <v>5983</v>
      </c>
      <c r="F923" s="498"/>
      <c r="G923" s="338" t="s">
        <v>22</v>
      </c>
      <c r="H923" s="339"/>
      <c r="I923" s="339"/>
      <c r="J923" s="339" t="s">
        <v>95</v>
      </c>
      <c r="K923" s="339" t="s">
        <v>5631</v>
      </c>
      <c r="L923" s="339" t="s">
        <v>6008</v>
      </c>
      <c r="M923" s="44"/>
      <c r="N923" s="44" t="s">
        <v>6009</v>
      </c>
      <c r="O923" s="118"/>
      <c r="P923" s="118"/>
      <c r="Q923" s="118"/>
      <c r="R923" s="118"/>
      <c r="S923" s="118"/>
      <c r="T923" s="118"/>
      <c r="U923" s="118"/>
      <c r="V923" s="118"/>
      <c r="W923" s="118"/>
      <c r="X923" s="118"/>
      <c r="Y923" s="118"/>
    </row>
    <row r="924" customFormat="false" ht="15" hidden="true" customHeight="false" outlineLevel="2" collapsed="false">
      <c r="A924" s="466" t="s">
        <v>4300</v>
      </c>
      <c r="B924" s="421" t="s">
        <v>220</v>
      </c>
      <c r="C924" s="524"/>
      <c r="D924" s="509" t="s">
        <v>1096</v>
      </c>
      <c r="E924" s="512" t="s">
        <v>5984</v>
      </c>
      <c r="F924" s="498"/>
      <c r="G924" s="338" t="s">
        <v>22</v>
      </c>
      <c r="H924" s="339"/>
      <c r="I924" s="339"/>
      <c r="J924" s="339" t="s">
        <v>95</v>
      </c>
      <c r="K924" s="339" t="s">
        <v>5631</v>
      </c>
      <c r="L924" s="339" t="s">
        <v>6008</v>
      </c>
      <c r="M924" s="44"/>
      <c r="N924" s="44" t="s">
        <v>6009</v>
      </c>
      <c r="O924" s="118"/>
      <c r="P924" s="118"/>
      <c r="Q924" s="118"/>
      <c r="R924" s="118"/>
      <c r="S924" s="118"/>
      <c r="T924" s="118"/>
      <c r="U924" s="118"/>
      <c r="V924" s="118"/>
      <c r="W924" s="118"/>
      <c r="X924" s="118"/>
      <c r="Y924" s="118"/>
    </row>
    <row r="925" customFormat="false" ht="15" hidden="false" customHeight="true" outlineLevel="1" collapsed="true">
      <c r="A925" s="528" t="s">
        <v>4306</v>
      </c>
      <c r="B925" s="528"/>
      <c r="C925" s="528"/>
      <c r="D925" s="528"/>
      <c r="E925" s="528"/>
      <c r="F925" s="528"/>
      <c r="G925" s="369"/>
      <c r="H925" s="369"/>
      <c r="I925" s="369"/>
      <c r="J925" s="369"/>
      <c r="K925" s="369"/>
      <c r="L925" s="369"/>
      <c r="M925" s="332"/>
      <c r="N925" s="332"/>
      <c r="O925" s="118"/>
      <c r="P925" s="118"/>
      <c r="Q925" s="118"/>
      <c r="R925" s="118"/>
      <c r="S925" s="118"/>
      <c r="T925" s="118"/>
      <c r="U925" s="118"/>
      <c r="V925" s="118"/>
      <c r="W925" s="118"/>
      <c r="X925" s="118"/>
      <c r="Y925" s="118"/>
    </row>
    <row r="926" customFormat="false" ht="15" hidden="true" customHeight="false" outlineLevel="2" collapsed="false">
      <c r="A926" s="466" t="s">
        <v>4307</v>
      </c>
      <c r="B926" s="421" t="s">
        <v>191</v>
      </c>
      <c r="C926" s="509" t="s">
        <v>3261</v>
      </c>
      <c r="D926" s="498" t="s">
        <v>3262</v>
      </c>
      <c r="E926" s="509" t="s">
        <v>6208</v>
      </c>
      <c r="F926" s="498" t="s">
        <v>6209</v>
      </c>
      <c r="G926" s="338" t="s">
        <v>22</v>
      </c>
      <c r="H926" s="339"/>
      <c r="I926" s="339"/>
      <c r="J926" s="339" t="s">
        <v>95</v>
      </c>
      <c r="K926" s="339" t="s">
        <v>6112</v>
      </c>
      <c r="L926" s="534" t="s">
        <v>6156</v>
      </c>
      <c r="M926" s="506"/>
      <c r="N926" s="507" t="s">
        <v>5365</v>
      </c>
      <c r="O926" s="118"/>
      <c r="P926" s="118"/>
      <c r="Q926" s="118"/>
      <c r="R926" s="118"/>
      <c r="S926" s="118"/>
      <c r="T926" s="118"/>
      <c r="U926" s="118"/>
      <c r="V926" s="118"/>
      <c r="W926" s="118"/>
      <c r="X926" s="118"/>
      <c r="Y926" s="118"/>
    </row>
    <row r="927" customFormat="false" ht="15" hidden="true" customHeight="false" outlineLevel="2" collapsed="false">
      <c r="A927" s="466" t="s">
        <v>4311</v>
      </c>
      <c r="B927" s="421" t="s">
        <v>191</v>
      </c>
      <c r="C927" s="509" t="s">
        <v>3396</v>
      </c>
      <c r="D927" s="498" t="s">
        <v>3270</v>
      </c>
      <c r="E927" s="498" t="s">
        <v>6210</v>
      </c>
      <c r="F927" s="498"/>
      <c r="G927" s="338" t="s">
        <v>22</v>
      </c>
      <c r="H927" s="339"/>
      <c r="I927" s="339"/>
      <c r="J927" s="339" t="s">
        <v>95</v>
      </c>
      <c r="K927" s="339" t="s">
        <v>6112</v>
      </c>
      <c r="L927" s="534" t="s">
        <v>6156</v>
      </c>
      <c r="M927" s="506"/>
      <c r="N927" s="507" t="s">
        <v>5365</v>
      </c>
      <c r="O927" s="118"/>
      <c r="P927" s="118"/>
      <c r="Q927" s="118"/>
      <c r="R927" s="118"/>
      <c r="S927" s="118"/>
      <c r="T927" s="118"/>
      <c r="U927" s="118"/>
      <c r="V927" s="118"/>
      <c r="W927" s="118"/>
      <c r="X927" s="118"/>
      <c r="Y927" s="118"/>
    </row>
    <row r="928" customFormat="false" ht="15" hidden="true" customHeight="false" outlineLevel="2" collapsed="false">
      <c r="A928" s="466" t="s">
        <v>4314</v>
      </c>
      <c r="B928" s="421" t="s">
        <v>191</v>
      </c>
      <c r="C928" s="518"/>
      <c r="D928" s="498" t="s">
        <v>3273</v>
      </c>
      <c r="E928" s="498" t="s">
        <v>6211</v>
      </c>
      <c r="F928" s="498"/>
      <c r="G928" s="338" t="s">
        <v>22</v>
      </c>
      <c r="H928" s="339"/>
      <c r="I928" s="339"/>
      <c r="J928" s="339" t="s">
        <v>95</v>
      </c>
      <c r="K928" s="339" t="s">
        <v>6112</v>
      </c>
      <c r="L928" s="534" t="s">
        <v>6156</v>
      </c>
      <c r="M928" s="506"/>
      <c r="N928" s="507" t="s">
        <v>5365</v>
      </c>
      <c r="O928" s="118"/>
      <c r="P928" s="118"/>
      <c r="Q928" s="118"/>
      <c r="R928" s="118"/>
      <c r="S928" s="118"/>
      <c r="T928" s="118"/>
      <c r="U928" s="118"/>
      <c r="V928" s="118"/>
      <c r="W928" s="118"/>
      <c r="X928" s="118"/>
      <c r="Y928" s="118"/>
    </row>
    <row r="929" customFormat="false" ht="15" hidden="true" customHeight="false" outlineLevel="2" collapsed="false">
      <c r="A929" s="466" t="s">
        <v>4316</v>
      </c>
      <c r="B929" s="421" t="s">
        <v>191</v>
      </c>
      <c r="C929" s="509" t="s">
        <v>3339</v>
      </c>
      <c r="D929" s="498" t="s">
        <v>6212</v>
      </c>
      <c r="E929" s="498" t="s">
        <v>3283</v>
      </c>
      <c r="F929" s="498"/>
      <c r="G929" s="338" t="s">
        <v>22</v>
      </c>
      <c r="H929" s="339"/>
      <c r="I929" s="339"/>
      <c r="J929" s="339" t="s">
        <v>95</v>
      </c>
      <c r="K929" s="339" t="s">
        <v>6112</v>
      </c>
      <c r="L929" s="534" t="s">
        <v>6156</v>
      </c>
      <c r="M929" s="506"/>
      <c r="N929" s="507" t="s">
        <v>5365</v>
      </c>
      <c r="O929" s="118"/>
      <c r="P929" s="118"/>
      <c r="Q929" s="118"/>
      <c r="R929" s="118"/>
      <c r="S929" s="118"/>
      <c r="T929" s="118"/>
      <c r="U929" s="118"/>
      <c r="V929" s="118"/>
      <c r="W929" s="118"/>
      <c r="X929" s="118"/>
      <c r="Y929" s="118"/>
    </row>
    <row r="930" customFormat="false" ht="15" hidden="true" customHeight="false" outlineLevel="2" collapsed="false">
      <c r="A930" s="466" t="s">
        <v>4319</v>
      </c>
      <c r="B930" s="421" t="s">
        <v>191</v>
      </c>
      <c r="C930" s="509" t="s">
        <v>1501</v>
      </c>
      <c r="D930" s="509" t="s">
        <v>1502</v>
      </c>
      <c r="E930" s="498" t="s">
        <v>3628</v>
      </c>
      <c r="F930" s="498"/>
      <c r="G930" s="338" t="s">
        <v>22</v>
      </c>
      <c r="H930" s="339"/>
      <c r="I930" s="339"/>
      <c r="J930" s="339" t="s">
        <v>95</v>
      </c>
      <c r="K930" s="339" t="s">
        <v>6112</v>
      </c>
      <c r="L930" s="534" t="s">
        <v>6156</v>
      </c>
      <c r="M930" s="506"/>
      <c r="N930" s="507" t="s">
        <v>5365</v>
      </c>
      <c r="O930" s="118"/>
      <c r="P930" s="118"/>
      <c r="Q930" s="118"/>
      <c r="R930" s="118"/>
      <c r="S930" s="118"/>
      <c r="T930" s="118"/>
      <c r="U930" s="118"/>
      <c r="V930" s="118"/>
      <c r="W930" s="118"/>
      <c r="X930" s="118"/>
      <c r="Y930" s="118"/>
    </row>
    <row r="931" customFormat="false" ht="15" hidden="true" customHeight="false" outlineLevel="2" collapsed="false">
      <c r="A931" s="466" t="s">
        <v>4322</v>
      </c>
      <c r="B931" s="421" t="s">
        <v>191</v>
      </c>
      <c r="C931" s="518" t="s">
        <v>1270</v>
      </c>
      <c r="D931" s="518" t="s">
        <v>1066</v>
      </c>
      <c r="E931" s="498" t="s">
        <v>1067</v>
      </c>
      <c r="F931" s="498" t="s">
        <v>6213</v>
      </c>
      <c r="G931" s="338" t="s">
        <v>22</v>
      </c>
      <c r="H931" s="339"/>
      <c r="I931" s="339"/>
      <c r="J931" s="339" t="s">
        <v>95</v>
      </c>
      <c r="K931" s="339" t="s">
        <v>6112</v>
      </c>
      <c r="L931" s="534" t="s">
        <v>6156</v>
      </c>
      <c r="M931" s="506"/>
      <c r="N931" s="507" t="s">
        <v>5365</v>
      </c>
      <c r="O931" s="118"/>
      <c r="P931" s="118"/>
      <c r="Q931" s="118"/>
      <c r="R931" s="118"/>
      <c r="S931" s="118"/>
      <c r="T931" s="118"/>
      <c r="U931" s="118"/>
      <c r="V931" s="118"/>
      <c r="W931" s="118"/>
      <c r="X931" s="118"/>
      <c r="Y931" s="118"/>
    </row>
    <row r="932" customFormat="false" ht="15" hidden="true" customHeight="false" outlineLevel="2" collapsed="false">
      <c r="A932" s="466" t="s">
        <v>4323</v>
      </c>
      <c r="B932" s="421" t="s">
        <v>191</v>
      </c>
      <c r="C932" s="518"/>
      <c r="D932" s="509" t="s">
        <v>6214</v>
      </c>
      <c r="E932" s="498" t="s">
        <v>6215</v>
      </c>
      <c r="F932" s="498" t="s">
        <v>6213</v>
      </c>
      <c r="G932" s="338" t="s">
        <v>22</v>
      </c>
      <c r="H932" s="339"/>
      <c r="I932" s="339"/>
      <c r="J932" s="339" t="s">
        <v>95</v>
      </c>
      <c r="K932" s="339" t="s">
        <v>6112</v>
      </c>
      <c r="L932" s="534" t="s">
        <v>6156</v>
      </c>
      <c r="M932" s="506"/>
      <c r="N932" s="507" t="s">
        <v>5365</v>
      </c>
      <c r="O932" s="118"/>
      <c r="P932" s="118"/>
      <c r="Q932" s="118"/>
      <c r="R932" s="118"/>
      <c r="S932" s="118"/>
      <c r="T932" s="118"/>
      <c r="U932" s="118"/>
      <c r="V932" s="118"/>
      <c r="W932" s="118"/>
      <c r="X932" s="118"/>
      <c r="Y932" s="118"/>
    </row>
    <row r="933" customFormat="false" ht="15" hidden="true" customHeight="false" outlineLevel="2" collapsed="false">
      <c r="A933" s="466" t="s">
        <v>4325</v>
      </c>
      <c r="B933" s="421" t="s">
        <v>191</v>
      </c>
      <c r="C933" s="518"/>
      <c r="D933" s="509" t="s">
        <v>1513</v>
      </c>
      <c r="E933" s="498" t="s">
        <v>3313</v>
      </c>
      <c r="F933" s="498" t="s">
        <v>6216</v>
      </c>
      <c r="G933" s="338" t="s">
        <v>22</v>
      </c>
      <c r="H933" s="339"/>
      <c r="I933" s="339"/>
      <c r="J933" s="339" t="s">
        <v>95</v>
      </c>
      <c r="K933" s="339" t="s">
        <v>6112</v>
      </c>
      <c r="L933" s="534" t="s">
        <v>6156</v>
      </c>
      <c r="M933" s="506"/>
      <c r="N933" s="507" t="s">
        <v>5365</v>
      </c>
      <c r="O933" s="118"/>
      <c r="P933" s="118"/>
      <c r="Q933" s="118"/>
      <c r="R933" s="118"/>
      <c r="S933" s="118"/>
      <c r="T933" s="118"/>
      <c r="U933" s="118"/>
      <c r="V933" s="118"/>
      <c r="W933" s="118"/>
      <c r="X933" s="118"/>
      <c r="Y933" s="118"/>
    </row>
    <row r="934" customFormat="false" ht="15" hidden="true" customHeight="false" outlineLevel="2" collapsed="false">
      <c r="A934" s="466" t="s">
        <v>4327</v>
      </c>
      <c r="B934" s="411" t="s">
        <v>191</v>
      </c>
      <c r="C934" s="529"/>
      <c r="D934" s="504" t="s">
        <v>6217</v>
      </c>
      <c r="E934" s="498" t="s">
        <v>6218</v>
      </c>
      <c r="F934" s="498" t="s">
        <v>6216</v>
      </c>
      <c r="G934" s="505" t="s">
        <v>22</v>
      </c>
      <c r="H934" s="506"/>
      <c r="I934" s="506"/>
      <c r="J934" s="506" t="s">
        <v>95</v>
      </c>
      <c r="K934" s="535" t="s">
        <v>6112</v>
      </c>
      <c r="L934" s="534" t="s">
        <v>6156</v>
      </c>
      <c r="M934" s="506"/>
      <c r="N934" s="507" t="s">
        <v>5365</v>
      </c>
      <c r="O934" s="118"/>
      <c r="P934" s="118"/>
      <c r="Q934" s="118"/>
      <c r="R934" s="118"/>
      <c r="S934" s="118"/>
      <c r="T934" s="118"/>
      <c r="U934" s="118"/>
      <c r="V934" s="118"/>
      <c r="W934" s="118"/>
      <c r="X934" s="118"/>
      <c r="Y934" s="118"/>
    </row>
    <row r="935" customFormat="false" ht="15" hidden="true" customHeight="false" outlineLevel="2" collapsed="false">
      <c r="A935" s="466" t="s">
        <v>4330</v>
      </c>
      <c r="B935" s="339" t="s">
        <v>218</v>
      </c>
      <c r="C935" s="518"/>
      <c r="D935" s="509" t="s">
        <v>1096</v>
      </c>
      <c r="E935" s="512" t="s">
        <v>5981</v>
      </c>
      <c r="F935" s="498"/>
      <c r="G935" s="338" t="s">
        <v>22</v>
      </c>
      <c r="H935" s="339"/>
      <c r="I935" s="339"/>
      <c r="J935" s="339" t="s">
        <v>95</v>
      </c>
      <c r="K935" s="339" t="s">
        <v>6112</v>
      </c>
      <c r="L935" s="534" t="s">
        <v>6156</v>
      </c>
      <c r="M935" s="506"/>
      <c r="N935" s="507" t="s">
        <v>5365</v>
      </c>
      <c r="O935" s="118"/>
      <c r="P935" s="118"/>
      <c r="Q935" s="118"/>
      <c r="R935" s="118"/>
      <c r="S935" s="118"/>
      <c r="T935" s="118"/>
      <c r="U935" s="118"/>
      <c r="V935" s="118"/>
      <c r="W935" s="118"/>
      <c r="X935" s="118"/>
      <c r="Y935" s="118"/>
    </row>
    <row r="936" customFormat="false" ht="15" hidden="true" customHeight="false" outlineLevel="2" collapsed="false">
      <c r="A936" s="466" t="s">
        <v>4333</v>
      </c>
      <c r="B936" s="339" t="s">
        <v>218</v>
      </c>
      <c r="C936" s="518"/>
      <c r="D936" s="509" t="s">
        <v>1096</v>
      </c>
      <c r="E936" s="512" t="s">
        <v>5982</v>
      </c>
      <c r="F936" s="498"/>
      <c r="G936" s="338" t="s">
        <v>22</v>
      </c>
      <c r="H936" s="339"/>
      <c r="I936" s="339"/>
      <c r="J936" s="339" t="s">
        <v>95</v>
      </c>
      <c r="K936" s="339" t="s">
        <v>6112</v>
      </c>
      <c r="L936" s="534" t="s">
        <v>6156</v>
      </c>
      <c r="M936" s="506"/>
      <c r="N936" s="507" t="s">
        <v>5365</v>
      </c>
      <c r="O936" s="118"/>
      <c r="P936" s="118"/>
      <c r="Q936" s="118"/>
      <c r="R936" s="118"/>
      <c r="S936" s="118"/>
      <c r="T936" s="118"/>
      <c r="U936" s="118"/>
      <c r="V936" s="118"/>
      <c r="W936" s="118"/>
      <c r="X936" s="118"/>
      <c r="Y936" s="118"/>
    </row>
    <row r="937" customFormat="false" ht="15" hidden="true" customHeight="false" outlineLevel="2" collapsed="false">
      <c r="A937" s="466" t="s">
        <v>4336</v>
      </c>
      <c r="B937" s="339" t="s">
        <v>218</v>
      </c>
      <c r="C937" s="518"/>
      <c r="D937" s="509" t="s">
        <v>1096</v>
      </c>
      <c r="E937" s="512" t="s">
        <v>5983</v>
      </c>
      <c r="F937" s="498"/>
      <c r="G937" s="338" t="s">
        <v>22</v>
      </c>
      <c r="H937" s="339"/>
      <c r="I937" s="339"/>
      <c r="J937" s="339" t="s">
        <v>95</v>
      </c>
      <c r="K937" s="339" t="s">
        <v>6112</v>
      </c>
      <c r="L937" s="534" t="s">
        <v>6156</v>
      </c>
      <c r="M937" s="506"/>
      <c r="N937" s="507" t="s">
        <v>5365</v>
      </c>
      <c r="O937" s="118"/>
      <c r="P937" s="118"/>
      <c r="Q937" s="118"/>
      <c r="R937" s="118"/>
      <c r="S937" s="118"/>
      <c r="T937" s="118"/>
      <c r="U937" s="118"/>
      <c r="V937" s="118"/>
      <c r="W937" s="118"/>
      <c r="X937" s="118"/>
      <c r="Y937" s="118"/>
    </row>
    <row r="938" customFormat="false" ht="15" hidden="true" customHeight="false" outlineLevel="2" collapsed="false">
      <c r="A938" s="466" t="s">
        <v>4338</v>
      </c>
      <c r="B938" s="421" t="s">
        <v>220</v>
      </c>
      <c r="C938" s="524"/>
      <c r="D938" s="509" t="s">
        <v>1096</v>
      </c>
      <c r="E938" s="512" t="s">
        <v>5984</v>
      </c>
      <c r="F938" s="498"/>
      <c r="G938" s="338" t="s">
        <v>22</v>
      </c>
      <c r="H938" s="339"/>
      <c r="I938" s="339"/>
      <c r="J938" s="339" t="s">
        <v>95</v>
      </c>
      <c r="K938" s="339" t="s">
        <v>6112</v>
      </c>
      <c r="L938" s="534" t="s">
        <v>6156</v>
      </c>
      <c r="M938" s="506"/>
      <c r="N938" s="507" t="s">
        <v>5365</v>
      </c>
      <c r="O938" s="118"/>
      <c r="P938" s="118"/>
      <c r="Q938" s="118"/>
      <c r="R938" s="118"/>
      <c r="S938" s="118"/>
      <c r="T938" s="118"/>
      <c r="U938" s="118"/>
      <c r="V938" s="118"/>
      <c r="W938" s="118"/>
      <c r="X938" s="118"/>
      <c r="Y938" s="118"/>
    </row>
    <row r="939" customFormat="false" ht="15" hidden="false" customHeight="true" outlineLevel="1" collapsed="true">
      <c r="A939" s="528" t="s">
        <v>4361</v>
      </c>
      <c r="B939" s="528"/>
      <c r="C939" s="528"/>
      <c r="D939" s="528"/>
      <c r="E939" s="528"/>
      <c r="F939" s="528"/>
      <c r="G939" s="369"/>
      <c r="H939" s="369"/>
      <c r="I939" s="369"/>
      <c r="J939" s="369"/>
      <c r="K939" s="369"/>
      <c r="L939" s="369"/>
      <c r="M939" s="332"/>
      <c r="N939" s="332"/>
      <c r="O939" s="118"/>
      <c r="P939" s="118"/>
      <c r="Q939" s="118"/>
      <c r="R939" s="118"/>
      <c r="S939" s="118"/>
      <c r="T939" s="118"/>
      <c r="U939" s="118"/>
      <c r="V939" s="118"/>
      <c r="W939" s="118"/>
      <c r="X939" s="118"/>
      <c r="Y939" s="118"/>
    </row>
    <row r="940" customFormat="false" ht="15" hidden="true" customHeight="false" outlineLevel="2" collapsed="false">
      <c r="A940" s="466" t="s">
        <v>4362</v>
      </c>
      <c r="B940" s="421" t="s">
        <v>192</v>
      </c>
      <c r="C940" s="509" t="s">
        <v>3261</v>
      </c>
      <c r="D940" s="498" t="s">
        <v>3262</v>
      </c>
      <c r="E940" s="509" t="s">
        <v>6219</v>
      </c>
      <c r="F940" s="498" t="s">
        <v>6220</v>
      </c>
      <c r="G940" s="338" t="s">
        <v>22</v>
      </c>
      <c r="H940" s="339"/>
      <c r="I940" s="339"/>
      <c r="J940" s="339" t="s">
        <v>95</v>
      </c>
      <c r="K940" s="339" t="s">
        <v>6112</v>
      </c>
      <c r="L940" s="534" t="s">
        <v>6156</v>
      </c>
      <c r="M940" s="506"/>
      <c r="N940" s="507" t="s">
        <v>5365</v>
      </c>
      <c r="O940" s="118"/>
      <c r="P940" s="118"/>
      <c r="Q940" s="118"/>
      <c r="R940" s="118"/>
      <c r="S940" s="118"/>
      <c r="T940" s="118"/>
      <c r="U940" s="118"/>
      <c r="V940" s="118"/>
      <c r="W940" s="118"/>
      <c r="X940" s="118"/>
      <c r="Y940" s="118"/>
    </row>
    <row r="941" customFormat="false" ht="15" hidden="true" customHeight="false" outlineLevel="2" collapsed="false">
      <c r="A941" s="466" t="s">
        <v>4366</v>
      </c>
      <c r="B941" s="421" t="s">
        <v>192</v>
      </c>
      <c r="C941" s="509" t="s">
        <v>3396</v>
      </c>
      <c r="D941" s="498" t="s">
        <v>3270</v>
      </c>
      <c r="E941" s="498" t="s">
        <v>6221</v>
      </c>
      <c r="F941" s="498"/>
      <c r="G941" s="338" t="s">
        <v>22</v>
      </c>
      <c r="H941" s="339"/>
      <c r="I941" s="339"/>
      <c r="J941" s="339" t="s">
        <v>95</v>
      </c>
      <c r="K941" s="339" t="s">
        <v>6112</v>
      </c>
      <c r="L941" s="534" t="s">
        <v>6156</v>
      </c>
      <c r="M941" s="506"/>
      <c r="N941" s="507" t="s">
        <v>5365</v>
      </c>
      <c r="O941" s="118"/>
      <c r="P941" s="118"/>
      <c r="Q941" s="118"/>
      <c r="R941" s="118"/>
      <c r="S941" s="118"/>
      <c r="T941" s="118"/>
      <c r="U941" s="118"/>
      <c r="V941" s="118"/>
      <c r="W941" s="118"/>
      <c r="X941" s="118"/>
      <c r="Y941" s="118"/>
    </row>
    <row r="942" customFormat="false" ht="15" hidden="true" customHeight="false" outlineLevel="2" collapsed="false">
      <c r="A942" s="466" t="s">
        <v>4369</v>
      </c>
      <c r="B942" s="421" t="s">
        <v>192</v>
      </c>
      <c r="C942" s="518"/>
      <c r="D942" s="498" t="s">
        <v>3273</v>
      </c>
      <c r="E942" s="498" t="s">
        <v>6222</v>
      </c>
      <c r="F942" s="498"/>
      <c r="G942" s="338" t="s">
        <v>22</v>
      </c>
      <c r="H942" s="339"/>
      <c r="I942" s="339"/>
      <c r="J942" s="339" t="s">
        <v>95</v>
      </c>
      <c r="K942" s="339" t="s">
        <v>6112</v>
      </c>
      <c r="L942" s="534" t="s">
        <v>6156</v>
      </c>
      <c r="M942" s="506"/>
      <c r="N942" s="507" t="s">
        <v>5365</v>
      </c>
      <c r="O942" s="118"/>
      <c r="P942" s="118"/>
      <c r="Q942" s="118"/>
      <c r="R942" s="118"/>
      <c r="S942" s="118"/>
      <c r="T942" s="118"/>
      <c r="U942" s="118"/>
      <c r="V942" s="118"/>
      <c r="W942" s="118"/>
      <c r="X942" s="118"/>
      <c r="Y942" s="118"/>
    </row>
    <row r="943" customFormat="false" ht="15" hidden="true" customHeight="false" outlineLevel="2" collapsed="false">
      <c r="A943" s="466" t="s">
        <v>4371</v>
      </c>
      <c r="B943" s="421" t="s">
        <v>192</v>
      </c>
      <c r="C943" s="509" t="s">
        <v>3339</v>
      </c>
      <c r="D943" s="509" t="s">
        <v>6223</v>
      </c>
      <c r="E943" s="498" t="s">
        <v>3283</v>
      </c>
      <c r="F943" s="498"/>
      <c r="G943" s="338" t="s">
        <v>22</v>
      </c>
      <c r="H943" s="339"/>
      <c r="I943" s="339"/>
      <c r="J943" s="339" t="s">
        <v>95</v>
      </c>
      <c r="K943" s="339" t="s">
        <v>6112</v>
      </c>
      <c r="L943" s="534" t="s">
        <v>6156</v>
      </c>
      <c r="M943" s="506"/>
      <c r="N943" s="507" t="s">
        <v>5365</v>
      </c>
      <c r="O943" s="118"/>
      <c r="P943" s="118"/>
      <c r="Q943" s="118"/>
      <c r="R943" s="118"/>
      <c r="S943" s="118"/>
      <c r="T943" s="118"/>
      <c r="U943" s="118"/>
      <c r="V943" s="118"/>
      <c r="W943" s="118"/>
      <c r="X943" s="118"/>
      <c r="Y943" s="118"/>
    </row>
    <row r="944" customFormat="false" ht="15" hidden="true" customHeight="false" outlineLevel="2" collapsed="false">
      <c r="A944" s="466" t="s">
        <v>4373</v>
      </c>
      <c r="B944" s="421" t="s">
        <v>192</v>
      </c>
      <c r="C944" s="509" t="s">
        <v>1501</v>
      </c>
      <c r="D944" s="509" t="s">
        <v>1502</v>
      </c>
      <c r="E944" s="498" t="s">
        <v>3628</v>
      </c>
      <c r="F944" s="498"/>
      <c r="G944" s="338" t="s">
        <v>22</v>
      </c>
      <c r="H944" s="339"/>
      <c r="I944" s="339"/>
      <c r="J944" s="339" t="s">
        <v>95</v>
      </c>
      <c r="K944" s="339" t="s">
        <v>6112</v>
      </c>
      <c r="L944" s="534" t="s">
        <v>6156</v>
      </c>
      <c r="M944" s="506"/>
      <c r="N944" s="507" t="s">
        <v>5365</v>
      </c>
      <c r="O944" s="118"/>
      <c r="P944" s="118"/>
      <c r="Q944" s="118"/>
      <c r="R944" s="118"/>
      <c r="S944" s="118"/>
      <c r="T944" s="118"/>
      <c r="U944" s="118"/>
      <c r="V944" s="118"/>
      <c r="W944" s="118"/>
      <c r="X944" s="118"/>
      <c r="Y944" s="118"/>
    </row>
    <row r="945" customFormat="false" ht="15" hidden="true" customHeight="false" outlineLevel="2" collapsed="false">
      <c r="A945" s="466" t="s">
        <v>4376</v>
      </c>
      <c r="B945" s="421" t="s">
        <v>192</v>
      </c>
      <c r="C945" s="536" t="s">
        <v>1270</v>
      </c>
      <c r="D945" s="536" t="s">
        <v>1066</v>
      </c>
      <c r="E945" s="498" t="s">
        <v>1067</v>
      </c>
      <c r="F945" s="498" t="s">
        <v>6224</v>
      </c>
      <c r="G945" s="338" t="s">
        <v>22</v>
      </c>
      <c r="H945" s="339"/>
      <c r="I945" s="339"/>
      <c r="J945" s="339" t="s">
        <v>95</v>
      </c>
      <c r="K945" s="339" t="s">
        <v>6112</v>
      </c>
      <c r="L945" s="534" t="s">
        <v>6156</v>
      </c>
      <c r="M945" s="506"/>
      <c r="N945" s="507" t="s">
        <v>5365</v>
      </c>
      <c r="O945" s="118"/>
      <c r="P945" s="118"/>
      <c r="Q945" s="118"/>
      <c r="R945" s="118"/>
      <c r="S945" s="118"/>
      <c r="T945" s="118"/>
      <c r="U945" s="118"/>
      <c r="V945" s="118"/>
      <c r="W945" s="118"/>
      <c r="X945" s="118"/>
      <c r="Y945" s="118"/>
    </row>
    <row r="946" customFormat="false" ht="15" hidden="true" customHeight="false" outlineLevel="2" collapsed="false">
      <c r="A946" s="466" t="s">
        <v>4377</v>
      </c>
      <c r="B946" s="421" t="s">
        <v>192</v>
      </c>
      <c r="C946" s="518"/>
      <c r="D946" s="509" t="s">
        <v>6214</v>
      </c>
      <c r="E946" s="498" t="s">
        <v>6225</v>
      </c>
      <c r="F946" s="498" t="s">
        <v>6224</v>
      </c>
      <c r="G946" s="338" t="s">
        <v>22</v>
      </c>
      <c r="H946" s="339"/>
      <c r="I946" s="339"/>
      <c r="J946" s="339" t="s">
        <v>95</v>
      </c>
      <c r="K946" s="339" t="s">
        <v>6112</v>
      </c>
      <c r="L946" s="534" t="s">
        <v>6156</v>
      </c>
      <c r="M946" s="506"/>
      <c r="N946" s="507" t="s">
        <v>5365</v>
      </c>
      <c r="O946" s="118"/>
      <c r="P946" s="118"/>
      <c r="Q946" s="118"/>
      <c r="R946" s="118"/>
      <c r="S946" s="118"/>
      <c r="T946" s="118"/>
      <c r="U946" s="118"/>
      <c r="V946" s="118"/>
      <c r="W946" s="118"/>
      <c r="X946" s="118"/>
      <c r="Y946" s="118"/>
    </row>
    <row r="947" customFormat="false" ht="15" hidden="true" customHeight="false" outlineLevel="2" collapsed="false">
      <c r="A947" s="466" t="s">
        <v>4380</v>
      </c>
      <c r="B947" s="421" t="s">
        <v>192</v>
      </c>
      <c r="C947" s="536" t="s">
        <v>1270</v>
      </c>
      <c r="D947" s="509" t="s">
        <v>1513</v>
      </c>
      <c r="E947" s="498" t="s">
        <v>3313</v>
      </c>
      <c r="F947" s="498" t="s">
        <v>6226</v>
      </c>
      <c r="G947" s="338" t="s">
        <v>22</v>
      </c>
      <c r="H947" s="339"/>
      <c r="I947" s="339"/>
      <c r="J947" s="339" t="s">
        <v>95</v>
      </c>
      <c r="K947" s="339" t="s">
        <v>6112</v>
      </c>
      <c r="L947" s="534" t="s">
        <v>6156</v>
      </c>
      <c r="M947" s="506"/>
      <c r="N947" s="507" t="s">
        <v>5365</v>
      </c>
      <c r="O947" s="118"/>
      <c r="P947" s="118"/>
      <c r="Q947" s="118"/>
      <c r="R947" s="118"/>
      <c r="S947" s="118"/>
      <c r="T947" s="118"/>
      <c r="U947" s="118"/>
      <c r="V947" s="118"/>
      <c r="W947" s="118"/>
      <c r="X947" s="118"/>
      <c r="Y947" s="118"/>
    </row>
    <row r="948" customFormat="false" ht="15" hidden="true" customHeight="false" outlineLevel="2" collapsed="false">
      <c r="A948" s="466" t="s">
        <v>4383</v>
      </c>
      <c r="B948" s="411" t="s">
        <v>192</v>
      </c>
      <c r="C948" s="529"/>
      <c r="D948" s="504" t="s">
        <v>6217</v>
      </c>
      <c r="E948" s="498" t="s">
        <v>6227</v>
      </c>
      <c r="F948" s="498" t="s">
        <v>6226</v>
      </c>
      <c r="G948" s="505" t="s">
        <v>22</v>
      </c>
      <c r="H948" s="506"/>
      <c r="I948" s="506"/>
      <c r="J948" s="506" t="s">
        <v>95</v>
      </c>
      <c r="K948" s="535" t="s">
        <v>6112</v>
      </c>
      <c r="L948" s="534" t="s">
        <v>6156</v>
      </c>
      <c r="M948" s="506"/>
      <c r="N948" s="507" t="s">
        <v>5365</v>
      </c>
      <c r="O948" s="118"/>
      <c r="P948" s="118"/>
      <c r="Q948" s="118"/>
      <c r="R948" s="118"/>
      <c r="S948" s="118"/>
      <c r="T948" s="118"/>
      <c r="U948" s="118"/>
      <c r="V948" s="118"/>
      <c r="W948" s="118"/>
      <c r="X948" s="118"/>
      <c r="Y948" s="118"/>
    </row>
    <row r="949" customFormat="false" ht="15" hidden="true" customHeight="false" outlineLevel="2" collapsed="false">
      <c r="A949" s="466" t="s">
        <v>4385</v>
      </c>
      <c r="B949" s="339" t="s">
        <v>218</v>
      </c>
      <c r="C949" s="518"/>
      <c r="D949" s="509" t="s">
        <v>1096</v>
      </c>
      <c r="E949" s="512" t="s">
        <v>5981</v>
      </c>
      <c r="F949" s="498"/>
      <c r="G949" s="338" t="s">
        <v>22</v>
      </c>
      <c r="H949" s="339"/>
      <c r="I949" s="339"/>
      <c r="J949" s="339" t="s">
        <v>95</v>
      </c>
      <c r="K949" s="339" t="s">
        <v>6112</v>
      </c>
      <c r="L949" s="534" t="s">
        <v>6156</v>
      </c>
      <c r="M949" s="506"/>
      <c r="N949" s="507" t="s">
        <v>5365</v>
      </c>
      <c r="O949" s="118"/>
      <c r="P949" s="118"/>
      <c r="Q949" s="118"/>
      <c r="R949" s="118"/>
      <c r="S949" s="118"/>
      <c r="T949" s="118"/>
      <c r="U949" s="118"/>
      <c r="V949" s="118"/>
      <c r="W949" s="118"/>
      <c r="X949" s="118"/>
      <c r="Y949" s="118"/>
    </row>
    <row r="950" customFormat="false" ht="15" hidden="true" customHeight="false" outlineLevel="2" collapsed="false">
      <c r="A950" s="466" t="s">
        <v>4387</v>
      </c>
      <c r="B950" s="339" t="s">
        <v>218</v>
      </c>
      <c r="C950" s="518"/>
      <c r="D950" s="509" t="s">
        <v>1096</v>
      </c>
      <c r="E950" s="512" t="s">
        <v>5982</v>
      </c>
      <c r="F950" s="498"/>
      <c r="G950" s="338" t="s">
        <v>22</v>
      </c>
      <c r="H950" s="339"/>
      <c r="I950" s="339"/>
      <c r="J950" s="339" t="s">
        <v>95</v>
      </c>
      <c r="K950" s="339" t="s">
        <v>6112</v>
      </c>
      <c r="L950" s="534" t="s">
        <v>6156</v>
      </c>
      <c r="M950" s="506"/>
      <c r="N950" s="507" t="s">
        <v>5365</v>
      </c>
      <c r="O950" s="118"/>
      <c r="P950" s="118"/>
      <c r="Q950" s="118"/>
      <c r="R950" s="118"/>
      <c r="S950" s="118"/>
      <c r="T950" s="118"/>
      <c r="U950" s="118"/>
      <c r="V950" s="118"/>
      <c r="W950" s="118"/>
      <c r="X950" s="118"/>
      <c r="Y950" s="118"/>
    </row>
    <row r="951" customFormat="false" ht="15" hidden="true" customHeight="false" outlineLevel="2" collapsed="false">
      <c r="A951" s="466" t="s">
        <v>4389</v>
      </c>
      <c r="B951" s="339" t="s">
        <v>218</v>
      </c>
      <c r="C951" s="518"/>
      <c r="D951" s="509" t="s">
        <v>1096</v>
      </c>
      <c r="E951" s="512" t="s">
        <v>5983</v>
      </c>
      <c r="F951" s="498"/>
      <c r="G951" s="338" t="s">
        <v>22</v>
      </c>
      <c r="H951" s="339"/>
      <c r="I951" s="339"/>
      <c r="J951" s="339" t="s">
        <v>95</v>
      </c>
      <c r="K951" s="339" t="s">
        <v>6112</v>
      </c>
      <c r="L951" s="534" t="s">
        <v>6156</v>
      </c>
      <c r="M951" s="506"/>
      <c r="N951" s="507" t="s">
        <v>5365</v>
      </c>
      <c r="O951" s="118"/>
      <c r="P951" s="118"/>
      <c r="Q951" s="118"/>
      <c r="R951" s="118"/>
      <c r="S951" s="118"/>
      <c r="T951" s="118"/>
      <c r="U951" s="118"/>
      <c r="V951" s="118"/>
      <c r="W951" s="118"/>
      <c r="X951" s="118"/>
      <c r="Y951" s="118"/>
    </row>
    <row r="952" customFormat="false" ht="15" hidden="true" customHeight="false" outlineLevel="2" collapsed="false">
      <c r="A952" s="466" t="s">
        <v>4391</v>
      </c>
      <c r="B952" s="421" t="s">
        <v>220</v>
      </c>
      <c r="C952" s="524"/>
      <c r="D952" s="509" t="s">
        <v>1096</v>
      </c>
      <c r="E952" s="512" t="s">
        <v>5984</v>
      </c>
      <c r="F952" s="498"/>
      <c r="G952" s="338" t="s">
        <v>22</v>
      </c>
      <c r="H952" s="339"/>
      <c r="I952" s="339"/>
      <c r="J952" s="339" t="s">
        <v>95</v>
      </c>
      <c r="K952" s="339" t="s">
        <v>6112</v>
      </c>
      <c r="L952" s="534" t="s">
        <v>6156</v>
      </c>
      <c r="M952" s="506"/>
      <c r="N952" s="507" t="s">
        <v>5365</v>
      </c>
      <c r="O952" s="118"/>
      <c r="P952" s="118"/>
      <c r="Q952" s="118"/>
      <c r="R952" s="118"/>
      <c r="S952" s="118"/>
      <c r="T952" s="118"/>
      <c r="U952" s="118"/>
      <c r="V952" s="118"/>
      <c r="W952" s="118"/>
      <c r="X952" s="118"/>
      <c r="Y952" s="118"/>
    </row>
    <row r="953" customFormat="false" ht="15" hidden="false" customHeight="true" outlineLevel="1" collapsed="true">
      <c r="A953" s="528" t="s">
        <v>4407</v>
      </c>
      <c r="B953" s="528"/>
      <c r="C953" s="528"/>
      <c r="D953" s="528"/>
      <c r="E953" s="528"/>
      <c r="F953" s="528"/>
      <c r="G953" s="369"/>
      <c r="H953" s="369"/>
      <c r="I953" s="369"/>
      <c r="J953" s="369"/>
      <c r="K953" s="369"/>
      <c r="L953" s="369"/>
      <c r="M953" s="332"/>
      <c r="N953" s="332"/>
      <c r="O953" s="118"/>
      <c r="P953" s="118"/>
      <c r="Q953" s="118"/>
      <c r="R953" s="118"/>
      <c r="S953" s="118"/>
      <c r="T953" s="118"/>
      <c r="U953" s="118"/>
      <c r="V953" s="118"/>
      <c r="W953" s="118"/>
      <c r="X953" s="118"/>
      <c r="Y953" s="118"/>
    </row>
    <row r="954" customFormat="false" ht="15" hidden="true" customHeight="false" outlineLevel="2" collapsed="false">
      <c r="A954" s="466" t="s">
        <v>4408</v>
      </c>
      <c r="B954" s="421" t="s">
        <v>193</v>
      </c>
      <c r="C954" s="509" t="s">
        <v>976</v>
      </c>
      <c r="D954" s="498" t="s">
        <v>1584</v>
      </c>
      <c r="E954" s="498" t="s">
        <v>6228</v>
      </c>
      <c r="F954" s="498" t="s">
        <v>6229</v>
      </c>
      <c r="G954" s="338" t="s">
        <v>22</v>
      </c>
      <c r="H954" s="339"/>
      <c r="I954" s="339"/>
      <c r="J954" s="339" t="s">
        <v>95</v>
      </c>
      <c r="K954" s="339" t="s">
        <v>5631</v>
      </c>
      <c r="L954" s="339" t="s">
        <v>6080</v>
      </c>
      <c r="M954" s="44"/>
      <c r="N954" s="44" t="s">
        <v>6009</v>
      </c>
      <c r="O954" s="118"/>
      <c r="P954" s="118"/>
      <c r="Q954" s="118"/>
      <c r="R954" s="118"/>
      <c r="S954" s="118"/>
      <c r="T954" s="118"/>
      <c r="U954" s="118"/>
      <c r="V954" s="118"/>
      <c r="W954" s="118"/>
      <c r="X954" s="118"/>
      <c r="Y954" s="118"/>
    </row>
    <row r="955" customFormat="false" ht="15" hidden="true" customHeight="false" outlineLevel="2" collapsed="false">
      <c r="A955" s="466" t="s">
        <v>4411</v>
      </c>
      <c r="B955" s="421" t="s">
        <v>193</v>
      </c>
      <c r="C955" s="537" t="s">
        <v>1251</v>
      </c>
      <c r="D955" s="413" t="s">
        <v>986</v>
      </c>
      <c r="E955" s="498" t="s">
        <v>6230</v>
      </c>
      <c r="F955" s="498"/>
      <c r="G955" s="338" t="s">
        <v>22</v>
      </c>
      <c r="H955" s="339"/>
      <c r="I955" s="339"/>
      <c r="J955" s="339" t="s">
        <v>95</v>
      </c>
      <c r="K955" s="339" t="s">
        <v>5631</v>
      </c>
      <c r="L955" s="339" t="s">
        <v>6080</v>
      </c>
      <c r="M955" s="44"/>
      <c r="N955" s="44" t="s">
        <v>6009</v>
      </c>
      <c r="O955" s="118"/>
      <c r="P955" s="118"/>
      <c r="Q955" s="118"/>
      <c r="R955" s="118"/>
      <c r="S955" s="118"/>
      <c r="T955" s="118"/>
      <c r="U955" s="118"/>
      <c r="V955" s="118"/>
      <c r="W955" s="118"/>
      <c r="X955" s="118"/>
      <c r="Y955" s="118"/>
    </row>
    <row r="956" customFormat="false" ht="15" hidden="true" customHeight="false" outlineLevel="2" collapsed="false">
      <c r="A956" s="466" t="s">
        <v>4413</v>
      </c>
      <c r="B956" s="421" t="s">
        <v>193</v>
      </c>
      <c r="C956" s="518"/>
      <c r="D956" s="509" t="s">
        <v>1504</v>
      </c>
      <c r="E956" s="498" t="s">
        <v>4414</v>
      </c>
      <c r="F956" s="498"/>
      <c r="G956" s="338" t="s">
        <v>22</v>
      </c>
      <c r="H956" s="339"/>
      <c r="I956" s="339"/>
      <c r="J956" s="339" t="s">
        <v>95</v>
      </c>
      <c r="K956" s="339" t="s">
        <v>5631</v>
      </c>
      <c r="L956" s="339" t="s">
        <v>6080</v>
      </c>
      <c r="M956" s="44"/>
      <c r="N956" s="44" t="s">
        <v>6009</v>
      </c>
      <c r="O956" s="118"/>
      <c r="P956" s="118"/>
      <c r="Q956" s="118"/>
      <c r="R956" s="118"/>
      <c r="S956" s="118"/>
      <c r="T956" s="118"/>
      <c r="U956" s="118"/>
      <c r="V956" s="118"/>
      <c r="W956" s="118"/>
      <c r="X956" s="118"/>
      <c r="Y956" s="118"/>
    </row>
    <row r="957" customFormat="false" ht="15" hidden="true" customHeight="false" outlineLevel="2" collapsed="false">
      <c r="A957" s="466" t="s">
        <v>4416</v>
      </c>
      <c r="B957" s="421" t="s">
        <v>193</v>
      </c>
      <c r="C957" s="518" t="s">
        <v>1084</v>
      </c>
      <c r="D957" s="509" t="s">
        <v>1085</v>
      </c>
      <c r="E957" s="498" t="s">
        <v>4419</v>
      </c>
      <c r="F957" s="498"/>
      <c r="G957" s="338" t="s">
        <v>22</v>
      </c>
      <c r="H957" s="339"/>
      <c r="I957" s="339"/>
      <c r="J957" s="339" t="s">
        <v>95</v>
      </c>
      <c r="K957" s="339" t="s">
        <v>5631</v>
      </c>
      <c r="L957" s="339" t="s">
        <v>6080</v>
      </c>
      <c r="M957" s="44"/>
      <c r="N957" s="44" t="s">
        <v>6009</v>
      </c>
      <c r="O957" s="118"/>
      <c r="P957" s="118"/>
      <c r="Q957" s="118"/>
      <c r="R957" s="118"/>
      <c r="S957" s="118"/>
      <c r="T957" s="118"/>
      <c r="U957" s="118"/>
      <c r="V957" s="118"/>
      <c r="W957" s="118"/>
      <c r="X957" s="118"/>
      <c r="Y957" s="118"/>
    </row>
    <row r="958" customFormat="false" ht="15" hidden="true" customHeight="false" outlineLevel="2" collapsed="false">
      <c r="A958" s="466" t="s">
        <v>4417</v>
      </c>
      <c r="B958" s="421" t="s">
        <v>193</v>
      </c>
      <c r="C958" s="518"/>
      <c r="D958" s="509" t="s">
        <v>1519</v>
      </c>
      <c r="E958" s="498" t="s">
        <v>6231</v>
      </c>
      <c r="F958" s="498"/>
      <c r="G958" s="338" t="s">
        <v>22</v>
      </c>
      <c r="H958" s="339"/>
      <c r="I958" s="339"/>
      <c r="J958" s="339" t="s">
        <v>95</v>
      </c>
      <c r="K958" s="339" t="s">
        <v>5631</v>
      </c>
      <c r="L958" s="339" t="s">
        <v>6080</v>
      </c>
      <c r="M958" s="44"/>
      <c r="N958" s="44" t="s">
        <v>6009</v>
      </c>
      <c r="O958" s="118"/>
      <c r="P958" s="118"/>
      <c r="Q958" s="118"/>
      <c r="R958" s="118"/>
      <c r="S958" s="118"/>
      <c r="T958" s="118"/>
      <c r="U958" s="118"/>
      <c r="V958" s="118"/>
      <c r="W958" s="118"/>
      <c r="X958" s="118"/>
      <c r="Y958" s="118"/>
    </row>
    <row r="959" customFormat="false" ht="15" hidden="true" customHeight="false" outlineLevel="2" collapsed="false">
      <c r="A959" s="466" t="s">
        <v>4418</v>
      </c>
      <c r="B959" s="421" t="s">
        <v>193</v>
      </c>
      <c r="C959" s="518"/>
      <c r="D959" s="509" t="s">
        <v>1522</v>
      </c>
      <c r="E959" s="498" t="s">
        <v>3020</v>
      </c>
      <c r="F959" s="498"/>
      <c r="G959" s="338" t="s">
        <v>22</v>
      </c>
      <c r="H959" s="339"/>
      <c r="I959" s="339"/>
      <c r="J959" s="339" t="s">
        <v>95</v>
      </c>
      <c r="K959" s="339" t="s">
        <v>5631</v>
      </c>
      <c r="L959" s="339" t="s">
        <v>6080</v>
      </c>
      <c r="M959" s="44"/>
      <c r="N959" s="44" t="s">
        <v>6009</v>
      </c>
      <c r="O959" s="118"/>
      <c r="P959" s="118"/>
      <c r="Q959" s="118"/>
      <c r="R959" s="118"/>
      <c r="S959" s="118"/>
      <c r="T959" s="118"/>
      <c r="U959" s="118"/>
      <c r="V959" s="118"/>
      <c r="W959" s="118"/>
      <c r="X959" s="118"/>
      <c r="Y959" s="118"/>
    </row>
    <row r="960" customFormat="false" ht="15" hidden="true" customHeight="false" outlineLevel="2" collapsed="false">
      <c r="A960" s="466" t="s">
        <v>4420</v>
      </c>
      <c r="B960" s="421" t="s">
        <v>222</v>
      </c>
      <c r="C960" s="509" t="s">
        <v>4274</v>
      </c>
      <c r="D960" s="498" t="s">
        <v>222</v>
      </c>
      <c r="E960" s="498" t="s">
        <v>4275</v>
      </c>
      <c r="F960" s="498"/>
      <c r="G960" s="338" t="s">
        <v>22</v>
      </c>
      <c r="H960" s="339"/>
      <c r="I960" s="339"/>
      <c r="J960" s="339" t="s">
        <v>95</v>
      </c>
      <c r="K960" s="339" t="s">
        <v>5631</v>
      </c>
      <c r="L960" s="339" t="s">
        <v>6080</v>
      </c>
      <c r="M960" s="44"/>
      <c r="N960" s="44" t="s">
        <v>6009</v>
      </c>
      <c r="O960" s="118"/>
      <c r="P960" s="118"/>
      <c r="Q960" s="118"/>
      <c r="R960" s="118"/>
      <c r="S960" s="118"/>
      <c r="T960" s="118"/>
      <c r="U960" s="118"/>
      <c r="V960" s="118"/>
      <c r="W960" s="118"/>
      <c r="X960" s="118"/>
      <c r="Y960" s="118"/>
    </row>
    <row r="961" customFormat="false" ht="15" hidden="false" customHeight="true" outlineLevel="1" collapsed="true">
      <c r="A961" s="528" t="s">
        <v>4424</v>
      </c>
      <c r="B961" s="528"/>
      <c r="C961" s="528"/>
      <c r="D961" s="528"/>
      <c r="E961" s="528"/>
      <c r="F961" s="528"/>
      <c r="G961" s="369"/>
      <c r="H961" s="369"/>
      <c r="I961" s="369"/>
      <c r="J961" s="369"/>
      <c r="K961" s="369"/>
      <c r="L961" s="369"/>
      <c r="M961" s="332"/>
      <c r="N961" s="332"/>
      <c r="O961" s="118"/>
      <c r="P961" s="118"/>
      <c r="Q961" s="118"/>
      <c r="R961" s="118"/>
      <c r="S961" s="118"/>
      <c r="T961" s="118"/>
      <c r="U961" s="118"/>
      <c r="V961" s="118"/>
      <c r="W961" s="118"/>
      <c r="X961" s="118"/>
      <c r="Y961" s="118"/>
    </row>
    <row r="962" customFormat="false" ht="15" hidden="true" customHeight="false" outlineLevel="2" collapsed="false">
      <c r="A962" s="466" t="s">
        <v>4425</v>
      </c>
      <c r="B962" s="421" t="s">
        <v>194</v>
      </c>
      <c r="C962" s="509" t="s">
        <v>976</v>
      </c>
      <c r="D962" s="498" t="s">
        <v>1584</v>
      </c>
      <c r="E962" s="498" t="s">
        <v>6232</v>
      </c>
      <c r="F962" s="498" t="s">
        <v>6233</v>
      </c>
      <c r="G962" s="338" t="s">
        <v>22</v>
      </c>
      <c r="H962" s="339"/>
      <c r="I962" s="339"/>
      <c r="J962" s="339" t="s">
        <v>95</v>
      </c>
      <c r="K962" s="339" t="s">
        <v>6112</v>
      </c>
      <c r="L962" s="339" t="s">
        <v>5348</v>
      </c>
      <c r="M962" s="44"/>
      <c r="N962" s="44" t="s">
        <v>5365</v>
      </c>
      <c r="O962" s="118"/>
      <c r="P962" s="118"/>
      <c r="Q962" s="118"/>
      <c r="R962" s="118"/>
      <c r="S962" s="118"/>
      <c r="T962" s="118"/>
      <c r="U962" s="118"/>
      <c r="V962" s="118"/>
      <c r="W962" s="118"/>
      <c r="X962" s="118"/>
      <c r="Y962" s="118"/>
    </row>
    <row r="963" customFormat="false" ht="15" hidden="true" customHeight="false" outlineLevel="2" collapsed="false">
      <c r="A963" s="466" t="s">
        <v>4427</v>
      </c>
      <c r="B963" s="421" t="s">
        <v>194</v>
      </c>
      <c r="C963" s="537" t="s">
        <v>1251</v>
      </c>
      <c r="D963" s="518" t="s">
        <v>986</v>
      </c>
      <c r="E963" s="498" t="s">
        <v>6234</v>
      </c>
      <c r="F963" s="498"/>
      <c r="G963" s="338" t="s">
        <v>22</v>
      </c>
      <c r="H963" s="339"/>
      <c r="I963" s="339"/>
      <c r="J963" s="339" t="s">
        <v>95</v>
      </c>
      <c r="K963" s="339" t="s">
        <v>6112</v>
      </c>
      <c r="L963" s="339" t="s">
        <v>5348</v>
      </c>
      <c r="M963" s="44"/>
      <c r="N963" s="44" t="s">
        <v>5365</v>
      </c>
      <c r="O963" s="118"/>
      <c r="P963" s="118"/>
      <c r="Q963" s="118"/>
      <c r="R963" s="118"/>
      <c r="S963" s="118"/>
      <c r="T963" s="118"/>
      <c r="U963" s="118"/>
      <c r="V963" s="118"/>
      <c r="W963" s="118"/>
      <c r="X963" s="118"/>
      <c r="Y963" s="118"/>
    </row>
    <row r="964" customFormat="false" ht="15" hidden="true" customHeight="false" outlineLevel="2" collapsed="false">
      <c r="A964" s="466" t="s">
        <v>4429</v>
      </c>
      <c r="B964" s="421" t="s">
        <v>194</v>
      </c>
      <c r="C964" s="518"/>
      <c r="D964" s="509" t="s">
        <v>1504</v>
      </c>
      <c r="E964" s="498" t="s">
        <v>4414</v>
      </c>
      <c r="F964" s="498"/>
      <c r="G964" s="338" t="s">
        <v>22</v>
      </c>
      <c r="H964" s="339"/>
      <c r="I964" s="339"/>
      <c r="J964" s="339" t="s">
        <v>95</v>
      </c>
      <c r="K964" s="339" t="s">
        <v>6112</v>
      </c>
      <c r="L964" s="339" t="s">
        <v>5348</v>
      </c>
      <c r="M964" s="44"/>
      <c r="N964" s="44" t="s">
        <v>5365</v>
      </c>
      <c r="O964" s="118"/>
      <c r="P964" s="118"/>
      <c r="Q964" s="118"/>
      <c r="R964" s="118"/>
      <c r="S964" s="118"/>
      <c r="T964" s="118"/>
      <c r="U964" s="118"/>
      <c r="V964" s="118"/>
      <c r="W964" s="118"/>
      <c r="X964" s="118"/>
      <c r="Y964" s="118"/>
    </row>
    <row r="965" customFormat="false" ht="15" hidden="true" customHeight="false" outlineLevel="2" collapsed="false">
      <c r="A965" s="466" t="s">
        <v>4431</v>
      </c>
      <c r="B965" s="421" t="s">
        <v>194</v>
      </c>
      <c r="C965" s="518" t="s">
        <v>1084</v>
      </c>
      <c r="D965" s="509" t="s">
        <v>1085</v>
      </c>
      <c r="E965" s="498" t="s">
        <v>4419</v>
      </c>
      <c r="F965" s="498"/>
      <c r="G965" s="338" t="s">
        <v>22</v>
      </c>
      <c r="H965" s="339"/>
      <c r="I965" s="339"/>
      <c r="J965" s="339" t="s">
        <v>95</v>
      </c>
      <c r="K965" s="339" t="s">
        <v>6112</v>
      </c>
      <c r="L965" s="339" t="s">
        <v>5348</v>
      </c>
      <c r="M965" s="44"/>
      <c r="N965" s="44" t="s">
        <v>5365</v>
      </c>
      <c r="O965" s="118"/>
      <c r="P965" s="118"/>
      <c r="Q965" s="118"/>
      <c r="R965" s="118"/>
      <c r="S965" s="118"/>
      <c r="T965" s="118"/>
      <c r="U965" s="118"/>
      <c r="V965" s="118"/>
      <c r="W965" s="118"/>
      <c r="X965" s="118"/>
      <c r="Y965" s="118"/>
    </row>
    <row r="966" customFormat="false" ht="15" hidden="true" customHeight="false" outlineLevel="2" collapsed="false">
      <c r="A966" s="466" t="s">
        <v>4432</v>
      </c>
      <c r="B966" s="421" t="s">
        <v>194</v>
      </c>
      <c r="C966" s="518"/>
      <c r="D966" s="509" t="s">
        <v>1519</v>
      </c>
      <c r="E966" s="498" t="s">
        <v>4421</v>
      </c>
      <c r="F966" s="498" t="s">
        <v>6235</v>
      </c>
      <c r="G966" s="338" t="s">
        <v>22</v>
      </c>
      <c r="H966" s="339"/>
      <c r="I966" s="339"/>
      <c r="J966" s="339" t="s">
        <v>95</v>
      </c>
      <c r="K966" s="339" t="s">
        <v>6112</v>
      </c>
      <c r="L966" s="339" t="s">
        <v>5348</v>
      </c>
      <c r="M966" s="44"/>
      <c r="N966" s="44" t="s">
        <v>5365</v>
      </c>
      <c r="O966" s="118"/>
      <c r="P966" s="118"/>
      <c r="Q966" s="118"/>
      <c r="R966" s="118"/>
      <c r="S966" s="118"/>
      <c r="T966" s="118"/>
      <c r="U966" s="118"/>
      <c r="V966" s="118"/>
      <c r="W966" s="118"/>
      <c r="X966" s="118"/>
      <c r="Y966" s="118"/>
    </row>
    <row r="967" customFormat="false" ht="15" hidden="true" customHeight="false" outlineLevel="2" collapsed="false">
      <c r="A967" s="466" t="s">
        <v>4433</v>
      </c>
      <c r="B967" s="421" t="s">
        <v>194</v>
      </c>
      <c r="C967" s="518"/>
      <c r="D967" s="509" t="s">
        <v>1522</v>
      </c>
      <c r="E967" s="498" t="s">
        <v>3020</v>
      </c>
      <c r="F967" s="498"/>
      <c r="G967" s="338" t="s">
        <v>22</v>
      </c>
      <c r="H967" s="339"/>
      <c r="I967" s="339"/>
      <c r="J967" s="339" t="s">
        <v>95</v>
      </c>
      <c r="K967" s="339" t="s">
        <v>6112</v>
      </c>
      <c r="L967" s="339" t="s">
        <v>5348</v>
      </c>
      <c r="M967" s="44"/>
      <c r="N967" s="44" t="s">
        <v>5365</v>
      </c>
      <c r="O967" s="118"/>
      <c r="P967" s="118"/>
      <c r="Q967" s="118"/>
      <c r="R967" s="118"/>
      <c r="S967" s="118"/>
      <c r="T967" s="118"/>
      <c r="U967" s="118"/>
      <c r="V967" s="118"/>
      <c r="W967" s="118"/>
      <c r="X967" s="118"/>
      <c r="Y967" s="118"/>
    </row>
    <row r="968" customFormat="false" ht="15" hidden="true" customHeight="false" outlineLevel="2" collapsed="false">
      <c r="A968" s="466" t="s">
        <v>4434</v>
      </c>
      <c r="B968" s="421" t="s">
        <v>222</v>
      </c>
      <c r="C968" s="509" t="s">
        <v>4274</v>
      </c>
      <c r="D968" s="498" t="s">
        <v>222</v>
      </c>
      <c r="E968" s="498" t="s">
        <v>4275</v>
      </c>
      <c r="F968" s="498"/>
      <c r="G968" s="338" t="s">
        <v>22</v>
      </c>
      <c r="H968" s="339"/>
      <c r="I968" s="339"/>
      <c r="J968" s="339" t="s">
        <v>95</v>
      </c>
      <c r="K968" s="339" t="s">
        <v>6112</v>
      </c>
      <c r="L968" s="339" t="s">
        <v>5348</v>
      </c>
      <c r="M968" s="44"/>
      <c r="N968" s="44" t="s">
        <v>5365</v>
      </c>
      <c r="O968" s="118"/>
      <c r="P968" s="118"/>
      <c r="Q968" s="118"/>
      <c r="R968" s="118"/>
      <c r="S968" s="118"/>
      <c r="T968" s="118"/>
      <c r="U968" s="118"/>
      <c r="V968" s="118"/>
      <c r="W968" s="118"/>
      <c r="X968" s="118"/>
      <c r="Y968" s="118"/>
    </row>
    <row r="969" customFormat="false" ht="15" hidden="false" customHeight="true" outlineLevel="1" collapsed="true">
      <c r="A969" s="528" t="s">
        <v>4438</v>
      </c>
      <c r="B969" s="528"/>
      <c r="C969" s="528"/>
      <c r="D969" s="528"/>
      <c r="E969" s="528"/>
      <c r="F969" s="528"/>
      <c r="G969" s="369"/>
      <c r="H969" s="369"/>
      <c r="I969" s="369"/>
      <c r="J969" s="369"/>
      <c r="K969" s="369"/>
      <c r="L969" s="369"/>
      <c r="M969" s="332"/>
      <c r="N969" s="332"/>
      <c r="O969" s="118"/>
      <c r="P969" s="118"/>
      <c r="Q969" s="118"/>
      <c r="R969" s="118"/>
      <c r="S969" s="118"/>
      <c r="T969" s="118"/>
      <c r="U969" s="118"/>
      <c r="V969" s="118"/>
      <c r="W969" s="118"/>
      <c r="X969" s="118"/>
      <c r="Y969" s="118"/>
    </row>
    <row r="970" customFormat="false" ht="15" hidden="true" customHeight="false" outlineLevel="2" collapsed="false">
      <c r="A970" s="466" t="s">
        <v>894</v>
      </c>
      <c r="B970" s="421" t="s">
        <v>195</v>
      </c>
      <c r="C970" s="509" t="s">
        <v>976</v>
      </c>
      <c r="D970" s="498" t="s">
        <v>1584</v>
      </c>
      <c r="E970" s="498" t="s">
        <v>6236</v>
      </c>
      <c r="F970" s="498" t="s">
        <v>6237</v>
      </c>
      <c r="G970" s="338" t="s">
        <v>22</v>
      </c>
      <c r="H970" s="339"/>
      <c r="I970" s="339"/>
      <c r="J970" s="339" t="s">
        <v>95</v>
      </c>
      <c r="K970" s="339" t="s">
        <v>5612</v>
      </c>
      <c r="L970" s="339" t="s">
        <v>6156</v>
      </c>
      <c r="M970" s="44"/>
      <c r="N970" s="44" t="s">
        <v>5365</v>
      </c>
      <c r="O970" s="118"/>
      <c r="P970" s="118"/>
      <c r="Q970" s="118"/>
      <c r="R970" s="118"/>
      <c r="S970" s="118"/>
      <c r="T970" s="118"/>
      <c r="U970" s="118"/>
      <c r="V970" s="118"/>
      <c r="W970" s="118"/>
      <c r="X970" s="118"/>
      <c r="Y970" s="118"/>
    </row>
    <row r="971" customFormat="false" ht="15" hidden="true" customHeight="false" outlineLevel="2" collapsed="false">
      <c r="A971" s="466" t="s">
        <v>4441</v>
      </c>
      <c r="B971" s="421" t="s">
        <v>195</v>
      </c>
      <c r="C971" s="537" t="s">
        <v>1251</v>
      </c>
      <c r="D971" s="518" t="s">
        <v>986</v>
      </c>
      <c r="E971" s="498" t="s">
        <v>6238</v>
      </c>
      <c r="F971" s="518"/>
      <c r="G971" s="338" t="s">
        <v>22</v>
      </c>
      <c r="H971" s="339"/>
      <c r="I971" s="339"/>
      <c r="J971" s="339" t="s">
        <v>95</v>
      </c>
      <c r="K971" s="339" t="s">
        <v>5612</v>
      </c>
      <c r="L971" s="339" t="s">
        <v>6156</v>
      </c>
      <c r="M971" s="44"/>
      <c r="N971" s="44" t="s">
        <v>5365</v>
      </c>
      <c r="O971" s="118"/>
      <c r="P971" s="118"/>
      <c r="Q971" s="118"/>
      <c r="R971" s="118"/>
      <c r="S971" s="118"/>
      <c r="T971" s="118"/>
      <c r="U971" s="118"/>
      <c r="V971" s="118"/>
      <c r="W971" s="118"/>
      <c r="X971" s="118"/>
      <c r="Y971" s="118"/>
    </row>
    <row r="972" customFormat="false" ht="15" hidden="true" customHeight="false" outlineLevel="2" collapsed="false">
      <c r="A972" s="466" t="s">
        <v>4443</v>
      </c>
      <c r="B972" s="421" t="s">
        <v>195</v>
      </c>
      <c r="C972" s="518"/>
      <c r="D972" s="509" t="s">
        <v>1504</v>
      </c>
      <c r="E972" s="498" t="s">
        <v>4414</v>
      </c>
      <c r="F972" s="498"/>
      <c r="G972" s="338" t="s">
        <v>22</v>
      </c>
      <c r="H972" s="339"/>
      <c r="I972" s="339"/>
      <c r="J972" s="339" t="s">
        <v>95</v>
      </c>
      <c r="K972" s="339" t="s">
        <v>5612</v>
      </c>
      <c r="L972" s="339" t="s">
        <v>6156</v>
      </c>
      <c r="M972" s="44"/>
      <c r="N972" s="44" t="s">
        <v>5365</v>
      </c>
      <c r="O972" s="118"/>
      <c r="P972" s="118"/>
      <c r="Q972" s="118"/>
      <c r="R972" s="118"/>
      <c r="S972" s="118"/>
      <c r="T972" s="118"/>
      <c r="U972" s="118"/>
      <c r="V972" s="118"/>
      <c r="W972" s="118"/>
      <c r="X972" s="118"/>
      <c r="Y972" s="118"/>
    </row>
    <row r="973" customFormat="false" ht="15" hidden="true" customHeight="false" outlineLevel="2" collapsed="false">
      <c r="A973" s="466" t="s">
        <v>4445</v>
      </c>
      <c r="B973" s="421" t="s">
        <v>195</v>
      </c>
      <c r="C973" s="518" t="s">
        <v>1084</v>
      </c>
      <c r="D973" s="509" t="s">
        <v>1085</v>
      </c>
      <c r="E973" s="498" t="s">
        <v>4419</v>
      </c>
      <c r="F973" s="498"/>
      <c r="G973" s="338" t="s">
        <v>22</v>
      </c>
      <c r="H973" s="339"/>
      <c r="I973" s="339"/>
      <c r="J973" s="339" t="s">
        <v>95</v>
      </c>
      <c r="K973" s="339" t="s">
        <v>5612</v>
      </c>
      <c r="L973" s="339" t="s">
        <v>6156</v>
      </c>
      <c r="M973" s="44"/>
      <c r="N973" s="44" t="s">
        <v>5365</v>
      </c>
      <c r="O973" s="118"/>
      <c r="P973" s="118"/>
      <c r="Q973" s="118"/>
      <c r="R973" s="118"/>
      <c r="S973" s="118"/>
      <c r="T973" s="118"/>
      <c r="U973" s="118"/>
      <c r="V973" s="118"/>
      <c r="W973" s="118"/>
      <c r="X973" s="118"/>
      <c r="Y973" s="118"/>
    </row>
    <row r="974" customFormat="false" ht="15" hidden="true" customHeight="false" outlineLevel="2" collapsed="false">
      <c r="A974" s="466" t="s">
        <v>4446</v>
      </c>
      <c r="B974" s="421" t="s">
        <v>195</v>
      </c>
      <c r="C974" s="518"/>
      <c r="D974" s="509" t="s">
        <v>1519</v>
      </c>
      <c r="E974" s="498" t="s">
        <v>4421</v>
      </c>
      <c r="F974" s="498"/>
      <c r="G974" s="338" t="s">
        <v>22</v>
      </c>
      <c r="H974" s="339"/>
      <c r="I974" s="339"/>
      <c r="J974" s="339" t="s">
        <v>95</v>
      </c>
      <c r="K974" s="339" t="s">
        <v>5612</v>
      </c>
      <c r="L974" s="339" t="s">
        <v>6156</v>
      </c>
      <c r="M974" s="44"/>
      <c r="N974" s="44" t="s">
        <v>5365</v>
      </c>
      <c r="O974" s="118"/>
      <c r="P974" s="118"/>
      <c r="Q974" s="118"/>
      <c r="R974" s="118"/>
      <c r="S974" s="118"/>
      <c r="T974" s="118"/>
      <c r="U974" s="118"/>
      <c r="V974" s="118"/>
      <c r="W974" s="118"/>
      <c r="X974" s="118"/>
      <c r="Y974" s="118"/>
    </row>
    <row r="975" customFormat="false" ht="15" hidden="true" customHeight="false" outlineLevel="2" collapsed="false">
      <c r="A975" s="466" t="s">
        <v>4447</v>
      </c>
      <c r="B975" s="421" t="s">
        <v>195</v>
      </c>
      <c r="C975" s="518"/>
      <c r="D975" s="509" t="s">
        <v>1522</v>
      </c>
      <c r="E975" s="498" t="s">
        <v>3020</v>
      </c>
      <c r="F975" s="498"/>
      <c r="G975" s="338" t="s">
        <v>22</v>
      </c>
      <c r="H975" s="339"/>
      <c r="I975" s="339"/>
      <c r="J975" s="339" t="s">
        <v>95</v>
      </c>
      <c r="K975" s="339" t="s">
        <v>5612</v>
      </c>
      <c r="L975" s="339" t="s">
        <v>6156</v>
      </c>
      <c r="M975" s="44"/>
      <c r="N975" s="44" t="s">
        <v>5365</v>
      </c>
      <c r="O975" s="118"/>
      <c r="P975" s="118"/>
      <c r="Q975" s="118"/>
      <c r="R975" s="118"/>
      <c r="S975" s="118"/>
      <c r="T975" s="118"/>
      <c r="U975" s="118"/>
      <c r="V975" s="118"/>
      <c r="W975" s="118"/>
      <c r="X975" s="118"/>
      <c r="Y975" s="118"/>
    </row>
    <row r="976" customFormat="false" ht="15" hidden="true" customHeight="false" outlineLevel="2" collapsed="false">
      <c r="A976" s="466" t="s">
        <v>4448</v>
      </c>
      <c r="B976" s="421" t="s">
        <v>222</v>
      </c>
      <c r="C976" s="498" t="s">
        <v>4274</v>
      </c>
      <c r="D976" s="498" t="s">
        <v>222</v>
      </c>
      <c r="E976" s="498" t="s">
        <v>4275</v>
      </c>
      <c r="F976" s="498" t="s">
        <v>6239</v>
      </c>
      <c r="G976" s="338" t="s">
        <v>22</v>
      </c>
      <c r="H976" s="339"/>
      <c r="I976" s="339"/>
      <c r="J976" s="339" t="s">
        <v>95</v>
      </c>
      <c r="K976" s="339" t="s">
        <v>5612</v>
      </c>
      <c r="L976" s="339" t="s">
        <v>6156</v>
      </c>
      <c r="M976" s="44"/>
      <c r="N976" s="44" t="s">
        <v>5365</v>
      </c>
      <c r="O976" s="118"/>
      <c r="P976" s="118"/>
      <c r="Q976" s="118"/>
      <c r="R976" s="118"/>
      <c r="S976" s="118"/>
      <c r="T976" s="118"/>
      <c r="U976" s="118"/>
      <c r="V976" s="118"/>
      <c r="W976" s="118"/>
      <c r="X976" s="118"/>
      <c r="Y976" s="118"/>
    </row>
    <row r="977" customFormat="false" ht="15" hidden="false" customHeight="true" outlineLevel="1" collapsed="true">
      <c r="A977" s="528" t="s">
        <v>4452</v>
      </c>
      <c r="B977" s="528"/>
      <c r="C977" s="528"/>
      <c r="D977" s="528"/>
      <c r="E977" s="528"/>
      <c r="F977" s="528"/>
      <c r="G977" s="369"/>
      <c r="H977" s="369"/>
      <c r="I977" s="369"/>
      <c r="J977" s="369"/>
      <c r="K977" s="369"/>
      <c r="L977" s="369"/>
      <c r="M977" s="332"/>
      <c r="N977" s="332"/>
      <c r="O977" s="118"/>
      <c r="P977" s="118"/>
      <c r="Q977" s="118"/>
      <c r="R977" s="118"/>
      <c r="S977" s="118"/>
      <c r="T977" s="118"/>
      <c r="U977" s="118"/>
      <c r="V977" s="118"/>
      <c r="W977" s="118"/>
      <c r="X977" s="118"/>
      <c r="Y977" s="118"/>
    </row>
    <row r="978" customFormat="false" ht="15" hidden="true" customHeight="false" outlineLevel="2" collapsed="false">
      <c r="A978" s="466" t="s">
        <v>4453</v>
      </c>
      <c r="B978" s="421" t="s">
        <v>196</v>
      </c>
      <c r="C978" s="509" t="s">
        <v>976</v>
      </c>
      <c r="D978" s="498" t="s">
        <v>1584</v>
      </c>
      <c r="E978" s="498" t="s">
        <v>6240</v>
      </c>
      <c r="F978" s="498" t="s">
        <v>6241</v>
      </c>
      <c r="G978" s="338" t="s">
        <v>22</v>
      </c>
      <c r="H978" s="339"/>
      <c r="I978" s="339"/>
      <c r="J978" s="339" t="s">
        <v>95</v>
      </c>
      <c r="K978" s="339" t="s">
        <v>5612</v>
      </c>
      <c r="L978" s="339" t="s">
        <v>6156</v>
      </c>
      <c r="M978" s="44"/>
      <c r="N978" s="44" t="s">
        <v>5365</v>
      </c>
      <c r="O978" s="118"/>
      <c r="P978" s="118"/>
      <c r="Q978" s="118"/>
      <c r="R978" s="118"/>
      <c r="S978" s="118"/>
      <c r="T978" s="118"/>
      <c r="U978" s="118"/>
      <c r="V978" s="118"/>
      <c r="W978" s="118"/>
      <c r="X978" s="118"/>
      <c r="Y978" s="118"/>
    </row>
    <row r="979" customFormat="false" ht="15" hidden="true" customHeight="false" outlineLevel="2" collapsed="false">
      <c r="A979" s="466" t="s">
        <v>4456</v>
      </c>
      <c r="B979" s="421" t="s">
        <v>196</v>
      </c>
      <c r="C979" s="537" t="s">
        <v>1251</v>
      </c>
      <c r="D979" s="518" t="s">
        <v>986</v>
      </c>
      <c r="E979" s="498" t="s">
        <v>6242</v>
      </c>
      <c r="F979" s="498"/>
      <c r="G979" s="338" t="s">
        <v>22</v>
      </c>
      <c r="H979" s="339"/>
      <c r="I979" s="339"/>
      <c r="J979" s="339" t="s">
        <v>95</v>
      </c>
      <c r="K979" s="339" t="s">
        <v>5612</v>
      </c>
      <c r="L979" s="339" t="s">
        <v>6156</v>
      </c>
      <c r="M979" s="44"/>
      <c r="N979" s="44" t="s">
        <v>5365</v>
      </c>
      <c r="O979" s="118"/>
      <c r="P979" s="118"/>
      <c r="Q979" s="118"/>
      <c r="R979" s="118"/>
      <c r="S979" s="118"/>
      <c r="T979" s="118"/>
      <c r="U979" s="118"/>
      <c r="V979" s="118"/>
      <c r="W979" s="118"/>
      <c r="X979" s="118"/>
      <c r="Y979" s="118"/>
    </row>
    <row r="980" customFormat="false" ht="15" hidden="true" customHeight="false" outlineLevel="2" collapsed="false">
      <c r="A980" s="466" t="s">
        <v>4458</v>
      </c>
      <c r="B980" s="421" t="s">
        <v>196</v>
      </c>
      <c r="C980" s="518"/>
      <c r="D980" s="509" t="s">
        <v>1504</v>
      </c>
      <c r="E980" s="498" t="s">
        <v>4414</v>
      </c>
      <c r="F980" s="498"/>
      <c r="G980" s="338" t="s">
        <v>22</v>
      </c>
      <c r="H980" s="339"/>
      <c r="I980" s="339"/>
      <c r="J980" s="339" t="s">
        <v>95</v>
      </c>
      <c r="K980" s="339" t="s">
        <v>5612</v>
      </c>
      <c r="L980" s="339" t="s">
        <v>6156</v>
      </c>
      <c r="M980" s="44"/>
      <c r="N980" s="44" t="s">
        <v>5365</v>
      </c>
      <c r="O980" s="118"/>
      <c r="P980" s="118"/>
      <c r="Q980" s="118"/>
      <c r="R980" s="118"/>
      <c r="S980" s="118"/>
      <c r="T980" s="118"/>
      <c r="U980" s="118"/>
      <c r="V980" s="118"/>
      <c r="W980" s="118"/>
      <c r="X980" s="118"/>
      <c r="Y980" s="118"/>
    </row>
    <row r="981" customFormat="false" ht="15" hidden="true" customHeight="false" outlineLevel="2" collapsed="false">
      <c r="A981" s="466" t="s">
        <v>4460</v>
      </c>
      <c r="B981" s="421" t="s">
        <v>196</v>
      </c>
      <c r="C981" s="518" t="s">
        <v>1084</v>
      </c>
      <c r="D981" s="509" t="s">
        <v>1085</v>
      </c>
      <c r="E981" s="498" t="s">
        <v>4419</v>
      </c>
      <c r="F981" s="498"/>
      <c r="G981" s="338" t="s">
        <v>22</v>
      </c>
      <c r="H981" s="339"/>
      <c r="I981" s="339"/>
      <c r="J981" s="339" t="s">
        <v>95</v>
      </c>
      <c r="K981" s="339" t="s">
        <v>5612</v>
      </c>
      <c r="L981" s="339" t="s">
        <v>6156</v>
      </c>
      <c r="M981" s="44"/>
      <c r="N981" s="44" t="s">
        <v>5365</v>
      </c>
      <c r="O981" s="118"/>
      <c r="P981" s="118"/>
      <c r="Q981" s="118"/>
      <c r="R981" s="118"/>
      <c r="S981" s="118"/>
      <c r="T981" s="118"/>
      <c r="U981" s="118"/>
      <c r="V981" s="118"/>
      <c r="W981" s="118"/>
      <c r="X981" s="118"/>
      <c r="Y981" s="118"/>
    </row>
    <row r="982" customFormat="false" ht="15" hidden="true" customHeight="false" outlineLevel="2" collapsed="false">
      <c r="A982" s="466" t="s">
        <v>4461</v>
      </c>
      <c r="B982" s="421" t="s">
        <v>196</v>
      </c>
      <c r="C982" s="518"/>
      <c r="D982" s="509" t="s">
        <v>1519</v>
      </c>
      <c r="E982" s="498" t="s">
        <v>4421</v>
      </c>
      <c r="F982" s="498"/>
      <c r="G982" s="338" t="s">
        <v>22</v>
      </c>
      <c r="H982" s="339"/>
      <c r="I982" s="339"/>
      <c r="J982" s="339" t="s">
        <v>95</v>
      </c>
      <c r="K982" s="339" t="s">
        <v>5612</v>
      </c>
      <c r="L982" s="339" t="s">
        <v>6156</v>
      </c>
      <c r="M982" s="44"/>
      <c r="N982" s="44" t="s">
        <v>5365</v>
      </c>
      <c r="O982" s="118"/>
      <c r="P982" s="118"/>
      <c r="Q982" s="118"/>
      <c r="R982" s="118"/>
      <c r="S982" s="118"/>
      <c r="T982" s="118"/>
      <c r="U982" s="118"/>
      <c r="V982" s="118"/>
      <c r="W982" s="118"/>
      <c r="X982" s="118"/>
      <c r="Y982" s="118"/>
    </row>
    <row r="983" customFormat="false" ht="15" hidden="true" customHeight="false" outlineLevel="2" collapsed="false">
      <c r="A983" s="466" t="s">
        <v>4462</v>
      </c>
      <c r="B983" s="421" t="s">
        <v>196</v>
      </c>
      <c r="C983" s="518"/>
      <c r="D983" s="509" t="s">
        <v>1522</v>
      </c>
      <c r="E983" s="498" t="s">
        <v>3020</v>
      </c>
      <c r="F983" s="498"/>
      <c r="G983" s="338" t="s">
        <v>22</v>
      </c>
      <c r="H983" s="339"/>
      <c r="I983" s="339"/>
      <c r="J983" s="339" t="s">
        <v>95</v>
      </c>
      <c r="K983" s="339" t="s">
        <v>5612</v>
      </c>
      <c r="L983" s="339" t="s">
        <v>6156</v>
      </c>
      <c r="M983" s="44"/>
      <c r="N983" s="44" t="s">
        <v>5365</v>
      </c>
      <c r="O983" s="118"/>
      <c r="P983" s="118"/>
      <c r="Q983" s="118"/>
      <c r="R983" s="118"/>
      <c r="S983" s="118"/>
      <c r="T983" s="118"/>
      <c r="U983" s="118"/>
      <c r="V983" s="118"/>
      <c r="W983" s="118"/>
      <c r="X983" s="118"/>
      <c r="Y983" s="118"/>
    </row>
    <row r="984" customFormat="false" ht="15" hidden="true" customHeight="false" outlineLevel="2" collapsed="false">
      <c r="A984" s="466" t="s">
        <v>4463</v>
      </c>
      <c r="B984" s="421" t="s">
        <v>222</v>
      </c>
      <c r="C984" s="498" t="s">
        <v>4274</v>
      </c>
      <c r="D984" s="498" t="s">
        <v>222</v>
      </c>
      <c r="E984" s="498" t="s">
        <v>4275</v>
      </c>
      <c r="F984" s="498" t="s">
        <v>6243</v>
      </c>
      <c r="G984" s="338" t="s">
        <v>22</v>
      </c>
      <c r="H984" s="339"/>
      <c r="I984" s="339"/>
      <c r="J984" s="339" t="s">
        <v>95</v>
      </c>
      <c r="K984" s="339" t="s">
        <v>5612</v>
      </c>
      <c r="L984" s="339" t="s">
        <v>6156</v>
      </c>
      <c r="M984" s="44"/>
      <c r="N984" s="44" t="s">
        <v>5365</v>
      </c>
      <c r="O984" s="118"/>
      <c r="P984" s="118"/>
      <c r="Q984" s="118"/>
      <c r="R984" s="118"/>
      <c r="S984" s="118"/>
      <c r="T984" s="118"/>
      <c r="U984" s="118"/>
      <c r="V984" s="118"/>
      <c r="W984" s="118"/>
      <c r="X984" s="118"/>
      <c r="Y984" s="118"/>
    </row>
    <row r="985" customFormat="false" ht="15" hidden="false" customHeight="true" outlineLevel="1" collapsed="true">
      <c r="A985" s="528" t="s">
        <v>6244</v>
      </c>
      <c r="B985" s="528"/>
      <c r="C985" s="528"/>
      <c r="D985" s="528"/>
      <c r="E985" s="528"/>
      <c r="F985" s="528"/>
      <c r="G985" s="369"/>
      <c r="H985" s="369"/>
      <c r="I985" s="369"/>
      <c r="J985" s="369"/>
      <c r="K985" s="369"/>
      <c r="L985" s="369"/>
      <c r="M985" s="332"/>
      <c r="N985" s="332"/>
      <c r="O985" s="118"/>
      <c r="P985" s="118"/>
      <c r="Q985" s="118"/>
      <c r="R985" s="118"/>
      <c r="S985" s="118"/>
      <c r="T985" s="118"/>
      <c r="U985" s="118"/>
      <c r="V985" s="118"/>
      <c r="W985" s="118"/>
      <c r="X985" s="118"/>
      <c r="Y985" s="118"/>
    </row>
    <row r="986" customFormat="false" ht="15" hidden="true" customHeight="false" outlineLevel="2" collapsed="false">
      <c r="A986" s="466" t="s">
        <v>921</v>
      </c>
      <c r="B986" s="421" t="s">
        <v>197</v>
      </c>
      <c r="C986" s="509" t="s">
        <v>3261</v>
      </c>
      <c r="D986" s="498" t="s">
        <v>3262</v>
      </c>
      <c r="E986" s="509" t="s">
        <v>6245</v>
      </c>
      <c r="F986" s="498" t="s">
        <v>6246</v>
      </c>
      <c r="G986" s="338" t="s">
        <v>22</v>
      </c>
      <c r="H986" s="339"/>
      <c r="I986" s="339"/>
      <c r="J986" s="339" t="s">
        <v>95</v>
      </c>
      <c r="K986" s="339" t="s">
        <v>6112</v>
      </c>
      <c r="L986" s="339" t="s">
        <v>6156</v>
      </c>
      <c r="M986" s="44"/>
      <c r="N986" s="44" t="s">
        <v>5641</v>
      </c>
      <c r="O986" s="118"/>
      <c r="P986" s="118"/>
      <c r="Q986" s="118"/>
      <c r="R986" s="118"/>
      <c r="S986" s="118"/>
      <c r="T986" s="118"/>
      <c r="U986" s="118"/>
      <c r="V986" s="118"/>
      <c r="W986" s="118"/>
      <c r="X986" s="118"/>
      <c r="Y986" s="118"/>
    </row>
    <row r="987" customFormat="false" ht="15" hidden="true" customHeight="false" outlineLevel="2" collapsed="false">
      <c r="A987" s="466" t="s">
        <v>4469</v>
      </c>
      <c r="B987" s="421" t="s">
        <v>197</v>
      </c>
      <c r="C987" s="509" t="s">
        <v>3396</v>
      </c>
      <c r="D987" s="498" t="s">
        <v>3270</v>
      </c>
      <c r="E987" s="509" t="s">
        <v>6247</v>
      </c>
      <c r="F987" s="498"/>
      <c r="G987" s="338" t="s">
        <v>22</v>
      </c>
      <c r="H987" s="339"/>
      <c r="I987" s="339"/>
      <c r="J987" s="339" t="s">
        <v>95</v>
      </c>
      <c r="K987" s="339" t="s">
        <v>6112</v>
      </c>
      <c r="L987" s="339" t="s">
        <v>6156</v>
      </c>
      <c r="M987" s="44"/>
      <c r="N987" s="44" t="s">
        <v>5641</v>
      </c>
      <c r="O987" s="118"/>
      <c r="P987" s="118"/>
      <c r="Q987" s="118"/>
      <c r="R987" s="118"/>
      <c r="S987" s="118"/>
      <c r="T987" s="118"/>
      <c r="U987" s="118"/>
      <c r="V987" s="118"/>
      <c r="W987" s="118"/>
      <c r="X987" s="118"/>
      <c r="Y987" s="118"/>
    </row>
    <row r="988" customFormat="false" ht="15" hidden="true" customHeight="false" outlineLevel="2" collapsed="false">
      <c r="A988" s="466" t="s">
        <v>4470</v>
      </c>
      <c r="B988" s="421" t="s">
        <v>197</v>
      </c>
      <c r="C988" s="518"/>
      <c r="D988" s="498" t="s">
        <v>3273</v>
      </c>
      <c r="E988" s="498" t="s">
        <v>6248</v>
      </c>
      <c r="F988" s="498"/>
      <c r="G988" s="338" t="s">
        <v>22</v>
      </c>
      <c r="H988" s="339"/>
      <c r="I988" s="339"/>
      <c r="J988" s="339" t="s">
        <v>95</v>
      </c>
      <c r="K988" s="339" t="s">
        <v>6112</v>
      </c>
      <c r="L988" s="339" t="s">
        <v>6156</v>
      </c>
      <c r="M988" s="44"/>
      <c r="N988" s="44" t="s">
        <v>5641</v>
      </c>
      <c r="O988" s="118"/>
      <c r="P988" s="118"/>
      <c r="Q988" s="118"/>
      <c r="R988" s="118"/>
      <c r="S988" s="118"/>
      <c r="T988" s="118"/>
      <c r="U988" s="118"/>
      <c r="V988" s="118"/>
      <c r="W988" s="118"/>
      <c r="X988" s="118"/>
      <c r="Y988" s="118"/>
    </row>
    <row r="989" customFormat="false" ht="15" hidden="true" customHeight="false" outlineLevel="2" collapsed="false">
      <c r="A989" s="466" t="s">
        <v>4473</v>
      </c>
      <c r="B989" s="421" t="s">
        <v>197</v>
      </c>
      <c r="C989" s="509" t="s">
        <v>3339</v>
      </c>
      <c r="D989" s="509" t="s">
        <v>6249</v>
      </c>
      <c r="E989" s="498" t="s">
        <v>3283</v>
      </c>
      <c r="F989" s="498"/>
      <c r="G989" s="338" t="s">
        <v>22</v>
      </c>
      <c r="H989" s="339"/>
      <c r="I989" s="339"/>
      <c r="J989" s="339" t="s">
        <v>95</v>
      </c>
      <c r="K989" s="339" t="s">
        <v>6112</v>
      </c>
      <c r="L989" s="339" t="s">
        <v>6156</v>
      </c>
      <c r="M989" s="44"/>
      <c r="N989" s="44" t="s">
        <v>5641</v>
      </c>
      <c r="O989" s="118"/>
      <c r="P989" s="118"/>
      <c r="Q989" s="118"/>
      <c r="R989" s="118"/>
      <c r="S989" s="118"/>
      <c r="T989" s="118"/>
      <c r="U989" s="118"/>
      <c r="V989" s="118"/>
      <c r="W989" s="118"/>
      <c r="X989" s="118"/>
      <c r="Y989" s="118"/>
    </row>
    <row r="990" customFormat="false" ht="15" hidden="true" customHeight="false" outlineLevel="2" collapsed="false">
      <c r="A990" s="466" t="s">
        <v>4475</v>
      </c>
      <c r="B990" s="421" t="s">
        <v>197</v>
      </c>
      <c r="C990" s="509" t="s">
        <v>1501</v>
      </c>
      <c r="D990" s="509" t="s">
        <v>1502</v>
      </c>
      <c r="E990" s="498" t="s">
        <v>3628</v>
      </c>
      <c r="F990" s="498"/>
      <c r="G990" s="338" t="s">
        <v>22</v>
      </c>
      <c r="H990" s="339"/>
      <c r="I990" s="339"/>
      <c r="J990" s="339" t="s">
        <v>95</v>
      </c>
      <c r="K990" s="339" t="s">
        <v>6112</v>
      </c>
      <c r="L990" s="339" t="s">
        <v>6156</v>
      </c>
      <c r="M990" s="44"/>
      <c r="N990" s="44" t="s">
        <v>5641</v>
      </c>
      <c r="O990" s="118"/>
      <c r="P990" s="118"/>
      <c r="Q990" s="118"/>
      <c r="R990" s="118"/>
      <c r="S990" s="118"/>
      <c r="T990" s="118"/>
      <c r="U990" s="118"/>
      <c r="V990" s="118"/>
      <c r="W990" s="118"/>
      <c r="X990" s="118"/>
      <c r="Y990" s="118"/>
    </row>
    <row r="991" customFormat="false" ht="15" hidden="true" customHeight="false" outlineLevel="2" collapsed="false">
      <c r="A991" s="466" t="s">
        <v>4476</v>
      </c>
      <c r="B991" s="421" t="s">
        <v>197</v>
      </c>
      <c r="C991" s="518"/>
      <c r="D991" s="509" t="s">
        <v>1513</v>
      </c>
      <c r="E991" s="498" t="s">
        <v>3313</v>
      </c>
      <c r="F991" s="498" t="s">
        <v>6250</v>
      </c>
      <c r="G991" s="338" t="s">
        <v>22</v>
      </c>
      <c r="H991" s="339"/>
      <c r="I991" s="339"/>
      <c r="J991" s="339" t="s">
        <v>95</v>
      </c>
      <c r="K991" s="339" t="s">
        <v>6112</v>
      </c>
      <c r="L991" s="339" t="s">
        <v>6156</v>
      </c>
      <c r="M991" s="44"/>
      <c r="N991" s="44" t="s">
        <v>5641</v>
      </c>
      <c r="O991" s="118"/>
      <c r="P991" s="118"/>
      <c r="Q991" s="118"/>
      <c r="R991" s="118"/>
      <c r="S991" s="118"/>
      <c r="T991" s="118"/>
      <c r="U991" s="118"/>
      <c r="V991" s="118"/>
      <c r="W991" s="118"/>
      <c r="X991" s="118"/>
      <c r="Y991" s="118"/>
    </row>
    <row r="992" customFormat="false" ht="15" hidden="true" customHeight="false" outlineLevel="2" collapsed="false">
      <c r="A992" s="466" t="s">
        <v>4478</v>
      </c>
      <c r="B992" s="421" t="s">
        <v>197</v>
      </c>
      <c r="C992" s="518"/>
      <c r="D992" s="509" t="s">
        <v>6251</v>
      </c>
      <c r="E992" s="498" t="s">
        <v>6252</v>
      </c>
      <c r="F992" s="498" t="s">
        <v>6250</v>
      </c>
      <c r="G992" s="338" t="s">
        <v>22</v>
      </c>
      <c r="H992" s="339"/>
      <c r="I992" s="339"/>
      <c r="J992" s="339" t="s">
        <v>95</v>
      </c>
      <c r="K992" s="339" t="s">
        <v>6112</v>
      </c>
      <c r="L992" s="339" t="s">
        <v>6156</v>
      </c>
      <c r="M992" s="44"/>
      <c r="N992" s="44" t="s">
        <v>5641</v>
      </c>
      <c r="O992" s="118"/>
      <c r="P992" s="118"/>
      <c r="Q992" s="118"/>
      <c r="R992" s="118"/>
      <c r="S992" s="118"/>
      <c r="T992" s="118"/>
      <c r="U992" s="118"/>
      <c r="V992" s="118"/>
      <c r="W992" s="118"/>
      <c r="X992" s="118"/>
      <c r="Y992" s="118"/>
    </row>
    <row r="993" customFormat="false" ht="15" hidden="true" customHeight="false" outlineLevel="2" collapsed="false">
      <c r="A993" s="466" t="s">
        <v>4480</v>
      </c>
      <c r="B993" s="421" t="s">
        <v>197</v>
      </c>
      <c r="C993" s="518"/>
      <c r="D993" s="509" t="s">
        <v>1513</v>
      </c>
      <c r="E993" s="498" t="s">
        <v>3313</v>
      </c>
      <c r="F993" s="498" t="s">
        <v>6253</v>
      </c>
      <c r="G993" s="338" t="s">
        <v>22</v>
      </c>
      <c r="H993" s="339"/>
      <c r="I993" s="339"/>
      <c r="J993" s="339" t="s">
        <v>95</v>
      </c>
      <c r="K993" s="339" t="s">
        <v>6112</v>
      </c>
      <c r="L993" s="339" t="s">
        <v>6156</v>
      </c>
      <c r="M993" s="44"/>
      <c r="N993" s="44" t="s">
        <v>5641</v>
      </c>
      <c r="O993" s="118"/>
      <c r="P993" s="118"/>
      <c r="Q993" s="118"/>
      <c r="R993" s="118"/>
      <c r="S993" s="118"/>
      <c r="T993" s="118"/>
      <c r="U993" s="118"/>
      <c r="V993" s="118"/>
      <c r="W993" s="118"/>
      <c r="X993" s="118"/>
      <c r="Y993" s="118"/>
    </row>
    <row r="994" customFormat="false" ht="15" hidden="true" customHeight="false" outlineLevel="2" collapsed="false">
      <c r="A994" s="466" t="s">
        <v>4481</v>
      </c>
      <c r="B994" s="411" t="s">
        <v>197</v>
      </c>
      <c r="C994" s="529"/>
      <c r="D994" s="504" t="s">
        <v>6254</v>
      </c>
      <c r="E994" s="499" t="s">
        <v>6255</v>
      </c>
      <c r="F994" s="498" t="s">
        <v>6253</v>
      </c>
      <c r="G994" s="505" t="s">
        <v>22</v>
      </c>
      <c r="H994" s="506"/>
      <c r="I994" s="506"/>
      <c r="J994" s="506" t="s">
        <v>95</v>
      </c>
      <c r="K994" s="535" t="s">
        <v>6112</v>
      </c>
      <c r="L994" s="411" t="s">
        <v>6156</v>
      </c>
      <c r="M994" s="506"/>
      <c r="N994" s="44" t="s">
        <v>5641</v>
      </c>
      <c r="O994" s="118"/>
      <c r="P994" s="118"/>
      <c r="Q994" s="118"/>
      <c r="R994" s="118"/>
      <c r="S994" s="118"/>
      <c r="T994" s="118"/>
      <c r="U994" s="118"/>
      <c r="V994" s="118"/>
      <c r="W994" s="118"/>
      <c r="X994" s="118"/>
      <c r="Y994" s="118"/>
    </row>
    <row r="995" customFormat="false" ht="15" hidden="true" customHeight="false" outlineLevel="2" collapsed="false">
      <c r="A995" s="466" t="s">
        <v>4482</v>
      </c>
      <c r="B995" s="339" t="s">
        <v>218</v>
      </c>
      <c r="C995" s="518"/>
      <c r="D995" s="509" t="s">
        <v>1096</v>
      </c>
      <c r="E995" s="512" t="s">
        <v>5981</v>
      </c>
      <c r="F995" s="498"/>
      <c r="G995" s="338" t="s">
        <v>22</v>
      </c>
      <c r="H995" s="339"/>
      <c r="I995" s="339"/>
      <c r="J995" s="339" t="s">
        <v>95</v>
      </c>
      <c r="K995" s="339" t="s">
        <v>6112</v>
      </c>
      <c r="L995" s="339" t="s">
        <v>6156</v>
      </c>
      <c r="M995" s="44"/>
      <c r="N995" s="44" t="s">
        <v>5641</v>
      </c>
      <c r="O995" s="118"/>
      <c r="P995" s="118"/>
      <c r="Q995" s="118"/>
      <c r="R995" s="118"/>
      <c r="S995" s="118"/>
      <c r="T995" s="118"/>
      <c r="U995" s="118"/>
      <c r="V995" s="118"/>
      <c r="W995" s="118"/>
      <c r="X995" s="118"/>
      <c r="Y995" s="118"/>
    </row>
    <row r="996" customFormat="false" ht="15" hidden="true" customHeight="false" outlineLevel="2" collapsed="false">
      <c r="A996" s="466" t="s">
        <v>4483</v>
      </c>
      <c r="B996" s="339" t="s">
        <v>218</v>
      </c>
      <c r="C996" s="518"/>
      <c r="D996" s="509" t="s">
        <v>1096</v>
      </c>
      <c r="E996" s="512" t="s">
        <v>5982</v>
      </c>
      <c r="F996" s="498"/>
      <c r="G996" s="338" t="s">
        <v>22</v>
      </c>
      <c r="H996" s="339"/>
      <c r="I996" s="339"/>
      <c r="J996" s="339" t="s">
        <v>95</v>
      </c>
      <c r="K996" s="339" t="s">
        <v>6112</v>
      </c>
      <c r="L996" s="339" t="s">
        <v>6156</v>
      </c>
      <c r="M996" s="44"/>
      <c r="N996" s="44" t="s">
        <v>5641</v>
      </c>
      <c r="O996" s="118"/>
      <c r="P996" s="118"/>
      <c r="Q996" s="118"/>
      <c r="R996" s="118"/>
      <c r="S996" s="118"/>
      <c r="T996" s="118"/>
      <c r="U996" s="118"/>
      <c r="V996" s="118"/>
      <c r="W996" s="118"/>
      <c r="X996" s="118"/>
      <c r="Y996" s="118"/>
    </row>
    <row r="997" customFormat="false" ht="15" hidden="true" customHeight="false" outlineLevel="2" collapsed="false">
      <c r="A997" s="466" t="s">
        <v>4484</v>
      </c>
      <c r="B997" s="339" t="s">
        <v>218</v>
      </c>
      <c r="C997" s="518"/>
      <c r="D997" s="509" t="s">
        <v>1096</v>
      </c>
      <c r="E997" s="512" t="s">
        <v>5983</v>
      </c>
      <c r="F997" s="498"/>
      <c r="G997" s="338" t="s">
        <v>22</v>
      </c>
      <c r="H997" s="339"/>
      <c r="I997" s="339"/>
      <c r="J997" s="339" t="s">
        <v>95</v>
      </c>
      <c r="K997" s="339" t="s">
        <v>6112</v>
      </c>
      <c r="L997" s="339" t="s">
        <v>6156</v>
      </c>
      <c r="M997" s="44"/>
      <c r="N997" s="44" t="s">
        <v>5641</v>
      </c>
      <c r="O997" s="118"/>
      <c r="P997" s="118"/>
      <c r="Q997" s="118"/>
      <c r="R997" s="118"/>
      <c r="S997" s="118"/>
      <c r="T997" s="118"/>
      <c r="U997" s="118"/>
      <c r="V997" s="118"/>
      <c r="W997" s="118"/>
      <c r="X997" s="118"/>
      <c r="Y997" s="118"/>
    </row>
    <row r="998" customFormat="false" ht="15" hidden="true" customHeight="false" outlineLevel="2" collapsed="false">
      <c r="A998" s="466" t="s">
        <v>4486</v>
      </c>
      <c r="B998" s="421" t="s">
        <v>220</v>
      </c>
      <c r="C998" s="524"/>
      <c r="D998" s="509" t="s">
        <v>1096</v>
      </c>
      <c r="E998" s="512" t="s">
        <v>5984</v>
      </c>
      <c r="F998" s="498"/>
      <c r="G998" s="338" t="s">
        <v>22</v>
      </c>
      <c r="H998" s="339"/>
      <c r="I998" s="339"/>
      <c r="J998" s="339" t="s">
        <v>95</v>
      </c>
      <c r="K998" s="339" t="s">
        <v>6112</v>
      </c>
      <c r="L998" s="339" t="s">
        <v>6156</v>
      </c>
      <c r="M998" s="44"/>
      <c r="N998" s="44" t="s">
        <v>5641</v>
      </c>
      <c r="O998" s="118"/>
      <c r="P998" s="118"/>
      <c r="Q998" s="118"/>
      <c r="R998" s="118"/>
      <c r="S998" s="118"/>
      <c r="T998" s="118"/>
      <c r="U998" s="118"/>
      <c r="V998" s="118"/>
      <c r="W998" s="118"/>
      <c r="X998" s="118"/>
      <c r="Y998" s="118"/>
    </row>
    <row r="999" customFormat="false" ht="15" hidden="false" customHeight="true" outlineLevel="1" collapsed="true">
      <c r="A999" s="528" t="s">
        <v>4492</v>
      </c>
      <c r="B999" s="528"/>
      <c r="C999" s="528"/>
      <c r="D999" s="528"/>
      <c r="E999" s="528"/>
      <c r="F999" s="528"/>
      <c r="G999" s="369"/>
      <c r="H999" s="369"/>
      <c r="I999" s="369"/>
      <c r="J999" s="369"/>
      <c r="K999" s="369"/>
      <c r="L999" s="369"/>
      <c r="M999" s="332"/>
      <c r="N999" s="332"/>
      <c r="O999" s="118"/>
      <c r="P999" s="118"/>
      <c r="Q999" s="118"/>
      <c r="R999" s="118"/>
      <c r="S999" s="118"/>
      <c r="T999" s="118"/>
      <c r="U999" s="118"/>
      <c r="V999" s="118"/>
      <c r="W999" s="118"/>
      <c r="X999" s="118"/>
      <c r="Y999" s="118"/>
    </row>
    <row r="1000" customFormat="false" ht="15" hidden="true" customHeight="false" outlineLevel="2" collapsed="false">
      <c r="A1000" s="466" t="s">
        <v>4493</v>
      </c>
      <c r="B1000" s="421" t="s">
        <v>198</v>
      </c>
      <c r="C1000" s="509" t="s">
        <v>3261</v>
      </c>
      <c r="D1000" s="498" t="s">
        <v>3262</v>
      </c>
      <c r="E1000" s="509" t="s">
        <v>6256</v>
      </c>
      <c r="F1000" s="498" t="s">
        <v>6257</v>
      </c>
      <c r="G1000" s="338" t="s">
        <v>22</v>
      </c>
      <c r="H1000" s="339"/>
      <c r="I1000" s="339"/>
      <c r="J1000" s="339" t="s">
        <v>95</v>
      </c>
      <c r="K1000" s="339" t="s">
        <v>6112</v>
      </c>
      <c r="L1000" s="534" t="s">
        <v>5695</v>
      </c>
      <c r="M1000" s="506"/>
      <c r="N1000" s="507" t="s">
        <v>5375</v>
      </c>
      <c r="O1000" s="527"/>
      <c r="P1000" s="527"/>
      <c r="Q1000" s="527"/>
      <c r="R1000" s="527"/>
      <c r="S1000" s="527"/>
      <c r="T1000" s="527"/>
      <c r="U1000" s="527"/>
      <c r="V1000" s="527"/>
      <c r="W1000" s="527"/>
      <c r="X1000" s="527"/>
      <c r="Y1000" s="527"/>
    </row>
    <row r="1001" customFormat="false" ht="15" hidden="true" customHeight="false" outlineLevel="2" collapsed="false">
      <c r="A1001" s="466" t="s">
        <v>4496</v>
      </c>
      <c r="B1001" s="421" t="s">
        <v>198</v>
      </c>
      <c r="C1001" s="509" t="s">
        <v>3396</v>
      </c>
      <c r="D1001" s="498" t="s">
        <v>3270</v>
      </c>
      <c r="E1001" s="509" t="s">
        <v>6258</v>
      </c>
      <c r="F1001" s="498"/>
      <c r="G1001" s="338" t="s">
        <v>22</v>
      </c>
      <c r="H1001" s="339"/>
      <c r="I1001" s="339"/>
      <c r="J1001" s="339" t="s">
        <v>95</v>
      </c>
      <c r="K1001" s="339" t="s">
        <v>6112</v>
      </c>
      <c r="L1001" s="534" t="s">
        <v>5695</v>
      </c>
      <c r="M1001" s="506"/>
      <c r="N1001" s="507" t="s">
        <v>5375</v>
      </c>
      <c r="O1001" s="527"/>
      <c r="P1001" s="527"/>
      <c r="Q1001" s="527"/>
      <c r="R1001" s="527"/>
      <c r="S1001" s="527"/>
      <c r="T1001" s="527"/>
      <c r="U1001" s="527"/>
      <c r="V1001" s="527"/>
      <c r="W1001" s="527"/>
      <c r="X1001" s="527"/>
      <c r="Y1001" s="527"/>
    </row>
    <row r="1002" customFormat="false" ht="15" hidden="true" customHeight="false" outlineLevel="2" collapsed="false">
      <c r="A1002" s="466" t="s">
        <v>4499</v>
      </c>
      <c r="B1002" s="421" t="s">
        <v>198</v>
      </c>
      <c r="C1002" s="518"/>
      <c r="D1002" s="498" t="s">
        <v>3273</v>
      </c>
      <c r="E1002" s="498" t="s">
        <v>6259</v>
      </c>
      <c r="F1002" s="498"/>
      <c r="G1002" s="338" t="s">
        <v>22</v>
      </c>
      <c r="H1002" s="339"/>
      <c r="I1002" s="339"/>
      <c r="J1002" s="339" t="s">
        <v>95</v>
      </c>
      <c r="K1002" s="339" t="s">
        <v>6112</v>
      </c>
      <c r="L1002" s="534" t="s">
        <v>5695</v>
      </c>
      <c r="M1002" s="506"/>
      <c r="N1002" s="507" t="s">
        <v>5375</v>
      </c>
      <c r="O1002" s="527"/>
      <c r="P1002" s="527"/>
      <c r="Q1002" s="527"/>
      <c r="R1002" s="527"/>
      <c r="S1002" s="527"/>
      <c r="T1002" s="527"/>
      <c r="U1002" s="527"/>
      <c r="V1002" s="527"/>
      <c r="W1002" s="527"/>
      <c r="X1002" s="527"/>
      <c r="Y1002" s="527"/>
    </row>
    <row r="1003" customFormat="false" ht="15" hidden="true" customHeight="false" outlineLevel="2" collapsed="false">
      <c r="A1003" s="466" t="s">
        <v>4501</v>
      </c>
      <c r="B1003" s="421" t="s">
        <v>198</v>
      </c>
      <c r="C1003" s="509" t="s">
        <v>3339</v>
      </c>
      <c r="D1003" s="509" t="s">
        <v>6260</v>
      </c>
      <c r="E1003" s="498" t="s">
        <v>3283</v>
      </c>
      <c r="F1003" s="498"/>
      <c r="G1003" s="338" t="s">
        <v>22</v>
      </c>
      <c r="H1003" s="339"/>
      <c r="I1003" s="339"/>
      <c r="J1003" s="339" t="s">
        <v>95</v>
      </c>
      <c r="K1003" s="339" t="s">
        <v>6112</v>
      </c>
      <c r="L1003" s="534" t="s">
        <v>5695</v>
      </c>
      <c r="M1003" s="506"/>
      <c r="N1003" s="507" t="s">
        <v>5375</v>
      </c>
      <c r="O1003" s="527"/>
      <c r="P1003" s="527"/>
      <c r="Q1003" s="527"/>
      <c r="R1003" s="527"/>
      <c r="S1003" s="527"/>
      <c r="T1003" s="527"/>
      <c r="U1003" s="527"/>
      <c r="V1003" s="527"/>
      <c r="W1003" s="527"/>
      <c r="X1003" s="527"/>
      <c r="Y1003" s="527"/>
    </row>
    <row r="1004" customFormat="false" ht="15" hidden="true" customHeight="false" outlineLevel="2" collapsed="false">
      <c r="A1004" s="466" t="s">
        <v>4504</v>
      </c>
      <c r="B1004" s="421" t="s">
        <v>198</v>
      </c>
      <c r="C1004" s="509" t="s">
        <v>1501</v>
      </c>
      <c r="D1004" s="509" t="s">
        <v>1502</v>
      </c>
      <c r="E1004" s="498" t="s">
        <v>3628</v>
      </c>
      <c r="F1004" s="498"/>
      <c r="G1004" s="338" t="s">
        <v>22</v>
      </c>
      <c r="H1004" s="339"/>
      <c r="I1004" s="339"/>
      <c r="J1004" s="339" t="s">
        <v>95</v>
      </c>
      <c r="K1004" s="339" t="s">
        <v>6112</v>
      </c>
      <c r="L1004" s="534" t="s">
        <v>5695</v>
      </c>
      <c r="M1004" s="506"/>
      <c r="N1004" s="507" t="s">
        <v>5375</v>
      </c>
      <c r="O1004" s="527"/>
      <c r="P1004" s="527"/>
      <c r="Q1004" s="527"/>
      <c r="R1004" s="527"/>
      <c r="S1004" s="527"/>
      <c r="T1004" s="527"/>
      <c r="U1004" s="527"/>
      <c r="V1004" s="527"/>
      <c r="W1004" s="527"/>
      <c r="X1004" s="527"/>
      <c r="Y1004" s="527"/>
    </row>
    <row r="1005" customFormat="false" ht="15" hidden="true" customHeight="false" outlineLevel="2" collapsed="false">
      <c r="A1005" s="466" t="s">
        <v>4508</v>
      </c>
      <c r="B1005" s="421" t="s">
        <v>198</v>
      </c>
      <c r="C1005" s="518"/>
      <c r="D1005" s="509" t="s">
        <v>6261</v>
      </c>
      <c r="E1005" s="498" t="s">
        <v>6262</v>
      </c>
      <c r="F1005" s="498" t="s">
        <v>6257</v>
      </c>
      <c r="G1005" s="338" t="s">
        <v>22</v>
      </c>
      <c r="H1005" s="339"/>
      <c r="I1005" s="339"/>
      <c r="J1005" s="339" t="s">
        <v>95</v>
      </c>
      <c r="K1005" s="339" t="s">
        <v>6112</v>
      </c>
      <c r="L1005" s="534" t="s">
        <v>5695</v>
      </c>
      <c r="M1005" s="506"/>
      <c r="N1005" s="507" t="s">
        <v>5375</v>
      </c>
      <c r="O1005" s="527"/>
      <c r="P1005" s="527"/>
      <c r="Q1005" s="527"/>
      <c r="R1005" s="527"/>
      <c r="S1005" s="527"/>
      <c r="T1005" s="527"/>
      <c r="U1005" s="527"/>
      <c r="V1005" s="527"/>
      <c r="W1005" s="527"/>
      <c r="X1005" s="527"/>
      <c r="Y1005" s="527"/>
    </row>
    <row r="1006" customFormat="false" ht="15" hidden="true" customHeight="false" outlineLevel="2" collapsed="false">
      <c r="A1006" s="466" t="s">
        <v>4509</v>
      </c>
      <c r="B1006" s="339" t="s">
        <v>218</v>
      </c>
      <c r="C1006" s="518"/>
      <c r="D1006" s="509" t="s">
        <v>1096</v>
      </c>
      <c r="E1006" s="512" t="s">
        <v>5981</v>
      </c>
      <c r="F1006" s="498"/>
      <c r="G1006" s="338" t="s">
        <v>22</v>
      </c>
      <c r="H1006" s="339"/>
      <c r="I1006" s="339"/>
      <c r="J1006" s="339" t="s">
        <v>95</v>
      </c>
      <c r="K1006" s="339" t="s">
        <v>6112</v>
      </c>
      <c r="L1006" s="534" t="s">
        <v>5695</v>
      </c>
      <c r="M1006" s="506"/>
      <c r="N1006" s="507" t="s">
        <v>5375</v>
      </c>
      <c r="O1006" s="527"/>
      <c r="P1006" s="527"/>
      <c r="Q1006" s="527"/>
      <c r="R1006" s="527"/>
      <c r="S1006" s="527"/>
      <c r="T1006" s="527"/>
      <c r="U1006" s="527"/>
      <c r="V1006" s="527"/>
      <c r="W1006" s="527"/>
      <c r="X1006" s="527"/>
      <c r="Y1006" s="527"/>
    </row>
    <row r="1007" customFormat="false" ht="15" hidden="true" customHeight="false" outlineLevel="2" collapsed="false">
      <c r="A1007" s="466" t="s">
        <v>4512</v>
      </c>
      <c r="B1007" s="339" t="s">
        <v>218</v>
      </c>
      <c r="C1007" s="518"/>
      <c r="D1007" s="509" t="s">
        <v>1096</v>
      </c>
      <c r="E1007" s="512" t="s">
        <v>5982</v>
      </c>
      <c r="F1007" s="498"/>
      <c r="G1007" s="338" t="s">
        <v>22</v>
      </c>
      <c r="H1007" s="339"/>
      <c r="I1007" s="339"/>
      <c r="J1007" s="339" t="s">
        <v>95</v>
      </c>
      <c r="K1007" s="339" t="s">
        <v>6112</v>
      </c>
      <c r="L1007" s="534" t="s">
        <v>5695</v>
      </c>
      <c r="M1007" s="506"/>
      <c r="N1007" s="507" t="s">
        <v>5375</v>
      </c>
      <c r="O1007" s="527"/>
      <c r="P1007" s="527"/>
      <c r="Q1007" s="527"/>
      <c r="R1007" s="527"/>
      <c r="S1007" s="527"/>
      <c r="T1007" s="527"/>
      <c r="U1007" s="527"/>
      <c r="V1007" s="527"/>
      <c r="W1007" s="527"/>
      <c r="X1007" s="527"/>
      <c r="Y1007" s="527"/>
    </row>
    <row r="1008" customFormat="false" ht="15" hidden="true" customHeight="false" outlineLevel="2" collapsed="false">
      <c r="A1008" s="466" t="s">
        <v>4516</v>
      </c>
      <c r="B1008" s="339" t="s">
        <v>218</v>
      </c>
      <c r="C1008" s="518"/>
      <c r="D1008" s="509" t="s">
        <v>1096</v>
      </c>
      <c r="E1008" s="512" t="s">
        <v>5983</v>
      </c>
      <c r="F1008" s="498"/>
      <c r="G1008" s="338" t="s">
        <v>22</v>
      </c>
      <c r="H1008" s="339"/>
      <c r="I1008" s="339"/>
      <c r="J1008" s="339" t="s">
        <v>95</v>
      </c>
      <c r="K1008" s="339" t="s">
        <v>6112</v>
      </c>
      <c r="L1008" s="534" t="s">
        <v>5695</v>
      </c>
      <c r="M1008" s="506"/>
      <c r="N1008" s="507" t="s">
        <v>5375</v>
      </c>
      <c r="O1008" s="527"/>
      <c r="P1008" s="527"/>
      <c r="Q1008" s="527"/>
      <c r="R1008" s="527"/>
      <c r="S1008" s="527"/>
      <c r="T1008" s="527"/>
      <c r="U1008" s="527"/>
      <c r="V1008" s="527"/>
      <c r="W1008" s="527"/>
      <c r="X1008" s="527"/>
      <c r="Y1008" s="527"/>
    </row>
    <row r="1009" customFormat="false" ht="15" hidden="true" customHeight="false" outlineLevel="2" collapsed="false">
      <c r="A1009" s="466" t="s">
        <v>4520</v>
      </c>
      <c r="B1009" s="421" t="s">
        <v>220</v>
      </c>
      <c r="C1009" s="524"/>
      <c r="D1009" s="509" t="s">
        <v>1096</v>
      </c>
      <c r="E1009" s="512" t="s">
        <v>6263</v>
      </c>
      <c r="F1009" s="498"/>
      <c r="G1009" s="338" t="s">
        <v>22</v>
      </c>
      <c r="H1009" s="339"/>
      <c r="I1009" s="339"/>
      <c r="J1009" s="339" t="s">
        <v>95</v>
      </c>
      <c r="K1009" s="339" t="s">
        <v>6112</v>
      </c>
      <c r="L1009" s="534" t="s">
        <v>5695</v>
      </c>
      <c r="M1009" s="506"/>
      <c r="N1009" s="507" t="s">
        <v>5375</v>
      </c>
      <c r="O1009" s="527"/>
      <c r="P1009" s="527"/>
      <c r="Q1009" s="527"/>
      <c r="R1009" s="527"/>
      <c r="S1009" s="527"/>
      <c r="T1009" s="527"/>
      <c r="U1009" s="527"/>
      <c r="V1009" s="527"/>
      <c r="W1009" s="527"/>
      <c r="X1009" s="527"/>
      <c r="Y1009" s="527"/>
    </row>
    <row r="1010" customFormat="false" ht="15" hidden="false" customHeight="true" outlineLevel="1" collapsed="true">
      <c r="A1010" s="528" t="s">
        <v>4543</v>
      </c>
      <c r="B1010" s="528"/>
      <c r="C1010" s="528"/>
      <c r="D1010" s="528"/>
      <c r="E1010" s="528"/>
      <c r="F1010" s="528"/>
      <c r="G1010" s="369"/>
      <c r="H1010" s="369"/>
      <c r="I1010" s="369"/>
      <c r="J1010" s="369"/>
      <c r="K1010" s="369"/>
      <c r="L1010" s="369"/>
      <c r="M1010" s="332"/>
      <c r="N1010" s="332"/>
      <c r="O1010" s="118"/>
      <c r="P1010" s="118"/>
      <c r="Q1010" s="118"/>
      <c r="R1010" s="118"/>
      <c r="S1010" s="118"/>
      <c r="T1010" s="118"/>
      <c r="U1010" s="118"/>
      <c r="V1010" s="118"/>
      <c r="W1010" s="118"/>
      <c r="X1010" s="118"/>
      <c r="Y1010" s="118"/>
    </row>
    <row r="1011" customFormat="false" ht="15" hidden="true" customHeight="false" outlineLevel="2" collapsed="false">
      <c r="A1011" s="466" t="s">
        <v>4544</v>
      </c>
      <c r="B1011" s="421" t="s">
        <v>199</v>
      </c>
      <c r="C1011" s="509" t="s">
        <v>3261</v>
      </c>
      <c r="D1011" s="498" t="s">
        <v>3262</v>
      </c>
      <c r="E1011" s="509" t="s">
        <v>6264</v>
      </c>
      <c r="F1011" s="498" t="s">
        <v>6265</v>
      </c>
      <c r="G1011" s="338" t="s">
        <v>22</v>
      </c>
      <c r="H1011" s="339"/>
      <c r="I1011" s="339"/>
      <c r="J1011" s="339" t="s">
        <v>95</v>
      </c>
      <c r="K1011" s="339" t="s">
        <v>5612</v>
      </c>
      <c r="L1011" s="339" t="s">
        <v>6156</v>
      </c>
      <c r="M1011" s="44"/>
      <c r="N1011" s="44" t="s">
        <v>5365</v>
      </c>
      <c r="O1011" s="527"/>
      <c r="P1011" s="527"/>
      <c r="Q1011" s="527"/>
      <c r="R1011" s="527"/>
      <c r="S1011" s="527"/>
      <c r="T1011" s="527"/>
      <c r="U1011" s="527"/>
      <c r="V1011" s="527"/>
      <c r="W1011" s="527"/>
      <c r="X1011" s="527"/>
      <c r="Y1011" s="527"/>
    </row>
    <row r="1012" customFormat="false" ht="15" hidden="true" customHeight="false" outlineLevel="2" collapsed="false">
      <c r="A1012" s="466" t="s">
        <v>4547</v>
      </c>
      <c r="B1012" s="421" t="s">
        <v>199</v>
      </c>
      <c r="C1012" s="509" t="s">
        <v>3396</v>
      </c>
      <c r="D1012" s="498" t="s">
        <v>3270</v>
      </c>
      <c r="E1012" s="509" t="s">
        <v>6266</v>
      </c>
      <c r="F1012" s="498"/>
      <c r="G1012" s="338" t="s">
        <v>22</v>
      </c>
      <c r="H1012" s="339"/>
      <c r="I1012" s="339"/>
      <c r="J1012" s="339" t="s">
        <v>95</v>
      </c>
      <c r="K1012" s="339" t="s">
        <v>5612</v>
      </c>
      <c r="L1012" s="339" t="s">
        <v>6156</v>
      </c>
      <c r="M1012" s="44"/>
      <c r="N1012" s="44" t="s">
        <v>5365</v>
      </c>
      <c r="O1012" s="527"/>
      <c r="P1012" s="527"/>
      <c r="Q1012" s="527"/>
      <c r="R1012" s="527"/>
      <c r="S1012" s="527"/>
      <c r="T1012" s="527"/>
      <c r="U1012" s="527"/>
      <c r="V1012" s="527"/>
      <c r="W1012" s="527"/>
      <c r="X1012" s="527"/>
      <c r="Y1012" s="527"/>
    </row>
    <row r="1013" customFormat="false" ht="15" hidden="true" customHeight="false" outlineLevel="2" collapsed="false">
      <c r="A1013" s="466" t="s">
        <v>4550</v>
      </c>
      <c r="B1013" s="421" t="s">
        <v>199</v>
      </c>
      <c r="C1013" s="518"/>
      <c r="D1013" s="498" t="s">
        <v>3273</v>
      </c>
      <c r="E1013" s="498" t="s">
        <v>6267</v>
      </c>
      <c r="F1013" s="498"/>
      <c r="G1013" s="338" t="s">
        <v>22</v>
      </c>
      <c r="H1013" s="339"/>
      <c r="I1013" s="339"/>
      <c r="J1013" s="339" t="s">
        <v>95</v>
      </c>
      <c r="K1013" s="339" t="s">
        <v>5612</v>
      </c>
      <c r="L1013" s="339" t="s">
        <v>6156</v>
      </c>
      <c r="M1013" s="44"/>
      <c r="N1013" s="44" t="s">
        <v>5365</v>
      </c>
      <c r="O1013" s="527"/>
      <c r="P1013" s="527"/>
      <c r="Q1013" s="527"/>
      <c r="R1013" s="527"/>
      <c r="S1013" s="527"/>
      <c r="T1013" s="527"/>
      <c r="U1013" s="527"/>
      <c r="V1013" s="527"/>
      <c r="W1013" s="527"/>
      <c r="X1013" s="527"/>
      <c r="Y1013" s="527"/>
    </row>
    <row r="1014" customFormat="false" ht="15" hidden="true" customHeight="false" outlineLevel="2" collapsed="false">
      <c r="A1014" s="466" t="s">
        <v>4551</v>
      </c>
      <c r="B1014" s="421" t="s">
        <v>199</v>
      </c>
      <c r="C1014" s="509" t="s">
        <v>3339</v>
      </c>
      <c r="D1014" s="509" t="s">
        <v>6268</v>
      </c>
      <c r="E1014" s="498" t="s">
        <v>3283</v>
      </c>
      <c r="F1014" s="498"/>
      <c r="G1014" s="338" t="s">
        <v>22</v>
      </c>
      <c r="H1014" s="339"/>
      <c r="I1014" s="339"/>
      <c r="J1014" s="339" t="s">
        <v>95</v>
      </c>
      <c r="K1014" s="339" t="s">
        <v>5612</v>
      </c>
      <c r="L1014" s="339" t="s">
        <v>6156</v>
      </c>
      <c r="M1014" s="44"/>
      <c r="N1014" s="44" t="s">
        <v>5365</v>
      </c>
      <c r="O1014" s="527"/>
      <c r="P1014" s="527"/>
      <c r="Q1014" s="527"/>
      <c r="R1014" s="527"/>
      <c r="S1014" s="527"/>
      <c r="T1014" s="527"/>
      <c r="U1014" s="527"/>
      <c r="V1014" s="527"/>
      <c r="W1014" s="527"/>
      <c r="X1014" s="527"/>
      <c r="Y1014" s="527"/>
    </row>
    <row r="1015" customFormat="false" ht="15" hidden="true" customHeight="false" outlineLevel="2" collapsed="false">
      <c r="A1015" s="466" t="s">
        <v>4554</v>
      </c>
      <c r="B1015" s="421" t="s">
        <v>199</v>
      </c>
      <c r="C1015" s="509" t="s">
        <v>1501</v>
      </c>
      <c r="D1015" s="509" t="s">
        <v>1502</v>
      </c>
      <c r="E1015" s="498" t="s">
        <v>3628</v>
      </c>
      <c r="F1015" s="498"/>
      <c r="G1015" s="338" t="s">
        <v>22</v>
      </c>
      <c r="H1015" s="339"/>
      <c r="I1015" s="339"/>
      <c r="J1015" s="339" t="s">
        <v>95</v>
      </c>
      <c r="K1015" s="339" t="s">
        <v>5612</v>
      </c>
      <c r="L1015" s="339" t="s">
        <v>6156</v>
      </c>
      <c r="M1015" s="44"/>
      <c r="N1015" s="44" t="s">
        <v>5365</v>
      </c>
      <c r="O1015" s="527"/>
      <c r="P1015" s="527"/>
      <c r="Q1015" s="527"/>
      <c r="R1015" s="527"/>
      <c r="S1015" s="527"/>
      <c r="T1015" s="527"/>
      <c r="U1015" s="527"/>
      <c r="V1015" s="527"/>
      <c r="W1015" s="527"/>
      <c r="X1015" s="527"/>
      <c r="Y1015" s="527"/>
    </row>
    <row r="1016" customFormat="false" ht="15" hidden="true" customHeight="false" outlineLevel="2" collapsed="false">
      <c r="A1016" s="466" t="s">
        <v>4558</v>
      </c>
      <c r="B1016" s="421" t="s">
        <v>199</v>
      </c>
      <c r="C1016" s="509" t="s">
        <v>1270</v>
      </c>
      <c r="D1016" s="509" t="s">
        <v>1066</v>
      </c>
      <c r="E1016" s="498" t="s">
        <v>6269</v>
      </c>
      <c r="F1016" s="498"/>
      <c r="G1016" s="338" t="s">
        <v>22</v>
      </c>
      <c r="H1016" s="339"/>
      <c r="I1016" s="339"/>
      <c r="J1016" s="339" t="s">
        <v>95</v>
      </c>
      <c r="K1016" s="339" t="s">
        <v>5612</v>
      </c>
      <c r="L1016" s="339" t="s">
        <v>6156</v>
      </c>
      <c r="M1016" s="44"/>
      <c r="N1016" s="44" t="s">
        <v>5365</v>
      </c>
      <c r="O1016" s="527"/>
      <c r="P1016" s="527"/>
      <c r="Q1016" s="527"/>
      <c r="R1016" s="527"/>
      <c r="S1016" s="527"/>
      <c r="T1016" s="527"/>
      <c r="U1016" s="527"/>
      <c r="V1016" s="527"/>
      <c r="W1016" s="527"/>
      <c r="X1016" s="527"/>
      <c r="Y1016" s="527"/>
    </row>
    <row r="1017" customFormat="false" ht="15" hidden="true" customHeight="false" outlineLevel="2" collapsed="false">
      <c r="A1017" s="466" t="s">
        <v>4559</v>
      </c>
      <c r="B1017" s="339" t="s">
        <v>218</v>
      </c>
      <c r="C1017" s="518"/>
      <c r="D1017" s="509" t="s">
        <v>1096</v>
      </c>
      <c r="E1017" s="512" t="s">
        <v>5981</v>
      </c>
      <c r="F1017" s="498"/>
      <c r="G1017" s="338" t="s">
        <v>22</v>
      </c>
      <c r="H1017" s="339"/>
      <c r="I1017" s="339"/>
      <c r="J1017" s="339" t="s">
        <v>95</v>
      </c>
      <c r="K1017" s="339" t="s">
        <v>5612</v>
      </c>
      <c r="L1017" s="339" t="s">
        <v>6156</v>
      </c>
      <c r="M1017" s="44"/>
      <c r="N1017" s="44" t="s">
        <v>5365</v>
      </c>
      <c r="O1017" s="527"/>
      <c r="P1017" s="527"/>
      <c r="Q1017" s="527"/>
      <c r="R1017" s="527"/>
      <c r="S1017" s="527"/>
      <c r="T1017" s="527"/>
      <c r="U1017" s="527"/>
      <c r="V1017" s="527"/>
      <c r="W1017" s="527"/>
      <c r="X1017" s="527"/>
      <c r="Y1017" s="527"/>
    </row>
    <row r="1018" customFormat="false" ht="15" hidden="true" customHeight="false" outlineLevel="2" collapsed="false">
      <c r="A1018" s="466" t="s">
        <v>4562</v>
      </c>
      <c r="B1018" s="339" t="s">
        <v>218</v>
      </c>
      <c r="C1018" s="518"/>
      <c r="D1018" s="509" t="s">
        <v>1096</v>
      </c>
      <c r="E1018" s="512" t="s">
        <v>5982</v>
      </c>
      <c r="F1018" s="498"/>
      <c r="G1018" s="338" t="s">
        <v>22</v>
      </c>
      <c r="H1018" s="339"/>
      <c r="I1018" s="339"/>
      <c r="J1018" s="339" t="s">
        <v>95</v>
      </c>
      <c r="K1018" s="339" t="s">
        <v>5612</v>
      </c>
      <c r="L1018" s="339" t="s">
        <v>6156</v>
      </c>
      <c r="M1018" s="44"/>
      <c r="N1018" s="44" t="s">
        <v>5365</v>
      </c>
      <c r="O1018" s="527"/>
      <c r="P1018" s="527"/>
      <c r="Q1018" s="527"/>
      <c r="R1018" s="527"/>
      <c r="S1018" s="527"/>
      <c r="T1018" s="527"/>
      <c r="U1018" s="527"/>
      <c r="V1018" s="527"/>
      <c r="W1018" s="527"/>
      <c r="X1018" s="527"/>
      <c r="Y1018" s="527"/>
    </row>
    <row r="1019" customFormat="false" ht="15" hidden="true" customHeight="false" outlineLevel="2" collapsed="false">
      <c r="A1019" s="466" t="s">
        <v>4564</v>
      </c>
      <c r="B1019" s="339" t="s">
        <v>218</v>
      </c>
      <c r="C1019" s="518"/>
      <c r="D1019" s="509" t="s">
        <v>1096</v>
      </c>
      <c r="E1019" s="512" t="s">
        <v>5983</v>
      </c>
      <c r="F1019" s="498"/>
      <c r="G1019" s="338" t="s">
        <v>22</v>
      </c>
      <c r="H1019" s="339"/>
      <c r="I1019" s="339"/>
      <c r="J1019" s="339" t="s">
        <v>95</v>
      </c>
      <c r="K1019" s="339" t="s">
        <v>5612</v>
      </c>
      <c r="L1019" s="339" t="s">
        <v>6156</v>
      </c>
      <c r="M1019" s="44"/>
      <c r="N1019" s="44" t="s">
        <v>5365</v>
      </c>
      <c r="O1019" s="527"/>
      <c r="P1019" s="527"/>
      <c r="Q1019" s="527"/>
      <c r="R1019" s="527"/>
      <c r="S1019" s="527"/>
      <c r="T1019" s="527"/>
      <c r="U1019" s="527"/>
      <c r="V1019" s="527"/>
      <c r="W1019" s="527"/>
      <c r="X1019" s="527"/>
      <c r="Y1019" s="527"/>
    </row>
    <row r="1020" customFormat="false" ht="15" hidden="true" customHeight="false" outlineLevel="2" collapsed="false">
      <c r="A1020" s="466" t="s">
        <v>4566</v>
      </c>
      <c r="B1020" s="421" t="s">
        <v>220</v>
      </c>
      <c r="C1020" s="524"/>
      <c r="D1020" s="509" t="s">
        <v>1096</v>
      </c>
      <c r="E1020" s="512" t="s">
        <v>6263</v>
      </c>
      <c r="F1020" s="498"/>
      <c r="G1020" s="338" t="s">
        <v>22</v>
      </c>
      <c r="H1020" s="339"/>
      <c r="I1020" s="339"/>
      <c r="J1020" s="339" t="s">
        <v>95</v>
      </c>
      <c r="K1020" s="339" t="s">
        <v>5612</v>
      </c>
      <c r="L1020" s="339" t="s">
        <v>6156</v>
      </c>
      <c r="M1020" s="44"/>
      <c r="N1020" s="44" t="s">
        <v>5365</v>
      </c>
      <c r="O1020" s="527"/>
      <c r="P1020" s="527"/>
      <c r="Q1020" s="527"/>
      <c r="R1020" s="527"/>
      <c r="S1020" s="527"/>
      <c r="T1020" s="527"/>
      <c r="U1020" s="527"/>
      <c r="V1020" s="527"/>
      <c r="W1020" s="527"/>
      <c r="X1020" s="527"/>
      <c r="Y1020" s="527"/>
    </row>
    <row r="1021" customFormat="false" ht="15" hidden="false" customHeight="true" outlineLevel="1" collapsed="true">
      <c r="A1021" s="528" t="s">
        <v>6270</v>
      </c>
      <c r="B1021" s="528"/>
      <c r="C1021" s="528"/>
      <c r="D1021" s="528"/>
      <c r="E1021" s="528"/>
      <c r="F1021" s="528"/>
      <c r="G1021" s="369"/>
      <c r="H1021" s="369"/>
      <c r="I1021" s="369"/>
      <c r="J1021" s="369"/>
      <c r="K1021" s="369"/>
      <c r="L1021" s="369"/>
      <c r="M1021" s="332"/>
      <c r="N1021" s="332"/>
      <c r="O1021" s="118"/>
      <c r="P1021" s="118"/>
      <c r="Q1021" s="118"/>
      <c r="R1021" s="118"/>
      <c r="S1021" s="118"/>
      <c r="T1021" s="118"/>
      <c r="U1021" s="118"/>
      <c r="V1021" s="118"/>
      <c r="W1021" s="118"/>
      <c r="X1021" s="118"/>
      <c r="Y1021" s="118"/>
    </row>
    <row r="1022" customFormat="false" ht="15" hidden="true" customHeight="false" outlineLevel="2" collapsed="false">
      <c r="A1022" s="464" t="s">
        <v>4587</v>
      </c>
      <c r="B1022" s="465" t="s">
        <v>200</v>
      </c>
      <c r="C1022" s="504" t="s">
        <v>3261</v>
      </c>
      <c r="D1022" s="499" t="s">
        <v>3262</v>
      </c>
      <c r="E1022" s="504" t="s">
        <v>6271</v>
      </c>
      <c r="F1022" s="393" t="s">
        <v>6272</v>
      </c>
      <c r="G1022" s="338" t="s">
        <v>22</v>
      </c>
      <c r="H1022" s="339"/>
      <c r="I1022" s="339"/>
      <c r="J1022" s="339" t="s">
        <v>95</v>
      </c>
      <c r="K1022" s="339" t="s">
        <v>6273</v>
      </c>
      <c r="L1022" s="496" t="n">
        <v>241921</v>
      </c>
      <c r="M1022" s="44"/>
      <c r="N1022" s="44" t="s">
        <v>6274</v>
      </c>
      <c r="O1022" s="118"/>
      <c r="P1022" s="118"/>
      <c r="Q1022" s="118"/>
      <c r="R1022" s="118"/>
      <c r="S1022" s="118"/>
      <c r="T1022" s="118"/>
      <c r="U1022" s="118"/>
      <c r="V1022" s="118"/>
      <c r="W1022" s="118"/>
      <c r="X1022" s="118"/>
      <c r="Y1022" s="118"/>
    </row>
    <row r="1023" customFormat="false" ht="15" hidden="true" customHeight="false" outlineLevel="2" collapsed="false">
      <c r="A1023" s="464" t="s">
        <v>4590</v>
      </c>
      <c r="B1023" s="413" t="s">
        <v>200</v>
      </c>
      <c r="C1023" s="509" t="s">
        <v>5967</v>
      </c>
      <c r="D1023" s="498" t="s">
        <v>3270</v>
      </c>
      <c r="E1023" s="509" t="s">
        <v>6275</v>
      </c>
      <c r="F1023" s="393" t="s">
        <v>6276</v>
      </c>
      <c r="G1023" s="338" t="s">
        <v>22</v>
      </c>
      <c r="H1023" s="339"/>
      <c r="I1023" s="339"/>
      <c r="J1023" s="339" t="s">
        <v>95</v>
      </c>
      <c r="K1023" s="339" t="s">
        <v>6273</v>
      </c>
      <c r="L1023" s="496" t="n">
        <v>241921</v>
      </c>
      <c r="M1023" s="44"/>
      <c r="N1023" s="44" t="s">
        <v>6274</v>
      </c>
      <c r="O1023" s="118"/>
      <c r="P1023" s="118"/>
      <c r="Q1023" s="118"/>
      <c r="R1023" s="118"/>
      <c r="S1023" s="118"/>
      <c r="T1023" s="118"/>
      <c r="U1023" s="118"/>
      <c r="V1023" s="118"/>
      <c r="W1023" s="118"/>
      <c r="X1023" s="118"/>
      <c r="Y1023" s="118"/>
    </row>
    <row r="1024" customFormat="false" ht="15" hidden="true" customHeight="false" outlineLevel="2" collapsed="false">
      <c r="A1024" s="464" t="s">
        <v>4592</v>
      </c>
      <c r="B1024" s="413" t="s">
        <v>200</v>
      </c>
      <c r="C1024" s="518"/>
      <c r="D1024" s="498" t="s">
        <v>3273</v>
      </c>
      <c r="E1024" s="498" t="s">
        <v>6277</v>
      </c>
      <c r="F1024" s="393"/>
      <c r="G1024" s="338" t="s">
        <v>22</v>
      </c>
      <c r="H1024" s="339"/>
      <c r="I1024" s="339"/>
      <c r="J1024" s="339" t="s">
        <v>95</v>
      </c>
      <c r="K1024" s="339" t="s">
        <v>6273</v>
      </c>
      <c r="L1024" s="496" t="n">
        <v>241921</v>
      </c>
      <c r="M1024" s="44"/>
      <c r="N1024" s="44" t="s">
        <v>6274</v>
      </c>
      <c r="O1024" s="118"/>
      <c r="P1024" s="118"/>
      <c r="Q1024" s="118"/>
      <c r="R1024" s="118"/>
      <c r="S1024" s="118"/>
      <c r="T1024" s="118"/>
      <c r="U1024" s="118"/>
      <c r="V1024" s="118"/>
      <c r="W1024" s="118"/>
      <c r="X1024" s="118"/>
      <c r="Y1024" s="118"/>
    </row>
    <row r="1025" customFormat="false" ht="15" hidden="true" customHeight="false" outlineLevel="2" collapsed="false">
      <c r="A1025" s="464" t="s">
        <v>4595</v>
      </c>
      <c r="B1025" s="413" t="s">
        <v>200</v>
      </c>
      <c r="C1025" s="509" t="s">
        <v>5970</v>
      </c>
      <c r="D1025" s="509" t="s">
        <v>6278</v>
      </c>
      <c r="E1025" s="498" t="s">
        <v>3283</v>
      </c>
      <c r="F1025" s="518"/>
      <c r="G1025" s="338" t="s">
        <v>22</v>
      </c>
      <c r="H1025" s="339"/>
      <c r="I1025" s="339"/>
      <c r="J1025" s="339" t="s">
        <v>95</v>
      </c>
      <c r="K1025" s="339" t="s">
        <v>6273</v>
      </c>
      <c r="L1025" s="496" t="n">
        <v>241921</v>
      </c>
      <c r="M1025" s="44"/>
      <c r="N1025" s="44" t="s">
        <v>6274</v>
      </c>
      <c r="O1025" s="118"/>
      <c r="P1025" s="118"/>
      <c r="Q1025" s="118"/>
      <c r="R1025" s="118"/>
      <c r="S1025" s="118"/>
      <c r="T1025" s="118"/>
      <c r="U1025" s="118"/>
      <c r="V1025" s="118"/>
      <c r="W1025" s="118"/>
      <c r="X1025" s="118"/>
      <c r="Y1025" s="118"/>
    </row>
    <row r="1026" customFormat="false" ht="15" hidden="true" customHeight="false" outlineLevel="2" collapsed="false">
      <c r="A1026" s="464" t="s">
        <v>4597</v>
      </c>
      <c r="B1026" s="413" t="s">
        <v>200</v>
      </c>
      <c r="C1026" s="509" t="s">
        <v>5940</v>
      </c>
      <c r="D1026" s="509" t="s">
        <v>5376</v>
      </c>
      <c r="E1026" s="498" t="s">
        <v>5941</v>
      </c>
      <c r="F1026" s="393"/>
      <c r="G1026" s="338" t="s">
        <v>22</v>
      </c>
      <c r="H1026" s="339"/>
      <c r="I1026" s="339"/>
      <c r="J1026" s="339" t="s">
        <v>95</v>
      </c>
      <c r="K1026" s="339" t="s">
        <v>6273</v>
      </c>
      <c r="L1026" s="496" t="n">
        <v>241921</v>
      </c>
      <c r="M1026" s="44"/>
      <c r="N1026" s="44" t="s">
        <v>6274</v>
      </c>
      <c r="O1026" s="118"/>
      <c r="P1026" s="118"/>
      <c r="Q1026" s="118"/>
      <c r="R1026" s="118"/>
      <c r="S1026" s="118"/>
      <c r="T1026" s="118"/>
      <c r="U1026" s="118"/>
      <c r="V1026" s="118"/>
      <c r="W1026" s="118"/>
      <c r="X1026" s="118"/>
      <c r="Y1026" s="118"/>
    </row>
    <row r="1027" customFormat="false" ht="15" hidden="true" customHeight="false" outlineLevel="2" collapsed="false">
      <c r="A1027" s="464" t="s">
        <v>4598</v>
      </c>
      <c r="B1027" s="413" t="s">
        <v>200</v>
      </c>
      <c r="C1027" s="536" t="s">
        <v>1270</v>
      </c>
      <c r="D1027" s="509" t="s">
        <v>6279</v>
      </c>
      <c r="E1027" s="498" t="s">
        <v>6065</v>
      </c>
      <c r="F1027" s="393" t="s">
        <v>6280</v>
      </c>
      <c r="G1027" s="338" t="s">
        <v>22</v>
      </c>
      <c r="H1027" s="339"/>
      <c r="I1027" s="339"/>
      <c r="J1027" s="339" t="s">
        <v>95</v>
      </c>
      <c r="K1027" s="339" t="s">
        <v>6273</v>
      </c>
      <c r="L1027" s="496" t="n">
        <v>241921</v>
      </c>
      <c r="M1027" s="44"/>
      <c r="N1027" s="44" t="s">
        <v>6274</v>
      </c>
      <c r="O1027" s="118"/>
      <c r="P1027" s="118"/>
      <c r="Q1027" s="118"/>
      <c r="R1027" s="118"/>
      <c r="S1027" s="118"/>
      <c r="T1027" s="118"/>
      <c r="U1027" s="118"/>
      <c r="V1027" s="118"/>
      <c r="W1027" s="118"/>
      <c r="X1027" s="118"/>
      <c r="Y1027" s="118"/>
    </row>
    <row r="1028" customFormat="false" ht="15" hidden="true" customHeight="false" outlineLevel="2" collapsed="false">
      <c r="A1028" s="464" t="s">
        <v>4601</v>
      </c>
      <c r="B1028" s="413" t="s">
        <v>200</v>
      </c>
      <c r="C1028" s="518"/>
      <c r="D1028" s="509" t="s">
        <v>6281</v>
      </c>
      <c r="E1028" s="498" t="s">
        <v>6282</v>
      </c>
      <c r="F1028" s="393" t="s">
        <v>6280</v>
      </c>
      <c r="G1028" s="338" t="s">
        <v>22</v>
      </c>
      <c r="H1028" s="339"/>
      <c r="I1028" s="339"/>
      <c r="J1028" s="339" t="s">
        <v>95</v>
      </c>
      <c r="K1028" s="339" t="s">
        <v>6273</v>
      </c>
      <c r="L1028" s="496" t="n">
        <v>241921</v>
      </c>
      <c r="M1028" s="44"/>
      <c r="N1028" s="44" t="s">
        <v>6274</v>
      </c>
      <c r="O1028" s="118"/>
      <c r="P1028" s="118"/>
      <c r="Q1028" s="118"/>
      <c r="R1028" s="118"/>
      <c r="S1028" s="118"/>
      <c r="T1028" s="118"/>
      <c r="U1028" s="118"/>
      <c r="V1028" s="118"/>
      <c r="W1028" s="118"/>
      <c r="X1028" s="118"/>
      <c r="Y1028" s="118"/>
    </row>
    <row r="1029" customFormat="false" ht="15" hidden="true" customHeight="false" outlineLevel="2" collapsed="false">
      <c r="A1029" s="464" t="s">
        <v>4604</v>
      </c>
      <c r="B1029" s="413" t="s">
        <v>200</v>
      </c>
      <c r="C1029" s="518"/>
      <c r="D1029" s="509" t="s">
        <v>6279</v>
      </c>
      <c r="E1029" s="498" t="s">
        <v>6065</v>
      </c>
      <c r="F1029" s="393" t="s">
        <v>6283</v>
      </c>
      <c r="G1029" s="338" t="s">
        <v>22</v>
      </c>
      <c r="H1029" s="339"/>
      <c r="I1029" s="339"/>
      <c r="J1029" s="339" t="s">
        <v>95</v>
      </c>
      <c r="K1029" s="339" t="s">
        <v>6273</v>
      </c>
      <c r="L1029" s="496" t="n">
        <v>241921</v>
      </c>
      <c r="M1029" s="44"/>
      <c r="N1029" s="44" t="s">
        <v>6274</v>
      </c>
      <c r="O1029" s="118"/>
      <c r="P1029" s="118"/>
      <c r="Q1029" s="118"/>
      <c r="R1029" s="118"/>
      <c r="S1029" s="118"/>
      <c r="T1029" s="118"/>
      <c r="U1029" s="118"/>
      <c r="V1029" s="118"/>
      <c r="W1029" s="118"/>
      <c r="X1029" s="118"/>
      <c r="Y1029" s="118"/>
    </row>
    <row r="1030" customFormat="false" ht="15" hidden="true" customHeight="false" outlineLevel="2" collapsed="false">
      <c r="A1030" s="464" t="s">
        <v>4606</v>
      </c>
      <c r="B1030" s="465" t="s">
        <v>200</v>
      </c>
      <c r="C1030" s="529"/>
      <c r="D1030" s="504" t="s">
        <v>6284</v>
      </c>
      <c r="E1030" s="499" t="s">
        <v>6285</v>
      </c>
      <c r="F1030" s="393" t="s">
        <v>6283</v>
      </c>
      <c r="G1030" s="505" t="s">
        <v>22</v>
      </c>
      <c r="H1030" s="506"/>
      <c r="I1030" s="506"/>
      <c r="J1030" s="506" t="s">
        <v>95</v>
      </c>
      <c r="K1030" s="411" t="s">
        <v>6273</v>
      </c>
      <c r="L1030" s="532" t="n">
        <v>241921</v>
      </c>
      <c r="M1030" s="506"/>
      <c r="N1030" s="507" t="s">
        <v>6274</v>
      </c>
      <c r="O1030" s="118"/>
      <c r="P1030" s="118"/>
      <c r="Q1030" s="118"/>
      <c r="R1030" s="118"/>
      <c r="S1030" s="118"/>
      <c r="T1030" s="118"/>
      <c r="U1030" s="118"/>
      <c r="V1030" s="118"/>
      <c r="W1030" s="118"/>
      <c r="X1030" s="118"/>
      <c r="Y1030" s="118"/>
    </row>
    <row r="1031" customFormat="false" ht="15" hidden="true" customHeight="false" outlineLevel="2" collapsed="false">
      <c r="A1031" s="464" t="s">
        <v>4607</v>
      </c>
      <c r="B1031" s="339" t="s">
        <v>218</v>
      </c>
      <c r="C1031" s="518"/>
      <c r="D1031" s="509" t="s">
        <v>1096</v>
      </c>
      <c r="E1031" s="512" t="s">
        <v>5981</v>
      </c>
      <c r="F1031" s="393"/>
      <c r="G1031" s="338" t="s">
        <v>22</v>
      </c>
      <c r="H1031" s="339"/>
      <c r="I1031" s="339"/>
      <c r="J1031" s="339" t="s">
        <v>95</v>
      </c>
      <c r="K1031" s="339" t="s">
        <v>6273</v>
      </c>
      <c r="L1031" s="496" t="n">
        <v>241921</v>
      </c>
      <c r="M1031" s="44"/>
      <c r="N1031" s="44" t="s">
        <v>6274</v>
      </c>
      <c r="O1031" s="118"/>
      <c r="P1031" s="118"/>
      <c r="Q1031" s="118"/>
      <c r="R1031" s="118"/>
      <c r="S1031" s="118"/>
      <c r="T1031" s="118"/>
      <c r="U1031" s="118"/>
      <c r="V1031" s="118"/>
      <c r="W1031" s="118"/>
      <c r="X1031" s="118"/>
      <c r="Y1031" s="118"/>
    </row>
    <row r="1032" customFormat="false" ht="15" hidden="true" customHeight="false" outlineLevel="2" collapsed="false">
      <c r="A1032" s="464" t="s">
        <v>4608</v>
      </c>
      <c r="B1032" s="339" t="s">
        <v>218</v>
      </c>
      <c r="C1032" s="518"/>
      <c r="D1032" s="509" t="s">
        <v>1096</v>
      </c>
      <c r="E1032" s="512" t="s">
        <v>5982</v>
      </c>
      <c r="F1032" s="393"/>
      <c r="G1032" s="338" t="s">
        <v>22</v>
      </c>
      <c r="H1032" s="339"/>
      <c r="I1032" s="339"/>
      <c r="J1032" s="339" t="s">
        <v>95</v>
      </c>
      <c r="K1032" s="339" t="s">
        <v>6273</v>
      </c>
      <c r="L1032" s="496" t="n">
        <v>241921</v>
      </c>
      <c r="M1032" s="44"/>
      <c r="N1032" s="44" t="s">
        <v>6274</v>
      </c>
      <c r="O1032" s="118"/>
      <c r="P1032" s="118"/>
      <c r="Q1032" s="118"/>
      <c r="R1032" s="118"/>
      <c r="S1032" s="118"/>
      <c r="T1032" s="118"/>
      <c r="U1032" s="118"/>
      <c r="V1032" s="118"/>
      <c r="W1032" s="118"/>
      <c r="X1032" s="118"/>
      <c r="Y1032" s="118"/>
    </row>
    <row r="1033" customFormat="false" ht="15" hidden="true" customHeight="false" outlineLevel="2" collapsed="false">
      <c r="A1033" s="464" t="s">
        <v>4609</v>
      </c>
      <c r="B1033" s="339" t="s">
        <v>218</v>
      </c>
      <c r="C1033" s="518"/>
      <c r="D1033" s="509" t="s">
        <v>1096</v>
      </c>
      <c r="E1033" s="512" t="s">
        <v>5983</v>
      </c>
      <c r="F1033" s="393"/>
      <c r="G1033" s="338" t="s">
        <v>22</v>
      </c>
      <c r="H1033" s="339"/>
      <c r="I1033" s="339"/>
      <c r="J1033" s="339" t="s">
        <v>95</v>
      </c>
      <c r="K1033" s="339" t="s">
        <v>6273</v>
      </c>
      <c r="L1033" s="496" t="n">
        <v>241921</v>
      </c>
      <c r="M1033" s="44"/>
      <c r="N1033" s="44" t="s">
        <v>6274</v>
      </c>
      <c r="O1033" s="118"/>
      <c r="P1033" s="118"/>
      <c r="Q1033" s="118"/>
      <c r="R1033" s="118"/>
      <c r="S1033" s="118"/>
      <c r="T1033" s="118"/>
      <c r="U1033" s="118"/>
      <c r="V1033" s="118"/>
      <c r="W1033" s="118"/>
      <c r="X1033" s="118"/>
      <c r="Y1033" s="118"/>
    </row>
    <row r="1034" customFormat="false" ht="15" hidden="true" customHeight="false" outlineLevel="2" collapsed="false">
      <c r="A1034" s="464" t="s">
        <v>4610</v>
      </c>
      <c r="B1034" s="421" t="s">
        <v>220</v>
      </c>
      <c r="C1034" s="524"/>
      <c r="D1034" s="509" t="s">
        <v>1096</v>
      </c>
      <c r="E1034" s="512" t="s">
        <v>5984</v>
      </c>
      <c r="F1034" s="393"/>
      <c r="G1034" s="338" t="s">
        <v>22</v>
      </c>
      <c r="H1034" s="339"/>
      <c r="I1034" s="339"/>
      <c r="J1034" s="339" t="s">
        <v>95</v>
      </c>
      <c r="K1034" s="339" t="s">
        <v>6273</v>
      </c>
      <c r="L1034" s="496" t="n">
        <v>241921</v>
      </c>
      <c r="M1034" s="44"/>
      <c r="N1034" s="44" t="s">
        <v>6274</v>
      </c>
      <c r="O1034" s="118"/>
      <c r="P1034" s="118"/>
      <c r="Q1034" s="118"/>
      <c r="R1034" s="118"/>
      <c r="S1034" s="118"/>
      <c r="T1034" s="118"/>
      <c r="U1034" s="118"/>
      <c r="V1034" s="118"/>
      <c r="W1034" s="118"/>
      <c r="X1034" s="118"/>
      <c r="Y1034" s="118"/>
    </row>
    <row r="1035" customFormat="false" ht="15" hidden="false" customHeight="true" outlineLevel="1" collapsed="true">
      <c r="A1035" s="528" t="s">
        <v>6286</v>
      </c>
      <c r="B1035" s="528"/>
      <c r="C1035" s="528"/>
      <c r="D1035" s="528"/>
      <c r="E1035" s="528"/>
      <c r="F1035" s="528"/>
      <c r="G1035" s="369"/>
      <c r="H1035" s="369"/>
      <c r="I1035" s="369"/>
      <c r="J1035" s="369"/>
      <c r="K1035" s="369"/>
      <c r="L1035" s="369"/>
      <c r="M1035" s="332"/>
      <c r="N1035" s="332"/>
      <c r="O1035" s="118"/>
      <c r="P1035" s="118"/>
      <c r="Q1035" s="118"/>
      <c r="R1035" s="118"/>
      <c r="S1035" s="118"/>
      <c r="T1035" s="118"/>
      <c r="U1035" s="118"/>
      <c r="V1035" s="118"/>
      <c r="W1035" s="118"/>
      <c r="X1035" s="118"/>
      <c r="Y1035" s="118"/>
    </row>
    <row r="1036" customFormat="false" ht="15" hidden="true" customHeight="false" outlineLevel="2" collapsed="false">
      <c r="A1036" s="466" t="s">
        <v>4630</v>
      </c>
      <c r="B1036" s="421" t="s">
        <v>201</v>
      </c>
      <c r="C1036" s="516" t="s">
        <v>3261</v>
      </c>
      <c r="D1036" s="499" t="s">
        <v>3262</v>
      </c>
      <c r="E1036" s="504" t="s">
        <v>6287</v>
      </c>
      <c r="F1036" s="498" t="s">
        <v>6288</v>
      </c>
      <c r="G1036" s="338" t="s">
        <v>22</v>
      </c>
      <c r="H1036" s="339"/>
      <c r="I1036" s="339"/>
      <c r="J1036" s="339" t="s">
        <v>95</v>
      </c>
      <c r="K1036" s="339" t="s">
        <v>6273</v>
      </c>
      <c r="L1036" s="496" t="n">
        <v>241832</v>
      </c>
      <c r="M1036" s="44"/>
      <c r="N1036" s="44" t="s">
        <v>6289</v>
      </c>
      <c r="O1036" s="118"/>
      <c r="P1036" s="118"/>
      <c r="Q1036" s="118"/>
      <c r="R1036" s="118"/>
      <c r="S1036" s="118"/>
      <c r="T1036" s="118"/>
      <c r="U1036" s="118"/>
      <c r="V1036" s="118"/>
      <c r="W1036" s="118"/>
      <c r="X1036" s="118"/>
      <c r="Y1036" s="118"/>
    </row>
    <row r="1037" customFormat="false" ht="15" hidden="true" customHeight="false" outlineLevel="2" collapsed="false">
      <c r="A1037" s="466" t="s">
        <v>4633</v>
      </c>
      <c r="B1037" s="421" t="s">
        <v>201</v>
      </c>
      <c r="C1037" s="523" t="s">
        <v>5967</v>
      </c>
      <c r="D1037" s="498" t="s">
        <v>3270</v>
      </c>
      <c r="E1037" s="509" t="s">
        <v>6290</v>
      </c>
      <c r="F1037" s="498"/>
      <c r="G1037" s="338" t="s">
        <v>22</v>
      </c>
      <c r="H1037" s="339"/>
      <c r="I1037" s="339"/>
      <c r="J1037" s="339" t="s">
        <v>95</v>
      </c>
      <c r="K1037" s="339" t="s">
        <v>6273</v>
      </c>
      <c r="L1037" s="496" t="n">
        <v>241832</v>
      </c>
      <c r="M1037" s="44"/>
      <c r="N1037" s="44" t="s">
        <v>6289</v>
      </c>
      <c r="O1037" s="118"/>
      <c r="P1037" s="118"/>
      <c r="Q1037" s="118"/>
      <c r="R1037" s="118"/>
      <c r="S1037" s="118"/>
      <c r="T1037" s="118"/>
      <c r="U1037" s="118"/>
      <c r="V1037" s="118"/>
      <c r="W1037" s="118"/>
      <c r="X1037" s="118"/>
      <c r="Y1037" s="118"/>
    </row>
    <row r="1038" customFormat="false" ht="15" hidden="true" customHeight="false" outlineLevel="2" collapsed="false">
      <c r="A1038" s="466" t="s">
        <v>4635</v>
      </c>
      <c r="B1038" s="421" t="s">
        <v>201</v>
      </c>
      <c r="C1038" s="524"/>
      <c r="D1038" s="498" t="s">
        <v>6135</v>
      </c>
      <c r="E1038" s="498" t="s">
        <v>6291</v>
      </c>
      <c r="F1038" s="498"/>
      <c r="G1038" s="338" t="s">
        <v>22</v>
      </c>
      <c r="H1038" s="339"/>
      <c r="I1038" s="339"/>
      <c r="J1038" s="339" t="s">
        <v>95</v>
      </c>
      <c r="K1038" s="339" t="s">
        <v>6273</v>
      </c>
      <c r="L1038" s="496" t="n">
        <v>241832</v>
      </c>
      <c r="M1038" s="44"/>
      <c r="N1038" s="44" t="s">
        <v>6289</v>
      </c>
      <c r="O1038" s="118"/>
      <c r="P1038" s="118"/>
      <c r="Q1038" s="118"/>
      <c r="R1038" s="118"/>
      <c r="S1038" s="118"/>
      <c r="T1038" s="118"/>
      <c r="U1038" s="118"/>
      <c r="V1038" s="118"/>
      <c r="W1038" s="118"/>
      <c r="X1038" s="118"/>
      <c r="Y1038" s="118"/>
    </row>
    <row r="1039" customFormat="false" ht="15" hidden="true" customHeight="false" outlineLevel="2" collapsed="false">
      <c r="A1039" s="466" t="s">
        <v>4638</v>
      </c>
      <c r="B1039" s="421" t="s">
        <v>201</v>
      </c>
      <c r="C1039" s="523" t="s">
        <v>5970</v>
      </c>
      <c r="D1039" s="509" t="s">
        <v>6292</v>
      </c>
      <c r="E1039" s="498" t="s">
        <v>3283</v>
      </c>
      <c r="F1039" s="518"/>
      <c r="G1039" s="338" t="s">
        <v>22</v>
      </c>
      <c r="H1039" s="339"/>
      <c r="I1039" s="339"/>
      <c r="J1039" s="339" t="s">
        <v>95</v>
      </c>
      <c r="K1039" s="339" t="s">
        <v>6273</v>
      </c>
      <c r="L1039" s="496" t="n">
        <v>241832</v>
      </c>
      <c r="M1039" s="44"/>
      <c r="N1039" s="44" t="s">
        <v>6289</v>
      </c>
      <c r="O1039" s="118"/>
      <c r="P1039" s="118"/>
      <c r="Q1039" s="118"/>
      <c r="R1039" s="118"/>
      <c r="S1039" s="118"/>
      <c r="T1039" s="118"/>
      <c r="U1039" s="118"/>
      <c r="V1039" s="118"/>
      <c r="W1039" s="118"/>
      <c r="X1039" s="118"/>
      <c r="Y1039" s="118"/>
    </row>
    <row r="1040" customFormat="false" ht="15" hidden="true" customHeight="false" outlineLevel="2" collapsed="false">
      <c r="A1040" s="466" t="s">
        <v>4641</v>
      </c>
      <c r="B1040" s="421" t="s">
        <v>201</v>
      </c>
      <c r="C1040" s="523" t="s">
        <v>5940</v>
      </c>
      <c r="D1040" s="509" t="s">
        <v>6013</v>
      </c>
      <c r="E1040" s="498" t="s">
        <v>5941</v>
      </c>
      <c r="F1040" s="498"/>
      <c r="G1040" s="338" t="s">
        <v>22</v>
      </c>
      <c r="H1040" s="339"/>
      <c r="I1040" s="339"/>
      <c r="J1040" s="339" t="s">
        <v>95</v>
      </c>
      <c r="K1040" s="339" t="s">
        <v>6273</v>
      </c>
      <c r="L1040" s="496" t="n">
        <v>241832</v>
      </c>
      <c r="M1040" s="44"/>
      <c r="N1040" s="44" t="s">
        <v>6289</v>
      </c>
      <c r="O1040" s="118"/>
      <c r="P1040" s="118"/>
      <c r="Q1040" s="118"/>
      <c r="R1040" s="118"/>
      <c r="S1040" s="118"/>
      <c r="T1040" s="118"/>
      <c r="U1040" s="118"/>
      <c r="V1040" s="118"/>
      <c r="W1040" s="118"/>
      <c r="X1040" s="118"/>
      <c r="Y1040" s="118"/>
    </row>
    <row r="1041" customFormat="false" ht="15" hidden="true" customHeight="false" outlineLevel="2" collapsed="false">
      <c r="A1041" s="466" t="s">
        <v>4643</v>
      </c>
      <c r="B1041" s="421" t="s">
        <v>201</v>
      </c>
      <c r="C1041" s="524" t="s">
        <v>1270</v>
      </c>
      <c r="D1041" s="509" t="s">
        <v>6279</v>
      </c>
      <c r="E1041" s="521" t="s">
        <v>6293</v>
      </c>
      <c r="F1041" s="498" t="s">
        <v>6294</v>
      </c>
      <c r="G1041" s="338" t="s">
        <v>22</v>
      </c>
      <c r="H1041" s="339"/>
      <c r="I1041" s="339"/>
      <c r="J1041" s="339" t="s">
        <v>95</v>
      </c>
      <c r="K1041" s="339" t="s">
        <v>6273</v>
      </c>
      <c r="L1041" s="496" t="n">
        <v>241832</v>
      </c>
      <c r="M1041" s="44"/>
      <c r="N1041" s="44" t="s">
        <v>6289</v>
      </c>
      <c r="O1041" s="118"/>
      <c r="P1041" s="118"/>
      <c r="Q1041" s="118"/>
      <c r="R1041" s="118"/>
      <c r="S1041" s="118"/>
      <c r="T1041" s="118"/>
      <c r="U1041" s="118"/>
      <c r="V1041" s="118"/>
      <c r="W1041" s="118"/>
      <c r="X1041" s="118"/>
      <c r="Y1041" s="118"/>
    </row>
    <row r="1042" customFormat="false" ht="15" hidden="true" customHeight="false" outlineLevel="2" collapsed="false">
      <c r="A1042" s="466" t="s">
        <v>4645</v>
      </c>
      <c r="B1042" s="421" t="s">
        <v>201</v>
      </c>
      <c r="C1042" s="524"/>
      <c r="D1042" s="509" t="s">
        <v>6295</v>
      </c>
      <c r="E1042" s="521" t="s">
        <v>6296</v>
      </c>
      <c r="F1042" s="498" t="s">
        <v>6294</v>
      </c>
      <c r="G1042" s="338" t="s">
        <v>22</v>
      </c>
      <c r="H1042" s="339"/>
      <c r="I1042" s="339"/>
      <c r="J1042" s="339" t="s">
        <v>95</v>
      </c>
      <c r="K1042" s="339" t="s">
        <v>6273</v>
      </c>
      <c r="L1042" s="496" t="n">
        <v>241832</v>
      </c>
      <c r="M1042" s="44"/>
      <c r="N1042" s="44" t="s">
        <v>6289</v>
      </c>
      <c r="O1042" s="118"/>
      <c r="P1042" s="118"/>
      <c r="Q1042" s="118"/>
      <c r="R1042" s="118"/>
      <c r="S1042" s="118"/>
      <c r="T1042" s="118"/>
      <c r="U1042" s="118"/>
      <c r="V1042" s="118"/>
      <c r="W1042" s="118"/>
      <c r="X1042" s="118"/>
      <c r="Y1042" s="118"/>
    </row>
    <row r="1043" customFormat="false" ht="15" hidden="true" customHeight="false" outlineLevel="2" collapsed="false">
      <c r="A1043" s="466" t="s">
        <v>4648</v>
      </c>
      <c r="B1043" s="421" t="s">
        <v>201</v>
      </c>
      <c r="C1043" s="524"/>
      <c r="D1043" s="509" t="s">
        <v>6279</v>
      </c>
      <c r="E1043" s="521" t="s">
        <v>6293</v>
      </c>
      <c r="F1043" s="498" t="s">
        <v>6297</v>
      </c>
      <c r="G1043" s="338" t="s">
        <v>22</v>
      </c>
      <c r="H1043" s="339"/>
      <c r="I1043" s="339"/>
      <c r="J1043" s="339" t="s">
        <v>95</v>
      </c>
      <c r="K1043" s="339" t="s">
        <v>6273</v>
      </c>
      <c r="L1043" s="496" t="n">
        <v>241832</v>
      </c>
      <c r="M1043" s="44"/>
      <c r="N1043" s="44" t="s">
        <v>6289</v>
      </c>
      <c r="O1043" s="118"/>
      <c r="P1043" s="118"/>
      <c r="Q1043" s="118"/>
      <c r="R1043" s="118"/>
      <c r="S1043" s="118"/>
      <c r="T1043" s="118"/>
      <c r="U1043" s="118"/>
      <c r="V1043" s="118"/>
      <c r="W1043" s="118"/>
      <c r="X1043" s="118"/>
      <c r="Y1043" s="118"/>
    </row>
    <row r="1044" customFormat="false" ht="15" hidden="true" customHeight="false" outlineLevel="2" collapsed="false">
      <c r="A1044" s="466" t="s">
        <v>4649</v>
      </c>
      <c r="B1044" s="411" t="s">
        <v>201</v>
      </c>
      <c r="C1044" s="529"/>
      <c r="D1044" s="504" t="s">
        <v>6195</v>
      </c>
      <c r="E1044" s="522" t="s">
        <v>6298</v>
      </c>
      <c r="F1044" s="498" t="s">
        <v>6297</v>
      </c>
      <c r="G1044" s="505" t="s">
        <v>22</v>
      </c>
      <c r="H1044" s="506"/>
      <c r="I1044" s="506"/>
      <c r="J1044" s="506" t="s">
        <v>95</v>
      </c>
      <c r="K1044" s="411" t="s">
        <v>6273</v>
      </c>
      <c r="L1044" s="496" t="n">
        <v>241832</v>
      </c>
      <c r="M1044" s="44"/>
      <c r="N1044" s="44" t="s">
        <v>6289</v>
      </c>
      <c r="O1044" s="118"/>
      <c r="P1044" s="118"/>
      <c r="Q1044" s="118"/>
      <c r="R1044" s="118"/>
      <c r="S1044" s="118"/>
      <c r="T1044" s="118"/>
      <c r="U1044" s="118"/>
      <c r="V1044" s="118"/>
      <c r="W1044" s="118"/>
      <c r="X1044" s="118"/>
      <c r="Y1044" s="118"/>
    </row>
    <row r="1045" customFormat="false" ht="15" hidden="true" customHeight="false" outlineLevel="2" collapsed="false">
      <c r="A1045" s="466" t="s">
        <v>4650</v>
      </c>
      <c r="B1045" s="339" t="s">
        <v>218</v>
      </c>
      <c r="C1045" s="518"/>
      <c r="D1045" s="509" t="s">
        <v>1096</v>
      </c>
      <c r="E1045" s="512" t="s">
        <v>5981</v>
      </c>
      <c r="F1045" s="498"/>
      <c r="G1045" s="338" t="s">
        <v>22</v>
      </c>
      <c r="H1045" s="339"/>
      <c r="I1045" s="339"/>
      <c r="J1045" s="339" t="s">
        <v>95</v>
      </c>
      <c r="K1045" s="339" t="s">
        <v>6273</v>
      </c>
      <c r="L1045" s="496" t="n">
        <v>241832</v>
      </c>
      <c r="M1045" s="44"/>
      <c r="N1045" s="44" t="s">
        <v>6289</v>
      </c>
      <c r="O1045" s="118"/>
      <c r="P1045" s="118"/>
      <c r="Q1045" s="118"/>
      <c r="R1045" s="118"/>
      <c r="S1045" s="118"/>
      <c r="T1045" s="118"/>
      <c r="U1045" s="118"/>
      <c r="V1045" s="118"/>
      <c r="W1045" s="118"/>
      <c r="X1045" s="118"/>
      <c r="Y1045" s="118"/>
    </row>
    <row r="1046" customFormat="false" ht="15" hidden="true" customHeight="false" outlineLevel="2" collapsed="false">
      <c r="A1046" s="466" t="s">
        <v>4651</v>
      </c>
      <c r="B1046" s="339" t="s">
        <v>218</v>
      </c>
      <c r="C1046" s="518"/>
      <c r="D1046" s="509" t="s">
        <v>1096</v>
      </c>
      <c r="E1046" s="512" t="s">
        <v>5982</v>
      </c>
      <c r="F1046" s="498"/>
      <c r="G1046" s="338" t="s">
        <v>22</v>
      </c>
      <c r="H1046" s="339"/>
      <c r="I1046" s="339"/>
      <c r="J1046" s="339" t="s">
        <v>95</v>
      </c>
      <c r="K1046" s="339" t="s">
        <v>6273</v>
      </c>
      <c r="L1046" s="496" t="n">
        <v>241832</v>
      </c>
      <c r="M1046" s="44"/>
      <c r="N1046" s="44" t="s">
        <v>6289</v>
      </c>
      <c r="O1046" s="118"/>
      <c r="P1046" s="118"/>
      <c r="Q1046" s="118"/>
      <c r="R1046" s="118"/>
      <c r="S1046" s="118"/>
      <c r="T1046" s="118"/>
      <c r="U1046" s="118"/>
      <c r="V1046" s="118"/>
      <c r="W1046" s="118"/>
      <c r="X1046" s="118"/>
      <c r="Y1046" s="118"/>
    </row>
    <row r="1047" customFormat="false" ht="15" hidden="true" customHeight="false" outlineLevel="2" collapsed="false">
      <c r="A1047" s="466" t="s">
        <v>4652</v>
      </c>
      <c r="B1047" s="339" t="s">
        <v>218</v>
      </c>
      <c r="C1047" s="518"/>
      <c r="D1047" s="509" t="s">
        <v>1096</v>
      </c>
      <c r="E1047" s="512" t="s">
        <v>5983</v>
      </c>
      <c r="F1047" s="498"/>
      <c r="G1047" s="338" t="s">
        <v>22</v>
      </c>
      <c r="H1047" s="339"/>
      <c r="I1047" s="339"/>
      <c r="J1047" s="339" t="s">
        <v>95</v>
      </c>
      <c r="K1047" s="339" t="s">
        <v>6273</v>
      </c>
      <c r="L1047" s="496" t="n">
        <v>241832</v>
      </c>
      <c r="M1047" s="44"/>
      <c r="N1047" s="44" t="s">
        <v>6289</v>
      </c>
      <c r="O1047" s="118"/>
      <c r="P1047" s="118"/>
      <c r="Q1047" s="118"/>
      <c r="R1047" s="118"/>
      <c r="S1047" s="118"/>
      <c r="T1047" s="118"/>
      <c r="U1047" s="118"/>
      <c r="V1047" s="118"/>
      <c r="W1047" s="118"/>
      <c r="X1047" s="118"/>
      <c r="Y1047" s="118"/>
    </row>
    <row r="1048" customFormat="false" ht="15" hidden="true" customHeight="false" outlineLevel="2" collapsed="false">
      <c r="A1048" s="466" t="s">
        <v>4653</v>
      </c>
      <c r="B1048" s="421" t="s">
        <v>220</v>
      </c>
      <c r="C1048" s="524"/>
      <c r="D1048" s="509" t="s">
        <v>1096</v>
      </c>
      <c r="E1048" s="512" t="s">
        <v>5984</v>
      </c>
      <c r="F1048" s="498"/>
      <c r="G1048" s="338" t="s">
        <v>22</v>
      </c>
      <c r="H1048" s="339"/>
      <c r="I1048" s="339"/>
      <c r="J1048" s="339" t="s">
        <v>95</v>
      </c>
      <c r="K1048" s="339" t="s">
        <v>6273</v>
      </c>
      <c r="L1048" s="496" t="n">
        <v>241832</v>
      </c>
      <c r="M1048" s="44"/>
      <c r="N1048" s="44" t="s">
        <v>6289</v>
      </c>
      <c r="O1048" s="118"/>
      <c r="P1048" s="118"/>
      <c r="Q1048" s="118"/>
      <c r="R1048" s="118"/>
      <c r="S1048" s="118"/>
      <c r="T1048" s="118"/>
      <c r="U1048" s="118"/>
      <c r="V1048" s="118"/>
      <c r="W1048" s="118"/>
      <c r="X1048" s="118"/>
      <c r="Y1048" s="118"/>
    </row>
    <row r="1049" customFormat="false" ht="15" hidden="false" customHeight="true" outlineLevel="1" collapsed="true">
      <c r="A1049" s="528" t="s">
        <v>6299</v>
      </c>
      <c r="B1049" s="528"/>
      <c r="C1049" s="528"/>
      <c r="D1049" s="528"/>
      <c r="E1049" s="528"/>
      <c r="F1049" s="528"/>
      <c r="G1049" s="369"/>
      <c r="H1049" s="369"/>
      <c r="I1049" s="369"/>
      <c r="J1049" s="369"/>
      <c r="K1049" s="369"/>
      <c r="L1049" s="369"/>
      <c r="M1049" s="332"/>
      <c r="N1049" s="332"/>
      <c r="O1049" s="118"/>
      <c r="P1049" s="118"/>
      <c r="Q1049" s="118"/>
      <c r="R1049" s="118"/>
      <c r="S1049" s="118"/>
      <c r="T1049" s="118"/>
      <c r="U1049" s="118"/>
      <c r="V1049" s="118"/>
      <c r="W1049" s="118"/>
      <c r="X1049" s="118"/>
      <c r="Y1049" s="118"/>
    </row>
    <row r="1050" customFormat="false" ht="15" hidden="true" customHeight="false" outlineLevel="2" collapsed="false">
      <c r="A1050" s="466" t="s">
        <v>4667</v>
      </c>
      <c r="B1050" s="464" t="s">
        <v>202</v>
      </c>
      <c r="C1050" s="504" t="s">
        <v>3261</v>
      </c>
      <c r="D1050" s="499" t="s">
        <v>3262</v>
      </c>
      <c r="E1050" s="504" t="s">
        <v>6300</v>
      </c>
      <c r="F1050" s="498" t="s">
        <v>6301</v>
      </c>
      <c r="G1050" s="338" t="s">
        <v>22</v>
      </c>
      <c r="H1050" s="339"/>
      <c r="I1050" s="339"/>
      <c r="J1050" s="339" t="s">
        <v>95</v>
      </c>
      <c r="K1050" s="339" t="s">
        <v>6273</v>
      </c>
      <c r="L1050" s="496" t="n">
        <v>241832</v>
      </c>
      <c r="M1050" s="44"/>
      <c r="N1050" s="44" t="s">
        <v>6289</v>
      </c>
      <c r="O1050" s="118"/>
      <c r="P1050" s="118"/>
      <c r="Q1050" s="118"/>
      <c r="R1050" s="118"/>
      <c r="S1050" s="118"/>
      <c r="T1050" s="118"/>
      <c r="U1050" s="118"/>
      <c r="V1050" s="118"/>
      <c r="W1050" s="118"/>
      <c r="X1050" s="118"/>
      <c r="Y1050" s="118"/>
    </row>
    <row r="1051" customFormat="false" ht="15" hidden="true" customHeight="false" outlineLevel="2" collapsed="false">
      <c r="A1051" s="466" t="s">
        <v>4669</v>
      </c>
      <c r="B1051" s="466" t="s">
        <v>202</v>
      </c>
      <c r="C1051" s="509" t="s">
        <v>6025</v>
      </c>
      <c r="D1051" s="498" t="s">
        <v>3270</v>
      </c>
      <c r="E1051" s="509" t="s">
        <v>6302</v>
      </c>
      <c r="F1051" s="498"/>
      <c r="G1051" s="338" t="s">
        <v>22</v>
      </c>
      <c r="H1051" s="339"/>
      <c r="I1051" s="339"/>
      <c r="J1051" s="339" t="s">
        <v>95</v>
      </c>
      <c r="K1051" s="339" t="s">
        <v>6273</v>
      </c>
      <c r="L1051" s="496" t="n">
        <v>241832</v>
      </c>
      <c r="M1051" s="44"/>
      <c r="N1051" s="44" t="s">
        <v>6289</v>
      </c>
      <c r="O1051" s="118"/>
      <c r="P1051" s="118"/>
      <c r="Q1051" s="118"/>
      <c r="R1051" s="118"/>
      <c r="S1051" s="118"/>
      <c r="T1051" s="118"/>
      <c r="U1051" s="118"/>
      <c r="V1051" s="118"/>
      <c r="W1051" s="118"/>
      <c r="X1051" s="118"/>
      <c r="Y1051" s="118"/>
    </row>
    <row r="1052" customFormat="false" ht="15" hidden="true" customHeight="false" outlineLevel="2" collapsed="false">
      <c r="A1052" s="466" t="s">
        <v>4671</v>
      </c>
      <c r="B1052" s="466" t="s">
        <v>202</v>
      </c>
      <c r="C1052" s="518"/>
      <c r="D1052" s="498" t="s">
        <v>6135</v>
      </c>
      <c r="E1052" s="498" t="s">
        <v>6303</v>
      </c>
      <c r="F1052" s="498"/>
      <c r="G1052" s="338" t="s">
        <v>22</v>
      </c>
      <c r="H1052" s="339"/>
      <c r="I1052" s="339"/>
      <c r="J1052" s="339" t="s">
        <v>95</v>
      </c>
      <c r="K1052" s="339" t="s">
        <v>6273</v>
      </c>
      <c r="L1052" s="496" t="n">
        <v>241832</v>
      </c>
      <c r="M1052" s="44"/>
      <c r="N1052" s="44" t="s">
        <v>6289</v>
      </c>
      <c r="O1052" s="118"/>
      <c r="P1052" s="118"/>
      <c r="Q1052" s="118"/>
      <c r="R1052" s="118"/>
      <c r="S1052" s="118"/>
      <c r="T1052" s="118"/>
      <c r="U1052" s="118"/>
      <c r="V1052" s="118"/>
      <c r="W1052" s="118"/>
      <c r="X1052" s="118"/>
      <c r="Y1052" s="118"/>
    </row>
    <row r="1053" customFormat="false" ht="15" hidden="true" customHeight="false" outlineLevel="2" collapsed="false">
      <c r="A1053" s="466" t="s">
        <v>4674</v>
      </c>
      <c r="B1053" s="466" t="s">
        <v>202</v>
      </c>
      <c r="C1053" s="509" t="s">
        <v>6040</v>
      </c>
      <c r="D1053" s="509" t="s">
        <v>6304</v>
      </c>
      <c r="E1053" s="498" t="s">
        <v>3283</v>
      </c>
      <c r="F1053" s="498"/>
      <c r="G1053" s="338" t="s">
        <v>22</v>
      </c>
      <c r="H1053" s="339"/>
      <c r="I1053" s="339"/>
      <c r="J1053" s="339" t="s">
        <v>95</v>
      </c>
      <c r="K1053" s="339" t="s">
        <v>6273</v>
      </c>
      <c r="L1053" s="496" t="n">
        <v>241832</v>
      </c>
      <c r="M1053" s="44"/>
      <c r="N1053" s="44" t="s">
        <v>6289</v>
      </c>
      <c r="O1053" s="118"/>
      <c r="P1053" s="118"/>
      <c r="Q1053" s="118"/>
      <c r="R1053" s="118"/>
      <c r="S1053" s="118"/>
      <c r="T1053" s="118"/>
      <c r="U1053" s="118"/>
      <c r="V1053" s="118"/>
      <c r="W1053" s="118"/>
      <c r="X1053" s="118"/>
      <c r="Y1053" s="118"/>
    </row>
    <row r="1054" customFormat="false" ht="15" hidden="true" customHeight="false" outlineLevel="2" collapsed="false">
      <c r="A1054" s="466" t="s">
        <v>4677</v>
      </c>
      <c r="B1054" s="466" t="s">
        <v>202</v>
      </c>
      <c r="C1054" s="509" t="s">
        <v>5940</v>
      </c>
      <c r="D1054" s="509" t="s">
        <v>6013</v>
      </c>
      <c r="E1054" s="521" t="s">
        <v>6305</v>
      </c>
      <c r="F1054" s="498"/>
      <c r="G1054" s="338" t="s">
        <v>22</v>
      </c>
      <c r="H1054" s="339"/>
      <c r="I1054" s="339"/>
      <c r="J1054" s="339" t="s">
        <v>95</v>
      </c>
      <c r="K1054" s="339" t="s">
        <v>6273</v>
      </c>
      <c r="L1054" s="496" t="n">
        <v>241832</v>
      </c>
      <c r="M1054" s="44"/>
      <c r="N1054" s="44" t="s">
        <v>6289</v>
      </c>
      <c r="O1054" s="118"/>
      <c r="P1054" s="118"/>
      <c r="Q1054" s="118"/>
      <c r="R1054" s="118"/>
      <c r="S1054" s="118"/>
      <c r="T1054" s="118"/>
      <c r="U1054" s="118"/>
      <c r="V1054" s="118"/>
      <c r="W1054" s="118"/>
      <c r="X1054" s="118"/>
      <c r="Y1054" s="118"/>
    </row>
    <row r="1055" customFormat="false" ht="15" hidden="true" customHeight="false" outlineLevel="2" collapsed="false">
      <c r="A1055" s="466" t="s">
        <v>4679</v>
      </c>
      <c r="B1055" s="466" t="s">
        <v>202</v>
      </c>
      <c r="C1055" s="518" t="s">
        <v>1270</v>
      </c>
      <c r="D1055" s="509" t="s">
        <v>6279</v>
      </c>
      <c r="E1055" s="521" t="s">
        <v>6293</v>
      </c>
      <c r="F1055" s="498" t="s">
        <v>6306</v>
      </c>
      <c r="G1055" s="338" t="s">
        <v>22</v>
      </c>
      <c r="H1055" s="339"/>
      <c r="I1055" s="339"/>
      <c r="J1055" s="339" t="s">
        <v>95</v>
      </c>
      <c r="K1055" s="339" t="s">
        <v>6273</v>
      </c>
      <c r="L1055" s="496" t="n">
        <v>241832</v>
      </c>
      <c r="M1055" s="44"/>
      <c r="N1055" s="44" t="s">
        <v>6289</v>
      </c>
      <c r="O1055" s="118"/>
      <c r="P1055" s="118"/>
      <c r="Q1055" s="118"/>
      <c r="R1055" s="118"/>
      <c r="S1055" s="118"/>
      <c r="T1055" s="118"/>
      <c r="U1055" s="118"/>
      <c r="V1055" s="118"/>
      <c r="W1055" s="118"/>
      <c r="X1055" s="118"/>
      <c r="Y1055" s="118"/>
    </row>
    <row r="1056" customFormat="false" ht="15" hidden="true" customHeight="false" outlineLevel="2" collapsed="false">
      <c r="A1056" s="466" t="s">
        <v>4681</v>
      </c>
      <c r="B1056" s="466" t="s">
        <v>202</v>
      </c>
      <c r="C1056" s="518"/>
      <c r="D1056" s="509" t="s">
        <v>6307</v>
      </c>
      <c r="E1056" s="521" t="s">
        <v>6308</v>
      </c>
      <c r="F1056" s="498" t="s">
        <v>6306</v>
      </c>
      <c r="G1056" s="338" t="s">
        <v>22</v>
      </c>
      <c r="H1056" s="339"/>
      <c r="I1056" s="339"/>
      <c r="J1056" s="339" t="s">
        <v>95</v>
      </c>
      <c r="K1056" s="339" t="s">
        <v>6273</v>
      </c>
      <c r="L1056" s="496" t="n">
        <v>241832</v>
      </c>
      <c r="M1056" s="44"/>
      <c r="N1056" s="44" t="s">
        <v>6289</v>
      </c>
      <c r="O1056" s="118"/>
      <c r="P1056" s="118"/>
      <c r="Q1056" s="118"/>
      <c r="R1056" s="118"/>
      <c r="S1056" s="118"/>
      <c r="T1056" s="118"/>
      <c r="U1056" s="118"/>
      <c r="V1056" s="118"/>
      <c r="W1056" s="118"/>
      <c r="X1056" s="118"/>
      <c r="Y1056" s="118"/>
    </row>
    <row r="1057" customFormat="false" ht="15" hidden="true" customHeight="false" outlineLevel="2" collapsed="false">
      <c r="A1057" s="466" t="s">
        <v>4682</v>
      </c>
      <c r="B1057" s="466" t="s">
        <v>202</v>
      </c>
      <c r="C1057" s="518"/>
      <c r="D1057" s="509" t="s">
        <v>6279</v>
      </c>
      <c r="E1057" s="521" t="s">
        <v>6293</v>
      </c>
      <c r="F1057" s="498" t="s">
        <v>6309</v>
      </c>
      <c r="G1057" s="338" t="s">
        <v>22</v>
      </c>
      <c r="H1057" s="339"/>
      <c r="I1057" s="339"/>
      <c r="J1057" s="339" t="s">
        <v>95</v>
      </c>
      <c r="K1057" s="339" t="s">
        <v>6273</v>
      </c>
      <c r="L1057" s="496" t="n">
        <v>241832</v>
      </c>
      <c r="M1057" s="44"/>
      <c r="N1057" s="44" t="s">
        <v>6289</v>
      </c>
      <c r="O1057" s="118"/>
      <c r="P1057" s="118"/>
      <c r="Q1057" s="118"/>
      <c r="R1057" s="118"/>
      <c r="S1057" s="118"/>
      <c r="T1057" s="118"/>
      <c r="U1057" s="118"/>
      <c r="V1057" s="118"/>
      <c r="W1057" s="118"/>
      <c r="X1057" s="118"/>
      <c r="Y1057" s="118"/>
    </row>
    <row r="1058" customFormat="false" ht="15" hidden="true" customHeight="false" outlineLevel="2" collapsed="false">
      <c r="A1058" s="466" t="s">
        <v>4683</v>
      </c>
      <c r="B1058" s="465" t="s">
        <v>202</v>
      </c>
      <c r="C1058" s="529"/>
      <c r="D1058" s="504" t="s">
        <v>6310</v>
      </c>
      <c r="E1058" s="504" t="s">
        <v>6311</v>
      </c>
      <c r="F1058" s="498" t="s">
        <v>6309</v>
      </c>
      <c r="G1058" s="505" t="s">
        <v>22</v>
      </c>
      <c r="H1058" s="506"/>
      <c r="I1058" s="506"/>
      <c r="J1058" s="506" t="s">
        <v>95</v>
      </c>
      <c r="K1058" s="411" t="s">
        <v>6273</v>
      </c>
      <c r="L1058" s="496" t="n">
        <v>241832</v>
      </c>
      <c r="M1058" s="506"/>
      <c r="N1058" s="44" t="s">
        <v>6289</v>
      </c>
      <c r="O1058" s="118"/>
      <c r="P1058" s="118"/>
      <c r="Q1058" s="118"/>
      <c r="R1058" s="118"/>
      <c r="S1058" s="118"/>
      <c r="T1058" s="118"/>
      <c r="U1058" s="118"/>
      <c r="V1058" s="118"/>
      <c r="W1058" s="118"/>
      <c r="X1058" s="118"/>
      <c r="Y1058" s="118"/>
    </row>
    <row r="1059" customFormat="false" ht="15" hidden="true" customHeight="false" outlineLevel="2" collapsed="false">
      <c r="A1059" s="466" t="s">
        <v>4684</v>
      </c>
      <c r="B1059" s="339" t="s">
        <v>218</v>
      </c>
      <c r="C1059" s="518"/>
      <c r="D1059" s="509" t="s">
        <v>1096</v>
      </c>
      <c r="E1059" s="512" t="s">
        <v>5981</v>
      </c>
      <c r="F1059" s="498"/>
      <c r="G1059" s="338" t="s">
        <v>22</v>
      </c>
      <c r="H1059" s="339"/>
      <c r="I1059" s="339"/>
      <c r="J1059" s="339" t="s">
        <v>95</v>
      </c>
      <c r="K1059" s="339" t="s">
        <v>6273</v>
      </c>
      <c r="L1059" s="496" t="n">
        <v>241832</v>
      </c>
      <c r="M1059" s="44"/>
      <c r="N1059" s="44" t="s">
        <v>6289</v>
      </c>
      <c r="O1059" s="118"/>
      <c r="P1059" s="118"/>
      <c r="Q1059" s="118"/>
      <c r="R1059" s="118"/>
      <c r="S1059" s="118"/>
      <c r="T1059" s="118"/>
      <c r="U1059" s="118"/>
      <c r="V1059" s="118"/>
      <c r="W1059" s="118"/>
      <c r="X1059" s="118"/>
      <c r="Y1059" s="118"/>
    </row>
    <row r="1060" customFormat="false" ht="15" hidden="true" customHeight="false" outlineLevel="2" collapsed="false">
      <c r="A1060" s="466" t="s">
        <v>4685</v>
      </c>
      <c r="B1060" s="339" t="s">
        <v>218</v>
      </c>
      <c r="C1060" s="518"/>
      <c r="D1060" s="509" t="s">
        <v>1096</v>
      </c>
      <c r="E1060" s="512" t="s">
        <v>5982</v>
      </c>
      <c r="F1060" s="498"/>
      <c r="G1060" s="338" t="s">
        <v>22</v>
      </c>
      <c r="H1060" s="339"/>
      <c r="I1060" s="339"/>
      <c r="J1060" s="339" t="s">
        <v>95</v>
      </c>
      <c r="K1060" s="339" t="s">
        <v>6273</v>
      </c>
      <c r="L1060" s="496" t="n">
        <v>241832</v>
      </c>
      <c r="M1060" s="44"/>
      <c r="N1060" s="44" t="s">
        <v>6289</v>
      </c>
      <c r="O1060" s="118"/>
      <c r="P1060" s="118"/>
      <c r="Q1060" s="118"/>
      <c r="R1060" s="118"/>
      <c r="S1060" s="118"/>
      <c r="T1060" s="118"/>
      <c r="U1060" s="118"/>
      <c r="V1060" s="118"/>
      <c r="W1060" s="118"/>
      <c r="X1060" s="118"/>
      <c r="Y1060" s="118"/>
    </row>
    <row r="1061" customFormat="false" ht="15" hidden="true" customHeight="false" outlineLevel="2" collapsed="false">
      <c r="A1061" s="466" t="s">
        <v>4686</v>
      </c>
      <c r="B1061" s="339" t="s">
        <v>218</v>
      </c>
      <c r="C1061" s="518"/>
      <c r="D1061" s="509" t="s">
        <v>1096</v>
      </c>
      <c r="E1061" s="512" t="s">
        <v>5983</v>
      </c>
      <c r="F1061" s="498"/>
      <c r="G1061" s="338" t="s">
        <v>22</v>
      </c>
      <c r="H1061" s="339"/>
      <c r="I1061" s="339"/>
      <c r="J1061" s="339" t="s">
        <v>95</v>
      </c>
      <c r="K1061" s="339" t="s">
        <v>6273</v>
      </c>
      <c r="L1061" s="496" t="n">
        <v>241832</v>
      </c>
      <c r="M1061" s="44"/>
      <c r="N1061" s="44" t="s">
        <v>6289</v>
      </c>
      <c r="O1061" s="118"/>
      <c r="P1061" s="118"/>
      <c r="Q1061" s="118"/>
      <c r="R1061" s="118"/>
      <c r="S1061" s="118"/>
      <c r="T1061" s="118"/>
      <c r="U1061" s="118"/>
      <c r="V1061" s="118"/>
      <c r="W1061" s="118"/>
      <c r="X1061" s="118"/>
      <c r="Y1061" s="118"/>
    </row>
    <row r="1062" customFormat="false" ht="15" hidden="true" customHeight="false" outlineLevel="2" collapsed="false">
      <c r="A1062" s="466" t="s">
        <v>4688</v>
      </c>
      <c r="B1062" s="421" t="s">
        <v>220</v>
      </c>
      <c r="C1062" s="524"/>
      <c r="D1062" s="509" t="s">
        <v>1096</v>
      </c>
      <c r="E1062" s="512" t="s">
        <v>5984</v>
      </c>
      <c r="F1062" s="498"/>
      <c r="G1062" s="338" t="s">
        <v>22</v>
      </c>
      <c r="H1062" s="339"/>
      <c r="I1062" s="339"/>
      <c r="J1062" s="339" t="s">
        <v>95</v>
      </c>
      <c r="K1062" s="339" t="s">
        <v>6273</v>
      </c>
      <c r="L1062" s="496" t="n">
        <v>241832</v>
      </c>
      <c r="M1062" s="44"/>
      <c r="N1062" s="44" t="s">
        <v>6289</v>
      </c>
      <c r="O1062" s="118"/>
      <c r="P1062" s="118"/>
      <c r="Q1062" s="118"/>
      <c r="R1062" s="118"/>
      <c r="S1062" s="118"/>
      <c r="T1062" s="118"/>
      <c r="U1062" s="118"/>
      <c r="V1062" s="118"/>
      <c r="W1062" s="118"/>
      <c r="X1062" s="118"/>
      <c r="Y1062" s="118"/>
    </row>
    <row r="1063" customFormat="false" ht="15" hidden="false" customHeight="true" outlineLevel="1" collapsed="true">
      <c r="A1063" s="528" t="s">
        <v>4701</v>
      </c>
      <c r="B1063" s="528"/>
      <c r="C1063" s="528"/>
      <c r="D1063" s="528"/>
      <c r="E1063" s="528"/>
      <c r="F1063" s="528"/>
      <c r="G1063" s="369"/>
      <c r="H1063" s="369"/>
      <c r="I1063" s="369"/>
      <c r="J1063" s="369"/>
      <c r="K1063" s="369"/>
      <c r="L1063" s="369"/>
      <c r="M1063" s="332"/>
      <c r="N1063" s="332"/>
      <c r="O1063" s="118"/>
      <c r="P1063" s="118"/>
      <c r="Q1063" s="118"/>
      <c r="R1063" s="118"/>
      <c r="S1063" s="118"/>
      <c r="T1063" s="118"/>
      <c r="U1063" s="118"/>
      <c r="V1063" s="118"/>
      <c r="W1063" s="118"/>
      <c r="X1063" s="118"/>
      <c r="Y1063" s="118"/>
    </row>
    <row r="1064" customFormat="false" ht="15" hidden="true" customHeight="false" outlineLevel="2" collapsed="false">
      <c r="A1064" s="466" t="s">
        <v>4702</v>
      </c>
      <c r="B1064" s="421" t="s">
        <v>203</v>
      </c>
      <c r="C1064" s="516" t="s">
        <v>3261</v>
      </c>
      <c r="D1064" s="499" t="s">
        <v>3262</v>
      </c>
      <c r="E1064" s="504" t="s">
        <v>6312</v>
      </c>
      <c r="F1064" s="498" t="s">
        <v>6313</v>
      </c>
      <c r="G1064" s="338" t="s">
        <v>22</v>
      </c>
      <c r="H1064" s="339"/>
      <c r="I1064" s="339"/>
      <c r="J1064" s="339" t="s">
        <v>95</v>
      </c>
      <c r="K1064" s="339" t="s">
        <v>6273</v>
      </c>
      <c r="L1064" s="383" t="n">
        <v>22714</v>
      </c>
      <c r="M1064" s="44"/>
      <c r="N1064" s="44" t="s">
        <v>6289</v>
      </c>
      <c r="O1064" s="118"/>
      <c r="P1064" s="118"/>
      <c r="Q1064" s="118"/>
      <c r="R1064" s="118"/>
      <c r="S1064" s="118"/>
      <c r="T1064" s="118"/>
      <c r="U1064" s="118"/>
      <c r="V1064" s="118"/>
      <c r="W1064" s="118"/>
      <c r="X1064" s="118"/>
      <c r="Y1064" s="118"/>
    </row>
    <row r="1065" customFormat="false" ht="15" hidden="true" customHeight="false" outlineLevel="2" collapsed="false">
      <c r="A1065" s="466" t="s">
        <v>4704</v>
      </c>
      <c r="B1065" s="421" t="s">
        <v>203</v>
      </c>
      <c r="C1065" s="523" t="s">
        <v>5967</v>
      </c>
      <c r="D1065" s="498" t="s">
        <v>3270</v>
      </c>
      <c r="E1065" s="509" t="s">
        <v>6314</v>
      </c>
      <c r="F1065" s="498"/>
      <c r="G1065" s="338" t="s">
        <v>22</v>
      </c>
      <c r="H1065" s="339"/>
      <c r="I1065" s="339"/>
      <c r="J1065" s="339" t="s">
        <v>95</v>
      </c>
      <c r="K1065" s="339" t="s">
        <v>6273</v>
      </c>
      <c r="L1065" s="383" t="n">
        <v>22714</v>
      </c>
      <c r="M1065" s="44"/>
      <c r="N1065" s="44" t="s">
        <v>6289</v>
      </c>
      <c r="O1065" s="118"/>
      <c r="P1065" s="118"/>
      <c r="Q1065" s="118"/>
      <c r="R1065" s="118"/>
      <c r="S1065" s="118"/>
      <c r="T1065" s="118"/>
      <c r="U1065" s="118"/>
      <c r="V1065" s="118"/>
      <c r="W1065" s="118"/>
      <c r="X1065" s="118"/>
      <c r="Y1065" s="118"/>
    </row>
    <row r="1066" customFormat="false" ht="15" hidden="true" customHeight="false" outlineLevel="2" collapsed="false">
      <c r="A1066" s="466" t="s">
        <v>4706</v>
      </c>
      <c r="B1066" s="421" t="s">
        <v>203</v>
      </c>
      <c r="C1066" s="524"/>
      <c r="D1066" s="498" t="s">
        <v>6315</v>
      </c>
      <c r="E1066" s="498" t="s">
        <v>6316</v>
      </c>
      <c r="F1066" s="498"/>
      <c r="G1066" s="338" t="s">
        <v>22</v>
      </c>
      <c r="H1066" s="339"/>
      <c r="I1066" s="339"/>
      <c r="J1066" s="339" t="s">
        <v>95</v>
      </c>
      <c r="K1066" s="339" t="s">
        <v>6273</v>
      </c>
      <c r="L1066" s="383" t="n">
        <v>22714</v>
      </c>
      <c r="M1066" s="44"/>
      <c r="N1066" s="44" t="s">
        <v>6289</v>
      </c>
      <c r="O1066" s="118"/>
      <c r="P1066" s="118"/>
      <c r="Q1066" s="118"/>
      <c r="R1066" s="118"/>
      <c r="S1066" s="118"/>
      <c r="T1066" s="118"/>
      <c r="U1066" s="118"/>
      <c r="V1066" s="118"/>
      <c r="W1066" s="118"/>
      <c r="X1066" s="118"/>
      <c r="Y1066" s="118"/>
    </row>
    <row r="1067" customFormat="false" ht="15" hidden="true" customHeight="false" outlineLevel="2" collapsed="false">
      <c r="A1067" s="466" t="s">
        <v>4709</v>
      </c>
      <c r="B1067" s="421" t="s">
        <v>203</v>
      </c>
      <c r="C1067" s="523" t="s">
        <v>6040</v>
      </c>
      <c r="D1067" s="509" t="s">
        <v>6317</v>
      </c>
      <c r="E1067" s="498" t="s">
        <v>3283</v>
      </c>
      <c r="F1067" s="498"/>
      <c r="G1067" s="338" t="s">
        <v>22</v>
      </c>
      <c r="H1067" s="339"/>
      <c r="I1067" s="339"/>
      <c r="J1067" s="339" t="s">
        <v>95</v>
      </c>
      <c r="K1067" s="339" t="s">
        <v>6273</v>
      </c>
      <c r="L1067" s="383" t="n">
        <v>22714</v>
      </c>
      <c r="M1067" s="44"/>
      <c r="N1067" s="44" t="s">
        <v>6289</v>
      </c>
      <c r="O1067" s="118"/>
      <c r="P1067" s="118"/>
      <c r="Q1067" s="118"/>
      <c r="R1067" s="118"/>
      <c r="S1067" s="118"/>
      <c r="T1067" s="118"/>
      <c r="U1067" s="118"/>
      <c r="V1067" s="118"/>
      <c r="W1067" s="118"/>
      <c r="X1067" s="118"/>
      <c r="Y1067" s="118"/>
    </row>
    <row r="1068" customFormat="false" ht="15" hidden="true" customHeight="false" outlineLevel="2" collapsed="false">
      <c r="A1068" s="466" t="s">
        <v>4712</v>
      </c>
      <c r="B1068" s="421" t="s">
        <v>203</v>
      </c>
      <c r="C1068" s="523" t="s">
        <v>5940</v>
      </c>
      <c r="D1068" s="509" t="s">
        <v>6013</v>
      </c>
      <c r="E1068" s="521" t="s">
        <v>6305</v>
      </c>
      <c r="F1068" s="498"/>
      <c r="G1068" s="338" t="s">
        <v>22</v>
      </c>
      <c r="H1068" s="339"/>
      <c r="I1068" s="339"/>
      <c r="J1068" s="339" t="s">
        <v>95</v>
      </c>
      <c r="K1068" s="339" t="s">
        <v>6273</v>
      </c>
      <c r="L1068" s="383" t="n">
        <v>22714</v>
      </c>
      <c r="M1068" s="44"/>
      <c r="N1068" s="44" t="s">
        <v>6289</v>
      </c>
      <c r="O1068" s="118"/>
      <c r="P1068" s="118"/>
      <c r="Q1068" s="118"/>
      <c r="R1068" s="118"/>
      <c r="S1068" s="118"/>
      <c r="T1068" s="118"/>
      <c r="U1068" s="118"/>
      <c r="V1068" s="118"/>
      <c r="W1068" s="118"/>
      <c r="X1068" s="118"/>
      <c r="Y1068" s="118"/>
    </row>
    <row r="1069" customFormat="false" ht="15" hidden="true" customHeight="false" outlineLevel="2" collapsed="false">
      <c r="A1069" s="466" t="s">
        <v>4715</v>
      </c>
      <c r="B1069" s="421" t="s">
        <v>203</v>
      </c>
      <c r="C1069" s="524" t="s">
        <v>1270</v>
      </c>
      <c r="D1069" s="509" t="s">
        <v>6279</v>
      </c>
      <c r="E1069" s="521" t="s">
        <v>6293</v>
      </c>
      <c r="F1069" s="498" t="s">
        <v>6318</v>
      </c>
      <c r="G1069" s="338" t="s">
        <v>22</v>
      </c>
      <c r="H1069" s="339"/>
      <c r="I1069" s="339"/>
      <c r="J1069" s="339" t="s">
        <v>95</v>
      </c>
      <c r="K1069" s="339" t="s">
        <v>6273</v>
      </c>
      <c r="L1069" s="383" t="n">
        <v>22714</v>
      </c>
      <c r="M1069" s="44"/>
      <c r="N1069" s="44" t="s">
        <v>6289</v>
      </c>
      <c r="O1069" s="118"/>
      <c r="P1069" s="118"/>
      <c r="Q1069" s="118"/>
      <c r="R1069" s="118"/>
      <c r="S1069" s="118"/>
      <c r="T1069" s="118"/>
      <c r="U1069" s="118"/>
      <c r="V1069" s="118"/>
      <c r="W1069" s="118"/>
      <c r="X1069" s="118"/>
      <c r="Y1069" s="118"/>
    </row>
    <row r="1070" customFormat="false" ht="15" hidden="true" customHeight="false" outlineLevel="2" collapsed="false">
      <c r="A1070" s="466" t="s">
        <v>4718</v>
      </c>
      <c r="B1070" s="421" t="s">
        <v>203</v>
      </c>
      <c r="C1070" s="524"/>
      <c r="D1070" s="509" t="s">
        <v>6319</v>
      </c>
      <c r="E1070" s="521" t="s">
        <v>6320</v>
      </c>
      <c r="F1070" s="498" t="s">
        <v>6318</v>
      </c>
      <c r="G1070" s="338" t="s">
        <v>22</v>
      </c>
      <c r="H1070" s="339"/>
      <c r="I1070" s="339"/>
      <c r="J1070" s="339" t="s">
        <v>95</v>
      </c>
      <c r="K1070" s="339" t="s">
        <v>6273</v>
      </c>
      <c r="L1070" s="383" t="n">
        <v>22714</v>
      </c>
      <c r="M1070" s="44"/>
      <c r="N1070" s="44" t="s">
        <v>6289</v>
      </c>
      <c r="O1070" s="118"/>
      <c r="P1070" s="118"/>
      <c r="Q1070" s="118"/>
      <c r="R1070" s="118"/>
      <c r="S1070" s="118"/>
      <c r="T1070" s="118"/>
      <c r="U1070" s="118"/>
      <c r="V1070" s="118"/>
      <c r="W1070" s="118"/>
      <c r="X1070" s="118"/>
      <c r="Y1070" s="118"/>
    </row>
    <row r="1071" customFormat="false" ht="15" hidden="true" customHeight="false" outlineLevel="2" collapsed="false">
      <c r="A1071" s="466" t="s">
        <v>4721</v>
      </c>
      <c r="B1071" s="421" t="s">
        <v>203</v>
      </c>
      <c r="C1071" s="524"/>
      <c r="D1071" s="509" t="s">
        <v>6279</v>
      </c>
      <c r="E1071" s="521" t="s">
        <v>6293</v>
      </c>
      <c r="F1071" s="498" t="s">
        <v>6321</v>
      </c>
      <c r="G1071" s="338" t="s">
        <v>22</v>
      </c>
      <c r="H1071" s="339"/>
      <c r="I1071" s="339"/>
      <c r="J1071" s="339" t="s">
        <v>95</v>
      </c>
      <c r="K1071" s="339" t="s">
        <v>6273</v>
      </c>
      <c r="L1071" s="383" t="n">
        <v>22714</v>
      </c>
      <c r="M1071" s="44"/>
      <c r="N1071" s="44" t="s">
        <v>6289</v>
      </c>
      <c r="O1071" s="118"/>
      <c r="P1071" s="118"/>
      <c r="Q1071" s="118"/>
      <c r="R1071" s="118"/>
      <c r="S1071" s="118"/>
      <c r="T1071" s="118"/>
      <c r="U1071" s="118"/>
      <c r="V1071" s="118"/>
      <c r="W1071" s="118"/>
      <c r="X1071" s="118"/>
      <c r="Y1071" s="118"/>
    </row>
    <row r="1072" customFormat="false" ht="15" hidden="true" customHeight="false" outlineLevel="2" collapsed="false">
      <c r="A1072" s="466" t="s">
        <v>4723</v>
      </c>
      <c r="B1072" s="411" t="s">
        <v>203</v>
      </c>
      <c r="C1072" s="529"/>
      <c r="D1072" s="504" t="s">
        <v>6310</v>
      </c>
      <c r="E1072" s="504" t="s">
        <v>6322</v>
      </c>
      <c r="F1072" s="498" t="s">
        <v>6321</v>
      </c>
      <c r="G1072" s="505" t="s">
        <v>22</v>
      </c>
      <c r="H1072" s="506"/>
      <c r="I1072" s="506"/>
      <c r="J1072" s="506" t="s">
        <v>95</v>
      </c>
      <c r="K1072" s="411" t="s">
        <v>6273</v>
      </c>
      <c r="L1072" s="383" t="n">
        <v>22714</v>
      </c>
      <c r="M1072" s="44"/>
      <c r="N1072" s="44" t="s">
        <v>6289</v>
      </c>
      <c r="O1072" s="118"/>
      <c r="P1072" s="118"/>
      <c r="Q1072" s="118"/>
      <c r="R1072" s="118"/>
      <c r="S1072" s="118"/>
      <c r="T1072" s="118"/>
      <c r="U1072" s="118"/>
      <c r="V1072" s="118"/>
      <c r="W1072" s="118"/>
      <c r="X1072" s="118"/>
      <c r="Y1072" s="118"/>
    </row>
    <row r="1073" customFormat="false" ht="15" hidden="true" customHeight="false" outlineLevel="2" collapsed="false">
      <c r="A1073" s="466" t="s">
        <v>4724</v>
      </c>
      <c r="B1073" s="339" t="s">
        <v>218</v>
      </c>
      <c r="C1073" s="518"/>
      <c r="D1073" s="509" t="s">
        <v>1096</v>
      </c>
      <c r="E1073" s="512" t="s">
        <v>5981</v>
      </c>
      <c r="F1073" s="498"/>
      <c r="G1073" s="338" t="s">
        <v>22</v>
      </c>
      <c r="H1073" s="339"/>
      <c r="I1073" s="339"/>
      <c r="J1073" s="339" t="s">
        <v>95</v>
      </c>
      <c r="K1073" s="339" t="s">
        <v>6273</v>
      </c>
      <c r="L1073" s="383" t="n">
        <v>22714</v>
      </c>
      <c r="M1073" s="44"/>
      <c r="N1073" s="44" t="s">
        <v>6289</v>
      </c>
      <c r="O1073" s="118"/>
      <c r="P1073" s="118"/>
      <c r="Q1073" s="118"/>
      <c r="R1073" s="118"/>
      <c r="S1073" s="118"/>
      <c r="T1073" s="118"/>
      <c r="U1073" s="118"/>
      <c r="V1073" s="118"/>
      <c r="W1073" s="118"/>
      <c r="X1073" s="118"/>
      <c r="Y1073" s="118"/>
    </row>
    <row r="1074" customFormat="false" ht="15" hidden="true" customHeight="false" outlineLevel="2" collapsed="false">
      <c r="A1074" s="466" t="s">
        <v>4725</v>
      </c>
      <c r="B1074" s="339" t="s">
        <v>218</v>
      </c>
      <c r="C1074" s="518"/>
      <c r="D1074" s="509" t="s">
        <v>1096</v>
      </c>
      <c r="E1074" s="512" t="s">
        <v>5982</v>
      </c>
      <c r="F1074" s="498"/>
      <c r="G1074" s="338" t="s">
        <v>22</v>
      </c>
      <c r="H1074" s="339"/>
      <c r="I1074" s="339"/>
      <c r="J1074" s="339" t="s">
        <v>95</v>
      </c>
      <c r="K1074" s="339" t="s">
        <v>6273</v>
      </c>
      <c r="L1074" s="383" t="n">
        <v>22714</v>
      </c>
      <c r="M1074" s="44"/>
      <c r="N1074" s="44" t="s">
        <v>6289</v>
      </c>
      <c r="O1074" s="118"/>
      <c r="P1074" s="118"/>
      <c r="Q1074" s="118"/>
      <c r="R1074" s="118"/>
      <c r="S1074" s="118"/>
      <c r="T1074" s="118"/>
      <c r="U1074" s="118"/>
      <c r="V1074" s="118"/>
      <c r="W1074" s="118"/>
      <c r="X1074" s="118"/>
      <c r="Y1074" s="118"/>
    </row>
    <row r="1075" customFormat="false" ht="15" hidden="true" customHeight="false" outlineLevel="2" collapsed="false">
      <c r="A1075" s="466" t="s">
        <v>4726</v>
      </c>
      <c r="B1075" s="339" t="s">
        <v>218</v>
      </c>
      <c r="C1075" s="518"/>
      <c r="D1075" s="509" t="s">
        <v>1096</v>
      </c>
      <c r="E1075" s="512" t="s">
        <v>5983</v>
      </c>
      <c r="F1075" s="498"/>
      <c r="G1075" s="338" t="s">
        <v>22</v>
      </c>
      <c r="H1075" s="339"/>
      <c r="I1075" s="339"/>
      <c r="J1075" s="339" t="s">
        <v>95</v>
      </c>
      <c r="K1075" s="339" t="s">
        <v>6273</v>
      </c>
      <c r="L1075" s="383" t="n">
        <v>22714</v>
      </c>
      <c r="M1075" s="44"/>
      <c r="N1075" s="44" t="s">
        <v>6289</v>
      </c>
      <c r="O1075" s="118"/>
      <c r="P1075" s="118"/>
      <c r="Q1075" s="118"/>
      <c r="R1075" s="118"/>
      <c r="S1075" s="118"/>
      <c r="T1075" s="118"/>
      <c r="U1075" s="118"/>
      <c r="V1075" s="118"/>
      <c r="W1075" s="118"/>
      <c r="X1075" s="118"/>
      <c r="Y1075" s="118"/>
    </row>
    <row r="1076" customFormat="false" ht="15" hidden="true" customHeight="false" outlineLevel="2" collapsed="false">
      <c r="A1076" s="466" t="s">
        <v>4727</v>
      </c>
      <c r="B1076" s="421" t="s">
        <v>220</v>
      </c>
      <c r="C1076" s="524"/>
      <c r="D1076" s="509" t="s">
        <v>1096</v>
      </c>
      <c r="E1076" s="512" t="s">
        <v>5984</v>
      </c>
      <c r="F1076" s="498"/>
      <c r="G1076" s="338" t="s">
        <v>22</v>
      </c>
      <c r="H1076" s="339"/>
      <c r="I1076" s="339"/>
      <c r="J1076" s="339" t="s">
        <v>95</v>
      </c>
      <c r="K1076" s="339" t="s">
        <v>6273</v>
      </c>
      <c r="L1076" s="383" t="n">
        <v>22714</v>
      </c>
      <c r="M1076" s="44"/>
      <c r="N1076" s="44" t="s">
        <v>6289</v>
      </c>
      <c r="O1076" s="118"/>
      <c r="P1076" s="118"/>
      <c r="Q1076" s="118"/>
      <c r="R1076" s="118"/>
      <c r="S1076" s="118"/>
      <c r="T1076" s="118"/>
      <c r="U1076" s="118"/>
      <c r="V1076" s="118"/>
      <c r="W1076" s="118"/>
      <c r="X1076" s="118"/>
      <c r="Y1076" s="118"/>
    </row>
    <row r="1077" customFormat="false" ht="15" hidden="false" customHeight="true" outlineLevel="1" collapsed="true">
      <c r="A1077" s="528" t="s">
        <v>4738</v>
      </c>
      <c r="B1077" s="528"/>
      <c r="C1077" s="528"/>
      <c r="D1077" s="528"/>
      <c r="E1077" s="528"/>
      <c r="F1077" s="528"/>
      <c r="G1077" s="369"/>
      <c r="H1077" s="369"/>
      <c r="I1077" s="369"/>
      <c r="J1077" s="369"/>
      <c r="K1077" s="369"/>
      <c r="L1077" s="369"/>
      <c r="M1077" s="332"/>
      <c r="N1077" s="332"/>
      <c r="O1077" s="118"/>
      <c r="P1077" s="118"/>
      <c r="Q1077" s="118"/>
      <c r="R1077" s="118"/>
      <c r="S1077" s="118"/>
      <c r="T1077" s="118"/>
      <c r="U1077" s="118"/>
      <c r="V1077" s="118"/>
      <c r="W1077" s="118"/>
      <c r="X1077" s="118"/>
      <c r="Y1077" s="118"/>
    </row>
    <row r="1078" customFormat="false" ht="15" hidden="true" customHeight="false" outlineLevel="2" collapsed="false">
      <c r="A1078" s="339" t="s">
        <v>4739</v>
      </c>
      <c r="B1078" s="411" t="s">
        <v>204</v>
      </c>
      <c r="C1078" s="493" t="s">
        <v>3261</v>
      </c>
      <c r="D1078" s="499" t="s">
        <v>3262</v>
      </c>
      <c r="E1078" s="504" t="s">
        <v>6323</v>
      </c>
      <c r="F1078" s="498" t="s">
        <v>6324</v>
      </c>
      <c r="G1078" s="338" t="s">
        <v>22</v>
      </c>
      <c r="H1078" s="339"/>
      <c r="I1078" s="339"/>
      <c r="J1078" s="339" t="s">
        <v>95</v>
      </c>
      <c r="K1078" s="339" t="s">
        <v>6273</v>
      </c>
      <c r="L1078" s="383" t="n">
        <v>22714</v>
      </c>
      <c r="M1078" s="44"/>
      <c r="N1078" s="44" t="s">
        <v>6289</v>
      </c>
      <c r="O1078" s="118"/>
      <c r="P1078" s="118"/>
      <c r="Q1078" s="118"/>
      <c r="R1078" s="118"/>
      <c r="S1078" s="118"/>
      <c r="T1078" s="118"/>
      <c r="U1078" s="118"/>
      <c r="V1078" s="118"/>
      <c r="W1078" s="118"/>
      <c r="X1078" s="118"/>
      <c r="Y1078" s="118"/>
    </row>
    <row r="1079" customFormat="false" ht="15" hidden="true" customHeight="false" outlineLevel="2" collapsed="false">
      <c r="A1079" s="339" t="s">
        <v>4742</v>
      </c>
      <c r="B1079" s="421" t="s">
        <v>204</v>
      </c>
      <c r="C1079" s="500" t="s">
        <v>3396</v>
      </c>
      <c r="D1079" s="498" t="s">
        <v>3270</v>
      </c>
      <c r="E1079" s="509" t="s">
        <v>6325</v>
      </c>
      <c r="F1079" s="498"/>
      <c r="G1079" s="338" t="s">
        <v>22</v>
      </c>
      <c r="H1079" s="339"/>
      <c r="I1079" s="339"/>
      <c r="J1079" s="339" t="s">
        <v>95</v>
      </c>
      <c r="K1079" s="339" t="s">
        <v>6273</v>
      </c>
      <c r="L1079" s="383" t="n">
        <v>22714</v>
      </c>
      <c r="M1079" s="44"/>
      <c r="N1079" s="44" t="s">
        <v>6289</v>
      </c>
      <c r="O1079" s="118"/>
      <c r="P1079" s="118"/>
      <c r="Q1079" s="118"/>
      <c r="R1079" s="118"/>
      <c r="S1079" s="118"/>
      <c r="T1079" s="118"/>
      <c r="U1079" s="118"/>
      <c r="V1079" s="118"/>
      <c r="W1079" s="118"/>
      <c r="X1079" s="118"/>
      <c r="Y1079" s="118"/>
    </row>
    <row r="1080" customFormat="false" ht="15" hidden="true" customHeight="false" outlineLevel="2" collapsed="false">
      <c r="A1080" s="339" t="s">
        <v>4744</v>
      </c>
      <c r="B1080" s="421" t="s">
        <v>204</v>
      </c>
      <c r="C1080" s="524"/>
      <c r="D1080" s="498" t="s">
        <v>6135</v>
      </c>
      <c r="E1080" s="498" t="s">
        <v>6326</v>
      </c>
      <c r="F1080" s="498"/>
      <c r="G1080" s="338" t="s">
        <v>22</v>
      </c>
      <c r="H1080" s="339"/>
      <c r="I1080" s="339"/>
      <c r="J1080" s="339" t="s">
        <v>95</v>
      </c>
      <c r="K1080" s="339" t="s">
        <v>6273</v>
      </c>
      <c r="L1080" s="383" t="n">
        <v>22714</v>
      </c>
      <c r="M1080" s="44"/>
      <c r="N1080" s="44" t="s">
        <v>6289</v>
      </c>
      <c r="O1080" s="118"/>
      <c r="P1080" s="118"/>
      <c r="Q1080" s="118"/>
      <c r="R1080" s="118"/>
      <c r="S1080" s="118"/>
      <c r="T1080" s="118"/>
      <c r="U1080" s="118"/>
      <c r="V1080" s="118"/>
      <c r="W1080" s="118"/>
      <c r="X1080" s="118"/>
      <c r="Y1080" s="118"/>
    </row>
    <row r="1081" customFormat="false" ht="15" hidden="true" customHeight="false" outlineLevel="2" collapsed="false">
      <c r="A1081" s="339" t="s">
        <v>4746</v>
      </c>
      <c r="B1081" s="421" t="s">
        <v>204</v>
      </c>
      <c r="C1081" s="523" t="s">
        <v>6040</v>
      </c>
      <c r="D1081" s="509" t="s">
        <v>6327</v>
      </c>
      <c r="E1081" s="498" t="s">
        <v>3283</v>
      </c>
      <c r="F1081" s="498"/>
      <c r="G1081" s="338" t="s">
        <v>22</v>
      </c>
      <c r="H1081" s="339"/>
      <c r="I1081" s="339"/>
      <c r="J1081" s="339" t="s">
        <v>95</v>
      </c>
      <c r="K1081" s="339" t="s">
        <v>6273</v>
      </c>
      <c r="L1081" s="383" t="n">
        <v>22714</v>
      </c>
      <c r="M1081" s="44"/>
      <c r="N1081" s="44" t="s">
        <v>6289</v>
      </c>
      <c r="O1081" s="118"/>
      <c r="P1081" s="118"/>
      <c r="Q1081" s="118"/>
      <c r="R1081" s="118"/>
      <c r="S1081" s="118"/>
      <c r="T1081" s="118"/>
      <c r="U1081" s="118"/>
      <c r="V1081" s="118"/>
      <c r="W1081" s="118"/>
      <c r="X1081" s="118"/>
      <c r="Y1081" s="118"/>
    </row>
    <row r="1082" customFormat="false" ht="15" hidden="true" customHeight="false" outlineLevel="2" collapsed="false">
      <c r="A1082" s="339" t="s">
        <v>4748</v>
      </c>
      <c r="B1082" s="421" t="s">
        <v>204</v>
      </c>
      <c r="C1082" s="523" t="s">
        <v>5940</v>
      </c>
      <c r="D1082" s="509" t="s">
        <v>5376</v>
      </c>
      <c r="E1082" s="501" t="s">
        <v>6305</v>
      </c>
      <c r="F1082" s="498"/>
      <c r="G1082" s="338" t="s">
        <v>22</v>
      </c>
      <c r="H1082" s="339"/>
      <c r="I1082" s="339"/>
      <c r="J1082" s="339" t="s">
        <v>95</v>
      </c>
      <c r="K1082" s="339" t="s">
        <v>6273</v>
      </c>
      <c r="L1082" s="383" t="n">
        <v>22714</v>
      </c>
      <c r="M1082" s="44"/>
      <c r="N1082" s="44" t="s">
        <v>6289</v>
      </c>
      <c r="O1082" s="118"/>
      <c r="P1082" s="118"/>
      <c r="Q1082" s="118"/>
      <c r="R1082" s="118"/>
      <c r="S1082" s="118"/>
      <c r="T1082" s="118"/>
      <c r="U1082" s="118"/>
      <c r="V1082" s="118"/>
      <c r="W1082" s="118"/>
      <c r="X1082" s="118"/>
      <c r="Y1082" s="118"/>
    </row>
    <row r="1083" customFormat="false" ht="15" hidden="true" customHeight="false" outlineLevel="2" collapsed="false">
      <c r="A1083" s="339" t="s">
        <v>4749</v>
      </c>
      <c r="B1083" s="411" t="s">
        <v>204</v>
      </c>
      <c r="C1083" s="529"/>
      <c r="D1083" s="504" t="s">
        <v>1513</v>
      </c>
      <c r="E1083" s="495" t="s">
        <v>3313</v>
      </c>
      <c r="F1083" s="498" t="s">
        <v>6328</v>
      </c>
      <c r="G1083" s="505" t="s">
        <v>22</v>
      </c>
      <c r="H1083" s="506"/>
      <c r="I1083" s="506"/>
      <c r="J1083" s="506" t="s">
        <v>95</v>
      </c>
      <c r="K1083" s="411" t="s">
        <v>6273</v>
      </c>
      <c r="L1083" s="383" t="n">
        <v>22714</v>
      </c>
      <c r="M1083" s="44"/>
      <c r="N1083" s="44" t="s">
        <v>6289</v>
      </c>
      <c r="O1083" s="118"/>
      <c r="P1083" s="118"/>
      <c r="Q1083" s="118"/>
      <c r="R1083" s="118"/>
      <c r="S1083" s="118"/>
      <c r="T1083" s="118"/>
      <c r="U1083" s="118"/>
      <c r="V1083" s="118"/>
      <c r="W1083" s="118"/>
      <c r="X1083" s="118"/>
      <c r="Y1083" s="118"/>
    </row>
    <row r="1084" customFormat="false" ht="15" hidden="true" customHeight="false" outlineLevel="2" collapsed="false">
      <c r="A1084" s="339" t="s">
        <v>4751</v>
      </c>
      <c r="B1084" s="421" t="s">
        <v>204</v>
      </c>
      <c r="C1084" s="523" t="s">
        <v>1270</v>
      </c>
      <c r="D1084" s="509" t="s">
        <v>6329</v>
      </c>
      <c r="E1084" s="501" t="s">
        <v>6330</v>
      </c>
      <c r="F1084" s="498" t="s">
        <v>6328</v>
      </c>
      <c r="G1084" s="338" t="s">
        <v>22</v>
      </c>
      <c r="H1084" s="339"/>
      <c r="I1084" s="339"/>
      <c r="J1084" s="339" t="s">
        <v>95</v>
      </c>
      <c r="K1084" s="339" t="s">
        <v>6273</v>
      </c>
      <c r="L1084" s="383" t="n">
        <v>22714</v>
      </c>
      <c r="M1084" s="44"/>
      <c r="N1084" s="44" t="s">
        <v>6289</v>
      </c>
      <c r="O1084" s="118"/>
      <c r="P1084" s="118"/>
      <c r="Q1084" s="118"/>
      <c r="R1084" s="118"/>
      <c r="S1084" s="118"/>
      <c r="T1084" s="118"/>
      <c r="U1084" s="118"/>
      <c r="V1084" s="118"/>
      <c r="W1084" s="118"/>
      <c r="X1084" s="118"/>
      <c r="Y1084" s="118"/>
    </row>
    <row r="1085" customFormat="false" ht="15" hidden="true" customHeight="false" outlineLevel="2" collapsed="false">
      <c r="A1085" s="339" t="s">
        <v>6331</v>
      </c>
      <c r="B1085" s="421" t="s">
        <v>204</v>
      </c>
      <c r="C1085" s="524"/>
      <c r="D1085" s="509" t="s">
        <v>6279</v>
      </c>
      <c r="E1085" s="508" t="s">
        <v>6065</v>
      </c>
      <c r="F1085" s="498" t="s">
        <v>6332</v>
      </c>
      <c r="G1085" s="338" t="s">
        <v>22</v>
      </c>
      <c r="H1085" s="339"/>
      <c r="I1085" s="339"/>
      <c r="J1085" s="339" t="s">
        <v>95</v>
      </c>
      <c r="K1085" s="339" t="s">
        <v>6273</v>
      </c>
      <c r="L1085" s="383" t="n">
        <v>22714</v>
      </c>
      <c r="M1085" s="44"/>
      <c r="N1085" s="44" t="s">
        <v>6289</v>
      </c>
      <c r="O1085" s="118"/>
      <c r="P1085" s="118"/>
      <c r="Q1085" s="118"/>
      <c r="R1085" s="118"/>
      <c r="S1085" s="118"/>
      <c r="T1085" s="118"/>
      <c r="U1085" s="118"/>
      <c r="V1085" s="118"/>
      <c r="W1085" s="118"/>
      <c r="X1085" s="118"/>
      <c r="Y1085" s="118"/>
    </row>
    <row r="1086" customFormat="false" ht="15" hidden="true" customHeight="false" outlineLevel="2" collapsed="false">
      <c r="A1086" s="339" t="s">
        <v>4754</v>
      </c>
      <c r="B1086" s="411" t="s">
        <v>204</v>
      </c>
      <c r="C1086" s="504" t="s">
        <v>1270</v>
      </c>
      <c r="D1086" s="504" t="s">
        <v>6333</v>
      </c>
      <c r="E1086" s="494" t="s">
        <v>6334</v>
      </c>
      <c r="F1086" s="498" t="s">
        <v>6332</v>
      </c>
      <c r="G1086" s="505" t="s">
        <v>22</v>
      </c>
      <c r="H1086" s="506"/>
      <c r="I1086" s="506"/>
      <c r="J1086" s="506" t="s">
        <v>95</v>
      </c>
      <c r="K1086" s="411" t="s">
        <v>6273</v>
      </c>
      <c r="L1086" s="383" t="n">
        <v>22714</v>
      </c>
      <c r="M1086" s="44"/>
      <c r="N1086" s="44" t="s">
        <v>6289</v>
      </c>
      <c r="O1086" s="118"/>
      <c r="P1086" s="118"/>
      <c r="Q1086" s="118"/>
      <c r="R1086" s="118"/>
      <c r="S1086" s="118"/>
      <c r="T1086" s="118"/>
      <c r="U1086" s="118"/>
      <c r="V1086" s="118"/>
      <c r="W1086" s="118"/>
      <c r="X1086" s="118"/>
      <c r="Y1086" s="118"/>
    </row>
    <row r="1087" customFormat="false" ht="15" hidden="true" customHeight="false" outlineLevel="2" collapsed="false">
      <c r="A1087" s="339" t="s">
        <v>4756</v>
      </c>
      <c r="B1087" s="339" t="s">
        <v>218</v>
      </c>
      <c r="C1087" s="518"/>
      <c r="D1087" s="509" t="s">
        <v>1096</v>
      </c>
      <c r="E1087" s="512" t="s">
        <v>5981</v>
      </c>
      <c r="F1087" s="498"/>
      <c r="G1087" s="338" t="s">
        <v>22</v>
      </c>
      <c r="H1087" s="339"/>
      <c r="I1087" s="339"/>
      <c r="J1087" s="339" t="s">
        <v>95</v>
      </c>
      <c r="K1087" s="339" t="s">
        <v>6273</v>
      </c>
      <c r="L1087" s="383" t="n">
        <v>22714</v>
      </c>
      <c r="M1087" s="44"/>
      <c r="N1087" s="44" t="s">
        <v>6289</v>
      </c>
      <c r="O1087" s="118"/>
      <c r="P1087" s="118"/>
      <c r="Q1087" s="118"/>
      <c r="R1087" s="118"/>
      <c r="S1087" s="118"/>
      <c r="T1087" s="118"/>
      <c r="U1087" s="118"/>
      <c r="V1087" s="118"/>
      <c r="W1087" s="118"/>
      <c r="X1087" s="118"/>
      <c r="Y1087" s="118"/>
    </row>
    <row r="1088" customFormat="false" ht="15" hidden="true" customHeight="false" outlineLevel="2" collapsed="false">
      <c r="A1088" s="339" t="s">
        <v>4757</v>
      </c>
      <c r="B1088" s="339" t="s">
        <v>218</v>
      </c>
      <c r="C1088" s="518"/>
      <c r="D1088" s="509" t="s">
        <v>1096</v>
      </c>
      <c r="E1088" s="512" t="s">
        <v>5982</v>
      </c>
      <c r="F1088" s="498"/>
      <c r="G1088" s="338" t="s">
        <v>22</v>
      </c>
      <c r="H1088" s="339"/>
      <c r="I1088" s="339"/>
      <c r="J1088" s="339" t="s">
        <v>95</v>
      </c>
      <c r="K1088" s="339" t="s">
        <v>6273</v>
      </c>
      <c r="L1088" s="383" t="n">
        <v>22714</v>
      </c>
      <c r="M1088" s="44"/>
      <c r="N1088" s="44" t="s">
        <v>6289</v>
      </c>
      <c r="O1088" s="118"/>
      <c r="P1088" s="118"/>
      <c r="Q1088" s="118"/>
      <c r="R1088" s="118"/>
      <c r="S1088" s="118"/>
      <c r="T1088" s="118"/>
      <c r="U1088" s="118"/>
      <c r="V1088" s="118"/>
      <c r="W1088" s="118"/>
      <c r="X1088" s="118"/>
      <c r="Y1088" s="118"/>
    </row>
    <row r="1089" customFormat="false" ht="15" hidden="true" customHeight="false" outlineLevel="2" collapsed="false">
      <c r="A1089" s="339" t="s">
        <v>4758</v>
      </c>
      <c r="B1089" s="339" t="s">
        <v>218</v>
      </c>
      <c r="C1089" s="518"/>
      <c r="D1089" s="509" t="s">
        <v>1096</v>
      </c>
      <c r="E1089" s="512" t="s">
        <v>5983</v>
      </c>
      <c r="F1089" s="498"/>
      <c r="G1089" s="338" t="s">
        <v>22</v>
      </c>
      <c r="H1089" s="339"/>
      <c r="I1089" s="339"/>
      <c r="J1089" s="339" t="s">
        <v>95</v>
      </c>
      <c r="K1089" s="339" t="s">
        <v>6273</v>
      </c>
      <c r="L1089" s="383" t="n">
        <v>22714</v>
      </c>
      <c r="M1089" s="44"/>
      <c r="N1089" s="44" t="s">
        <v>6289</v>
      </c>
      <c r="O1089" s="118"/>
      <c r="P1089" s="118"/>
      <c r="Q1089" s="118"/>
      <c r="R1089" s="118"/>
      <c r="S1089" s="118"/>
      <c r="T1089" s="118"/>
      <c r="U1089" s="118"/>
      <c r="V1089" s="118"/>
      <c r="W1089" s="118"/>
      <c r="X1089" s="118"/>
      <c r="Y1089" s="118"/>
    </row>
    <row r="1090" customFormat="false" ht="15" hidden="true" customHeight="false" outlineLevel="2" collapsed="false">
      <c r="A1090" s="339" t="s">
        <v>4759</v>
      </c>
      <c r="B1090" s="421" t="s">
        <v>220</v>
      </c>
      <c r="C1090" s="524"/>
      <c r="D1090" s="509" t="s">
        <v>1096</v>
      </c>
      <c r="E1090" s="512" t="s">
        <v>5984</v>
      </c>
      <c r="F1090" s="498"/>
      <c r="G1090" s="338" t="s">
        <v>22</v>
      </c>
      <c r="H1090" s="339"/>
      <c r="I1090" s="339"/>
      <c r="J1090" s="339" t="s">
        <v>95</v>
      </c>
      <c r="K1090" s="339" t="s">
        <v>6273</v>
      </c>
      <c r="L1090" s="383" t="n">
        <v>22714</v>
      </c>
      <c r="M1090" s="44"/>
      <c r="N1090" s="44" t="s">
        <v>6289</v>
      </c>
      <c r="O1090" s="118"/>
      <c r="P1090" s="118"/>
      <c r="Q1090" s="118"/>
      <c r="R1090" s="118"/>
      <c r="S1090" s="118"/>
      <c r="T1090" s="118"/>
      <c r="U1090" s="118"/>
      <c r="V1090" s="118"/>
      <c r="W1090" s="118"/>
      <c r="X1090" s="118"/>
      <c r="Y1090" s="118"/>
    </row>
    <row r="1091" customFormat="false" ht="15" hidden="false" customHeight="true" outlineLevel="1" collapsed="true">
      <c r="A1091" s="526" t="s">
        <v>4770</v>
      </c>
      <c r="B1091" s="526"/>
      <c r="C1091" s="526"/>
      <c r="D1091" s="526"/>
      <c r="E1091" s="526"/>
      <c r="F1091" s="526"/>
      <c r="G1091" s="369"/>
      <c r="H1091" s="369"/>
      <c r="I1091" s="369"/>
      <c r="J1091" s="369"/>
      <c r="K1091" s="369"/>
      <c r="L1091" s="369"/>
      <c r="M1091" s="332"/>
      <c r="N1091" s="332"/>
      <c r="O1091" s="118"/>
      <c r="P1091" s="118"/>
      <c r="Q1091" s="118"/>
      <c r="R1091" s="118"/>
      <c r="S1091" s="118"/>
      <c r="T1091" s="118"/>
      <c r="U1091" s="118"/>
      <c r="V1091" s="118"/>
      <c r="W1091" s="118"/>
      <c r="X1091" s="118"/>
      <c r="Y1091" s="118"/>
    </row>
    <row r="1092" customFormat="false" ht="15" hidden="true" customHeight="false" outlineLevel="2" collapsed="false">
      <c r="A1092" s="420" t="s">
        <v>4771</v>
      </c>
      <c r="B1092" s="421" t="s">
        <v>205</v>
      </c>
      <c r="C1092" s="509" t="s">
        <v>3261</v>
      </c>
      <c r="D1092" s="498" t="s">
        <v>3262</v>
      </c>
      <c r="E1092" s="512" t="s">
        <v>6335</v>
      </c>
      <c r="F1092" s="508" t="s">
        <v>6336</v>
      </c>
      <c r="G1092" s="338" t="s">
        <v>22</v>
      </c>
      <c r="H1092" s="339"/>
      <c r="I1092" s="339"/>
      <c r="J1092" s="339" t="s">
        <v>95</v>
      </c>
      <c r="K1092" s="339" t="s">
        <v>6112</v>
      </c>
      <c r="L1092" s="339" t="s">
        <v>6156</v>
      </c>
      <c r="M1092" s="44"/>
      <c r="N1092" s="44" t="s">
        <v>5365</v>
      </c>
      <c r="O1092" s="527"/>
      <c r="P1092" s="527"/>
      <c r="Q1092" s="527"/>
      <c r="R1092" s="527"/>
      <c r="S1092" s="527"/>
      <c r="T1092" s="527"/>
      <c r="U1092" s="527"/>
      <c r="V1092" s="527"/>
      <c r="W1092" s="527"/>
      <c r="X1092" s="527"/>
      <c r="Y1092" s="527"/>
    </row>
    <row r="1093" customFormat="false" ht="15" hidden="true" customHeight="false" outlineLevel="2" collapsed="false">
      <c r="A1093" s="420" t="s">
        <v>4775</v>
      </c>
      <c r="B1093" s="421" t="s">
        <v>205</v>
      </c>
      <c r="C1093" s="509" t="s">
        <v>3396</v>
      </c>
      <c r="D1093" s="498" t="s">
        <v>3270</v>
      </c>
      <c r="E1093" s="512" t="s">
        <v>6337</v>
      </c>
      <c r="F1093" s="501"/>
      <c r="G1093" s="338" t="s">
        <v>22</v>
      </c>
      <c r="H1093" s="339"/>
      <c r="I1093" s="339"/>
      <c r="J1093" s="339" t="s">
        <v>95</v>
      </c>
      <c r="K1093" s="339" t="s">
        <v>6112</v>
      </c>
      <c r="L1093" s="339" t="s">
        <v>6156</v>
      </c>
      <c r="M1093" s="44"/>
      <c r="N1093" s="44" t="s">
        <v>5365</v>
      </c>
      <c r="O1093" s="527"/>
      <c r="P1093" s="527"/>
      <c r="Q1093" s="527"/>
      <c r="R1093" s="527"/>
      <c r="S1093" s="527"/>
      <c r="T1093" s="527"/>
      <c r="U1093" s="527"/>
      <c r="V1093" s="527"/>
      <c r="W1093" s="527"/>
      <c r="X1093" s="527"/>
      <c r="Y1093" s="527"/>
    </row>
    <row r="1094" customFormat="false" ht="15" hidden="true" customHeight="false" outlineLevel="2" collapsed="false">
      <c r="A1094" s="420" t="s">
        <v>4777</v>
      </c>
      <c r="B1094" s="421" t="s">
        <v>205</v>
      </c>
      <c r="C1094" s="518"/>
      <c r="D1094" s="498" t="s">
        <v>3273</v>
      </c>
      <c r="E1094" s="521" t="s">
        <v>6338</v>
      </c>
      <c r="F1094" s="501"/>
      <c r="G1094" s="338" t="s">
        <v>22</v>
      </c>
      <c r="H1094" s="339"/>
      <c r="I1094" s="339"/>
      <c r="J1094" s="339" t="s">
        <v>95</v>
      </c>
      <c r="K1094" s="339" t="s">
        <v>6112</v>
      </c>
      <c r="L1094" s="339" t="s">
        <v>6156</v>
      </c>
      <c r="M1094" s="44"/>
      <c r="N1094" s="44" t="s">
        <v>5365</v>
      </c>
      <c r="O1094" s="527"/>
      <c r="P1094" s="527"/>
      <c r="Q1094" s="527"/>
      <c r="R1094" s="527"/>
      <c r="S1094" s="527"/>
      <c r="T1094" s="527"/>
      <c r="U1094" s="527"/>
      <c r="V1094" s="527"/>
      <c r="W1094" s="527"/>
      <c r="X1094" s="527"/>
      <c r="Y1094" s="527"/>
    </row>
    <row r="1095" customFormat="false" ht="15" hidden="true" customHeight="false" outlineLevel="2" collapsed="false">
      <c r="A1095" s="420" t="s">
        <v>4779</v>
      </c>
      <c r="B1095" s="421" t="s">
        <v>205</v>
      </c>
      <c r="C1095" s="509" t="s">
        <v>3339</v>
      </c>
      <c r="D1095" s="509" t="s">
        <v>6339</v>
      </c>
      <c r="E1095" s="508" t="s">
        <v>3283</v>
      </c>
      <c r="F1095" s="501"/>
      <c r="G1095" s="338" t="s">
        <v>22</v>
      </c>
      <c r="H1095" s="339"/>
      <c r="I1095" s="339"/>
      <c r="J1095" s="339" t="s">
        <v>95</v>
      </c>
      <c r="K1095" s="339" t="s">
        <v>6112</v>
      </c>
      <c r="L1095" s="339" t="s">
        <v>6156</v>
      </c>
      <c r="M1095" s="44"/>
      <c r="N1095" s="44" t="s">
        <v>5365</v>
      </c>
      <c r="O1095" s="527"/>
      <c r="P1095" s="527"/>
      <c r="Q1095" s="527"/>
      <c r="R1095" s="527"/>
      <c r="S1095" s="527"/>
      <c r="T1095" s="527"/>
      <c r="U1095" s="527"/>
      <c r="V1095" s="527"/>
      <c r="W1095" s="527"/>
      <c r="X1095" s="527"/>
      <c r="Y1095" s="527"/>
    </row>
    <row r="1096" customFormat="false" ht="15" hidden="true" customHeight="false" outlineLevel="2" collapsed="false">
      <c r="A1096" s="420" t="s">
        <v>4780</v>
      </c>
      <c r="B1096" s="421" t="s">
        <v>205</v>
      </c>
      <c r="C1096" s="509" t="s">
        <v>3709</v>
      </c>
      <c r="D1096" s="509" t="s">
        <v>1502</v>
      </c>
      <c r="E1096" s="521" t="s">
        <v>6340</v>
      </c>
      <c r="F1096" s="498" t="s">
        <v>4795</v>
      </c>
      <c r="G1096" s="338" t="s">
        <v>22</v>
      </c>
      <c r="H1096" s="339"/>
      <c r="I1096" s="339"/>
      <c r="J1096" s="339" t="s">
        <v>95</v>
      </c>
      <c r="K1096" s="339" t="s">
        <v>6112</v>
      </c>
      <c r="L1096" s="339" t="s">
        <v>6156</v>
      </c>
      <c r="M1096" s="44"/>
      <c r="N1096" s="44" t="s">
        <v>5365</v>
      </c>
      <c r="O1096" s="527"/>
      <c r="P1096" s="527"/>
      <c r="Q1096" s="527"/>
      <c r="R1096" s="527"/>
      <c r="S1096" s="527"/>
      <c r="T1096" s="527"/>
      <c r="U1096" s="527"/>
      <c r="V1096" s="527"/>
      <c r="W1096" s="527"/>
      <c r="X1096" s="527"/>
      <c r="Y1096" s="527"/>
    </row>
    <row r="1097" customFormat="false" ht="15" hidden="true" customHeight="false" outlineLevel="2" collapsed="false">
      <c r="A1097" s="420" t="s">
        <v>4782</v>
      </c>
      <c r="B1097" s="411" t="s">
        <v>205</v>
      </c>
      <c r="C1097" s="529"/>
      <c r="D1097" s="504" t="s">
        <v>3915</v>
      </c>
      <c r="E1097" s="504" t="s">
        <v>3313</v>
      </c>
      <c r="F1097" s="508" t="s">
        <v>6341</v>
      </c>
      <c r="G1097" s="505" t="s">
        <v>22</v>
      </c>
      <c r="H1097" s="506"/>
      <c r="I1097" s="506"/>
      <c r="J1097" s="506" t="s">
        <v>95</v>
      </c>
      <c r="K1097" s="411" t="s">
        <v>6112</v>
      </c>
      <c r="L1097" s="411" t="s">
        <v>6156</v>
      </c>
      <c r="M1097" s="506"/>
      <c r="N1097" s="507" t="s">
        <v>5365</v>
      </c>
      <c r="O1097" s="527"/>
      <c r="P1097" s="527"/>
      <c r="Q1097" s="527"/>
      <c r="R1097" s="527"/>
      <c r="S1097" s="527"/>
      <c r="T1097" s="527"/>
      <c r="U1097" s="527"/>
      <c r="V1097" s="527"/>
      <c r="W1097" s="527"/>
      <c r="X1097" s="527"/>
      <c r="Y1097" s="527"/>
    </row>
    <row r="1098" customFormat="false" ht="15" hidden="true" customHeight="false" outlineLevel="2" collapsed="false">
      <c r="A1098" s="420" t="s">
        <v>4783</v>
      </c>
      <c r="B1098" s="421" t="s">
        <v>205</v>
      </c>
      <c r="C1098" s="509" t="s">
        <v>3715</v>
      </c>
      <c r="D1098" s="509" t="s">
        <v>6342</v>
      </c>
      <c r="E1098" s="521" t="s">
        <v>6343</v>
      </c>
      <c r="F1098" s="508" t="s">
        <v>6341</v>
      </c>
      <c r="G1098" s="338" t="s">
        <v>22</v>
      </c>
      <c r="H1098" s="339"/>
      <c r="I1098" s="339"/>
      <c r="J1098" s="339" t="s">
        <v>95</v>
      </c>
      <c r="K1098" s="339" t="s">
        <v>6112</v>
      </c>
      <c r="L1098" s="339" t="s">
        <v>6156</v>
      </c>
      <c r="M1098" s="44"/>
      <c r="N1098" s="44" t="s">
        <v>5365</v>
      </c>
      <c r="O1098" s="527"/>
      <c r="P1098" s="527"/>
      <c r="Q1098" s="527"/>
      <c r="R1098" s="527"/>
      <c r="S1098" s="527"/>
      <c r="T1098" s="527"/>
      <c r="U1098" s="527"/>
      <c r="V1098" s="527"/>
      <c r="W1098" s="527"/>
      <c r="X1098" s="527"/>
      <c r="Y1098" s="527"/>
    </row>
    <row r="1099" customFormat="false" ht="15" hidden="true" customHeight="false" outlineLevel="2" collapsed="false">
      <c r="A1099" s="420" t="s">
        <v>4786</v>
      </c>
      <c r="B1099" s="421" t="s">
        <v>205</v>
      </c>
      <c r="C1099" s="518"/>
      <c r="D1099" s="509" t="s">
        <v>3915</v>
      </c>
      <c r="E1099" s="521" t="s">
        <v>6293</v>
      </c>
      <c r="F1099" s="508" t="s">
        <v>6344</v>
      </c>
      <c r="G1099" s="338" t="s">
        <v>22</v>
      </c>
      <c r="H1099" s="339"/>
      <c r="I1099" s="339"/>
      <c r="J1099" s="339" t="s">
        <v>95</v>
      </c>
      <c r="K1099" s="339" t="s">
        <v>6112</v>
      </c>
      <c r="L1099" s="339" t="s">
        <v>6156</v>
      </c>
      <c r="M1099" s="44"/>
      <c r="N1099" s="44" t="s">
        <v>5365</v>
      </c>
      <c r="O1099" s="527"/>
      <c r="P1099" s="527"/>
      <c r="Q1099" s="527"/>
      <c r="R1099" s="527"/>
      <c r="S1099" s="527"/>
      <c r="T1099" s="527"/>
      <c r="U1099" s="527"/>
      <c r="V1099" s="527"/>
      <c r="W1099" s="527"/>
      <c r="X1099" s="527"/>
      <c r="Y1099" s="527"/>
    </row>
    <row r="1100" customFormat="false" ht="15" hidden="true" customHeight="false" outlineLevel="2" collapsed="false">
      <c r="A1100" s="420" t="s">
        <v>4789</v>
      </c>
      <c r="B1100" s="421" t="s">
        <v>205</v>
      </c>
      <c r="C1100" s="509" t="s">
        <v>3715</v>
      </c>
      <c r="D1100" s="509" t="s">
        <v>6345</v>
      </c>
      <c r="E1100" s="521" t="s">
        <v>6346</v>
      </c>
      <c r="F1100" s="508" t="s">
        <v>6344</v>
      </c>
      <c r="G1100" s="338" t="s">
        <v>22</v>
      </c>
      <c r="H1100" s="339"/>
      <c r="I1100" s="339"/>
      <c r="J1100" s="339" t="s">
        <v>95</v>
      </c>
      <c r="K1100" s="339" t="s">
        <v>6112</v>
      </c>
      <c r="L1100" s="339" t="s">
        <v>6156</v>
      </c>
      <c r="M1100" s="44"/>
      <c r="N1100" s="44" t="s">
        <v>5365</v>
      </c>
      <c r="O1100" s="527"/>
      <c r="P1100" s="527"/>
      <c r="Q1100" s="527"/>
      <c r="R1100" s="527"/>
      <c r="S1100" s="527"/>
      <c r="T1100" s="527"/>
      <c r="U1100" s="527"/>
      <c r="V1100" s="527"/>
      <c r="W1100" s="527"/>
      <c r="X1100" s="527"/>
      <c r="Y1100" s="527"/>
    </row>
    <row r="1101" customFormat="false" ht="15" hidden="true" customHeight="false" outlineLevel="2" collapsed="false">
      <c r="A1101" s="420" t="s">
        <v>4792</v>
      </c>
      <c r="B1101" s="339" t="s">
        <v>218</v>
      </c>
      <c r="C1101" s="518"/>
      <c r="D1101" s="509" t="s">
        <v>1096</v>
      </c>
      <c r="E1101" s="512" t="s">
        <v>5981</v>
      </c>
      <c r="F1101" s="501"/>
      <c r="G1101" s="338" t="s">
        <v>22</v>
      </c>
      <c r="H1101" s="339"/>
      <c r="I1101" s="339"/>
      <c r="J1101" s="339" t="s">
        <v>95</v>
      </c>
      <c r="K1101" s="339" t="s">
        <v>6112</v>
      </c>
      <c r="L1101" s="339" t="s">
        <v>6156</v>
      </c>
      <c r="M1101" s="44"/>
      <c r="N1101" s="44" t="s">
        <v>5365</v>
      </c>
      <c r="O1101" s="527"/>
      <c r="P1101" s="527"/>
      <c r="Q1101" s="527"/>
      <c r="R1101" s="527"/>
      <c r="S1101" s="527"/>
      <c r="T1101" s="527"/>
      <c r="U1101" s="527"/>
      <c r="V1101" s="527"/>
      <c r="W1101" s="527"/>
      <c r="X1101" s="527"/>
      <c r="Y1101" s="527"/>
    </row>
    <row r="1102" customFormat="false" ht="15" hidden="true" customHeight="false" outlineLevel="2" collapsed="false">
      <c r="A1102" s="420" t="s">
        <v>4793</v>
      </c>
      <c r="B1102" s="339" t="s">
        <v>218</v>
      </c>
      <c r="C1102" s="518"/>
      <c r="D1102" s="509" t="s">
        <v>1096</v>
      </c>
      <c r="E1102" s="512" t="s">
        <v>5982</v>
      </c>
      <c r="F1102" s="501"/>
      <c r="G1102" s="338" t="s">
        <v>22</v>
      </c>
      <c r="H1102" s="339"/>
      <c r="I1102" s="339"/>
      <c r="J1102" s="339" t="s">
        <v>95</v>
      </c>
      <c r="K1102" s="339" t="s">
        <v>6112</v>
      </c>
      <c r="L1102" s="339" t="s">
        <v>6156</v>
      </c>
      <c r="M1102" s="44"/>
      <c r="N1102" s="44" t="s">
        <v>5365</v>
      </c>
      <c r="O1102" s="527"/>
      <c r="P1102" s="527"/>
      <c r="Q1102" s="527"/>
      <c r="R1102" s="527"/>
      <c r="S1102" s="527"/>
      <c r="T1102" s="527"/>
      <c r="U1102" s="527"/>
      <c r="V1102" s="527"/>
      <c r="W1102" s="527"/>
      <c r="X1102" s="527"/>
      <c r="Y1102" s="527"/>
    </row>
    <row r="1103" customFormat="false" ht="15" hidden="true" customHeight="false" outlineLevel="2" collapsed="false">
      <c r="A1103" s="420" t="s">
        <v>4796</v>
      </c>
      <c r="B1103" s="339" t="s">
        <v>218</v>
      </c>
      <c r="C1103" s="518"/>
      <c r="D1103" s="509" t="s">
        <v>1096</v>
      </c>
      <c r="E1103" s="512" t="s">
        <v>5983</v>
      </c>
      <c r="F1103" s="501"/>
      <c r="G1103" s="338" t="s">
        <v>22</v>
      </c>
      <c r="H1103" s="339"/>
      <c r="I1103" s="339"/>
      <c r="J1103" s="339" t="s">
        <v>95</v>
      </c>
      <c r="K1103" s="339" t="s">
        <v>6112</v>
      </c>
      <c r="L1103" s="339" t="s">
        <v>6156</v>
      </c>
      <c r="M1103" s="44"/>
      <c r="N1103" s="44" t="s">
        <v>5365</v>
      </c>
      <c r="O1103" s="527"/>
      <c r="P1103" s="527"/>
      <c r="Q1103" s="527"/>
      <c r="R1103" s="527"/>
      <c r="S1103" s="527"/>
      <c r="T1103" s="527"/>
      <c r="U1103" s="527"/>
      <c r="V1103" s="527"/>
      <c r="W1103" s="527"/>
      <c r="X1103" s="527"/>
      <c r="Y1103" s="527"/>
    </row>
    <row r="1104" customFormat="false" ht="15" hidden="true" customHeight="false" outlineLevel="2" collapsed="false">
      <c r="A1104" s="420" t="s">
        <v>4798</v>
      </c>
      <c r="B1104" s="421" t="s">
        <v>218</v>
      </c>
      <c r="C1104" s="518"/>
      <c r="D1104" s="509" t="s">
        <v>1096</v>
      </c>
      <c r="E1104" s="512" t="s">
        <v>5984</v>
      </c>
      <c r="F1104" s="501"/>
      <c r="G1104" s="338" t="s">
        <v>22</v>
      </c>
      <c r="H1104" s="339"/>
      <c r="I1104" s="339"/>
      <c r="J1104" s="339" t="s">
        <v>95</v>
      </c>
      <c r="K1104" s="339" t="s">
        <v>6112</v>
      </c>
      <c r="L1104" s="339" t="s">
        <v>6156</v>
      </c>
      <c r="M1104" s="44"/>
      <c r="N1104" s="44" t="s">
        <v>5365</v>
      </c>
      <c r="O1104" s="527"/>
      <c r="P1104" s="527"/>
      <c r="Q1104" s="527"/>
      <c r="R1104" s="527"/>
      <c r="S1104" s="527"/>
      <c r="T1104" s="527"/>
      <c r="U1104" s="527"/>
      <c r="V1104" s="527"/>
      <c r="W1104" s="527"/>
      <c r="X1104" s="527"/>
      <c r="Y1104" s="527"/>
    </row>
    <row r="1105" customFormat="false" ht="15" hidden="false" customHeight="true" outlineLevel="1" collapsed="true">
      <c r="A1105" s="528" t="s">
        <v>4805</v>
      </c>
      <c r="B1105" s="528"/>
      <c r="C1105" s="528"/>
      <c r="D1105" s="528"/>
      <c r="E1105" s="528"/>
      <c r="F1105" s="528"/>
      <c r="G1105" s="369"/>
      <c r="H1105" s="369"/>
      <c r="I1105" s="369"/>
      <c r="J1105" s="369"/>
      <c r="K1105" s="369"/>
      <c r="L1105" s="369"/>
      <c r="M1105" s="332"/>
      <c r="N1105" s="332"/>
      <c r="O1105" s="118"/>
      <c r="P1105" s="118"/>
      <c r="Q1105" s="118"/>
      <c r="R1105" s="118"/>
      <c r="S1105" s="118"/>
      <c r="T1105" s="118"/>
      <c r="U1105" s="118"/>
      <c r="V1105" s="118"/>
      <c r="W1105" s="118"/>
      <c r="X1105" s="118"/>
      <c r="Y1105" s="118"/>
    </row>
    <row r="1106" customFormat="false" ht="15" hidden="true" customHeight="false" outlineLevel="2" collapsed="false">
      <c r="A1106" s="420" t="s">
        <v>4806</v>
      </c>
      <c r="B1106" s="421" t="s">
        <v>206</v>
      </c>
      <c r="C1106" s="509" t="s">
        <v>3261</v>
      </c>
      <c r="D1106" s="498" t="s">
        <v>3262</v>
      </c>
      <c r="E1106" s="512" t="s">
        <v>6347</v>
      </c>
      <c r="F1106" s="508" t="s">
        <v>6348</v>
      </c>
      <c r="G1106" s="338" t="s">
        <v>22</v>
      </c>
      <c r="H1106" s="339"/>
      <c r="I1106" s="339"/>
      <c r="J1106" s="339" t="s">
        <v>95</v>
      </c>
      <c r="K1106" s="339" t="s">
        <v>6112</v>
      </c>
      <c r="L1106" s="339" t="s">
        <v>6156</v>
      </c>
      <c r="M1106" s="44"/>
      <c r="N1106" s="44" t="s">
        <v>5365</v>
      </c>
      <c r="O1106" s="527"/>
      <c r="P1106" s="527"/>
      <c r="Q1106" s="527"/>
      <c r="R1106" s="527"/>
      <c r="S1106" s="527"/>
      <c r="T1106" s="527"/>
      <c r="U1106" s="527"/>
      <c r="V1106" s="527"/>
      <c r="W1106" s="527"/>
      <c r="X1106" s="527"/>
      <c r="Y1106" s="527"/>
    </row>
    <row r="1107" customFormat="false" ht="15" hidden="true" customHeight="false" outlineLevel="2" collapsed="false">
      <c r="A1107" s="420" t="s">
        <v>4809</v>
      </c>
      <c r="B1107" s="421" t="s">
        <v>206</v>
      </c>
      <c r="C1107" s="509" t="s">
        <v>3396</v>
      </c>
      <c r="D1107" s="498" t="s">
        <v>3270</v>
      </c>
      <c r="E1107" s="512" t="s">
        <v>6349</v>
      </c>
      <c r="F1107" s="501"/>
      <c r="G1107" s="338" t="s">
        <v>22</v>
      </c>
      <c r="H1107" s="339"/>
      <c r="I1107" s="339"/>
      <c r="J1107" s="339" t="s">
        <v>95</v>
      </c>
      <c r="K1107" s="339" t="s">
        <v>6112</v>
      </c>
      <c r="L1107" s="339" t="s">
        <v>6156</v>
      </c>
      <c r="M1107" s="44"/>
      <c r="N1107" s="44" t="s">
        <v>5365</v>
      </c>
      <c r="O1107" s="527"/>
      <c r="P1107" s="527"/>
      <c r="Q1107" s="527"/>
      <c r="R1107" s="527"/>
      <c r="S1107" s="527"/>
      <c r="T1107" s="527"/>
      <c r="U1107" s="527"/>
      <c r="V1107" s="527"/>
      <c r="W1107" s="527"/>
      <c r="X1107" s="527"/>
      <c r="Y1107" s="527"/>
    </row>
    <row r="1108" customFormat="false" ht="15" hidden="true" customHeight="false" outlineLevel="2" collapsed="false">
      <c r="A1108" s="420" t="s">
        <v>4811</v>
      </c>
      <c r="B1108" s="421" t="s">
        <v>206</v>
      </c>
      <c r="C1108" s="518"/>
      <c r="D1108" s="509" t="s">
        <v>3273</v>
      </c>
      <c r="E1108" s="521" t="s">
        <v>6350</v>
      </c>
      <c r="F1108" s="501"/>
      <c r="G1108" s="338" t="s">
        <v>22</v>
      </c>
      <c r="H1108" s="339"/>
      <c r="I1108" s="339"/>
      <c r="J1108" s="339" t="s">
        <v>95</v>
      </c>
      <c r="K1108" s="339" t="s">
        <v>6112</v>
      </c>
      <c r="L1108" s="339" t="s">
        <v>6156</v>
      </c>
      <c r="M1108" s="44"/>
      <c r="N1108" s="44" t="s">
        <v>5365</v>
      </c>
      <c r="O1108" s="527"/>
      <c r="P1108" s="527"/>
      <c r="Q1108" s="527"/>
      <c r="R1108" s="527"/>
      <c r="S1108" s="527"/>
      <c r="T1108" s="527"/>
      <c r="U1108" s="527"/>
      <c r="V1108" s="527"/>
      <c r="W1108" s="527"/>
      <c r="X1108" s="527"/>
      <c r="Y1108" s="527"/>
    </row>
    <row r="1109" customFormat="false" ht="15" hidden="true" customHeight="false" outlineLevel="2" collapsed="false">
      <c r="A1109" s="420" t="s">
        <v>4813</v>
      </c>
      <c r="B1109" s="421" t="s">
        <v>206</v>
      </c>
      <c r="C1109" s="509" t="s">
        <v>3339</v>
      </c>
      <c r="D1109" s="509" t="s">
        <v>6351</v>
      </c>
      <c r="E1109" s="512" t="s">
        <v>3283</v>
      </c>
      <c r="F1109" s="501"/>
      <c r="G1109" s="338" t="s">
        <v>22</v>
      </c>
      <c r="H1109" s="339"/>
      <c r="I1109" s="339"/>
      <c r="J1109" s="339" t="s">
        <v>95</v>
      </c>
      <c r="K1109" s="339" t="s">
        <v>6112</v>
      </c>
      <c r="L1109" s="339" t="s">
        <v>6156</v>
      </c>
      <c r="M1109" s="44"/>
      <c r="N1109" s="44" t="s">
        <v>5365</v>
      </c>
      <c r="O1109" s="527"/>
      <c r="P1109" s="527"/>
      <c r="Q1109" s="527"/>
      <c r="R1109" s="527"/>
      <c r="S1109" s="527"/>
      <c r="T1109" s="527"/>
      <c r="U1109" s="527"/>
      <c r="V1109" s="527"/>
      <c r="W1109" s="527"/>
      <c r="X1109" s="527"/>
      <c r="Y1109" s="527"/>
    </row>
    <row r="1110" customFormat="false" ht="15" hidden="true" customHeight="false" outlineLevel="2" collapsed="false">
      <c r="A1110" s="420" t="s">
        <v>4814</v>
      </c>
      <c r="B1110" s="421" t="s">
        <v>206</v>
      </c>
      <c r="C1110" s="509" t="s">
        <v>3709</v>
      </c>
      <c r="D1110" s="509" t="s">
        <v>6352</v>
      </c>
      <c r="E1110" s="521" t="s">
        <v>6340</v>
      </c>
      <c r="F1110" s="501"/>
      <c r="G1110" s="338" t="s">
        <v>22</v>
      </c>
      <c r="H1110" s="339"/>
      <c r="I1110" s="339"/>
      <c r="J1110" s="339" t="s">
        <v>95</v>
      </c>
      <c r="K1110" s="339" t="s">
        <v>6112</v>
      </c>
      <c r="L1110" s="339" t="s">
        <v>6156</v>
      </c>
      <c r="M1110" s="44"/>
      <c r="N1110" s="44" t="s">
        <v>5365</v>
      </c>
      <c r="O1110" s="527"/>
      <c r="P1110" s="527"/>
      <c r="Q1110" s="527"/>
      <c r="R1110" s="527"/>
      <c r="S1110" s="527"/>
      <c r="T1110" s="527"/>
      <c r="U1110" s="527"/>
      <c r="V1110" s="527"/>
      <c r="W1110" s="527"/>
      <c r="X1110" s="527"/>
      <c r="Y1110" s="527"/>
    </row>
    <row r="1111" customFormat="false" ht="15" hidden="true" customHeight="false" outlineLevel="2" collapsed="false">
      <c r="A1111" s="420" t="s">
        <v>4816</v>
      </c>
      <c r="B1111" s="411" t="s">
        <v>206</v>
      </c>
      <c r="C1111" s="529"/>
      <c r="D1111" s="504" t="s">
        <v>3915</v>
      </c>
      <c r="E1111" s="504" t="s">
        <v>3313</v>
      </c>
      <c r="F1111" s="508" t="s">
        <v>6353</v>
      </c>
      <c r="G1111" s="505" t="s">
        <v>22</v>
      </c>
      <c r="H1111" s="506"/>
      <c r="I1111" s="506"/>
      <c r="J1111" s="506" t="s">
        <v>95</v>
      </c>
      <c r="K1111" s="411" t="s">
        <v>6112</v>
      </c>
      <c r="L1111" s="411" t="s">
        <v>6156</v>
      </c>
      <c r="M1111" s="506"/>
      <c r="N1111" s="507" t="s">
        <v>5365</v>
      </c>
      <c r="O1111" s="527"/>
      <c r="P1111" s="527"/>
      <c r="Q1111" s="527"/>
      <c r="R1111" s="527"/>
      <c r="S1111" s="527"/>
      <c r="T1111" s="527"/>
      <c r="U1111" s="527"/>
      <c r="V1111" s="527"/>
      <c r="W1111" s="527"/>
      <c r="X1111" s="527"/>
      <c r="Y1111" s="527"/>
    </row>
    <row r="1112" customFormat="false" ht="15" hidden="true" customHeight="false" outlineLevel="2" collapsed="false">
      <c r="A1112" s="420" t="s">
        <v>4817</v>
      </c>
      <c r="B1112" s="421" t="s">
        <v>206</v>
      </c>
      <c r="C1112" s="509" t="s">
        <v>3715</v>
      </c>
      <c r="D1112" s="509" t="s">
        <v>6086</v>
      </c>
      <c r="E1112" s="521" t="s">
        <v>6354</v>
      </c>
      <c r="F1112" s="508" t="s">
        <v>6353</v>
      </c>
      <c r="G1112" s="338" t="s">
        <v>22</v>
      </c>
      <c r="H1112" s="339"/>
      <c r="I1112" s="339"/>
      <c r="J1112" s="339" t="s">
        <v>95</v>
      </c>
      <c r="K1112" s="339" t="s">
        <v>6112</v>
      </c>
      <c r="L1112" s="339" t="s">
        <v>6156</v>
      </c>
      <c r="M1112" s="44"/>
      <c r="N1112" s="44" t="s">
        <v>5365</v>
      </c>
      <c r="O1112" s="527"/>
      <c r="P1112" s="527"/>
      <c r="Q1112" s="527"/>
      <c r="R1112" s="527"/>
      <c r="S1112" s="527"/>
      <c r="T1112" s="527"/>
      <c r="U1112" s="527"/>
      <c r="V1112" s="527"/>
      <c r="W1112" s="527"/>
      <c r="X1112" s="527"/>
      <c r="Y1112" s="527"/>
    </row>
    <row r="1113" customFormat="false" ht="15" hidden="true" customHeight="false" outlineLevel="2" collapsed="false">
      <c r="A1113" s="420" t="s">
        <v>4819</v>
      </c>
      <c r="B1113" s="421" t="s">
        <v>206</v>
      </c>
      <c r="C1113" s="518"/>
      <c r="D1113" s="509" t="s">
        <v>5974</v>
      </c>
      <c r="E1113" s="521" t="s">
        <v>6293</v>
      </c>
      <c r="F1113" s="508" t="s">
        <v>6355</v>
      </c>
      <c r="G1113" s="338" t="s">
        <v>22</v>
      </c>
      <c r="H1113" s="339"/>
      <c r="I1113" s="339"/>
      <c r="J1113" s="339" t="s">
        <v>95</v>
      </c>
      <c r="K1113" s="339" t="s">
        <v>6112</v>
      </c>
      <c r="L1113" s="339" t="s">
        <v>6156</v>
      </c>
      <c r="M1113" s="44"/>
      <c r="N1113" s="44" t="s">
        <v>5365</v>
      </c>
      <c r="O1113" s="527"/>
      <c r="P1113" s="527"/>
      <c r="Q1113" s="527"/>
      <c r="R1113" s="527"/>
      <c r="S1113" s="527"/>
      <c r="T1113" s="527"/>
      <c r="U1113" s="527"/>
      <c r="V1113" s="527"/>
      <c r="W1113" s="527"/>
      <c r="X1113" s="527"/>
      <c r="Y1113" s="527"/>
    </row>
    <row r="1114" customFormat="false" ht="15" hidden="true" customHeight="false" outlineLevel="2" collapsed="false">
      <c r="A1114" s="420" t="s">
        <v>4821</v>
      </c>
      <c r="B1114" s="411" t="s">
        <v>206</v>
      </c>
      <c r="C1114" s="504" t="s">
        <v>3715</v>
      </c>
      <c r="D1114" s="504" t="s">
        <v>6356</v>
      </c>
      <c r="E1114" s="504" t="s">
        <v>6357</v>
      </c>
      <c r="F1114" s="508" t="s">
        <v>6355</v>
      </c>
      <c r="G1114" s="505" t="s">
        <v>22</v>
      </c>
      <c r="H1114" s="506"/>
      <c r="I1114" s="506"/>
      <c r="J1114" s="506" t="s">
        <v>95</v>
      </c>
      <c r="K1114" s="411" t="s">
        <v>6112</v>
      </c>
      <c r="L1114" s="411" t="s">
        <v>6156</v>
      </c>
      <c r="M1114" s="506"/>
      <c r="N1114" s="507" t="s">
        <v>5365</v>
      </c>
      <c r="O1114" s="527"/>
      <c r="P1114" s="527"/>
      <c r="Q1114" s="527"/>
      <c r="R1114" s="527"/>
      <c r="S1114" s="527"/>
      <c r="T1114" s="527"/>
      <c r="U1114" s="527"/>
      <c r="V1114" s="527"/>
      <c r="W1114" s="527"/>
      <c r="X1114" s="527"/>
      <c r="Y1114" s="527"/>
    </row>
    <row r="1115" customFormat="false" ht="15" hidden="true" customHeight="false" outlineLevel="2" collapsed="false">
      <c r="A1115" s="420" t="s">
        <v>4823</v>
      </c>
      <c r="B1115" s="339" t="s">
        <v>218</v>
      </c>
      <c r="C1115" s="518"/>
      <c r="D1115" s="509" t="s">
        <v>1096</v>
      </c>
      <c r="E1115" s="512" t="s">
        <v>5981</v>
      </c>
      <c r="F1115" s="501"/>
      <c r="G1115" s="338" t="s">
        <v>22</v>
      </c>
      <c r="H1115" s="339"/>
      <c r="I1115" s="339"/>
      <c r="J1115" s="339" t="s">
        <v>95</v>
      </c>
      <c r="K1115" s="339" t="s">
        <v>6112</v>
      </c>
      <c r="L1115" s="339" t="s">
        <v>6156</v>
      </c>
      <c r="M1115" s="44"/>
      <c r="N1115" s="44" t="s">
        <v>5365</v>
      </c>
      <c r="O1115" s="527"/>
      <c r="P1115" s="527"/>
      <c r="Q1115" s="527"/>
      <c r="R1115" s="527"/>
      <c r="S1115" s="527"/>
      <c r="T1115" s="527"/>
      <c r="U1115" s="527"/>
      <c r="V1115" s="527"/>
      <c r="W1115" s="527"/>
      <c r="X1115" s="527"/>
      <c r="Y1115" s="527"/>
    </row>
    <row r="1116" customFormat="false" ht="15" hidden="true" customHeight="false" outlineLevel="2" collapsed="false">
      <c r="A1116" s="420" t="s">
        <v>4825</v>
      </c>
      <c r="B1116" s="339" t="s">
        <v>218</v>
      </c>
      <c r="C1116" s="518"/>
      <c r="D1116" s="509" t="s">
        <v>1096</v>
      </c>
      <c r="E1116" s="512" t="s">
        <v>5982</v>
      </c>
      <c r="F1116" s="501"/>
      <c r="G1116" s="338" t="s">
        <v>22</v>
      </c>
      <c r="H1116" s="339"/>
      <c r="I1116" s="339"/>
      <c r="J1116" s="339" t="s">
        <v>95</v>
      </c>
      <c r="K1116" s="339" t="s">
        <v>6112</v>
      </c>
      <c r="L1116" s="339" t="s">
        <v>6156</v>
      </c>
      <c r="M1116" s="44"/>
      <c r="N1116" s="44" t="s">
        <v>5365</v>
      </c>
      <c r="O1116" s="527"/>
      <c r="P1116" s="527"/>
      <c r="Q1116" s="527"/>
      <c r="R1116" s="527"/>
      <c r="S1116" s="527"/>
      <c r="T1116" s="527"/>
      <c r="U1116" s="527"/>
      <c r="V1116" s="527"/>
      <c r="W1116" s="527"/>
      <c r="X1116" s="527"/>
      <c r="Y1116" s="527"/>
    </row>
    <row r="1117" customFormat="false" ht="15" hidden="true" customHeight="false" outlineLevel="2" collapsed="false">
      <c r="A1117" s="420" t="s">
        <v>4827</v>
      </c>
      <c r="B1117" s="339" t="s">
        <v>218</v>
      </c>
      <c r="C1117" s="518"/>
      <c r="D1117" s="509" t="s">
        <v>1096</v>
      </c>
      <c r="E1117" s="512" t="s">
        <v>5983</v>
      </c>
      <c r="F1117" s="501"/>
      <c r="G1117" s="338" t="s">
        <v>22</v>
      </c>
      <c r="H1117" s="339"/>
      <c r="I1117" s="339"/>
      <c r="J1117" s="339" t="s">
        <v>95</v>
      </c>
      <c r="K1117" s="339" t="s">
        <v>6112</v>
      </c>
      <c r="L1117" s="339" t="s">
        <v>6156</v>
      </c>
      <c r="M1117" s="44"/>
      <c r="N1117" s="44" t="s">
        <v>5365</v>
      </c>
      <c r="O1117" s="527"/>
      <c r="P1117" s="527"/>
      <c r="Q1117" s="527"/>
      <c r="R1117" s="527"/>
      <c r="S1117" s="527"/>
      <c r="T1117" s="527"/>
      <c r="U1117" s="527"/>
      <c r="V1117" s="527"/>
      <c r="W1117" s="527"/>
      <c r="X1117" s="527"/>
      <c r="Y1117" s="527"/>
    </row>
    <row r="1118" customFormat="false" ht="15" hidden="true" customHeight="false" outlineLevel="2" collapsed="false">
      <c r="A1118" s="420" t="s">
        <v>4829</v>
      </c>
      <c r="B1118" s="421" t="s">
        <v>218</v>
      </c>
      <c r="C1118" s="518"/>
      <c r="D1118" s="509" t="s">
        <v>1096</v>
      </c>
      <c r="E1118" s="512" t="s">
        <v>5984</v>
      </c>
      <c r="F1118" s="501"/>
      <c r="G1118" s="338" t="s">
        <v>22</v>
      </c>
      <c r="H1118" s="339"/>
      <c r="I1118" s="339"/>
      <c r="J1118" s="339" t="s">
        <v>95</v>
      </c>
      <c r="K1118" s="339" t="s">
        <v>6112</v>
      </c>
      <c r="L1118" s="339" t="s">
        <v>6156</v>
      </c>
      <c r="M1118" s="44"/>
      <c r="N1118" s="44" t="s">
        <v>5365</v>
      </c>
      <c r="O1118" s="527"/>
      <c r="P1118" s="527"/>
      <c r="Q1118" s="527"/>
      <c r="R1118" s="527"/>
      <c r="S1118" s="527"/>
      <c r="T1118" s="527"/>
      <c r="U1118" s="527"/>
      <c r="V1118" s="527"/>
      <c r="W1118" s="527"/>
      <c r="X1118" s="527"/>
      <c r="Y1118" s="527"/>
    </row>
    <row r="1119" customFormat="false" ht="15" hidden="false" customHeight="true" outlineLevel="1" collapsed="true">
      <c r="A1119" s="528" t="s">
        <v>4834</v>
      </c>
      <c r="B1119" s="528"/>
      <c r="C1119" s="528"/>
      <c r="D1119" s="528"/>
      <c r="E1119" s="528"/>
      <c r="F1119" s="528"/>
      <c r="G1119" s="369"/>
      <c r="H1119" s="369"/>
      <c r="I1119" s="369"/>
      <c r="J1119" s="369"/>
      <c r="K1119" s="369"/>
      <c r="L1119" s="369"/>
      <c r="M1119" s="332"/>
      <c r="N1119" s="332"/>
      <c r="O1119" s="118"/>
      <c r="P1119" s="118"/>
      <c r="Q1119" s="118"/>
      <c r="R1119" s="118"/>
      <c r="S1119" s="118"/>
      <c r="T1119" s="118"/>
      <c r="U1119" s="118"/>
      <c r="V1119" s="118"/>
      <c r="W1119" s="118"/>
      <c r="X1119" s="118"/>
      <c r="Y1119" s="118"/>
    </row>
    <row r="1120" customFormat="false" ht="15" hidden="true" customHeight="false" outlineLevel="2" collapsed="false">
      <c r="A1120" s="420" t="s">
        <v>4835</v>
      </c>
      <c r="B1120" s="421" t="s">
        <v>207</v>
      </c>
      <c r="C1120" s="509" t="s">
        <v>3261</v>
      </c>
      <c r="D1120" s="498" t="s">
        <v>3262</v>
      </c>
      <c r="E1120" s="512" t="s">
        <v>6358</v>
      </c>
      <c r="F1120" s="508" t="s">
        <v>6359</v>
      </c>
      <c r="G1120" s="338" t="s">
        <v>22</v>
      </c>
      <c r="H1120" s="339"/>
      <c r="I1120" s="339"/>
      <c r="J1120" s="339" t="s">
        <v>95</v>
      </c>
      <c r="K1120" s="339" t="s">
        <v>5612</v>
      </c>
      <c r="L1120" s="339" t="s">
        <v>5359</v>
      </c>
      <c r="M1120" s="44"/>
      <c r="N1120" s="44" t="s">
        <v>5365</v>
      </c>
      <c r="O1120" s="527"/>
      <c r="P1120" s="527"/>
      <c r="Q1120" s="527"/>
      <c r="R1120" s="527"/>
      <c r="S1120" s="527"/>
      <c r="T1120" s="527"/>
      <c r="U1120" s="527"/>
      <c r="V1120" s="527"/>
      <c r="W1120" s="527"/>
      <c r="X1120" s="527"/>
      <c r="Y1120" s="527"/>
    </row>
    <row r="1121" customFormat="false" ht="15" hidden="true" customHeight="false" outlineLevel="2" collapsed="false">
      <c r="A1121" s="420" t="s">
        <v>4839</v>
      </c>
      <c r="B1121" s="421" t="s">
        <v>207</v>
      </c>
      <c r="C1121" s="509" t="s">
        <v>3396</v>
      </c>
      <c r="D1121" s="498" t="s">
        <v>3270</v>
      </c>
      <c r="E1121" s="512" t="s">
        <v>6360</v>
      </c>
      <c r="F1121" s="501"/>
      <c r="G1121" s="338" t="s">
        <v>22</v>
      </c>
      <c r="H1121" s="339"/>
      <c r="I1121" s="339"/>
      <c r="J1121" s="339" t="s">
        <v>95</v>
      </c>
      <c r="K1121" s="339" t="s">
        <v>5612</v>
      </c>
      <c r="L1121" s="339" t="s">
        <v>5359</v>
      </c>
      <c r="M1121" s="44"/>
      <c r="N1121" s="44" t="s">
        <v>5365</v>
      </c>
      <c r="O1121" s="527"/>
      <c r="P1121" s="527"/>
      <c r="Q1121" s="527"/>
      <c r="R1121" s="527"/>
      <c r="S1121" s="527"/>
      <c r="T1121" s="527"/>
      <c r="U1121" s="527"/>
      <c r="V1121" s="527"/>
      <c r="W1121" s="527"/>
      <c r="X1121" s="527"/>
      <c r="Y1121" s="527"/>
    </row>
    <row r="1122" customFormat="false" ht="15" hidden="true" customHeight="false" outlineLevel="2" collapsed="false">
      <c r="A1122" s="420" t="s">
        <v>4841</v>
      </c>
      <c r="B1122" s="421" t="s">
        <v>207</v>
      </c>
      <c r="C1122" s="518"/>
      <c r="D1122" s="498" t="s">
        <v>3273</v>
      </c>
      <c r="E1122" s="521" t="s">
        <v>6361</v>
      </c>
      <c r="F1122" s="501"/>
      <c r="G1122" s="338" t="s">
        <v>22</v>
      </c>
      <c r="H1122" s="339"/>
      <c r="I1122" s="339"/>
      <c r="J1122" s="339" t="s">
        <v>95</v>
      </c>
      <c r="K1122" s="339" t="s">
        <v>5612</v>
      </c>
      <c r="L1122" s="339" t="s">
        <v>5359</v>
      </c>
      <c r="M1122" s="44"/>
      <c r="N1122" s="44" t="s">
        <v>5365</v>
      </c>
      <c r="O1122" s="527"/>
      <c r="P1122" s="527"/>
      <c r="Q1122" s="527"/>
      <c r="R1122" s="527"/>
      <c r="S1122" s="527"/>
      <c r="T1122" s="527"/>
      <c r="U1122" s="527"/>
      <c r="V1122" s="527"/>
      <c r="W1122" s="527"/>
      <c r="X1122" s="527"/>
      <c r="Y1122" s="527"/>
    </row>
    <row r="1123" customFormat="false" ht="15" hidden="true" customHeight="false" outlineLevel="2" collapsed="false">
      <c r="A1123" s="420" t="s">
        <v>4843</v>
      </c>
      <c r="B1123" s="421" t="s">
        <v>207</v>
      </c>
      <c r="C1123" s="509" t="s">
        <v>3339</v>
      </c>
      <c r="D1123" s="509" t="s">
        <v>6362</v>
      </c>
      <c r="E1123" s="512" t="s">
        <v>3283</v>
      </c>
      <c r="F1123" s="501"/>
      <c r="G1123" s="338" t="s">
        <v>22</v>
      </c>
      <c r="H1123" s="339"/>
      <c r="I1123" s="339"/>
      <c r="J1123" s="339" t="s">
        <v>95</v>
      </c>
      <c r="K1123" s="339" t="s">
        <v>5612</v>
      </c>
      <c r="L1123" s="339" t="s">
        <v>5359</v>
      </c>
      <c r="M1123" s="44"/>
      <c r="N1123" s="44" t="s">
        <v>5365</v>
      </c>
      <c r="O1123" s="527"/>
      <c r="P1123" s="527"/>
      <c r="Q1123" s="527"/>
      <c r="R1123" s="527"/>
      <c r="S1123" s="527"/>
      <c r="T1123" s="527"/>
      <c r="U1123" s="527"/>
      <c r="V1123" s="527"/>
      <c r="W1123" s="527"/>
      <c r="X1123" s="527"/>
      <c r="Y1123" s="527"/>
    </row>
    <row r="1124" customFormat="false" ht="15" hidden="true" customHeight="false" outlineLevel="2" collapsed="false">
      <c r="A1124" s="420" t="s">
        <v>4845</v>
      </c>
      <c r="B1124" s="421" t="s">
        <v>207</v>
      </c>
      <c r="C1124" s="509" t="s">
        <v>3709</v>
      </c>
      <c r="D1124" s="509" t="s">
        <v>1502</v>
      </c>
      <c r="E1124" s="521" t="s">
        <v>6305</v>
      </c>
      <c r="F1124" s="498" t="s">
        <v>4855</v>
      </c>
      <c r="G1124" s="338" t="s">
        <v>22</v>
      </c>
      <c r="H1124" s="339"/>
      <c r="I1124" s="339"/>
      <c r="J1124" s="339" t="s">
        <v>95</v>
      </c>
      <c r="K1124" s="339" t="s">
        <v>5612</v>
      </c>
      <c r="L1124" s="339" t="s">
        <v>5359</v>
      </c>
      <c r="M1124" s="44"/>
      <c r="N1124" s="44" t="s">
        <v>5365</v>
      </c>
      <c r="O1124" s="527"/>
      <c r="P1124" s="527"/>
      <c r="Q1124" s="527"/>
      <c r="R1124" s="527"/>
      <c r="S1124" s="527"/>
      <c r="T1124" s="527"/>
      <c r="U1124" s="527"/>
      <c r="V1124" s="527"/>
      <c r="W1124" s="527"/>
      <c r="X1124" s="527"/>
      <c r="Y1124" s="527"/>
    </row>
    <row r="1125" customFormat="false" ht="15" hidden="true" customHeight="false" outlineLevel="2" collapsed="false">
      <c r="A1125" s="420" t="s">
        <v>4846</v>
      </c>
      <c r="B1125" s="411" t="s">
        <v>207</v>
      </c>
      <c r="C1125" s="529"/>
      <c r="D1125" s="504" t="s">
        <v>3915</v>
      </c>
      <c r="E1125" s="504" t="s">
        <v>3313</v>
      </c>
      <c r="F1125" s="495" t="s">
        <v>6359</v>
      </c>
      <c r="G1125" s="505" t="s">
        <v>22</v>
      </c>
      <c r="H1125" s="506"/>
      <c r="I1125" s="506"/>
      <c r="J1125" s="506" t="s">
        <v>95</v>
      </c>
      <c r="K1125" s="411" t="s">
        <v>5612</v>
      </c>
      <c r="L1125" s="411" t="s">
        <v>5359</v>
      </c>
      <c r="M1125" s="506"/>
      <c r="N1125" s="507" t="s">
        <v>5365</v>
      </c>
      <c r="O1125" s="527"/>
      <c r="P1125" s="527"/>
      <c r="Q1125" s="527"/>
      <c r="R1125" s="527"/>
      <c r="S1125" s="527"/>
      <c r="T1125" s="527"/>
      <c r="U1125" s="527"/>
      <c r="V1125" s="527"/>
      <c r="W1125" s="527"/>
      <c r="X1125" s="527"/>
      <c r="Y1125" s="527"/>
    </row>
    <row r="1126" customFormat="false" ht="15" hidden="true" customHeight="false" outlineLevel="2" collapsed="false">
      <c r="A1126" s="420" t="s">
        <v>4848</v>
      </c>
      <c r="B1126" s="421" t="s">
        <v>207</v>
      </c>
      <c r="C1126" s="509" t="s">
        <v>3715</v>
      </c>
      <c r="D1126" s="509" t="s">
        <v>6363</v>
      </c>
      <c r="E1126" s="521" t="s">
        <v>6364</v>
      </c>
      <c r="F1126" s="508" t="s">
        <v>6359</v>
      </c>
      <c r="G1126" s="338" t="s">
        <v>22</v>
      </c>
      <c r="H1126" s="339"/>
      <c r="I1126" s="339"/>
      <c r="J1126" s="339" t="s">
        <v>95</v>
      </c>
      <c r="K1126" s="339" t="s">
        <v>5612</v>
      </c>
      <c r="L1126" s="339" t="s">
        <v>5359</v>
      </c>
      <c r="M1126" s="44"/>
      <c r="N1126" s="44" t="s">
        <v>5365</v>
      </c>
      <c r="O1126" s="527"/>
      <c r="P1126" s="527"/>
      <c r="Q1126" s="527"/>
      <c r="R1126" s="527"/>
      <c r="S1126" s="527"/>
      <c r="T1126" s="527"/>
      <c r="U1126" s="527"/>
      <c r="V1126" s="527"/>
      <c r="W1126" s="527"/>
      <c r="X1126" s="527"/>
      <c r="Y1126" s="527"/>
    </row>
    <row r="1127" customFormat="false" ht="15" hidden="true" customHeight="false" outlineLevel="2" collapsed="false">
      <c r="A1127" s="420" t="s">
        <v>4849</v>
      </c>
      <c r="B1127" s="421" t="s">
        <v>207</v>
      </c>
      <c r="C1127" s="518"/>
      <c r="D1127" s="509" t="s">
        <v>3915</v>
      </c>
      <c r="E1127" s="521" t="s">
        <v>6293</v>
      </c>
      <c r="F1127" s="508" t="s">
        <v>6365</v>
      </c>
      <c r="G1127" s="338" t="s">
        <v>22</v>
      </c>
      <c r="H1127" s="339"/>
      <c r="I1127" s="339"/>
      <c r="J1127" s="339" t="s">
        <v>95</v>
      </c>
      <c r="K1127" s="339" t="s">
        <v>5612</v>
      </c>
      <c r="L1127" s="339" t="s">
        <v>5359</v>
      </c>
      <c r="M1127" s="44"/>
      <c r="N1127" s="44" t="s">
        <v>5365</v>
      </c>
      <c r="O1127" s="527"/>
      <c r="P1127" s="527"/>
      <c r="Q1127" s="527"/>
      <c r="R1127" s="527"/>
      <c r="S1127" s="527"/>
      <c r="T1127" s="527"/>
      <c r="U1127" s="527"/>
      <c r="V1127" s="527"/>
      <c r="W1127" s="527"/>
      <c r="X1127" s="527"/>
      <c r="Y1127" s="527"/>
    </row>
    <row r="1128" customFormat="false" ht="15" hidden="true" customHeight="false" outlineLevel="2" collapsed="false">
      <c r="A1128" s="420" t="s">
        <v>4850</v>
      </c>
      <c r="B1128" s="421" t="s">
        <v>207</v>
      </c>
      <c r="C1128" s="509" t="s">
        <v>3715</v>
      </c>
      <c r="D1128" s="509" t="s">
        <v>6366</v>
      </c>
      <c r="E1128" s="521" t="s">
        <v>6367</v>
      </c>
      <c r="F1128" s="508" t="s">
        <v>6365</v>
      </c>
      <c r="G1128" s="338" t="s">
        <v>22</v>
      </c>
      <c r="H1128" s="339"/>
      <c r="I1128" s="339"/>
      <c r="J1128" s="339" t="s">
        <v>95</v>
      </c>
      <c r="K1128" s="339" t="s">
        <v>5612</v>
      </c>
      <c r="L1128" s="339" t="s">
        <v>5359</v>
      </c>
      <c r="M1128" s="44"/>
      <c r="N1128" s="44" t="s">
        <v>5365</v>
      </c>
      <c r="O1128" s="527"/>
      <c r="P1128" s="527"/>
      <c r="Q1128" s="527"/>
      <c r="R1128" s="527"/>
      <c r="S1128" s="527"/>
      <c r="T1128" s="527"/>
      <c r="U1128" s="527"/>
      <c r="V1128" s="527"/>
      <c r="W1128" s="527"/>
      <c r="X1128" s="527"/>
      <c r="Y1128" s="527"/>
    </row>
    <row r="1129" customFormat="false" ht="15" hidden="true" customHeight="false" outlineLevel="2" collapsed="false">
      <c r="A1129" s="420" t="s">
        <v>4852</v>
      </c>
      <c r="B1129" s="339" t="s">
        <v>218</v>
      </c>
      <c r="C1129" s="518"/>
      <c r="D1129" s="509" t="s">
        <v>1096</v>
      </c>
      <c r="E1129" s="512" t="s">
        <v>5981</v>
      </c>
      <c r="F1129" s="501"/>
      <c r="G1129" s="338" t="s">
        <v>22</v>
      </c>
      <c r="H1129" s="339"/>
      <c r="I1129" s="339"/>
      <c r="J1129" s="339" t="s">
        <v>95</v>
      </c>
      <c r="K1129" s="339" t="s">
        <v>5612</v>
      </c>
      <c r="L1129" s="339" t="s">
        <v>5359</v>
      </c>
      <c r="M1129" s="44"/>
      <c r="N1129" s="44" t="s">
        <v>5365</v>
      </c>
      <c r="O1129" s="527"/>
      <c r="P1129" s="527"/>
      <c r="Q1129" s="527"/>
      <c r="R1129" s="527"/>
      <c r="S1129" s="527"/>
      <c r="T1129" s="527"/>
      <c r="U1129" s="527"/>
      <c r="V1129" s="527"/>
      <c r="W1129" s="527"/>
      <c r="X1129" s="527"/>
      <c r="Y1129" s="527"/>
    </row>
    <row r="1130" customFormat="false" ht="15" hidden="true" customHeight="false" outlineLevel="2" collapsed="false">
      <c r="A1130" s="420" t="s">
        <v>4853</v>
      </c>
      <c r="B1130" s="339" t="s">
        <v>218</v>
      </c>
      <c r="C1130" s="518"/>
      <c r="D1130" s="509" t="s">
        <v>1096</v>
      </c>
      <c r="E1130" s="512" t="s">
        <v>5982</v>
      </c>
      <c r="F1130" s="501"/>
      <c r="G1130" s="338" t="s">
        <v>22</v>
      </c>
      <c r="H1130" s="339"/>
      <c r="I1130" s="339"/>
      <c r="J1130" s="339" t="s">
        <v>95</v>
      </c>
      <c r="K1130" s="339" t="s">
        <v>5612</v>
      </c>
      <c r="L1130" s="339" t="s">
        <v>5359</v>
      </c>
      <c r="M1130" s="44"/>
      <c r="N1130" s="44" t="s">
        <v>5365</v>
      </c>
      <c r="O1130" s="527"/>
      <c r="P1130" s="527"/>
      <c r="Q1130" s="527"/>
      <c r="R1130" s="527"/>
      <c r="S1130" s="527"/>
      <c r="T1130" s="527"/>
      <c r="U1130" s="527"/>
      <c r="V1130" s="527"/>
      <c r="W1130" s="527"/>
      <c r="X1130" s="527"/>
      <c r="Y1130" s="527"/>
    </row>
    <row r="1131" customFormat="false" ht="15" hidden="true" customHeight="false" outlineLevel="2" collapsed="false">
      <c r="A1131" s="420" t="s">
        <v>4854</v>
      </c>
      <c r="B1131" s="339" t="s">
        <v>218</v>
      </c>
      <c r="C1131" s="518"/>
      <c r="D1131" s="509" t="s">
        <v>1096</v>
      </c>
      <c r="E1131" s="512" t="s">
        <v>5983</v>
      </c>
      <c r="F1131" s="501"/>
      <c r="G1131" s="338" t="s">
        <v>22</v>
      </c>
      <c r="H1131" s="339"/>
      <c r="I1131" s="339"/>
      <c r="J1131" s="339" t="s">
        <v>95</v>
      </c>
      <c r="K1131" s="339" t="s">
        <v>5612</v>
      </c>
      <c r="L1131" s="339" t="s">
        <v>5359</v>
      </c>
      <c r="M1131" s="44"/>
      <c r="N1131" s="44" t="s">
        <v>5365</v>
      </c>
      <c r="O1131" s="527"/>
      <c r="P1131" s="527"/>
      <c r="Q1131" s="527"/>
      <c r="R1131" s="527"/>
      <c r="S1131" s="527"/>
      <c r="T1131" s="527"/>
      <c r="U1131" s="527"/>
      <c r="V1131" s="527"/>
      <c r="W1131" s="527"/>
      <c r="X1131" s="527"/>
      <c r="Y1131" s="527"/>
    </row>
    <row r="1132" customFormat="false" ht="15" hidden="true" customHeight="false" outlineLevel="2" collapsed="false">
      <c r="A1132" s="420" t="s">
        <v>4856</v>
      </c>
      <c r="B1132" s="421" t="s">
        <v>218</v>
      </c>
      <c r="C1132" s="518"/>
      <c r="D1132" s="509" t="s">
        <v>1096</v>
      </c>
      <c r="E1132" s="512" t="s">
        <v>5984</v>
      </c>
      <c r="F1132" s="501"/>
      <c r="G1132" s="338" t="s">
        <v>22</v>
      </c>
      <c r="H1132" s="339"/>
      <c r="I1132" s="339"/>
      <c r="J1132" s="339" t="s">
        <v>95</v>
      </c>
      <c r="K1132" s="339" t="s">
        <v>5612</v>
      </c>
      <c r="L1132" s="339" t="s">
        <v>5359</v>
      </c>
      <c r="M1132" s="44"/>
      <c r="N1132" s="44" t="s">
        <v>5365</v>
      </c>
      <c r="O1132" s="527"/>
      <c r="P1132" s="527"/>
      <c r="Q1132" s="527"/>
      <c r="R1132" s="527"/>
      <c r="S1132" s="527"/>
      <c r="T1132" s="527"/>
      <c r="U1132" s="527"/>
      <c r="V1132" s="527"/>
      <c r="W1132" s="527"/>
      <c r="X1132" s="527"/>
      <c r="Y1132" s="527"/>
    </row>
    <row r="1133" customFormat="false" ht="15" hidden="false" customHeight="true" outlineLevel="1" collapsed="true">
      <c r="A1133" s="528" t="s">
        <v>4870</v>
      </c>
      <c r="B1133" s="528"/>
      <c r="C1133" s="528"/>
      <c r="D1133" s="528"/>
      <c r="E1133" s="528"/>
      <c r="F1133" s="528"/>
      <c r="G1133" s="369"/>
      <c r="H1133" s="369"/>
      <c r="I1133" s="369"/>
      <c r="J1133" s="369"/>
      <c r="K1133" s="369"/>
      <c r="L1133" s="369"/>
      <c r="M1133" s="332"/>
      <c r="N1133" s="332"/>
      <c r="O1133" s="118"/>
      <c r="P1133" s="118"/>
      <c r="Q1133" s="118"/>
      <c r="R1133" s="118"/>
      <c r="S1133" s="118"/>
      <c r="T1133" s="118"/>
      <c r="U1133" s="118"/>
      <c r="V1133" s="118"/>
      <c r="W1133" s="118"/>
      <c r="X1133" s="118"/>
      <c r="Y1133" s="118"/>
    </row>
    <row r="1134" customFormat="false" ht="15" hidden="true" customHeight="false" outlineLevel="2" collapsed="false">
      <c r="A1134" s="420" t="s">
        <v>4871</v>
      </c>
      <c r="B1134" s="421" t="s">
        <v>208</v>
      </c>
      <c r="C1134" s="509" t="s">
        <v>3261</v>
      </c>
      <c r="D1134" s="498" t="s">
        <v>3262</v>
      </c>
      <c r="E1134" s="512" t="s">
        <v>6368</v>
      </c>
      <c r="F1134" s="508" t="s">
        <v>6369</v>
      </c>
      <c r="G1134" s="338" t="s">
        <v>22</v>
      </c>
      <c r="H1134" s="339"/>
      <c r="I1134" s="339"/>
      <c r="J1134" s="339" t="s">
        <v>95</v>
      </c>
      <c r="K1134" s="339" t="s">
        <v>5612</v>
      </c>
      <c r="L1134" s="339" t="s">
        <v>5359</v>
      </c>
      <c r="M1134" s="44"/>
      <c r="N1134" s="44" t="s">
        <v>5365</v>
      </c>
      <c r="O1134" s="527"/>
      <c r="P1134" s="527"/>
      <c r="Q1134" s="527"/>
      <c r="R1134" s="527"/>
      <c r="S1134" s="527"/>
      <c r="T1134" s="527"/>
      <c r="U1134" s="527"/>
      <c r="V1134" s="527"/>
      <c r="W1134" s="527"/>
      <c r="X1134" s="527"/>
      <c r="Y1134" s="527"/>
    </row>
    <row r="1135" customFormat="false" ht="15" hidden="true" customHeight="false" outlineLevel="2" collapsed="false">
      <c r="A1135" s="420" t="s">
        <v>4874</v>
      </c>
      <c r="B1135" s="421" t="s">
        <v>208</v>
      </c>
      <c r="C1135" s="509" t="s">
        <v>3396</v>
      </c>
      <c r="D1135" s="498" t="s">
        <v>3270</v>
      </c>
      <c r="E1135" s="512" t="s">
        <v>6370</v>
      </c>
      <c r="F1135" s="501"/>
      <c r="G1135" s="338" t="s">
        <v>22</v>
      </c>
      <c r="H1135" s="339"/>
      <c r="I1135" s="339"/>
      <c r="J1135" s="339" t="s">
        <v>95</v>
      </c>
      <c r="K1135" s="339" t="s">
        <v>5612</v>
      </c>
      <c r="L1135" s="339" t="s">
        <v>5359</v>
      </c>
      <c r="M1135" s="44"/>
      <c r="N1135" s="44" t="s">
        <v>5365</v>
      </c>
      <c r="O1135" s="527"/>
      <c r="P1135" s="527"/>
      <c r="Q1135" s="527"/>
      <c r="R1135" s="527"/>
      <c r="S1135" s="527"/>
      <c r="T1135" s="527"/>
      <c r="U1135" s="527"/>
      <c r="V1135" s="527"/>
      <c r="W1135" s="527"/>
      <c r="X1135" s="527"/>
      <c r="Y1135" s="527"/>
    </row>
    <row r="1136" customFormat="false" ht="15" hidden="true" customHeight="false" outlineLevel="2" collapsed="false">
      <c r="A1136" s="420" t="s">
        <v>4875</v>
      </c>
      <c r="B1136" s="421" t="s">
        <v>208</v>
      </c>
      <c r="C1136" s="518"/>
      <c r="D1136" s="498" t="s">
        <v>3273</v>
      </c>
      <c r="E1136" s="521" t="s">
        <v>6371</v>
      </c>
      <c r="F1136" s="501"/>
      <c r="G1136" s="338" t="s">
        <v>22</v>
      </c>
      <c r="H1136" s="339"/>
      <c r="I1136" s="339"/>
      <c r="J1136" s="339" t="s">
        <v>95</v>
      </c>
      <c r="K1136" s="339" t="s">
        <v>5612</v>
      </c>
      <c r="L1136" s="339" t="s">
        <v>5359</v>
      </c>
      <c r="M1136" s="44"/>
      <c r="N1136" s="44" t="s">
        <v>5365</v>
      </c>
      <c r="O1136" s="527"/>
      <c r="P1136" s="527"/>
      <c r="Q1136" s="527"/>
      <c r="R1136" s="527"/>
      <c r="S1136" s="527"/>
      <c r="T1136" s="527"/>
      <c r="U1136" s="527"/>
      <c r="V1136" s="527"/>
      <c r="W1136" s="527"/>
      <c r="X1136" s="527"/>
      <c r="Y1136" s="527"/>
    </row>
    <row r="1137" customFormat="false" ht="15" hidden="true" customHeight="false" outlineLevel="2" collapsed="false">
      <c r="A1137" s="420" t="s">
        <v>4877</v>
      </c>
      <c r="B1137" s="421" t="s">
        <v>208</v>
      </c>
      <c r="C1137" s="509" t="s">
        <v>3339</v>
      </c>
      <c r="D1137" s="509" t="s">
        <v>6372</v>
      </c>
      <c r="E1137" s="508" t="s">
        <v>3283</v>
      </c>
      <c r="F1137" s="501"/>
      <c r="G1137" s="338" t="s">
        <v>22</v>
      </c>
      <c r="H1137" s="339"/>
      <c r="I1137" s="339"/>
      <c r="J1137" s="339" t="s">
        <v>95</v>
      </c>
      <c r="K1137" s="339" t="s">
        <v>5612</v>
      </c>
      <c r="L1137" s="339" t="s">
        <v>5359</v>
      </c>
      <c r="M1137" s="44"/>
      <c r="N1137" s="44" t="s">
        <v>5365</v>
      </c>
      <c r="O1137" s="527"/>
      <c r="P1137" s="527"/>
      <c r="Q1137" s="527"/>
      <c r="R1137" s="527"/>
      <c r="S1137" s="527"/>
      <c r="T1137" s="527"/>
      <c r="U1137" s="527"/>
      <c r="V1137" s="527"/>
      <c r="W1137" s="527"/>
      <c r="X1137" s="527"/>
      <c r="Y1137" s="527"/>
    </row>
    <row r="1138" customFormat="false" ht="15" hidden="true" customHeight="false" outlineLevel="2" collapsed="false">
      <c r="A1138" s="420" t="s">
        <v>4880</v>
      </c>
      <c r="B1138" s="421" t="s">
        <v>208</v>
      </c>
      <c r="C1138" s="509" t="s">
        <v>3709</v>
      </c>
      <c r="D1138" s="509" t="s">
        <v>1502</v>
      </c>
      <c r="E1138" s="521" t="s">
        <v>6373</v>
      </c>
      <c r="F1138" s="498" t="s">
        <v>4855</v>
      </c>
      <c r="G1138" s="338" t="s">
        <v>22</v>
      </c>
      <c r="H1138" s="339"/>
      <c r="I1138" s="339"/>
      <c r="J1138" s="339" t="s">
        <v>95</v>
      </c>
      <c r="K1138" s="339" t="s">
        <v>5612</v>
      </c>
      <c r="L1138" s="339" t="s">
        <v>5359</v>
      </c>
      <c r="M1138" s="44"/>
      <c r="N1138" s="44" t="s">
        <v>5365</v>
      </c>
      <c r="O1138" s="527"/>
      <c r="P1138" s="527"/>
      <c r="Q1138" s="527"/>
      <c r="R1138" s="527"/>
      <c r="S1138" s="527"/>
      <c r="T1138" s="527"/>
      <c r="U1138" s="527"/>
      <c r="V1138" s="527"/>
      <c r="W1138" s="527"/>
      <c r="X1138" s="527"/>
      <c r="Y1138" s="527"/>
    </row>
    <row r="1139" customFormat="false" ht="15" hidden="true" customHeight="false" outlineLevel="2" collapsed="false">
      <c r="A1139" s="420" t="s">
        <v>4881</v>
      </c>
      <c r="B1139" s="421" t="s">
        <v>208</v>
      </c>
      <c r="C1139" s="518"/>
      <c r="D1139" s="509" t="s">
        <v>3915</v>
      </c>
      <c r="E1139" s="521" t="s">
        <v>6293</v>
      </c>
      <c r="F1139" s="508" t="s">
        <v>6369</v>
      </c>
      <c r="G1139" s="338" t="s">
        <v>22</v>
      </c>
      <c r="H1139" s="339"/>
      <c r="I1139" s="339"/>
      <c r="J1139" s="339" t="s">
        <v>95</v>
      </c>
      <c r="K1139" s="339" t="s">
        <v>5612</v>
      </c>
      <c r="L1139" s="339" t="s">
        <v>5359</v>
      </c>
      <c r="M1139" s="44"/>
      <c r="N1139" s="44" t="s">
        <v>5365</v>
      </c>
      <c r="O1139" s="527"/>
      <c r="P1139" s="527"/>
      <c r="Q1139" s="527"/>
      <c r="R1139" s="527"/>
      <c r="S1139" s="527"/>
      <c r="T1139" s="527"/>
      <c r="U1139" s="527"/>
      <c r="V1139" s="527"/>
      <c r="W1139" s="527"/>
      <c r="X1139" s="527"/>
      <c r="Y1139" s="527"/>
    </row>
    <row r="1140" customFormat="false" ht="15" hidden="true" customHeight="false" outlineLevel="2" collapsed="false">
      <c r="A1140" s="420" t="s">
        <v>4883</v>
      </c>
      <c r="B1140" s="421" t="s">
        <v>208</v>
      </c>
      <c r="C1140" s="504" t="s">
        <v>3715</v>
      </c>
      <c r="D1140" s="504" t="s">
        <v>6374</v>
      </c>
      <c r="E1140" s="504" t="s">
        <v>6375</v>
      </c>
      <c r="F1140" s="508" t="s">
        <v>6369</v>
      </c>
      <c r="G1140" s="505" t="s">
        <v>22</v>
      </c>
      <c r="H1140" s="506"/>
      <c r="I1140" s="506"/>
      <c r="J1140" s="506" t="s">
        <v>95</v>
      </c>
      <c r="K1140" s="411" t="s">
        <v>5612</v>
      </c>
      <c r="L1140" s="411" t="s">
        <v>5359</v>
      </c>
      <c r="M1140" s="506"/>
      <c r="N1140" s="507" t="s">
        <v>5365</v>
      </c>
      <c r="O1140" s="527"/>
      <c r="P1140" s="527"/>
      <c r="Q1140" s="527"/>
      <c r="R1140" s="527"/>
      <c r="S1140" s="527"/>
      <c r="T1140" s="527"/>
      <c r="U1140" s="527"/>
      <c r="V1140" s="527"/>
      <c r="W1140" s="527"/>
      <c r="X1140" s="527"/>
      <c r="Y1140" s="527"/>
    </row>
    <row r="1141" customFormat="false" ht="15" hidden="true" customHeight="false" outlineLevel="2" collapsed="false">
      <c r="A1141" s="420" t="s">
        <v>4884</v>
      </c>
      <c r="B1141" s="411" t="s">
        <v>208</v>
      </c>
      <c r="C1141" s="529"/>
      <c r="D1141" s="504" t="s">
        <v>3915</v>
      </c>
      <c r="E1141" s="504" t="s">
        <v>3313</v>
      </c>
      <c r="F1141" s="508" t="s">
        <v>6376</v>
      </c>
      <c r="G1141" s="505" t="s">
        <v>22</v>
      </c>
      <c r="H1141" s="506"/>
      <c r="I1141" s="506"/>
      <c r="J1141" s="506" t="s">
        <v>95</v>
      </c>
      <c r="K1141" s="411" t="s">
        <v>5612</v>
      </c>
      <c r="L1141" s="411" t="s">
        <v>5359</v>
      </c>
      <c r="M1141" s="506"/>
      <c r="N1141" s="507" t="s">
        <v>5365</v>
      </c>
      <c r="O1141" s="527"/>
      <c r="P1141" s="527"/>
      <c r="Q1141" s="527"/>
      <c r="R1141" s="527"/>
      <c r="S1141" s="527"/>
      <c r="T1141" s="527"/>
      <c r="U1141" s="527"/>
      <c r="V1141" s="527"/>
      <c r="W1141" s="527"/>
      <c r="X1141" s="527"/>
      <c r="Y1141" s="527"/>
    </row>
    <row r="1142" customFormat="false" ht="15" hidden="true" customHeight="false" outlineLevel="2" collapsed="false">
      <c r="A1142" s="420" t="s">
        <v>4888</v>
      </c>
      <c r="B1142" s="421" t="s">
        <v>208</v>
      </c>
      <c r="C1142" s="509" t="s">
        <v>3715</v>
      </c>
      <c r="D1142" s="509" t="s">
        <v>6374</v>
      </c>
      <c r="E1142" s="504" t="s">
        <v>6377</v>
      </c>
      <c r="F1142" s="508" t="s">
        <v>6376</v>
      </c>
      <c r="G1142" s="510" t="s">
        <v>22</v>
      </c>
      <c r="H1142" s="389"/>
      <c r="I1142" s="389"/>
      <c r="J1142" s="389" t="s">
        <v>95</v>
      </c>
      <c r="K1142" s="421" t="s">
        <v>5612</v>
      </c>
      <c r="L1142" s="421" t="s">
        <v>5359</v>
      </c>
      <c r="M1142" s="389"/>
      <c r="N1142" s="44" t="s">
        <v>5365</v>
      </c>
      <c r="O1142" s="527"/>
      <c r="P1142" s="527"/>
      <c r="Q1142" s="527"/>
      <c r="R1142" s="527"/>
      <c r="S1142" s="527"/>
      <c r="T1142" s="527"/>
      <c r="U1142" s="527"/>
      <c r="V1142" s="527"/>
      <c r="W1142" s="527"/>
      <c r="X1142" s="527"/>
      <c r="Y1142" s="527"/>
    </row>
    <row r="1143" customFormat="false" ht="15" hidden="true" customHeight="false" outlineLevel="2" collapsed="false">
      <c r="A1143" s="420" t="s">
        <v>4891</v>
      </c>
      <c r="B1143" s="339" t="s">
        <v>218</v>
      </c>
      <c r="C1143" s="518"/>
      <c r="D1143" s="509" t="s">
        <v>1096</v>
      </c>
      <c r="E1143" s="512" t="s">
        <v>5981</v>
      </c>
      <c r="F1143" s="501"/>
      <c r="G1143" s="338" t="s">
        <v>22</v>
      </c>
      <c r="H1143" s="339"/>
      <c r="I1143" s="339"/>
      <c r="J1143" s="339" t="s">
        <v>95</v>
      </c>
      <c r="K1143" s="339" t="s">
        <v>5612</v>
      </c>
      <c r="L1143" s="339" t="s">
        <v>5359</v>
      </c>
      <c r="M1143" s="44"/>
      <c r="N1143" s="44" t="s">
        <v>5365</v>
      </c>
      <c r="O1143" s="527"/>
      <c r="P1143" s="527"/>
      <c r="Q1143" s="527"/>
      <c r="R1143" s="527"/>
      <c r="S1143" s="527"/>
      <c r="T1143" s="527"/>
      <c r="U1143" s="527"/>
      <c r="V1143" s="527"/>
      <c r="W1143" s="527"/>
      <c r="X1143" s="527"/>
      <c r="Y1143" s="527"/>
    </row>
    <row r="1144" customFormat="false" ht="15" hidden="true" customHeight="false" outlineLevel="2" collapsed="false">
      <c r="A1144" s="420" t="s">
        <v>4895</v>
      </c>
      <c r="B1144" s="339" t="s">
        <v>218</v>
      </c>
      <c r="C1144" s="518"/>
      <c r="D1144" s="509" t="s">
        <v>1096</v>
      </c>
      <c r="E1144" s="512" t="s">
        <v>5982</v>
      </c>
      <c r="F1144" s="501"/>
      <c r="G1144" s="338" t="s">
        <v>22</v>
      </c>
      <c r="H1144" s="339"/>
      <c r="I1144" s="339"/>
      <c r="J1144" s="339" t="s">
        <v>95</v>
      </c>
      <c r="K1144" s="339" t="s">
        <v>5612</v>
      </c>
      <c r="L1144" s="339" t="s">
        <v>5359</v>
      </c>
      <c r="M1144" s="44"/>
      <c r="N1144" s="44" t="s">
        <v>5365</v>
      </c>
      <c r="O1144" s="527"/>
      <c r="P1144" s="527"/>
      <c r="Q1144" s="527"/>
      <c r="R1144" s="527"/>
      <c r="S1144" s="527"/>
      <c r="T1144" s="527"/>
      <c r="U1144" s="527"/>
      <c r="V1144" s="527"/>
      <c r="W1144" s="527"/>
      <c r="X1144" s="527"/>
      <c r="Y1144" s="527"/>
    </row>
    <row r="1145" customFormat="false" ht="15" hidden="true" customHeight="false" outlineLevel="2" collapsed="false">
      <c r="A1145" s="420" t="s">
        <v>4899</v>
      </c>
      <c r="B1145" s="339" t="s">
        <v>218</v>
      </c>
      <c r="C1145" s="518"/>
      <c r="D1145" s="509" t="s">
        <v>1096</v>
      </c>
      <c r="E1145" s="512" t="s">
        <v>5983</v>
      </c>
      <c r="F1145" s="501"/>
      <c r="G1145" s="338" t="s">
        <v>22</v>
      </c>
      <c r="H1145" s="339"/>
      <c r="I1145" s="339"/>
      <c r="J1145" s="339" t="s">
        <v>95</v>
      </c>
      <c r="K1145" s="339" t="s">
        <v>5612</v>
      </c>
      <c r="L1145" s="339" t="s">
        <v>5359</v>
      </c>
      <c r="M1145" s="44"/>
      <c r="N1145" s="44" t="s">
        <v>5365</v>
      </c>
      <c r="O1145" s="527"/>
      <c r="P1145" s="527"/>
      <c r="Q1145" s="527"/>
      <c r="R1145" s="527"/>
      <c r="S1145" s="527"/>
      <c r="T1145" s="527"/>
      <c r="U1145" s="527"/>
      <c r="V1145" s="527"/>
      <c r="W1145" s="527"/>
      <c r="X1145" s="527"/>
      <c r="Y1145" s="527"/>
    </row>
    <row r="1146" customFormat="false" ht="15" hidden="true" customHeight="false" outlineLevel="2" collapsed="false">
      <c r="A1146" s="420" t="s">
        <v>4903</v>
      </c>
      <c r="B1146" s="421" t="s">
        <v>218</v>
      </c>
      <c r="C1146" s="518"/>
      <c r="D1146" s="509" t="s">
        <v>1096</v>
      </c>
      <c r="E1146" s="512" t="s">
        <v>5984</v>
      </c>
      <c r="F1146" s="501"/>
      <c r="G1146" s="338" t="s">
        <v>22</v>
      </c>
      <c r="H1146" s="339"/>
      <c r="I1146" s="339"/>
      <c r="J1146" s="339" t="s">
        <v>95</v>
      </c>
      <c r="K1146" s="339" t="s">
        <v>5612</v>
      </c>
      <c r="L1146" s="339" t="s">
        <v>5359</v>
      </c>
      <c r="M1146" s="44"/>
      <c r="N1146" s="44" t="s">
        <v>5365</v>
      </c>
      <c r="O1146" s="527"/>
      <c r="P1146" s="527"/>
      <c r="Q1146" s="527"/>
      <c r="R1146" s="527"/>
      <c r="S1146" s="527"/>
      <c r="T1146" s="527"/>
      <c r="U1146" s="527"/>
      <c r="V1146" s="527"/>
      <c r="W1146" s="527"/>
      <c r="X1146" s="527"/>
      <c r="Y1146" s="527"/>
    </row>
    <row r="1147" customFormat="false" ht="15" hidden="false" customHeight="true" outlineLevel="1" collapsed="true">
      <c r="A1147" s="528" t="s">
        <v>4920</v>
      </c>
      <c r="B1147" s="528"/>
      <c r="C1147" s="528"/>
      <c r="D1147" s="528"/>
      <c r="E1147" s="528"/>
      <c r="F1147" s="528"/>
      <c r="G1147" s="369"/>
      <c r="H1147" s="369"/>
      <c r="I1147" s="369"/>
      <c r="J1147" s="369"/>
      <c r="K1147" s="369"/>
      <c r="L1147" s="369"/>
      <c r="M1147" s="332"/>
      <c r="N1147" s="332"/>
      <c r="O1147" s="118"/>
      <c r="P1147" s="118"/>
      <c r="Q1147" s="118"/>
      <c r="R1147" s="118"/>
      <c r="S1147" s="118"/>
      <c r="T1147" s="118"/>
      <c r="U1147" s="118"/>
      <c r="V1147" s="118"/>
      <c r="W1147" s="118"/>
      <c r="X1147" s="118"/>
      <c r="Y1147" s="118"/>
    </row>
    <row r="1148" customFormat="false" ht="15" hidden="true" customHeight="false" outlineLevel="2" collapsed="false">
      <c r="A1148" s="420" t="s">
        <v>4921</v>
      </c>
      <c r="B1148" s="421" t="s">
        <v>209</v>
      </c>
      <c r="C1148" s="509" t="s">
        <v>3261</v>
      </c>
      <c r="D1148" s="498" t="s">
        <v>3262</v>
      </c>
      <c r="E1148" s="512" t="s">
        <v>6378</v>
      </c>
      <c r="F1148" s="508" t="s">
        <v>6379</v>
      </c>
      <c r="G1148" s="338" t="s">
        <v>22</v>
      </c>
      <c r="H1148" s="339"/>
      <c r="I1148" s="339"/>
      <c r="J1148" s="339" t="s">
        <v>95</v>
      </c>
      <c r="K1148" s="339" t="s">
        <v>5612</v>
      </c>
      <c r="L1148" s="339" t="s">
        <v>5359</v>
      </c>
      <c r="M1148" s="44"/>
      <c r="N1148" s="44" t="s">
        <v>5365</v>
      </c>
      <c r="O1148" s="527"/>
      <c r="P1148" s="527"/>
      <c r="Q1148" s="527"/>
      <c r="R1148" s="527"/>
      <c r="S1148" s="527"/>
      <c r="T1148" s="527"/>
      <c r="U1148" s="527"/>
      <c r="V1148" s="527"/>
      <c r="W1148" s="527"/>
      <c r="X1148" s="527"/>
      <c r="Y1148" s="527"/>
    </row>
    <row r="1149" customFormat="false" ht="15" hidden="true" customHeight="false" outlineLevel="2" collapsed="false">
      <c r="A1149" s="420" t="s">
        <v>4924</v>
      </c>
      <c r="B1149" s="421" t="s">
        <v>209</v>
      </c>
      <c r="C1149" s="509" t="s">
        <v>3396</v>
      </c>
      <c r="D1149" s="498" t="s">
        <v>3270</v>
      </c>
      <c r="E1149" s="512" t="s">
        <v>6380</v>
      </c>
      <c r="F1149" s="501"/>
      <c r="G1149" s="338" t="s">
        <v>22</v>
      </c>
      <c r="H1149" s="339"/>
      <c r="I1149" s="339"/>
      <c r="J1149" s="339" t="s">
        <v>95</v>
      </c>
      <c r="K1149" s="339" t="s">
        <v>5612</v>
      </c>
      <c r="L1149" s="339" t="s">
        <v>5359</v>
      </c>
      <c r="M1149" s="44"/>
      <c r="N1149" s="44" t="s">
        <v>5365</v>
      </c>
      <c r="O1149" s="527"/>
      <c r="P1149" s="527"/>
      <c r="Q1149" s="527"/>
      <c r="R1149" s="527"/>
      <c r="S1149" s="527"/>
      <c r="T1149" s="527"/>
      <c r="U1149" s="527"/>
      <c r="V1149" s="527"/>
      <c r="W1149" s="527"/>
      <c r="X1149" s="527"/>
      <c r="Y1149" s="527"/>
    </row>
    <row r="1150" customFormat="false" ht="15" hidden="true" customHeight="false" outlineLevel="2" collapsed="false">
      <c r="A1150" s="420" t="s">
        <v>4925</v>
      </c>
      <c r="B1150" s="421" t="s">
        <v>209</v>
      </c>
      <c r="C1150" s="518"/>
      <c r="D1150" s="498" t="s">
        <v>3273</v>
      </c>
      <c r="E1150" s="521" t="s">
        <v>6381</v>
      </c>
      <c r="F1150" s="501"/>
      <c r="G1150" s="338" t="s">
        <v>22</v>
      </c>
      <c r="H1150" s="339"/>
      <c r="I1150" s="339"/>
      <c r="J1150" s="339" t="s">
        <v>95</v>
      </c>
      <c r="K1150" s="339" t="s">
        <v>5612</v>
      </c>
      <c r="L1150" s="339" t="s">
        <v>5359</v>
      </c>
      <c r="M1150" s="44"/>
      <c r="N1150" s="44" t="s">
        <v>5365</v>
      </c>
      <c r="O1150" s="527"/>
      <c r="P1150" s="527"/>
      <c r="Q1150" s="527"/>
      <c r="R1150" s="527"/>
      <c r="S1150" s="527"/>
      <c r="T1150" s="527"/>
      <c r="U1150" s="527"/>
      <c r="V1150" s="527"/>
      <c r="W1150" s="527"/>
      <c r="X1150" s="527"/>
      <c r="Y1150" s="527"/>
    </row>
    <row r="1151" customFormat="false" ht="15" hidden="true" customHeight="false" outlineLevel="2" collapsed="false">
      <c r="A1151" s="420" t="s">
        <v>4927</v>
      </c>
      <c r="B1151" s="421" t="s">
        <v>209</v>
      </c>
      <c r="C1151" s="509" t="s">
        <v>3339</v>
      </c>
      <c r="D1151" s="509" t="s">
        <v>6382</v>
      </c>
      <c r="E1151" s="512" t="s">
        <v>3283</v>
      </c>
      <c r="F1151" s="501"/>
      <c r="G1151" s="338" t="s">
        <v>22</v>
      </c>
      <c r="H1151" s="339"/>
      <c r="I1151" s="339"/>
      <c r="J1151" s="339" t="s">
        <v>95</v>
      </c>
      <c r="K1151" s="339" t="s">
        <v>5612</v>
      </c>
      <c r="L1151" s="339" t="s">
        <v>5359</v>
      </c>
      <c r="M1151" s="44"/>
      <c r="N1151" s="44" t="s">
        <v>5365</v>
      </c>
      <c r="O1151" s="527"/>
      <c r="P1151" s="527"/>
      <c r="Q1151" s="527"/>
      <c r="R1151" s="527"/>
      <c r="S1151" s="527"/>
      <c r="T1151" s="527"/>
      <c r="U1151" s="527"/>
      <c r="V1151" s="527"/>
      <c r="W1151" s="527"/>
      <c r="X1151" s="527"/>
      <c r="Y1151" s="527"/>
    </row>
    <row r="1152" customFormat="false" ht="15" hidden="true" customHeight="false" outlineLevel="2" collapsed="false">
      <c r="A1152" s="420" t="s">
        <v>4929</v>
      </c>
      <c r="B1152" s="421" t="s">
        <v>209</v>
      </c>
      <c r="C1152" s="509" t="s">
        <v>3709</v>
      </c>
      <c r="D1152" s="509" t="s">
        <v>1502</v>
      </c>
      <c r="E1152" s="521" t="s">
        <v>6305</v>
      </c>
      <c r="F1152" s="498" t="s">
        <v>4855</v>
      </c>
      <c r="G1152" s="338" t="s">
        <v>22</v>
      </c>
      <c r="H1152" s="339"/>
      <c r="I1152" s="339"/>
      <c r="J1152" s="339" t="s">
        <v>95</v>
      </c>
      <c r="K1152" s="339" t="s">
        <v>5612</v>
      </c>
      <c r="L1152" s="339" t="s">
        <v>5359</v>
      </c>
      <c r="M1152" s="44"/>
      <c r="N1152" s="44" t="s">
        <v>5365</v>
      </c>
      <c r="O1152" s="527"/>
      <c r="P1152" s="527"/>
      <c r="Q1152" s="527"/>
      <c r="R1152" s="527"/>
      <c r="S1152" s="527"/>
      <c r="T1152" s="527"/>
      <c r="U1152" s="527"/>
      <c r="V1152" s="527"/>
      <c r="W1152" s="527"/>
      <c r="X1152" s="527"/>
      <c r="Y1152" s="527"/>
    </row>
    <row r="1153" customFormat="false" ht="15" hidden="true" customHeight="false" outlineLevel="2" collapsed="false">
      <c r="A1153" s="420" t="s">
        <v>4930</v>
      </c>
      <c r="B1153" s="421" t="s">
        <v>209</v>
      </c>
      <c r="C1153" s="518"/>
      <c r="D1153" s="509" t="s">
        <v>3915</v>
      </c>
      <c r="E1153" s="498" t="s">
        <v>6065</v>
      </c>
      <c r="F1153" s="508" t="s">
        <v>6379</v>
      </c>
      <c r="G1153" s="338" t="s">
        <v>22</v>
      </c>
      <c r="H1153" s="339"/>
      <c r="I1153" s="339"/>
      <c r="J1153" s="339" t="s">
        <v>95</v>
      </c>
      <c r="K1153" s="339" t="s">
        <v>5612</v>
      </c>
      <c r="L1153" s="339" t="s">
        <v>5359</v>
      </c>
      <c r="M1153" s="44"/>
      <c r="N1153" s="44" t="s">
        <v>5365</v>
      </c>
      <c r="O1153" s="527"/>
      <c r="P1153" s="527"/>
      <c r="Q1153" s="527"/>
      <c r="R1153" s="527"/>
      <c r="S1153" s="527"/>
      <c r="T1153" s="527"/>
      <c r="U1153" s="527"/>
      <c r="V1153" s="527"/>
      <c r="W1153" s="527"/>
      <c r="X1153" s="527"/>
      <c r="Y1153" s="527"/>
    </row>
    <row r="1154" customFormat="false" ht="15" hidden="true" customHeight="false" outlineLevel="2" collapsed="false">
      <c r="A1154" s="420" t="s">
        <v>4933</v>
      </c>
      <c r="B1154" s="421" t="s">
        <v>209</v>
      </c>
      <c r="C1154" s="516" t="s">
        <v>3715</v>
      </c>
      <c r="D1154" s="504" t="s">
        <v>6374</v>
      </c>
      <c r="E1154" s="504" t="s">
        <v>6383</v>
      </c>
      <c r="F1154" s="508" t="s">
        <v>6379</v>
      </c>
      <c r="G1154" s="505" t="s">
        <v>22</v>
      </c>
      <c r="H1154" s="506"/>
      <c r="I1154" s="506"/>
      <c r="J1154" s="506" t="s">
        <v>95</v>
      </c>
      <c r="K1154" s="411" t="s">
        <v>5612</v>
      </c>
      <c r="L1154" s="411" t="s">
        <v>5359</v>
      </c>
      <c r="M1154" s="506"/>
      <c r="N1154" s="507" t="s">
        <v>5365</v>
      </c>
      <c r="O1154" s="527"/>
      <c r="P1154" s="527"/>
      <c r="Q1154" s="527"/>
      <c r="R1154" s="527"/>
      <c r="S1154" s="527"/>
      <c r="T1154" s="527"/>
      <c r="U1154" s="527"/>
      <c r="V1154" s="527"/>
      <c r="W1154" s="527"/>
      <c r="X1154" s="527"/>
      <c r="Y1154" s="527"/>
    </row>
    <row r="1155" customFormat="false" ht="15" hidden="true" customHeight="false" outlineLevel="2" collapsed="false">
      <c r="A1155" s="420" t="s">
        <v>4935</v>
      </c>
      <c r="B1155" s="411" t="s">
        <v>209</v>
      </c>
      <c r="C1155" s="529"/>
      <c r="D1155" s="504" t="s">
        <v>3915</v>
      </c>
      <c r="E1155" s="499" t="s">
        <v>3313</v>
      </c>
      <c r="F1155" s="508" t="s">
        <v>6384</v>
      </c>
      <c r="G1155" s="505" t="s">
        <v>22</v>
      </c>
      <c r="H1155" s="506"/>
      <c r="I1155" s="506"/>
      <c r="J1155" s="506" t="s">
        <v>95</v>
      </c>
      <c r="K1155" s="411" t="s">
        <v>5612</v>
      </c>
      <c r="L1155" s="411" t="s">
        <v>5359</v>
      </c>
      <c r="M1155" s="506"/>
      <c r="N1155" s="507" t="s">
        <v>5365</v>
      </c>
      <c r="O1155" s="527"/>
      <c r="P1155" s="527"/>
      <c r="Q1155" s="527"/>
      <c r="R1155" s="527"/>
      <c r="S1155" s="527"/>
      <c r="T1155" s="527"/>
      <c r="U1155" s="527"/>
      <c r="V1155" s="527"/>
      <c r="W1155" s="527"/>
      <c r="X1155" s="527"/>
      <c r="Y1155" s="527"/>
    </row>
    <row r="1156" customFormat="false" ht="15" hidden="true" customHeight="false" outlineLevel="2" collapsed="false">
      <c r="A1156" s="420" t="s">
        <v>4938</v>
      </c>
      <c r="B1156" s="421" t="s">
        <v>209</v>
      </c>
      <c r="C1156" s="509" t="s">
        <v>3715</v>
      </c>
      <c r="D1156" s="509" t="s">
        <v>6363</v>
      </c>
      <c r="E1156" s="504" t="s">
        <v>6385</v>
      </c>
      <c r="F1156" s="508" t="s">
        <v>6384</v>
      </c>
      <c r="G1156" s="510" t="s">
        <v>22</v>
      </c>
      <c r="H1156" s="389"/>
      <c r="I1156" s="389"/>
      <c r="J1156" s="389" t="s">
        <v>95</v>
      </c>
      <c r="K1156" s="421" t="s">
        <v>5612</v>
      </c>
      <c r="L1156" s="421" t="s">
        <v>5359</v>
      </c>
      <c r="M1156" s="389"/>
      <c r="N1156" s="44" t="s">
        <v>5365</v>
      </c>
      <c r="O1156" s="527"/>
      <c r="P1156" s="527"/>
      <c r="Q1156" s="527"/>
      <c r="R1156" s="527"/>
      <c r="S1156" s="527"/>
      <c r="T1156" s="527"/>
      <c r="U1156" s="527"/>
      <c r="V1156" s="527"/>
      <c r="W1156" s="527"/>
      <c r="X1156" s="527"/>
      <c r="Y1156" s="527"/>
    </row>
    <row r="1157" customFormat="false" ht="15" hidden="true" customHeight="false" outlineLevel="2" collapsed="false">
      <c r="A1157" s="420" t="s">
        <v>4941</v>
      </c>
      <c r="B1157" s="339" t="s">
        <v>218</v>
      </c>
      <c r="C1157" s="518"/>
      <c r="D1157" s="509" t="s">
        <v>1096</v>
      </c>
      <c r="E1157" s="512" t="s">
        <v>5981</v>
      </c>
      <c r="F1157" s="501"/>
      <c r="G1157" s="338" t="s">
        <v>22</v>
      </c>
      <c r="H1157" s="339"/>
      <c r="I1157" s="339"/>
      <c r="J1157" s="339" t="s">
        <v>95</v>
      </c>
      <c r="K1157" s="339" t="s">
        <v>5612</v>
      </c>
      <c r="L1157" s="339" t="s">
        <v>5359</v>
      </c>
      <c r="M1157" s="44"/>
      <c r="N1157" s="44" t="s">
        <v>5365</v>
      </c>
      <c r="O1157" s="118"/>
      <c r="P1157" s="118"/>
      <c r="Q1157" s="118"/>
      <c r="R1157" s="118"/>
      <c r="S1157" s="118"/>
      <c r="T1157" s="118"/>
      <c r="U1157" s="118"/>
      <c r="V1157" s="118"/>
      <c r="W1157" s="118"/>
      <c r="X1157" s="118"/>
      <c r="Y1157" s="118"/>
    </row>
    <row r="1158" customFormat="false" ht="15" hidden="true" customHeight="false" outlineLevel="2" collapsed="false">
      <c r="A1158" s="420" t="s">
        <v>4944</v>
      </c>
      <c r="B1158" s="339" t="s">
        <v>218</v>
      </c>
      <c r="C1158" s="518"/>
      <c r="D1158" s="509" t="s">
        <v>1096</v>
      </c>
      <c r="E1158" s="512" t="s">
        <v>5982</v>
      </c>
      <c r="F1158" s="501"/>
      <c r="G1158" s="338" t="s">
        <v>22</v>
      </c>
      <c r="H1158" s="339"/>
      <c r="I1158" s="339"/>
      <c r="J1158" s="339" t="s">
        <v>95</v>
      </c>
      <c r="K1158" s="339" t="s">
        <v>5612</v>
      </c>
      <c r="L1158" s="339" t="s">
        <v>5359</v>
      </c>
      <c r="M1158" s="44"/>
      <c r="N1158" s="44" t="s">
        <v>5365</v>
      </c>
      <c r="O1158" s="118"/>
      <c r="P1158" s="118"/>
      <c r="Q1158" s="118"/>
      <c r="R1158" s="118"/>
      <c r="S1158" s="118"/>
      <c r="T1158" s="118"/>
      <c r="U1158" s="118"/>
      <c r="V1158" s="118"/>
      <c r="W1158" s="118"/>
      <c r="X1158" s="118"/>
      <c r="Y1158" s="118"/>
    </row>
    <row r="1159" customFormat="false" ht="15" hidden="true" customHeight="false" outlineLevel="2" collapsed="false">
      <c r="A1159" s="420" t="s">
        <v>4947</v>
      </c>
      <c r="B1159" s="339" t="s">
        <v>218</v>
      </c>
      <c r="C1159" s="518"/>
      <c r="D1159" s="509" t="s">
        <v>1096</v>
      </c>
      <c r="E1159" s="512" t="s">
        <v>5983</v>
      </c>
      <c r="F1159" s="501"/>
      <c r="G1159" s="338" t="s">
        <v>22</v>
      </c>
      <c r="H1159" s="339"/>
      <c r="I1159" s="339"/>
      <c r="J1159" s="339" t="s">
        <v>95</v>
      </c>
      <c r="K1159" s="339" t="s">
        <v>5612</v>
      </c>
      <c r="L1159" s="339" t="s">
        <v>5359</v>
      </c>
      <c r="M1159" s="44"/>
      <c r="N1159" s="44" t="s">
        <v>5365</v>
      </c>
      <c r="O1159" s="118"/>
      <c r="P1159" s="118"/>
      <c r="Q1159" s="118"/>
      <c r="R1159" s="118"/>
      <c r="S1159" s="118"/>
      <c r="T1159" s="118"/>
      <c r="U1159" s="118"/>
      <c r="V1159" s="118"/>
      <c r="W1159" s="118"/>
      <c r="X1159" s="118"/>
      <c r="Y1159" s="118"/>
    </row>
    <row r="1160" customFormat="false" ht="15" hidden="true" customHeight="false" outlineLevel="2" collapsed="false">
      <c r="A1160" s="420" t="s">
        <v>4950</v>
      </c>
      <c r="B1160" s="421" t="s">
        <v>218</v>
      </c>
      <c r="C1160" s="518"/>
      <c r="D1160" s="509" t="s">
        <v>1096</v>
      </c>
      <c r="E1160" s="512" t="s">
        <v>5984</v>
      </c>
      <c r="F1160" s="501"/>
      <c r="G1160" s="338" t="s">
        <v>22</v>
      </c>
      <c r="H1160" s="339"/>
      <c r="I1160" s="339"/>
      <c r="J1160" s="339" t="s">
        <v>95</v>
      </c>
      <c r="K1160" s="339" t="s">
        <v>5612</v>
      </c>
      <c r="L1160" s="339" t="s">
        <v>5359</v>
      </c>
      <c r="M1160" s="44"/>
      <c r="N1160" s="44" t="s">
        <v>5365</v>
      </c>
      <c r="O1160" s="118"/>
      <c r="P1160" s="118"/>
      <c r="Q1160" s="118"/>
      <c r="R1160" s="118"/>
      <c r="S1160" s="118"/>
      <c r="T1160" s="118"/>
      <c r="U1160" s="118"/>
      <c r="V1160" s="118"/>
      <c r="W1160" s="118"/>
      <c r="X1160" s="118"/>
      <c r="Y1160" s="118"/>
    </row>
    <row r="1161" customFormat="false" ht="15" hidden="false" customHeight="true" outlineLevel="1" collapsed="true">
      <c r="A1161" s="528" t="s">
        <v>4964</v>
      </c>
      <c r="B1161" s="528"/>
      <c r="C1161" s="528"/>
      <c r="D1161" s="528"/>
      <c r="E1161" s="528"/>
      <c r="F1161" s="528"/>
      <c r="G1161" s="369"/>
      <c r="H1161" s="369"/>
      <c r="I1161" s="369"/>
      <c r="J1161" s="369"/>
      <c r="K1161" s="369"/>
      <c r="L1161" s="369"/>
      <c r="M1161" s="332"/>
      <c r="N1161" s="332"/>
      <c r="O1161" s="118"/>
      <c r="P1161" s="118"/>
      <c r="Q1161" s="118"/>
      <c r="R1161" s="118"/>
      <c r="S1161" s="118"/>
      <c r="T1161" s="118"/>
      <c r="U1161" s="118"/>
      <c r="V1161" s="118"/>
      <c r="W1161" s="118"/>
      <c r="X1161" s="118"/>
      <c r="Y1161" s="118"/>
    </row>
    <row r="1162" customFormat="false" ht="15" hidden="true" customHeight="false" outlineLevel="2" collapsed="false">
      <c r="A1162" s="420" t="s">
        <v>4965</v>
      </c>
      <c r="B1162" s="421" t="s">
        <v>210</v>
      </c>
      <c r="C1162" s="509" t="s">
        <v>3261</v>
      </c>
      <c r="D1162" s="498" t="s">
        <v>3262</v>
      </c>
      <c r="E1162" s="512" t="s">
        <v>6386</v>
      </c>
      <c r="F1162" s="508" t="s">
        <v>6387</v>
      </c>
      <c r="G1162" s="338" t="s">
        <v>22</v>
      </c>
      <c r="H1162" s="339"/>
      <c r="I1162" s="339"/>
      <c r="J1162" s="339" t="s">
        <v>95</v>
      </c>
      <c r="K1162" s="339" t="s">
        <v>5612</v>
      </c>
      <c r="L1162" s="339" t="s">
        <v>5359</v>
      </c>
      <c r="M1162" s="44"/>
      <c r="N1162" s="44" t="s">
        <v>5365</v>
      </c>
      <c r="O1162" s="527"/>
      <c r="P1162" s="527"/>
      <c r="Q1162" s="527"/>
      <c r="R1162" s="527"/>
      <c r="S1162" s="527"/>
      <c r="T1162" s="527"/>
      <c r="U1162" s="527"/>
      <c r="V1162" s="527"/>
      <c r="W1162" s="527"/>
      <c r="X1162" s="527"/>
      <c r="Y1162" s="527"/>
    </row>
    <row r="1163" customFormat="false" ht="15" hidden="true" customHeight="false" outlineLevel="2" collapsed="false">
      <c r="A1163" s="420" t="s">
        <v>4969</v>
      </c>
      <c r="B1163" s="421" t="s">
        <v>210</v>
      </c>
      <c r="C1163" s="509" t="s">
        <v>3396</v>
      </c>
      <c r="D1163" s="498" t="s">
        <v>3270</v>
      </c>
      <c r="E1163" s="512" t="s">
        <v>6388</v>
      </c>
      <c r="F1163" s="501"/>
      <c r="G1163" s="338" t="s">
        <v>22</v>
      </c>
      <c r="H1163" s="339"/>
      <c r="I1163" s="339"/>
      <c r="J1163" s="339" t="s">
        <v>95</v>
      </c>
      <c r="K1163" s="339" t="s">
        <v>5612</v>
      </c>
      <c r="L1163" s="339" t="s">
        <v>5359</v>
      </c>
      <c r="M1163" s="44"/>
      <c r="N1163" s="44" t="s">
        <v>5365</v>
      </c>
      <c r="O1163" s="527"/>
      <c r="P1163" s="527"/>
      <c r="Q1163" s="527"/>
      <c r="R1163" s="527"/>
      <c r="S1163" s="527"/>
      <c r="T1163" s="527"/>
      <c r="U1163" s="527"/>
      <c r="V1163" s="527"/>
      <c r="W1163" s="527"/>
      <c r="X1163" s="527"/>
      <c r="Y1163" s="527"/>
    </row>
    <row r="1164" customFormat="false" ht="15" hidden="true" customHeight="false" outlineLevel="2" collapsed="false">
      <c r="A1164" s="420" t="s">
        <v>4970</v>
      </c>
      <c r="B1164" s="421" t="s">
        <v>210</v>
      </c>
      <c r="C1164" s="518"/>
      <c r="D1164" s="498" t="s">
        <v>3273</v>
      </c>
      <c r="E1164" s="521" t="s">
        <v>6389</v>
      </c>
      <c r="F1164" s="501"/>
      <c r="G1164" s="338" t="s">
        <v>22</v>
      </c>
      <c r="H1164" s="339"/>
      <c r="I1164" s="339"/>
      <c r="J1164" s="339" t="s">
        <v>95</v>
      </c>
      <c r="K1164" s="339" t="s">
        <v>5612</v>
      </c>
      <c r="L1164" s="339" t="s">
        <v>5359</v>
      </c>
      <c r="M1164" s="44"/>
      <c r="N1164" s="44" t="s">
        <v>5365</v>
      </c>
      <c r="O1164" s="527"/>
      <c r="P1164" s="527"/>
      <c r="Q1164" s="527"/>
      <c r="R1164" s="527"/>
      <c r="S1164" s="527"/>
      <c r="T1164" s="527"/>
      <c r="U1164" s="527"/>
      <c r="V1164" s="527"/>
      <c r="W1164" s="527"/>
      <c r="X1164" s="527"/>
      <c r="Y1164" s="527"/>
    </row>
    <row r="1165" customFormat="false" ht="15" hidden="true" customHeight="false" outlineLevel="2" collapsed="false">
      <c r="A1165" s="420" t="s">
        <v>4972</v>
      </c>
      <c r="B1165" s="421" t="s">
        <v>210</v>
      </c>
      <c r="C1165" s="509" t="s">
        <v>3339</v>
      </c>
      <c r="D1165" s="509" t="s">
        <v>6390</v>
      </c>
      <c r="E1165" s="508" t="s">
        <v>3283</v>
      </c>
      <c r="F1165" s="501"/>
      <c r="G1165" s="338" t="s">
        <v>22</v>
      </c>
      <c r="H1165" s="339"/>
      <c r="I1165" s="339"/>
      <c r="J1165" s="339" t="s">
        <v>95</v>
      </c>
      <c r="K1165" s="339" t="s">
        <v>5612</v>
      </c>
      <c r="L1165" s="339" t="s">
        <v>5359</v>
      </c>
      <c r="M1165" s="44"/>
      <c r="N1165" s="44" t="s">
        <v>5365</v>
      </c>
      <c r="O1165" s="527"/>
      <c r="P1165" s="527"/>
      <c r="Q1165" s="527"/>
      <c r="R1165" s="527"/>
      <c r="S1165" s="527"/>
      <c r="T1165" s="527"/>
      <c r="U1165" s="527"/>
      <c r="V1165" s="527"/>
      <c r="W1165" s="527"/>
      <c r="X1165" s="527"/>
      <c r="Y1165" s="527"/>
    </row>
    <row r="1166" customFormat="false" ht="15" hidden="true" customHeight="false" outlineLevel="2" collapsed="false">
      <c r="A1166" s="420" t="s">
        <v>4974</v>
      </c>
      <c r="B1166" s="421" t="s">
        <v>210</v>
      </c>
      <c r="C1166" s="509" t="s">
        <v>3709</v>
      </c>
      <c r="D1166" s="509" t="s">
        <v>1502</v>
      </c>
      <c r="E1166" s="521" t="s">
        <v>6305</v>
      </c>
      <c r="F1166" s="498" t="s">
        <v>4855</v>
      </c>
      <c r="G1166" s="338" t="s">
        <v>22</v>
      </c>
      <c r="H1166" s="339"/>
      <c r="I1166" s="339"/>
      <c r="J1166" s="339" t="s">
        <v>95</v>
      </c>
      <c r="K1166" s="339" t="s">
        <v>5612</v>
      </c>
      <c r="L1166" s="339" t="s">
        <v>5359</v>
      </c>
      <c r="M1166" s="44"/>
      <c r="N1166" s="44" t="s">
        <v>5365</v>
      </c>
      <c r="O1166" s="527"/>
      <c r="P1166" s="527"/>
      <c r="Q1166" s="527"/>
      <c r="R1166" s="527"/>
      <c r="S1166" s="527"/>
      <c r="T1166" s="527"/>
      <c r="U1166" s="527"/>
      <c r="V1166" s="527"/>
      <c r="W1166" s="527"/>
      <c r="X1166" s="527"/>
      <c r="Y1166" s="527"/>
    </row>
    <row r="1167" customFormat="false" ht="15" hidden="true" customHeight="false" outlineLevel="2" collapsed="false">
      <c r="A1167" s="420" t="s">
        <v>4975</v>
      </c>
      <c r="B1167" s="421" t="s">
        <v>210</v>
      </c>
      <c r="C1167" s="518"/>
      <c r="D1167" s="509" t="s">
        <v>3915</v>
      </c>
      <c r="E1167" s="521" t="s">
        <v>6293</v>
      </c>
      <c r="F1167" s="508" t="s">
        <v>6387</v>
      </c>
      <c r="G1167" s="338" t="s">
        <v>22</v>
      </c>
      <c r="H1167" s="339"/>
      <c r="I1167" s="339"/>
      <c r="J1167" s="339" t="s">
        <v>95</v>
      </c>
      <c r="K1167" s="339" t="s">
        <v>5612</v>
      </c>
      <c r="L1167" s="339" t="s">
        <v>5359</v>
      </c>
      <c r="M1167" s="44"/>
      <c r="N1167" s="44" t="s">
        <v>5365</v>
      </c>
      <c r="O1167" s="527"/>
      <c r="P1167" s="527"/>
      <c r="Q1167" s="527"/>
      <c r="R1167" s="527"/>
      <c r="S1167" s="527"/>
      <c r="T1167" s="527"/>
      <c r="U1167" s="527"/>
      <c r="V1167" s="527"/>
      <c r="W1167" s="527"/>
      <c r="X1167" s="527"/>
      <c r="Y1167" s="527"/>
    </row>
    <row r="1168" customFormat="false" ht="15" hidden="true" customHeight="false" outlineLevel="2" collapsed="false">
      <c r="A1168" s="420" t="s">
        <v>4977</v>
      </c>
      <c r="B1168" s="421" t="s">
        <v>210</v>
      </c>
      <c r="C1168" s="516" t="s">
        <v>3715</v>
      </c>
      <c r="D1168" s="504" t="s">
        <v>6391</v>
      </c>
      <c r="E1168" s="504" t="s">
        <v>6392</v>
      </c>
      <c r="F1168" s="508" t="s">
        <v>6387</v>
      </c>
      <c r="G1168" s="505" t="s">
        <v>22</v>
      </c>
      <c r="H1168" s="506"/>
      <c r="I1168" s="506"/>
      <c r="J1168" s="506" t="s">
        <v>95</v>
      </c>
      <c r="K1168" s="411" t="s">
        <v>5612</v>
      </c>
      <c r="L1168" s="411" t="s">
        <v>5359</v>
      </c>
      <c r="M1168" s="506"/>
      <c r="N1168" s="507" t="s">
        <v>5365</v>
      </c>
      <c r="O1168" s="527"/>
      <c r="P1168" s="527"/>
      <c r="Q1168" s="527"/>
      <c r="R1168" s="527"/>
      <c r="S1168" s="527"/>
      <c r="T1168" s="527"/>
      <c r="U1168" s="527"/>
      <c r="V1168" s="527"/>
      <c r="W1168" s="527"/>
      <c r="X1168" s="527"/>
      <c r="Y1168" s="527"/>
    </row>
    <row r="1169" customFormat="false" ht="15" hidden="true" customHeight="false" outlineLevel="2" collapsed="false">
      <c r="A1169" s="420" t="s">
        <v>4978</v>
      </c>
      <c r="B1169" s="411" t="s">
        <v>210</v>
      </c>
      <c r="C1169" s="529"/>
      <c r="D1169" s="504" t="s">
        <v>3915</v>
      </c>
      <c r="E1169" s="504" t="s">
        <v>3313</v>
      </c>
      <c r="F1169" s="508" t="s">
        <v>6393</v>
      </c>
      <c r="G1169" s="505" t="s">
        <v>22</v>
      </c>
      <c r="H1169" s="506"/>
      <c r="I1169" s="506"/>
      <c r="J1169" s="506" t="s">
        <v>95</v>
      </c>
      <c r="K1169" s="411" t="s">
        <v>5612</v>
      </c>
      <c r="L1169" s="411" t="s">
        <v>5359</v>
      </c>
      <c r="M1169" s="506"/>
      <c r="N1169" s="507" t="s">
        <v>5365</v>
      </c>
      <c r="O1169" s="527"/>
      <c r="P1169" s="527"/>
      <c r="Q1169" s="527"/>
      <c r="R1169" s="527"/>
      <c r="S1169" s="527"/>
      <c r="T1169" s="527"/>
      <c r="U1169" s="527"/>
      <c r="V1169" s="527"/>
      <c r="W1169" s="527"/>
      <c r="X1169" s="527"/>
      <c r="Y1169" s="527"/>
    </row>
    <row r="1170" customFormat="false" ht="15" hidden="true" customHeight="false" outlineLevel="2" collapsed="false">
      <c r="A1170" s="420" t="s">
        <v>4982</v>
      </c>
      <c r="B1170" s="421" t="s">
        <v>210</v>
      </c>
      <c r="C1170" s="509" t="s">
        <v>3715</v>
      </c>
      <c r="D1170" s="509" t="s">
        <v>6363</v>
      </c>
      <c r="E1170" s="509" t="s">
        <v>6394</v>
      </c>
      <c r="F1170" s="508" t="s">
        <v>6393</v>
      </c>
      <c r="G1170" s="510" t="s">
        <v>22</v>
      </c>
      <c r="H1170" s="389"/>
      <c r="I1170" s="389"/>
      <c r="J1170" s="389" t="s">
        <v>95</v>
      </c>
      <c r="K1170" s="421" t="s">
        <v>5612</v>
      </c>
      <c r="L1170" s="421" t="s">
        <v>5359</v>
      </c>
      <c r="M1170" s="389"/>
      <c r="N1170" s="44" t="s">
        <v>5365</v>
      </c>
      <c r="O1170" s="527"/>
      <c r="P1170" s="527"/>
      <c r="Q1170" s="527"/>
      <c r="R1170" s="527"/>
      <c r="S1170" s="527"/>
      <c r="T1170" s="527"/>
      <c r="U1170" s="527"/>
      <c r="V1170" s="527"/>
      <c r="W1170" s="527"/>
      <c r="X1170" s="527"/>
      <c r="Y1170" s="527"/>
    </row>
    <row r="1171" customFormat="false" ht="15" hidden="true" customHeight="false" outlineLevel="2" collapsed="false">
      <c r="A1171" s="420" t="s">
        <v>4985</v>
      </c>
      <c r="B1171" s="339" t="s">
        <v>218</v>
      </c>
      <c r="C1171" s="518"/>
      <c r="D1171" s="509" t="s">
        <v>1096</v>
      </c>
      <c r="E1171" s="512" t="s">
        <v>5981</v>
      </c>
      <c r="F1171" s="501"/>
      <c r="G1171" s="338" t="s">
        <v>22</v>
      </c>
      <c r="H1171" s="339"/>
      <c r="I1171" s="339"/>
      <c r="J1171" s="339" t="s">
        <v>95</v>
      </c>
      <c r="K1171" s="339" t="s">
        <v>5612</v>
      </c>
      <c r="L1171" s="339" t="s">
        <v>5359</v>
      </c>
      <c r="M1171" s="44"/>
      <c r="N1171" s="44" t="s">
        <v>5365</v>
      </c>
      <c r="O1171" s="118"/>
      <c r="P1171" s="118"/>
      <c r="Q1171" s="118"/>
      <c r="R1171" s="118"/>
      <c r="S1171" s="118"/>
      <c r="T1171" s="118"/>
      <c r="U1171" s="118"/>
      <c r="V1171" s="118"/>
      <c r="W1171" s="118"/>
      <c r="X1171" s="118"/>
      <c r="Y1171" s="118"/>
    </row>
    <row r="1172" customFormat="false" ht="15" hidden="true" customHeight="false" outlineLevel="2" collapsed="false">
      <c r="A1172" s="420" t="s">
        <v>4987</v>
      </c>
      <c r="B1172" s="339" t="s">
        <v>218</v>
      </c>
      <c r="C1172" s="518"/>
      <c r="D1172" s="509" t="s">
        <v>1096</v>
      </c>
      <c r="E1172" s="512" t="s">
        <v>5982</v>
      </c>
      <c r="F1172" s="501"/>
      <c r="G1172" s="338" t="s">
        <v>22</v>
      </c>
      <c r="H1172" s="339"/>
      <c r="I1172" s="339"/>
      <c r="J1172" s="339" t="s">
        <v>95</v>
      </c>
      <c r="K1172" s="339" t="s">
        <v>5612</v>
      </c>
      <c r="L1172" s="339" t="s">
        <v>5359</v>
      </c>
      <c r="M1172" s="44"/>
      <c r="N1172" s="44" t="s">
        <v>5365</v>
      </c>
      <c r="O1172" s="118"/>
      <c r="P1172" s="118"/>
      <c r="Q1172" s="118"/>
      <c r="R1172" s="118"/>
      <c r="S1172" s="118"/>
      <c r="T1172" s="118"/>
      <c r="U1172" s="118"/>
      <c r="V1172" s="118"/>
      <c r="W1172" s="118"/>
      <c r="X1172" s="118"/>
      <c r="Y1172" s="118"/>
    </row>
    <row r="1173" customFormat="false" ht="15" hidden="true" customHeight="false" outlineLevel="2" collapsed="false">
      <c r="A1173" s="420" t="s">
        <v>4990</v>
      </c>
      <c r="B1173" s="339" t="s">
        <v>218</v>
      </c>
      <c r="C1173" s="518"/>
      <c r="D1173" s="509" t="s">
        <v>1096</v>
      </c>
      <c r="E1173" s="512" t="s">
        <v>5983</v>
      </c>
      <c r="F1173" s="501"/>
      <c r="G1173" s="338" t="s">
        <v>22</v>
      </c>
      <c r="H1173" s="339"/>
      <c r="I1173" s="339"/>
      <c r="J1173" s="339" t="s">
        <v>95</v>
      </c>
      <c r="K1173" s="339" t="s">
        <v>5612</v>
      </c>
      <c r="L1173" s="339" t="s">
        <v>5359</v>
      </c>
      <c r="M1173" s="44"/>
      <c r="N1173" s="44" t="s">
        <v>5365</v>
      </c>
      <c r="O1173" s="118"/>
      <c r="P1173" s="118"/>
      <c r="Q1173" s="118"/>
      <c r="R1173" s="118"/>
      <c r="S1173" s="118"/>
      <c r="T1173" s="118"/>
      <c r="U1173" s="118"/>
      <c r="V1173" s="118"/>
      <c r="W1173" s="118"/>
      <c r="X1173" s="118"/>
      <c r="Y1173" s="118"/>
    </row>
    <row r="1174" customFormat="false" ht="15" hidden="true" customHeight="false" outlineLevel="2" collapsed="false">
      <c r="A1174" s="420" t="s">
        <v>4993</v>
      </c>
      <c r="B1174" s="421" t="s">
        <v>218</v>
      </c>
      <c r="C1174" s="518"/>
      <c r="D1174" s="509" t="s">
        <v>1096</v>
      </c>
      <c r="E1174" s="512" t="s">
        <v>5984</v>
      </c>
      <c r="F1174" s="501"/>
      <c r="G1174" s="338" t="s">
        <v>22</v>
      </c>
      <c r="H1174" s="339"/>
      <c r="I1174" s="339"/>
      <c r="J1174" s="339" t="s">
        <v>95</v>
      </c>
      <c r="K1174" s="339" t="s">
        <v>5612</v>
      </c>
      <c r="L1174" s="339" t="s">
        <v>5359</v>
      </c>
      <c r="M1174" s="44"/>
      <c r="N1174" s="44" t="s">
        <v>5365</v>
      </c>
      <c r="O1174" s="118"/>
      <c r="P1174" s="118"/>
      <c r="Q1174" s="118"/>
      <c r="R1174" s="118"/>
      <c r="S1174" s="118"/>
      <c r="T1174" s="118"/>
      <c r="U1174" s="118"/>
      <c r="V1174" s="118"/>
      <c r="W1174" s="118"/>
      <c r="X1174" s="118"/>
      <c r="Y1174" s="118"/>
    </row>
    <row r="1175" customFormat="false" ht="15" hidden="false" customHeight="true" outlineLevel="1" collapsed="true">
      <c r="A1175" s="528" t="s">
        <v>5004</v>
      </c>
      <c r="B1175" s="528"/>
      <c r="C1175" s="528"/>
      <c r="D1175" s="528"/>
      <c r="E1175" s="528"/>
      <c r="F1175" s="528"/>
      <c r="G1175" s="369"/>
      <c r="H1175" s="369"/>
      <c r="I1175" s="369"/>
      <c r="J1175" s="369"/>
      <c r="K1175" s="369"/>
      <c r="L1175" s="369"/>
      <c r="M1175" s="332"/>
      <c r="N1175" s="332"/>
      <c r="O1175" s="118"/>
      <c r="P1175" s="118"/>
      <c r="Q1175" s="118"/>
      <c r="R1175" s="118"/>
      <c r="S1175" s="118"/>
      <c r="T1175" s="118"/>
      <c r="U1175" s="118"/>
      <c r="V1175" s="118"/>
      <c r="W1175" s="118"/>
      <c r="X1175" s="118"/>
      <c r="Y1175" s="118"/>
    </row>
    <row r="1176" customFormat="false" ht="15" hidden="true" customHeight="false" outlineLevel="2" collapsed="false">
      <c r="A1176" s="420" t="s">
        <v>5005</v>
      </c>
      <c r="B1176" s="421" t="s">
        <v>211</v>
      </c>
      <c r="C1176" s="509" t="s">
        <v>3261</v>
      </c>
      <c r="D1176" s="498" t="s">
        <v>3262</v>
      </c>
      <c r="E1176" s="512" t="s">
        <v>6395</v>
      </c>
      <c r="F1176" s="508" t="s">
        <v>6396</v>
      </c>
      <c r="G1176" s="338" t="s">
        <v>22</v>
      </c>
      <c r="H1176" s="339"/>
      <c r="I1176" s="339"/>
      <c r="J1176" s="339" t="s">
        <v>95</v>
      </c>
      <c r="K1176" s="339" t="s">
        <v>5612</v>
      </c>
      <c r="L1176" s="339" t="s">
        <v>5359</v>
      </c>
      <c r="M1176" s="44"/>
      <c r="N1176" s="44" t="s">
        <v>5365</v>
      </c>
      <c r="O1176" s="527"/>
      <c r="P1176" s="527"/>
      <c r="Q1176" s="527"/>
      <c r="R1176" s="527"/>
      <c r="S1176" s="527"/>
      <c r="T1176" s="527"/>
      <c r="U1176" s="527"/>
      <c r="V1176" s="527"/>
      <c r="W1176" s="527"/>
      <c r="X1176" s="527"/>
      <c r="Y1176" s="527"/>
    </row>
    <row r="1177" customFormat="false" ht="15" hidden="true" customHeight="false" outlineLevel="2" collapsed="false">
      <c r="A1177" s="420" t="s">
        <v>5008</v>
      </c>
      <c r="B1177" s="421" t="s">
        <v>211</v>
      </c>
      <c r="C1177" s="509" t="s">
        <v>3396</v>
      </c>
      <c r="D1177" s="498" t="s">
        <v>3270</v>
      </c>
      <c r="E1177" s="512" t="s">
        <v>6397</v>
      </c>
      <c r="F1177" s="501"/>
      <c r="G1177" s="338" t="s">
        <v>22</v>
      </c>
      <c r="H1177" s="339"/>
      <c r="I1177" s="339"/>
      <c r="J1177" s="339" t="s">
        <v>95</v>
      </c>
      <c r="K1177" s="339" t="s">
        <v>5612</v>
      </c>
      <c r="L1177" s="339" t="s">
        <v>5359</v>
      </c>
      <c r="M1177" s="44"/>
      <c r="N1177" s="44" t="s">
        <v>5365</v>
      </c>
      <c r="O1177" s="527"/>
      <c r="P1177" s="527"/>
      <c r="Q1177" s="527"/>
      <c r="R1177" s="527"/>
      <c r="S1177" s="527"/>
      <c r="T1177" s="527"/>
      <c r="U1177" s="527"/>
      <c r="V1177" s="527"/>
      <c r="W1177" s="527"/>
      <c r="X1177" s="527"/>
      <c r="Y1177" s="527"/>
    </row>
    <row r="1178" customFormat="false" ht="15" hidden="true" customHeight="false" outlineLevel="2" collapsed="false">
      <c r="A1178" s="420" t="s">
        <v>5009</v>
      </c>
      <c r="B1178" s="421" t="s">
        <v>211</v>
      </c>
      <c r="C1178" s="518"/>
      <c r="D1178" s="498" t="s">
        <v>3273</v>
      </c>
      <c r="E1178" s="521" t="s">
        <v>6398</v>
      </c>
      <c r="F1178" s="501"/>
      <c r="G1178" s="338" t="s">
        <v>22</v>
      </c>
      <c r="H1178" s="339"/>
      <c r="I1178" s="339"/>
      <c r="J1178" s="339" t="s">
        <v>95</v>
      </c>
      <c r="K1178" s="339" t="s">
        <v>5612</v>
      </c>
      <c r="L1178" s="339" t="s">
        <v>5359</v>
      </c>
      <c r="M1178" s="44"/>
      <c r="N1178" s="44" t="s">
        <v>5365</v>
      </c>
      <c r="O1178" s="527"/>
      <c r="P1178" s="527"/>
      <c r="Q1178" s="527"/>
      <c r="R1178" s="527"/>
      <c r="S1178" s="527"/>
      <c r="T1178" s="527"/>
      <c r="U1178" s="527"/>
      <c r="V1178" s="527"/>
      <c r="W1178" s="527"/>
      <c r="X1178" s="527"/>
      <c r="Y1178" s="527"/>
    </row>
    <row r="1179" customFormat="false" ht="15" hidden="true" customHeight="false" outlineLevel="2" collapsed="false">
      <c r="A1179" s="420" t="s">
        <v>5011</v>
      </c>
      <c r="B1179" s="421" t="s">
        <v>211</v>
      </c>
      <c r="C1179" s="509" t="s">
        <v>3339</v>
      </c>
      <c r="D1179" s="509" t="s">
        <v>6399</v>
      </c>
      <c r="E1179" s="512" t="s">
        <v>3283</v>
      </c>
      <c r="F1179" s="501"/>
      <c r="G1179" s="338" t="s">
        <v>22</v>
      </c>
      <c r="H1179" s="339"/>
      <c r="I1179" s="339"/>
      <c r="J1179" s="339" t="s">
        <v>95</v>
      </c>
      <c r="K1179" s="339" t="s">
        <v>5612</v>
      </c>
      <c r="L1179" s="339" t="s">
        <v>5359</v>
      </c>
      <c r="M1179" s="44"/>
      <c r="N1179" s="44" t="s">
        <v>5365</v>
      </c>
      <c r="O1179" s="527"/>
      <c r="P1179" s="527"/>
      <c r="Q1179" s="527"/>
      <c r="R1179" s="527"/>
      <c r="S1179" s="527"/>
      <c r="T1179" s="527"/>
      <c r="U1179" s="527"/>
      <c r="V1179" s="527"/>
      <c r="W1179" s="527"/>
      <c r="X1179" s="527"/>
      <c r="Y1179" s="527"/>
    </row>
    <row r="1180" customFormat="false" ht="15" hidden="true" customHeight="false" outlineLevel="2" collapsed="false">
      <c r="A1180" s="420" t="s">
        <v>5013</v>
      </c>
      <c r="B1180" s="421" t="s">
        <v>211</v>
      </c>
      <c r="C1180" s="509" t="s">
        <v>3709</v>
      </c>
      <c r="D1180" s="509" t="s">
        <v>1502</v>
      </c>
      <c r="E1180" s="521" t="s">
        <v>6305</v>
      </c>
      <c r="F1180" s="498" t="s">
        <v>4855</v>
      </c>
      <c r="G1180" s="338" t="s">
        <v>22</v>
      </c>
      <c r="H1180" s="339"/>
      <c r="I1180" s="339"/>
      <c r="J1180" s="339" t="s">
        <v>95</v>
      </c>
      <c r="K1180" s="339" t="s">
        <v>5612</v>
      </c>
      <c r="L1180" s="339" t="s">
        <v>5359</v>
      </c>
      <c r="M1180" s="44"/>
      <c r="N1180" s="44" t="s">
        <v>5365</v>
      </c>
      <c r="O1180" s="527"/>
      <c r="P1180" s="527"/>
      <c r="Q1180" s="527"/>
      <c r="R1180" s="527"/>
      <c r="S1180" s="527"/>
      <c r="T1180" s="527"/>
      <c r="U1180" s="527"/>
      <c r="V1180" s="527"/>
      <c r="W1180" s="527"/>
      <c r="X1180" s="527"/>
      <c r="Y1180" s="527"/>
    </row>
    <row r="1181" customFormat="false" ht="15" hidden="true" customHeight="false" outlineLevel="2" collapsed="false">
      <c r="A1181" s="420" t="s">
        <v>5014</v>
      </c>
      <c r="B1181" s="421" t="s">
        <v>211</v>
      </c>
      <c r="C1181" s="518"/>
      <c r="D1181" s="509" t="s">
        <v>3915</v>
      </c>
      <c r="E1181" s="521" t="s">
        <v>6293</v>
      </c>
      <c r="F1181" s="508" t="s">
        <v>6400</v>
      </c>
      <c r="G1181" s="338" t="s">
        <v>22</v>
      </c>
      <c r="H1181" s="339"/>
      <c r="I1181" s="339"/>
      <c r="J1181" s="339" t="s">
        <v>95</v>
      </c>
      <c r="K1181" s="339" t="s">
        <v>5612</v>
      </c>
      <c r="L1181" s="339" t="s">
        <v>5359</v>
      </c>
      <c r="M1181" s="44"/>
      <c r="N1181" s="44" t="s">
        <v>5365</v>
      </c>
      <c r="O1181" s="527"/>
      <c r="P1181" s="527"/>
      <c r="Q1181" s="527"/>
      <c r="R1181" s="527"/>
      <c r="S1181" s="527"/>
      <c r="T1181" s="527"/>
      <c r="U1181" s="527"/>
      <c r="V1181" s="527"/>
      <c r="W1181" s="527"/>
      <c r="X1181" s="527"/>
      <c r="Y1181" s="527"/>
    </row>
    <row r="1182" customFormat="false" ht="15" hidden="true" customHeight="false" outlineLevel="2" collapsed="false">
      <c r="A1182" s="420" t="s">
        <v>5016</v>
      </c>
      <c r="B1182" s="421" t="s">
        <v>211</v>
      </c>
      <c r="C1182" s="516" t="s">
        <v>3715</v>
      </c>
      <c r="D1182" s="504" t="s">
        <v>6000</v>
      </c>
      <c r="E1182" s="504" t="s">
        <v>6401</v>
      </c>
      <c r="F1182" s="508" t="s">
        <v>6400</v>
      </c>
      <c r="G1182" s="505" t="s">
        <v>22</v>
      </c>
      <c r="H1182" s="506"/>
      <c r="I1182" s="506"/>
      <c r="J1182" s="506" t="s">
        <v>95</v>
      </c>
      <c r="K1182" s="411" t="s">
        <v>5612</v>
      </c>
      <c r="L1182" s="411" t="s">
        <v>5359</v>
      </c>
      <c r="M1182" s="506"/>
      <c r="N1182" s="507" t="s">
        <v>5365</v>
      </c>
      <c r="O1182" s="527"/>
      <c r="P1182" s="527"/>
      <c r="Q1182" s="527"/>
      <c r="R1182" s="527"/>
      <c r="S1182" s="527"/>
      <c r="T1182" s="527"/>
      <c r="U1182" s="527"/>
      <c r="V1182" s="527"/>
      <c r="W1182" s="527"/>
      <c r="X1182" s="527"/>
      <c r="Y1182" s="527"/>
    </row>
    <row r="1183" customFormat="false" ht="15" hidden="true" customHeight="false" outlineLevel="2" collapsed="false">
      <c r="A1183" s="420" t="s">
        <v>5017</v>
      </c>
      <c r="B1183" s="411" t="s">
        <v>211</v>
      </c>
      <c r="C1183" s="529"/>
      <c r="D1183" s="504" t="s">
        <v>3915</v>
      </c>
      <c r="E1183" s="504" t="s">
        <v>3313</v>
      </c>
      <c r="F1183" s="508" t="s">
        <v>6402</v>
      </c>
      <c r="G1183" s="505" t="s">
        <v>22</v>
      </c>
      <c r="H1183" s="506"/>
      <c r="I1183" s="506"/>
      <c r="J1183" s="506" t="s">
        <v>95</v>
      </c>
      <c r="K1183" s="411" t="s">
        <v>5612</v>
      </c>
      <c r="L1183" s="411" t="s">
        <v>5359</v>
      </c>
      <c r="M1183" s="506"/>
      <c r="N1183" s="507" t="s">
        <v>5365</v>
      </c>
      <c r="O1183" s="527"/>
      <c r="P1183" s="527"/>
      <c r="Q1183" s="527"/>
      <c r="R1183" s="527"/>
      <c r="S1183" s="527"/>
      <c r="T1183" s="527"/>
      <c r="U1183" s="527"/>
      <c r="V1183" s="527"/>
      <c r="W1183" s="527"/>
      <c r="X1183" s="527"/>
      <c r="Y1183" s="527"/>
    </row>
    <row r="1184" customFormat="false" ht="15" hidden="true" customHeight="false" outlineLevel="2" collapsed="false">
      <c r="A1184" s="420" t="s">
        <v>5020</v>
      </c>
      <c r="B1184" s="421" t="s">
        <v>211</v>
      </c>
      <c r="C1184" s="509" t="s">
        <v>3715</v>
      </c>
      <c r="D1184" s="509" t="s">
        <v>6403</v>
      </c>
      <c r="E1184" s="509" t="s">
        <v>6404</v>
      </c>
      <c r="F1184" s="508" t="s">
        <v>6402</v>
      </c>
      <c r="G1184" s="510" t="s">
        <v>22</v>
      </c>
      <c r="H1184" s="389"/>
      <c r="I1184" s="389"/>
      <c r="J1184" s="389" t="s">
        <v>95</v>
      </c>
      <c r="K1184" s="421" t="s">
        <v>5612</v>
      </c>
      <c r="L1184" s="421" t="s">
        <v>5359</v>
      </c>
      <c r="M1184" s="389"/>
      <c r="N1184" s="44" t="s">
        <v>5365</v>
      </c>
      <c r="O1184" s="527"/>
      <c r="P1184" s="527"/>
      <c r="Q1184" s="527"/>
      <c r="R1184" s="527"/>
      <c r="S1184" s="527"/>
      <c r="T1184" s="527"/>
      <c r="U1184" s="527"/>
      <c r="V1184" s="527"/>
      <c r="W1184" s="527"/>
      <c r="X1184" s="527"/>
      <c r="Y1184" s="527"/>
    </row>
    <row r="1185" customFormat="false" ht="15" hidden="true" customHeight="false" outlineLevel="2" collapsed="false">
      <c r="A1185" s="420" t="s">
        <v>5022</v>
      </c>
      <c r="B1185" s="339" t="s">
        <v>218</v>
      </c>
      <c r="C1185" s="518"/>
      <c r="D1185" s="509" t="s">
        <v>1096</v>
      </c>
      <c r="E1185" s="512" t="s">
        <v>5981</v>
      </c>
      <c r="F1185" s="501"/>
      <c r="G1185" s="338" t="s">
        <v>22</v>
      </c>
      <c r="H1185" s="339"/>
      <c r="I1185" s="339"/>
      <c r="J1185" s="339" t="s">
        <v>95</v>
      </c>
      <c r="K1185" s="339" t="s">
        <v>5612</v>
      </c>
      <c r="L1185" s="339" t="s">
        <v>5359</v>
      </c>
      <c r="M1185" s="44"/>
      <c r="N1185" s="44" t="s">
        <v>5365</v>
      </c>
      <c r="O1185" s="118"/>
      <c r="P1185" s="118"/>
      <c r="Q1185" s="118"/>
      <c r="R1185" s="118"/>
      <c r="S1185" s="118"/>
      <c r="T1185" s="118"/>
      <c r="U1185" s="118"/>
      <c r="V1185" s="118"/>
      <c r="W1185" s="118"/>
      <c r="X1185" s="118"/>
      <c r="Y1185" s="118"/>
    </row>
    <row r="1186" customFormat="false" ht="15" hidden="true" customHeight="false" outlineLevel="2" collapsed="false">
      <c r="A1186" s="420" t="s">
        <v>5024</v>
      </c>
      <c r="B1186" s="339" t="s">
        <v>218</v>
      </c>
      <c r="C1186" s="518"/>
      <c r="D1186" s="509" t="s">
        <v>1096</v>
      </c>
      <c r="E1186" s="512" t="s">
        <v>5982</v>
      </c>
      <c r="F1186" s="501"/>
      <c r="G1186" s="338" t="s">
        <v>22</v>
      </c>
      <c r="H1186" s="339"/>
      <c r="I1186" s="339"/>
      <c r="J1186" s="339" t="s">
        <v>95</v>
      </c>
      <c r="K1186" s="339" t="s">
        <v>5612</v>
      </c>
      <c r="L1186" s="339" t="s">
        <v>5359</v>
      </c>
      <c r="M1186" s="44"/>
      <c r="N1186" s="44" t="s">
        <v>5365</v>
      </c>
      <c r="O1186" s="118"/>
      <c r="P1186" s="118"/>
      <c r="Q1186" s="118"/>
      <c r="R1186" s="118"/>
      <c r="S1186" s="118"/>
      <c r="T1186" s="118"/>
      <c r="U1186" s="118"/>
      <c r="V1186" s="118"/>
      <c r="W1186" s="118"/>
      <c r="X1186" s="118"/>
      <c r="Y1186" s="118"/>
    </row>
    <row r="1187" customFormat="false" ht="15" hidden="true" customHeight="false" outlineLevel="2" collapsed="false">
      <c r="A1187" s="420" t="s">
        <v>5026</v>
      </c>
      <c r="B1187" s="339" t="s">
        <v>218</v>
      </c>
      <c r="C1187" s="518"/>
      <c r="D1187" s="509" t="s">
        <v>1096</v>
      </c>
      <c r="E1187" s="512" t="s">
        <v>5983</v>
      </c>
      <c r="F1187" s="501"/>
      <c r="G1187" s="338" t="s">
        <v>22</v>
      </c>
      <c r="H1187" s="339"/>
      <c r="I1187" s="339"/>
      <c r="J1187" s="339" t="s">
        <v>95</v>
      </c>
      <c r="K1187" s="339" t="s">
        <v>5612</v>
      </c>
      <c r="L1187" s="339" t="s">
        <v>5359</v>
      </c>
      <c r="M1187" s="44"/>
      <c r="N1187" s="44" t="s">
        <v>5365</v>
      </c>
      <c r="O1187" s="118"/>
      <c r="P1187" s="118"/>
      <c r="Q1187" s="118"/>
      <c r="R1187" s="118"/>
      <c r="S1187" s="118"/>
      <c r="T1187" s="118"/>
      <c r="U1187" s="118"/>
      <c r="V1187" s="118"/>
      <c r="W1187" s="118"/>
      <c r="X1187" s="118"/>
      <c r="Y1187" s="118"/>
    </row>
    <row r="1188" customFormat="false" ht="15" hidden="true" customHeight="false" outlineLevel="2" collapsed="false">
      <c r="A1188" s="420" t="s">
        <v>5028</v>
      </c>
      <c r="B1188" s="421" t="s">
        <v>218</v>
      </c>
      <c r="C1188" s="518"/>
      <c r="D1188" s="509" t="s">
        <v>1096</v>
      </c>
      <c r="E1188" s="512" t="s">
        <v>5984</v>
      </c>
      <c r="F1188" s="501"/>
      <c r="G1188" s="338" t="s">
        <v>22</v>
      </c>
      <c r="H1188" s="339"/>
      <c r="I1188" s="339"/>
      <c r="J1188" s="339" t="s">
        <v>95</v>
      </c>
      <c r="K1188" s="339" t="s">
        <v>5612</v>
      </c>
      <c r="L1188" s="339" t="s">
        <v>5359</v>
      </c>
      <c r="M1188" s="44"/>
      <c r="N1188" s="44" t="s">
        <v>5365</v>
      </c>
      <c r="O1188" s="118"/>
      <c r="P1188" s="118"/>
      <c r="Q1188" s="118"/>
      <c r="R1188" s="118"/>
      <c r="S1188" s="118"/>
      <c r="T1188" s="118"/>
      <c r="U1188" s="118"/>
      <c r="V1188" s="118"/>
      <c r="W1188" s="118"/>
      <c r="X1188" s="118"/>
      <c r="Y1188" s="118"/>
    </row>
    <row r="1189" customFormat="false" ht="15" hidden="false" customHeight="true" outlineLevel="1" collapsed="true">
      <c r="A1189" s="528" t="s">
        <v>5039</v>
      </c>
      <c r="B1189" s="528"/>
      <c r="C1189" s="528"/>
      <c r="D1189" s="528"/>
      <c r="E1189" s="528"/>
      <c r="F1189" s="528"/>
      <c r="G1189" s="369"/>
      <c r="H1189" s="369"/>
      <c r="I1189" s="369"/>
      <c r="J1189" s="369"/>
      <c r="K1189" s="369"/>
      <c r="L1189" s="369"/>
      <c r="M1189" s="332"/>
      <c r="N1189" s="332"/>
      <c r="O1189" s="118"/>
      <c r="P1189" s="118"/>
      <c r="Q1189" s="118"/>
      <c r="R1189" s="118"/>
      <c r="S1189" s="118"/>
      <c r="T1189" s="118"/>
      <c r="U1189" s="118"/>
      <c r="V1189" s="118"/>
      <c r="W1189" s="118"/>
      <c r="X1189" s="118"/>
      <c r="Y1189" s="118"/>
    </row>
    <row r="1190" customFormat="false" ht="15" hidden="true" customHeight="false" outlineLevel="2" collapsed="false">
      <c r="A1190" s="420" t="s">
        <v>5040</v>
      </c>
      <c r="B1190" s="421" t="s">
        <v>212</v>
      </c>
      <c r="C1190" s="509" t="s">
        <v>3261</v>
      </c>
      <c r="D1190" s="498" t="s">
        <v>3262</v>
      </c>
      <c r="E1190" s="512" t="s">
        <v>6405</v>
      </c>
      <c r="F1190" s="508" t="s">
        <v>6406</v>
      </c>
      <c r="G1190" s="338" t="s">
        <v>22</v>
      </c>
      <c r="H1190" s="339"/>
      <c r="I1190" s="339"/>
      <c r="J1190" s="339" t="s">
        <v>95</v>
      </c>
      <c r="K1190" s="339" t="s">
        <v>5612</v>
      </c>
      <c r="L1190" s="339" t="s">
        <v>5359</v>
      </c>
      <c r="M1190" s="44"/>
      <c r="N1190" s="44" t="s">
        <v>5365</v>
      </c>
      <c r="O1190" s="527"/>
      <c r="P1190" s="527"/>
      <c r="Q1190" s="527"/>
      <c r="R1190" s="527"/>
      <c r="S1190" s="527"/>
      <c r="T1190" s="527"/>
      <c r="U1190" s="527"/>
      <c r="V1190" s="527"/>
      <c r="W1190" s="527"/>
      <c r="X1190" s="527"/>
      <c r="Y1190" s="527"/>
    </row>
    <row r="1191" customFormat="false" ht="15" hidden="true" customHeight="false" outlineLevel="2" collapsed="false">
      <c r="A1191" s="420" t="s">
        <v>5043</v>
      </c>
      <c r="B1191" s="421" t="s">
        <v>212</v>
      </c>
      <c r="C1191" s="509" t="s">
        <v>3396</v>
      </c>
      <c r="D1191" s="498" t="s">
        <v>3270</v>
      </c>
      <c r="E1191" s="512" t="s">
        <v>6407</v>
      </c>
      <c r="F1191" s="501"/>
      <c r="G1191" s="338" t="s">
        <v>22</v>
      </c>
      <c r="H1191" s="339"/>
      <c r="I1191" s="339"/>
      <c r="J1191" s="339" t="s">
        <v>95</v>
      </c>
      <c r="K1191" s="339" t="s">
        <v>5612</v>
      </c>
      <c r="L1191" s="339" t="s">
        <v>5359</v>
      </c>
      <c r="M1191" s="44"/>
      <c r="N1191" s="44" t="s">
        <v>5365</v>
      </c>
      <c r="O1191" s="527"/>
      <c r="P1191" s="527"/>
      <c r="Q1191" s="527"/>
      <c r="R1191" s="527"/>
      <c r="S1191" s="527"/>
      <c r="T1191" s="527"/>
      <c r="U1191" s="527"/>
      <c r="V1191" s="527"/>
      <c r="W1191" s="527"/>
      <c r="X1191" s="527"/>
      <c r="Y1191" s="527"/>
    </row>
    <row r="1192" customFormat="false" ht="15" hidden="true" customHeight="false" outlineLevel="2" collapsed="false">
      <c r="A1192" s="420" t="s">
        <v>5044</v>
      </c>
      <c r="B1192" s="421" t="s">
        <v>212</v>
      </c>
      <c r="C1192" s="518"/>
      <c r="D1192" s="498" t="s">
        <v>3273</v>
      </c>
      <c r="E1192" s="521" t="s">
        <v>6408</v>
      </c>
      <c r="F1192" s="501"/>
      <c r="G1192" s="338" t="s">
        <v>22</v>
      </c>
      <c r="H1192" s="339"/>
      <c r="I1192" s="339"/>
      <c r="J1192" s="339" t="s">
        <v>95</v>
      </c>
      <c r="K1192" s="339" t="s">
        <v>5612</v>
      </c>
      <c r="L1192" s="339" t="s">
        <v>5359</v>
      </c>
      <c r="M1192" s="44"/>
      <c r="N1192" s="44" t="s">
        <v>5365</v>
      </c>
      <c r="O1192" s="527"/>
      <c r="P1192" s="527"/>
      <c r="Q1192" s="527"/>
      <c r="R1192" s="527"/>
      <c r="S1192" s="527"/>
      <c r="T1192" s="527"/>
      <c r="U1192" s="527"/>
      <c r="V1192" s="527"/>
      <c r="W1192" s="527"/>
      <c r="X1192" s="527"/>
      <c r="Y1192" s="527"/>
    </row>
    <row r="1193" customFormat="false" ht="15" hidden="true" customHeight="false" outlineLevel="2" collapsed="false">
      <c r="A1193" s="420" t="s">
        <v>5046</v>
      </c>
      <c r="B1193" s="421" t="s">
        <v>212</v>
      </c>
      <c r="C1193" s="509" t="s">
        <v>3339</v>
      </c>
      <c r="D1193" s="509" t="s">
        <v>6409</v>
      </c>
      <c r="E1193" s="512" t="s">
        <v>3283</v>
      </c>
      <c r="F1193" s="501"/>
      <c r="G1193" s="338" t="s">
        <v>22</v>
      </c>
      <c r="H1193" s="339"/>
      <c r="I1193" s="339"/>
      <c r="J1193" s="339" t="s">
        <v>95</v>
      </c>
      <c r="K1193" s="339" t="s">
        <v>5612</v>
      </c>
      <c r="L1193" s="339" t="s">
        <v>5359</v>
      </c>
      <c r="M1193" s="44"/>
      <c r="N1193" s="44" t="s">
        <v>5365</v>
      </c>
      <c r="O1193" s="527"/>
      <c r="P1193" s="527"/>
      <c r="Q1193" s="527"/>
      <c r="R1193" s="527"/>
      <c r="S1193" s="527"/>
      <c r="T1193" s="527"/>
      <c r="U1193" s="527"/>
      <c r="V1193" s="527"/>
      <c r="W1193" s="527"/>
      <c r="X1193" s="527"/>
      <c r="Y1193" s="527"/>
    </row>
    <row r="1194" customFormat="false" ht="15" hidden="true" customHeight="false" outlineLevel="2" collapsed="false">
      <c r="A1194" s="420" t="s">
        <v>5047</v>
      </c>
      <c r="B1194" s="421" t="s">
        <v>212</v>
      </c>
      <c r="C1194" s="509" t="s">
        <v>3709</v>
      </c>
      <c r="D1194" s="509" t="s">
        <v>1502</v>
      </c>
      <c r="E1194" s="521" t="s">
        <v>6305</v>
      </c>
      <c r="F1194" s="498" t="s">
        <v>4855</v>
      </c>
      <c r="G1194" s="338" t="s">
        <v>22</v>
      </c>
      <c r="H1194" s="339"/>
      <c r="I1194" s="339"/>
      <c r="J1194" s="339" t="s">
        <v>95</v>
      </c>
      <c r="K1194" s="339" t="s">
        <v>5612</v>
      </c>
      <c r="L1194" s="339" t="s">
        <v>5359</v>
      </c>
      <c r="M1194" s="44"/>
      <c r="N1194" s="44" t="s">
        <v>5365</v>
      </c>
      <c r="O1194" s="527"/>
      <c r="P1194" s="527"/>
      <c r="Q1194" s="527"/>
      <c r="R1194" s="527"/>
      <c r="S1194" s="527"/>
      <c r="T1194" s="527"/>
      <c r="U1194" s="527"/>
      <c r="V1194" s="527"/>
      <c r="W1194" s="527"/>
      <c r="X1194" s="527"/>
      <c r="Y1194" s="527"/>
    </row>
    <row r="1195" customFormat="false" ht="15" hidden="true" customHeight="false" outlineLevel="2" collapsed="false">
      <c r="A1195" s="420" t="s">
        <v>5048</v>
      </c>
      <c r="B1195" s="421" t="s">
        <v>212</v>
      </c>
      <c r="C1195" s="518"/>
      <c r="D1195" s="509" t="s">
        <v>3915</v>
      </c>
      <c r="E1195" s="521" t="s">
        <v>6293</v>
      </c>
      <c r="F1195" s="508" t="s">
        <v>6406</v>
      </c>
      <c r="G1195" s="338" t="s">
        <v>22</v>
      </c>
      <c r="H1195" s="339"/>
      <c r="I1195" s="339"/>
      <c r="J1195" s="339" t="s">
        <v>95</v>
      </c>
      <c r="K1195" s="339" t="s">
        <v>5612</v>
      </c>
      <c r="L1195" s="339" t="s">
        <v>5359</v>
      </c>
      <c r="M1195" s="44"/>
      <c r="N1195" s="44" t="s">
        <v>5365</v>
      </c>
      <c r="O1195" s="527"/>
      <c r="P1195" s="527"/>
      <c r="Q1195" s="527"/>
      <c r="R1195" s="527"/>
      <c r="S1195" s="527"/>
      <c r="T1195" s="527"/>
      <c r="U1195" s="527"/>
      <c r="V1195" s="527"/>
      <c r="W1195" s="527"/>
      <c r="X1195" s="527"/>
      <c r="Y1195" s="527"/>
    </row>
    <row r="1196" customFormat="false" ht="15" hidden="true" customHeight="false" outlineLevel="2" collapsed="false">
      <c r="A1196" s="420" t="s">
        <v>5050</v>
      </c>
      <c r="B1196" s="421" t="s">
        <v>212</v>
      </c>
      <c r="C1196" s="516" t="s">
        <v>3715</v>
      </c>
      <c r="D1196" s="504" t="s">
        <v>6000</v>
      </c>
      <c r="E1196" s="504" t="s">
        <v>6410</v>
      </c>
      <c r="F1196" s="508" t="s">
        <v>6406</v>
      </c>
      <c r="G1196" s="505" t="s">
        <v>22</v>
      </c>
      <c r="H1196" s="506"/>
      <c r="I1196" s="506"/>
      <c r="J1196" s="506" t="s">
        <v>95</v>
      </c>
      <c r="K1196" s="411" t="s">
        <v>5612</v>
      </c>
      <c r="L1196" s="411" t="s">
        <v>5359</v>
      </c>
      <c r="M1196" s="506"/>
      <c r="N1196" s="507" t="s">
        <v>5365</v>
      </c>
      <c r="O1196" s="527"/>
      <c r="P1196" s="527"/>
      <c r="Q1196" s="527"/>
      <c r="R1196" s="527"/>
      <c r="S1196" s="527"/>
      <c r="T1196" s="527"/>
      <c r="U1196" s="527"/>
      <c r="V1196" s="527"/>
      <c r="W1196" s="527"/>
      <c r="X1196" s="527"/>
      <c r="Y1196" s="527"/>
    </row>
    <row r="1197" customFormat="false" ht="15" hidden="true" customHeight="false" outlineLevel="2" collapsed="false">
      <c r="A1197" s="420" t="s">
        <v>5051</v>
      </c>
      <c r="B1197" s="411" t="s">
        <v>212</v>
      </c>
      <c r="C1197" s="529"/>
      <c r="D1197" s="504" t="s">
        <v>3915</v>
      </c>
      <c r="E1197" s="504" t="s">
        <v>3313</v>
      </c>
      <c r="F1197" s="495" t="s">
        <v>6411</v>
      </c>
      <c r="G1197" s="505" t="s">
        <v>22</v>
      </c>
      <c r="H1197" s="506"/>
      <c r="I1197" s="506"/>
      <c r="J1197" s="506" t="s">
        <v>95</v>
      </c>
      <c r="K1197" s="411" t="s">
        <v>5612</v>
      </c>
      <c r="L1197" s="411" t="s">
        <v>5359</v>
      </c>
      <c r="M1197" s="506"/>
      <c r="N1197" s="507" t="s">
        <v>5365</v>
      </c>
      <c r="O1197" s="527"/>
      <c r="P1197" s="527"/>
      <c r="Q1197" s="527"/>
      <c r="R1197" s="527"/>
      <c r="S1197" s="527"/>
      <c r="T1197" s="527"/>
      <c r="U1197" s="527"/>
      <c r="V1197" s="527"/>
      <c r="W1197" s="527"/>
      <c r="X1197" s="527"/>
      <c r="Y1197" s="527"/>
    </row>
    <row r="1198" customFormat="false" ht="15" hidden="true" customHeight="false" outlineLevel="2" collapsed="false">
      <c r="A1198" s="420" t="s">
        <v>5055</v>
      </c>
      <c r="B1198" s="421" t="s">
        <v>212</v>
      </c>
      <c r="C1198" s="509" t="s">
        <v>3715</v>
      </c>
      <c r="D1198" s="509" t="s">
        <v>6391</v>
      </c>
      <c r="E1198" s="509" t="s">
        <v>6412</v>
      </c>
      <c r="F1198" s="495" t="s">
        <v>6411</v>
      </c>
      <c r="G1198" s="510" t="s">
        <v>22</v>
      </c>
      <c r="H1198" s="389"/>
      <c r="I1198" s="389"/>
      <c r="J1198" s="389" t="s">
        <v>95</v>
      </c>
      <c r="K1198" s="421" t="s">
        <v>5612</v>
      </c>
      <c r="L1198" s="421" t="s">
        <v>5359</v>
      </c>
      <c r="M1198" s="389"/>
      <c r="N1198" s="44" t="s">
        <v>5365</v>
      </c>
      <c r="O1198" s="527"/>
      <c r="P1198" s="527"/>
      <c r="Q1198" s="527"/>
      <c r="R1198" s="527"/>
      <c r="S1198" s="527"/>
      <c r="T1198" s="527"/>
      <c r="U1198" s="527"/>
      <c r="V1198" s="527"/>
      <c r="W1198" s="527"/>
      <c r="X1198" s="527"/>
      <c r="Y1198" s="527"/>
    </row>
    <row r="1199" customFormat="false" ht="15" hidden="true" customHeight="false" outlineLevel="2" collapsed="false">
      <c r="A1199" s="420" t="s">
        <v>5057</v>
      </c>
      <c r="B1199" s="339" t="s">
        <v>218</v>
      </c>
      <c r="C1199" s="518"/>
      <c r="D1199" s="509" t="s">
        <v>1096</v>
      </c>
      <c r="E1199" s="512" t="s">
        <v>5981</v>
      </c>
      <c r="F1199" s="501"/>
      <c r="G1199" s="338" t="s">
        <v>22</v>
      </c>
      <c r="H1199" s="339"/>
      <c r="I1199" s="339"/>
      <c r="J1199" s="339" t="s">
        <v>95</v>
      </c>
      <c r="K1199" s="339" t="s">
        <v>5612</v>
      </c>
      <c r="L1199" s="339" t="s">
        <v>5359</v>
      </c>
      <c r="M1199" s="44"/>
      <c r="N1199" s="44" t="s">
        <v>5365</v>
      </c>
      <c r="O1199" s="118"/>
      <c r="P1199" s="118"/>
      <c r="Q1199" s="118"/>
      <c r="R1199" s="118"/>
      <c r="S1199" s="118"/>
      <c r="T1199" s="118"/>
      <c r="U1199" s="118"/>
      <c r="V1199" s="118"/>
      <c r="W1199" s="118"/>
      <c r="X1199" s="118"/>
      <c r="Y1199" s="118"/>
    </row>
    <row r="1200" customFormat="false" ht="15" hidden="true" customHeight="false" outlineLevel="2" collapsed="false">
      <c r="A1200" s="420" t="s">
        <v>5059</v>
      </c>
      <c r="B1200" s="339" t="s">
        <v>218</v>
      </c>
      <c r="C1200" s="518"/>
      <c r="D1200" s="509" t="s">
        <v>1096</v>
      </c>
      <c r="E1200" s="512" t="s">
        <v>5982</v>
      </c>
      <c r="F1200" s="501"/>
      <c r="G1200" s="338" t="s">
        <v>22</v>
      </c>
      <c r="H1200" s="339"/>
      <c r="I1200" s="339"/>
      <c r="J1200" s="339" t="s">
        <v>95</v>
      </c>
      <c r="K1200" s="339" t="s">
        <v>5612</v>
      </c>
      <c r="L1200" s="339" t="s">
        <v>5359</v>
      </c>
      <c r="M1200" s="44"/>
      <c r="N1200" s="44" t="s">
        <v>5365</v>
      </c>
      <c r="O1200" s="118"/>
      <c r="P1200" s="118"/>
      <c r="Q1200" s="118"/>
      <c r="R1200" s="118"/>
      <c r="S1200" s="118"/>
      <c r="T1200" s="118"/>
      <c r="U1200" s="118"/>
      <c r="V1200" s="118"/>
      <c r="W1200" s="118"/>
      <c r="X1200" s="118"/>
      <c r="Y1200" s="118"/>
    </row>
    <row r="1201" customFormat="false" ht="15" hidden="true" customHeight="false" outlineLevel="2" collapsed="false">
      <c r="A1201" s="420" t="s">
        <v>5062</v>
      </c>
      <c r="B1201" s="339" t="s">
        <v>218</v>
      </c>
      <c r="C1201" s="518"/>
      <c r="D1201" s="509" t="s">
        <v>1096</v>
      </c>
      <c r="E1201" s="512" t="s">
        <v>5983</v>
      </c>
      <c r="F1201" s="501"/>
      <c r="G1201" s="338" t="s">
        <v>22</v>
      </c>
      <c r="H1201" s="339"/>
      <c r="I1201" s="339"/>
      <c r="J1201" s="339" t="s">
        <v>95</v>
      </c>
      <c r="K1201" s="339" t="s">
        <v>5612</v>
      </c>
      <c r="L1201" s="339" t="s">
        <v>5359</v>
      </c>
      <c r="M1201" s="44"/>
      <c r="N1201" s="44" t="s">
        <v>5365</v>
      </c>
      <c r="O1201" s="118"/>
      <c r="P1201" s="118"/>
      <c r="Q1201" s="118"/>
      <c r="R1201" s="118"/>
      <c r="S1201" s="118"/>
      <c r="T1201" s="118"/>
      <c r="U1201" s="118"/>
      <c r="V1201" s="118"/>
      <c r="W1201" s="118"/>
      <c r="X1201" s="118"/>
      <c r="Y1201" s="118"/>
    </row>
    <row r="1202" customFormat="false" ht="15" hidden="true" customHeight="false" outlineLevel="2" collapsed="false">
      <c r="A1202" s="420" t="s">
        <v>5065</v>
      </c>
      <c r="B1202" s="421" t="s">
        <v>218</v>
      </c>
      <c r="C1202" s="518"/>
      <c r="D1202" s="509" t="s">
        <v>1096</v>
      </c>
      <c r="E1202" s="512" t="s">
        <v>5984</v>
      </c>
      <c r="F1202" s="501"/>
      <c r="G1202" s="338" t="s">
        <v>22</v>
      </c>
      <c r="H1202" s="339"/>
      <c r="I1202" s="339"/>
      <c r="J1202" s="339" t="s">
        <v>95</v>
      </c>
      <c r="K1202" s="339" t="s">
        <v>5612</v>
      </c>
      <c r="L1202" s="339" t="s">
        <v>5359</v>
      </c>
      <c r="M1202" s="44"/>
      <c r="N1202" s="44" t="s">
        <v>5365</v>
      </c>
      <c r="O1202" s="118"/>
      <c r="P1202" s="118"/>
      <c r="Q1202" s="118"/>
      <c r="R1202" s="118"/>
      <c r="S1202" s="118"/>
      <c r="T1202" s="118"/>
      <c r="U1202" s="118"/>
      <c r="V1202" s="118"/>
      <c r="W1202" s="118"/>
      <c r="X1202" s="118"/>
      <c r="Y1202" s="118"/>
    </row>
    <row r="1203" customFormat="false" ht="15" hidden="false" customHeight="true" outlineLevel="1" collapsed="true">
      <c r="A1203" s="528" t="s">
        <v>5077</v>
      </c>
      <c r="B1203" s="528"/>
      <c r="C1203" s="528"/>
      <c r="D1203" s="528"/>
      <c r="E1203" s="528"/>
      <c r="F1203" s="528"/>
      <c r="G1203" s="369"/>
      <c r="H1203" s="369"/>
      <c r="I1203" s="369"/>
      <c r="J1203" s="369"/>
      <c r="K1203" s="369"/>
      <c r="L1203" s="369"/>
      <c r="M1203" s="332"/>
      <c r="N1203" s="332"/>
      <c r="O1203" s="118"/>
      <c r="P1203" s="118"/>
      <c r="Q1203" s="118"/>
      <c r="R1203" s="118"/>
      <c r="S1203" s="118"/>
      <c r="T1203" s="118"/>
      <c r="U1203" s="118"/>
      <c r="V1203" s="118"/>
      <c r="W1203" s="118"/>
      <c r="X1203" s="118"/>
      <c r="Y1203" s="118"/>
    </row>
    <row r="1204" customFormat="false" ht="15" hidden="true" customHeight="false" outlineLevel="2" collapsed="false">
      <c r="A1204" s="420" t="s">
        <v>5078</v>
      </c>
      <c r="B1204" s="421" t="s">
        <v>213</v>
      </c>
      <c r="C1204" s="509" t="s">
        <v>3261</v>
      </c>
      <c r="D1204" s="498" t="s">
        <v>3262</v>
      </c>
      <c r="E1204" s="512" t="s">
        <v>6413</v>
      </c>
      <c r="F1204" s="508" t="s">
        <v>6414</v>
      </c>
      <c r="G1204" s="338" t="s">
        <v>22</v>
      </c>
      <c r="H1204" s="339"/>
      <c r="I1204" s="339"/>
      <c r="J1204" s="339" t="s">
        <v>95</v>
      </c>
      <c r="K1204" s="339" t="s">
        <v>6273</v>
      </c>
      <c r="L1204" s="339" t="s">
        <v>6156</v>
      </c>
      <c r="M1204" s="44"/>
      <c r="N1204" s="44" t="s">
        <v>5365</v>
      </c>
      <c r="O1204" s="527"/>
      <c r="P1204" s="527"/>
      <c r="Q1204" s="527"/>
      <c r="R1204" s="527"/>
      <c r="S1204" s="527"/>
      <c r="T1204" s="527"/>
      <c r="U1204" s="527"/>
      <c r="V1204" s="527"/>
      <c r="W1204" s="527"/>
      <c r="X1204" s="527"/>
      <c r="Y1204" s="527"/>
    </row>
    <row r="1205" customFormat="false" ht="15" hidden="true" customHeight="false" outlineLevel="2" collapsed="false">
      <c r="A1205" s="420" t="s">
        <v>5082</v>
      </c>
      <c r="B1205" s="421" t="s">
        <v>213</v>
      </c>
      <c r="C1205" s="509" t="s">
        <v>3396</v>
      </c>
      <c r="D1205" s="498" t="s">
        <v>3270</v>
      </c>
      <c r="E1205" s="512" t="s">
        <v>6415</v>
      </c>
      <c r="F1205" s="501"/>
      <c r="G1205" s="338" t="s">
        <v>22</v>
      </c>
      <c r="H1205" s="339"/>
      <c r="I1205" s="339"/>
      <c r="J1205" s="339" t="s">
        <v>95</v>
      </c>
      <c r="K1205" s="339" t="s">
        <v>6273</v>
      </c>
      <c r="L1205" s="339" t="s">
        <v>6156</v>
      </c>
      <c r="M1205" s="44"/>
      <c r="N1205" s="44" t="s">
        <v>5365</v>
      </c>
      <c r="O1205" s="527"/>
      <c r="P1205" s="527"/>
      <c r="Q1205" s="527"/>
      <c r="R1205" s="527"/>
      <c r="S1205" s="527"/>
      <c r="T1205" s="527"/>
      <c r="U1205" s="527"/>
      <c r="V1205" s="527"/>
      <c r="W1205" s="527"/>
      <c r="X1205" s="527"/>
      <c r="Y1205" s="527"/>
    </row>
    <row r="1206" customFormat="false" ht="15" hidden="true" customHeight="false" outlineLevel="2" collapsed="false">
      <c r="A1206" s="420" t="s">
        <v>5085</v>
      </c>
      <c r="B1206" s="421" t="s">
        <v>213</v>
      </c>
      <c r="C1206" s="518"/>
      <c r="D1206" s="498" t="s">
        <v>3273</v>
      </c>
      <c r="E1206" s="521" t="s">
        <v>6416</v>
      </c>
      <c r="F1206" s="501"/>
      <c r="G1206" s="338" t="s">
        <v>22</v>
      </c>
      <c r="H1206" s="339"/>
      <c r="I1206" s="339"/>
      <c r="J1206" s="339" t="s">
        <v>95</v>
      </c>
      <c r="K1206" s="339" t="s">
        <v>6273</v>
      </c>
      <c r="L1206" s="339" t="s">
        <v>6156</v>
      </c>
      <c r="M1206" s="44"/>
      <c r="N1206" s="44" t="s">
        <v>5365</v>
      </c>
      <c r="O1206" s="527"/>
      <c r="P1206" s="527"/>
      <c r="Q1206" s="527"/>
      <c r="R1206" s="527"/>
      <c r="S1206" s="527"/>
      <c r="T1206" s="527"/>
      <c r="U1206" s="527"/>
      <c r="V1206" s="527"/>
      <c r="W1206" s="527"/>
      <c r="X1206" s="527"/>
      <c r="Y1206" s="527"/>
    </row>
    <row r="1207" customFormat="false" ht="15" hidden="true" customHeight="false" outlineLevel="2" collapsed="false">
      <c r="A1207" s="420" t="s">
        <v>5086</v>
      </c>
      <c r="B1207" s="421" t="s">
        <v>213</v>
      </c>
      <c r="C1207" s="509" t="s">
        <v>3339</v>
      </c>
      <c r="D1207" s="509" t="s">
        <v>6417</v>
      </c>
      <c r="E1207" s="508" t="s">
        <v>3283</v>
      </c>
      <c r="F1207" s="501"/>
      <c r="G1207" s="338" t="s">
        <v>22</v>
      </c>
      <c r="H1207" s="339"/>
      <c r="I1207" s="339"/>
      <c r="J1207" s="339" t="s">
        <v>95</v>
      </c>
      <c r="K1207" s="339" t="s">
        <v>6273</v>
      </c>
      <c r="L1207" s="339" t="s">
        <v>6156</v>
      </c>
      <c r="M1207" s="44"/>
      <c r="N1207" s="44" t="s">
        <v>5365</v>
      </c>
      <c r="O1207" s="527"/>
      <c r="P1207" s="527"/>
      <c r="Q1207" s="527"/>
      <c r="R1207" s="527"/>
      <c r="S1207" s="527"/>
      <c r="T1207" s="527"/>
      <c r="U1207" s="527"/>
      <c r="V1207" s="527"/>
      <c r="W1207" s="527"/>
      <c r="X1207" s="527"/>
      <c r="Y1207" s="527"/>
    </row>
    <row r="1208" customFormat="false" ht="15" hidden="true" customHeight="false" outlineLevel="2" collapsed="false">
      <c r="A1208" s="420" t="s">
        <v>5088</v>
      </c>
      <c r="B1208" s="421" t="s">
        <v>213</v>
      </c>
      <c r="C1208" s="509" t="s">
        <v>3709</v>
      </c>
      <c r="D1208" s="509" t="s">
        <v>1502</v>
      </c>
      <c r="E1208" s="521" t="s">
        <v>6305</v>
      </c>
      <c r="F1208" s="498" t="s">
        <v>4855</v>
      </c>
      <c r="G1208" s="338" t="s">
        <v>22</v>
      </c>
      <c r="H1208" s="339"/>
      <c r="I1208" s="339"/>
      <c r="J1208" s="339" t="s">
        <v>95</v>
      </c>
      <c r="K1208" s="339" t="s">
        <v>6273</v>
      </c>
      <c r="L1208" s="339" t="s">
        <v>6156</v>
      </c>
      <c r="M1208" s="44"/>
      <c r="N1208" s="44" t="s">
        <v>5365</v>
      </c>
      <c r="O1208" s="527"/>
      <c r="P1208" s="527"/>
      <c r="Q1208" s="527"/>
      <c r="R1208" s="527"/>
      <c r="S1208" s="527"/>
      <c r="T1208" s="527"/>
      <c r="U1208" s="527"/>
      <c r="V1208" s="527"/>
      <c r="W1208" s="527"/>
      <c r="X1208" s="527"/>
      <c r="Y1208" s="527"/>
    </row>
    <row r="1209" customFormat="false" ht="15" hidden="true" customHeight="false" outlineLevel="2" collapsed="false">
      <c r="A1209" s="420" t="s">
        <v>5090</v>
      </c>
      <c r="B1209" s="421" t="s">
        <v>213</v>
      </c>
      <c r="C1209" s="518"/>
      <c r="D1209" s="509" t="s">
        <v>3915</v>
      </c>
      <c r="E1209" s="521" t="s">
        <v>6418</v>
      </c>
      <c r="F1209" s="44"/>
      <c r="G1209" s="338" t="s">
        <v>22</v>
      </c>
      <c r="H1209" s="339"/>
      <c r="I1209" s="339"/>
      <c r="J1209" s="339" t="s">
        <v>95</v>
      </c>
      <c r="K1209" s="339" t="s">
        <v>6273</v>
      </c>
      <c r="L1209" s="339" t="s">
        <v>6156</v>
      </c>
      <c r="M1209" s="44"/>
      <c r="N1209" s="44" t="s">
        <v>5365</v>
      </c>
      <c r="O1209" s="527"/>
      <c r="P1209" s="527"/>
      <c r="Q1209" s="527"/>
      <c r="R1209" s="527"/>
      <c r="S1209" s="527"/>
      <c r="T1209" s="527"/>
      <c r="U1209" s="527"/>
      <c r="V1209" s="527"/>
      <c r="W1209" s="527"/>
      <c r="X1209" s="527"/>
      <c r="Y1209" s="527"/>
    </row>
    <row r="1210" customFormat="false" ht="15" hidden="true" customHeight="false" outlineLevel="2" collapsed="false">
      <c r="A1210" s="420" t="s">
        <v>5091</v>
      </c>
      <c r="B1210" s="339" t="s">
        <v>218</v>
      </c>
      <c r="C1210" s="518"/>
      <c r="D1210" s="509" t="s">
        <v>1096</v>
      </c>
      <c r="E1210" s="512" t="s">
        <v>5981</v>
      </c>
      <c r="F1210" s="501"/>
      <c r="G1210" s="338" t="s">
        <v>22</v>
      </c>
      <c r="H1210" s="339"/>
      <c r="I1210" s="339"/>
      <c r="J1210" s="339" t="s">
        <v>95</v>
      </c>
      <c r="K1210" s="339" t="s">
        <v>6273</v>
      </c>
      <c r="L1210" s="339" t="s">
        <v>6156</v>
      </c>
      <c r="M1210" s="44"/>
      <c r="N1210" s="44" t="s">
        <v>5365</v>
      </c>
      <c r="O1210" s="527"/>
      <c r="P1210" s="527"/>
      <c r="Q1210" s="527"/>
      <c r="R1210" s="527"/>
      <c r="S1210" s="527"/>
      <c r="T1210" s="527"/>
      <c r="U1210" s="527"/>
      <c r="V1210" s="527"/>
      <c r="W1210" s="527"/>
      <c r="X1210" s="527"/>
      <c r="Y1210" s="527"/>
    </row>
    <row r="1211" customFormat="false" ht="15" hidden="true" customHeight="false" outlineLevel="2" collapsed="false">
      <c r="A1211" s="420" t="s">
        <v>5093</v>
      </c>
      <c r="B1211" s="339" t="s">
        <v>218</v>
      </c>
      <c r="C1211" s="518"/>
      <c r="D1211" s="509" t="s">
        <v>1096</v>
      </c>
      <c r="E1211" s="512" t="s">
        <v>5982</v>
      </c>
      <c r="F1211" s="501"/>
      <c r="G1211" s="338" t="s">
        <v>22</v>
      </c>
      <c r="H1211" s="339"/>
      <c r="I1211" s="339"/>
      <c r="J1211" s="339" t="s">
        <v>95</v>
      </c>
      <c r="K1211" s="339" t="s">
        <v>6273</v>
      </c>
      <c r="L1211" s="339" t="s">
        <v>6156</v>
      </c>
      <c r="M1211" s="44"/>
      <c r="N1211" s="44" t="s">
        <v>5365</v>
      </c>
      <c r="O1211" s="527"/>
      <c r="P1211" s="527"/>
      <c r="Q1211" s="527"/>
      <c r="R1211" s="527"/>
      <c r="S1211" s="527"/>
      <c r="T1211" s="527"/>
      <c r="U1211" s="527"/>
      <c r="V1211" s="527"/>
      <c r="W1211" s="527"/>
      <c r="X1211" s="527"/>
      <c r="Y1211" s="527"/>
    </row>
    <row r="1212" customFormat="false" ht="15" hidden="true" customHeight="false" outlineLevel="2" collapsed="false">
      <c r="A1212" s="420" t="s">
        <v>5094</v>
      </c>
      <c r="B1212" s="339" t="s">
        <v>218</v>
      </c>
      <c r="C1212" s="518"/>
      <c r="D1212" s="509" t="s">
        <v>1096</v>
      </c>
      <c r="E1212" s="512" t="s">
        <v>5983</v>
      </c>
      <c r="F1212" s="501"/>
      <c r="G1212" s="338" t="s">
        <v>22</v>
      </c>
      <c r="H1212" s="339"/>
      <c r="I1212" s="339"/>
      <c r="J1212" s="339" t="s">
        <v>95</v>
      </c>
      <c r="K1212" s="339" t="s">
        <v>6273</v>
      </c>
      <c r="L1212" s="339" t="s">
        <v>6156</v>
      </c>
      <c r="M1212" s="44"/>
      <c r="N1212" s="44" t="s">
        <v>5365</v>
      </c>
      <c r="O1212" s="527"/>
      <c r="P1212" s="527"/>
      <c r="Q1212" s="527"/>
      <c r="R1212" s="527"/>
      <c r="S1212" s="527"/>
      <c r="T1212" s="527"/>
      <c r="U1212" s="527"/>
      <c r="V1212" s="527"/>
      <c r="W1212" s="527"/>
      <c r="X1212" s="527"/>
      <c r="Y1212" s="527"/>
    </row>
    <row r="1213" customFormat="false" ht="15" hidden="true" customHeight="false" outlineLevel="2" collapsed="false">
      <c r="A1213" s="420" t="s">
        <v>5097</v>
      </c>
      <c r="B1213" s="421" t="s">
        <v>218</v>
      </c>
      <c r="C1213" s="518"/>
      <c r="D1213" s="509" t="s">
        <v>1096</v>
      </c>
      <c r="E1213" s="512" t="s">
        <v>6419</v>
      </c>
      <c r="F1213" s="501"/>
      <c r="G1213" s="338" t="s">
        <v>22</v>
      </c>
      <c r="H1213" s="339"/>
      <c r="I1213" s="339"/>
      <c r="J1213" s="339" t="s">
        <v>95</v>
      </c>
      <c r="K1213" s="339" t="s">
        <v>6273</v>
      </c>
      <c r="L1213" s="339" t="s">
        <v>6156</v>
      </c>
      <c r="M1213" s="44"/>
      <c r="N1213" s="44" t="s">
        <v>5365</v>
      </c>
      <c r="O1213" s="527"/>
      <c r="P1213" s="527"/>
      <c r="Q1213" s="527"/>
      <c r="R1213" s="527"/>
      <c r="S1213" s="527"/>
      <c r="T1213" s="527"/>
      <c r="U1213" s="527"/>
      <c r="V1213" s="527"/>
      <c r="W1213" s="527"/>
      <c r="X1213" s="527"/>
      <c r="Y1213" s="527"/>
    </row>
    <row r="1214" customFormat="false" ht="15" hidden="false" customHeight="true" outlineLevel="1" collapsed="true">
      <c r="A1214" s="528" t="s">
        <v>5122</v>
      </c>
      <c r="B1214" s="528"/>
      <c r="C1214" s="528"/>
      <c r="D1214" s="528"/>
      <c r="E1214" s="528"/>
      <c r="F1214" s="528"/>
      <c r="G1214" s="369"/>
      <c r="H1214" s="369"/>
      <c r="I1214" s="369"/>
      <c r="J1214" s="369"/>
      <c r="K1214" s="369"/>
      <c r="L1214" s="369"/>
      <c r="M1214" s="332"/>
      <c r="N1214" s="332"/>
      <c r="O1214" s="118"/>
      <c r="P1214" s="118"/>
      <c r="Q1214" s="118"/>
      <c r="R1214" s="118"/>
      <c r="S1214" s="118"/>
      <c r="T1214" s="118"/>
      <c r="U1214" s="118"/>
      <c r="V1214" s="118"/>
      <c r="W1214" s="118"/>
      <c r="X1214" s="118"/>
      <c r="Y1214" s="118"/>
    </row>
    <row r="1215" customFormat="false" ht="15" hidden="true" customHeight="false" outlineLevel="2" collapsed="false">
      <c r="A1215" s="420" t="s">
        <v>5123</v>
      </c>
      <c r="B1215" s="421" t="s">
        <v>214</v>
      </c>
      <c r="C1215" s="509" t="s">
        <v>3261</v>
      </c>
      <c r="D1215" s="498" t="s">
        <v>3262</v>
      </c>
      <c r="E1215" s="512" t="s">
        <v>6420</v>
      </c>
      <c r="F1215" s="508" t="s">
        <v>6421</v>
      </c>
      <c r="G1215" s="338" t="s">
        <v>22</v>
      </c>
      <c r="H1215" s="339"/>
      <c r="I1215" s="339"/>
      <c r="J1215" s="339" t="s">
        <v>95</v>
      </c>
      <c r="K1215" s="339" t="s">
        <v>6273</v>
      </c>
      <c r="L1215" s="339" t="s">
        <v>6156</v>
      </c>
      <c r="M1215" s="44"/>
      <c r="N1215" s="44" t="s">
        <v>5365</v>
      </c>
      <c r="O1215" s="527"/>
      <c r="P1215" s="527"/>
      <c r="Q1215" s="527"/>
      <c r="R1215" s="527"/>
      <c r="S1215" s="527"/>
      <c r="T1215" s="527"/>
      <c r="U1215" s="527"/>
      <c r="V1215" s="527"/>
      <c r="W1215" s="527"/>
      <c r="X1215" s="527"/>
      <c r="Y1215" s="527"/>
    </row>
    <row r="1216" customFormat="false" ht="15" hidden="true" customHeight="false" outlineLevel="2" collapsed="false">
      <c r="A1216" s="420" t="s">
        <v>5126</v>
      </c>
      <c r="B1216" s="421" t="s">
        <v>214</v>
      </c>
      <c r="C1216" s="509" t="s">
        <v>3396</v>
      </c>
      <c r="D1216" s="498" t="s">
        <v>3270</v>
      </c>
      <c r="E1216" s="512" t="s">
        <v>6422</v>
      </c>
      <c r="F1216" s="501"/>
      <c r="G1216" s="338" t="s">
        <v>22</v>
      </c>
      <c r="H1216" s="339"/>
      <c r="I1216" s="339"/>
      <c r="J1216" s="339" t="s">
        <v>95</v>
      </c>
      <c r="K1216" s="339" t="s">
        <v>6273</v>
      </c>
      <c r="L1216" s="339" t="s">
        <v>6156</v>
      </c>
      <c r="M1216" s="44"/>
      <c r="N1216" s="44" t="s">
        <v>5365</v>
      </c>
      <c r="O1216" s="527"/>
      <c r="P1216" s="527"/>
      <c r="Q1216" s="527"/>
      <c r="R1216" s="527"/>
      <c r="S1216" s="527"/>
      <c r="T1216" s="527"/>
      <c r="U1216" s="527"/>
      <c r="V1216" s="527"/>
      <c r="W1216" s="527"/>
      <c r="X1216" s="527"/>
      <c r="Y1216" s="527"/>
    </row>
    <row r="1217" customFormat="false" ht="15" hidden="true" customHeight="false" outlineLevel="2" collapsed="false">
      <c r="A1217" s="420" t="s">
        <v>5127</v>
      </c>
      <c r="B1217" s="421" t="s">
        <v>214</v>
      </c>
      <c r="C1217" s="518"/>
      <c r="D1217" s="498" t="s">
        <v>3273</v>
      </c>
      <c r="E1217" s="498" t="s">
        <v>6423</v>
      </c>
      <c r="F1217" s="501"/>
      <c r="G1217" s="338" t="s">
        <v>22</v>
      </c>
      <c r="H1217" s="339"/>
      <c r="I1217" s="339"/>
      <c r="J1217" s="339" t="s">
        <v>95</v>
      </c>
      <c r="K1217" s="339" t="s">
        <v>6273</v>
      </c>
      <c r="L1217" s="339" t="s">
        <v>6156</v>
      </c>
      <c r="M1217" s="44"/>
      <c r="N1217" s="44" t="s">
        <v>5365</v>
      </c>
      <c r="O1217" s="527"/>
      <c r="P1217" s="527"/>
      <c r="Q1217" s="527"/>
      <c r="R1217" s="527"/>
      <c r="S1217" s="527"/>
      <c r="T1217" s="527"/>
      <c r="U1217" s="527"/>
      <c r="V1217" s="527"/>
      <c r="W1217" s="527"/>
      <c r="X1217" s="527"/>
      <c r="Y1217" s="527"/>
    </row>
    <row r="1218" customFormat="false" ht="15" hidden="true" customHeight="false" outlineLevel="2" collapsed="false">
      <c r="A1218" s="420" t="s">
        <v>5128</v>
      </c>
      <c r="B1218" s="421" t="s">
        <v>214</v>
      </c>
      <c r="C1218" s="509" t="s">
        <v>3339</v>
      </c>
      <c r="D1218" s="509" t="s">
        <v>6424</v>
      </c>
      <c r="E1218" s="508" t="s">
        <v>3283</v>
      </c>
      <c r="F1218" s="501"/>
      <c r="G1218" s="338" t="s">
        <v>22</v>
      </c>
      <c r="H1218" s="339"/>
      <c r="I1218" s="339"/>
      <c r="J1218" s="339" t="s">
        <v>95</v>
      </c>
      <c r="K1218" s="339" t="s">
        <v>6273</v>
      </c>
      <c r="L1218" s="339" t="s">
        <v>6156</v>
      </c>
      <c r="M1218" s="44"/>
      <c r="N1218" s="44" t="s">
        <v>5365</v>
      </c>
      <c r="O1218" s="527"/>
      <c r="P1218" s="527"/>
      <c r="Q1218" s="527"/>
      <c r="R1218" s="527"/>
      <c r="S1218" s="527"/>
      <c r="T1218" s="527"/>
      <c r="U1218" s="527"/>
      <c r="V1218" s="527"/>
      <c r="W1218" s="527"/>
      <c r="X1218" s="527"/>
      <c r="Y1218" s="527"/>
    </row>
    <row r="1219" customFormat="false" ht="15" hidden="true" customHeight="false" outlineLevel="2" collapsed="false">
      <c r="A1219" s="420" t="s">
        <v>5130</v>
      </c>
      <c r="B1219" s="421" t="s">
        <v>214</v>
      </c>
      <c r="C1219" s="509" t="s">
        <v>3709</v>
      </c>
      <c r="D1219" s="509" t="s">
        <v>1502</v>
      </c>
      <c r="E1219" s="498" t="s">
        <v>5941</v>
      </c>
      <c r="F1219" s="498" t="s">
        <v>4855</v>
      </c>
      <c r="G1219" s="338" t="s">
        <v>22</v>
      </c>
      <c r="H1219" s="339"/>
      <c r="I1219" s="339"/>
      <c r="J1219" s="339" t="s">
        <v>95</v>
      </c>
      <c r="K1219" s="339" t="s">
        <v>6273</v>
      </c>
      <c r="L1219" s="339" t="s">
        <v>6156</v>
      </c>
      <c r="M1219" s="44"/>
      <c r="N1219" s="44" t="s">
        <v>5365</v>
      </c>
      <c r="O1219" s="527"/>
      <c r="P1219" s="527"/>
      <c r="Q1219" s="527"/>
      <c r="R1219" s="527"/>
      <c r="S1219" s="527"/>
      <c r="T1219" s="527"/>
      <c r="U1219" s="527"/>
      <c r="V1219" s="527"/>
      <c r="W1219" s="527"/>
      <c r="X1219" s="527"/>
      <c r="Y1219" s="527"/>
    </row>
    <row r="1220" customFormat="false" ht="15" hidden="true" customHeight="false" outlineLevel="2" collapsed="false">
      <c r="A1220" s="420" t="s">
        <v>5132</v>
      </c>
      <c r="B1220" s="421" t="s">
        <v>214</v>
      </c>
      <c r="C1220" s="518"/>
      <c r="D1220" s="509" t="s">
        <v>3915</v>
      </c>
      <c r="E1220" s="498" t="s">
        <v>6076</v>
      </c>
      <c r="F1220" s="501"/>
      <c r="G1220" s="338" t="s">
        <v>22</v>
      </c>
      <c r="H1220" s="339"/>
      <c r="I1220" s="339"/>
      <c r="J1220" s="339" t="s">
        <v>95</v>
      </c>
      <c r="K1220" s="339" t="s">
        <v>6273</v>
      </c>
      <c r="L1220" s="339" t="s">
        <v>6156</v>
      </c>
      <c r="M1220" s="44"/>
      <c r="N1220" s="44" t="s">
        <v>5365</v>
      </c>
      <c r="O1220" s="527"/>
      <c r="P1220" s="527"/>
      <c r="Q1220" s="527"/>
      <c r="R1220" s="527"/>
      <c r="S1220" s="527"/>
      <c r="T1220" s="527"/>
      <c r="U1220" s="527"/>
      <c r="V1220" s="527"/>
      <c r="W1220" s="527"/>
      <c r="X1220" s="527"/>
      <c r="Y1220" s="527"/>
    </row>
    <row r="1221" customFormat="false" ht="15" hidden="true" customHeight="false" outlineLevel="2" collapsed="false">
      <c r="A1221" s="420" t="s">
        <v>5133</v>
      </c>
      <c r="B1221" s="339" t="s">
        <v>218</v>
      </c>
      <c r="C1221" s="518"/>
      <c r="D1221" s="509" t="s">
        <v>1096</v>
      </c>
      <c r="E1221" s="512" t="s">
        <v>5981</v>
      </c>
      <c r="F1221" s="501"/>
      <c r="G1221" s="338" t="s">
        <v>22</v>
      </c>
      <c r="H1221" s="339"/>
      <c r="I1221" s="339"/>
      <c r="J1221" s="339" t="s">
        <v>95</v>
      </c>
      <c r="K1221" s="339" t="s">
        <v>6273</v>
      </c>
      <c r="L1221" s="339" t="s">
        <v>6156</v>
      </c>
      <c r="M1221" s="44"/>
      <c r="N1221" s="44" t="s">
        <v>5365</v>
      </c>
      <c r="O1221" s="118"/>
      <c r="P1221" s="118"/>
      <c r="Q1221" s="118"/>
      <c r="R1221" s="118"/>
      <c r="S1221" s="118"/>
      <c r="T1221" s="118"/>
      <c r="U1221" s="118"/>
      <c r="V1221" s="118"/>
      <c r="W1221" s="118"/>
      <c r="X1221" s="118"/>
      <c r="Y1221" s="118"/>
    </row>
    <row r="1222" customFormat="false" ht="15" hidden="true" customHeight="false" outlineLevel="2" collapsed="false">
      <c r="A1222" s="420" t="s">
        <v>5135</v>
      </c>
      <c r="B1222" s="339" t="s">
        <v>218</v>
      </c>
      <c r="C1222" s="518"/>
      <c r="D1222" s="509" t="s">
        <v>1096</v>
      </c>
      <c r="E1222" s="512" t="s">
        <v>5982</v>
      </c>
      <c r="F1222" s="501"/>
      <c r="G1222" s="338" t="s">
        <v>22</v>
      </c>
      <c r="H1222" s="339"/>
      <c r="I1222" s="339"/>
      <c r="J1222" s="339" t="s">
        <v>95</v>
      </c>
      <c r="K1222" s="339" t="s">
        <v>6273</v>
      </c>
      <c r="L1222" s="339" t="s">
        <v>6156</v>
      </c>
      <c r="M1222" s="44"/>
      <c r="N1222" s="44" t="s">
        <v>5365</v>
      </c>
      <c r="O1222" s="118"/>
      <c r="P1222" s="118"/>
      <c r="Q1222" s="118"/>
      <c r="R1222" s="118"/>
      <c r="S1222" s="118"/>
      <c r="T1222" s="118"/>
      <c r="U1222" s="118"/>
      <c r="V1222" s="118"/>
      <c r="W1222" s="118"/>
      <c r="X1222" s="118"/>
      <c r="Y1222" s="118"/>
    </row>
    <row r="1223" customFormat="false" ht="15" hidden="true" customHeight="false" outlineLevel="2" collapsed="false">
      <c r="A1223" s="420" t="s">
        <v>5136</v>
      </c>
      <c r="B1223" s="339" t="s">
        <v>218</v>
      </c>
      <c r="C1223" s="518"/>
      <c r="D1223" s="509" t="s">
        <v>1096</v>
      </c>
      <c r="E1223" s="512" t="s">
        <v>5983</v>
      </c>
      <c r="F1223" s="501"/>
      <c r="G1223" s="338" t="s">
        <v>22</v>
      </c>
      <c r="H1223" s="339"/>
      <c r="I1223" s="339"/>
      <c r="J1223" s="339" t="s">
        <v>95</v>
      </c>
      <c r="K1223" s="339" t="s">
        <v>6273</v>
      </c>
      <c r="L1223" s="339" t="s">
        <v>6156</v>
      </c>
      <c r="M1223" s="44"/>
      <c r="N1223" s="44" t="s">
        <v>5365</v>
      </c>
      <c r="O1223" s="118"/>
      <c r="P1223" s="118"/>
      <c r="Q1223" s="118"/>
      <c r="R1223" s="118"/>
      <c r="S1223" s="118"/>
      <c r="T1223" s="118"/>
      <c r="U1223" s="118"/>
      <c r="V1223" s="118"/>
      <c r="W1223" s="118"/>
      <c r="X1223" s="118"/>
      <c r="Y1223" s="118"/>
    </row>
    <row r="1224" customFormat="false" ht="15" hidden="true" customHeight="false" outlineLevel="2" collapsed="false">
      <c r="A1224" s="420" t="s">
        <v>5139</v>
      </c>
      <c r="B1224" s="421" t="s">
        <v>218</v>
      </c>
      <c r="C1224" s="518"/>
      <c r="D1224" s="509" t="s">
        <v>1096</v>
      </c>
      <c r="E1224" s="512" t="s">
        <v>6419</v>
      </c>
      <c r="F1224" s="501"/>
      <c r="G1224" s="338" t="s">
        <v>22</v>
      </c>
      <c r="H1224" s="339"/>
      <c r="I1224" s="339"/>
      <c r="J1224" s="339" t="s">
        <v>95</v>
      </c>
      <c r="K1224" s="339" t="s">
        <v>6273</v>
      </c>
      <c r="L1224" s="339" t="s">
        <v>6156</v>
      </c>
      <c r="M1224" s="44"/>
      <c r="N1224" s="44" t="s">
        <v>5365</v>
      </c>
      <c r="O1224" s="118"/>
      <c r="P1224" s="118"/>
      <c r="Q1224" s="118"/>
      <c r="R1224" s="118"/>
      <c r="S1224" s="118"/>
      <c r="T1224" s="118"/>
      <c r="U1224" s="118"/>
      <c r="V1224" s="118"/>
      <c r="W1224" s="118"/>
      <c r="X1224" s="118"/>
      <c r="Y1224" s="118"/>
    </row>
    <row r="1225" customFormat="false" ht="15" hidden="false" customHeight="true" outlineLevel="1" collapsed="true">
      <c r="A1225" s="526" t="s">
        <v>5162</v>
      </c>
      <c r="B1225" s="526"/>
      <c r="C1225" s="526"/>
      <c r="D1225" s="526"/>
      <c r="E1225" s="526"/>
      <c r="F1225" s="526"/>
      <c r="G1225" s="538"/>
      <c r="H1225" s="538"/>
      <c r="I1225" s="538"/>
      <c r="J1225" s="538"/>
      <c r="K1225" s="538"/>
      <c r="L1225" s="538"/>
      <c r="M1225" s="538"/>
      <c r="N1225" s="538"/>
      <c r="O1225" s="118"/>
      <c r="P1225" s="118"/>
      <c r="Q1225" s="118"/>
      <c r="R1225" s="118"/>
      <c r="S1225" s="118"/>
      <c r="T1225" s="118"/>
      <c r="U1225" s="118"/>
      <c r="V1225" s="118"/>
      <c r="W1225" s="118"/>
      <c r="X1225" s="118"/>
      <c r="Y1225" s="118"/>
    </row>
    <row r="1226" customFormat="false" ht="15" hidden="true" customHeight="false" outlineLevel="2" collapsed="false">
      <c r="A1226" s="466" t="s">
        <v>5163</v>
      </c>
      <c r="B1226" s="421" t="s">
        <v>215</v>
      </c>
      <c r="C1226" s="509" t="s">
        <v>3261</v>
      </c>
      <c r="D1226" s="493" t="s">
        <v>3262</v>
      </c>
      <c r="E1226" s="539" t="s">
        <v>6425</v>
      </c>
      <c r="F1226" s="508" t="s">
        <v>6426</v>
      </c>
      <c r="G1226" s="338" t="s">
        <v>22</v>
      </c>
      <c r="H1226" s="339"/>
      <c r="I1226" s="339"/>
      <c r="J1226" s="339" t="s">
        <v>95</v>
      </c>
      <c r="K1226" s="370" t="s">
        <v>5621</v>
      </c>
      <c r="L1226" s="370" t="s">
        <v>5966</v>
      </c>
      <c r="M1226" s="393"/>
      <c r="N1226" s="393" t="s">
        <v>5641</v>
      </c>
      <c r="O1226" s="118"/>
      <c r="P1226" s="118"/>
      <c r="Q1226" s="118"/>
      <c r="R1226" s="118"/>
      <c r="S1226" s="118"/>
      <c r="T1226" s="118"/>
      <c r="U1226" s="118"/>
      <c r="V1226" s="118"/>
      <c r="W1226" s="118"/>
      <c r="X1226" s="118"/>
      <c r="Y1226" s="118"/>
    </row>
    <row r="1227" customFormat="false" ht="15" hidden="true" customHeight="false" outlineLevel="2" collapsed="false">
      <c r="A1227" s="466" t="s">
        <v>5166</v>
      </c>
      <c r="B1227" s="421" t="s">
        <v>215</v>
      </c>
      <c r="C1227" s="509" t="s">
        <v>3396</v>
      </c>
      <c r="D1227" s="500" t="s">
        <v>3270</v>
      </c>
      <c r="E1227" s="512" t="s">
        <v>6427</v>
      </c>
      <c r="F1227" s="501"/>
      <c r="G1227" s="338" t="s">
        <v>22</v>
      </c>
      <c r="H1227" s="339"/>
      <c r="I1227" s="339"/>
      <c r="J1227" s="339" t="s">
        <v>95</v>
      </c>
      <c r="K1227" s="339" t="s">
        <v>5621</v>
      </c>
      <c r="L1227" s="339" t="s">
        <v>5966</v>
      </c>
      <c r="M1227" s="44"/>
      <c r="N1227" s="44" t="s">
        <v>5641</v>
      </c>
      <c r="O1227" s="118"/>
      <c r="P1227" s="118"/>
      <c r="Q1227" s="118"/>
      <c r="R1227" s="118"/>
      <c r="S1227" s="118"/>
      <c r="T1227" s="118"/>
      <c r="U1227" s="118"/>
      <c r="V1227" s="118"/>
      <c r="W1227" s="118"/>
      <c r="X1227" s="118"/>
      <c r="Y1227" s="118"/>
    </row>
    <row r="1228" customFormat="false" ht="15" hidden="true" customHeight="false" outlineLevel="2" collapsed="false">
      <c r="A1228" s="466" t="s">
        <v>5169</v>
      </c>
      <c r="B1228" s="421" t="s">
        <v>215</v>
      </c>
      <c r="C1228" s="518"/>
      <c r="D1228" s="498" t="s">
        <v>3273</v>
      </c>
      <c r="E1228" s="498" t="s">
        <v>6428</v>
      </c>
      <c r="F1228" s="501"/>
      <c r="G1228" s="338" t="s">
        <v>22</v>
      </c>
      <c r="H1228" s="339"/>
      <c r="I1228" s="339"/>
      <c r="J1228" s="339" t="s">
        <v>95</v>
      </c>
      <c r="K1228" s="339" t="s">
        <v>5621</v>
      </c>
      <c r="L1228" s="339" t="s">
        <v>5966</v>
      </c>
      <c r="M1228" s="44"/>
      <c r="N1228" s="44" t="s">
        <v>5641</v>
      </c>
      <c r="O1228" s="118"/>
      <c r="P1228" s="118"/>
      <c r="Q1228" s="118"/>
      <c r="R1228" s="118"/>
      <c r="S1228" s="118"/>
      <c r="T1228" s="118"/>
      <c r="U1228" s="118"/>
      <c r="V1228" s="118"/>
      <c r="W1228" s="118"/>
      <c r="X1228" s="118"/>
      <c r="Y1228" s="118"/>
    </row>
    <row r="1229" customFormat="false" ht="15" hidden="true" customHeight="false" outlineLevel="2" collapsed="false">
      <c r="A1229" s="466" t="s">
        <v>5171</v>
      </c>
      <c r="B1229" s="421" t="s">
        <v>215</v>
      </c>
      <c r="C1229" s="509" t="s">
        <v>6040</v>
      </c>
      <c r="D1229" s="509" t="s">
        <v>6429</v>
      </c>
      <c r="E1229" s="508" t="s">
        <v>3283</v>
      </c>
      <c r="F1229" s="44"/>
      <c r="G1229" s="338" t="s">
        <v>22</v>
      </c>
      <c r="H1229" s="339"/>
      <c r="I1229" s="339"/>
      <c r="J1229" s="339" t="s">
        <v>95</v>
      </c>
      <c r="K1229" s="339" t="s">
        <v>5621</v>
      </c>
      <c r="L1229" s="339" t="s">
        <v>5966</v>
      </c>
      <c r="M1229" s="44"/>
      <c r="N1229" s="44" t="s">
        <v>5641</v>
      </c>
      <c r="O1229" s="118"/>
      <c r="P1229" s="118"/>
      <c r="Q1229" s="118"/>
      <c r="R1229" s="118"/>
      <c r="S1229" s="118"/>
      <c r="T1229" s="118"/>
      <c r="U1229" s="118"/>
      <c r="V1229" s="118"/>
      <c r="W1229" s="118"/>
      <c r="X1229" s="118"/>
      <c r="Y1229" s="118"/>
    </row>
    <row r="1230" customFormat="false" ht="15" hidden="true" customHeight="false" outlineLevel="2" collapsed="false">
      <c r="A1230" s="466" t="s">
        <v>5172</v>
      </c>
      <c r="B1230" s="421" t="s">
        <v>215</v>
      </c>
      <c r="C1230" s="509" t="s">
        <v>6042</v>
      </c>
      <c r="D1230" s="509" t="s">
        <v>5376</v>
      </c>
      <c r="E1230" s="498" t="s">
        <v>5941</v>
      </c>
      <c r="F1230" s="518"/>
      <c r="G1230" s="338" t="s">
        <v>22</v>
      </c>
      <c r="H1230" s="339"/>
      <c r="I1230" s="339"/>
      <c r="J1230" s="339" t="s">
        <v>95</v>
      </c>
      <c r="K1230" s="339" t="s">
        <v>5621</v>
      </c>
      <c r="L1230" s="339" t="s">
        <v>5966</v>
      </c>
      <c r="M1230" s="44"/>
      <c r="N1230" s="44" t="s">
        <v>5641</v>
      </c>
      <c r="O1230" s="118"/>
      <c r="P1230" s="118"/>
      <c r="Q1230" s="118"/>
      <c r="R1230" s="118"/>
      <c r="S1230" s="118"/>
      <c r="T1230" s="118"/>
      <c r="U1230" s="118"/>
      <c r="V1230" s="118"/>
      <c r="W1230" s="118"/>
      <c r="X1230" s="118"/>
      <c r="Y1230" s="118"/>
    </row>
    <row r="1231" customFormat="false" ht="15" hidden="true" customHeight="false" outlineLevel="2" collapsed="false">
      <c r="A1231" s="466" t="s">
        <v>5174</v>
      </c>
      <c r="B1231" s="411" t="s">
        <v>215</v>
      </c>
      <c r="C1231" s="529"/>
      <c r="D1231" s="504" t="s">
        <v>3915</v>
      </c>
      <c r="E1231" s="504" t="s">
        <v>3313</v>
      </c>
      <c r="F1231" s="508" t="s">
        <v>6430</v>
      </c>
      <c r="G1231" s="505" t="s">
        <v>22</v>
      </c>
      <c r="H1231" s="506"/>
      <c r="I1231" s="506"/>
      <c r="J1231" s="506" t="s">
        <v>95</v>
      </c>
      <c r="K1231" s="411" t="s">
        <v>5621</v>
      </c>
      <c r="L1231" s="411" t="s">
        <v>5966</v>
      </c>
      <c r="M1231" s="506"/>
      <c r="N1231" s="507" t="s">
        <v>5641</v>
      </c>
      <c r="O1231" s="118"/>
      <c r="P1231" s="118"/>
      <c r="Q1231" s="118"/>
      <c r="R1231" s="118"/>
      <c r="S1231" s="118"/>
      <c r="T1231" s="118"/>
      <c r="U1231" s="118"/>
      <c r="V1231" s="118"/>
      <c r="W1231" s="118"/>
      <c r="X1231" s="118"/>
      <c r="Y1231" s="118"/>
    </row>
    <row r="1232" customFormat="false" ht="15" hidden="true" customHeight="false" outlineLevel="2" collapsed="false">
      <c r="A1232" s="466" t="s">
        <v>5176</v>
      </c>
      <c r="B1232" s="421" t="s">
        <v>215</v>
      </c>
      <c r="C1232" s="509" t="s">
        <v>5973</v>
      </c>
      <c r="D1232" s="509" t="s">
        <v>6033</v>
      </c>
      <c r="E1232" s="521" t="s">
        <v>6431</v>
      </c>
      <c r="F1232" s="508" t="s">
        <v>6430</v>
      </c>
      <c r="G1232" s="338" t="s">
        <v>22</v>
      </c>
      <c r="H1232" s="339"/>
      <c r="I1232" s="339"/>
      <c r="J1232" s="339" t="s">
        <v>95</v>
      </c>
      <c r="K1232" s="339" t="s">
        <v>5621</v>
      </c>
      <c r="L1232" s="339" t="s">
        <v>5966</v>
      </c>
      <c r="M1232" s="44"/>
      <c r="N1232" s="44" t="s">
        <v>5641</v>
      </c>
      <c r="O1232" s="118"/>
      <c r="P1232" s="118"/>
      <c r="Q1232" s="118"/>
      <c r="R1232" s="118"/>
      <c r="S1232" s="118"/>
      <c r="T1232" s="118"/>
      <c r="U1232" s="118"/>
      <c r="V1232" s="118"/>
      <c r="W1232" s="118"/>
      <c r="X1232" s="118"/>
      <c r="Y1232" s="118"/>
    </row>
    <row r="1233" customFormat="false" ht="15" hidden="true" customHeight="false" outlineLevel="2" collapsed="false">
      <c r="A1233" s="466" t="s">
        <v>5177</v>
      </c>
      <c r="B1233" s="421" t="s">
        <v>215</v>
      </c>
      <c r="C1233" s="518"/>
      <c r="D1233" s="509" t="s">
        <v>5974</v>
      </c>
      <c r="E1233" s="521" t="s">
        <v>6432</v>
      </c>
      <c r="F1233" s="508" t="s">
        <v>6433</v>
      </c>
      <c r="G1233" s="338" t="s">
        <v>22</v>
      </c>
      <c r="H1233" s="339"/>
      <c r="I1233" s="339"/>
      <c r="J1233" s="339" t="s">
        <v>95</v>
      </c>
      <c r="K1233" s="339" t="s">
        <v>5621</v>
      </c>
      <c r="L1233" s="339" t="s">
        <v>5966</v>
      </c>
      <c r="M1233" s="44"/>
      <c r="N1233" s="44" t="s">
        <v>5641</v>
      </c>
      <c r="O1233" s="118"/>
      <c r="P1233" s="118"/>
      <c r="Q1233" s="118"/>
      <c r="R1233" s="118"/>
      <c r="S1233" s="118"/>
      <c r="T1233" s="118"/>
      <c r="U1233" s="118"/>
      <c r="V1233" s="118"/>
      <c r="W1233" s="118"/>
      <c r="X1233" s="118"/>
      <c r="Y1233" s="118"/>
    </row>
    <row r="1234" customFormat="false" ht="15" hidden="true" customHeight="false" outlineLevel="2" collapsed="false">
      <c r="A1234" s="466" t="s">
        <v>5179</v>
      </c>
      <c r="B1234" s="411" t="s">
        <v>215</v>
      </c>
      <c r="C1234" s="504" t="s">
        <v>3715</v>
      </c>
      <c r="D1234" s="504" t="s">
        <v>6434</v>
      </c>
      <c r="E1234" s="504" t="s">
        <v>6435</v>
      </c>
      <c r="F1234" s="508" t="s">
        <v>6433</v>
      </c>
      <c r="G1234" s="505" t="s">
        <v>22</v>
      </c>
      <c r="H1234" s="506"/>
      <c r="I1234" s="506"/>
      <c r="J1234" s="506" t="s">
        <v>95</v>
      </c>
      <c r="K1234" s="411" t="s">
        <v>5621</v>
      </c>
      <c r="L1234" s="411" t="s">
        <v>5966</v>
      </c>
      <c r="M1234" s="506"/>
      <c r="N1234" s="507" t="s">
        <v>5641</v>
      </c>
      <c r="O1234" s="118"/>
      <c r="P1234" s="118"/>
      <c r="Q1234" s="118"/>
      <c r="R1234" s="118"/>
      <c r="S1234" s="118"/>
      <c r="T1234" s="118"/>
      <c r="U1234" s="118"/>
      <c r="V1234" s="118"/>
      <c r="W1234" s="118"/>
      <c r="X1234" s="118"/>
      <c r="Y1234" s="118"/>
    </row>
    <row r="1235" customFormat="false" ht="15" hidden="true" customHeight="false" outlineLevel="2" collapsed="false">
      <c r="A1235" s="466" t="s">
        <v>5181</v>
      </c>
      <c r="B1235" s="339" t="s">
        <v>218</v>
      </c>
      <c r="C1235" s="518"/>
      <c r="D1235" s="509" t="s">
        <v>1096</v>
      </c>
      <c r="E1235" s="512" t="s">
        <v>5981</v>
      </c>
      <c r="F1235" s="501"/>
      <c r="G1235" s="338" t="s">
        <v>22</v>
      </c>
      <c r="H1235" s="339"/>
      <c r="I1235" s="339"/>
      <c r="J1235" s="339" t="s">
        <v>95</v>
      </c>
      <c r="K1235" s="339" t="s">
        <v>5621</v>
      </c>
      <c r="L1235" s="339" t="s">
        <v>5966</v>
      </c>
      <c r="M1235" s="44"/>
      <c r="N1235" s="44" t="s">
        <v>5641</v>
      </c>
      <c r="O1235" s="118"/>
      <c r="P1235" s="118"/>
      <c r="Q1235" s="118"/>
      <c r="R1235" s="118"/>
      <c r="S1235" s="118"/>
      <c r="T1235" s="118"/>
      <c r="U1235" s="118"/>
      <c r="V1235" s="118"/>
      <c r="W1235" s="118"/>
      <c r="X1235" s="118"/>
      <c r="Y1235" s="118"/>
    </row>
    <row r="1236" customFormat="false" ht="15" hidden="true" customHeight="false" outlineLevel="2" collapsed="false">
      <c r="A1236" s="466" t="s">
        <v>5183</v>
      </c>
      <c r="B1236" s="339" t="s">
        <v>218</v>
      </c>
      <c r="C1236" s="518"/>
      <c r="D1236" s="509" t="s">
        <v>1096</v>
      </c>
      <c r="E1236" s="512" t="s">
        <v>5982</v>
      </c>
      <c r="F1236" s="501"/>
      <c r="G1236" s="338" t="s">
        <v>22</v>
      </c>
      <c r="H1236" s="339"/>
      <c r="I1236" s="339"/>
      <c r="J1236" s="339" t="s">
        <v>95</v>
      </c>
      <c r="K1236" s="339" t="s">
        <v>5621</v>
      </c>
      <c r="L1236" s="339" t="s">
        <v>5966</v>
      </c>
      <c r="M1236" s="44"/>
      <c r="N1236" s="44" t="s">
        <v>5641</v>
      </c>
      <c r="O1236" s="118"/>
      <c r="P1236" s="118"/>
      <c r="Q1236" s="118"/>
      <c r="R1236" s="118"/>
      <c r="S1236" s="118"/>
      <c r="T1236" s="118"/>
      <c r="U1236" s="118"/>
      <c r="V1236" s="118"/>
      <c r="W1236" s="118"/>
      <c r="X1236" s="118"/>
      <c r="Y1236" s="118"/>
    </row>
    <row r="1237" customFormat="false" ht="15" hidden="true" customHeight="false" outlineLevel="2" collapsed="false">
      <c r="A1237" s="466" t="s">
        <v>5184</v>
      </c>
      <c r="B1237" s="339" t="s">
        <v>218</v>
      </c>
      <c r="C1237" s="518"/>
      <c r="D1237" s="509" t="s">
        <v>1096</v>
      </c>
      <c r="E1237" s="512" t="s">
        <v>5983</v>
      </c>
      <c r="F1237" s="501"/>
      <c r="G1237" s="338" t="s">
        <v>22</v>
      </c>
      <c r="H1237" s="339"/>
      <c r="I1237" s="339"/>
      <c r="J1237" s="339" t="s">
        <v>95</v>
      </c>
      <c r="K1237" s="339" t="s">
        <v>5621</v>
      </c>
      <c r="L1237" s="339" t="s">
        <v>5966</v>
      </c>
      <c r="M1237" s="44"/>
      <c r="N1237" s="44" t="s">
        <v>5641</v>
      </c>
      <c r="O1237" s="118"/>
      <c r="P1237" s="118"/>
      <c r="Q1237" s="118"/>
      <c r="R1237" s="118"/>
      <c r="S1237" s="118"/>
      <c r="T1237" s="118"/>
      <c r="U1237" s="118"/>
      <c r="V1237" s="118"/>
      <c r="W1237" s="118"/>
      <c r="X1237" s="118"/>
      <c r="Y1237" s="118"/>
    </row>
    <row r="1238" customFormat="false" ht="15" hidden="true" customHeight="false" outlineLevel="2" collapsed="false">
      <c r="A1238" s="466" t="s">
        <v>5186</v>
      </c>
      <c r="B1238" s="339" t="s">
        <v>218</v>
      </c>
      <c r="C1238" s="518"/>
      <c r="D1238" s="509" t="s">
        <v>1096</v>
      </c>
      <c r="E1238" s="512" t="s">
        <v>6436</v>
      </c>
      <c r="F1238" s="501"/>
      <c r="G1238" s="338" t="s">
        <v>22</v>
      </c>
      <c r="H1238" s="339"/>
      <c r="I1238" s="339"/>
      <c r="J1238" s="339" t="s">
        <v>95</v>
      </c>
      <c r="K1238" s="339" t="s">
        <v>5621</v>
      </c>
      <c r="L1238" s="339" t="s">
        <v>5966</v>
      </c>
      <c r="M1238" s="44"/>
      <c r="N1238" s="44" t="s">
        <v>5641</v>
      </c>
      <c r="O1238" s="118"/>
      <c r="P1238" s="118"/>
      <c r="Q1238" s="118"/>
      <c r="R1238" s="118"/>
      <c r="S1238" s="118"/>
      <c r="T1238" s="118"/>
      <c r="U1238" s="118"/>
      <c r="V1238" s="118"/>
      <c r="W1238" s="118"/>
      <c r="X1238" s="118"/>
      <c r="Y1238" s="118"/>
    </row>
    <row r="1239" customFormat="false" ht="15" hidden="false" customHeight="true" outlineLevel="1" collapsed="true">
      <c r="A1239" s="538" t="s">
        <v>5239</v>
      </c>
      <c r="B1239" s="538"/>
      <c r="C1239" s="538"/>
      <c r="D1239" s="538"/>
      <c r="E1239" s="538"/>
      <c r="F1239" s="538"/>
      <c r="G1239" s="538"/>
      <c r="H1239" s="538"/>
      <c r="I1239" s="538"/>
      <c r="J1239" s="538"/>
      <c r="K1239" s="538"/>
      <c r="L1239" s="538"/>
      <c r="M1239" s="478"/>
      <c r="N1239" s="478"/>
      <c r="O1239" s="118"/>
      <c r="P1239" s="118"/>
      <c r="Q1239" s="118"/>
      <c r="R1239" s="118"/>
      <c r="S1239" s="118"/>
      <c r="T1239" s="118"/>
      <c r="U1239" s="118"/>
      <c r="V1239" s="118"/>
      <c r="W1239" s="118"/>
      <c r="X1239" s="118"/>
      <c r="Y1239" s="118"/>
    </row>
    <row r="1240" customFormat="false" ht="15" hidden="true" customHeight="false" outlineLevel="2" collapsed="false">
      <c r="A1240" s="339" t="s">
        <v>5240</v>
      </c>
      <c r="B1240" s="421" t="s">
        <v>217</v>
      </c>
      <c r="C1240" s="504" t="s">
        <v>3261</v>
      </c>
      <c r="D1240" s="509" t="s">
        <v>1507</v>
      </c>
      <c r="E1240" s="495" t="s">
        <v>6437</v>
      </c>
      <c r="F1240" s="495" t="s">
        <v>6438</v>
      </c>
      <c r="G1240" s="338" t="s">
        <v>22</v>
      </c>
      <c r="H1240" s="339"/>
      <c r="I1240" s="339"/>
      <c r="J1240" s="339" t="s">
        <v>95</v>
      </c>
      <c r="K1240" s="339" t="s">
        <v>6439</v>
      </c>
      <c r="L1240" s="339" t="s">
        <v>6440</v>
      </c>
      <c r="M1240" s="44"/>
      <c r="N1240" s="44" t="s">
        <v>6441</v>
      </c>
      <c r="O1240" s="118"/>
      <c r="P1240" s="118"/>
      <c r="Q1240" s="118"/>
      <c r="R1240" s="118"/>
      <c r="S1240" s="118"/>
      <c r="T1240" s="118"/>
      <c r="U1240" s="118"/>
      <c r="V1240" s="118"/>
      <c r="W1240" s="118"/>
      <c r="X1240" s="118"/>
      <c r="Y1240" s="118"/>
    </row>
    <row r="1241" customFormat="false" ht="15" hidden="true" customHeight="false" outlineLevel="2" collapsed="false">
      <c r="A1241" s="339" t="s">
        <v>5242</v>
      </c>
      <c r="B1241" s="421" t="s">
        <v>217</v>
      </c>
      <c r="C1241" s="504" t="s">
        <v>3261</v>
      </c>
      <c r="D1241" s="509" t="s">
        <v>6442</v>
      </c>
      <c r="E1241" s="508" t="s">
        <v>6443</v>
      </c>
      <c r="F1241" s="495" t="s">
        <v>6438</v>
      </c>
      <c r="G1241" s="338" t="s">
        <v>22</v>
      </c>
      <c r="H1241" s="339"/>
      <c r="I1241" s="339"/>
      <c r="J1241" s="339" t="s">
        <v>95</v>
      </c>
      <c r="K1241" s="339" t="s">
        <v>6439</v>
      </c>
      <c r="L1241" s="339" t="s">
        <v>6440</v>
      </c>
      <c r="M1241" s="44"/>
      <c r="N1241" s="44" t="s">
        <v>6441</v>
      </c>
      <c r="O1241" s="118"/>
      <c r="P1241" s="118"/>
      <c r="Q1241" s="118"/>
      <c r="R1241" s="118"/>
      <c r="S1241" s="118"/>
      <c r="T1241" s="118"/>
      <c r="U1241" s="118"/>
      <c r="V1241" s="118"/>
      <c r="W1241" s="118"/>
      <c r="X1241" s="118"/>
      <c r="Y1241" s="118"/>
    </row>
    <row r="1242" customFormat="false" ht="15" hidden="true" customHeight="false" outlineLevel="2" collapsed="false">
      <c r="A1242" s="339" t="s">
        <v>5243</v>
      </c>
      <c r="B1242" s="421" t="s">
        <v>217</v>
      </c>
      <c r="C1242" s="504" t="s">
        <v>3261</v>
      </c>
      <c r="D1242" s="509" t="s">
        <v>6442</v>
      </c>
      <c r="E1242" s="508" t="s">
        <v>6444</v>
      </c>
      <c r="F1242" s="495" t="s">
        <v>6438</v>
      </c>
      <c r="G1242" s="338" t="s">
        <v>22</v>
      </c>
      <c r="H1242" s="339"/>
      <c r="I1242" s="339"/>
      <c r="J1242" s="339" t="s">
        <v>95</v>
      </c>
      <c r="K1242" s="339" t="s">
        <v>6439</v>
      </c>
      <c r="L1242" s="339" t="s">
        <v>6440</v>
      </c>
      <c r="M1242" s="44"/>
      <c r="N1242" s="44" t="s">
        <v>6441</v>
      </c>
      <c r="O1242" s="118"/>
      <c r="P1242" s="118"/>
      <c r="Q1242" s="118"/>
      <c r="R1242" s="118"/>
      <c r="S1242" s="118"/>
      <c r="T1242" s="118"/>
      <c r="U1242" s="118"/>
      <c r="V1242" s="118"/>
      <c r="W1242" s="118"/>
      <c r="X1242" s="118"/>
      <c r="Y1242" s="118"/>
    </row>
    <row r="1243" customFormat="false" ht="15" hidden="true" customHeight="false" outlineLevel="2" collapsed="false">
      <c r="A1243" s="339" t="s">
        <v>5244</v>
      </c>
      <c r="B1243" s="421" t="s">
        <v>217</v>
      </c>
      <c r="C1243" s="504" t="s">
        <v>3261</v>
      </c>
      <c r="D1243" s="509" t="s">
        <v>6442</v>
      </c>
      <c r="E1243" s="508" t="s">
        <v>6445</v>
      </c>
      <c r="F1243" s="495" t="s">
        <v>6438</v>
      </c>
      <c r="G1243" s="338" t="s">
        <v>22</v>
      </c>
      <c r="H1243" s="339"/>
      <c r="I1243" s="339"/>
      <c r="J1243" s="339" t="s">
        <v>95</v>
      </c>
      <c r="K1243" s="339" t="s">
        <v>6439</v>
      </c>
      <c r="L1243" s="339" t="s">
        <v>6440</v>
      </c>
      <c r="M1243" s="44"/>
      <c r="N1243" s="44" t="s">
        <v>6441</v>
      </c>
      <c r="O1243" s="118"/>
      <c r="P1243" s="118"/>
      <c r="Q1243" s="118"/>
      <c r="R1243" s="118"/>
      <c r="S1243" s="118"/>
      <c r="T1243" s="118"/>
      <c r="U1243" s="118"/>
      <c r="V1243" s="118"/>
      <c r="W1243" s="118"/>
      <c r="X1243" s="118"/>
      <c r="Y1243" s="118"/>
    </row>
    <row r="1244" customFormat="false" ht="15" hidden="true" customHeight="false" outlineLevel="2" collapsed="false">
      <c r="A1244" s="339" t="s">
        <v>5246</v>
      </c>
      <c r="B1244" s="421" t="s">
        <v>217</v>
      </c>
      <c r="C1244" s="509" t="s">
        <v>1501</v>
      </c>
      <c r="D1244" s="509" t="s">
        <v>1507</v>
      </c>
      <c r="E1244" s="508" t="s">
        <v>5637</v>
      </c>
      <c r="F1244" s="495" t="s">
        <v>5245</v>
      </c>
      <c r="G1244" s="338" t="s">
        <v>22</v>
      </c>
      <c r="H1244" s="339"/>
      <c r="I1244" s="339"/>
      <c r="J1244" s="339" t="s">
        <v>95</v>
      </c>
      <c r="K1244" s="339" t="s">
        <v>6439</v>
      </c>
      <c r="L1244" s="339" t="s">
        <v>6440</v>
      </c>
      <c r="M1244" s="44"/>
      <c r="N1244" s="44" t="s">
        <v>6441</v>
      </c>
      <c r="O1244" s="118"/>
      <c r="P1244" s="118"/>
      <c r="Q1244" s="118"/>
      <c r="R1244" s="118"/>
      <c r="S1244" s="118"/>
      <c r="T1244" s="118"/>
      <c r="U1244" s="118"/>
      <c r="V1244" s="118"/>
      <c r="W1244" s="118"/>
      <c r="X1244" s="118"/>
      <c r="Y1244" s="118"/>
    </row>
    <row r="1245" customFormat="false" ht="15" hidden="true" customHeight="false" outlineLevel="2" collapsed="false">
      <c r="A1245" s="339" t="s">
        <v>5247</v>
      </c>
      <c r="B1245" s="421" t="s">
        <v>223</v>
      </c>
      <c r="C1245" s="518"/>
      <c r="D1245" s="509" t="s">
        <v>1096</v>
      </c>
      <c r="E1245" s="512" t="s">
        <v>5981</v>
      </c>
      <c r="F1245" s="495" t="s">
        <v>6438</v>
      </c>
      <c r="G1245" s="338" t="s">
        <v>22</v>
      </c>
      <c r="H1245" s="339"/>
      <c r="I1245" s="339"/>
      <c r="J1245" s="339" t="s">
        <v>95</v>
      </c>
      <c r="K1245" s="339" t="s">
        <v>6439</v>
      </c>
      <c r="L1245" s="339" t="s">
        <v>6440</v>
      </c>
      <c r="M1245" s="44"/>
      <c r="N1245" s="44" t="s">
        <v>6441</v>
      </c>
      <c r="O1245" s="118"/>
      <c r="P1245" s="118"/>
      <c r="Q1245" s="118"/>
      <c r="R1245" s="118"/>
      <c r="S1245" s="118"/>
      <c r="T1245" s="118"/>
      <c r="U1245" s="118"/>
      <c r="V1245" s="118"/>
      <c r="W1245" s="118"/>
      <c r="X1245" s="118"/>
      <c r="Y1245" s="118"/>
    </row>
    <row r="1246" customFormat="false" ht="15" hidden="true" customHeight="false" outlineLevel="2" collapsed="false">
      <c r="A1246" s="339" t="s">
        <v>6446</v>
      </c>
      <c r="B1246" s="421" t="s">
        <v>223</v>
      </c>
      <c r="C1246" s="518"/>
      <c r="D1246" s="509" t="s">
        <v>1096</v>
      </c>
      <c r="E1246" s="512" t="s">
        <v>5982</v>
      </c>
      <c r="F1246" s="495" t="s">
        <v>6438</v>
      </c>
      <c r="G1246" s="338" t="s">
        <v>22</v>
      </c>
      <c r="H1246" s="339"/>
      <c r="I1246" s="339"/>
      <c r="J1246" s="339" t="s">
        <v>95</v>
      </c>
      <c r="K1246" s="339" t="s">
        <v>6439</v>
      </c>
      <c r="L1246" s="339" t="s">
        <v>6440</v>
      </c>
      <c r="M1246" s="44"/>
      <c r="N1246" s="44" t="s">
        <v>6441</v>
      </c>
      <c r="O1246" s="118"/>
      <c r="P1246" s="118"/>
      <c r="Q1246" s="118"/>
      <c r="R1246" s="118"/>
      <c r="S1246" s="118"/>
      <c r="T1246" s="118"/>
      <c r="U1246" s="118"/>
      <c r="V1246" s="118"/>
      <c r="W1246" s="118"/>
      <c r="X1246" s="118"/>
      <c r="Y1246" s="118"/>
    </row>
    <row r="1247" customFormat="false" ht="15" hidden="false" customHeight="true" outlineLevel="1" collapsed="true">
      <c r="A1247" s="538" t="s">
        <v>5251</v>
      </c>
      <c r="B1247" s="538"/>
      <c r="C1247" s="538"/>
      <c r="D1247" s="538"/>
      <c r="E1247" s="538"/>
      <c r="F1247" s="538"/>
      <c r="G1247" s="538"/>
      <c r="H1247" s="538"/>
      <c r="I1247" s="538"/>
      <c r="J1247" s="538"/>
      <c r="K1247" s="538"/>
      <c r="L1247" s="538"/>
      <c r="M1247" s="478"/>
      <c r="N1247" s="478"/>
      <c r="O1247" s="118"/>
      <c r="P1247" s="118"/>
      <c r="Q1247" s="118"/>
      <c r="R1247" s="118"/>
      <c r="S1247" s="118"/>
      <c r="T1247" s="118"/>
      <c r="U1247" s="118"/>
      <c r="V1247" s="118"/>
      <c r="W1247" s="118"/>
      <c r="X1247" s="118"/>
      <c r="Y1247" s="118"/>
    </row>
    <row r="1248" customFormat="false" ht="18" hidden="true" customHeight="true" outlineLevel="2" collapsed="false">
      <c r="A1248" s="339" t="s">
        <v>5252</v>
      </c>
      <c r="B1248" s="421" t="s">
        <v>217</v>
      </c>
      <c r="C1248" s="504" t="s">
        <v>3261</v>
      </c>
      <c r="D1248" s="509" t="s">
        <v>1507</v>
      </c>
      <c r="E1248" s="495" t="s">
        <v>6437</v>
      </c>
      <c r="F1248" s="495" t="s">
        <v>6438</v>
      </c>
      <c r="G1248" s="338" t="s">
        <v>22</v>
      </c>
      <c r="H1248" s="339"/>
      <c r="I1248" s="339"/>
      <c r="J1248" s="339" t="s">
        <v>95</v>
      </c>
      <c r="K1248" s="339" t="s">
        <v>6439</v>
      </c>
      <c r="L1248" s="339" t="s">
        <v>6440</v>
      </c>
      <c r="M1248" s="44"/>
      <c r="N1248" s="44" t="s">
        <v>6441</v>
      </c>
      <c r="O1248" s="118"/>
      <c r="P1248" s="118"/>
      <c r="Q1248" s="118"/>
      <c r="R1248" s="118"/>
      <c r="S1248" s="118"/>
      <c r="T1248" s="118"/>
      <c r="U1248" s="118"/>
      <c r="V1248" s="118"/>
      <c r="W1248" s="118"/>
      <c r="X1248" s="118"/>
      <c r="Y1248" s="118"/>
    </row>
    <row r="1249" customFormat="false" ht="18" hidden="true" customHeight="true" outlineLevel="2" collapsed="false">
      <c r="A1249" s="339" t="s">
        <v>5254</v>
      </c>
      <c r="B1249" s="421" t="s">
        <v>217</v>
      </c>
      <c r="C1249" s="504" t="s">
        <v>3261</v>
      </c>
      <c r="D1249" s="509" t="s">
        <v>6442</v>
      </c>
      <c r="E1249" s="508" t="s">
        <v>6443</v>
      </c>
      <c r="F1249" s="495" t="s">
        <v>6438</v>
      </c>
      <c r="G1249" s="338" t="s">
        <v>22</v>
      </c>
      <c r="H1249" s="339"/>
      <c r="I1249" s="339"/>
      <c r="J1249" s="339" t="s">
        <v>95</v>
      </c>
      <c r="K1249" s="339" t="s">
        <v>6439</v>
      </c>
      <c r="L1249" s="339" t="s">
        <v>6440</v>
      </c>
      <c r="M1249" s="44"/>
      <c r="N1249" s="44" t="s">
        <v>6441</v>
      </c>
      <c r="O1249" s="118"/>
      <c r="P1249" s="118"/>
      <c r="Q1249" s="118"/>
      <c r="R1249" s="118"/>
      <c r="S1249" s="118"/>
      <c r="T1249" s="118"/>
      <c r="U1249" s="118"/>
      <c r="V1249" s="118"/>
      <c r="W1249" s="118"/>
      <c r="X1249" s="118"/>
      <c r="Y1249" s="118"/>
    </row>
    <row r="1250" customFormat="false" ht="18" hidden="true" customHeight="true" outlineLevel="2" collapsed="false">
      <c r="A1250" s="339" t="s">
        <v>5255</v>
      </c>
      <c r="B1250" s="421" t="s">
        <v>217</v>
      </c>
      <c r="C1250" s="504" t="s">
        <v>3261</v>
      </c>
      <c r="D1250" s="509" t="s">
        <v>6442</v>
      </c>
      <c r="E1250" s="508" t="s">
        <v>6444</v>
      </c>
      <c r="F1250" s="495" t="s">
        <v>6438</v>
      </c>
      <c r="G1250" s="338" t="s">
        <v>22</v>
      </c>
      <c r="H1250" s="339"/>
      <c r="I1250" s="339"/>
      <c r="J1250" s="339" t="s">
        <v>95</v>
      </c>
      <c r="K1250" s="339" t="s">
        <v>6439</v>
      </c>
      <c r="L1250" s="339" t="s">
        <v>6440</v>
      </c>
      <c r="M1250" s="44"/>
      <c r="N1250" s="44" t="s">
        <v>6441</v>
      </c>
      <c r="O1250" s="118"/>
      <c r="P1250" s="118"/>
      <c r="Q1250" s="118"/>
      <c r="R1250" s="118"/>
      <c r="S1250" s="118"/>
      <c r="T1250" s="118"/>
      <c r="U1250" s="118"/>
      <c r="V1250" s="118"/>
      <c r="W1250" s="118"/>
      <c r="X1250" s="118"/>
      <c r="Y1250" s="118"/>
    </row>
    <row r="1251" customFormat="false" ht="18" hidden="true" customHeight="true" outlineLevel="2" collapsed="false">
      <c r="A1251" s="339" t="s">
        <v>5256</v>
      </c>
      <c r="B1251" s="421" t="s">
        <v>217</v>
      </c>
      <c r="C1251" s="504" t="s">
        <v>3261</v>
      </c>
      <c r="D1251" s="509" t="s">
        <v>6442</v>
      </c>
      <c r="E1251" s="508" t="s">
        <v>6445</v>
      </c>
      <c r="F1251" s="495" t="s">
        <v>6438</v>
      </c>
      <c r="G1251" s="338" t="s">
        <v>22</v>
      </c>
      <c r="H1251" s="339"/>
      <c r="I1251" s="339"/>
      <c r="J1251" s="339" t="s">
        <v>95</v>
      </c>
      <c r="K1251" s="339" t="s">
        <v>6439</v>
      </c>
      <c r="L1251" s="339" t="s">
        <v>6440</v>
      </c>
      <c r="M1251" s="44"/>
      <c r="N1251" s="44" t="s">
        <v>6441</v>
      </c>
      <c r="O1251" s="118"/>
      <c r="P1251" s="118"/>
      <c r="Q1251" s="118"/>
      <c r="R1251" s="118"/>
      <c r="S1251" s="118"/>
      <c r="T1251" s="118"/>
      <c r="U1251" s="118"/>
      <c r="V1251" s="118"/>
      <c r="W1251" s="118"/>
      <c r="X1251" s="118"/>
      <c r="Y1251" s="118"/>
    </row>
    <row r="1252" customFormat="false" ht="18" hidden="true" customHeight="true" outlineLevel="2" collapsed="false">
      <c r="A1252" s="339" t="s">
        <v>5257</v>
      </c>
      <c r="B1252" s="421" t="s">
        <v>217</v>
      </c>
      <c r="C1252" s="509" t="s">
        <v>1501</v>
      </c>
      <c r="D1252" s="509" t="s">
        <v>1507</v>
      </c>
      <c r="E1252" s="508" t="s">
        <v>5637</v>
      </c>
      <c r="F1252" s="495" t="s">
        <v>5245</v>
      </c>
      <c r="G1252" s="338" t="s">
        <v>22</v>
      </c>
      <c r="H1252" s="339"/>
      <c r="I1252" s="339"/>
      <c r="J1252" s="339" t="s">
        <v>95</v>
      </c>
      <c r="K1252" s="339" t="s">
        <v>6439</v>
      </c>
      <c r="L1252" s="339" t="s">
        <v>6440</v>
      </c>
      <c r="M1252" s="44"/>
      <c r="N1252" s="44" t="s">
        <v>6441</v>
      </c>
      <c r="O1252" s="118"/>
      <c r="P1252" s="118"/>
      <c r="Q1252" s="118"/>
      <c r="R1252" s="118"/>
      <c r="S1252" s="118"/>
      <c r="T1252" s="118"/>
      <c r="U1252" s="118"/>
      <c r="V1252" s="118"/>
      <c r="W1252" s="118"/>
      <c r="X1252" s="118"/>
      <c r="Y1252" s="118"/>
    </row>
    <row r="1253" customFormat="false" ht="18" hidden="true" customHeight="true" outlineLevel="2" collapsed="false">
      <c r="A1253" s="339" t="s">
        <v>6447</v>
      </c>
      <c r="B1253" s="421" t="s">
        <v>223</v>
      </c>
      <c r="C1253" s="518"/>
      <c r="D1253" s="509" t="s">
        <v>1096</v>
      </c>
      <c r="E1253" s="512" t="s">
        <v>5981</v>
      </c>
      <c r="F1253" s="495" t="s">
        <v>6438</v>
      </c>
      <c r="G1253" s="338" t="s">
        <v>22</v>
      </c>
      <c r="H1253" s="339"/>
      <c r="I1253" s="339"/>
      <c r="J1253" s="339" t="s">
        <v>95</v>
      </c>
      <c r="K1253" s="339" t="s">
        <v>6439</v>
      </c>
      <c r="L1253" s="339" t="s">
        <v>6440</v>
      </c>
      <c r="M1253" s="44"/>
      <c r="N1253" s="44" t="s">
        <v>6441</v>
      </c>
      <c r="O1253" s="118"/>
      <c r="P1253" s="118"/>
      <c r="Q1253" s="118"/>
      <c r="R1253" s="118"/>
      <c r="S1253" s="118"/>
      <c r="T1253" s="118"/>
      <c r="U1253" s="118"/>
      <c r="V1253" s="118"/>
      <c r="W1253" s="118"/>
      <c r="X1253" s="118"/>
      <c r="Y1253" s="118"/>
    </row>
    <row r="1254" customFormat="false" ht="18" hidden="true" customHeight="true" outlineLevel="2" collapsed="false">
      <c r="A1254" s="339" t="s">
        <v>6448</v>
      </c>
      <c r="B1254" s="421" t="s">
        <v>223</v>
      </c>
      <c r="C1254" s="518"/>
      <c r="D1254" s="509" t="s">
        <v>1096</v>
      </c>
      <c r="E1254" s="512" t="s">
        <v>5982</v>
      </c>
      <c r="F1254" s="495" t="s">
        <v>6438</v>
      </c>
      <c r="G1254" s="338" t="s">
        <v>22</v>
      </c>
      <c r="H1254" s="339"/>
      <c r="I1254" s="339"/>
      <c r="J1254" s="339" t="s">
        <v>95</v>
      </c>
      <c r="K1254" s="339" t="s">
        <v>6439</v>
      </c>
      <c r="L1254" s="339" t="s">
        <v>6440</v>
      </c>
      <c r="M1254" s="44"/>
      <c r="N1254" s="44" t="s">
        <v>6441</v>
      </c>
      <c r="O1254" s="118"/>
      <c r="P1254" s="118"/>
      <c r="Q1254" s="118"/>
      <c r="R1254" s="118"/>
      <c r="S1254" s="118"/>
      <c r="T1254" s="118"/>
      <c r="U1254" s="118"/>
      <c r="V1254" s="118"/>
      <c r="W1254" s="118"/>
      <c r="X1254" s="118"/>
      <c r="Y1254" s="118"/>
    </row>
    <row r="1255" customFormat="false" ht="15" hidden="false" customHeight="true" outlineLevel="1" collapsed="true">
      <c r="A1255" s="492" t="s">
        <v>5195</v>
      </c>
      <c r="B1255" s="492"/>
      <c r="C1255" s="492"/>
      <c r="D1255" s="492"/>
      <c r="E1255" s="492"/>
      <c r="F1255" s="492"/>
      <c r="G1255" s="332"/>
      <c r="H1255" s="332"/>
      <c r="I1255" s="332"/>
      <c r="J1255" s="332"/>
      <c r="K1255" s="332"/>
      <c r="L1255" s="332"/>
      <c r="M1255" s="332"/>
      <c r="N1255" s="332"/>
      <c r="O1255" s="323"/>
      <c r="P1255" s="323"/>
      <c r="Q1255" s="323"/>
      <c r="R1255" s="323"/>
      <c r="S1255" s="323"/>
      <c r="T1255" s="323"/>
      <c r="U1255" s="323"/>
      <c r="V1255" s="323"/>
      <c r="W1255" s="323"/>
      <c r="X1255" s="323"/>
      <c r="Y1255" s="323"/>
    </row>
    <row r="1256" customFormat="false" ht="15" hidden="true" customHeight="false" outlineLevel="2" collapsed="false">
      <c r="A1256" s="339" t="s">
        <v>5196</v>
      </c>
      <c r="B1256" s="421" t="s">
        <v>216</v>
      </c>
      <c r="C1256" s="504" t="s">
        <v>3261</v>
      </c>
      <c r="D1256" s="499" t="s">
        <v>3262</v>
      </c>
      <c r="E1256" s="494" t="s">
        <v>6449</v>
      </c>
      <c r="F1256" s="495" t="s">
        <v>6450</v>
      </c>
      <c r="G1256" s="338" t="s">
        <v>22</v>
      </c>
      <c r="H1256" s="411"/>
      <c r="I1256" s="411"/>
      <c r="J1256" s="339" t="s">
        <v>95</v>
      </c>
      <c r="K1256" s="411" t="s">
        <v>5621</v>
      </c>
      <c r="L1256" s="411" t="s">
        <v>5359</v>
      </c>
      <c r="M1256" s="44"/>
      <c r="N1256" s="44" t="s">
        <v>6451</v>
      </c>
      <c r="O1256" s="118"/>
      <c r="P1256" s="118"/>
      <c r="Q1256" s="118"/>
      <c r="R1256" s="118"/>
      <c r="S1256" s="118"/>
      <c r="T1256" s="118"/>
      <c r="U1256" s="118"/>
      <c r="V1256" s="118"/>
      <c r="W1256" s="118"/>
      <c r="X1256" s="118"/>
      <c r="Y1256" s="118"/>
    </row>
    <row r="1257" customFormat="false" ht="15" hidden="true" customHeight="false" outlineLevel="2" collapsed="false">
      <c r="A1257" s="339" t="s">
        <v>5199</v>
      </c>
      <c r="B1257" s="421" t="s">
        <v>216</v>
      </c>
      <c r="C1257" s="509" t="s">
        <v>3396</v>
      </c>
      <c r="D1257" s="498" t="s">
        <v>3270</v>
      </c>
      <c r="E1257" s="512" t="s">
        <v>6452</v>
      </c>
      <c r="F1257" s="501"/>
      <c r="G1257" s="338" t="s">
        <v>22</v>
      </c>
      <c r="H1257" s="411"/>
      <c r="I1257" s="411"/>
      <c r="J1257" s="339" t="s">
        <v>95</v>
      </c>
      <c r="K1257" s="411" t="s">
        <v>5621</v>
      </c>
      <c r="L1257" s="411" t="s">
        <v>5359</v>
      </c>
      <c r="M1257" s="44"/>
      <c r="N1257" s="44" t="s">
        <v>6451</v>
      </c>
      <c r="O1257" s="118"/>
      <c r="P1257" s="118"/>
      <c r="Q1257" s="118"/>
      <c r="R1257" s="118"/>
      <c r="S1257" s="118"/>
      <c r="T1257" s="118"/>
      <c r="U1257" s="118"/>
      <c r="V1257" s="118"/>
      <c r="W1257" s="118"/>
      <c r="X1257" s="118"/>
      <c r="Y1257" s="118"/>
    </row>
    <row r="1258" customFormat="false" ht="15" hidden="true" customHeight="false" outlineLevel="2" collapsed="false">
      <c r="A1258" s="339" t="s">
        <v>5201</v>
      </c>
      <c r="B1258" s="421" t="s">
        <v>216</v>
      </c>
      <c r="C1258" s="518"/>
      <c r="D1258" s="498" t="s">
        <v>3273</v>
      </c>
      <c r="E1258" s="498" t="s">
        <v>6453</v>
      </c>
      <c r="F1258" s="44"/>
      <c r="G1258" s="338" t="s">
        <v>22</v>
      </c>
      <c r="H1258" s="411"/>
      <c r="I1258" s="411"/>
      <c r="J1258" s="339" t="s">
        <v>95</v>
      </c>
      <c r="K1258" s="411" t="s">
        <v>5621</v>
      </c>
      <c r="L1258" s="411" t="s">
        <v>5359</v>
      </c>
      <c r="M1258" s="44"/>
      <c r="N1258" s="44" t="s">
        <v>6451</v>
      </c>
      <c r="O1258" s="118"/>
      <c r="P1258" s="118"/>
      <c r="Q1258" s="118"/>
      <c r="R1258" s="118"/>
      <c r="S1258" s="118"/>
      <c r="T1258" s="118"/>
      <c r="U1258" s="118"/>
      <c r="V1258" s="118"/>
      <c r="W1258" s="118"/>
      <c r="X1258" s="118"/>
      <c r="Y1258" s="118"/>
    </row>
    <row r="1259" customFormat="false" ht="15" hidden="true" customHeight="false" outlineLevel="2" collapsed="false">
      <c r="A1259" s="339" t="s">
        <v>5204</v>
      </c>
      <c r="B1259" s="421" t="s">
        <v>216</v>
      </c>
      <c r="C1259" s="509" t="s">
        <v>3339</v>
      </c>
      <c r="D1259" s="509" t="s">
        <v>6454</v>
      </c>
      <c r="E1259" s="508" t="s">
        <v>3283</v>
      </c>
      <c r="F1259" s="495" t="s">
        <v>6455</v>
      </c>
      <c r="G1259" s="338" t="s">
        <v>22</v>
      </c>
      <c r="H1259" s="411"/>
      <c r="I1259" s="411"/>
      <c r="J1259" s="339" t="s">
        <v>95</v>
      </c>
      <c r="K1259" s="411" t="s">
        <v>5621</v>
      </c>
      <c r="L1259" s="411" t="s">
        <v>5359</v>
      </c>
      <c r="M1259" s="44"/>
      <c r="N1259" s="44" t="s">
        <v>6451</v>
      </c>
      <c r="O1259" s="118"/>
      <c r="P1259" s="118"/>
      <c r="Q1259" s="118"/>
      <c r="R1259" s="118"/>
      <c r="S1259" s="118"/>
      <c r="T1259" s="118"/>
      <c r="U1259" s="118"/>
      <c r="V1259" s="118"/>
      <c r="W1259" s="118"/>
      <c r="X1259" s="118"/>
      <c r="Y1259" s="118"/>
    </row>
    <row r="1260" customFormat="false" ht="15" hidden="true" customHeight="false" outlineLevel="2" collapsed="false">
      <c r="A1260" s="339" t="s">
        <v>5205</v>
      </c>
      <c r="B1260" s="421" t="s">
        <v>216</v>
      </c>
      <c r="C1260" s="509" t="s">
        <v>1501</v>
      </c>
      <c r="D1260" s="509" t="s">
        <v>5376</v>
      </c>
      <c r="E1260" s="508" t="s">
        <v>5941</v>
      </c>
      <c r="F1260" s="501"/>
      <c r="G1260" s="338" t="s">
        <v>22</v>
      </c>
      <c r="H1260" s="411"/>
      <c r="I1260" s="411"/>
      <c r="J1260" s="339" t="s">
        <v>95</v>
      </c>
      <c r="K1260" s="411" t="s">
        <v>5621</v>
      </c>
      <c r="L1260" s="411" t="s">
        <v>5359</v>
      </c>
      <c r="M1260" s="44"/>
      <c r="N1260" s="44" t="s">
        <v>6451</v>
      </c>
      <c r="O1260" s="118"/>
      <c r="P1260" s="118"/>
      <c r="Q1260" s="118"/>
      <c r="R1260" s="118"/>
      <c r="S1260" s="118"/>
      <c r="T1260" s="118"/>
      <c r="U1260" s="118"/>
      <c r="V1260" s="118"/>
      <c r="W1260" s="118"/>
      <c r="X1260" s="118"/>
      <c r="Y1260" s="118"/>
    </row>
    <row r="1261" customFormat="false" ht="15" hidden="true" customHeight="false" outlineLevel="2" collapsed="false">
      <c r="A1261" s="339" t="s">
        <v>5207</v>
      </c>
      <c r="B1261" s="421" t="s">
        <v>216</v>
      </c>
      <c r="C1261" s="536" t="s">
        <v>6456</v>
      </c>
      <c r="D1261" s="509" t="s">
        <v>1513</v>
      </c>
      <c r="E1261" s="501" t="s">
        <v>6293</v>
      </c>
      <c r="F1261" s="495" t="s">
        <v>6457</v>
      </c>
      <c r="G1261" s="338" t="s">
        <v>22</v>
      </c>
      <c r="H1261" s="411"/>
      <c r="I1261" s="411"/>
      <c r="J1261" s="339" t="s">
        <v>95</v>
      </c>
      <c r="K1261" s="411" t="s">
        <v>5621</v>
      </c>
      <c r="L1261" s="411" t="s">
        <v>5359</v>
      </c>
      <c r="M1261" s="44"/>
      <c r="N1261" s="44" t="s">
        <v>6451</v>
      </c>
      <c r="O1261" s="118"/>
      <c r="P1261" s="118"/>
      <c r="Q1261" s="118"/>
      <c r="R1261" s="118"/>
      <c r="S1261" s="118"/>
      <c r="T1261" s="118"/>
      <c r="U1261" s="118"/>
      <c r="V1261" s="118"/>
      <c r="W1261" s="118"/>
      <c r="X1261" s="118"/>
      <c r="Y1261" s="118"/>
    </row>
    <row r="1262" customFormat="false" ht="15" hidden="true" customHeight="false" outlineLevel="2" collapsed="false">
      <c r="A1262" s="339" t="s">
        <v>5208</v>
      </c>
      <c r="B1262" s="421" t="s">
        <v>216</v>
      </c>
      <c r="C1262" s="518"/>
      <c r="D1262" s="509" t="s">
        <v>6214</v>
      </c>
      <c r="E1262" s="508" t="s">
        <v>6458</v>
      </c>
      <c r="F1262" s="495" t="s">
        <v>6457</v>
      </c>
      <c r="G1262" s="338" t="s">
        <v>22</v>
      </c>
      <c r="H1262" s="411"/>
      <c r="I1262" s="411"/>
      <c r="J1262" s="339" t="s">
        <v>95</v>
      </c>
      <c r="K1262" s="411" t="s">
        <v>5621</v>
      </c>
      <c r="L1262" s="411" t="s">
        <v>5359</v>
      </c>
      <c r="M1262" s="44"/>
      <c r="N1262" s="44" t="s">
        <v>6451</v>
      </c>
      <c r="O1262" s="118"/>
      <c r="P1262" s="118"/>
      <c r="Q1262" s="118"/>
      <c r="R1262" s="118"/>
      <c r="S1262" s="118"/>
      <c r="T1262" s="118"/>
      <c r="U1262" s="118"/>
      <c r="V1262" s="118"/>
      <c r="W1262" s="118"/>
      <c r="X1262" s="118"/>
      <c r="Y1262" s="118"/>
    </row>
    <row r="1263" customFormat="false" ht="15" hidden="true" customHeight="false" outlineLevel="2" collapsed="false">
      <c r="A1263" s="339" t="s">
        <v>5211</v>
      </c>
      <c r="B1263" s="421" t="s">
        <v>216</v>
      </c>
      <c r="C1263" s="518"/>
      <c r="D1263" s="509" t="s">
        <v>1513</v>
      </c>
      <c r="E1263" s="501" t="s">
        <v>6293</v>
      </c>
      <c r="F1263" s="495" t="s">
        <v>6459</v>
      </c>
      <c r="G1263" s="338" t="s">
        <v>22</v>
      </c>
      <c r="H1263" s="411"/>
      <c r="I1263" s="411"/>
      <c r="J1263" s="339" t="s">
        <v>95</v>
      </c>
      <c r="K1263" s="411" t="s">
        <v>5621</v>
      </c>
      <c r="L1263" s="411" t="s">
        <v>5359</v>
      </c>
      <c r="M1263" s="44"/>
      <c r="N1263" s="44" t="s">
        <v>6451</v>
      </c>
      <c r="O1263" s="118"/>
      <c r="P1263" s="118"/>
      <c r="Q1263" s="118"/>
      <c r="R1263" s="118"/>
      <c r="S1263" s="118"/>
      <c r="T1263" s="118"/>
      <c r="U1263" s="118"/>
      <c r="V1263" s="118"/>
      <c r="W1263" s="118"/>
      <c r="X1263" s="118"/>
      <c r="Y1263" s="118"/>
    </row>
    <row r="1264" customFormat="false" ht="15" hidden="true" customHeight="false" outlineLevel="2" collapsed="false">
      <c r="A1264" s="339" t="s">
        <v>5215</v>
      </c>
      <c r="B1264" s="411" t="s">
        <v>216</v>
      </c>
      <c r="C1264" s="529"/>
      <c r="D1264" s="504" t="s">
        <v>6254</v>
      </c>
      <c r="E1264" s="495" t="s">
        <v>6460</v>
      </c>
      <c r="F1264" s="495" t="s">
        <v>6459</v>
      </c>
      <c r="G1264" s="505" t="s">
        <v>22</v>
      </c>
      <c r="H1264" s="506"/>
      <c r="I1264" s="506"/>
      <c r="J1264" s="411" t="s">
        <v>95</v>
      </c>
      <c r="K1264" s="411" t="s">
        <v>5621</v>
      </c>
      <c r="L1264" s="411" t="s">
        <v>5359</v>
      </c>
      <c r="M1264" s="506"/>
      <c r="N1264" s="507" t="s">
        <v>6451</v>
      </c>
      <c r="O1264" s="118"/>
      <c r="P1264" s="118"/>
      <c r="Q1264" s="118"/>
      <c r="R1264" s="118"/>
      <c r="S1264" s="118"/>
      <c r="T1264" s="118"/>
      <c r="U1264" s="118"/>
      <c r="V1264" s="118"/>
      <c r="W1264" s="118"/>
      <c r="X1264" s="118"/>
      <c r="Y1264" s="118"/>
    </row>
    <row r="1265" customFormat="false" ht="15" hidden="true" customHeight="false" outlineLevel="2" collapsed="false">
      <c r="A1265" s="339" t="s">
        <v>6461</v>
      </c>
      <c r="B1265" s="421" t="s">
        <v>221</v>
      </c>
      <c r="C1265" s="518"/>
      <c r="D1265" s="509" t="s">
        <v>1096</v>
      </c>
      <c r="E1265" s="512" t="s">
        <v>5981</v>
      </c>
      <c r="F1265" s="501"/>
      <c r="G1265" s="338" t="s">
        <v>22</v>
      </c>
      <c r="H1265" s="411"/>
      <c r="I1265" s="411"/>
      <c r="J1265" s="339" t="s">
        <v>95</v>
      </c>
      <c r="K1265" s="411" t="s">
        <v>5621</v>
      </c>
      <c r="L1265" s="411" t="s">
        <v>5359</v>
      </c>
      <c r="M1265" s="44"/>
      <c r="N1265" s="44" t="s">
        <v>6451</v>
      </c>
      <c r="O1265" s="118"/>
      <c r="P1265" s="118"/>
      <c r="Q1265" s="118"/>
      <c r="R1265" s="118"/>
      <c r="S1265" s="118"/>
      <c r="T1265" s="118"/>
      <c r="U1265" s="118"/>
      <c r="V1265" s="118"/>
      <c r="W1265" s="118"/>
      <c r="X1265" s="118"/>
      <c r="Y1265" s="118"/>
    </row>
    <row r="1266" customFormat="false" ht="15" hidden="true" customHeight="false" outlineLevel="2" collapsed="false">
      <c r="A1266" s="339" t="s">
        <v>5218</v>
      </c>
      <c r="B1266" s="421" t="s">
        <v>221</v>
      </c>
      <c r="C1266" s="518"/>
      <c r="D1266" s="509" t="s">
        <v>1096</v>
      </c>
      <c r="E1266" s="512" t="s">
        <v>5982</v>
      </c>
      <c r="F1266" s="501"/>
      <c r="G1266" s="338" t="s">
        <v>22</v>
      </c>
      <c r="H1266" s="411"/>
      <c r="I1266" s="411"/>
      <c r="J1266" s="339" t="s">
        <v>95</v>
      </c>
      <c r="K1266" s="411" t="s">
        <v>5621</v>
      </c>
      <c r="L1266" s="411" t="s">
        <v>5359</v>
      </c>
      <c r="M1266" s="44"/>
      <c r="N1266" s="44" t="s">
        <v>6451</v>
      </c>
      <c r="O1266" s="118"/>
      <c r="P1266" s="118"/>
      <c r="Q1266" s="118"/>
      <c r="R1266" s="118"/>
      <c r="S1266" s="118"/>
      <c r="T1266" s="118"/>
      <c r="U1266" s="118"/>
      <c r="V1266" s="118"/>
      <c r="W1266" s="118"/>
      <c r="X1266" s="118"/>
      <c r="Y1266" s="118"/>
    </row>
    <row r="1267" customFormat="false" ht="15" hidden="true" customHeight="false" outlineLevel="2" collapsed="false">
      <c r="A1267" s="339" t="s">
        <v>5222</v>
      </c>
      <c r="B1267" s="421" t="s">
        <v>221</v>
      </c>
      <c r="C1267" s="518"/>
      <c r="D1267" s="509" t="s">
        <v>1096</v>
      </c>
      <c r="E1267" s="512" t="s">
        <v>5983</v>
      </c>
      <c r="F1267" s="501"/>
      <c r="G1267" s="338" t="s">
        <v>22</v>
      </c>
      <c r="H1267" s="411"/>
      <c r="I1267" s="411"/>
      <c r="J1267" s="339" t="s">
        <v>95</v>
      </c>
      <c r="K1267" s="411" t="s">
        <v>5621</v>
      </c>
      <c r="L1267" s="411" t="s">
        <v>5359</v>
      </c>
      <c r="M1267" s="44"/>
      <c r="N1267" s="44" t="s">
        <v>6451</v>
      </c>
      <c r="O1267" s="118"/>
      <c r="P1267" s="118"/>
      <c r="Q1267" s="118"/>
      <c r="R1267" s="118"/>
      <c r="S1267" s="118"/>
      <c r="T1267" s="118"/>
      <c r="U1267" s="118"/>
      <c r="V1267" s="118"/>
      <c r="W1267" s="118"/>
      <c r="X1267" s="118"/>
      <c r="Y1267" s="118"/>
    </row>
    <row r="1268" customFormat="false" ht="15" hidden="true" customHeight="false" outlineLevel="2" collapsed="false">
      <c r="A1268" s="339" t="s">
        <v>5224</v>
      </c>
      <c r="B1268" s="421" t="s">
        <v>221</v>
      </c>
      <c r="C1268" s="518"/>
      <c r="D1268" s="509" t="s">
        <v>1096</v>
      </c>
      <c r="E1268" s="512" t="s">
        <v>5984</v>
      </c>
      <c r="F1268" s="501"/>
      <c r="G1268" s="338" t="s">
        <v>22</v>
      </c>
      <c r="H1268" s="411"/>
      <c r="I1268" s="411"/>
      <c r="J1268" s="339" t="s">
        <v>95</v>
      </c>
      <c r="K1268" s="411" t="s">
        <v>5621</v>
      </c>
      <c r="L1268" s="411" t="s">
        <v>5359</v>
      </c>
      <c r="M1268" s="44"/>
      <c r="N1268" s="44" t="s">
        <v>6451</v>
      </c>
      <c r="O1268" s="118"/>
      <c r="P1268" s="118"/>
      <c r="Q1268" s="118"/>
      <c r="R1268" s="118"/>
      <c r="S1268" s="118"/>
      <c r="T1268" s="118"/>
      <c r="U1268" s="118"/>
      <c r="V1268" s="118"/>
      <c r="W1268" s="118"/>
      <c r="X1268" s="118"/>
      <c r="Y1268" s="118"/>
    </row>
    <row r="1269" customFormat="false" ht="17.25" hidden="false" customHeight="true" outlineLevel="0" collapsed="false">
      <c r="A1269" s="118"/>
      <c r="B1269" s="118"/>
      <c r="C1269" s="118"/>
      <c r="D1269" s="118"/>
      <c r="E1269" s="118"/>
      <c r="F1269" s="118"/>
      <c r="G1269" s="118"/>
      <c r="H1269" s="118"/>
      <c r="I1269" s="118"/>
      <c r="J1269" s="118"/>
      <c r="K1269" s="118"/>
      <c r="L1269" s="118"/>
      <c r="M1269" s="118"/>
      <c r="N1269" s="118"/>
      <c r="O1269" s="118"/>
      <c r="P1269" s="118"/>
      <c r="Q1269" s="118"/>
      <c r="R1269" s="118"/>
      <c r="S1269" s="118"/>
      <c r="T1269" s="118"/>
      <c r="U1269" s="118"/>
      <c r="V1269" s="118"/>
      <c r="W1269" s="118"/>
      <c r="X1269" s="118"/>
      <c r="Y1269" s="118"/>
    </row>
    <row r="1270" customFormat="false" ht="17.25" hidden="false" customHeight="true" outlineLevel="0" collapsed="false">
      <c r="A1270" s="118"/>
      <c r="B1270" s="118"/>
      <c r="C1270" s="118"/>
      <c r="D1270" s="118"/>
      <c r="E1270" s="118"/>
      <c r="F1270" s="118"/>
      <c r="G1270" s="118"/>
      <c r="H1270" s="118"/>
      <c r="I1270" s="118"/>
      <c r="J1270" s="118"/>
      <c r="K1270" s="118"/>
      <c r="L1270" s="118"/>
      <c r="M1270" s="118"/>
      <c r="N1270" s="118"/>
      <c r="O1270" s="118"/>
      <c r="P1270" s="118"/>
      <c r="Q1270" s="118"/>
      <c r="R1270" s="118"/>
      <c r="S1270" s="118"/>
      <c r="T1270" s="118"/>
      <c r="U1270" s="118"/>
      <c r="V1270" s="118"/>
      <c r="W1270" s="118"/>
      <c r="X1270" s="118"/>
      <c r="Y1270" s="118"/>
    </row>
    <row r="1271" customFormat="false" ht="17.25" hidden="false" customHeight="true" outlineLevel="0" collapsed="false">
      <c r="A1271" s="118"/>
      <c r="B1271" s="118"/>
      <c r="C1271" s="118"/>
      <c r="D1271" s="118"/>
      <c r="E1271" s="118"/>
      <c r="F1271" s="118"/>
      <c r="G1271" s="118"/>
      <c r="H1271" s="118"/>
      <c r="I1271" s="118"/>
      <c r="J1271" s="118"/>
      <c r="K1271" s="118"/>
      <c r="L1271" s="118"/>
      <c r="M1271" s="118"/>
      <c r="N1271" s="118"/>
      <c r="O1271" s="118"/>
      <c r="P1271" s="118"/>
      <c r="Q1271" s="118"/>
      <c r="R1271" s="118"/>
      <c r="S1271" s="118"/>
      <c r="T1271" s="118"/>
      <c r="U1271" s="118"/>
      <c r="V1271" s="118"/>
      <c r="W1271" s="118"/>
      <c r="X1271" s="118"/>
      <c r="Y1271" s="118"/>
    </row>
    <row r="1272" customFormat="false" ht="17.25" hidden="false" customHeight="true" outlineLevel="0" collapsed="false">
      <c r="A1272" s="118"/>
      <c r="B1272" s="118"/>
      <c r="C1272" s="118"/>
      <c r="D1272" s="118"/>
      <c r="E1272" s="118"/>
      <c r="F1272" s="118"/>
      <c r="G1272" s="118"/>
      <c r="H1272" s="118"/>
      <c r="I1272" s="118"/>
      <c r="J1272" s="118"/>
      <c r="K1272" s="118"/>
      <c r="L1272" s="118"/>
      <c r="M1272" s="118"/>
      <c r="N1272" s="118"/>
      <c r="O1272" s="118"/>
      <c r="P1272" s="118"/>
      <c r="Q1272" s="118"/>
      <c r="R1272" s="118"/>
      <c r="S1272" s="118"/>
      <c r="T1272" s="118"/>
      <c r="U1272" s="118"/>
      <c r="V1272" s="118"/>
      <c r="W1272" s="118"/>
      <c r="X1272" s="118"/>
      <c r="Y1272" s="118"/>
    </row>
    <row r="1273" customFormat="false" ht="17.25" hidden="false" customHeight="true" outlineLevel="0" collapsed="false">
      <c r="A1273" s="118"/>
      <c r="B1273" s="118"/>
      <c r="C1273" s="118"/>
      <c r="D1273" s="118"/>
      <c r="E1273" s="118"/>
      <c r="F1273" s="118"/>
      <c r="G1273" s="118"/>
      <c r="H1273" s="118"/>
      <c r="I1273" s="118"/>
      <c r="J1273" s="118"/>
      <c r="K1273" s="118"/>
      <c r="L1273" s="118"/>
      <c r="M1273" s="118"/>
      <c r="N1273" s="118"/>
      <c r="O1273" s="118"/>
      <c r="P1273" s="118"/>
      <c r="Q1273" s="118"/>
      <c r="R1273" s="118"/>
      <c r="S1273" s="118"/>
      <c r="T1273" s="118"/>
      <c r="U1273" s="118"/>
      <c r="V1273" s="118"/>
      <c r="W1273" s="118"/>
      <c r="X1273" s="118"/>
      <c r="Y1273" s="118"/>
    </row>
    <row r="1274" customFormat="false" ht="17.25" hidden="false" customHeight="true" outlineLevel="0" collapsed="false">
      <c r="A1274" s="118"/>
      <c r="B1274" s="118"/>
      <c r="C1274" s="118"/>
      <c r="D1274" s="118"/>
      <c r="E1274" s="118"/>
      <c r="F1274" s="118"/>
      <c r="G1274" s="118"/>
      <c r="H1274" s="118"/>
      <c r="I1274" s="118"/>
      <c r="J1274" s="118"/>
      <c r="K1274" s="118"/>
      <c r="L1274" s="118"/>
      <c r="M1274" s="118"/>
      <c r="N1274" s="118"/>
      <c r="O1274" s="118"/>
      <c r="P1274" s="118"/>
      <c r="Q1274" s="118"/>
      <c r="R1274" s="118"/>
      <c r="S1274" s="118"/>
      <c r="T1274" s="118"/>
      <c r="U1274" s="118"/>
      <c r="V1274" s="118"/>
      <c r="W1274" s="118"/>
      <c r="X1274" s="118"/>
      <c r="Y1274" s="118"/>
    </row>
    <row r="1275" customFormat="false" ht="17.25" hidden="false" customHeight="true" outlineLevel="0" collapsed="false">
      <c r="A1275" s="118"/>
      <c r="B1275" s="118"/>
      <c r="C1275" s="118"/>
      <c r="D1275" s="118"/>
      <c r="E1275" s="118"/>
      <c r="F1275" s="118"/>
      <c r="G1275" s="118"/>
      <c r="H1275" s="118"/>
      <c r="I1275" s="118"/>
      <c r="J1275" s="118"/>
      <c r="K1275" s="118"/>
      <c r="L1275" s="118"/>
      <c r="M1275" s="118"/>
      <c r="N1275" s="118"/>
      <c r="O1275" s="118"/>
      <c r="P1275" s="118"/>
      <c r="Q1275" s="118"/>
      <c r="R1275" s="118"/>
      <c r="S1275" s="118"/>
      <c r="T1275" s="118"/>
      <c r="U1275" s="118"/>
      <c r="V1275" s="118"/>
      <c r="W1275" s="118"/>
      <c r="X1275" s="118"/>
      <c r="Y1275" s="118"/>
    </row>
    <row r="1276" customFormat="false" ht="17.25" hidden="false" customHeight="true" outlineLevel="0" collapsed="false">
      <c r="A1276" s="118"/>
      <c r="B1276" s="118"/>
      <c r="C1276" s="118"/>
      <c r="D1276" s="118"/>
      <c r="E1276" s="118"/>
      <c r="F1276" s="118"/>
      <c r="G1276" s="118"/>
      <c r="H1276" s="118"/>
      <c r="I1276" s="118"/>
      <c r="J1276" s="118"/>
      <c r="K1276" s="118"/>
      <c r="L1276" s="118"/>
      <c r="M1276" s="118"/>
      <c r="N1276" s="118"/>
      <c r="O1276" s="118"/>
      <c r="P1276" s="118"/>
      <c r="Q1276" s="118"/>
      <c r="R1276" s="118"/>
      <c r="S1276" s="118"/>
      <c r="T1276" s="118"/>
      <c r="U1276" s="118"/>
      <c r="V1276" s="118"/>
      <c r="W1276" s="118"/>
      <c r="X1276" s="118"/>
      <c r="Y1276" s="118"/>
    </row>
    <row r="1277" customFormat="false" ht="17.25" hidden="false" customHeight="true" outlineLevel="0" collapsed="false">
      <c r="A1277" s="118"/>
      <c r="B1277" s="118"/>
      <c r="C1277" s="118"/>
      <c r="D1277" s="118"/>
      <c r="E1277" s="118"/>
      <c r="F1277" s="118"/>
      <c r="G1277" s="118"/>
      <c r="H1277" s="118"/>
      <c r="I1277" s="118"/>
      <c r="J1277" s="118"/>
      <c r="K1277" s="118"/>
      <c r="L1277" s="118"/>
      <c r="M1277" s="118"/>
      <c r="N1277" s="118"/>
      <c r="O1277" s="118"/>
      <c r="P1277" s="118"/>
      <c r="Q1277" s="118"/>
      <c r="R1277" s="118"/>
      <c r="S1277" s="118"/>
      <c r="T1277" s="118"/>
      <c r="U1277" s="118"/>
      <c r="V1277" s="118"/>
      <c r="W1277" s="118"/>
      <c r="X1277" s="118"/>
      <c r="Y1277" s="118"/>
    </row>
    <row r="1278" customFormat="false" ht="17.25" hidden="false" customHeight="true" outlineLevel="0" collapsed="false">
      <c r="A1278" s="118"/>
      <c r="B1278" s="118"/>
      <c r="C1278" s="118"/>
      <c r="D1278" s="118"/>
      <c r="E1278" s="118"/>
      <c r="F1278" s="118"/>
      <c r="G1278" s="118"/>
      <c r="H1278" s="118"/>
      <c r="I1278" s="118"/>
      <c r="J1278" s="118"/>
      <c r="K1278" s="118"/>
      <c r="L1278" s="118"/>
      <c r="M1278" s="118"/>
      <c r="N1278" s="118"/>
      <c r="O1278" s="118"/>
      <c r="P1278" s="118"/>
      <c r="Q1278" s="118"/>
      <c r="R1278" s="118"/>
      <c r="S1278" s="118"/>
      <c r="T1278" s="118"/>
      <c r="U1278" s="118"/>
      <c r="V1278" s="118"/>
      <c r="W1278" s="118"/>
      <c r="X1278" s="118"/>
      <c r="Y1278" s="118"/>
    </row>
    <row r="1279" customFormat="false" ht="17.25" hidden="false" customHeight="true" outlineLevel="0" collapsed="false">
      <c r="A1279" s="118"/>
      <c r="B1279" s="118"/>
      <c r="C1279" s="118"/>
      <c r="D1279" s="118"/>
      <c r="E1279" s="118"/>
      <c r="F1279" s="118"/>
      <c r="G1279" s="118"/>
      <c r="H1279" s="118"/>
      <c r="I1279" s="118"/>
      <c r="J1279" s="118"/>
      <c r="K1279" s="118"/>
      <c r="L1279" s="118"/>
      <c r="M1279" s="118"/>
      <c r="N1279" s="118"/>
      <c r="O1279" s="118"/>
      <c r="P1279" s="118"/>
      <c r="Q1279" s="118"/>
      <c r="R1279" s="118"/>
      <c r="S1279" s="118"/>
      <c r="T1279" s="118"/>
      <c r="U1279" s="118"/>
      <c r="V1279" s="118"/>
      <c r="W1279" s="118"/>
      <c r="X1279" s="118"/>
      <c r="Y1279" s="118"/>
    </row>
    <row r="1280" customFormat="false" ht="17.25" hidden="false" customHeight="true" outlineLevel="0" collapsed="false">
      <c r="A1280" s="118"/>
      <c r="B1280" s="118"/>
      <c r="C1280" s="118"/>
      <c r="D1280" s="118"/>
      <c r="E1280" s="118"/>
      <c r="F1280" s="118"/>
      <c r="G1280" s="118"/>
      <c r="H1280" s="118"/>
      <c r="I1280" s="118"/>
      <c r="J1280" s="118"/>
      <c r="K1280" s="118"/>
      <c r="L1280" s="118"/>
      <c r="M1280" s="118"/>
      <c r="N1280" s="118"/>
      <c r="O1280" s="118"/>
      <c r="P1280" s="118"/>
      <c r="Q1280" s="118"/>
      <c r="R1280" s="118"/>
      <c r="S1280" s="118"/>
      <c r="T1280" s="118"/>
      <c r="U1280" s="118"/>
      <c r="V1280" s="118"/>
      <c r="W1280" s="118"/>
      <c r="X1280" s="118"/>
      <c r="Y1280" s="118"/>
    </row>
    <row r="1281" customFormat="false" ht="17.25" hidden="false" customHeight="true" outlineLevel="0" collapsed="false">
      <c r="A1281" s="118"/>
      <c r="B1281" s="118"/>
      <c r="C1281" s="118"/>
      <c r="D1281" s="118"/>
      <c r="E1281" s="118"/>
      <c r="F1281" s="118"/>
      <c r="G1281" s="118"/>
      <c r="H1281" s="118"/>
      <c r="I1281" s="118"/>
      <c r="J1281" s="118"/>
      <c r="K1281" s="118"/>
      <c r="L1281" s="118"/>
      <c r="M1281" s="118"/>
      <c r="N1281" s="118"/>
      <c r="O1281" s="118"/>
      <c r="P1281" s="118"/>
      <c r="Q1281" s="118"/>
      <c r="R1281" s="118"/>
      <c r="S1281" s="118"/>
      <c r="T1281" s="118"/>
      <c r="U1281" s="118"/>
      <c r="V1281" s="118"/>
      <c r="W1281" s="118"/>
      <c r="X1281" s="118"/>
      <c r="Y1281" s="118"/>
    </row>
    <row r="1282" customFormat="false" ht="17.25" hidden="false" customHeight="true" outlineLevel="0" collapsed="false">
      <c r="A1282" s="118"/>
      <c r="B1282" s="118"/>
      <c r="C1282" s="118"/>
      <c r="D1282" s="118"/>
      <c r="E1282" s="118"/>
      <c r="F1282" s="118"/>
      <c r="G1282" s="118"/>
      <c r="H1282" s="118"/>
      <c r="I1282" s="118"/>
      <c r="J1282" s="118"/>
      <c r="K1282" s="118"/>
      <c r="L1282" s="118"/>
      <c r="M1282" s="118"/>
      <c r="N1282" s="118"/>
      <c r="O1282" s="118"/>
      <c r="P1282" s="118"/>
      <c r="Q1282" s="118"/>
      <c r="R1282" s="118"/>
      <c r="S1282" s="118"/>
      <c r="T1282" s="118"/>
      <c r="U1282" s="118"/>
      <c r="V1282" s="118"/>
      <c r="W1282" s="118"/>
      <c r="X1282" s="118"/>
      <c r="Y1282" s="118"/>
    </row>
    <row r="1283" customFormat="false" ht="17.25" hidden="false" customHeight="true" outlineLevel="0" collapsed="false">
      <c r="A1283" s="118"/>
      <c r="B1283" s="118"/>
      <c r="C1283" s="118"/>
      <c r="D1283" s="118"/>
      <c r="E1283" s="118"/>
      <c r="F1283" s="118"/>
      <c r="G1283" s="118"/>
      <c r="H1283" s="118"/>
      <c r="I1283" s="118"/>
      <c r="J1283" s="118"/>
      <c r="K1283" s="118"/>
      <c r="L1283" s="118"/>
      <c r="M1283" s="118"/>
      <c r="N1283" s="118"/>
      <c r="O1283" s="118"/>
      <c r="P1283" s="118"/>
      <c r="Q1283" s="118"/>
      <c r="R1283" s="118"/>
      <c r="S1283" s="118"/>
      <c r="T1283" s="118"/>
      <c r="U1283" s="118"/>
      <c r="V1283" s="118"/>
      <c r="W1283" s="118"/>
      <c r="X1283" s="118"/>
      <c r="Y1283" s="118"/>
    </row>
    <row r="1284" customFormat="false" ht="17.25" hidden="false" customHeight="true" outlineLevel="0" collapsed="false">
      <c r="A1284" s="118"/>
      <c r="B1284" s="118"/>
      <c r="C1284" s="118"/>
      <c r="D1284" s="118"/>
      <c r="E1284" s="118"/>
      <c r="F1284" s="118"/>
      <c r="G1284" s="118"/>
      <c r="H1284" s="118"/>
      <c r="I1284" s="118"/>
      <c r="J1284" s="118"/>
      <c r="K1284" s="118"/>
      <c r="L1284" s="118"/>
      <c r="M1284" s="118"/>
      <c r="N1284" s="118"/>
      <c r="O1284" s="118"/>
      <c r="P1284" s="118"/>
      <c r="Q1284" s="118"/>
      <c r="R1284" s="118"/>
      <c r="S1284" s="118"/>
      <c r="T1284" s="118"/>
      <c r="U1284" s="118"/>
      <c r="V1284" s="118"/>
      <c r="W1284" s="118"/>
      <c r="X1284" s="118"/>
      <c r="Y1284" s="118"/>
    </row>
    <row r="1285" customFormat="false" ht="17.25" hidden="false" customHeight="true" outlineLevel="0" collapsed="false">
      <c r="A1285" s="118"/>
      <c r="B1285" s="118"/>
      <c r="C1285" s="118"/>
      <c r="D1285" s="118"/>
      <c r="E1285" s="118"/>
      <c r="F1285" s="118"/>
      <c r="G1285" s="118"/>
      <c r="H1285" s="118"/>
      <c r="I1285" s="118"/>
      <c r="J1285" s="118"/>
      <c r="K1285" s="118"/>
      <c r="L1285" s="118"/>
      <c r="M1285" s="118"/>
      <c r="N1285" s="118"/>
      <c r="O1285" s="118"/>
      <c r="P1285" s="118"/>
      <c r="Q1285" s="118"/>
      <c r="R1285" s="118"/>
      <c r="S1285" s="118"/>
      <c r="T1285" s="118"/>
      <c r="U1285" s="118"/>
      <c r="V1285" s="118"/>
      <c r="W1285" s="118"/>
      <c r="X1285" s="118"/>
      <c r="Y1285" s="118"/>
    </row>
    <row r="1286" customFormat="false" ht="17.25" hidden="false" customHeight="true" outlineLevel="0" collapsed="false">
      <c r="A1286" s="118"/>
      <c r="B1286" s="118"/>
      <c r="C1286" s="118"/>
      <c r="D1286" s="118"/>
      <c r="E1286" s="118"/>
      <c r="F1286" s="118"/>
      <c r="G1286" s="118"/>
      <c r="H1286" s="118"/>
      <c r="I1286" s="118"/>
      <c r="J1286" s="118"/>
      <c r="K1286" s="118"/>
      <c r="L1286" s="118"/>
      <c r="M1286" s="118"/>
      <c r="N1286" s="118"/>
      <c r="O1286" s="118"/>
      <c r="P1286" s="118"/>
      <c r="Q1286" s="118"/>
      <c r="R1286" s="118"/>
      <c r="S1286" s="118"/>
      <c r="T1286" s="118"/>
      <c r="U1286" s="118"/>
      <c r="V1286" s="118"/>
      <c r="W1286" s="118"/>
      <c r="X1286" s="118"/>
      <c r="Y1286" s="118"/>
    </row>
    <row r="1287" customFormat="false" ht="17.25" hidden="false" customHeight="true" outlineLevel="0" collapsed="false">
      <c r="A1287" s="118"/>
      <c r="B1287" s="118"/>
      <c r="C1287" s="118"/>
      <c r="D1287" s="118"/>
      <c r="E1287" s="118"/>
      <c r="F1287" s="118"/>
      <c r="G1287" s="118"/>
      <c r="H1287" s="118"/>
      <c r="I1287" s="118"/>
      <c r="J1287" s="118"/>
      <c r="K1287" s="118"/>
      <c r="L1287" s="118"/>
      <c r="M1287" s="118"/>
      <c r="N1287" s="118"/>
      <c r="O1287" s="118"/>
      <c r="P1287" s="118"/>
      <c r="Q1287" s="118"/>
      <c r="R1287" s="118"/>
      <c r="S1287" s="118"/>
      <c r="T1287" s="118"/>
      <c r="U1287" s="118"/>
      <c r="V1287" s="118"/>
      <c r="W1287" s="118"/>
      <c r="X1287" s="118"/>
      <c r="Y1287" s="118"/>
    </row>
    <row r="1288" customFormat="false" ht="17.25" hidden="false" customHeight="true" outlineLevel="0" collapsed="false">
      <c r="A1288" s="118"/>
      <c r="B1288" s="118"/>
      <c r="C1288" s="118"/>
      <c r="D1288" s="118"/>
      <c r="E1288" s="118"/>
      <c r="F1288" s="118"/>
      <c r="G1288" s="118"/>
      <c r="H1288" s="118"/>
      <c r="I1288" s="118"/>
      <c r="J1288" s="118"/>
      <c r="K1288" s="118"/>
      <c r="L1288" s="118"/>
      <c r="M1288" s="118"/>
      <c r="N1288" s="118"/>
      <c r="O1288" s="118"/>
      <c r="P1288" s="118"/>
      <c r="Q1288" s="118"/>
      <c r="R1288" s="118"/>
      <c r="S1288" s="118"/>
      <c r="T1288" s="118"/>
      <c r="U1288" s="118"/>
      <c r="V1288" s="118"/>
      <c r="W1288" s="118"/>
      <c r="X1288" s="118"/>
      <c r="Y1288" s="118"/>
    </row>
    <row r="1289" customFormat="false" ht="17.25" hidden="false" customHeight="true" outlineLevel="0" collapsed="false">
      <c r="A1289" s="118"/>
      <c r="B1289" s="118"/>
      <c r="C1289" s="118"/>
      <c r="D1289" s="118"/>
      <c r="E1289" s="118"/>
      <c r="F1289" s="118"/>
      <c r="G1289" s="118"/>
      <c r="H1289" s="118"/>
      <c r="I1289" s="118"/>
      <c r="J1289" s="118"/>
      <c r="K1289" s="118"/>
      <c r="L1289" s="118"/>
      <c r="M1289" s="118"/>
      <c r="N1289" s="118"/>
      <c r="O1289" s="118"/>
      <c r="P1289" s="118"/>
      <c r="Q1289" s="118"/>
      <c r="R1289" s="118"/>
      <c r="S1289" s="118"/>
      <c r="T1289" s="118"/>
      <c r="U1289" s="118"/>
      <c r="V1289" s="118"/>
      <c r="W1289" s="118"/>
      <c r="X1289" s="118"/>
      <c r="Y1289" s="118"/>
    </row>
    <row r="1290" customFormat="false" ht="17.25" hidden="false" customHeight="true" outlineLevel="0" collapsed="false">
      <c r="A1290" s="118"/>
      <c r="B1290" s="118"/>
      <c r="C1290" s="118"/>
      <c r="D1290" s="118"/>
      <c r="E1290" s="118"/>
      <c r="F1290" s="118"/>
      <c r="G1290" s="118"/>
      <c r="H1290" s="118"/>
      <c r="I1290" s="118"/>
      <c r="J1290" s="118"/>
      <c r="K1290" s="118"/>
      <c r="L1290" s="118"/>
      <c r="M1290" s="118"/>
      <c r="N1290" s="118"/>
      <c r="O1290" s="118"/>
      <c r="P1290" s="118"/>
      <c r="Q1290" s="118"/>
      <c r="R1290" s="118"/>
      <c r="S1290" s="118"/>
      <c r="T1290" s="118"/>
      <c r="U1290" s="118"/>
      <c r="V1290" s="118"/>
      <c r="W1290" s="118"/>
      <c r="X1290" s="118"/>
      <c r="Y1290" s="118"/>
    </row>
    <row r="1291" customFormat="false" ht="17.25" hidden="false" customHeight="true" outlineLevel="0" collapsed="false">
      <c r="A1291" s="118"/>
      <c r="B1291" s="118"/>
      <c r="C1291" s="118"/>
      <c r="D1291" s="118"/>
      <c r="E1291" s="118"/>
      <c r="F1291" s="118"/>
      <c r="G1291" s="118"/>
      <c r="H1291" s="118"/>
      <c r="I1291" s="118"/>
      <c r="J1291" s="118"/>
      <c r="K1291" s="118"/>
      <c r="L1291" s="118"/>
      <c r="M1291" s="118"/>
      <c r="N1291" s="118"/>
      <c r="O1291" s="118"/>
      <c r="P1291" s="118"/>
      <c r="Q1291" s="118"/>
      <c r="R1291" s="118"/>
      <c r="S1291" s="118"/>
      <c r="T1291" s="118"/>
      <c r="U1291" s="118"/>
      <c r="V1291" s="118"/>
      <c r="W1291" s="118"/>
      <c r="X1291" s="118"/>
      <c r="Y1291" s="118"/>
    </row>
    <row r="1292" customFormat="false" ht="17.25" hidden="false" customHeight="true" outlineLevel="0" collapsed="false">
      <c r="A1292" s="118"/>
      <c r="B1292" s="118"/>
      <c r="C1292" s="118"/>
      <c r="D1292" s="118"/>
      <c r="E1292" s="118"/>
      <c r="F1292" s="118"/>
      <c r="G1292" s="118"/>
      <c r="H1292" s="118"/>
      <c r="I1292" s="118"/>
      <c r="J1292" s="118"/>
      <c r="K1292" s="118"/>
      <c r="L1292" s="118"/>
      <c r="M1292" s="118"/>
      <c r="N1292" s="118"/>
      <c r="O1292" s="118"/>
      <c r="P1292" s="118"/>
      <c r="Q1292" s="118"/>
      <c r="R1292" s="118"/>
      <c r="S1292" s="118"/>
      <c r="T1292" s="118"/>
      <c r="U1292" s="118"/>
      <c r="V1292" s="118"/>
      <c r="W1292" s="118"/>
      <c r="X1292" s="118"/>
      <c r="Y1292" s="118"/>
    </row>
    <row r="1293" customFormat="false" ht="17.25" hidden="false" customHeight="true" outlineLevel="0" collapsed="false">
      <c r="A1293" s="118"/>
      <c r="B1293" s="118"/>
      <c r="C1293" s="118"/>
      <c r="D1293" s="118"/>
      <c r="E1293" s="118"/>
      <c r="F1293" s="118"/>
      <c r="G1293" s="118"/>
      <c r="H1293" s="118"/>
      <c r="I1293" s="118"/>
      <c r="J1293" s="118"/>
      <c r="K1293" s="118"/>
      <c r="L1293" s="118"/>
      <c r="M1293" s="118"/>
      <c r="N1293" s="118"/>
      <c r="O1293" s="118"/>
      <c r="P1293" s="118"/>
      <c r="Q1293" s="118"/>
      <c r="R1293" s="118"/>
      <c r="S1293" s="118"/>
      <c r="T1293" s="118"/>
      <c r="U1293" s="118"/>
      <c r="V1293" s="118"/>
      <c r="W1293" s="118"/>
      <c r="X1293" s="118"/>
      <c r="Y1293" s="118"/>
    </row>
    <row r="1294" customFormat="false" ht="17.25" hidden="false" customHeight="true" outlineLevel="0" collapsed="false">
      <c r="A1294" s="118"/>
      <c r="B1294" s="118"/>
      <c r="C1294" s="118"/>
      <c r="D1294" s="118"/>
      <c r="E1294" s="118"/>
      <c r="F1294" s="118"/>
      <c r="G1294" s="118"/>
      <c r="H1294" s="118"/>
      <c r="I1294" s="118"/>
      <c r="J1294" s="118"/>
      <c r="K1294" s="118"/>
      <c r="L1294" s="118"/>
      <c r="M1294" s="118"/>
      <c r="N1294" s="118"/>
      <c r="O1294" s="118"/>
      <c r="P1294" s="118"/>
      <c r="Q1294" s="118"/>
      <c r="R1294" s="118"/>
      <c r="S1294" s="118"/>
      <c r="T1294" s="118"/>
      <c r="U1294" s="118"/>
      <c r="V1294" s="118"/>
      <c r="W1294" s="118"/>
      <c r="X1294" s="118"/>
      <c r="Y1294" s="118"/>
    </row>
    <row r="1295" customFormat="false" ht="17.25" hidden="false" customHeight="true" outlineLevel="0" collapsed="false">
      <c r="A1295" s="118"/>
      <c r="B1295" s="118"/>
      <c r="C1295" s="118"/>
      <c r="D1295" s="118"/>
      <c r="E1295" s="118"/>
      <c r="F1295" s="118"/>
      <c r="G1295" s="118"/>
      <c r="H1295" s="118"/>
      <c r="I1295" s="118"/>
      <c r="J1295" s="118"/>
      <c r="K1295" s="118"/>
      <c r="L1295" s="118"/>
      <c r="M1295" s="118"/>
      <c r="N1295" s="118"/>
      <c r="O1295" s="118"/>
      <c r="P1295" s="118"/>
      <c r="Q1295" s="118"/>
      <c r="R1295" s="118"/>
      <c r="S1295" s="118"/>
      <c r="T1295" s="118"/>
      <c r="U1295" s="118"/>
      <c r="V1295" s="118"/>
      <c r="W1295" s="118"/>
      <c r="X1295" s="118"/>
      <c r="Y1295" s="118"/>
    </row>
    <row r="1296" customFormat="false" ht="17.25" hidden="false" customHeight="true" outlineLevel="0" collapsed="false">
      <c r="A1296" s="118"/>
      <c r="B1296" s="118"/>
      <c r="C1296" s="118"/>
      <c r="D1296" s="118"/>
      <c r="E1296" s="118"/>
      <c r="F1296" s="118"/>
      <c r="G1296" s="118"/>
      <c r="H1296" s="118"/>
      <c r="I1296" s="118"/>
      <c r="J1296" s="118"/>
      <c r="K1296" s="118"/>
      <c r="L1296" s="118"/>
      <c r="M1296" s="118"/>
      <c r="N1296" s="118"/>
      <c r="O1296" s="118"/>
      <c r="P1296" s="118"/>
      <c r="Q1296" s="118"/>
      <c r="R1296" s="118"/>
      <c r="S1296" s="118"/>
      <c r="T1296" s="118"/>
      <c r="U1296" s="118"/>
      <c r="V1296" s="118"/>
      <c r="W1296" s="118"/>
      <c r="X1296" s="118"/>
      <c r="Y1296" s="118"/>
    </row>
    <row r="1297" customFormat="false" ht="17.25" hidden="false" customHeight="true" outlineLevel="0" collapsed="false">
      <c r="A1297" s="118"/>
      <c r="B1297" s="118"/>
      <c r="C1297" s="118"/>
      <c r="D1297" s="118"/>
      <c r="E1297" s="118"/>
      <c r="F1297" s="118"/>
      <c r="G1297" s="118"/>
      <c r="H1297" s="118"/>
      <c r="I1297" s="118"/>
      <c r="J1297" s="118"/>
      <c r="K1297" s="118"/>
      <c r="L1297" s="118"/>
      <c r="M1297" s="118"/>
      <c r="N1297" s="118"/>
      <c r="O1297" s="118"/>
      <c r="P1297" s="118"/>
      <c r="Q1297" s="118"/>
      <c r="R1297" s="118"/>
      <c r="S1297" s="118"/>
      <c r="T1297" s="118"/>
      <c r="U1297" s="118"/>
      <c r="V1297" s="118"/>
      <c r="W1297" s="118"/>
      <c r="X1297" s="118"/>
      <c r="Y1297" s="118"/>
    </row>
    <row r="1298" customFormat="false" ht="17.25" hidden="false" customHeight="true" outlineLevel="0" collapsed="false">
      <c r="A1298" s="118"/>
      <c r="B1298" s="118"/>
      <c r="C1298" s="118"/>
      <c r="D1298" s="118"/>
      <c r="E1298" s="118"/>
      <c r="F1298" s="118"/>
      <c r="G1298" s="118"/>
      <c r="H1298" s="118"/>
      <c r="I1298" s="118"/>
      <c r="J1298" s="118"/>
      <c r="K1298" s="118"/>
      <c r="L1298" s="118"/>
      <c r="M1298" s="118"/>
      <c r="N1298" s="118"/>
      <c r="O1298" s="118"/>
      <c r="P1298" s="118"/>
      <c r="Q1298" s="118"/>
      <c r="R1298" s="118"/>
      <c r="S1298" s="118"/>
      <c r="T1298" s="118"/>
      <c r="U1298" s="118"/>
      <c r="V1298" s="118"/>
      <c r="W1298" s="118"/>
      <c r="X1298" s="118"/>
      <c r="Y1298" s="118"/>
    </row>
    <row r="1299" customFormat="false" ht="17.25" hidden="false" customHeight="true" outlineLevel="0" collapsed="false">
      <c r="A1299" s="118"/>
      <c r="B1299" s="118"/>
      <c r="C1299" s="118"/>
      <c r="D1299" s="118"/>
      <c r="E1299" s="118"/>
      <c r="F1299" s="118"/>
      <c r="G1299" s="118"/>
      <c r="H1299" s="118"/>
      <c r="I1299" s="118"/>
      <c r="J1299" s="118"/>
      <c r="K1299" s="118"/>
      <c r="L1299" s="118"/>
      <c r="M1299" s="118"/>
      <c r="N1299" s="118"/>
      <c r="O1299" s="118"/>
      <c r="P1299" s="118"/>
      <c r="Q1299" s="118"/>
      <c r="R1299" s="118"/>
      <c r="S1299" s="118"/>
      <c r="T1299" s="118"/>
      <c r="U1299" s="118"/>
      <c r="V1299" s="118"/>
      <c r="W1299" s="118"/>
      <c r="X1299" s="118"/>
      <c r="Y1299" s="118"/>
    </row>
  </sheetData>
  <autoFilter ref="A2:L624"/>
  <mergeCells count="361">
    <mergeCell ref="A3:F3"/>
    <mergeCell ref="M3:N3"/>
    <mergeCell ref="A4:F4"/>
    <mergeCell ref="M4:N4"/>
    <mergeCell ref="A13:F13"/>
    <mergeCell ref="M13:N13"/>
    <mergeCell ref="A22:F22"/>
    <mergeCell ref="M22:N22"/>
    <mergeCell ref="A25:F25"/>
    <mergeCell ref="M25:N25"/>
    <mergeCell ref="A34:F34"/>
    <mergeCell ref="M34:N34"/>
    <mergeCell ref="A43:F43"/>
    <mergeCell ref="J43:L43"/>
    <mergeCell ref="M43:N43"/>
    <mergeCell ref="A46:F46"/>
    <mergeCell ref="M46:N46"/>
    <mergeCell ref="A55:F55"/>
    <mergeCell ref="M55:N55"/>
    <mergeCell ref="A65:F65"/>
    <mergeCell ref="J65:L65"/>
    <mergeCell ref="M65:N65"/>
    <mergeCell ref="A74:F74"/>
    <mergeCell ref="G74:L74"/>
    <mergeCell ref="M74:N74"/>
    <mergeCell ref="A83:F83"/>
    <mergeCell ref="H83:L83"/>
    <mergeCell ref="M83:N83"/>
    <mergeCell ref="A92:F92"/>
    <mergeCell ref="G92:L92"/>
    <mergeCell ref="M92:N92"/>
    <mergeCell ref="A101:F101"/>
    <mergeCell ref="K101:L101"/>
    <mergeCell ref="M101:N101"/>
    <mergeCell ref="A110:F110"/>
    <mergeCell ref="K110:L110"/>
    <mergeCell ref="M110:N110"/>
    <mergeCell ref="A119:F119"/>
    <mergeCell ref="K119:L119"/>
    <mergeCell ref="M119:N119"/>
    <mergeCell ref="A128:F128"/>
    <mergeCell ref="K128:L128"/>
    <mergeCell ref="M128:N128"/>
    <mergeCell ref="A137:F137"/>
    <mergeCell ref="K137:L137"/>
    <mergeCell ref="M137:N137"/>
    <mergeCell ref="A146:F146"/>
    <mergeCell ref="K146:L146"/>
    <mergeCell ref="M146:N146"/>
    <mergeCell ref="A155:F155"/>
    <mergeCell ref="K155:L155"/>
    <mergeCell ref="M155:N155"/>
    <mergeCell ref="A164:F164"/>
    <mergeCell ref="K164:L164"/>
    <mergeCell ref="M164:N164"/>
    <mergeCell ref="A167:F167"/>
    <mergeCell ref="G167:L167"/>
    <mergeCell ref="M167:N167"/>
    <mergeCell ref="A170:F170"/>
    <mergeCell ref="G170:L170"/>
    <mergeCell ref="M170:N170"/>
    <mergeCell ref="A179:F179"/>
    <mergeCell ref="G179:L179"/>
    <mergeCell ref="M179:N179"/>
    <mergeCell ref="A188:F188"/>
    <mergeCell ref="G188:L188"/>
    <mergeCell ref="M188:N188"/>
    <mergeCell ref="A197:F197"/>
    <mergeCell ref="G197:L197"/>
    <mergeCell ref="M197:N197"/>
    <mergeCell ref="A206:F206"/>
    <mergeCell ref="G206:L206"/>
    <mergeCell ref="M206:N206"/>
    <mergeCell ref="A215:F215"/>
    <mergeCell ref="G215:L215"/>
    <mergeCell ref="M215:N215"/>
    <mergeCell ref="A224:F224"/>
    <mergeCell ref="G224:L224"/>
    <mergeCell ref="M224:N224"/>
    <mergeCell ref="A233:F233"/>
    <mergeCell ref="G233:L233"/>
    <mergeCell ref="M233:N233"/>
    <mergeCell ref="A242:F242"/>
    <mergeCell ref="G242:L242"/>
    <mergeCell ref="M242:N242"/>
    <mergeCell ref="A251:F251"/>
    <mergeCell ref="G251:L251"/>
    <mergeCell ref="M251:N251"/>
    <mergeCell ref="A260:F260"/>
    <mergeCell ref="G260:L260"/>
    <mergeCell ref="M260:N260"/>
    <mergeCell ref="A266:F266"/>
    <mergeCell ref="G266:L266"/>
    <mergeCell ref="M266:N266"/>
    <mergeCell ref="A280:F280"/>
    <mergeCell ref="G280:L280"/>
    <mergeCell ref="M280:N280"/>
    <mergeCell ref="A286:F286"/>
    <mergeCell ref="G286:L286"/>
    <mergeCell ref="M286:N286"/>
    <mergeCell ref="A298:F298"/>
    <mergeCell ref="G298:L298"/>
    <mergeCell ref="M298:N298"/>
    <mergeCell ref="A307:F307"/>
    <mergeCell ref="G307:L307"/>
    <mergeCell ref="M307:N307"/>
    <mergeCell ref="A319:F319"/>
    <mergeCell ref="G319:L319"/>
    <mergeCell ref="M319:N319"/>
    <mergeCell ref="A327:F327"/>
    <mergeCell ref="G327:L327"/>
    <mergeCell ref="M327:N327"/>
    <mergeCell ref="A347:F347"/>
    <mergeCell ref="G347:L347"/>
    <mergeCell ref="M347:N347"/>
    <mergeCell ref="A367:F367"/>
    <mergeCell ref="G367:L367"/>
    <mergeCell ref="M367:N367"/>
    <mergeCell ref="A379:F379"/>
    <mergeCell ref="G379:L379"/>
    <mergeCell ref="M379:N379"/>
    <mergeCell ref="A391:F391"/>
    <mergeCell ref="G391:L391"/>
    <mergeCell ref="M391:N391"/>
    <mergeCell ref="A399:F399"/>
    <mergeCell ref="G399:L399"/>
    <mergeCell ref="M399:N399"/>
    <mergeCell ref="A407:F407"/>
    <mergeCell ref="G407:L407"/>
    <mergeCell ref="M407:N407"/>
    <mergeCell ref="A415:F415"/>
    <mergeCell ref="G415:L415"/>
    <mergeCell ref="M415:N415"/>
    <mergeCell ref="A427:F427"/>
    <mergeCell ref="G427:L427"/>
    <mergeCell ref="M427:N427"/>
    <mergeCell ref="A439:F439"/>
    <mergeCell ref="G439:L439"/>
    <mergeCell ref="M439:N439"/>
    <mergeCell ref="A447:F447"/>
    <mergeCell ref="G447:L447"/>
    <mergeCell ref="M447:N447"/>
    <mergeCell ref="A453:F453"/>
    <mergeCell ref="G453:L453"/>
    <mergeCell ref="M453:N453"/>
    <mergeCell ref="A459:F459"/>
    <mergeCell ref="G459:L459"/>
    <mergeCell ref="M459:N459"/>
    <mergeCell ref="A464:F464"/>
    <mergeCell ref="G464:L464"/>
    <mergeCell ref="M464:N464"/>
    <mergeCell ref="A468:F468"/>
    <mergeCell ref="G468:L468"/>
    <mergeCell ref="M468:N468"/>
    <mergeCell ref="A473:F473"/>
    <mergeCell ref="G473:L473"/>
    <mergeCell ref="M473:N473"/>
    <mergeCell ref="A477:F477"/>
    <mergeCell ref="G477:L477"/>
    <mergeCell ref="M477:N477"/>
    <mergeCell ref="A482:F482"/>
    <mergeCell ref="G482:L482"/>
    <mergeCell ref="M482:N482"/>
    <mergeCell ref="A487:F487"/>
    <mergeCell ref="G487:L487"/>
    <mergeCell ref="M487:N487"/>
    <mergeCell ref="A496:F496"/>
    <mergeCell ref="G496:L496"/>
    <mergeCell ref="M496:N496"/>
    <mergeCell ref="A505:F505"/>
    <mergeCell ref="G505:L505"/>
    <mergeCell ref="M505:N505"/>
    <mergeCell ref="A514:F514"/>
    <mergeCell ref="G514:L514"/>
    <mergeCell ref="M514:N514"/>
    <mergeCell ref="A523:F523"/>
    <mergeCell ref="G523:L523"/>
    <mergeCell ref="M523:N523"/>
    <mergeCell ref="A532:F532"/>
    <mergeCell ref="G532:L532"/>
    <mergeCell ref="M532:N532"/>
    <mergeCell ref="A541:F541"/>
    <mergeCell ref="G541:L541"/>
    <mergeCell ref="M541:N541"/>
    <mergeCell ref="A550:F550"/>
    <mergeCell ref="G550:L550"/>
    <mergeCell ref="M550:N550"/>
    <mergeCell ref="A551:F551"/>
    <mergeCell ref="G551:L551"/>
    <mergeCell ref="M551:N551"/>
    <mergeCell ref="A560:F560"/>
    <mergeCell ref="G560:L560"/>
    <mergeCell ref="M560:N560"/>
    <mergeCell ref="A569:F569"/>
    <mergeCell ref="G569:L569"/>
    <mergeCell ref="M569:N569"/>
    <mergeCell ref="A578:F578"/>
    <mergeCell ref="G578:L578"/>
    <mergeCell ref="M578:N578"/>
    <mergeCell ref="A587:F587"/>
    <mergeCell ref="G587:L587"/>
    <mergeCell ref="M587:N587"/>
    <mergeCell ref="A596:F596"/>
    <mergeCell ref="G596:L596"/>
    <mergeCell ref="M596:N596"/>
    <mergeCell ref="A605:F605"/>
    <mergeCell ref="G605:L605"/>
    <mergeCell ref="M605:N605"/>
    <mergeCell ref="G614:L614"/>
    <mergeCell ref="M614:N614"/>
    <mergeCell ref="A623:F623"/>
    <mergeCell ref="G623:L623"/>
    <mergeCell ref="M623:N623"/>
    <mergeCell ref="A632:F632"/>
    <mergeCell ref="G632:N632"/>
    <mergeCell ref="A633:F633"/>
    <mergeCell ref="G633:L633"/>
    <mergeCell ref="M633:N633"/>
    <mergeCell ref="A647:F647"/>
    <mergeCell ref="G647:L647"/>
    <mergeCell ref="M647:N647"/>
    <mergeCell ref="A661:F661"/>
    <mergeCell ref="G661:L661"/>
    <mergeCell ref="M661:N661"/>
    <mergeCell ref="A675:F675"/>
    <mergeCell ref="G675:L675"/>
    <mergeCell ref="M675:N675"/>
    <mergeCell ref="A689:F689"/>
    <mergeCell ref="G689:L689"/>
    <mergeCell ref="M689:N689"/>
    <mergeCell ref="A703:F703"/>
    <mergeCell ref="G703:L703"/>
    <mergeCell ref="M703:N703"/>
    <mergeCell ref="A717:F717"/>
    <mergeCell ref="G717:L717"/>
    <mergeCell ref="M717:N717"/>
    <mergeCell ref="A731:F731"/>
    <mergeCell ref="G731:L731"/>
    <mergeCell ref="M731:N731"/>
    <mergeCell ref="A745:F745"/>
    <mergeCell ref="G745:L745"/>
    <mergeCell ref="M745:N745"/>
    <mergeCell ref="A757:F757"/>
    <mergeCell ref="G757:L757"/>
    <mergeCell ref="M757:N757"/>
    <mergeCell ref="A771:F771"/>
    <mergeCell ref="G771:L771"/>
    <mergeCell ref="M771:N771"/>
    <mergeCell ref="A785:F785"/>
    <mergeCell ref="G785:L785"/>
    <mergeCell ref="M785:N785"/>
    <mergeCell ref="A799:F799"/>
    <mergeCell ref="G799:L799"/>
    <mergeCell ref="M799:N799"/>
    <mergeCell ref="A813:F813"/>
    <mergeCell ref="G813:L813"/>
    <mergeCell ref="M813:N813"/>
    <mergeCell ref="A827:F827"/>
    <mergeCell ref="G827:L827"/>
    <mergeCell ref="M827:N827"/>
    <mergeCell ref="A841:F841"/>
    <mergeCell ref="G841:L841"/>
    <mergeCell ref="M841:N841"/>
    <mergeCell ref="A855:F855"/>
    <mergeCell ref="G855:L855"/>
    <mergeCell ref="M855:N855"/>
    <mergeCell ref="A869:F869"/>
    <mergeCell ref="G869:L869"/>
    <mergeCell ref="M869:N869"/>
    <mergeCell ref="A883:F883"/>
    <mergeCell ref="G883:L883"/>
    <mergeCell ref="M883:N883"/>
    <mergeCell ref="A897:F897"/>
    <mergeCell ref="G897:L897"/>
    <mergeCell ref="M897:N897"/>
    <mergeCell ref="A911:F911"/>
    <mergeCell ref="G911:L911"/>
    <mergeCell ref="M911:N911"/>
    <mergeCell ref="A925:F925"/>
    <mergeCell ref="G925:L925"/>
    <mergeCell ref="M925:N925"/>
    <mergeCell ref="A939:F939"/>
    <mergeCell ref="G939:L939"/>
    <mergeCell ref="M939:N939"/>
    <mergeCell ref="A953:F953"/>
    <mergeCell ref="G953:L953"/>
    <mergeCell ref="M953:N953"/>
    <mergeCell ref="A961:F961"/>
    <mergeCell ref="G961:L961"/>
    <mergeCell ref="M961:N961"/>
    <mergeCell ref="A969:F969"/>
    <mergeCell ref="G969:L969"/>
    <mergeCell ref="M969:N969"/>
    <mergeCell ref="A977:F977"/>
    <mergeCell ref="G977:L977"/>
    <mergeCell ref="M977:N977"/>
    <mergeCell ref="A985:F985"/>
    <mergeCell ref="G985:L985"/>
    <mergeCell ref="M985:N985"/>
    <mergeCell ref="A999:F999"/>
    <mergeCell ref="G999:L999"/>
    <mergeCell ref="M999:N999"/>
    <mergeCell ref="A1010:F1010"/>
    <mergeCell ref="G1010:L1010"/>
    <mergeCell ref="M1010:N1010"/>
    <mergeCell ref="A1021:F1021"/>
    <mergeCell ref="G1021:L1021"/>
    <mergeCell ref="M1021:N1021"/>
    <mergeCell ref="A1035:F1035"/>
    <mergeCell ref="G1035:L1035"/>
    <mergeCell ref="M1035:N1035"/>
    <mergeCell ref="A1049:F1049"/>
    <mergeCell ref="G1049:L1049"/>
    <mergeCell ref="M1049:N1049"/>
    <mergeCell ref="A1063:F1063"/>
    <mergeCell ref="G1063:L1063"/>
    <mergeCell ref="M1063:N1063"/>
    <mergeCell ref="A1077:F1077"/>
    <mergeCell ref="G1077:L1077"/>
    <mergeCell ref="M1077:N1077"/>
    <mergeCell ref="A1091:F1091"/>
    <mergeCell ref="G1091:L1091"/>
    <mergeCell ref="M1091:N1091"/>
    <mergeCell ref="A1105:F1105"/>
    <mergeCell ref="G1105:L1105"/>
    <mergeCell ref="M1105:N1105"/>
    <mergeCell ref="A1119:F1119"/>
    <mergeCell ref="G1119:L1119"/>
    <mergeCell ref="M1119:N1119"/>
    <mergeCell ref="A1133:F1133"/>
    <mergeCell ref="G1133:L1133"/>
    <mergeCell ref="M1133:N1133"/>
    <mergeCell ref="A1147:F1147"/>
    <mergeCell ref="G1147:L1147"/>
    <mergeCell ref="M1147:N1147"/>
    <mergeCell ref="A1161:F1161"/>
    <mergeCell ref="G1161:L1161"/>
    <mergeCell ref="M1161:N1161"/>
    <mergeCell ref="A1175:F1175"/>
    <mergeCell ref="G1175:L1175"/>
    <mergeCell ref="M1175:N1175"/>
    <mergeCell ref="A1189:F1189"/>
    <mergeCell ref="G1189:L1189"/>
    <mergeCell ref="M1189:N1189"/>
    <mergeCell ref="A1203:F1203"/>
    <mergeCell ref="G1203:L1203"/>
    <mergeCell ref="M1203:N1203"/>
    <mergeCell ref="A1214:F1214"/>
    <mergeCell ref="G1214:L1214"/>
    <mergeCell ref="M1214:N1214"/>
    <mergeCell ref="A1225:F1225"/>
    <mergeCell ref="G1225:N1225"/>
    <mergeCell ref="A1239:F1239"/>
    <mergeCell ref="G1239:L1239"/>
    <mergeCell ref="M1239:N1239"/>
    <mergeCell ref="A1247:F1247"/>
    <mergeCell ref="G1247:L1247"/>
    <mergeCell ref="M1247:N1247"/>
    <mergeCell ref="A1255:F1255"/>
    <mergeCell ref="G1255:L1255"/>
    <mergeCell ref="M1255:N1255"/>
  </mergeCells>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2" operator="equal" aboveAverage="0" equalAverage="0" bottom="0" percent="0" rank="0" text="" dxfId="3">
      <formula>"Passed"</formula>
    </cfRule>
  </conditionalFormatting>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3" operator="equal" aboveAverage="0" equalAverage="0" bottom="0" percent="0" rank="0" text="" dxfId="4">
      <formula>"Cancelled"</formula>
    </cfRule>
  </conditionalFormatting>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4" operator="equal" aboveAverage="0" equalAverage="0" bottom="0" percent="0" rank="0" text="" dxfId="1">
      <formula>"Pending"</formula>
    </cfRule>
  </conditionalFormatting>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5" operator="equal" aboveAverage="0" equalAverage="0" bottom="0" percent="0" rank="0" text="" dxfId="11">
      <formula>"Failed"</formula>
    </cfRule>
  </conditionalFormatting>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6" operator="equal" aboveAverage="0" equalAverage="0" bottom="0" percent="0" rank="0" text="" dxfId="0">
      <formula>"In Progress"</formula>
    </cfRule>
  </conditionalFormatting>
  <conditionalFormatting sqref="G5:H12 J5:J12 G14:H21 J14:J21 G23:H24 J23:J24 G26:H33 J26:J33 G35:H42 J35:J42 G44:H45 J44:J45 G47:H54 J47:J54 G56:H64 J56:J64 G66:H73 J66:J73 G75:H82 J75:J82 G84:H169 J84:J91 J93:J100 J102:J109 J111:J118 J120:J127 J129:J136 J138:J145 J147:J154 J156:J163 J165:J166 J168:J169 G171:G196 H171:H623 J171:J178 J180:J187 J189:J196 G198:G205 J198:J205 G207:G214 J207:J214 G216:G223 J216:J223 G225:G232 J225:J232 G234:G241 J234:J241 G243:G250 J243:J250 G252:G1299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H625:H1299 J634:J1224 J1226:J1238 J1240:J1246 J1248:J1299">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12 B14:B21 B23:B24 B26:B33 B35:B42 B44:B45 B47:B54 B56:B64 B66:B73 B75:B82 B84:B91 B93:B100 B102:B109 B111:B118 B120:B127 B129:B136 B138:B145 B147:B154 B156:B163 B165:B166 B168:B169 B171:B178 B180:B187 B189:B196 B198:B205 B207:B214 B216:B223 B225:B232 B234:B241 B243:B250 B252:B259 B261:B265 B267:B279 B281:B285 B287:B297 B299:B306 B308:B318 B320:B326 B328:B346 B348:B366 B368:B378 B380:B390 B392:B398 B400:B406 B408:B414 B416:B426 B428:B438 B440:B446 B448:B452 B454:B458 B460:B463 B465:B467 B469:B472 B474:B476 B478:B481 B483:B486 B488:B495 B497:B504 B506:B513 B515:B522 B524:B531 B533:B540 B542:B549 B552:B559 B561:B568 B570:B577 B579:B586 B588:B595 B597:B604 B606:B613 B615:B622 B624:B631 B634:B646 B648:B660 B662:B674 B676:B688 B690:B698 B702 B704:B712 B716 B718:B726 B730 B732:B740 B744 B746:B752 B756 B758:B766 B770 B772:B779 B784 B786:B794 B798 B800:B808 B812 B814:B822 B826 B828:B836 B840 B842:B850 B854 B856:B864 B868 B870:B878 B882 B884:B892 B896 B898:B906 B910 B912:B920 B924 B926:B934 B938 B940:B948 B952 B954:B960 B962:B968 B970:B976 B978:B984 B986:B994 B998 B1000:B1005 B1009 B1011:B1016 B1020 B1022:B1030 B1034 B1036:B1044 B1048 B1050:B1058 B1062 B1064:B1072 B1076 B1078:B1086 B1090 B1092:B1100 B1104 B1106:B1114 B1118 B1120:B1128 B1132 B1134:B1142 B1146 B1148:B1156 B1160 B1162:B1170 B1174 B1176:B1184 B1188 B1190:B1198 B1202 B1204:B1209 B1213 B1215:B1220 B1224 B1226:B1234 B1240:B1246 B1248:B1254 B1256:B1268" type="list">
      <formula1>Var!$H:$H</formula1>
      <formula2>0</formula2>
    </dataValidation>
    <dataValidation allowBlank="true" operator="between" showDropDown="false" showErrorMessage="false" showInputMessage="false" sqref="G5:G12 G14:G21 G23:G24 G26:G33 G35:G42 G44:G45 G47:G54 G56:G64 G66:G73 G75:G82 G84:G91 G93:G100 G102:G109 G111:G118 G120:G127 G129:G136 G138:G145 G147:G154 G156:G163 G165:G166 G168:G169 G171:G178 G180:G187 G189:G196 G198:G205 G207:G214 G216:G223 G225:G232 G234:G241 G243:G250 G252:G259 G261:G265 G267:G279 G281:G285 G287:G297 G299:G306 G308:G318 G320:G326 G328:G346 G348:G366 G368:G378 G380:G390 G392:G398 G400:G406 G408:G414 G416:G426 G428:G438 G440:G446 G448:G452 G454:G458 G460:G463 G465:G467 G469:G472 G474:G476 G478:G481 G483:G486 G488:G495 G497:G504 G506:G513 G515:G522 G524:G531 G533:G540 G542:G549 G552:G559 G561:G568 G570:G577 G579:G586 G588:G595 G597:G604 G606:G613 G615:G622 G624:G631 G634:G646 G648:G660 G662:G674 G676:G688 G690:G702 G704:G716 G718:G730 G732:G744 G746:G756 G758:G770 G772:G784 G786:G798 G800:G812 G814:G826 G828:G840 G842:G854 G856:G868 G870:G882 G884:G896 G898:G910 G912:G924 G926:G938 G940:G952 G954:G960 G962:G968 G970:G976 G978:G984 G986:G998 G1000:G1009 G1011:G1020 G1022:G1034 G1036:G1048 G1050:G1062 G1064:G1076 G1078:G1090 G1092:G1104 G1106:G1118 G1120:G1132 G1134:G1146 G1148:G1160 G1162:G1174 G1176:G1188 G1190:G1202 G1204:G1213 G1215:G1224 G1226:G1238 G1240:G1246 G1248:G1254 G1256:G1299" type="list">
      <formula1>Var!$B$2:$B$8</formula1>
      <formula2>0</formula2>
    </dataValidation>
    <dataValidation allowBlank="true" operator="between" showDropDown="false" showErrorMessage="false" showInputMessage="false" sqref="J5:J12 J14:J21 J23:J24 J26:J33 J35:J42 J44:J45 J47:J54 J56:J64 J66:J73 J75:J82 J84:J91 J93:J100 J102:J109 J111:J118 J120:J127 J129:J136 J138:J145 J147:J154 J156:J163 J165:J166 J168:J169 J171:J178 J180:J187 J189:J196 J198:J205 J207:J214 J216:J223 J225:J232 J234:J241 J243:J250 J252:J259 J261:J265 J267:J279 J281:J285 J287:J297 J299:J306 J308:J318 J320:J326 J328:J346 J348:J366 J368:J378 J380:J390 J392:J398 J400:J406 J408:J414 J416:J426 J428:J438 J440:J446 J448:J452 J454:J458 J460:J463 J465:J467 J469:J472 J474:J476 J478:J481 J483:J486 J488:J495 J497:J504 J506:J513 J515:J522 J524:J531 J533:J540 J542:J549 J552:J559 J561:J568 J570:J577 J579:J586 J588:J595 J597:J604 J606:J613 J615:J622 J624:J631 J634:J646 J648:J660 J662:J674 J676:J688 J690:J702 J704:J716 J718:J730 J732:J744 J746:J756 J758:J770 J772:J784 J786:J798 J800:J812 J814:J826 J828:J840 J842:J854 J856:J868 J870:J882 J884:J896 J898:J910 J912:J924 J926:J938 J940:J952 J954:J960 J962:J968 J970:J976 J978:J984 J986:J998 J1000:J1009 J1011:J1020 J1022:J1034 J1036:J1048 J1050:J1062 J1064:J1076 J1078:J1090 J1092:J1104 J1106:J1118 J1120:J1132 J1134:J1146 J1148:J1160 J1162:J1174 J1176:J1188 J1190:J1202 J1204:J1213 J1215:J1224 J1226:J1238 J1240:J1246 J1248:J1254 J1256:J1299" type="list">
      <formula1>"High,Medium,Low"</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tabColor rgb="FFFF00FF"/>
    <pageSetUpPr fitToPage="false"/>
  </sheetPr>
  <dimension ref="A1:Y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2" outlineLevelCol="0"/>
  <cols>
    <col collapsed="false" customWidth="true" hidden="false" outlineLevel="0" max="1" min="1" style="0" width="12.88"/>
    <col collapsed="false" customWidth="true" hidden="false" outlineLevel="0" max="2" min="2" style="0" width="16.5"/>
    <col collapsed="false" customWidth="true" hidden="false" outlineLevel="0" max="3" min="3" style="0" width="14.89"/>
    <col collapsed="false" customWidth="true" hidden="false" outlineLevel="0" max="4" min="4" style="0" width="32.5"/>
    <col collapsed="false" customWidth="true" hidden="false" outlineLevel="0" max="5" min="5" style="0" width="37.75"/>
    <col collapsed="false" customWidth="true" hidden="false" outlineLevel="0" max="6" min="6" style="0" width="19.5"/>
    <col collapsed="false" customWidth="true" hidden="false" outlineLevel="0" max="10" min="7" style="0" width="9.75"/>
    <col collapsed="false" customWidth="true" hidden="false" outlineLevel="0" max="11" min="11" style="0" width="12"/>
    <col collapsed="false" customWidth="true" hidden="false" outlineLevel="0" max="12" min="12" style="0" width="18.88"/>
    <col collapsed="false" customWidth="true" hidden="false" outlineLevel="0" max="13" min="13" style="0" width="8.63"/>
    <col collapsed="false" customWidth="true" hidden="false" outlineLevel="0" max="14" min="14" style="0" width="44.88"/>
    <col collapsed="false" customWidth="true" hidden="false" outlineLevel="0" max="25" min="15"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15" hidden="false" customHeight="fals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false" customHeight="true" outlineLevel="0" collapsed="false">
      <c r="A3" s="324" t="s">
        <v>973</v>
      </c>
      <c r="B3" s="324"/>
      <c r="C3" s="324"/>
      <c r="D3" s="324"/>
      <c r="E3" s="324"/>
      <c r="F3" s="324"/>
      <c r="G3" s="325"/>
      <c r="H3" s="326"/>
      <c r="I3" s="327"/>
      <c r="J3" s="327"/>
      <c r="K3" s="327"/>
      <c r="L3" s="328"/>
      <c r="M3" s="328"/>
      <c r="N3" s="328"/>
    </row>
    <row r="4" customFormat="false" ht="15" hidden="false" customHeight="true" outlineLevel="1" collapsed="false">
      <c r="A4" s="329" t="s">
        <v>1525</v>
      </c>
      <c r="B4" s="329"/>
      <c r="C4" s="329"/>
      <c r="D4" s="329"/>
      <c r="E4" s="329"/>
      <c r="F4" s="329"/>
      <c r="G4" s="330"/>
      <c r="H4" s="332"/>
      <c r="I4" s="332"/>
      <c r="J4" s="332"/>
      <c r="K4" s="332"/>
      <c r="L4" s="332"/>
      <c r="M4" s="332"/>
      <c r="N4" s="332"/>
      <c r="O4" s="323"/>
      <c r="P4" s="323"/>
      <c r="Q4" s="323"/>
      <c r="R4" s="323"/>
      <c r="S4" s="323"/>
      <c r="T4" s="323"/>
      <c r="U4" s="323"/>
      <c r="V4" s="323"/>
      <c r="W4" s="323"/>
      <c r="X4" s="323"/>
      <c r="Y4" s="323"/>
    </row>
    <row r="5" customFormat="false" ht="15" hidden="true" customHeight="false" outlineLevel="2" collapsed="false">
      <c r="A5" s="98" t="s">
        <v>1526</v>
      </c>
      <c r="B5" s="334" t="s">
        <v>136</v>
      </c>
      <c r="C5" s="334" t="s">
        <v>976</v>
      </c>
      <c r="D5" s="335" t="s">
        <v>977</v>
      </c>
      <c r="E5" s="336" t="s">
        <v>1527</v>
      </c>
      <c r="F5" s="337" t="s">
        <v>1245</v>
      </c>
      <c r="G5" s="338" t="s">
        <v>22</v>
      </c>
      <c r="H5" s="339"/>
      <c r="I5" s="339"/>
      <c r="J5" s="339" t="s">
        <v>95</v>
      </c>
      <c r="K5" s="339" t="s">
        <v>6462</v>
      </c>
      <c r="L5" s="429" t="n">
        <v>43698</v>
      </c>
      <c r="M5" s="340"/>
      <c r="N5" s="340"/>
      <c r="O5" s="341"/>
      <c r="P5" s="341"/>
      <c r="Q5" s="341"/>
      <c r="R5" s="341"/>
      <c r="S5" s="341"/>
      <c r="T5" s="341"/>
      <c r="U5" s="341"/>
      <c r="V5" s="341"/>
      <c r="W5" s="341"/>
      <c r="X5" s="341"/>
      <c r="Y5" s="341"/>
    </row>
    <row r="6" customFormat="false" ht="15" hidden="true" customHeight="false" outlineLevel="2" collapsed="false">
      <c r="A6" s="98" t="s">
        <v>1529</v>
      </c>
      <c r="B6" s="334" t="s">
        <v>136</v>
      </c>
      <c r="C6" s="343" t="s">
        <v>1251</v>
      </c>
      <c r="D6" s="343" t="s">
        <v>986</v>
      </c>
      <c r="E6" s="345" t="s">
        <v>6463</v>
      </c>
      <c r="F6" s="346" t="s">
        <v>1531</v>
      </c>
      <c r="G6" s="338" t="s">
        <v>22</v>
      </c>
      <c r="H6" s="339"/>
      <c r="I6" s="339"/>
      <c r="J6" s="339" t="s">
        <v>95</v>
      </c>
      <c r="K6" s="339" t="s">
        <v>6462</v>
      </c>
      <c r="L6" s="429" t="n">
        <v>43698</v>
      </c>
      <c r="M6" s="340"/>
      <c r="N6" s="345" t="s">
        <v>6464</v>
      </c>
      <c r="O6" s="341"/>
      <c r="P6" s="341"/>
      <c r="Q6" s="341"/>
      <c r="R6" s="341"/>
      <c r="S6" s="341"/>
      <c r="T6" s="341"/>
      <c r="U6" s="341"/>
      <c r="V6" s="341"/>
      <c r="W6" s="341"/>
      <c r="X6" s="341"/>
      <c r="Y6" s="341"/>
    </row>
    <row r="7" customFormat="false" ht="15" hidden="true" customHeight="false" outlineLevel="2" collapsed="false">
      <c r="A7" s="98" t="s">
        <v>1532</v>
      </c>
      <c r="B7" s="334" t="s">
        <v>136</v>
      </c>
      <c r="C7" s="342"/>
      <c r="D7" s="343" t="s">
        <v>986</v>
      </c>
      <c r="E7" s="345" t="s">
        <v>1533</v>
      </c>
      <c r="F7" s="340"/>
      <c r="G7" s="338" t="s">
        <v>22</v>
      </c>
      <c r="H7" s="339"/>
      <c r="I7" s="339"/>
      <c r="J7" s="339" t="s">
        <v>95</v>
      </c>
      <c r="K7" s="339" t="s">
        <v>6462</v>
      </c>
      <c r="L7" s="429" t="n">
        <v>43698</v>
      </c>
      <c r="M7" s="340"/>
      <c r="N7" s="340"/>
      <c r="O7" s="341"/>
      <c r="P7" s="341"/>
      <c r="Q7" s="341"/>
      <c r="R7" s="341"/>
      <c r="S7" s="341"/>
      <c r="T7" s="341"/>
      <c r="U7" s="341"/>
      <c r="V7" s="341"/>
      <c r="W7" s="341"/>
      <c r="X7" s="341"/>
      <c r="Y7" s="341"/>
    </row>
    <row r="8" customFormat="false" ht="15" hidden="true" customHeight="false" outlineLevel="2" collapsed="false">
      <c r="A8" s="98" t="s">
        <v>1534</v>
      </c>
      <c r="B8" s="334" t="s">
        <v>136</v>
      </c>
      <c r="C8" s="342" t="s">
        <v>993</v>
      </c>
      <c r="D8" s="347" t="s">
        <v>1535</v>
      </c>
      <c r="E8" s="348" t="s">
        <v>995</v>
      </c>
      <c r="F8" s="337" t="s">
        <v>1536</v>
      </c>
      <c r="G8" s="338" t="s">
        <v>22</v>
      </c>
      <c r="H8" s="339"/>
      <c r="I8" s="339"/>
      <c r="J8" s="339" t="s">
        <v>95</v>
      </c>
      <c r="K8" s="339" t="s">
        <v>6462</v>
      </c>
      <c r="L8" s="429" t="n">
        <v>43698</v>
      </c>
      <c r="M8" s="340"/>
      <c r="N8" s="340"/>
      <c r="O8" s="341"/>
      <c r="P8" s="341"/>
      <c r="Q8" s="341"/>
      <c r="R8" s="341"/>
      <c r="S8" s="341"/>
      <c r="T8" s="341"/>
      <c r="U8" s="341"/>
      <c r="V8" s="341"/>
      <c r="W8" s="341"/>
      <c r="X8" s="341"/>
      <c r="Y8" s="341"/>
    </row>
    <row r="9" customFormat="false" ht="15" hidden="true" customHeight="false" outlineLevel="2" collapsed="false">
      <c r="A9" s="98" t="s">
        <v>1537</v>
      </c>
      <c r="B9" s="334" t="s">
        <v>136</v>
      </c>
      <c r="C9" s="342" t="s">
        <v>998</v>
      </c>
      <c r="D9" s="349" t="s">
        <v>999</v>
      </c>
      <c r="E9" s="348" t="s">
        <v>1538</v>
      </c>
      <c r="F9" s="334"/>
      <c r="G9" s="338" t="s">
        <v>22</v>
      </c>
      <c r="H9" s="339"/>
      <c r="I9" s="339"/>
      <c r="J9" s="339" t="s">
        <v>95</v>
      </c>
      <c r="K9" s="339" t="s">
        <v>6462</v>
      </c>
      <c r="L9" s="429" t="n">
        <v>43698</v>
      </c>
      <c r="M9" s="340"/>
      <c r="N9" s="340"/>
      <c r="O9" s="341"/>
      <c r="P9" s="341"/>
      <c r="Q9" s="341"/>
      <c r="R9" s="341"/>
      <c r="S9" s="341"/>
      <c r="T9" s="341"/>
      <c r="U9" s="341"/>
      <c r="V9" s="341"/>
      <c r="W9" s="341"/>
      <c r="X9" s="341"/>
      <c r="Y9" s="341"/>
    </row>
    <row r="10" customFormat="false" ht="15" hidden="true" customHeight="false" outlineLevel="2" collapsed="false">
      <c r="A10" s="98" t="s">
        <v>1539</v>
      </c>
      <c r="B10" s="334" t="s">
        <v>129</v>
      </c>
      <c r="C10" s="350" t="s">
        <v>1540</v>
      </c>
      <c r="D10" s="351" t="s">
        <v>1003</v>
      </c>
      <c r="E10" s="337" t="s">
        <v>1541</v>
      </c>
      <c r="F10" s="352" t="s">
        <v>1542</v>
      </c>
      <c r="G10" s="338" t="s">
        <v>22</v>
      </c>
      <c r="H10" s="339"/>
      <c r="I10" s="339"/>
      <c r="J10" s="339" t="s">
        <v>95</v>
      </c>
      <c r="K10" s="339" t="s">
        <v>6462</v>
      </c>
      <c r="L10" s="429" t="n">
        <v>43698</v>
      </c>
      <c r="M10" s="340"/>
      <c r="N10" s="337" t="s">
        <v>6465</v>
      </c>
      <c r="O10" s="341"/>
      <c r="P10" s="341"/>
      <c r="Q10" s="341"/>
      <c r="R10" s="341"/>
      <c r="S10" s="341"/>
      <c r="T10" s="341"/>
      <c r="U10" s="341"/>
      <c r="V10" s="341"/>
      <c r="W10" s="341"/>
      <c r="X10" s="341"/>
      <c r="Y10" s="341"/>
    </row>
    <row r="11" customFormat="false" ht="15" hidden="true" customHeight="false" outlineLevel="2" collapsed="false">
      <c r="A11" s="98" t="s">
        <v>1543</v>
      </c>
      <c r="B11" s="334" t="s">
        <v>129</v>
      </c>
      <c r="C11" s="350"/>
      <c r="D11" s="351" t="s">
        <v>1544</v>
      </c>
      <c r="E11" s="352" t="s">
        <v>1545</v>
      </c>
      <c r="F11" s="352" t="s">
        <v>1546</v>
      </c>
      <c r="G11" s="338" t="s">
        <v>22</v>
      </c>
      <c r="H11" s="339"/>
      <c r="I11" s="339"/>
      <c r="J11" s="339" t="s">
        <v>95</v>
      </c>
      <c r="K11" s="339" t="s">
        <v>6462</v>
      </c>
      <c r="L11" s="429" t="n">
        <v>43698</v>
      </c>
      <c r="M11" s="340"/>
      <c r="N11" s="340"/>
      <c r="O11" s="341"/>
      <c r="P11" s="341"/>
      <c r="Q11" s="341"/>
      <c r="R11" s="341"/>
      <c r="S11" s="341"/>
      <c r="T11" s="341"/>
      <c r="U11" s="341"/>
      <c r="V11" s="341"/>
      <c r="W11" s="341"/>
      <c r="X11" s="341"/>
      <c r="Y11" s="341"/>
    </row>
    <row r="12" customFormat="false" ht="15" hidden="true" customHeight="false" outlineLevel="2" collapsed="false">
      <c r="A12" s="98" t="s">
        <v>1547</v>
      </c>
      <c r="B12" s="334" t="s">
        <v>129</v>
      </c>
      <c r="C12" s="361"/>
      <c r="D12" s="351" t="s">
        <v>1548</v>
      </c>
      <c r="E12" s="352" t="s">
        <v>1549</v>
      </c>
      <c r="F12" s="352" t="s">
        <v>1550</v>
      </c>
      <c r="G12" s="338" t="s">
        <v>22</v>
      </c>
      <c r="H12" s="339"/>
      <c r="I12" s="339"/>
      <c r="J12" s="339" t="s">
        <v>95</v>
      </c>
      <c r="K12" s="339" t="s">
        <v>6462</v>
      </c>
      <c r="L12" s="429" t="n">
        <v>43698</v>
      </c>
      <c r="M12" s="340"/>
      <c r="N12" s="340"/>
      <c r="O12" s="341"/>
      <c r="P12" s="341"/>
      <c r="Q12" s="341"/>
      <c r="R12" s="341"/>
      <c r="S12" s="341"/>
      <c r="T12" s="341"/>
      <c r="U12" s="341"/>
      <c r="V12" s="341"/>
      <c r="W12" s="341"/>
      <c r="X12" s="341"/>
      <c r="Y12" s="341"/>
    </row>
    <row r="13" customFormat="false" ht="15" hidden="true" customHeight="false" outlineLevel="2" collapsed="false">
      <c r="A13" s="98" t="s">
        <v>1551</v>
      </c>
      <c r="B13" s="334" t="s">
        <v>129</v>
      </c>
      <c r="C13" s="361"/>
      <c r="D13" s="351" t="s">
        <v>1552</v>
      </c>
      <c r="E13" s="352" t="s">
        <v>1553</v>
      </c>
      <c r="F13" s="352" t="s">
        <v>1554</v>
      </c>
      <c r="G13" s="338" t="s">
        <v>22</v>
      </c>
      <c r="H13" s="339"/>
      <c r="I13" s="339"/>
      <c r="J13" s="339" t="s">
        <v>95</v>
      </c>
      <c r="K13" s="339" t="s">
        <v>6462</v>
      </c>
      <c r="L13" s="429" t="n">
        <v>43698</v>
      </c>
      <c r="M13" s="340"/>
      <c r="N13" s="340"/>
      <c r="O13" s="341"/>
      <c r="P13" s="341"/>
      <c r="Q13" s="341"/>
      <c r="R13" s="341"/>
      <c r="S13" s="341"/>
      <c r="T13" s="341"/>
      <c r="U13" s="341"/>
      <c r="V13" s="341"/>
      <c r="W13" s="341"/>
      <c r="X13" s="341"/>
      <c r="Y13" s="341"/>
    </row>
    <row r="14" customFormat="false" ht="15" hidden="true" customHeight="false" outlineLevel="2" collapsed="false">
      <c r="A14" s="98" t="s">
        <v>1555</v>
      </c>
      <c r="B14" s="334" t="s">
        <v>129</v>
      </c>
      <c r="C14" s="361"/>
      <c r="D14" s="351" t="s">
        <v>1556</v>
      </c>
      <c r="E14" s="352" t="s">
        <v>1557</v>
      </c>
      <c r="F14" s="352" t="s">
        <v>1558</v>
      </c>
      <c r="G14" s="338" t="s">
        <v>22</v>
      </c>
      <c r="H14" s="339"/>
      <c r="I14" s="339"/>
      <c r="J14" s="339" t="s">
        <v>95</v>
      </c>
      <c r="K14" s="339" t="s">
        <v>6462</v>
      </c>
      <c r="L14" s="429" t="n">
        <v>43698</v>
      </c>
      <c r="M14" s="340"/>
      <c r="N14" s="352" t="s">
        <v>6466</v>
      </c>
      <c r="O14" s="341"/>
      <c r="P14" s="341"/>
      <c r="Q14" s="341"/>
      <c r="R14" s="341"/>
      <c r="S14" s="341"/>
      <c r="T14" s="341"/>
      <c r="U14" s="341"/>
      <c r="V14" s="341"/>
      <c r="W14" s="341"/>
      <c r="X14" s="341"/>
      <c r="Y14" s="341"/>
    </row>
    <row r="15" customFormat="false" ht="15" hidden="true" customHeight="false" outlineLevel="2" collapsed="false">
      <c r="A15" s="98" t="s">
        <v>1559</v>
      </c>
      <c r="B15" s="334" t="s">
        <v>96</v>
      </c>
      <c r="C15" s="350" t="s">
        <v>1560</v>
      </c>
      <c r="D15" s="351" t="s">
        <v>1054</v>
      </c>
      <c r="E15" s="348" t="s">
        <v>1055</v>
      </c>
      <c r="F15" s="352" t="s">
        <v>1542</v>
      </c>
      <c r="G15" s="338" t="s">
        <v>22</v>
      </c>
      <c r="H15" s="339"/>
      <c r="I15" s="339"/>
      <c r="J15" s="339" t="s">
        <v>95</v>
      </c>
      <c r="K15" s="339" t="s">
        <v>6462</v>
      </c>
      <c r="L15" s="429" t="n">
        <v>43698</v>
      </c>
      <c r="M15" s="340"/>
      <c r="N15" s="340"/>
      <c r="O15" s="341"/>
      <c r="P15" s="341"/>
      <c r="Q15" s="341"/>
      <c r="R15" s="341"/>
      <c r="S15" s="341"/>
      <c r="T15" s="341"/>
      <c r="U15" s="341"/>
      <c r="V15" s="341"/>
      <c r="W15" s="341"/>
      <c r="X15" s="341"/>
      <c r="Y15" s="341"/>
    </row>
    <row r="16" customFormat="false" ht="15" hidden="true" customHeight="false" outlineLevel="2" collapsed="false">
      <c r="A16" s="98" t="s">
        <v>1561</v>
      </c>
      <c r="B16" s="334" t="s">
        <v>96</v>
      </c>
      <c r="C16" s="361"/>
      <c r="D16" s="351" t="s">
        <v>1058</v>
      </c>
      <c r="E16" s="348" t="s">
        <v>1059</v>
      </c>
      <c r="F16" s="352" t="s">
        <v>1542</v>
      </c>
      <c r="G16" s="338" t="s">
        <v>22</v>
      </c>
      <c r="H16" s="339"/>
      <c r="I16" s="339"/>
      <c r="J16" s="339" t="s">
        <v>95</v>
      </c>
      <c r="K16" s="339" t="s">
        <v>6462</v>
      </c>
      <c r="L16" s="429" t="n">
        <v>43698</v>
      </c>
      <c r="M16" s="340"/>
      <c r="N16" s="340"/>
      <c r="O16" s="341"/>
      <c r="P16" s="341"/>
      <c r="Q16" s="341"/>
      <c r="R16" s="341"/>
      <c r="S16" s="341"/>
      <c r="T16" s="341"/>
      <c r="U16" s="341"/>
      <c r="V16" s="341"/>
      <c r="W16" s="341"/>
      <c r="X16" s="341"/>
      <c r="Y16" s="341"/>
    </row>
    <row r="17" customFormat="false" ht="15" hidden="true" customHeight="false" outlineLevel="2" collapsed="false">
      <c r="A17" s="98" t="s">
        <v>1562</v>
      </c>
      <c r="B17" s="334" t="s">
        <v>96</v>
      </c>
      <c r="C17" s="361"/>
      <c r="D17" s="351" t="s">
        <v>1061</v>
      </c>
      <c r="E17" s="348" t="s">
        <v>1062</v>
      </c>
      <c r="F17" s="352" t="s">
        <v>1542</v>
      </c>
      <c r="G17" s="338" t="s">
        <v>22</v>
      </c>
      <c r="H17" s="339"/>
      <c r="I17" s="339"/>
      <c r="J17" s="339" t="s">
        <v>95</v>
      </c>
      <c r="K17" s="339" t="s">
        <v>6462</v>
      </c>
      <c r="L17" s="429" t="n">
        <v>43698</v>
      </c>
      <c r="M17" s="340"/>
      <c r="N17" s="340"/>
      <c r="O17" s="341"/>
      <c r="P17" s="341"/>
      <c r="Q17" s="341"/>
      <c r="R17" s="341"/>
      <c r="S17" s="341"/>
      <c r="T17" s="341"/>
      <c r="U17" s="341"/>
      <c r="V17" s="341"/>
      <c r="W17" s="341"/>
      <c r="X17" s="341"/>
      <c r="Y17" s="341"/>
    </row>
    <row r="18" customFormat="false" ht="15" hidden="true" customHeight="false" outlineLevel="2" collapsed="false">
      <c r="A18" s="98" t="s">
        <v>1563</v>
      </c>
      <c r="B18" s="334" t="s">
        <v>107</v>
      </c>
      <c r="C18" s="351" t="s">
        <v>1270</v>
      </c>
      <c r="D18" s="351" t="s">
        <v>1066</v>
      </c>
      <c r="E18" s="337" t="s">
        <v>1067</v>
      </c>
      <c r="F18" s="352" t="s">
        <v>1542</v>
      </c>
      <c r="G18" s="338" t="s">
        <v>22</v>
      </c>
      <c r="H18" s="339"/>
      <c r="I18" s="339"/>
      <c r="J18" s="339" t="s">
        <v>95</v>
      </c>
      <c r="K18" s="339" t="s">
        <v>6462</v>
      </c>
      <c r="L18" s="429" t="n">
        <v>43698</v>
      </c>
      <c r="M18" s="340"/>
      <c r="N18" s="340"/>
      <c r="O18" s="341"/>
      <c r="P18" s="341"/>
      <c r="Q18" s="341"/>
      <c r="R18" s="341"/>
      <c r="S18" s="341"/>
      <c r="T18" s="341"/>
      <c r="U18" s="341"/>
      <c r="V18" s="341"/>
      <c r="W18" s="341"/>
      <c r="X18" s="341"/>
      <c r="Y18" s="341"/>
    </row>
    <row r="19" customFormat="false" ht="15" hidden="true" customHeight="false" outlineLevel="2" collapsed="false">
      <c r="A19" s="98" t="s">
        <v>1564</v>
      </c>
      <c r="B19" s="334" t="s">
        <v>107</v>
      </c>
      <c r="C19" s="363"/>
      <c r="D19" s="351" t="s">
        <v>1565</v>
      </c>
      <c r="E19" s="337" t="s">
        <v>1566</v>
      </c>
      <c r="F19" s="352" t="s">
        <v>1542</v>
      </c>
      <c r="G19" s="338" t="s">
        <v>22</v>
      </c>
      <c r="H19" s="339"/>
      <c r="I19" s="339"/>
      <c r="J19" s="339" t="s">
        <v>95</v>
      </c>
      <c r="K19" s="339" t="s">
        <v>6462</v>
      </c>
      <c r="L19" s="429" t="n">
        <v>43698</v>
      </c>
      <c r="M19" s="340"/>
      <c r="N19" s="340"/>
      <c r="O19" s="341"/>
      <c r="P19" s="341"/>
      <c r="Q19" s="341"/>
      <c r="R19" s="341"/>
      <c r="S19" s="341"/>
      <c r="T19" s="341"/>
      <c r="U19" s="341"/>
      <c r="V19" s="341"/>
      <c r="W19" s="341"/>
      <c r="X19" s="341"/>
      <c r="Y19" s="341"/>
    </row>
    <row r="20" customFormat="false" ht="15" hidden="true" customHeight="false" outlineLevel="2" collapsed="false">
      <c r="A20" s="98" t="s">
        <v>1567</v>
      </c>
      <c r="B20" s="334" t="s">
        <v>107</v>
      </c>
      <c r="C20" s="363"/>
      <c r="D20" s="351" t="s">
        <v>1073</v>
      </c>
      <c r="E20" s="337" t="s">
        <v>1074</v>
      </c>
      <c r="F20" s="352" t="s">
        <v>1542</v>
      </c>
      <c r="G20" s="338" t="s">
        <v>22</v>
      </c>
      <c r="H20" s="339"/>
      <c r="I20" s="339"/>
      <c r="J20" s="339" t="s">
        <v>95</v>
      </c>
      <c r="K20" s="339" t="s">
        <v>6462</v>
      </c>
      <c r="L20" s="429" t="n">
        <v>43698</v>
      </c>
      <c r="M20" s="340"/>
      <c r="N20" s="340"/>
      <c r="O20" s="341"/>
      <c r="P20" s="341"/>
      <c r="Q20" s="341"/>
      <c r="R20" s="341"/>
      <c r="S20" s="341"/>
      <c r="T20" s="341"/>
      <c r="U20" s="341"/>
      <c r="V20" s="341"/>
      <c r="W20" s="341"/>
      <c r="X20" s="341"/>
      <c r="Y20" s="341"/>
    </row>
    <row r="21" customFormat="false" ht="15" hidden="true" customHeight="false" outlineLevel="2" collapsed="false">
      <c r="A21" s="98" t="s">
        <v>1568</v>
      </c>
      <c r="B21" s="334" t="s">
        <v>122</v>
      </c>
      <c r="C21" s="351" t="s">
        <v>1076</v>
      </c>
      <c r="D21" s="358" t="s">
        <v>1077</v>
      </c>
      <c r="E21" s="337" t="s">
        <v>1078</v>
      </c>
      <c r="F21" s="352" t="s">
        <v>1542</v>
      </c>
      <c r="G21" s="338" t="s">
        <v>22</v>
      </c>
      <c r="H21" s="339"/>
      <c r="I21" s="339"/>
      <c r="J21" s="339" t="s">
        <v>95</v>
      </c>
      <c r="K21" s="339" t="s">
        <v>6462</v>
      </c>
      <c r="L21" s="429" t="n">
        <v>43698</v>
      </c>
      <c r="M21" s="340"/>
      <c r="N21" s="340"/>
      <c r="O21" s="341"/>
      <c r="P21" s="341"/>
      <c r="Q21" s="341"/>
      <c r="R21" s="341"/>
      <c r="S21" s="341"/>
      <c r="T21" s="341"/>
      <c r="U21" s="341"/>
      <c r="V21" s="341"/>
      <c r="W21" s="341"/>
      <c r="X21" s="341"/>
      <c r="Y21" s="341"/>
    </row>
    <row r="22" customFormat="false" ht="15" hidden="true" customHeight="false" outlineLevel="2" collapsed="false">
      <c r="A22" s="98" t="s">
        <v>1569</v>
      </c>
      <c r="B22" s="334" t="s">
        <v>122</v>
      </c>
      <c r="C22" s="361"/>
      <c r="D22" s="358" t="s">
        <v>1081</v>
      </c>
      <c r="E22" s="373" t="s">
        <v>1082</v>
      </c>
      <c r="F22" s="352" t="s">
        <v>1542</v>
      </c>
      <c r="G22" s="338" t="s">
        <v>22</v>
      </c>
      <c r="H22" s="339"/>
      <c r="I22" s="339"/>
      <c r="J22" s="339" t="s">
        <v>95</v>
      </c>
      <c r="K22" s="339" t="s">
        <v>6462</v>
      </c>
      <c r="L22" s="429" t="n">
        <v>43698</v>
      </c>
      <c r="M22" s="340"/>
      <c r="N22" s="340"/>
      <c r="O22" s="341"/>
      <c r="P22" s="341"/>
      <c r="Q22" s="341"/>
      <c r="R22" s="341"/>
      <c r="S22" s="341"/>
      <c r="T22" s="341"/>
      <c r="U22" s="341"/>
      <c r="V22" s="341"/>
      <c r="W22" s="341"/>
      <c r="X22" s="341"/>
      <c r="Y22" s="341"/>
    </row>
    <row r="23" customFormat="false" ht="15" hidden="true" customHeight="false" outlineLevel="2" collapsed="false">
      <c r="A23" s="98" t="s">
        <v>1570</v>
      </c>
      <c r="B23" s="334" t="s">
        <v>115</v>
      </c>
      <c r="C23" s="351" t="s">
        <v>1084</v>
      </c>
      <c r="D23" s="358" t="s">
        <v>1085</v>
      </c>
      <c r="E23" s="337" t="s">
        <v>1086</v>
      </c>
      <c r="F23" s="352" t="s">
        <v>1542</v>
      </c>
      <c r="G23" s="338" t="s">
        <v>22</v>
      </c>
      <c r="H23" s="339"/>
      <c r="I23" s="339"/>
      <c r="J23" s="339" t="s">
        <v>95</v>
      </c>
      <c r="K23" s="339" t="s">
        <v>6462</v>
      </c>
      <c r="L23" s="429" t="n">
        <v>43698</v>
      </c>
      <c r="M23" s="340"/>
      <c r="N23" s="340"/>
      <c r="O23" s="341"/>
      <c r="P23" s="341"/>
      <c r="Q23" s="341"/>
      <c r="R23" s="341"/>
      <c r="S23" s="341"/>
      <c r="T23" s="341"/>
      <c r="U23" s="341"/>
      <c r="V23" s="341"/>
      <c r="W23" s="341"/>
      <c r="X23" s="341"/>
      <c r="Y23" s="341"/>
    </row>
    <row r="24" customFormat="false" ht="15" hidden="true" customHeight="false" outlineLevel="2" collapsed="false">
      <c r="A24" s="98" t="s">
        <v>1571</v>
      </c>
      <c r="B24" s="334" t="s">
        <v>115</v>
      </c>
      <c r="C24" s="361"/>
      <c r="D24" s="358" t="s">
        <v>1089</v>
      </c>
      <c r="E24" s="337" t="s">
        <v>1572</v>
      </c>
      <c r="F24" s="352" t="s">
        <v>1542</v>
      </c>
      <c r="G24" s="338" t="s">
        <v>22</v>
      </c>
      <c r="H24" s="339"/>
      <c r="I24" s="339"/>
      <c r="J24" s="339" t="s">
        <v>95</v>
      </c>
      <c r="K24" s="339" t="s">
        <v>6462</v>
      </c>
      <c r="L24" s="429" t="n">
        <v>43698</v>
      </c>
      <c r="M24" s="340"/>
      <c r="N24" s="337" t="s">
        <v>6467</v>
      </c>
      <c r="O24" s="341"/>
      <c r="P24" s="341"/>
      <c r="Q24" s="341"/>
      <c r="R24" s="341"/>
      <c r="S24" s="341"/>
      <c r="T24" s="341"/>
      <c r="U24" s="341"/>
      <c r="V24" s="341"/>
      <c r="W24" s="341"/>
      <c r="X24" s="341"/>
      <c r="Y24" s="341"/>
    </row>
    <row r="25" customFormat="false" ht="15" hidden="true" customHeight="false" outlineLevel="2" collapsed="false">
      <c r="A25" s="98" t="s">
        <v>1573</v>
      </c>
      <c r="B25" s="334" t="s">
        <v>115</v>
      </c>
      <c r="C25" s="361"/>
      <c r="D25" s="358" t="s">
        <v>1093</v>
      </c>
      <c r="E25" s="337" t="s">
        <v>1094</v>
      </c>
      <c r="F25" s="352" t="s">
        <v>1542</v>
      </c>
      <c r="G25" s="338" t="s">
        <v>22</v>
      </c>
      <c r="H25" s="339"/>
      <c r="I25" s="339"/>
      <c r="J25" s="339" t="s">
        <v>95</v>
      </c>
      <c r="K25" s="339" t="s">
        <v>6462</v>
      </c>
      <c r="L25" s="429" t="n">
        <v>43698</v>
      </c>
      <c r="M25" s="340"/>
      <c r="N25" s="340"/>
      <c r="O25" s="341"/>
      <c r="P25" s="341"/>
      <c r="Q25" s="341"/>
      <c r="R25" s="341"/>
      <c r="S25" s="341"/>
      <c r="T25" s="341"/>
      <c r="U25" s="341"/>
      <c r="V25" s="341"/>
      <c r="W25" s="341"/>
      <c r="X25" s="341"/>
      <c r="Y25" s="341"/>
    </row>
    <row r="26" customFormat="false" ht="15" hidden="true" customHeight="false" outlineLevel="2" collapsed="false">
      <c r="A26" s="98" t="s">
        <v>1574</v>
      </c>
      <c r="B26" s="334" t="s">
        <v>218</v>
      </c>
      <c r="C26" s="361"/>
      <c r="D26" s="358" t="s">
        <v>1096</v>
      </c>
      <c r="E26" s="337" t="s">
        <v>1575</v>
      </c>
      <c r="F26" s="352" t="s">
        <v>1542</v>
      </c>
      <c r="G26" s="338" t="s">
        <v>22</v>
      </c>
      <c r="H26" s="339"/>
      <c r="I26" s="339"/>
      <c r="J26" s="339" t="s">
        <v>95</v>
      </c>
      <c r="K26" s="339" t="s">
        <v>6462</v>
      </c>
      <c r="L26" s="429" t="n">
        <v>43698</v>
      </c>
      <c r="M26" s="340"/>
      <c r="N26" s="340"/>
      <c r="O26" s="341"/>
      <c r="P26" s="341"/>
      <c r="Q26" s="341"/>
      <c r="R26" s="341"/>
      <c r="S26" s="341"/>
      <c r="T26" s="341"/>
      <c r="U26" s="341"/>
      <c r="V26" s="341"/>
      <c r="W26" s="341"/>
      <c r="X26" s="341"/>
      <c r="Y26" s="341"/>
    </row>
    <row r="27" customFormat="false" ht="15" hidden="false" customHeight="true" outlineLevel="1" collapsed="true">
      <c r="A27" s="329" t="s">
        <v>1576</v>
      </c>
      <c r="B27" s="329"/>
      <c r="C27" s="329"/>
      <c r="D27" s="329"/>
      <c r="E27" s="329"/>
      <c r="F27" s="329"/>
      <c r="G27" s="369"/>
      <c r="H27" s="369"/>
      <c r="I27" s="369"/>
      <c r="J27" s="369"/>
      <c r="K27" s="369"/>
      <c r="L27" s="369"/>
      <c r="M27" s="332"/>
      <c r="N27" s="332"/>
      <c r="O27" s="323"/>
      <c r="P27" s="323"/>
      <c r="Q27" s="323"/>
      <c r="R27" s="323"/>
      <c r="S27" s="323"/>
      <c r="T27" s="323"/>
      <c r="U27" s="323"/>
      <c r="V27" s="323"/>
      <c r="W27" s="323"/>
      <c r="X27" s="323"/>
      <c r="Y27" s="323"/>
    </row>
    <row r="28" customFormat="false" ht="15" hidden="true" customHeight="false" outlineLevel="2" collapsed="false">
      <c r="A28" s="98" t="s">
        <v>1577</v>
      </c>
      <c r="B28" s="334" t="s">
        <v>136</v>
      </c>
      <c r="C28" s="334" t="s">
        <v>976</v>
      </c>
      <c r="D28" s="335" t="s">
        <v>1578</v>
      </c>
      <c r="E28" s="336" t="s">
        <v>1579</v>
      </c>
      <c r="F28" s="337" t="s">
        <v>1580</v>
      </c>
      <c r="G28" s="338" t="s">
        <v>22</v>
      </c>
      <c r="H28" s="339"/>
      <c r="I28" s="339"/>
      <c r="J28" s="339" t="s">
        <v>95</v>
      </c>
      <c r="K28" s="339" t="s">
        <v>6468</v>
      </c>
      <c r="L28" s="429" t="n">
        <v>43698</v>
      </c>
      <c r="M28" s="340"/>
      <c r="N28" s="340"/>
      <c r="O28" s="323"/>
      <c r="P28" s="323"/>
      <c r="Q28" s="323"/>
      <c r="R28" s="323"/>
      <c r="S28" s="323"/>
      <c r="T28" s="323"/>
      <c r="U28" s="323"/>
      <c r="V28" s="323"/>
      <c r="W28" s="323"/>
      <c r="X28" s="323"/>
      <c r="Y28" s="323"/>
    </row>
    <row r="29" customFormat="false" ht="15" hidden="true" customHeight="false" outlineLevel="2" collapsed="false">
      <c r="A29" s="98" t="s">
        <v>1583</v>
      </c>
      <c r="B29" s="334" t="s">
        <v>136</v>
      </c>
      <c r="C29" s="374"/>
      <c r="D29" s="343" t="s">
        <v>1584</v>
      </c>
      <c r="E29" s="345" t="s">
        <v>1585</v>
      </c>
      <c r="F29" s="344"/>
      <c r="G29" s="338" t="s">
        <v>22</v>
      </c>
      <c r="H29" s="339"/>
      <c r="I29" s="339"/>
      <c r="J29" s="339" t="s">
        <v>95</v>
      </c>
      <c r="K29" s="339" t="s">
        <v>6468</v>
      </c>
      <c r="L29" s="429" t="n">
        <v>43698</v>
      </c>
      <c r="M29" s="340"/>
      <c r="N29" s="340"/>
      <c r="O29" s="323"/>
      <c r="P29" s="323"/>
      <c r="Q29" s="323"/>
      <c r="R29" s="323"/>
      <c r="S29" s="323"/>
      <c r="T29" s="323"/>
      <c r="U29" s="323"/>
      <c r="V29" s="323"/>
      <c r="W29" s="323"/>
      <c r="X29" s="323"/>
      <c r="Y29" s="323"/>
    </row>
    <row r="30" customFormat="false" ht="15" hidden="true" customHeight="false" outlineLevel="2" collapsed="false">
      <c r="A30" s="98" t="s">
        <v>1586</v>
      </c>
      <c r="B30" s="334" t="s">
        <v>136</v>
      </c>
      <c r="C30" s="374" t="s">
        <v>1251</v>
      </c>
      <c r="D30" s="343" t="s">
        <v>1587</v>
      </c>
      <c r="E30" s="345" t="s">
        <v>1588</v>
      </c>
      <c r="F30" s="346" t="s">
        <v>1589</v>
      </c>
      <c r="G30" s="338" t="s">
        <v>22</v>
      </c>
      <c r="H30" s="339"/>
      <c r="I30" s="339"/>
      <c r="J30" s="339" t="s">
        <v>95</v>
      </c>
      <c r="K30" s="339" t="s">
        <v>6468</v>
      </c>
      <c r="L30" s="429" t="n">
        <v>43698</v>
      </c>
      <c r="M30" s="340"/>
      <c r="N30" s="340"/>
      <c r="O30" s="323"/>
      <c r="P30" s="323"/>
      <c r="Q30" s="323"/>
      <c r="R30" s="323"/>
      <c r="S30" s="323"/>
      <c r="T30" s="323"/>
      <c r="U30" s="323"/>
      <c r="V30" s="323"/>
      <c r="W30" s="323"/>
      <c r="X30" s="323"/>
      <c r="Y30" s="323"/>
    </row>
    <row r="31" customFormat="false" ht="15" hidden="true" customHeight="false" outlineLevel="2" collapsed="false">
      <c r="A31" s="98" t="s">
        <v>1590</v>
      </c>
      <c r="B31" s="334" t="s">
        <v>136</v>
      </c>
      <c r="C31" s="374"/>
      <c r="D31" s="343" t="s">
        <v>1587</v>
      </c>
      <c r="E31" s="345" t="s">
        <v>1591</v>
      </c>
      <c r="F31" s="344"/>
      <c r="G31" s="338" t="s">
        <v>22</v>
      </c>
      <c r="H31" s="339"/>
      <c r="I31" s="339"/>
      <c r="J31" s="339" t="s">
        <v>95</v>
      </c>
      <c r="K31" s="339" t="s">
        <v>6468</v>
      </c>
      <c r="L31" s="429" t="n">
        <v>43698</v>
      </c>
      <c r="M31" s="340"/>
      <c r="N31" s="340"/>
      <c r="O31" s="323"/>
      <c r="P31" s="323"/>
      <c r="Q31" s="323"/>
      <c r="R31" s="323"/>
      <c r="S31" s="323"/>
      <c r="T31" s="323"/>
      <c r="U31" s="323"/>
      <c r="V31" s="323"/>
      <c r="W31" s="323"/>
      <c r="X31" s="323"/>
      <c r="Y31" s="323"/>
    </row>
    <row r="32" customFormat="false" ht="15" hidden="true" customHeight="false" outlineLevel="2" collapsed="false">
      <c r="A32" s="98" t="s">
        <v>1592</v>
      </c>
      <c r="B32" s="334" t="s">
        <v>136</v>
      </c>
      <c r="C32" s="374" t="s">
        <v>993</v>
      </c>
      <c r="D32" s="348" t="s">
        <v>1593</v>
      </c>
      <c r="E32" s="348" t="s">
        <v>995</v>
      </c>
      <c r="F32" s="348" t="s">
        <v>1580</v>
      </c>
      <c r="G32" s="338" t="s">
        <v>22</v>
      </c>
      <c r="H32" s="339"/>
      <c r="I32" s="339"/>
      <c r="J32" s="339" t="s">
        <v>95</v>
      </c>
      <c r="K32" s="339" t="s">
        <v>6468</v>
      </c>
      <c r="L32" s="429" t="n">
        <v>43698</v>
      </c>
      <c r="M32" s="340"/>
      <c r="N32" s="340"/>
      <c r="O32" s="323"/>
      <c r="P32" s="323"/>
      <c r="Q32" s="323"/>
      <c r="R32" s="323"/>
      <c r="S32" s="323"/>
      <c r="T32" s="323"/>
      <c r="U32" s="323"/>
      <c r="V32" s="323"/>
      <c r="W32" s="323"/>
      <c r="X32" s="323"/>
      <c r="Y32" s="323"/>
    </row>
    <row r="33" customFormat="false" ht="15" hidden="true" customHeight="false" outlineLevel="2" collapsed="false">
      <c r="A33" s="98" t="s">
        <v>1594</v>
      </c>
      <c r="B33" s="334" t="s">
        <v>129</v>
      </c>
      <c r="C33" s="350" t="s">
        <v>1595</v>
      </c>
      <c r="D33" s="351" t="s">
        <v>1003</v>
      </c>
      <c r="E33" s="337" t="s">
        <v>1541</v>
      </c>
      <c r="F33" s="352" t="s">
        <v>1596</v>
      </c>
      <c r="G33" s="338" t="s">
        <v>22</v>
      </c>
      <c r="H33" s="339"/>
      <c r="I33" s="339"/>
      <c r="J33" s="339" t="s">
        <v>95</v>
      </c>
      <c r="K33" s="339" t="s">
        <v>6468</v>
      </c>
      <c r="L33" s="429" t="n">
        <v>43698</v>
      </c>
      <c r="M33" s="340"/>
      <c r="N33" s="350" t="s">
        <v>6469</v>
      </c>
      <c r="O33" s="323"/>
      <c r="P33" s="323"/>
      <c r="Q33" s="323"/>
      <c r="R33" s="323"/>
      <c r="S33" s="323"/>
      <c r="T33" s="323"/>
      <c r="U33" s="323"/>
      <c r="V33" s="323"/>
      <c r="W33" s="323"/>
      <c r="X33" s="323"/>
      <c r="Y33" s="323"/>
    </row>
    <row r="34" customFormat="false" ht="15" hidden="true" customHeight="false" outlineLevel="2" collapsed="false">
      <c r="A34" s="98" t="s">
        <v>1597</v>
      </c>
      <c r="B34" s="334" t="s">
        <v>129</v>
      </c>
      <c r="C34" s="350"/>
      <c r="D34" s="351" t="s">
        <v>1598</v>
      </c>
      <c r="E34" s="540" t="s">
        <v>6470</v>
      </c>
      <c r="F34" s="352" t="s">
        <v>1600</v>
      </c>
      <c r="G34" s="338" t="s">
        <v>22</v>
      </c>
      <c r="H34" s="339"/>
      <c r="I34" s="339"/>
      <c r="J34" s="339" t="s">
        <v>95</v>
      </c>
      <c r="K34" s="339" t="s">
        <v>6468</v>
      </c>
      <c r="L34" s="429" t="n">
        <v>43698</v>
      </c>
      <c r="M34" s="340"/>
      <c r="N34" s="350" t="s">
        <v>6471</v>
      </c>
      <c r="O34" s="323"/>
      <c r="P34" s="323"/>
      <c r="Q34" s="323"/>
      <c r="R34" s="323"/>
      <c r="S34" s="323"/>
      <c r="T34" s="323"/>
      <c r="U34" s="323"/>
      <c r="V34" s="323"/>
      <c r="W34" s="323"/>
      <c r="X34" s="323"/>
      <c r="Y34" s="323"/>
    </row>
    <row r="35" customFormat="false" ht="15" hidden="true" customHeight="false" outlineLevel="2" collapsed="false">
      <c r="A35" s="98" t="s">
        <v>1601</v>
      </c>
      <c r="B35" s="334" t="s">
        <v>129</v>
      </c>
      <c r="C35" s="350"/>
      <c r="D35" s="351" t="s">
        <v>1602</v>
      </c>
      <c r="E35" s="540" t="s">
        <v>6472</v>
      </c>
      <c r="F35" s="352" t="s">
        <v>1604</v>
      </c>
      <c r="G35" s="338" t="s">
        <v>22</v>
      </c>
      <c r="H35" s="339"/>
      <c r="I35" s="339"/>
      <c r="J35" s="339" t="s">
        <v>95</v>
      </c>
      <c r="K35" s="339" t="s">
        <v>6468</v>
      </c>
      <c r="L35" s="429" t="n">
        <v>43698</v>
      </c>
      <c r="M35" s="340"/>
      <c r="N35" s="350" t="s">
        <v>6473</v>
      </c>
      <c r="O35" s="323"/>
      <c r="P35" s="323"/>
      <c r="Q35" s="323"/>
      <c r="R35" s="323"/>
      <c r="S35" s="323"/>
      <c r="T35" s="323"/>
      <c r="U35" s="323"/>
      <c r="V35" s="323"/>
      <c r="W35" s="323"/>
      <c r="X35" s="323"/>
      <c r="Y35" s="323"/>
    </row>
    <row r="36" customFormat="false" ht="15" hidden="true" customHeight="false" outlineLevel="2" collapsed="false">
      <c r="A36" s="98" t="s">
        <v>1605</v>
      </c>
      <c r="B36" s="334" t="s">
        <v>129</v>
      </c>
      <c r="C36" s="350"/>
      <c r="D36" s="351" t="s">
        <v>1606</v>
      </c>
      <c r="E36" s="540" t="s">
        <v>6474</v>
      </c>
      <c r="F36" s="352" t="s">
        <v>1608</v>
      </c>
      <c r="G36" s="338" t="s">
        <v>22</v>
      </c>
      <c r="H36" s="339"/>
      <c r="I36" s="339"/>
      <c r="J36" s="339" t="s">
        <v>95</v>
      </c>
      <c r="K36" s="339" t="s">
        <v>6468</v>
      </c>
      <c r="L36" s="429" t="n">
        <v>43698</v>
      </c>
      <c r="M36" s="340"/>
      <c r="N36" s="350" t="s">
        <v>6471</v>
      </c>
      <c r="O36" s="323"/>
      <c r="P36" s="323"/>
      <c r="Q36" s="323"/>
      <c r="R36" s="323"/>
      <c r="S36" s="323"/>
      <c r="T36" s="323"/>
      <c r="U36" s="323"/>
      <c r="V36" s="323"/>
      <c r="W36" s="323"/>
      <c r="X36" s="323"/>
      <c r="Y36" s="323"/>
    </row>
    <row r="37" customFormat="false" ht="15" hidden="true" customHeight="false" outlineLevel="2" collapsed="false">
      <c r="A37" s="98" t="s">
        <v>1609</v>
      </c>
      <c r="B37" s="334" t="s">
        <v>129</v>
      </c>
      <c r="C37" s="350"/>
      <c r="D37" s="351" t="s">
        <v>1610</v>
      </c>
      <c r="E37" s="540" t="s">
        <v>6475</v>
      </c>
      <c r="F37" s="352" t="s">
        <v>1612</v>
      </c>
      <c r="G37" s="338" t="s">
        <v>22</v>
      </c>
      <c r="H37" s="339"/>
      <c r="I37" s="339"/>
      <c r="J37" s="339" t="s">
        <v>95</v>
      </c>
      <c r="K37" s="339" t="s">
        <v>6468</v>
      </c>
      <c r="L37" s="429" t="n">
        <v>43698</v>
      </c>
      <c r="M37" s="340"/>
      <c r="N37" s="350" t="s">
        <v>6471</v>
      </c>
      <c r="O37" s="323"/>
      <c r="P37" s="323"/>
      <c r="Q37" s="323"/>
      <c r="R37" s="323"/>
      <c r="S37" s="323"/>
      <c r="T37" s="323"/>
      <c r="U37" s="323"/>
      <c r="V37" s="323"/>
      <c r="W37" s="323"/>
      <c r="X37" s="323"/>
      <c r="Y37" s="323"/>
    </row>
    <row r="38" customFormat="false" ht="15" hidden="true" customHeight="false" outlineLevel="2" collapsed="false">
      <c r="A38" s="98" t="s">
        <v>1613</v>
      </c>
      <c r="B38" s="334" t="s">
        <v>129</v>
      </c>
      <c r="C38" s="350"/>
      <c r="D38" s="351" t="s">
        <v>1614</v>
      </c>
      <c r="E38" s="352" t="s">
        <v>1615</v>
      </c>
      <c r="F38" s="352" t="s">
        <v>1596</v>
      </c>
      <c r="G38" s="338" t="s">
        <v>22</v>
      </c>
      <c r="H38" s="339"/>
      <c r="I38" s="339"/>
      <c r="J38" s="339" t="s">
        <v>95</v>
      </c>
      <c r="K38" s="339" t="s">
        <v>6468</v>
      </c>
      <c r="L38" s="429" t="n">
        <v>43698</v>
      </c>
      <c r="M38" s="340"/>
      <c r="N38" s="340"/>
      <c r="O38" s="323"/>
      <c r="P38" s="323"/>
      <c r="Q38" s="323"/>
      <c r="R38" s="323"/>
      <c r="S38" s="323"/>
      <c r="T38" s="323"/>
      <c r="U38" s="323"/>
      <c r="V38" s="323"/>
      <c r="W38" s="323"/>
      <c r="X38" s="323"/>
      <c r="Y38" s="323"/>
    </row>
    <row r="39" customFormat="false" ht="15" hidden="true" customHeight="false" outlineLevel="2" collapsed="false">
      <c r="A39" s="98" t="s">
        <v>1616</v>
      </c>
      <c r="B39" s="334" t="s">
        <v>129</v>
      </c>
      <c r="C39" s="361"/>
      <c r="D39" s="351" t="s">
        <v>1617</v>
      </c>
      <c r="E39" s="352" t="s">
        <v>1615</v>
      </c>
      <c r="F39" s="352" t="s">
        <v>1596</v>
      </c>
      <c r="G39" s="338" t="s">
        <v>22</v>
      </c>
      <c r="H39" s="339"/>
      <c r="I39" s="339"/>
      <c r="J39" s="339" t="s">
        <v>95</v>
      </c>
      <c r="K39" s="339" t="s">
        <v>6468</v>
      </c>
      <c r="L39" s="429" t="n">
        <v>43698</v>
      </c>
      <c r="M39" s="340"/>
      <c r="N39" s="340"/>
      <c r="O39" s="323"/>
      <c r="P39" s="323"/>
      <c r="Q39" s="323"/>
      <c r="R39" s="323"/>
      <c r="S39" s="323"/>
      <c r="T39" s="323"/>
      <c r="U39" s="323"/>
      <c r="V39" s="323"/>
      <c r="W39" s="323"/>
      <c r="X39" s="323"/>
      <c r="Y39" s="323"/>
    </row>
    <row r="40" customFormat="false" ht="15" hidden="true" customHeight="false" outlineLevel="2" collapsed="false">
      <c r="A40" s="98" t="s">
        <v>1618</v>
      </c>
      <c r="B40" s="334" t="s">
        <v>129</v>
      </c>
      <c r="C40" s="361"/>
      <c r="D40" s="351" t="s">
        <v>1045</v>
      </c>
      <c r="E40" s="352" t="s">
        <v>1154</v>
      </c>
      <c r="F40" s="352" t="s">
        <v>1596</v>
      </c>
      <c r="G40" s="338" t="s">
        <v>22</v>
      </c>
      <c r="H40" s="339"/>
      <c r="I40" s="339"/>
      <c r="J40" s="339" t="s">
        <v>95</v>
      </c>
      <c r="K40" s="339" t="s">
        <v>6468</v>
      </c>
      <c r="L40" s="429" t="n">
        <v>43698</v>
      </c>
      <c r="M40" s="340"/>
      <c r="N40" s="340"/>
      <c r="O40" s="323"/>
      <c r="P40" s="323"/>
      <c r="Q40" s="323"/>
      <c r="R40" s="323"/>
      <c r="S40" s="323"/>
      <c r="T40" s="323"/>
      <c r="U40" s="323"/>
      <c r="V40" s="323"/>
      <c r="W40" s="323"/>
      <c r="X40" s="323"/>
      <c r="Y40" s="323"/>
    </row>
    <row r="41" customFormat="false" ht="10.5" hidden="true" customHeight="true" outlineLevel="2" collapsed="false">
      <c r="A41" s="98" t="s">
        <v>1619</v>
      </c>
      <c r="B41" s="334" t="s">
        <v>129</v>
      </c>
      <c r="C41" s="361"/>
      <c r="D41" s="351" t="s">
        <v>1049</v>
      </c>
      <c r="E41" s="352" t="s">
        <v>1050</v>
      </c>
      <c r="F41" s="352" t="s">
        <v>1596</v>
      </c>
      <c r="G41" s="338" t="s">
        <v>22</v>
      </c>
      <c r="H41" s="339"/>
      <c r="I41" s="339"/>
      <c r="J41" s="339" t="s">
        <v>95</v>
      </c>
      <c r="K41" s="339" t="s">
        <v>6468</v>
      </c>
      <c r="L41" s="429" t="n">
        <v>43698</v>
      </c>
      <c r="M41" s="340"/>
      <c r="N41" s="340"/>
      <c r="O41" s="323"/>
      <c r="P41" s="323"/>
      <c r="Q41" s="323"/>
      <c r="R41" s="323"/>
      <c r="S41" s="323"/>
      <c r="T41" s="323"/>
      <c r="U41" s="323"/>
      <c r="V41" s="323"/>
      <c r="W41" s="323"/>
      <c r="X41" s="323"/>
      <c r="Y41" s="323"/>
    </row>
    <row r="42" customFormat="false" ht="10.5" hidden="true" customHeight="true" outlineLevel="2" collapsed="false">
      <c r="A42" s="98" t="s">
        <v>1620</v>
      </c>
      <c r="B42" s="334" t="s">
        <v>96</v>
      </c>
      <c r="C42" s="350" t="s">
        <v>1560</v>
      </c>
      <c r="D42" s="351" t="s">
        <v>1054</v>
      </c>
      <c r="E42" s="348" t="s">
        <v>1055</v>
      </c>
      <c r="F42" s="352" t="s">
        <v>1596</v>
      </c>
      <c r="G42" s="338" t="s">
        <v>22</v>
      </c>
      <c r="H42" s="339"/>
      <c r="I42" s="339"/>
      <c r="J42" s="339" t="s">
        <v>95</v>
      </c>
      <c r="K42" s="339" t="s">
        <v>6468</v>
      </c>
      <c r="L42" s="429" t="n">
        <v>43698</v>
      </c>
      <c r="M42" s="340"/>
      <c r="N42" s="340"/>
      <c r="O42" s="323"/>
      <c r="P42" s="323"/>
      <c r="Q42" s="323"/>
      <c r="R42" s="323"/>
      <c r="S42" s="323"/>
      <c r="T42" s="323"/>
      <c r="U42" s="323"/>
      <c r="V42" s="323"/>
      <c r="W42" s="323"/>
      <c r="X42" s="323"/>
      <c r="Y42" s="323"/>
    </row>
    <row r="43" customFormat="false" ht="10.5" hidden="true" customHeight="true" outlineLevel="2" collapsed="false">
      <c r="A43" s="98" t="s">
        <v>1621</v>
      </c>
      <c r="B43" s="334" t="s">
        <v>96</v>
      </c>
      <c r="C43" s="361"/>
      <c r="D43" s="351" t="s">
        <v>1058</v>
      </c>
      <c r="E43" s="348" t="s">
        <v>1059</v>
      </c>
      <c r="F43" s="352" t="s">
        <v>1596</v>
      </c>
      <c r="G43" s="338" t="s">
        <v>22</v>
      </c>
      <c r="H43" s="339"/>
      <c r="I43" s="339"/>
      <c r="J43" s="339" t="s">
        <v>95</v>
      </c>
      <c r="K43" s="339" t="s">
        <v>6468</v>
      </c>
      <c r="L43" s="429" t="n">
        <v>43698</v>
      </c>
      <c r="M43" s="340"/>
      <c r="N43" s="340"/>
      <c r="O43" s="323"/>
      <c r="P43" s="323"/>
      <c r="Q43" s="323"/>
      <c r="R43" s="323"/>
      <c r="S43" s="323"/>
      <c r="T43" s="323"/>
      <c r="U43" s="323"/>
      <c r="V43" s="323"/>
      <c r="W43" s="323"/>
      <c r="X43" s="323"/>
      <c r="Y43" s="323"/>
    </row>
    <row r="44" customFormat="false" ht="10.5" hidden="true" customHeight="true" outlineLevel="2" collapsed="false">
      <c r="A44" s="98" t="s">
        <v>1622</v>
      </c>
      <c r="B44" s="334" t="s">
        <v>96</v>
      </c>
      <c r="C44" s="361"/>
      <c r="D44" s="351" t="s">
        <v>1061</v>
      </c>
      <c r="E44" s="348" t="s">
        <v>1062</v>
      </c>
      <c r="F44" s="352" t="s">
        <v>1596</v>
      </c>
      <c r="G44" s="338" t="s">
        <v>22</v>
      </c>
      <c r="H44" s="339"/>
      <c r="I44" s="339"/>
      <c r="J44" s="339" t="s">
        <v>95</v>
      </c>
      <c r="K44" s="339" t="s">
        <v>6468</v>
      </c>
      <c r="L44" s="429" t="n">
        <v>43698</v>
      </c>
      <c r="M44" s="340"/>
      <c r="N44" s="340"/>
      <c r="O44" s="323"/>
      <c r="P44" s="323"/>
      <c r="Q44" s="323"/>
      <c r="R44" s="323"/>
      <c r="S44" s="323"/>
      <c r="T44" s="323"/>
      <c r="U44" s="323"/>
      <c r="V44" s="323"/>
      <c r="W44" s="323"/>
      <c r="X44" s="323"/>
      <c r="Y44" s="323"/>
    </row>
    <row r="45" customFormat="false" ht="10.5" hidden="true" customHeight="true" outlineLevel="2" collapsed="false">
      <c r="A45" s="98" t="s">
        <v>1623</v>
      </c>
      <c r="B45" s="334" t="s">
        <v>107</v>
      </c>
      <c r="C45" s="351" t="s">
        <v>1270</v>
      </c>
      <c r="D45" s="351" t="s">
        <v>1066</v>
      </c>
      <c r="E45" s="337" t="s">
        <v>1067</v>
      </c>
      <c r="F45" s="352" t="s">
        <v>1596</v>
      </c>
      <c r="G45" s="338" t="s">
        <v>22</v>
      </c>
      <c r="H45" s="339"/>
      <c r="I45" s="339"/>
      <c r="J45" s="339" t="s">
        <v>95</v>
      </c>
      <c r="K45" s="339" t="s">
        <v>6468</v>
      </c>
      <c r="L45" s="429" t="n">
        <v>43698</v>
      </c>
      <c r="M45" s="340"/>
      <c r="N45" s="340"/>
      <c r="O45" s="323"/>
      <c r="P45" s="323"/>
      <c r="Q45" s="323"/>
      <c r="R45" s="323"/>
      <c r="S45" s="323"/>
      <c r="T45" s="323"/>
      <c r="U45" s="323"/>
      <c r="V45" s="323"/>
      <c r="W45" s="323"/>
      <c r="X45" s="323"/>
      <c r="Y45" s="323"/>
    </row>
    <row r="46" customFormat="false" ht="10.5" hidden="true" customHeight="true" outlineLevel="2" collapsed="false">
      <c r="A46" s="98" t="s">
        <v>1624</v>
      </c>
      <c r="B46" s="334" t="s">
        <v>107</v>
      </c>
      <c r="C46" s="363"/>
      <c r="D46" s="351" t="s">
        <v>1565</v>
      </c>
      <c r="E46" s="337" t="s">
        <v>1625</v>
      </c>
      <c r="F46" s="352" t="s">
        <v>1596</v>
      </c>
      <c r="G46" s="338" t="s">
        <v>22</v>
      </c>
      <c r="H46" s="339"/>
      <c r="I46" s="339"/>
      <c r="J46" s="339" t="s">
        <v>95</v>
      </c>
      <c r="K46" s="339" t="s">
        <v>6468</v>
      </c>
      <c r="L46" s="429" t="n">
        <v>43698</v>
      </c>
      <c r="M46" s="340"/>
      <c r="N46" s="340"/>
      <c r="O46" s="323"/>
      <c r="P46" s="323"/>
      <c r="Q46" s="323"/>
      <c r="R46" s="323"/>
      <c r="S46" s="323"/>
      <c r="T46" s="323"/>
      <c r="U46" s="323"/>
      <c r="V46" s="323"/>
      <c r="W46" s="323"/>
      <c r="X46" s="323"/>
      <c r="Y46" s="323"/>
    </row>
    <row r="47" customFormat="false" ht="10.5" hidden="true" customHeight="true" outlineLevel="2" collapsed="false">
      <c r="A47" s="98" t="s">
        <v>1626</v>
      </c>
      <c r="B47" s="334" t="s">
        <v>107</v>
      </c>
      <c r="C47" s="363"/>
      <c r="D47" s="351" t="s">
        <v>1073</v>
      </c>
      <c r="E47" s="337" t="s">
        <v>1074</v>
      </c>
      <c r="F47" s="352" t="s">
        <v>1596</v>
      </c>
      <c r="G47" s="338" t="s">
        <v>22</v>
      </c>
      <c r="H47" s="339"/>
      <c r="I47" s="339"/>
      <c r="J47" s="339" t="s">
        <v>95</v>
      </c>
      <c r="K47" s="339" t="s">
        <v>6468</v>
      </c>
      <c r="L47" s="429" t="n">
        <v>43698</v>
      </c>
      <c r="M47" s="340"/>
      <c r="N47" s="340"/>
      <c r="O47" s="323"/>
      <c r="P47" s="323"/>
      <c r="Q47" s="323"/>
      <c r="R47" s="323"/>
      <c r="S47" s="323"/>
      <c r="T47" s="323"/>
      <c r="U47" s="323"/>
      <c r="V47" s="323"/>
      <c r="W47" s="323"/>
      <c r="X47" s="323"/>
      <c r="Y47" s="323"/>
    </row>
    <row r="48" customFormat="false" ht="10.5" hidden="true" customHeight="true" outlineLevel="2" collapsed="false">
      <c r="A48" s="98" t="s">
        <v>1627</v>
      </c>
      <c r="B48" s="334" t="s">
        <v>122</v>
      </c>
      <c r="C48" s="351" t="s">
        <v>1076</v>
      </c>
      <c r="D48" s="358" t="s">
        <v>1077</v>
      </c>
      <c r="E48" s="337" t="s">
        <v>1078</v>
      </c>
      <c r="F48" s="352" t="s">
        <v>1596</v>
      </c>
      <c r="G48" s="338" t="s">
        <v>22</v>
      </c>
      <c r="H48" s="339"/>
      <c r="I48" s="339"/>
      <c r="J48" s="339" t="s">
        <v>95</v>
      </c>
      <c r="K48" s="339" t="s">
        <v>6468</v>
      </c>
      <c r="L48" s="429" t="n">
        <v>43698</v>
      </c>
      <c r="M48" s="340"/>
      <c r="N48" s="340"/>
      <c r="O48" s="323"/>
      <c r="P48" s="323"/>
      <c r="Q48" s="323"/>
      <c r="R48" s="323"/>
      <c r="S48" s="323"/>
      <c r="T48" s="323"/>
      <c r="U48" s="323"/>
      <c r="V48" s="323"/>
      <c r="W48" s="323"/>
      <c r="X48" s="323"/>
      <c r="Y48" s="323"/>
    </row>
    <row r="49" customFormat="false" ht="10.5" hidden="true" customHeight="true" outlineLevel="2" collapsed="false">
      <c r="A49" s="98" t="s">
        <v>1628</v>
      </c>
      <c r="B49" s="334" t="s">
        <v>122</v>
      </c>
      <c r="C49" s="361"/>
      <c r="D49" s="358" t="s">
        <v>1081</v>
      </c>
      <c r="E49" s="373" t="s">
        <v>1082</v>
      </c>
      <c r="F49" s="352" t="s">
        <v>1596</v>
      </c>
      <c r="G49" s="338" t="s">
        <v>22</v>
      </c>
      <c r="H49" s="339"/>
      <c r="I49" s="339"/>
      <c r="J49" s="339" t="s">
        <v>95</v>
      </c>
      <c r="K49" s="339" t="s">
        <v>6468</v>
      </c>
      <c r="L49" s="429" t="n">
        <v>43698</v>
      </c>
      <c r="M49" s="340"/>
      <c r="N49" s="340"/>
      <c r="O49" s="323"/>
      <c r="P49" s="323"/>
      <c r="Q49" s="323"/>
      <c r="R49" s="323"/>
      <c r="S49" s="323"/>
      <c r="T49" s="323"/>
      <c r="U49" s="323"/>
      <c r="V49" s="323"/>
      <c r="W49" s="323"/>
      <c r="X49" s="323"/>
      <c r="Y49" s="323"/>
    </row>
    <row r="50" customFormat="false" ht="10.5" hidden="true" customHeight="true" outlineLevel="2" collapsed="false">
      <c r="A50" s="98" t="s">
        <v>1629</v>
      </c>
      <c r="B50" s="334" t="s">
        <v>115</v>
      </c>
      <c r="C50" s="351" t="s">
        <v>1084</v>
      </c>
      <c r="D50" s="358" t="s">
        <v>1085</v>
      </c>
      <c r="E50" s="337" t="s">
        <v>1086</v>
      </c>
      <c r="F50" s="352" t="s">
        <v>1596</v>
      </c>
      <c r="G50" s="338" t="s">
        <v>22</v>
      </c>
      <c r="H50" s="339"/>
      <c r="I50" s="339"/>
      <c r="J50" s="339" t="s">
        <v>95</v>
      </c>
      <c r="K50" s="339" t="s">
        <v>6468</v>
      </c>
      <c r="L50" s="429" t="n">
        <v>43698</v>
      </c>
      <c r="M50" s="340"/>
      <c r="N50" s="340"/>
      <c r="O50" s="323"/>
      <c r="P50" s="323"/>
      <c r="Q50" s="323"/>
      <c r="R50" s="323"/>
      <c r="S50" s="323"/>
      <c r="T50" s="323"/>
      <c r="U50" s="323"/>
      <c r="V50" s="323"/>
      <c r="W50" s="323"/>
      <c r="X50" s="323"/>
      <c r="Y50" s="323"/>
    </row>
    <row r="51" customFormat="false" ht="10.5" hidden="true" customHeight="true" outlineLevel="2" collapsed="false">
      <c r="A51" s="98" t="s">
        <v>1630</v>
      </c>
      <c r="B51" s="334" t="s">
        <v>115</v>
      </c>
      <c r="C51" s="361"/>
      <c r="D51" s="358" t="s">
        <v>1089</v>
      </c>
      <c r="E51" s="337" t="s">
        <v>1572</v>
      </c>
      <c r="F51" s="352" t="s">
        <v>1596</v>
      </c>
      <c r="G51" s="338" t="s">
        <v>22</v>
      </c>
      <c r="H51" s="339"/>
      <c r="I51" s="339"/>
      <c r="J51" s="339" t="s">
        <v>95</v>
      </c>
      <c r="K51" s="339" t="s">
        <v>6468</v>
      </c>
      <c r="L51" s="429" t="n">
        <v>43698</v>
      </c>
      <c r="M51" s="340"/>
      <c r="N51" s="337" t="s">
        <v>6467</v>
      </c>
      <c r="O51" s="323"/>
      <c r="P51" s="323"/>
      <c r="Q51" s="323"/>
      <c r="R51" s="323"/>
      <c r="S51" s="323"/>
      <c r="T51" s="323"/>
      <c r="U51" s="323"/>
      <c r="V51" s="323"/>
      <c r="W51" s="323"/>
      <c r="X51" s="323"/>
      <c r="Y51" s="323"/>
    </row>
    <row r="52" customFormat="false" ht="10.5" hidden="true" customHeight="true" outlineLevel="2" collapsed="false">
      <c r="A52" s="98" t="s">
        <v>1631</v>
      </c>
      <c r="B52" s="334" t="s">
        <v>115</v>
      </c>
      <c r="C52" s="361"/>
      <c r="D52" s="358" t="s">
        <v>1093</v>
      </c>
      <c r="E52" s="337" t="s">
        <v>1094</v>
      </c>
      <c r="F52" s="352" t="s">
        <v>1596</v>
      </c>
      <c r="G52" s="338" t="s">
        <v>22</v>
      </c>
      <c r="H52" s="339"/>
      <c r="I52" s="339"/>
      <c r="J52" s="339" t="s">
        <v>95</v>
      </c>
      <c r="K52" s="339" t="s">
        <v>6468</v>
      </c>
      <c r="L52" s="429" t="n">
        <v>43698</v>
      </c>
      <c r="M52" s="340"/>
      <c r="N52" s="340"/>
      <c r="O52" s="323"/>
      <c r="P52" s="323"/>
      <c r="Q52" s="323"/>
      <c r="R52" s="323"/>
      <c r="S52" s="323"/>
      <c r="T52" s="323"/>
      <c r="U52" s="323"/>
      <c r="V52" s="323"/>
      <c r="W52" s="323"/>
      <c r="X52" s="323"/>
      <c r="Y52" s="323"/>
    </row>
    <row r="53" customFormat="false" ht="10.5" hidden="true" customHeight="true" outlineLevel="2" collapsed="false">
      <c r="A53" s="98" t="s">
        <v>1632</v>
      </c>
      <c r="B53" s="334" t="s">
        <v>218</v>
      </c>
      <c r="C53" s="361"/>
      <c r="D53" s="358" t="s">
        <v>1096</v>
      </c>
      <c r="E53" s="337" t="s">
        <v>1575</v>
      </c>
      <c r="F53" s="352" t="s">
        <v>1596</v>
      </c>
      <c r="G53" s="338" t="s">
        <v>22</v>
      </c>
      <c r="H53" s="339"/>
      <c r="I53" s="339"/>
      <c r="J53" s="339" t="s">
        <v>95</v>
      </c>
      <c r="K53" s="339" t="s">
        <v>6468</v>
      </c>
      <c r="L53" s="429" t="n">
        <v>43698</v>
      </c>
      <c r="M53" s="340"/>
      <c r="N53" s="340"/>
      <c r="O53" s="323"/>
      <c r="P53" s="323"/>
      <c r="Q53" s="323"/>
      <c r="R53" s="323"/>
      <c r="S53" s="323"/>
      <c r="T53" s="323"/>
      <c r="U53" s="323"/>
      <c r="V53" s="323"/>
      <c r="W53" s="323"/>
      <c r="X53" s="323"/>
      <c r="Y53" s="323"/>
    </row>
    <row r="54" customFormat="false" ht="15" hidden="false" customHeight="true" outlineLevel="1" collapsed="true">
      <c r="A54" s="329" t="s">
        <v>1633</v>
      </c>
      <c r="B54" s="329"/>
      <c r="C54" s="329"/>
      <c r="D54" s="329"/>
      <c r="E54" s="329"/>
      <c r="F54" s="329"/>
      <c r="G54" s="330"/>
      <c r="H54" s="331"/>
      <c r="I54" s="331"/>
      <c r="J54" s="331"/>
      <c r="K54" s="332"/>
      <c r="L54" s="332"/>
      <c r="M54" s="332"/>
      <c r="N54" s="332"/>
      <c r="O54" s="323"/>
      <c r="P54" s="323"/>
      <c r="Q54" s="323"/>
      <c r="R54" s="323"/>
      <c r="S54" s="323"/>
      <c r="T54" s="323"/>
      <c r="U54" s="323"/>
      <c r="V54" s="323"/>
      <c r="W54" s="323"/>
      <c r="X54" s="323"/>
      <c r="Y54" s="323"/>
    </row>
    <row r="55" customFormat="false" ht="15" hidden="true" customHeight="false" outlineLevel="2" collapsed="false">
      <c r="A55" s="98" t="s">
        <v>1634</v>
      </c>
      <c r="B55" s="334" t="s">
        <v>136</v>
      </c>
      <c r="C55" s="334" t="s">
        <v>976</v>
      </c>
      <c r="D55" s="335" t="s">
        <v>1578</v>
      </c>
      <c r="E55" s="336" t="s">
        <v>1635</v>
      </c>
      <c r="F55" s="337" t="s">
        <v>1636</v>
      </c>
      <c r="G55" s="338" t="s">
        <v>22</v>
      </c>
      <c r="H55" s="339"/>
      <c r="I55" s="339"/>
      <c r="J55" s="339" t="s">
        <v>95</v>
      </c>
      <c r="K55" s="339" t="s">
        <v>6468</v>
      </c>
      <c r="L55" s="429" t="n">
        <v>43698</v>
      </c>
      <c r="M55" s="340"/>
      <c r="N55" s="340"/>
      <c r="O55" s="323"/>
      <c r="P55" s="323"/>
      <c r="Q55" s="323"/>
      <c r="R55" s="323"/>
      <c r="S55" s="323"/>
      <c r="T55" s="323"/>
      <c r="U55" s="323"/>
      <c r="V55" s="323"/>
      <c r="W55" s="323"/>
      <c r="X55" s="323"/>
      <c r="Y55" s="323"/>
    </row>
    <row r="56" customFormat="false" ht="15" hidden="true" customHeight="false" outlineLevel="2" collapsed="false">
      <c r="A56" s="98" t="s">
        <v>1637</v>
      </c>
      <c r="B56" s="334" t="s">
        <v>136</v>
      </c>
      <c r="C56" s="353"/>
      <c r="D56" s="343" t="s">
        <v>1584</v>
      </c>
      <c r="E56" s="345" t="s">
        <v>1638</v>
      </c>
      <c r="F56" s="344"/>
      <c r="G56" s="338" t="s">
        <v>22</v>
      </c>
      <c r="H56" s="339"/>
      <c r="I56" s="339"/>
      <c r="J56" s="339" t="s">
        <v>95</v>
      </c>
      <c r="K56" s="339" t="s">
        <v>6468</v>
      </c>
      <c r="L56" s="429" t="n">
        <v>43698</v>
      </c>
      <c r="M56" s="340"/>
      <c r="N56" s="340"/>
      <c r="O56" s="323"/>
      <c r="P56" s="323"/>
      <c r="Q56" s="323"/>
      <c r="R56" s="323"/>
      <c r="S56" s="323"/>
      <c r="T56" s="323"/>
      <c r="U56" s="323"/>
      <c r="V56" s="323"/>
      <c r="W56" s="323"/>
      <c r="X56" s="323"/>
      <c r="Y56" s="323"/>
    </row>
    <row r="57" customFormat="false" ht="15" hidden="true" customHeight="false" outlineLevel="2" collapsed="false">
      <c r="A57" s="98" t="s">
        <v>1639</v>
      </c>
      <c r="B57" s="334" t="s">
        <v>136</v>
      </c>
      <c r="C57" s="334" t="s">
        <v>1251</v>
      </c>
      <c r="D57" s="343" t="s">
        <v>1587</v>
      </c>
      <c r="E57" s="345" t="s">
        <v>1640</v>
      </c>
      <c r="F57" s="346" t="s">
        <v>1641</v>
      </c>
      <c r="G57" s="338" t="s">
        <v>22</v>
      </c>
      <c r="H57" s="339"/>
      <c r="I57" s="339"/>
      <c r="J57" s="339" t="s">
        <v>95</v>
      </c>
      <c r="K57" s="339" t="s">
        <v>6468</v>
      </c>
      <c r="L57" s="429" t="n">
        <v>43698</v>
      </c>
      <c r="M57" s="340"/>
      <c r="N57" s="345" t="s">
        <v>6476</v>
      </c>
      <c r="O57" s="323"/>
      <c r="P57" s="323"/>
      <c r="Q57" s="323"/>
      <c r="R57" s="323"/>
      <c r="S57" s="323"/>
      <c r="T57" s="323"/>
      <c r="U57" s="323"/>
      <c r="V57" s="323"/>
      <c r="W57" s="323"/>
      <c r="X57" s="323"/>
      <c r="Y57" s="323"/>
    </row>
    <row r="58" customFormat="false" ht="15" hidden="true" customHeight="false" outlineLevel="2" collapsed="false">
      <c r="A58" s="98" t="s">
        <v>1642</v>
      </c>
      <c r="B58" s="334" t="s">
        <v>136</v>
      </c>
      <c r="C58" s="334"/>
      <c r="D58" s="343" t="s">
        <v>1587</v>
      </c>
      <c r="E58" s="345" t="s">
        <v>1591</v>
      </c>
      <c r="F58" s="344"/>
      <c r="G58" s="338" t="s">
        <v>22</v>
      </c>
      <c r="H58" s="339"/>
      <c r="I58" s="339"/>
      <c r="J58" s="339" t="s">
        <v>95</v>
      </c>
      <c r="K58" s="339" t="s">
        <v>6468</v>
      </c>
      <c r="L58" s="429" t="n">
        <v>43698</v>
      </c>
      <c r="M58" s="340"/>
      <c r="N58" s="340"/>
      <c r="O58" s="323"/>
      <c r="P58" s="323"/>
      <c r="Q58" s="323"/>
      <c r="R58" s="323"/>
      <c r="S58" s="323"/>
      <c r="T58" s="323"/>
      <c r="U58" s="323"/>
      <c r="V58" s="323"/>
      <c r="W58" s="323"/>
      <c r="X58" s="323"/>
      <c r="Y58" s="323"/>
    </row>
    <row r="59" customFormat="false" ht="15" hidden="true" customHeight="false" outlineLevel="2" collapsed="false">
      <c r="A59" s="98" t="s">
        <v>1643</v>
      </c>
      <c r="B59" s="334" t="s">
        <v>136</v>
      </c>
      <c r="C59" s="334" t="s">
        <v>993</v>
      </c>
      <c r="D59" s="348" t="s">
        <v>1644</v>
      </c>
      <c r="E59" s="348" t="s">
        <v>995</v>
      </c>
      <c r="F59" s="348" t="s">
        <v>1645</v>
      </c>
      <c r="G59" s="338" t="s">
        <v>22</v>
      </c>
      <c r="H59" s="339"/>
      <c r="I59" s="339"/>
      <c r="J59" s="339" t="s">
        <v>95</v>
      </c>
      <c r="K59" s="339" t="s">
        <v>6468</v>
      </c>
      <c r="L59" s="429" t="n">
        <v>43698</v>
      </c>
      <c r="M59" s="340"/>
      <c r="N59" s="340"/>
      <c r="O59" s="323"/>
      <c r="P59" s="323"/>
      <c r="Q59" s="323"/>
      <c r="R59" s="323"/>
      <c r="S59" s="323"/>
      <c r="T59" s="323"/>
      <c r="U59" s="323"/>
      <c r="V59" s="323"/>
      <c r="W59" s="323"/>
      <c r="X59" s="323"/>
      <c r="Y59" s="323"/>
    </row>
    <row r="60" customFormat="false" ht="15" hidden="true" customHeight="false" outlineLevel="2" collapsed="false">
      <c r="A60" s="98" t="s">
        <v>1646</v>
      </c>
      <c r="B60" s="334" t="s">
        <v>129</v>
      </c>
      <c r="C60" s="541" t="s">
        <v>6477</v>
      </c>
      <c r="D60" s="351" t="s">
        <v>1003</v>
      </c>
      <c r="E60" s="337" t="s">
        <v>1541</v>
      </c>
      <c r="F60" s="352" t="s">
        <v>1648</v>
      </c>
      <c r="G60" s="338" t="s">
        <v>22</v>
      </c>
      <c r="H60" s="339"/>
      <c r="I60" s="339"/>
      <c r="J60" s="339" t="s">
        <v>95</v>
      </c>
      <c r="K60" s="339" t="s">
        <v>6468</v>
      </c>
      <c r="L60" s="429" t="n">
        <v>43698</v>
      </c>
      <c r="M60" s="340"/>
      <c r="N60" s="350" t="s">
        <v>6478</v>
      </c>
      <c r="O60" s="323"/>
      <c r="P60" s="323"/>
      <c r="Q60" s="323"/>
      <c r="R60" s="323"/>
      <c r="S60" s="323"/>
      <c r="T60" s="323"/>
      <c r="U60" s="323"/>
      <c r="V60" s="323"/>
      <c r="W60" s="323"/>
      <c r="X60" s="323"/>
      <c r="Y60" s="323"/>
    </row>
    <row r="61" customFormat="false" ht="15" hidden="true" customHeight="false" outlineLevel="2" collapsed="false">
      <c r="A61" s="98" t="s">
        <v>1649</v>
      </c>
      <c r="B61" s="334" t="s">
        <v>129</v>
      </c>
      <c r="C61" s="355" t="s">
        <v>1650</v>
      </c>
      <c r="D61" s="351" t="s">
        <v>1651</v>
      </c>
      <c r="E61" s="540" t="s">
        <v>6479</v>
      </c>
      <c r="F61" s="352" t="s">
        <v>1653</v>
      </c>
      <c r="G61" s="338" t="s">
        <v>22</v>
      </c>
      <c r="H61" s="339"/>
      <c r="I61" s="339"/>
      <c r="J61" s="339" t="s">
        <v>95</v>
      </c>
      <c r="K61" s="339" t="s">
        <v>6468</v>
      </c>
      <c r="L61" s="429" t="n">
        <v>43698</v>
      </c>
      <c r="M61" s="340"/>
      <c r="N61" s="350" t="s">
        <v>6480</v>
      </c>
      <c r="O61" s="323"/>
      <c r="P61" s="323"/>
      <c r="Q61" s="323"/>
      <c r="R61" s="323"/>
      <c r="S61" s="323"/>
      <c r="T61" s="323"/>
      <c r="U61" s="323"/>
      <c r="V61" s="323"/>
      <c r="W61" s="323"/>
      <c r="X61" s="323"/>
      <c r="Y61" s="323"/>
    </row>
    <row r="62" customFormat="false" ht="15" hidden="true" customHeight="false" outlineLevel="2" collapsed="false">
      <c r="A62" s="98" t="s">
        <v>1654</v>
      </c>
      <c r="B62" s="334" t="s">
        <v>129</v>
      </c>
      <c r="C62" s="350"/>
      <c r="D62" s="351" t="s">
        <v>1655</v>
      </c>
      <c r="E62" s="540" t="s">
        <v>6481</v>
      </c>
      <c r="F62" s="352" t="s">
        <v>1657</v>
      </c>
      <c r="G62" s="338" t="s">
        <v>22</v>
      </c>
      <c r="H62" s="339"/>
      <c r="I62" s="339"/>
      <c r="J62" s="339" t="s">
        <v>95</v>
      </c>
      <c r="K62" s="339" t="s">
        <v>6468</v>
      </c>
      <c r="L62" s="429" t="n">
        <v>43698</v>
      </c>
      <c r="M62" s="340"/>
      <c r="N62" s="350" t="s">
        <v>6482</v>
      </c>
      <c r="O62" s="323"/>
      <c r="P62" s="323"/>
      <c r="Q62" s="323"/>
      <c r="R62" s="323"/>
      <c r="S62" s="323"/>
      <c r="T62" s="323"/>
      <c r="U62" s="323"/>
      <c r="V62" s="323"/>
      <c r="W62" s="323"/>
      <c r="X62" s="323"/>
      <c r="Y62" s="323"/>
    </row>
    <row r="63" customFormat="false" ht="15" hidden="true" customHeight="false" outlineLevel="2" collapsed="false">
      <c r="A63" s="98" t="s">
        <v>1658</v>
      </c>
      <c r="B63" s="334" t="s">
        <v>129</v>
      </c>
      <c r="C63" s="350"/>
      <c r="D63" s="351" t="s">
        <v>1659</v>
      </c>
      <c r="E63" s="540" t="s">
        <v>6474</v>
      </c>
      <c r="F63" s="352" t="s">
        <v>1661</v>
      </c>
      <c r="G63" s="338" t="s">
        <v>22</v>
      </c>
      <c r="H63" s="339"/>
      <c r="I63" s="339"/>
      <c r="J63" s="339" t="s">
        <v>95</v>
      </c>
      <c r="K63" s="339" t="s">
        <v>6468</v>
      </c>
      <c r="L63" s="429" t="n">
        <v>43698</v>
      </c>
      <c r="M63" s="340"/>
      <c r="N63" s="350" t="s">
        <v>6480</v>
      </c>
      <c r="O63" s="323"/>
      <c r="P63" s="323"/>
      <c r="Q63" s="323"/>
      <c r="R63" s="323"/>
      <c r="S63" s="323"/>
      <c r="T63" s="323"/>
      <c r="U63" s="323"/>
      <c r="V63" s="323"/>
      <c r="W63" s="323"/>
      <c r="X63" s="323"/>
      <c r="Y63" s="323"/>
    </row>
    <row r="64" customFormat="false" ht="15" hidden="true" customHeight="false" outlineLevel="2" collapsed="false">
      <c r="A64" s="98" t="s">
        <v>1662</v>
      </c>
      <c r="B64" s="334" t="s">
        <v>129</v>
      </c>
      <c r="C64" s="350"/>
      <c r="D64" s="351" t="s">
        <v>1610</v>
      </c>
      <c r="E64" s="542" t="s">
        <v>6483</v>
      </c>
      <c r="F64" s="352" t="s">
        <v>1664</v>
      </c>
      <c r="G64" s="338" t="s">
        <v>22</v>
      </c>
      <c r="H64" s="339"/>
      <c r="I64" s="339"/>
      <c r="J64" s="339" t="s">
        <v>95</v>
      </c>
      <c r="K64" s="339" t="s">
        <v>6468</v>
      </c>
      <c r="L64" s="429" t="n">
        <v>43698</v>
      </c>
      <c r="M64" s="340"/>
      <c r="N64" s="350" t="s">
        <v>6480</v>
      </c>
      <c r="O64" s="323"/>
      <c r="P64" s="323"/>
      <c r="Q64" s="323"/>
      <c r="R64" s="323"/>
      <c r="S64" s="323"/>
      <c r="T64" s="323"/>
      <c r="U64" s="323"/>
      <c r="V64" s="323"/>
      <c r="W64" s="323"/>
      <c r="X64" s="323"/>
      <c r="Y64" s="323"/>
    </row>
    <row r="65" customFormat="false" ht="15" hidden="true" customHeight="false" outlineLevel="2" collapsed="false">
      <c r="A65" s="98" t="s">
        <v>1665</v>
      </c>
      <c r="B65" s="334" t="s">
        <v>129</v>
      </c>
      <c r="C65" s="375" t="s">
        <v>1666</v>
      </c>
      <c r="D65" s="351" t="s">
        <v>1667</v>
      </c>
      <c r="E65" s="540" t="s">
        <v>6479</v>
      </c>
      <c r="F65" s="352" t="s">
        <v>1668</v>
      </c>
      <c r="G65" s="338" t="s">
        <v>22</v>
      </c>
      <c r="H65" s="339"/>
      <c r="I65" s="339"/>
      <c r="J65" s="339" t="s">
        <v>95</v>
      </c>
      <c r="K65" s="339" t="s">
        <v>6468</v>
      </c>
      <c r="L65" s="429" t="n">
        <v>43698</v>
      </c>
      <c r="M65" s="340"/>
      <c r="N65" s="350" t="s">
        <v>6480</v>
      </c>
      <c r="O65" s="323"/>
      <c r="P65" s="323"/>
      <c r="Q65" s="323"/>
      <c r="R65" s="323"/>
      <c r="S65" s="323"/>
      <c r="T65" s="323"/>
      <c r="U65" s="323"/>
      <c r="V65" s="323"/>
      <c r="W65" s="323"/>
      <c r="X65" s="323"/>
      <c r="Y65" s="323"/>
    </row>
    <row r="66" customFormat="false" ht="15" hidden="true" customHeight="false" outlineLevel="2" collapsed="false">
      <c r="A66" s="98" t="s">
        <v>1669</v>
      </c>
      <c r="B66" s="334" t="s">
        <v>129</v>
      </c>
      <c r="C66" s="350"/>
      <c r="D66" s="351" t="s">
        <v>1544</v>
      </c>
      <c r="E66" s="540" t="s">
        <v>6481</v>
      </c>
      <c r="F66" s="352" t="s">
        <v>1657</v>
      </c>
      <c r="G66" s="338" t="s">
        <v>22</v>
      </c>
      <c r="H66" s="339"/>
      <c r="I66" s="339"/>
      <c r="J66" s="339" t="s">
        <v>95</v>
      </c>
      <c r="K66" s="339" t="s">
        <v>6468</v>
      </c>
      <c r="L66" s="429" t="n">
        <v>43698</v>
      </c>
      <c r="M66" s="340"/>
      <c r="N66" s="543" t="s">
        <v>6480</v>
      </c>
      <c r="O66" s="323"/>
      <c r="P66" s="323"/>
      <c r="Q66" s="323"/>
      <c r="R66" s="323"/>
      <c r="S66" s="323"/>
      <c r="T66" s="323"/>
      <c r="U66" s="323"/>
      <c r="V66" s="323"/>
      <c r="W66" s="323"/>
      <c r="X66" s="323"/>
      <c r="Y66" s="323"/>
    </row>
    <row r="67" customFormat="false" ht="15" hidden="true" customHeight="false" outlineLevel="2" collapsed="false">
      <c r="A67" s="98" t="s">
        <v>1670</v>
      </c>
      <c r="B67" s="334" t="s">
        <v>129</v>
      </c>
      <c r="C67" s="350"/>
      <c r="D67" s="351" t="s">
        <v>1659</v>
      </c>
      <c r="E67" s="540" t="s">
        <v>6474</v>
      </c>
      <c r="F67" s="352" t="s">
        <v>1661</v>
      </c>
      <c r="G67" s="338" t="s">
        <v>22</v>
      </c>
      <c r="H67" s="339"/>
      <c r="I67" s="339"/>
      <c r="J67" s="339" t="s">
        <v>95</v>
      </c>
      <c r="K67" s="339" t="s">
        <v>6468</v>
      </c>
      <c r="L67" s="429" t="n">
        <v>43698</v>
      </c>
      <c r="M67" s="340"/>
      <c r="N67" s="350" t="s">
        <v>6480</v>
      </c>
      <c r="O67" s="323"/>
      <c r="P67" s="323"/>
      <c r="Q67" s="323"/>
      <c r="R67" s="323"/>
      <c r="S67" s="323"/>
      <c r="T67" s="323"/>
      <c r="U67" s="323"/>
      <c r="V67" s="323"/>
      <c r="W67" s="323"/>
      <c r="X67" s="323"/>
      <c r="Y67" s="323"/>
    </row>
    <row r="68" customFormat="false" ht="15" hidden="true" customHeight="false" outlineLevel="2" collapsed="false">
      <c r="A68" s="98" t="s">
        <v>1671</v>
      </c>
      <c r="B68" s="334" t="s">
        <v>129</v>
      </c>
      <c r="C68" s="350"/>
      <c r="D68" s="351" t="s">
        <v>1610</v>
      </c>
      <c r="E68" s="544" t="s">
        <v>6484</v>
      </c>
      <c r="F68" s="352" t="s">
        <v>1664</v>
      </c>
      <c r="G68" s="338" t="s">
        <v>22</v>
      </c>
      <c r="H68" s="339"/>
      <c r="I68" s="339"/>
      <c r="J68" s="339" t="s">
        <v>95</v>
      </c>
      <c r="K68" s="339" t="s">
        <v>6468</v>
      </c>
      <c r="L68" s="429" t="n">
        <v>43698</v>
      </c>
      <c r="M68" s="340"/>
      <c r="N68" s="543" t="s">
        <v>6480</v>
      </c>
      <c r="O68" s="323"/>
      <c r="P68" s="323"/>
      <c r="Q68" s="323"/>
      <c r="R68" s="323"/>
      <c r="S68" s="323"/>
      <c r="T68" s="323"/>
      <c r="U68" s="323"/>
      <c r="V68" s="323"/>
      <c r="W68" s="323"/>
      <c r="X68" s="323"/>
      <c r="Y68" s="323"/>
    </row>
    <row r="69" customFormat="false" ht="15" hidden="true" customHeight="false" outlineLevel="2" collapsed="false">
      <c r="A69" s="98" t="s">
        <v>1672</v>
      </c>
      <c r="B69" s="334" t="s">
        <v>129</v>
      </c>
      <c r="C69" s="361"/>
      <c r="D69" s="351" t="s">
        <v>1045</v>
      </c>
      <c r="E69" s="352" t="s">
        <v>1154</v>
      </c>
      <c r="F69" s="352" t="s">
        <v>1648</v>
      </c>
      <c r="G69" s="338" t="s">
        <v>22</v>
      </c>
      <c r="H69" s="339"/>
      <c r="I69" s="339"/>
      <c r="J69" s="339" t="s">
        <v>95</v>
      </c>
      <c r="K69" s="339" t="s">
        <v>6468</v>
      </c>
      <c r="L69" s="429" t="n">
        <v>43698</v>
      </c>
      <c r="M69" s="340"/>
      <c r="N69" s="350" t="s">
        <v>6478</v>
      </c>
      <c r="O69" s="323"/>
      <c r="P69" s="323"/>
      <c r="Q69" s="323"/>
      <c r="R69" s="323"/>
      <c r="S69" s="323"/>
      <c r="T69" s="323"/>
      <c r="U69" s="323"/>
      <c r="V69" s="323"/>
      <c r="W69" s="323"/>
      <c r="X69" s="323"/>
      <c r="Y69" s="323"/>
    </row>
    <row r="70" customFormat="false" ht="10.5" hidden="true" customHeight="true" outlineLevel="2" collapsed="false">
      <c r="A70" s="98" t="s">
        <v>1673</v>
      </c>
      <c r="B70" s="334" t="s">
        <v>129</v>
      </c>
      <c r="C70" s="361"/>
      <c r="D70" s="351" t="s">
        <v>1049</v>
      </c>
      <c r="E70" s="352" t="s">
        <v>1050</v>
      </c>
      <c r="F70" s="352" t="s">
        <v>1648</v>
      </c>
      <c r="G70" s="338" t="s">
        <v>22</v>
      </c>
      <c r="H70" s="339"/>
      <c r="I70" s="339"/>
      <c r="J70" s="339" t="s">
        <v>95</v>
      </c>
      <c r="K70" s="339" t="s">
        <v>6468</v>
      </c>
      <c r="L70" s="429" t="n">
        <v>43698</v>
      </c>
      <c r="M70" s="340"/>
      <c r="N70" s="350" t="s">
        <v>6478</v>
      </c>
      <c r="O70" s="323"/>
      <c r="P70" s="323"/>
      <c r="Q70" s="323"/>
      <c r="R70" s="323"/>
      <c r="S70" s="323"/>
      <c r="T70" s="323"/>
      <c r="U70" s="323"/>
      <c r="V70" s="323"/>
      <c r="W70" s="323"/>
      <c r="X70" s="323"/>
      <c r="Y70" s="323"/>
    </row>
    <row r="71" customFormat="false" ht="10.5" hidden="true" customHeight="true" outlineLevel="2" collapsed="false">
      <c r="A71" s="98" t="s">
        <v>1674</v>
      </c>
      <c r="B71" s="334" t="s">
        <v>96</v>
      </c>
      <c r="C71" s="350" t="s">
        <v>1560</v>
      </c>
      <c r="D71" s="351" t="s">
        <v>1054</v>
      </c>
      <c r="E71" s="348" t="s">
        <v>1055</v>
      </c>
      <c r="F71" s="352" t="s">
        <v>1648</v>
      </c>
      <c r="G71" s="338" t="s">
        <v>22</v>
      </c>
      <c r="H71" s="339"/>
      <c r="I71" s="339"/>
      <c r="J71" s="339" t="s">
        <v>95</v>
      </c>
      <c r="K71" s="339" t="s">
        <v>6468</v>
      </c>
      <c r="L71" s="429" t="n">
        <v>43698</v>
      </c>
      <c r="M71" s="340"/>
      <c r="N71" s="340"/>
      <c r="O71" s="323"/>
      <c r="P71" s="323"/>
      <c r="Q71" s="323"/>
      <c r="R71" s="323"/>
      <c r="S71" s="323"/>
      <c r="T71" s="323"/>
      <c r="U71" s="323"/>
      <c r="V71" s="323"/>
      <c r="W71" s="323"/>
      <c r="X71" s="323"/>
      <c r="Y71" s="323"/>
    </row>
    <row r="72" customFormat="false" ht="10.5" hidden="true" customHeight="true" outlineLevel="2" collapsed="false">
      <c r="A72" s="98" t="s">
        <v>1675</v>
      </c>
      <c r="B72" s="334" t="s">
        <v>96</v>
      </c>
      <c r="C72" s="361"/>
      <c r="D72" s="351" t="s">
        <v>1058</v>
      </c>
      <c r="E72" s="348" t="s">
        <v>1059</v>
      </c>
      <c r="F72" s="352" t="s">
        <v>1648</v>
      </c>
      <c r="G72" s="338" t="s">
        <v>22</v>
      </c>
      <c r="H72" s="339"/>
      <c r="I72" s="339"/>
      <c r="J72" s="339" t="s">
        <v>95</v>
      </c>
      <c r="K72" s="339" t="s">
        <v>6468</v>
      </c>
      <c r="L72" s="429" t="n">
        <v>43698</v>
      </c>
      <c r="M72" s="340"/>
      <c r="N72" s="340"/>
      <c r="O72" s="323"/>
      <c r="P72" s="323"/>
      <c r="Q72" s="323"/>
      <c r="R72" s="323"/>
      <c r="S72" s="323"/>
      <c r="T72" s="323"/>
      <c r="U72" s="323"/>
      <c r="V72" s="323"/>
      <c r="W72" s="323"/>
      <c r="X72" s="323"/>
      <c r="Y72" s="323"/>
    </row>
    <row r="73" customFormat="false" ht="10.5" hidden="true" customHeight="true" outlineLevel="2" collapsed="false">
      <c r="A73" s="98" t="s">
        <v>1676</v>
      </c>
      <c r="B73" s="334" t="s">
        <v>96</v>
      </c>
      <c r="C73" s="361"/>
      <c r="D73" s="351" t="s">
        <v>1061</v>
      </c>
      <c r="E73" s="348" t="s">
        <v>1062</v>
      </c>
      <c r="F73" s="352" t="s">
        <v>1648</v>
      </c>
      <c r="G73" s="338" t="s">
        <v>22</v>
      </c>
      <c r="H73" s="339"/>
      <c r="I73" s="339"/>
      <c r="J73" s="339" t="s">
        <v>95</v>
      </c>
      <c r="K73" s="339" t="s">
        <v>6468</v>
      </c>
      <c r="L73" s="429" t="n">
        <v>43698</v>
      </c>
      <c r="M73" s="340"/>
      <c r="N73" s="340"/>
      <c r="O73" s="323"/>
      <c r="P73" s="323"/>
      <c r="Q73" s="323"/>
      <c r="R73" s="323"/>
      <c r="S73" s="323"/>
      <c r="T73" s="323"/>
      <c r="U73" s="323"/>
      <c r="V73" s="323"/>
      <c r="W73" s="323"/>
      <c r="X73" s="323"/>
      <c r="Y73" s="323"/>
    </row>
    <row r="74" customFormat="false" ht="10.5" hidden="true" customHeight="true" outlineLevel="2" collapsed="false">
      <c r="A74" s="98" t="s">
        <v>1677</v>
      </c>
      <c r="B74" s="334" t="s">
        <v>107</v>
      </c>
      <c r="C74" s="351" t="s">
        <v>1270</v>
      </c>
      <c r="D74" s="351" t="s">
        <v>1066</v>
      </c>
      <c r="E74" s="337" t="s">
        <v>1067</v>
      </c>
      <c r="F74" s="352" t="s">
        <v>1648</v>
      </c>
      <c r="G74" s="338" t="s">
        <v>22</v>
      </c>
      <c r="H74" s="339"/>
      <c r="I74" s="339"/>
      <c r="J74" s="339" t="s">
        <v>95</v>
      </c>
      <c r="K74" s="339" t="s">
        <v>6468</v>
      </c>
      <c r="L74" s="429" t="n">
        <v>43698</v>
      </c>
      <c r="M74" s="340"/>
      <c r="N74" s="340"/>
      <c r="O74" s="323"/>
      <c r="P74" s="323"/>
      <c r="Q74" s="323"/>
      <c r="R74" s="323"/>
      <c r="S74" s="323"/>
      <c r="T74" s="323"/>
      <c r="U74" s="323"/>
      <c r="V74" s="323"/>
      <c r="W74" s="323"/>
      <c r="X74" s="323"/>
      <c r="Y74" s="323"/>
    </row>
    <row r="75" customFormat="false" ht="10.5" hidden="true" customHeight="true" outlineLevel="2" collapsed="false">
      <c r="A75" s="98" t="s">
        <v>1678</v>
      </c>
      <c r="B75" s="334" t="s">
        <v>107</v>
      </c>
      <c r="C75" s="363"/>
      <c r="D75" s="351" t="s">
        <v>1679</v>
      </c>
      <c r="E75" s="337" t="s">
        <v>1680</v>
      </c>
      <c r="F75" s="352" t="s">
        <v>1648</v>
      </c>
      <c r="G75" s="338" t="s">
        <v>22</v>
      </c>
      <c r="H75" s="339"/>
      <c r="I75" s="339"/>
      <c r="J75" s="339" t="s">
        <v>95</v>
      </c>
      <c r="K75" s="339" t="s">
        <v>6468</v>
      </c>
      <c r="L75" s="429" t="n">
        <v>43698</v>
      </c>
      <c r="M75" s="340"/>
      <c r="N75" s="340"/>
      <c r="O75" s="323"/>
      <c r="P75" s="323"/>
      <c r="Q75" s="323"/>
      <c r="R75" s="323"/>
      <c r="S75" s="323"/>
      <c r="T75" s="323"/>
      <c r="U75" s="323"/>
      <c r="V75" s="323"/>
      <c r="W75" s="323"/>
      <c r="X75" s="323"/>
      <c r="Y75" s="323"/>
    </row>
    <row r="76" customFormat="false" ht="10.5" hidden="true" customHeight="true" outlineLevel="2" collapsed="false">
      <c r="A76" s="98" t="s">
        <v>1681</v>
      </c>
      <c r="B76" s="334" t="s">
        <v>107</v>
      </c>
      <c r="C76" s="363"/>
      <c r="D76" s="351" t="s">
        <v>1073</v>
      </c>
      <c r="E76" s="337" t="s">
        <v>1074</v>
      </c>
      <c r="F76" s="352" t="s">
        <v>1648</v>
      </c>
      <c r="G76" s="338" t="s">
        <v>22</v>
      </c>
      <c r="H76" s="339"/>
      <c r="I76" s="339"/>
      <c r="J76" s="339" t="s">
        <v>95</v>
      </c>
      <c r="K76" s="339" t="s">
        <v>6468</v>
      </c>
      <c r="L76" s="429" t="n">
        <v>43698</v>
      </c>
      <c r="M76" s="340"/>
      <c r="N76" s="340"/>
      <c r="O76" s="323"/>
      <c r="P76" s="323"/>
      <c r="Q76" s="323"/>
      <c r="R76" s="323"/>
      <c r="S76" s="323"/>
      <c r="T76" s="323"/>
      <c r="U76" s="323"/>
      <c r="V76" s="323"/>
      <c r="W76" s="323"/>
      <c r="X76" s="323"/>
      <c r="Y76" s="323"/>
    </row>
    <row r="77" customFormat="false" ht="10.5" hidden="true" customHeight="true" outlineLevel="2" collapsed="false">
      <c r="A77" s="98" t="s">
        <v>1682</v>
      </c>
      <c r="B77" s="334" t="s">
        <v>122</v>
      </c>
      <c r="C77" s="351" t="s">
        <v>1076</v>
      </c>
      <c r="D77" s="358" t="s">
        <v>1077</v>
      </c>
      <c r="E77" s="337" t="s">
        <v>1078</v>
      </c>
      <c r="F77" s="352" t="s">
        <v>1648</v>
      </c>
      <c r="G77" s="338" t="s">
        <v>22</v>
      </c>
      <c r="H77" s="339"/>
      <c r="I77" s="339"/>
      <c r="J77" s="339" t="s">
        <v>95</v>
      </c>
      <c r="K77" s="339" t="s">
        <v>6468</v>
      </c>
      <c r="L77" s="429" t="n">
        <v>43698</v>
      </c>
      <c r="M77" s="340"/>
      <c r="N77" s="340"/>
      <c r="O77" s="323"/>
      <c r="P77" s="323"/>
      <c r="Q77" s="323"/>
      <c r="R77" s="323"/>
      <c r="S77" s="323"/>
      <c r="T77" s="323"/>
      <c r="U77" s="323"/>
      <c r="V77" s="323"/>
      <c r="W77" s="323"/>
      <c r="X77" s="323"/>
      <c r="Y77" s="323"/>
    </row>
    <row r="78" customFormat="false" ht="10.5" hidden="true" customHeight="true" outlineLevel="2" collapsed="false">
      <c r="A78" s="98" t="s">
        <v>1683</v>
      </c>
      <c r="B78" s="334" t="s">
        <v>122</v>
      </c>
      <c r="C78" s="361"/>
      <c r="D78" s="358" t="s">
        <v>1081</v>
      </c>
      <c r="E78" s="373" t="s">
        <v>1082</v>
      </c>
      <c r="F78" s="352" t="s">
        <v>1648</v>
      </c>
      <c r="G78" s="338" t="s">
        <v>22</v>
      </c>
      <c r="H78" s="339"/>
      <c r="I78" s="339"/>
      <c r="J78" s="339" t="s">
        <v>95</v>
      </c>
      <c r="K78" s="339" t="s">
        <v>6468</v>
      </c>
      <c r="L78" s="429" t="n">
        <v>43698</v>
      </c>
      <c r="M78" s="340"/>
      <c r="N78" s="340"/>
      <c r="O78" s="323"/>
      <c r="P78" s="323"/>
      <c r="Q78" s="323"/>
      <c r="R78" s="323"/>
      <c r="S78" s="323"/>
      <c r="T78" s="323"/>
      <c r="U78" s="323"/>
      <c r="V78" s="323"/>
      <c r="W78" s="323"/>
      <c r="X78" s="323"/>
      <c r="Y78" s="323"/>
    </row>
    <row r="79" customFormat="false" ht="10.5" hidden="true" customHeight="true" outlineLevel="2" collapsed="false">
      <c r="A79" s="98" t="s">
        <v>1684</v>
      </c>
      <c r="B79" s="334" t="s">
        <v>115</v>
      </c>
      <c r="C79" s="351" t="s">
        <v>1084</v>
      </c>
      <c r="D79" s="358" t="s">
        <v>1085</v>
      </c>
      <c r="E79" s="337" t="s">
        <v>1086</v>
      </c>
      <c r="F79" s="352" t="s">
        <v>1648</v>
      </c>
      <c r="G79" s="338" t="s">
        <v>22</v>
      </c>
      <c r="H79" s="339"/>
      <c r="I79" s="339"/>
      <c r="J79" s="339" t="s">
        <v>95</v>
      </c>
      <c r="K79" s="339" t="s">
        <v>6468</v>
      </c>
      <c r="L79" s="429" t="n">
        <v>43698</v>
      </c>
      <c r="M79" s="340"/>
      <c r="N79" s="340"/>
      <c r="O79" s="323"/>
      <c r="P79" s="323"/>
      <c r="Q79" s="323"/>
      <c r="R79" s="323"/>
      <c r="S79" s="323"/>
      <c r="T79" s="323"/>
      <c r="U79" s="323"/>
      <c r="V79" s="323"/>
      <c r="W79" s="323"/>
      <c r="X79" s="323"/>
      <c r="Y79" s="323"/>
    </row>
    <row r="80" customFormat="false" ht="10.5" hidden="true" customHeight="true" outlineLevel="2" collapsed="false">
      <c r="A80" s="98" t="s">
        <v>1685</v>
      </c>
      <c r="B80" s="334" t="s">
        <v>115</v>
      </c>
      <c r="C80" s="361"/>
      <c r="D80" s="358" t="s">
        <v>1089</v>
      </c>
      <c r="E80" s="337" t="s">
        <v>1572</v>
      </c>
      <c r="F80" s="352" t="s">
        <v>1648</v>
      </c>
      <c r="G80" s="338" t="s">
        <v>22</v>
      </c>
      <c r="H80" s="339"/>
      <c r="I80" s="339"/>
      <c r="J80" s="339" t="s">
        <v>95</v>
      </c>
      <c r="K80" s="339" t="s">
        <v>6468</v>
      </c>
      <c r="L80" s="429" t="n">
        <v>43698</v>
      </c>
      <c r="M80" s="340"/>
      <c r="N80" s="337" t="s">
        <v>6467</v>
      </c>
      <c r="O80" s="323"/>
      <c r="P80" s="323"/>
      <c r="Q80" s="323"/>
      <c r="R80" s="323"/>
      <c r="S80" s="323"/>
      <c r="T80" s="323"/>
      <c r="U80" s="323"/>
      <c r="V80" s="323"/>
      <c r="W80" s="323"/>
      <c r="X80" s="323"/>
      <c r="Y80" s="323"/>
    </row>
    <row r="81" customFormat="false" ht="10.5" hidden="true" customHeight="true" outlineLevel="2" collapsed="false">
      <c r="A81" s="98" t="s">
        <v>1686</v>
      </c>
      <c r="B81" s="334" t="s">
        <v>115</v>
      </c>
      <c r="C81" s="361"/>
      <c r="D81" s="358" t="s">
        <v>1093</v>
      </c>
      <c r="E81" s="337" t="s">
        <v>1094</v>
      </c>
      <c r="F81" s="352" t="s">
        <v>1648</v>
      </c>
      <c r="G81" s="338" t="s">
        <v>22</v>
      </c>
      <c r="H81" s="339"/>
      <c r="I81" s="339"/>
      <c r="J81" s="339" t="s">
        <v>95</v>
      </c>
      <c r="K81" s="339" t="s">
        <v>6468</v>
      </c>
      <c r="L81" s="429" t="n">
        <v>43698</v>
      </c>
      <c r="M81" s="340"/>
      <c r="N81" s="340"/>
      <c r="O81" s="323"/>
      <c r="P81" s="323"/>
      <c r="Q81" s="323"/>
      <c r="R81" s="323"/>
      <c r="S81" s="323"/>
      <c r="T81" s="323"/>
      <c r="U81" s="323"/>
      <c r="V81" s="323"/>
      <c r="W81" s="323"/>
      <c r="X81" s="323"/>
      <c r="Y81" s="323"/>
    </row>
    <row r="82" customFormat="false" ht="10.5" hidden="true" customHeight="true" outlineLevel="2" collapsed="false">
      <c r="A82" s="98" t="s">
        <v>1687</v>
      </c>
      <c r="B82" s="334" t="s">
        <v>218</v>
      </c>
      <c r="C82" s="361"/>
      <c r="D82" s="358" t="s">
        <v>1096</v>
      </c>
      <c r="E82" s="337" t="s">
        <v>1575</v>
      </c>
      <c r="F82" s="352" t="s">
        <v>1648</v>
      </c>
      <c r="G82" s="338" t="s">
        <v>22</v>
      </c>
      <c r="H82" s="339"/>
      <c r="I82" s="339"/>
      <c r="J82" s="339" t="s">
        <v>95</v>
      </c>
      <c r="K82" s="339" t="s">
        <v>6468</v>
      </c>
      <c r="L82" s="429" t="n">
        <v>43698</v>
      </c>
      <c r="M82" s="340"/>
      <c r="N82" s="340"/>
      <c r="O82" s="323"/>
      <c r="P82" s="323"/>
      <c r="Q82" s="323"/>
      <c r="R82" s="323"/>
      <c r="S82" s="323"/>
      <c r="T82" s="323"/>
      <c r="U82" s="323"/>
      <c r="V82" s="323"/>
      <c r="W82" s="323"/>
      <c r="X82" s="323"/>
      <c r="Y82" s="323"/>
    </row>
    <row r="83" customFormat="false" ht="15" hidden="false" customHeight="true" outlineLevel="1" collapsed="true">
      <c r="A83" s="329" t="s">
        <v>1688</v>
      </c>
      <c r="B83" s="329"/>
      <c r="C83" s="329"/>
      <c r="D83" s="329"/>
      <c r="E83" s="329"/>
      <c r="F83" s="329"/>
      <c r="G83" s="330"/>
      <c r="H83" s="331"/>
      <c r="I83" s="331"/>
      <c r="J83" s="331"/>
      <c r="K83" s="332"/>
      <c r="L83" s="332"/>
      <c r="M83" s="332"/>
      <c r="N83" s="332"/>
      <c r="O83" s="323"/>
      <c r="P83" s="323"/>
      <c r="Q83" s="323"/>
      <c r="R83" s="323"/>
      <c r="S83" s="323"/>
      <c r="T83" s="323"/>
      <c r="U83" s="323"/>
      <c r="V83" s="323"/>
      <c r="W83" s="323"/>
      <c r="X83" s="323"/>
      <c r="Y83" s="323"/>
    </row>
    <row r="84" customFormat="false" ht="15" hidden="true" customHeight="false" outlineLevel="2" collapsed="false">
      <c r="A84" s="98" t="s">
        <v>1689</v>
      </c>
      <c r="B84" s="334" t="s">
        <v>136</v>
      </c>
      <c r="C84" s="334" t="s">
        <v>976</v>
      </c>
      <c r="D84" s="335" t="s">
        <v>1578</v>
      </c>
      <c r="E84" s="336" t="s">
        <v>1690</v>
      </c>
      <c r="F84" s="337" t="s">
        <v>1636</v>
      </c>
      <c r="G84" s="338" t="s">
        <v>22</v>
      </c>
      <c r="H84" s="339"/>
      <c r="I84" s="339"/>
      <c r="J84" s="339" t="s">
        <v>95</v>
      </c>
      <c r="K84" s="339" t="s">
        <v>6468</v>
      </c>
      <c r="L84" s="429" t="n">
        <v>43698</v>
      </c>
      <c r="M84" s="340"/>
      <c r="N84" s="340"/>
      <c r="O84" s="323"/>
      <c r="P84" s="323"/>
      <c r="Q84" s="323"/>
      <c r="R84" s="323"/>
      <c r="S84" s="323"/>
      <c r="T84" s="323"/>
      <c r="U84" s="323"/>
      <c r="V84" s="323"/>
      <c r="W84" s="323"/>
      <c r="X84" s="323"/>
      <c r="Y84" s="323"/>
    </row>
    <row r="85" customFormat="false" ht="15" hidden="true" customHeight="false" outlineLevel="2" collapsed="false">
      <c r="A85" s="98" t="s">
        <v>1691</v>
      </c>
      <c r="B85" s="334" t="s">
        <v>136</v>
      </c>
      <c r="C85" s="376"/>
      <c r="D85" s="343" t="s">
        <v>1584</v>
      </c>
      <c r="E85" s="345" t="s">
        <v>1692</v>
      </c>
      <c r="F85" s="344"/>
      <c r="G85" s="338" t="s">
        <v>22</v>
      </c>
      <c r="H85" s="339"/>
      <c r="I85" s="339"/>
      <c r="J85" s="339" t="s">
        <v>95</v>
      </c>
      <c r="K85" s="339" t="s">
        <v>6468</v>
      </c>
      <c r="L85" s="429" t="n">
        <v>43698</v>
      </c>
      <c r="M85" s="340"/>
      <c r="N85" s="340"/>
      <c r="O85" s="323"/>
      <c r="P85" s="323"/>
      <c r="Q85" s="323"/>
      <c r="R85" s="323"/>
      <c r="S85" s="323"/>
      <c r="T85" s="323"/>
      <c r="U85" s="323"/>
      <c r="V85" s="323"/>
      <c r="W85" s="323"/>
      <c r="X85" s="323"/>
      <c r="Y85" s="323"/>
    </row>
    <row r="86" customFormat="false" ht="15" hidden="true" customHeight="false" outlineLevel="2" collapsed="false">
      <c r="A86" s="98" t="s">
        <v>1693</v>
      </c>
      <c r="B86" s="334" t="s">
        <v>136</v>
      </c>
      <c r="C86" s="376" t="s">
        <v>1208</v>
      </c>
      <c r="D86" s="343" t="s">
        <v>1587</v>
      </c>
      <c r="E86" s="345" t="s">
        <v>1694</v>
      </c>
      <c r="F86" s="346" t="s">
        <v>1641</v>
      </c>
      <c r="G86" s="338" t="s">
        <v>22</v>
      </c>
      <c r="H86" s="339"/>
      <c r="I86" s="339"/>
      <c r="J86" s="339" t="s">
        <v>95</v>
      </c>
      <c r="K86" s="339" t="s">
        <v>6468</v>
      </c>
      <c r="L86" s="429" t="n">
        <v>43698</v>
      </c>
      <c r="M86" s="340"/>
      <c r="N86" s="340"/>
      <c r="O86" s="323"/>
      <c r="P86" s="323"/>
      <c r="Q86" s="323"/>
      <c r="R86" s="323"/>
      <c r="S86" s="323"/>
      <c r="T86" s="323"/>
      <c r="U86" s="323"/>
      <c r="V86" s="323"/>
      <c r="W86" s="323"/>
      <c r="X86" s="323"/>
      <c r="Y86" s="323"/>
    </row>
    <row r="87" customFormat="false" ht="15" hidden="true" customHeight="false" outlineLevel="2" collapsed="false">
      <c r="A87" s="98" t="s">
        <v>1695</v>
      </c>
      <c r="B87" s="334" t="s">
        <v>136</v>
      </c>
      <c r="C87" s="376"/>
      <c r="D87" s="343" t="s">
        <v>1587</v>
      </c>
      <c r="E87" s="345" t="s">
        <v>1591</v>
      </c>
      <c r="F87" s="344"/>
      <c r="G87" s="338" t="s">
        <v>22</v>
      </c>
      <c r="H87" s="339"/>
      <c r="I87" s="339"/>
      <c r="J87" s="339" t="s">
        <v>95</v>
      </c>
      <c r="K87" s="339" t="s">
        <v>6468</v>
      </c>
      <c r="L87" s="429" t="n">
        <v>43698</v>
      </c>
      <c r="M87" s="340"/>
      <c r="N87" s="340"/>
      <c r="O87" s="323"/>
      <c r="P87" s="323"/>
      <c r="Q87" s="323"/>
      <c r="R87" s="323"/>
      <c r="S87" s="323"/>
      <c r="T87" s="323"/>
      <c r="U87" s="323"/>
      <c r="V87" s="323"/>
      <c r="W87" s="323"/>
      <c r="X87" s="323"/>
      <c r="Y87" s="323"/>
    </row>
    <row r="88" customFormat="false" ht="15" hidden="true" customHeight="false" outlineLevel="2" collapsed="false">
      <c r="A88" s="98" t="s">
        <v>1696</v>
      </c>
      <c r="B88" s="334" t="s">
        <v>136</v>
      </c>
      <c r="C88" s="376" t="s">
        <v>993</v>
      </c>
      <c r="D88" s="348" t="s">
        <v>1697</v>
      </c>
      <c r="E88" s="348" t="s">
        <v>995</v>
      </c>
      <c r="F88" s="348" t="s">
        <v>1698</v>
      </c>
      <c r="G88" s="338" t="s">
        <v>22</v>
      </c>
      <c r="H88" s="339"/>
      <c r="I88" s="339"/>
      <c r="J88" s="339" t="s">
        <v>95</v>
      </c>
      <c r="K88" s="339" t="s">
        <v>6468</v>
      </c>
      <c r="L88" s="429" t="n">
        <v>43698</v>
      </c>
      <c r="M88" s="340"/>
      <c r="N88" s="340"/>
      <c r="O88" s="323"/>
      <c r="P88" s="323"/>
      <c r="Q88" s="323"/>
      <c r="R88" s="323"/>
      <c r="S88" s="323"/>
      <c r="T88" s="323"/>
      <c r="U88" s="323"/>
      <c r="V88" s="323"/>
      <c r="W88" s="323"/>
      <c r="X88" s="323"/>
      <c r="Y88" s="323"/>
    </row>
    <row r="89" customFormat="false" ht="15" hidden="true" customHeight="false" outlineLevel="2" collapsed="false">
      <c r="A89" s="98" t="s">
        <v>1699</v>
      </c>
      <c r="B89" s="334" t="s">
        <v>129</v>
      </c>
      <c r="C89" s="350" t="s">
        <v>1595</v>
      </c>
      <c r="D89" s="351" t="s">
        <v>1003</v>
      </c>
      <c r="E89" s="337" t="s">
        <v>1541</v>
      </c>
      <c r="F89" s="352" t="s">
        <v>1700</v>
      </c>
      <c r="G89" s="338" t="s">
        <v>22</v>
      </c>
      <c r="H89" s="339"/>
      <c r="I89" s="339"/>
      <c r="J89" s="339" t="s">
        <v>95</v>
      </c>
      <c r="K89" s="339" t="s">
        <v>6468</v>
      </c>
      <c r="L89" s="429" t="n">
        <v>43698</v>
      </c>
      <c r="M89" s="340"/>
      <c r="N89" s="340"/>
      <c r="O89" s="323"/>
      <c r="P89" s="323"/>
      <c r="Q89" s="323"/>
      <c r="R89" s="323"/>
      <c r="S89" s="323"/>
      <c r="T89" s="323"/>
      <c r="U89" s="323"/>
      <c r="V89" s="323"/>
      <c r="W89" s="323"/>
      <c r="X89" s="323"/>
      <c r="Y89" s="323"/>
    </row>
    <row r="90" customFormat="false" ht="15" hidden="true" customHeight="false" outlineLevel="2" collapsed="false">
      <c r="A90" s="98" t="s">
        <v>1702</v>
      </c>
      <c r="B90" s="334" t="s">
        <v>129</v>
      </c>
      <c r="C90" s="350"/>
      <c r="D90" s="351" t="s">
        <v>1598</v>
      </c>
      <c r="E90" s="352" t="s">
        <v>1599</v>
      </c>
      <c r="F90" s="352" t="s">
        <v>1703</v>
      </c>
      <c r="G90" s="338" t="s">
        <v>22</v>
      </c>
      <c r="H90" s="339"/>
      <c r="I90" s="339"/>
      <c r="J90" s="339" t="s">
        <v>95</v>
      </c>
      <c r="K90" s="339" t="s">
        <v>6468</v>
      </c>
      <c r="L90" s="429" t="n">
        <v>43698</v>
      </c>
      <c r="M90" s="340"/>
      <c r="N90" s="340"/>
      <c r="O90" s="323"/>
      <c r="P90" s="323"/>
      <c r="Q90" s="323"/>
      <c r="R90" s="323"/>
      <c r="S90" s="323"/>
      <c r="T90" s="323"/>
      <c r="U90" s="323"/>
      <c r="V90" s="323"/>
      <c r="W90" s="323"/>
      <c r="X90" s="323"/>
      <c r="Y90" s="323"/>
    </row>
    <row r="91" customFormat="false" ht="15" hidden="true" customHeight="false" outlineLevel="2" collapsed="false">
      <c r="A91" s="98" t="s">
        <v>1704</v>
      </c>
      <c r="B91" s="334" t="s">
        <v>129</v>
      </c>
      <c r="C91" s="350"/>
      <c r="D91" s="351" t="s">
        <v>1602</v>
      </c>
      <c r="E91" s="352" t="s">
        <v>6485</v>
      </c>
      <c r="F91" s="352" t="s">
        <v>6486</v>
      </c>
      <c r="G91" s="338" t="s">
        <v>22</v>
      </c>
      <c r="H91" s="339"/>
      <c r="I91" s="339"/>
      <c r="J91" s="339" t="s">
        <v>95</v>
      </c>
      <c r="K91" s="339" t="s">
        <v>6468</v>
      </c>
      <c r="L91" s="429" t="n">
        <v>43698</v>
      </c>
      <c r="M91" s="340"/>
      <c r="N91" s="352" t="s">
        <v>6487</v>
      </c>
      <c r="O91" s="323"/>
      <c r="P91" s="323"/>
      <c r="Q91" s="323"/>
      <c r="R91" s="323"/>
      <c r="S91" s="323"/>
      <c r="T91" s="323"/>
      <c r="U91" s="323"/>
      <c r="V91" s="323"/>
      <c r="W91" s="323"/>
      <c r="X91" s="323"/>
      <c r="Y91" s="323"/>
    </row>
    <row r="92" customFormat="false" ht="15" hidden="true" customHeight="false" outlineLevel="2" collapsed="false">
      <c r="A92" s="98" t="s">
        <v>1706</v>
      </c>
      <c r="B92" s="334" t="s">
        <v>129</v>
      </c>
      <c r="C92" s="350"/>
      <c r="D92" s="351" t="s">
        <v>1606</v>
      </c>
      <c r="E92" s="352" t="s">
        <v>1607</v>
      </c>
      <c r="F92" s="352" t="s">
        <v>1707</v>
      </c>
      <c r="G92" s="338" t="s">
        <v>22</v>
      </c>
      <c r="H92" s="339"/>
      <c r="I92" s="339"/>
      <c r="J92" s="339" t="s">
        <v>95</v>
      </c>
      <c r="K92" s="339" t="s">
        <v>6468</v>
      </c>
      <c r="L92" s="429" t="n">
        <v>43698</v>
      </c>
      <c r="M92" s="340"/>
      <c r="N92" s="340"/>
      <c r="O92" s="323"/>
      <c r="P92" s="323"/>
      <c r="Q92" s="323"/>
      <c r="R92" s="323"/>
      <c r="S92" s="323"/>
      <c r="T92" s="323"/>
      <c r="U92" s="323"/>
      <c r="V92" s="323"/>
      <c r="W92" s="323"/>
      <c r="X92" s="323"/>
      <c r="Y92" s="323"/>
    </row>
    <row r="93" customFormat="false" ht="15" hidden="true" customHeight="false" outlineLevel="2" collapsed="false">
      <c r="A93" s="98" t="s">
        <v>1708</v>
      </c>
      <c r="B93" s="334" t="s">
        <v>129</v>
      </c>
      <c r="C93" s="350"/>
      <c r="D93" s="351" t="s">
        <v>1610</v>
      </c>
      <c r="E93" s="352" t="s">
        <v>1611</v>
      </c>
      <c r="F93" s="352" t="s">
        <v>1709</v>
      </c>
      <c r="G93" s="338" t="s">
        <v>22</v>
      </c>
      <c r="H93" s="339"/>
      <c r="I93" s="339"/>
      <c r="J93" s="339" t="s">
        <v>95</v>
      </c>
      <c r="K93" s="339" t="s">
        <v>6468</v>
      </c>
      <c r="L93" s="429" t="n">
        <v>43698</v>
      </c>
      <c r="M93" s="340"/>
      <c r="N93" s="340"/>
      <c r="O93" s="323"/>
      <c r="P93" s="323"/>
      <c r="Q93" s="323"/>
      <c r="R93" s="323"/>
      <c r="S93" s="323"/>
      <c r="T93" s="323"/>
      <c r="U93" s="323"/>
      <c r="V93" s="323"/>
      <c r="W93" s="323"/>
      <c r="X93" s="323"/>
      <c r="Y93" s="323"/>
    </row>
    <row r="94" customFormat="false" ht="15" hidden="true" customHeight="false" outlineLevel="2" collapsed="false">
      <c r="A94" s="98" t="s">
        <v>1710</v>
      </c>
      <c r="B94" s="334" t="s">
        <v>129</v>
      </c>
      <c r="C94" s="361"/>
      <c r="D94" s="351" t="s">
        <v>1045</v>
      </c>
      <c r="E94" s="352" t="s">
        <v>1154</v>
      </c>
      <c r="F94" s="352" t="s">
        <v>1711</v>
      </c>
      <c r="G94" s="338" t="s">
        <v>22</v>
      </c>
      <c r="H94" s="339"/>
      <c r="I94" s="339"/>
      <c r="J94" s="339" t="s">
        <v>95</v>
      </c>
      <c r="K94" s="339" t="s">
        <v>6468</v>
      </c>
      <c r="L94" s="429" t="n">
        <v>43698</v>
      </c>
      <c r="M94" s="340"/>
      <c r="N94" s="340"/>
      <c r="O94" s="323"/>
      <c r="P94" s="323"/>
      <c r="Q94" s="323"/>
      <c r="R94" s="323"/>
      <c r="S94" s="323"/>
      <c r="T94" s="323"/>
      <c r="U94" s="323"/>
      <c r="V94" s="323"/>
      <c r="W94" s="323"/>
      <c r="X94" s="323"/>
      <c r="Y94" s="323"/>
    </row>
    <row r="95" customFormat="false" ht="10.5" hidden="true" customHeight="true" outlineLevel="2" collapsed="false">
      <c r="A95" s="98" t="s">
        <v>1712</v>
      </c>
      <c r="B95" s="334" t="s">
        <v>129</v>
      </c>
      <c r="C95" s="361"/>
      <c r="D95" s="351" t="s">
        <v>1049</v>
      </c>
      <c r="E95" s="352" t="s">
        <v>1050</v>
      </c>
      <c r="F95" s="352" t="s">
        <v>1711</v>
      </c>
      <c r="G95" s="338" t="s">
        <v>22</v>
      </c>
      <c r="H95" s="339"/>
      <c r="I95" s="339"/>
      <c r="J95" s="339" t="s">
        <v>95</v>
      </c>
      <c r="K95" s="339" t="s">
        <v>6468</v>
      </c>
      <c r="L95" s="429" t="n">
        <v>43698</v>
      </c>
      <c r="M95" s="340"/>
      <c r="N95" s="340"/>
      <c r="O95" s="323"/>
      <c r="P95" s="323"/>
      <c r="Q95" s="323"/>
      <c r="R95" s="323"/>
      <c r="S95" s="323"/>
      <c r="T95" s="323"/>
      <c r="U95" s="323"/>
      <c r="V95" s="323"/>
      <c r="W95" s="323"/>
      <c r="X95" s="323"/>
      <c r="Y95" s="323"/>
    </row>
    <row r="96" customFormat="false" ht="10.5" hidden="true" customHeight="true" outlineLevel="2" collapsed="false">
      <c r="A96" s="98" t="s">
        <v>1713</v>
      </c>
      <c r="B96" s="334" t="s">
        <v>96</v>
      </c>
      <c r="C96" s="350" t="s">
        <v>1560</v>
      </c>
      <c r="D96" s="351" t="s">
        <v>1054</v>
      </c>
      <c r="E96" s="348" t="s">
        <v>1055</v>
      </c>
      <c r="F96" s="352" t="s">
        <v>1711</v>
      </c>
      <c r="G96" s="338" t="s">
        <v>22</v>
      </c>
      <c r="H96" s="339"/>
      <c r="I96" s="339"/>
      <c r="J96" s="339" t="s">
        <v>95</v>
      </c>
      <c r="K96" s="339" t="s">
        <v>6468</v>
      </c>
      <c r="L96" s="429" t="n">
        <v>43699</v>
      </c>
      <c r="M96" s="340"/>
      <c r="N96" s="340"/>
      <c r="O96" s="323"/>
      <c r="P96" s="323"/>
      <c r="Q96" s="323"/>
      <c r="R96" s="323"/>
      <c r="S96" s="323"/>
      <c r="T96" s="323"/>
      <c r="U96" s="323"/>
      <c r="V96" s="323"/>
      <c r="W96" s="323"/>
      <c r="X96" s="323"/>
      <c r="Y96" s="323"/>
    </row>
    <row r="97" customFormat="false" ht="10.5" hidden="true" customHeight="true" outlineLevel="2" collapsed="false">
      <c r="A97" s="98" t="s">
        <v>1714</v>
      </c>
      <c r="B97" s="334" t="s">
        <v>96</v>
      </c>
      <c r="C97" s="361"/>
      <c r="D97" s="351" t="s">
        <v>1058</v>
      </c>
      <c r="E97" s="348" t="s">
        <v>1059</v>
      </c>
      <c r="F97" s="352" t="s">
        <v>1711</v>
      </c>
      <c r="G97" s="338" t="s">
        <v>22</v>
      </c>
      <c r="H97" s="339"/>
      <c r="I97" s="339"/>
      <c r="J97" s="339" t="s">
        <v>95</v>
      </c>
      <c r="K97" s="339" t="s">
        <v>6468</v>
      </c>
      <c r="L97" s="429" t="n">
        <v>43699</v>
      </c>
      <c r="M97" s="340"/>
      <c r="N97" s="340"/>
      <c r="O97" s="323"/>
      <c r="P97" s="323"/>
      <c r="Q97" s="323"/>
      <c r="R97" s="323"/>
      <c r="S97" s="323"/>
      <c r="T97" s="323"/>
      <c r="U97" s="323"/>
      <c r="V97" s="323"/>
      <c r="W97" s="323"/>
      <c r="X97" s="323"/>
      <c r="Y97" s="323"/>
    </row>
    <row r="98" customFormat="false" ht="10.5" hidden="true" customHeight="true" outlineLevel="2" collapsed="false">
      <c r="A98" s="98" t="s">
        <v>1715</v>
      </c>
      <c r="B98" s="334" t="s">
        <v>96</v>
      </c>
      <c r="C98" s="361"/>
      <c r="D98" s="351" t="s">
        <v>1061</v>
      </c>
      <c r="E98" s="348" t="s">
        <v>1062</v>
      </c>
      <c r="F98" s="352" t="s">
        <v>1711</v>
      </c>
      <c r="G98" s="338" t="s">
        <v>22</v>
      </c>
      <c r="H98" s="339"/>
      <c r="I98" s="339"/>
      <c r="J98" s="339" t="s">
        <v>95</v>
      </c>
      <c r="K98" s="339" t="s">
        <v>6468</v>
      </c>
      <c r="L98" s="429" t="n">
        <v>43699</v>
      </c>
      <c r="M98" s="340"/>
      <c r="N98" s="340"/>
      <c r="O98" s="323"/>
      <c r="P98" s="323"/>
      <c r="Q98" s="323"/>
      <c r="R98" s="323"/>
      <c r="S98" s="323"/>
      <c r="T98" s="323"/>
      <c r="U98" s="323"/>
      <c r="V98" s="323"/>
      <c r="W98" s="323"/>
      <c r="X98" s="323"/>
      <c r="Y98" s="323"/>
    </row>
    <row r="99" customFormat="false" ht="10.5" hidden="true" customHeight="true" outlineLevel="2" collapsed="false">
      <c r="A99" s="98" t="s">
        <v>1716</v>
      </c>
      <c r="B99" s="334" t="s">
        <v>107</v>
      </c>
      <c r="C99" s="351" t="s">
        <v>1270</v>
      </c>
      <c r="D99" s="351" t="s">
        <v>1066</v>
      </c>
      <c r="E99" s="337" t="s">
        <v>1067</v>
      </c>
      <c r="F99" s="352" t="s">
        <v>1711</v>
      </c>
      <c r="G99" s="338" t="s">
        <v>22</v>
      </c>
      <c r="H99" s="339"/>
      <c r="I99" s="339"/>
      <c r="J99" s="339" t="s">
        <v>95</v>
      </c>
      <c r="K99" s="339" t="s">
        <v>6468</v>
      </c>
      <c r="L99" s="429" t="n">
        <v>43699</v>
      </c>
      <c r="M99" s="340"/>
      <c r="N99" s="340"/>
      <c r="O99" s="323"/>
      <c r="P99" s="323"/>
      <c r="Q99" s="323"/>
      <c r="R99" s="323"/>
      <c r="S99" s="323"/>
      <c r="T99" s="323"/>
      <c r="U99" s="323"/>
      <c r="V99" s="323"/>
      <c r="W99" s="323"/>
      <c r="X99" s="323"/>
      <c r="Y99" s="323"/>
    </row>
    <row r="100" customFormat="false" ht="10.5" hidden="true" customHeight="true" outlineLevel="2" collapsed="false">
      <c r="A100" s="98" t="s">
        <v>1717</v>
      </c>
      <c r="B100" s="334" t="s">
        <v>107</v>
      </c>
      <c r="C100" s="363"/>
      <c r="D100" s="351" t="s">
        <v>1718</v>
      </c>
      <c r="E100" s="337" t="s">
        <v>1719</v>
      </c>
      <c r="F100" s="352" t="s">
        <v>1711</v>
      </c>
      <c r="G100" s="338" t="s">
        <v>22</v>
      </c>
      <c r="H100" s="339"/>
      <c r="I100" s="339"/>
      <c r="J100" s="339" t="s">
        <v>95</v>
      </c>
      <c r="K100" s="339" t="s">
        <v>6468</v>
      </c>
      <c r="L100" s="429" t="n">
        <v>43699</v>
      </c>
      <c r="M100" s="340"/>
      <c r="N100" s="340"/>
      <c r="O100" s="323"/>
      <c r="P100" s="323"/>
      <c r="Q100" s="323"/>
      <c r="R100" s="323"/>
      <c r="S100" s="323"/>
      <c r="T100" s="323"/>
      <c r="U100" s="323"/>
      <c r="V100" s="323"/>
      <c r="W100" s="323"/>
      <c r="X100" s="323"/>
      <c r="Y100" s="323"/>
    </row>
    <row r="101" customFormat="false" ht="10.5" hidden="true" customHeight="true" outlineLevel="2" collapsed="false">
      <c r="A101" s="98" t="s">
        <v>1720</v>
      </c>
      <c r="B101" s="334" t="s">
        <v>107</v>
      </c>
      <c r="C101" s="363"/>
      <c r="D101" s="351" t="s">
        <v>1073</v>
      </c>
      <c r="E101" s="337" t="s">
        <v>1074</v>
      </c>
      <c r="F101" s="352" t="s">
        <v>1711</v>
      </c>
      <c r="G101" s="338" t="s">
        <v>22</v>
      </c>
      <c r="H101" s="339"/>
      <c r="I101" s="339"/>
      <c r="J101" s="339" t="s">
        <v>95</v>
      </c>
      <c r="K101" s="339" t="s">
        <v>6468</v>
      </c>
      <c r="L101" s="429" t="n">
        <v>43699</v>
      </c>
      <c r="M101" s="340"/>
      <c r="N101" s="340"/>
      <c r="O101" s="323"/>
      <c r="P101" s="323"/>
      <c r="Q101" s="323"/>
      <c r="R101" s="323"/>
      <c r="S101" s="323"/>
      <c r="T101" s="323"/>
      <c r="U101" s="323"/>
      <c r="V101" s="323"/>
      <c r="W101" s="323"/>
      <c r="X101" s="323"/>
      <c r="Y101" s="323"/>
    </row>
    <row r="102" customFormat="false" ht="10.5" hidden="true" customHeight="true" outlineLevel="2" collapsed="false">
      <c r="A102" s="98" t="s">
        <v>1721</v>
      </c>
      <c r="B102" s="334" t="s">
        <v>122</v>
      </c>
      <c r="C102" s="351" t="s">
        <v>1076</v>
      </c>
      <c r="D102" s="358" t="s">
        <v>1077</v>
      </c>
      <c r="E102" s="337" t="s">
        <v>1078</v>
      </c>
      <c r="F102" s="352" t="s">
        <v>1711</v>
      </c>
      <c r="G102" s="338" t="s">
        <v>22</v>
      </c>
      <c r="H102" s="339"/>
      <c r="I102" s="339"/>
      <c r="J102" s="339" t="s">
        <v>95</v>
      </c>
      <c r="K102" s="339" t="s">
        <v>6468</v>
      </c>
      <c r="L102" s="429" t="n">
        <v>43699</v>
      </c>
      <c r="M102" s="340"/>
      <c r="N102" s="340"/>
      <c r="O102" s="323"/>
      <c r="P102" s="323"/>
      <c r="Q102" s="323"/>
      <c r="R102" s="323"/>
      <c r="S102" s="323"/>
      <c r="T102" s="323"/>
      <c r="U102" s="323"/>
      <c r="V102" s="323"/>
      <c r="W102" s="323"/>
      <c r="X102" s="323"/>
      <c r="Y102" s="323"/>
    </row>
    <row r="103" customFormat="false" ht="10.5" hidden="true" customHeight="true" outlineLevel="2" collapsed="false">
      <c r="A103" s="98" t="s">
        <v>1722</v>
      </c>
      <c r="B103" s="334" t="s">
        <v>122</v>
      </c>
      <c r="C103" s="361"/>
      <c r="D103" s="358" t="s">
        <v>1081</v>
      </c>
      <c r="E103" s="373" t="s">
        <v>1082</v>
      </c>
      <c r="F103" s="352" t="s">
        <v>1711</v>
      </c>
      <c r="G103" s="338" t="s">
        <v>22</v>
      </c>
      <c r="H103" s="339"/>
      <c r="I103" s="339"/>
      <c r="J103" s="339" t="s">
        <v>95</v>
      </c>
      <c r="K103" s="339" t="s">
        <v>6468</v>
      </c>
      <c r="L103" s="429" t="n">
        <v>43699</v>
      </c>
      <c r="M103" s="340"/>
      <c r="N103" s="340"/>
      <c r="O103" s="323"/>
      <c r="P103" s="323"/>
      <c r="Q103" s="323"/>
      <c r="R103" s="323"/>
      <c r="S103" s="323"/>
      <c r="T103" s="323"/>
      <c r="U103" s="323"/>
      <c r="V103" s="323"/>
      <c r="W103" s="323"/>
      <c r="X103" s="323"/>
      <c r="Y103" s="323"/>
    </row>
    <row r="104" customFormat="false" ht="10.5" hidden="true" customHeight="true" outlineLevel="2" collapsed="false">
      <c r="A104" s="98" t="s">
        <v>1723</v>
      </c>
      <c r="B104" s="334" t="s">
        <v>115</v>
      </c>
      <c r="C104" s="351" t="s">
        <v>1084</v>
      </c>
      <c r="D104" s="358" t="s">
        <v>1085</v>
      </c>
      <c r="E104" s="337" t="s">
        <v>1086</v>
      </c>
      <c r="F104" s="352" t="s">
        <v>1711</v>
      </c>
      <c r="G104" s="338" t="s">
        <v>22</v>
      </c>
      <c r="H104" s="339"/>
      <c r="I104" s="339"/>
      <c r="J104" s="339" t="s">
        <v>95</v>
      </c>
      <c r="K104" s="339" t="s">
        <v>6468</v>
      </c>
      <c r="L104" s="429" t="n">
        <v>43699</v>
      </c>
      <c r="M104" s="340"/>
      <c r="N104" s="340"/>
      <c r="O104" s="323"/>
      <c r="P104" s="323"/>
      <c r="Q104" s="323"/>
      <c r="R104" s="323"/>
      <c r="S104" s="323"/>
      <c r="T104" s="323"/>
      <c r="U104" s="323"/>
      <c r="V104" s="323"/>
      <c r="W104" s="323"/>
      <c r="X104" s="323"/>
      <c r="Y104" s="323"/>
    </row>
    <row r="105" customFormat="false" ht="10.5" hidden="true" customHeight="true" outlineLevel="2" collapsed="false">
      <c r="A105" s="98" t="s">
        <v>1724</v>
      </c>
      <c r="B105" s="334" t="s">
        <v>115</v>
      </c>
      <c r="C105" s="361"/>
      <c r="D105" s="358" t="s">
        <v>1089</v>
      </c>
      <c r="E105" s="337" t="s">
        <v>1572</v>
      </c>
      <c r="F105" s="352" t="s">
        <v>1711</v>
      </c>
      <c r="G105" s="338" t="s">
        <v>22</v>
      </c>
      <c r="H105" s="339"/>
      <c r="I105" s="339"/>
      <c r="J105" s="339" t="s">
        <v>95</v>
      </c>
      <c r="K105" s="339" t="s">
        <v>6468</v>
      </c>
      <c r="L105" s="429" t="n">
        <v>43699</v>
      </c>
      <c r="M105" s="340"/>
      <c r="N105" s="337" t="s">
        <v>6467</v>
      </c>
      <c r="O105" s="323"/>
      <c r="P105" s="323"/>
      <c r="Q105" s="323"/>
      <c r="R105" s="323"/>
      <c r="S105" s="323"/>
      <c r="T105" s="323"/>
      <c r="U105" s="323"/>
      <c r="V105" s="323"/>
      <c r="W105" s="323"/>
      <c r="X105" s="323"/>
      <c r="Y105" s="323"/>
    </row>
    <row r="106" customFormat="false" ht="10.5" hidden="true" customHeight="true" outlineLevel="2" collapsed="false">
      <c r="A106" s="98" t="s">
        <v>1725</v>
      </c>
      <c r="B106" s="334" t="s">
        <v>115</v>
      </c>
      <c r="C106" s="361"/>
      <c r="D106" s="358" t="s">
        <v>1093</v>
      </c>
      <c r="E106" s="337" t="s">
        <v>1094</v>
      </c>
      <c r="F106" s="352" t="s">
        <v>1711</v>
      </c>
      <c r="G106" s="338" t="s">
        <v>22</v>
      </c>
      <c r="H106" s="339"/>
      <c r="I106" s="339"/>
      <c r="J106" s="339" t="s">
        <v>95</v>
      </c>
      <c r="K106" s="339" t="s">
        <v>6468</v>
      </c>
      <c r="L106" s="429" t="n">
        <v>43699</v>
      </c>
      <c r="M106" s="340"/>
      <c r="N106" s="340"/>
      <c r="O106" s="323"/>
      <c r="P106" s="323"/>
      <c r="Q106" s="323"/>
      <c r="R106" s="323"/>
      <c r="S106" s="323"/>
      <c r="T106" s="323"/>
      <c r="U106" s="323"/>
      <c r="V106" s="323"/>
      <c r="W106" s="323"/>
      <c r="X106" s="323"/>
      <c r="Y106" s="323"/>
    </row>
    <row r="107" customFormat="false" ht="10.5" hidden="true" customHeight="true" outlineLevel="2" collapsed="false">
      <c r="A107" s="98" t="s">
        <v>1726</v>
      </c>
      <c r="B107" s="334" t="s">
        <v>218</v>
      </c>
      <c r="C107" s="361"/>
      <c r="D107" s="358" t="s">
        <v>1096</v>
      </c>
      <c r="E107" s="337" t="s">
        <v>1575</v>
      </c>
      <c r="F107" s="352" t="s">
        <v>1711</v>
      </c>
      <c r="G107" s="338" t="s">
        <v>22</v>
      </c>
      <c r="H107" s="339"/>
      <c r="I107" s="339"/>
      <c r="J107" s="339" t="s">
        <v>95</v>
      </c>
      <c r="K107" s="339" t="s">
        <v>6468</v>
      </c>
      <c r="L107" s="429" t="n">
        <v>43699</v>
      </c>
      <c r="M107" s="340"/>
      <c r="N107" s="340"/>
      <c r="O107" s="323"/>
      <c r="P107" s="323"/>
      <c r="Q107" s="323"/>
      <c r="R107" s="323"/>
      <c r="S107" s="323"/>
      <c r="T107" s="323"/>
      <c r="U107" s="323"/>
      <c r="V107" s="323"/>
      <c r="W107" s="323"/>
      <c r="X107" s="323"/>
      <c r="Y107" s="323"/>
    </row>
    <row r="108" customFormat="false" ht="15" hidden="false" customHeight="true" outlineLevel="1" collapsed="true">
      <c r="A108" s="329" t="s">
        <v>1727</v>
      </c>
      <c r="B108" s="329"/>
      <c r="C108" s="329"/>
      <c r="D108" s="329"/>
      <c r="E108" s="329"/>
      <c r="F108" s="329"/>
      <c r="G108" s="330"/>
      <c r="H108" s="331"/>
      <c r="I108" s="331"/>
      <c r="J108" s="331"/>
      <c r="K108" s="332"/>
      <c r="L108" s="332"/>
      <c r="M108" s="332"/>
      <c r="N108" s="332"/>
      <c r="O108" s="323"/>
      <c r="P108" s="323"/>
      <c r="Q108" s="323"/>
      <c r="R108" s="323"/>
      <c r="S108" s="323"/>
      <c r="T108" s="323"/>
      <c r="U108" s="323"/>
      <c r="V108" s="323"/>
      <c r="W108" s="323"/>
      <c r="X108" s="323"/>
      <c r="Y108" s="323"/>
    </row>
    <row r="109" customFormat="false" ht="15" hidden="true" customHeight="false" outlineLevel="2" collapsed="false">
      <c r="A109" s="98" t="s">
        <v>1728</v>
      </c>
      <c r="B109" s="334" t="s">
        <v>136</v>
      </c>
      <c r="C109" s="334" t="s">
        <v>976</v>
      </c>
      <c r="D109" s="335" t="s">
        <v>1578</v>
      </c>
      <c r="E109" s="336" t="s">
        <v>1729</v>
      </c>
      <c r="F109" s="337" t="s">
        <v>1730</v>
      </c>
      <c r="G109" s="338" t="s">
        <v>22</v>
      </c>
      <c r="H109" s="339"/>
      <c r="I109" s="339"/>
      <c r="J109" s="339" t="s">
        <v>95</v>
      </c>
      <c r="K109" s="339" t="s">
        <v>6468</v>
      </c>
      <c r="L109" s="429" t="n">
        <v>43699</v>
      </c>
      <c r="M109" s="340"/>
      <c r="N109" s="340"/>
      <c r="O109" s="323"/>
      <c r="P109" s="323"/>
      <c r="Q109" s="323"/>
      <c r="R109" s="323"/>
      <c r="S109" s="323"/>
      <c r="T109" s="323"/>
      <c r="U109" s="323"/>
      <c r="V109" s="323"/>
      <c r="W109" s="323"/>
      <c r="X109" s="323"/>
      <c r="Y109" s="323"/>
    </row>
    <row r="110" customFormat="false" ht="15" hidden="true" customHeight="false" outlineLevel="2" collapsed="false">
      <c r="A110" s="98" t="s">
        <v>1732</v>
      </c>
      <c r="B110" s="334" t="s">
        <v>136</v>
      </c>
      <c r="C110" s="376"/>
      <c r="D110" s="343" t="s">
        <v>1584</v>
      </c>
      <c r="E110" s="345" t="s">
        <v>1733</v>
      </c>
      <c r="F110" s="337"/>
      <c r="G110" s="338" t="s">
        <v>22</v>
      </c>
      <c r="H110" s="339"/>
      <c r="I110" s="339"/>
      <c r="J110" s="339" t="s">
        <v>95</v>
      </c>
      <c r="K110" s="339" t="s">
        <v>6468</v>
      </c>
      <c r="L110" s="429" t="n">
        <v>43699</v>
      </c>
      <c r="M110" s="340"/>
      <c r="N110" s="340"/>
      <c r="O110" s="323"/>
      <c r="P110" s="323"/>
      <c r="Q110" s="323"/>
      <c r="R110" s="323"/>
      <c r="S110" s="323"/>
      <c r="T110" s="323"/>
      <c r="U110" s="323"/>
      <c r="V110" s="323"/>
      <c r="W110" s="323"/>
      <c r="X110" s="323"/>
      <c r="Y110" s="323"/>
    </row>
    <row r="111" customFormat="false" ht="15" hidden="true" customHeight="false" outlineLevel="2" collapsed="false">
      <c r="A111" s="98" t="s">
        <v>1734</v>
      </c>
      <c r="B111" s="334" t="s">
        <v>136</v>
      </c>
      <c r="C111" s="376" t="s">
        <v>1251</v>
      </c>
      <c r="D111" s="335" t="s">
        <v>1587</v>
      </c>
      <c r="E111" s="345" t="s">
        <v>1735</v>
      </c>
      <c r="F111" s="337"/>
      <c r="G111" s="338" t="s">
        <v>22</v>
      </c>
      <c r="H111" s="339"/>
      <c r="I111" s="339"/>
      <c r="J111" s="339" t="s">
        <v>95</v>
      </c>
      <c r="K111" s="339" t="s">
        <v>6468</v>
      </c>
      <c r="L111" s="429" t="n">
        <v>43699</v>
      </c>
      <c r="M111" s="340"/>
      <c r="N111" s="340"/>
      <c r="O111" s="323"/>
      <c r="P111" s="323"/>
      <c r="Q111" s="323"/>
      <c r="R111" s="323"/>
      <c r="S111" s="323"/>
      <c r="T111" s="323"/>
      <c r="U111" s="323"/>
      <c r="V111" s="323"/>
      <c r="W111" s="323"/>
      <c r="X111" s="323"/>
      <c r="Y111" s="323"/>
    </row>
    <row r="112" customFormat="false" ht="15" hidden="true" customHeight="false" outlineLevel="2" collapsed="false">
      <c r="A112" s="98" t="s">
        <v>1736</v>
      </c>
      <c r="B112" s="334" t="s">
        <v>136</v>
      </c>
      <c r="C112" s="376" t="s">
        <v>993</v>
      </c>
      <c r="D112" s="348" t="s">
        <v>1737</v>
      </c>
      <c r="E112" s="348" t="s">
        <v>995</v>
      </c>
      <c r="F112" s="348" t="s">
        <v>1730</v>
      </c>
      <c r="G112" s="338" t="s">
        <v>22</v>
      </c>
      <c r="H112" s="339"/>
      <c r="I112" s="339"/>
      <c r="J112" s="339" t="s">
        <v>95</v>
      </c>
      <c r="K112" s="339" t="s">
        <v>6468</v>
      </c>
      <c r="L112" s="429" t="n">
        <v>43699</v>
      </c>
      <c r="M112" s="340"/>
      <c r="N112" s="348" t="s">
        <v>6488</v>
      </c>
      <c r="O112" s="323"/>
      <c r="P112" s="323"/>
      <c r="Q112" s="323"/>
      <c r="R112" s="323"/>
      <c r="S112" s="323"/>
      <c r="T112" s="323"/>
      <c r="U112" s="323"/>
      <c r="V112" s="323"/>
      <c r="W112" s="323"/>
      <c r="X112" s="323"/>
      <c r="Y112" s="323"/>
    </row>
    <row r="113" customFormat="false" ht="15" hidden="true" customHeight="false" outlineLevel="2" collapsed="false">
      <c r="A113" s="98" t="s">
        <v>1738</v>
      </c>
      <c r="B113" s="334" t="s">
        <v>129</v>
      </c>
      <c r="C113" s="350" t="s">
        <v>1739</v>
      </c>
      <c r="D113" s="351" t="s">
        <v>1003</v>
      </c>
      <c r="E113" s="337" t="s">
        <v>1541</v>
      </c>
      <c r="F113" s="352" t="s">
        <v>1740</v>
      </c>
      <c r="G113" s="338" t="s">
        <v>22</v>
      </c>
      <c r="H113" s="339"/>
      <c r="I113" s="339"/>
      <c r="J113" s="339" t="s">
        <v>95</v>
      </c>
      <c r="K113" s="339" t="s">
        <v>6468</v>
      </c>
      <c r="L113" s="429" t="n">
        <v>43699</v>
      </c>
      <c r="M113" s="340"/>
      <c r="N113" s="337" t="s">
        <v>6489</v>
      </c>
      <c r="O113" s="323"/>
      <c r="P113" s="323"/>
      <c r="Q113" s="323"/>
      <c r="R113" s="323"/>
      <c r="S113" s="323"/>
      <c r="T113" s="323"/>
      <c r="U113" s="323"/>
      <c r="V113" s="323"/>
      <c r="W113" s="323"/>
      <c r="X113" s="323"/>
      <c r="Y113" s="323"/>
    </row>
    <row r="114" customFormat="false" ht="15" hidden="true" customHeight="false" outlineLevel="2" collapsed="false">
      <c r="A114" s="98" t="s">
        <v>1741</v>
      </c>
      <c r="B114" s="334" t="s">
        <v>129</v>
      </c>
      <c r="C114" s="350"/>
      <c r="D114" s="351" t="s">
        <v>1614</v>
      </c>
      <c r="E114" s="352" t="s">
        <v>1615</v>
      </c>
      <c r="F114" s="352" t="s">
        <v>1740</v>
      </c>
      <c r="G114" s="338" t="s">
        <v>22</v>
      </c>
      <c r="H114" s="339"/>
      <c r="I114" s="339"/>
      <c r="J114" s="339" t="s">
        <v>95</v>
      </c>
      <c r="K114" s="339" t="s">
        <v>6468</v>
      </c>
      <c r="L114" s="429" t="n">
        <v>43699</v>
      </c>
      <c r="M114" s="340"/>
      <c r="N114" s="340"/>
      <c r="O114" s="323"/>
      <c r="P114" s="323"/>
      <c r="Q114" s="323"/>
      <c r="R114" s="323"/>
      <c r="S114" s="323"/>
      <c r="T114" s="323"/>
      <c r="U114" s="323"/>
      <c r="V114" s="323"/>
      <c r="W114" s="323"/>
      <c r="X114" s="323"/>
      <c r="Y114" s="323"/>
    </row>
    <row r="115" customFormat="false" ht="15" hidden="true" customHeight="false" outlineLevel="2" collapsed="false">
      <c r="A115" s="98" t="s">
        <v>1742</v>
      </c>
      <c r="B115" s="334" t="s">
        <v>129</v>
      </c>
      <c r="C115" s="361"/>
      <c r="D115" s="351" t="s">
        <v>1617</v>
      </c>
      <c r="E115" s="352" t="s">
        <v>1615</v>
      </c>
      <c r="F115" s="352" t="s">
        <v>1740</v>
      </c>
      <c r="G115" s="338" t="s">
        <v>22</v>
      </c>
      <c r="H115" s="339"/>
      <c r="I115" s="339"/>
      <c r="J115" s="339" t="s">
        <v>95</v>
      </c>
      <c r="K115" s="339" t="s">
        <v>6468</v>
      </c>
      <c r="L115" s="429" t="n">
        <v>43699</v>
      </c>
      <c r="M115" s="340"/>
      <c r="N115" s="340"/>
      <c r="O115" s="323"/>
      <c r="P115" s="323"/>
      <c r="Q115" s="323"/>
      <c r="R115" s="323"/>
      <c r="S115" s="323"/>
      <c r="T115" s="323"/>
      <c r="U115" s="323"/>
      <c r="V115" s="323"/>
      <c r="W115" s="323"/>
      <c r="X115" s="323"/>
      <c r="Y115" s="323"/>
    </row>
    <row r="116" customFormat="false" ht="10.5" hidden="true" customHeight="true" outlineLevel="2" collapsed="false">
      <c r="A116" s="98" t="s">
        <v>1743</v>
      </c>
      <c r="B116" s="334" t="s">
        <v>129</v>
      </c>
      <c r="C116" s="361"/>
      <c r="D116" s="351" t="s">
        <v>1045</v>
      </c>
      <c r="E116" s="352" t="s">
        <v>1154</v>
      </c>
      <c r="F116" s="352" t="s">
        <v>1740</v>
      </c>
      <c r="G116" s="338" t="s">
        <v>22</v>
      </c>
      <c r="H116" s="339"/>
      <c r="I116" s="339"/>
      <c r="J116" s="339" t="s">
        <v>95</v>
      </c>
      <c r="K116" s="339" t="s">
        <v>6468</v>
      </c>
      <c r="L116" s="429" t="n">
        <v>43699</v>
      </c>
      <c r="M116" s="340"/>
      <c r="N116" s="340"/>
      <c r="O116" s="323"/>
      <c r="P116" s="323"/>
      <c r="Q116" s="323"/>
      <c r="R116" s="323"/>
      <c r="S116" s="323"/>
      <c r="T116" s="323"/>
      <c r="U116" s="323"/>
      <c r="V116" s="323"/>
      <c r="W116" s="323"/>
      <c r="X116" s="323"/>
      <c r="Y116" s="323"/>
    </row>
    <row r="117" customFormat="false" ht="10.5" hidden="true" customHeight="true" outlineLevel="2" collapsed="false">
      <c r="A117" s="98" t="s">
        <v>1744</v>
      </c>
      <c r="B117" s="334" t="s">
        <v>129</v>
      </c>
      <c r="C117" s="361"/>
      <c r="D117" s="351" t="s">
        <v>1049</v>
      </c>
      <c r="E117" s="352" t="s">
        <v>1050</v>
      </c>
      <c r="F117" s="352" t="s">
        <v>1740</v>
      </c>
      <c r="G117" s="338" t="s">
        <v>22</v>
      </c>
      <c r="H117" s="339"/>
      <c r="I117" s="339"/>
      <c r="J117" s="339" t="s">
        <v>95</v>
      </c>
      <c r="K117" s="339" t="s">
        <v>6468</v>
      </c>
      <c r="L117" s="429" t="n">
        <v>43699</v>
      </c>
      <c r="M117" s="340"/>
      <c r="N117" s="340"/>
      <c r="O117" s="323"/>
      <c r="P117" s="323"/>
      <c r="Q117" s="323"/>
      <c r="R117" s="323"/>
      <c r="S117" s="323"/>
      <c r="T117" s="323"/>
      <c r="U117" s="323"/>
      <c r="V117" s="323"/>
      <c r="W117" s="323"/>
      <c r="X117" s="323"/>
      <c r="Y117" s="323"/>
    </row>
    <row r="118" customFormat="false" ht="10.5" hidden="true" customHeight="true" outlineLevel="2" collapsed="false">
      <c r="A118" s="98" t="s">
        <v>1745</v>
      </c>
      <c r="B118" s="334" t="s">
        <v>96</v>
      </c>
      <c r="C118" s="350" t="s">
        <v>1560</v>
      </c>
      <c r="D118" s="351" t="s">
        <v>1054</v>
      </c>
      <c r="E118" s="348" t="s">
        <v>1055</v>
      </c>
      <c r="F118" s="352" t="s">
        <v>1740</v>
      </c>
      <c r="G118" s="338" t="s">
        <v>22</v>
      </c>
      <c r="H118" s="339"/>
      <c r="I118" s="339"/>
      <c r="J118" s="339" t="s">
        <v>95</v>
      </c>
      <c r="K118" s="339" t="s">
        <v>6468</v>
      </c>
      <c r="L118" s="429" t="n">
        <v>43699</v>
      </c>
      <c r="M118" s="340"/>
      <c r="N118" s="340"/>
      <c r="O118" s="323"/>
      <c r="P118" s="323"/>
      <c r="Q118" s="323"/>
      <c r="R118" s="323"/>
      <c r="S118" s="323"/>
      <c r="T118" s="323"/>
      <c r="U118" s="323"/>
      <c r="V118" s="323"/>
      <c r="W118" s="323"/>
      <c r="X118" s="323"/>
      <c r="Y118" s="323"/>
    </row>
    <row r="119" customFormat="false" ht="10.5" hidden="true" customHeight="true" outlineLevel="2" collapsed="false">
      <c r="A119" s="98" t="s">
        <v>1746</v>
      </c>
      <c r="B119" s="334" t="s">
        <v>96</v>
      </c>
      <c r="C119" s="361"/>
      <c r="D119" s="351" t="s">
        <v>1058</v>
      </c>
      <c r="E119" s="348" t="s">
        <v>1059</v>
      </c>
      <c r="F119" s="352" t="s">
        <v>1740</v>
      </c>
      <c r="G119" s="338" t="s">
        <v>22</v>
      </c>
      <c r="H119" s="339"/>
      <c r="I119" s="339"/>
      <c r="J119" s="339" t="s">
        <v>95</v>
      </c>
      <c r="K119" s="339" t="s">
        <v>6468</v>
      </c>
      <c r="L119" s="429" t="n">
        <v>43699</v>
      </c>
      <c r="M119" s="340"/>
      <c r="N119" s="340"/>
      <c r="O119" s="323"/>
      <c r="P119" s="323"/>
      <c r="Q119" s="323"/>
      <c r="R119" s="323"/>
      <c r="S119" s="323"/>
      <c r="T119" s="323"/>
      <c r="U119" s="323"/>
      <c r="V119" s="323"/>
      <c r="W119" s="323"/>
      <c r="X119" s="323"/>
      <c r="Y119" s="323"/>
    </row>
    <row r="120" customFormat="false" ht="10.5" hidden="true" customHeight="true" outlineLevel="2" collapsed="false">
      <c r="A120" s="98" t="s">
        <v>1747</v>
      </c>
      <c r="B120" s="334" t="s">
        <v>96</v>
      </c>
      <c r="C120" s="361"/>
      <c r="D120" s="351" t="s">
        <v>1061</v>
      </c>
      <c r="E120" s="348" t="s">
        <v>1062</v>
      </c>
      <c r="F120" s="352" t="s">
        <v>1740</v>
      </c>
      <c r="G120" s="338" t="s">
        <v>22</v>
      </c>
      <c r="H120" s="339"/>
      <c r="I120" s="339"/>
      <c r="J120" s="339" t="s">
        <v>95</v>
      </c>
      <c r="K120" s="339" t="s">
        <v>6468</v>
      </c>
      <c r="L120" s="429" t="n">
        <v>43699</v>
      </c>
      <c r="M120" s="340"/>
      <c r="N120" s="348" t="s">
        <v>6490</v>
      </c>
      <c r="O120" s="323"/>
      <c r="P120" s="323"/>
      <c r="Q120" s="323"/>
      <c r="R120" s="323"/>
      <c r="S120" s="323"/>
      <c r="T120" s="323"/>
      <c r="U120" s="323"/>
      <c r="V120" s="323"/>
      <c r="W120" s="323"/>
      <c r="X120" s="323"/>
      <c r="Y120" s="323"/>
    </row>
    <row r="121" customFormat="false" ht="10.5" hidden="true" customHeight="true" outlineLevel="2" collapsed="false">
      <c r="A121" s="98" t="s">
        <v>1748</v>
      </c>
      <c r="B121" s="334" t="s">
        <v>107</v>
      </c>
      <c r="C121" s="351" t="s">
        <v>1270</v>
      </c>
      <c r="D121" s="351" t="s">
        <v>1066</v>
      </c>
      <c r="E121" s="337" t="s">
        <v>1067</v>
      </c>
      <c r="F121" s="352" t="s">
        <v>1740</v>
      </c>
      <c r="G121" s="338" t="s">
        <v>22</v>
      </c>
      <c r="H121" s="339"/>
      <c r="I121" s="339"/>
      <c r="J121" s="339" t="s">
        <v>95</v>
      </c>
      <c r="K121" s="339" t="s">
        <v>6468</v>
      </c>
      <c r="L121" s="429" t="n">
        <v>43699</v>
      </c>
      <c r="M121" s="340"/>
      <c r="N121" s="340"/>
      <c r="O121" s="323"/>
      <c r="P121" s="323"/>
      <c r="Q121" s="323"/>
      <c r="R121" s="323"/>
      <c r="S121" s="323"/>
      <c r="T121" s="323"/>
      <c r="U121" s="323"/>
      <c r="V121" s="323"/>
      <c r="W121" s="323"/>
      <c r="X121" s="323"/>
      <c r="Y121" s="323"/>
    </row>
    <row r="122" customFormat="false" ht="10.5" hidden="true" customHeight="true" outlineLevel="2" collapsed="false">
      <c r="A122" s="98" t="s">
        <v>1749</v>
      </c>
      <c r="B122" s="334" t="s">
        <v>107</v>
      </c>
      <c r="C122" s="363"/>
      <c r="D122" s="351" t="s">
        <v>6491</v>
      </c>
      <c r="E122" s="337" t="s">
        <v>1750</v>
      </c>
      <c r="F122" s="352" t="s">
        <v>1740</v>
      </c>
      <c r="G122" s="338" t="s">
        <v>22</v>
      </c>
      <c r="H122" s="339"/>
      <c r="I122" s="339"/>
      <c r="J122" s="339" t="s">
        <v>95</v>
      </c>
      <c r="K122" s="339" t="s">
        <v>6468</v>
      </c>
      <c r="L122" s="429" t="n">
        <v>43699</v>
      </c>
      <c r="M122" s="340"/>
      <c r="N122" s="337" t="s">
        <v>6492</v>
      </c>
      <c r="O122" s="323"/>
      <c r="P122" s="323"/>
      <c r="Q122" s="323"/>
      <c r="R122" s="323"/>
      <c r="S122" s="323"/>
      <c r="T122" s="323"/>
      <c r="U122" s="323"/>
      <c r="V122" s="323"/>
      <c r="W122" s="323"/>
      <c r="X122" s="323"/>
      <c r="Y122" s="323"/>
    </row>
    <row r="123" customFormat="false" ht="10.5" hidden="true" customHeight="true" outlineLevel="2" collapsed="false">
      <c r="A123" s="98" t="s">
        <v>1751</v>
      </c>
      <c r="B123" s="334" t="s">
        <v>107</v>
      </c>
      <c r="C123" s="363"/>
      <c r="D123" s="351" t="s">
        <v>1073</v>
      </c>
      <c r="E123" s="337" t="s">
        <v>1074</v>
      </c>
      <c r="F123" s="352" t="s">
        <v>1740</v>
      </c>
      <c r="G123" s="338" t="s">
        <v>22</v>
      </c>
      <c r="H123" s="339"/>
      <c r="I123" s="339"/>
      <c r="J123" s="339" t="s">
        <v>95</v>
      </c>
      <c r="K123" s="339" t="s">
        <v>6468</v>
      </c>
      <c r="L123" s="429" t="n">
        <v>43699</v>
      </c>
      <c r="M123" s="340"/>
      <c r="N123" s="340"/>
      <c r="O123" s="323"/>
      <c r="P123" s="323"/>
      <c r="Q123" s="323"/>
      <c r="R123" s="323"/>
      <c r="S123" s="323"/>
      <c r="T123" s="323"/>
      <c r="U123" s="323"/>
      <c r="V123" s="323"/>
      <c r="W123" s="323"/>
      <c r="X123" s="323"/>
      <c r="Y123" s="323"/>
    </row>
    <row r="124" customFormat="false" ht="10.5" hidden="true" customHeight="true" outlineLevel="2" collapsed="false">
      <c r="A124" s="98" t="s">
        <v>1752</v>
      </c>
      <c r="B124" s="334" t="s">
        <v>122</v>
      </c>
      <c r="C124" s="351" t="s">
        <v>1076</v>
      </c>
      <c r="D124" s="358" t="s">
        <v>1077</v>
      </c>
      <c r="E124" s="337" t="s">
        <v>1078</v>
      </c>
      <c r="F124" s="352" t="s">
        <v>1740</v>
      </c>
      <c r="G124" s="338" t="s">
        <v>22</v>
      </c>
      <c r="H124" s="339"/>
      <c r="I124" s="339"/>
      <c r="J124" s="339" t="s">
        <v>95</v>
      </c>
      <c r="K124" s="339" t="s">
        <v>6468</v>
      </c>
      <c r="L124" s="429" t="n">
        <v>43699</v>
      </c>
      <c r="M124" s="340"/>
      <c r="N124" s="340"/>
      <c r="O124" s="323"/>
      <c r="P124" s="323"/>
      <c r="Q124" s="323"/>
      <c r="R124" s="323"/>
      <c r="S124" s="323"/>
      <c r="T124" s="323"/>
      <c r="U124" s="323"/>
      <c r="V124" s="323"/>
      <c r="W124" s="323"/>
      <c r="X124" s="323"/>
      <c r="Y124" s="323"/>
    </row>
    <row r="125" customFormat="false" ht="10.5" hidden="true" customHeight="true" outlineLevel="2" collapsed="false">
      <c r="A125" s="98" t="s">
        <v>1753</v>
      </c>
      <c r="B125" s="334" t="s">
        <v>122</v>
      </c>
      <c r="C125" s="361"/>
      <c r="D125" s="358" t="s">
        <v>1081</v>
      </c>
      <c r="E125" s="373" t="s">
        <v>1082</v>
      </c>
      <c r="F125" s="352" t="s">
        <v>1740</v>
      </c>
      <c r="G125" s="338" t="s">
        <v>22</v>
      </c>
      <c r="H125" s="339"/>
      <c r="I125" s="339"/>
      <c r="J125" s="339" t="s">
        <v>95</v>
      </c>
      <c r="K125" s="339" t="s">
        <v>6468</v>
      </c>
      <c r="L125" s="429" t="n">
        <v>43699</v>
      </c>
      <c r="M125" s="340"/>
      <c r="N125" s="340"/>
      <c r="O125" s="323"/>
      <c r="P125" s="323"/>
      <c r="Q125" s="323"/>
      <c r="R125" s="323"/>
      <c r="S125" s="323"/>
      <c r="T125" s="323"/>
      <c r="U125" s="323"/>
      <c r="V125" s="323"/>
      <c r="W125" s="323"/>
      <c r="X125" s="323"/>
      <c r="Y125" s="323"/>
    </row>
    <row r="126" customFormat="false" ht="10.5" hidden="true" customHeight="true" outlineLevel="2" collapsed="false">
      <c r="A126" s="98" t="s">
        <v>1754</v>
      </c>
      <c r="B126" s="334" t="s">
        <v>115</v>
      </c>
      <c r="C126" s="351" t="s">
        <v>1084</v>
      </c>
      <c r="D126" s="358" t="s">
        <v>1085</v>
      </c>
      <c r="E126" s="337" t="s">
        <v>1086</v>
      </c>
      <c r="F126" s="352" t="s">
        <v>1740</v>
      </c>
      <c r="G126" s="338" t="s">
        <v>22</v>
      </c>
      <c r="H126" s="339"/>
      <c r="I126" s="339"/>
      <c r="J126" s="339" t="s">
        <v>95</v>
      </c>
      <c r="K126" s="339" t="s">
        <v>6468</v>
      </c>
      <c r="L126" s="429" t="n">
        <v>43699</v>
      </c>
      <c r="M126" s="340"/>
      <c r="N126" s="340"/>
      <c r="O126" s="323"/>
      <c r="P126" s="323"/>
      <c r="Q126" s="323"/>
      <c r="R126" s="323"/>
      <c r="S126" s="323"/>
      <c r="T126" s="323"/>
      <c r="U126" s="323"/>
      <c r="V126" s="323"/>
      <c r="W126" s="323"/>
      <c r="X126" s="323"/>
      <c r="Y126" s="323"/>
    </row>
    <row r="127" customFormat="false" ht="10.5" hidden="true" customHeight="true" outlineLevel="2" collapsed="false">
      <c r="A127" s="98" t="s">
        <v>1755</v>
      </c>
      <c r="B127" s="334" t="s">
        <v>115</v>
      </c>
      <c r="C127" s="361"/>
      <c r="D127" s="358" t="s">
        <v>1089</v>
      </c>
      <c r="E127" s="337" t="s">
        <v>1756</v>
      </c>
      <c r="F127" s="352" t="s">
        <v>1740</v>
      </c>
      <c r="G127" s="338" t="s">
        <v>22</v>
      </c>
      <c r="H127" s="339"/>
      <c r="I127" s="339"/>
      <c r="J127" s="339" t="s">
        <v>95</v>
      </c>
      <c r="K127" s="339" t="s">
        <v>6468</v>
      </c>
      <c r="L127" s="429" t="n">
        <v>43699</v>
      </c>
      <c r="M127" s="340"/>
      <c r="N127" s="337"/>
      <c r="O127" s="323"/>
      <c r="P127" s="323"/>
      <c r="Q127" s="323"/>
      <c r="R127" s="323"/>
      <c r="S127" s="323"/>
      <c r="T127" s="323"/>
      <c r="U127" s="323"/>
      <c r="V127" s="323"/>
      <c r="W127" s="323"/>
      <c r="X127" s="323"/>
      <c r="Y127" s="323"/>
    </row>
    <row r="128" customFormat="false" ht="10.5" hidden="true" customHeight="true" outlineLevel="2" collapsed="false">
      <c r="A128" s="98" t="s">
        <v>1757</v>
      </c>
      <c r="B128" s="334" t="s">
        <v>115</v>
      </c>
      <c r="C128" s="361"/>
      <c r="D128" s="358" t="s">
        <v>1093</v>
      </c>
      <c r="E128" s="337" t="s">
        <v>1094</v>
      </c>
      <c r="F128" s="352" t="s">
        <v>1740</v>
      </c>
      <c r="G128" s="338" t="s">
        <v>22</v>
      </c>
      <c r="H128" s="339"/>
      <c r="I128" s="339"/>
      <c r="J128" s="339" t="s">
        <v>95</v>
      </c>
      <c r="K128" s="339" t="s">
        <v>6468</v>
      </c>
      <c r="L128" s="429" t="n">
        <v>43699</v>
      </c>
      <c r="M128" s="340"/>
      <c r="N128" s="340"/>
      <c r="O128" s="323"/>
      <c r="P128" s="323"/>
      <c r="Q128" s="323"/>
      <c r="R128" s="323"/>
      <c r="S128" s="323"/>
      <c r="T128" s="323"/>
      <c r="U128" s="323"/>
      <c r="V128" s="323"/>
      <c r="W128" s="323"/>
      <c r="X128" s="323"/>
      <c r="Y128" s="323"/>
    </row>
    <row r="129" customFormat="false" ht="10.5" hidden="true" customHeight="true" outlineLevel="2" collapsed="false">
      <c r="A129" s="98" t="s">
        <v>1758</v>
      </c>
      <c r="B129" s="334" t="s">
        <v>219</v>
      </c>
      <c r="C129" s="361"/>
      <c r="D129" s="358" t="s">
        <v>1096</v>
      </c>
      <c r="E129" s="337" t="s">
        <v>1575</v>
      </c>
      <c r="F129" s="352" t="s">
        <v>1740</v>
      </c>
      <c r="G129" s="338" t="s">
        <v>22</v>
      </c>
      <c r="H129" s="339"/>
      <c r="I129" s="339"/>
      <c r="J129" s="339" t="s">
        <v>95</v>
      </c>
      <c r="K129" s="339" t="s">
        <v>6468</v>
      </c>
      <c r="L129" s="429" t="n">
        <v>43699</v>
      </c>
      <c r="M129" s="340"/>
      <c r="N129" s="340"/>
      <c r="O129" s="323"/>
      <c r="P129" s="323"/>
      <c r="Q129" s="323"/>
      <c r="R129" s="323"/>
      <c r="S129" s="323"/>
      <c r="T129" s="323"/>
      <c r="U129" s="323"/>
      <c r="V129" s="323"/>
      <c r="W129" s="323"/>
      <c r="X129" s="323"/>
      <c r="Y129" s="323"/>
    </row>
    <row r="130" customFormat="false" ht="10.5" hidden="true" customHeight="true" outlineLevel="2" collapsed="false">
      <c r="A130" s="98" t="s">
        <v>1759</v>
      </c>
      <c r="B130" s="334" t="s">
        <v>115</v>
      </c>
      <c r="C130" s="361"/>
      <c r="D130" s="358" t="s">
        <v>1240</v>
      </c>
      <c r="E130" s="356" t="s">
        <v>1760</v>
      </c>
      <c r="F130" s="352"/>
      <c r="G130" s="338" t="s">
        <v>22</v>
      </c>
      <c r="H130" s="339"/>
      <c r="I130" s="339"/>
      <c r="J130" s="339" t="s">
        <v>95</v>
      </c>
      <c r="K130" s="339" t="s">
        <v>6468</v>
      </c>
      <c r="L130" s="429" t="n">
        <v>43714</v>
      </c>
      <c r="M130" s="340"/>
      <c r="N130" s="340"/>
      <c r="O130" s="323"/>
      <c r="P130" s="323"/>
      <c r="Q130" s="323"/>
      <c r="R130" s="323"/>
      <c r="S130" s="323"/>
      <c r="T130" s="323"/>
      <c r="U130" s="323"/>
      <c r="V130" s="323"/>
      <c r="W130" s="323"/>
      <c r="X130" s="323"/>
      <c r="Y130" s="323"/>
    </row>
    <row r="131" customFormat="false" ht="15" hidden="false" customHeight="true" outlineLevel="1" collapsed="false">
      <c r="A131" s="329" t="s">
        <v>1761</v>
      </c>
      <c r="B131" s="329"/>
      <c r="C131" s="329"/>
      <c r="D131" s="329"/>
      <c r="E131" s="329"/>
      <c r="F131" s="329"/>
      <c r="G131" s="330"/>
      <c r="H131" s="331"/>
      <c r="I131" s="331"/>
      <c r="J131" s="331"/>
      <c r="K131" s="332"/>
      <c r="L131" s="332"/>
      <c r="M131" s="332"/>
      <c r="N131" s="332"/>
      <c r="O131" s="323"/>
      <c r="P131" s="323"/>
      <c r="Q131" s="323"/>
      <c r="R131" s="323"/>
      <c r="S131" s="323"/>
      <c r="T131" s="323"/>
      <c r="U131" s="323"/>
      <c r="V131" s="323"/>
      <c r="W131" s="323"/>
      <c r="X131" s="323"/>
      <c r="Y131" s="323"/>
    </row>
    <row r="132" customFormat="false" ht="15" hidden="true" customHeight="false" outlineLevel="2" collapsed="false">
      <c r="A132" s="98" t="s">
        <v>1762</v>
      </c>
      <c r="B132" s="334" t="s">
        <v>136</v>
      </c>
      <c r="C132" s="334" t="s">
        <v>976</v>
      </c>
      <c r="D132" s="335" t="s">
        <v>1578</v>
      </c>
      <c r="E132" s="336" t="s">
        <v>1763</v>
      </c>
      <c r="F132" s="337" t="s">
        <v>1764</v>
      </c>
      <c r="G132" s="338" t="s">
        <v>22</v>
      </c>
      <c r="H132" s="339"/>
      <c r="I132" s="339"/>
      <c r="J132" s="339" t="s">
        <v>95</v>
      </c>
      <c r="K132" s="339" t="s">
        <v>6468</v>
      </c>
      <c r="L132" s="429" t="n">
        <v>43699</v>
      </c>
      <c r="M132" s="340"/>
      <c r="N132" s="340"/>
      <c r="O132" s="323"/>
      <c r="P132" s="323"/>
      <c r="Q132" s="323"/>
      <c r="R132" s="323"/>
      <c r="S132" s="323"/>
      <c r="T132" s="323"/>
      <c r="U132" s="323"/>
      <c r="V132" s="323"/>
      <c r="W132" s="323"/>
      <c r="X132" s="323"/>
      <c r="Y132" s="323"/>
    </row>
    <row r="133" customFormat="false" ht="15" hidden="true" customHeight="false" outlineLevel="2" collapsed="false">
      <c r="A133" s="98" t="s">
        <v>1765</v>
      </c>
      <c r="B133" s="334" t="s">
        <v>136</v>
      </c>
      <c r="C133" s="376"/>
      <c r="D133" s="343" t="s">
        <v>1584</v>
      </c>
      <c r="E133" s="345" t="s">
        <v>1766</v>
      </c>
      <c r="F133" s="337"/>
      <c r="G133" s="338" t="s">
        <v>22</v>
      </c>
      <c r="H133" s="339"/>
      <c r="I133" s="339"/>
      <c r="J133" s="339" t="s">
        <v>95</v>
      </c>
      <c r="K133" s="339" t="s">
        <v>6468</v>
      </c>
      <c r="L133" s="429" t="n">
        <v>43699</v>
      </c>
      <c r="M133" s="340"/>
      <c r="N133" s="340"/>
      <c r="O133" s="323"/>
      <c r="P133" s="323"/>
      <c r="Q133" s="323"/>
      <c r="R133" s="323"/>
      <c r="S133" s="323"/>
      <c r="T133" s="323"/>
      <c r="U133" s="323"/>
      <c r="V133" s="323"/>
      <c r="W133" s="323"/>
      <c r="X133" s="323"/>
      <c r="Y133" s="323"/>
    </row>
    <row r="134" customFormat="false" ht="15" hidden="true" customHeight="false" outlineLevel="2" collapsed="false">
      <c r="A134" s="98" t="s">
        <v>1767</v>
      </c>
      <c r="B134" s="334" t="s">
        <v>136</v>
      </c>
      <c r="C134" s="376" t="s">
        <v>1251</v>
      </c>
      <c r="D134" s="335" t="s">
        <v>1587</v>
      </c>
      <c r="E134" s="345" t="s">
        <v>1768</v>
      </c>
      <c r="F134" s="337"/>
      <c r="G134" s="338" t="s">
        <v>22</v>
      </c>
      <c r="H134" s="339"/>
      <c r="I134" s="339"/>
      <c r="J134" s="339" t="s">
        <v>95</v>
      </c>
      <c r="K134" s="339" t="s">
        <v>6468</v>
      </c>
      <c r="L134" s="429" t="n">
        <v>43699</v>
      </c>
      <c r="M134" s="340"/>
      <c r="N134" s="340"/>
      <c r="O134" s="323"/>
      <c r="P134" s="323"/>
      <c r="Q134" s="323"/>
      <c r="R134" s="323"/>
      <c r="S134" s="323"/>
      <c r="T134" s="323"/>
      <c r="U134" s="323"/>
      <c r="V134" s="323"/>
      <c r="W134" s="323"/>
      <c r="X134" s="323"/>
      <c r="Y134" s="323"/>
    </row>
    <row r="135" customFormat="false" ht="15" hidden="true" customHeight="false" outlineLevel="2" collapsed="false">
      <c r="A135" s="98" t="s">
        <v>1769</v>
      </c>
      <c r="B135" s="334" t="s">
        <v>136</v>
      </c>
      <c r="C135" s="376" t="s">
        <v>993</v>
      </c>
      <c r="D135" s="344" t="s">
        <v>1770</v>
      </c>
      <c r="E135" s="348" t="s">
        <v>995</v>
      </c>
      <c r="F135" s="348" t="s">
        <v>1771</v>
      </c>
      <c r="G135" s="338" t="s">
        <v>22</v>
      </c>
      <c r="H135" s="339"/>
      <c r="I135" s="339"/>
      <c r="J135" s="339" t="s">
        <v>95</v>
      </c>
      <c r="K135" s="339" t="s">
        <v>6468</v>
      </c>
      <c r="L135" s="429" t="n">
        <v>43699</v>
      </c>
      <c r="M135" s="340"/>
      <c r="N135" s="340"/>
      <c r="O135" s="323"/>
      <c r="P135" s="323"/>
      <c r="Q135" s="323"/>
      <c r="R135" s="323"/>
      <c r="S135" s="323"/>
      <c r="T135" s="323"/>
      <c r="U135" s="323"/>
      <c r="V135" s="323"/>
      <c r="W135" s="323"/>
      <c r="X135" s="323"/>
      <c r="Y135" s="323"/>
    </row>
    <row r="136" customFormat="false" ht="15" hidden="true" customHeight="false" outlineLevel="2" collapsed="false">
      <c r="A136" s="98" t="s">
        <v>1772</v>
      </c>
      <c r="B136" s="334" t="s">
        <v>129</v>
      </c>
      <c r="C136" s="350" t="s">
        <v>6493</v>
      </c>
      <c r="D136" s="351" t="s">
        <v>1003</v>
      </c>
      <c r="E136" s="337" t="s">
        <v>1541</v>
      </c>
      <c r="F136" s="352" t="s">
        <v>1773</v>
      </c>
      <c r="G136" s="338" t="s">
        <v>22</v>
      </c>
      <c r="H136" s="339"/>
      <c r="I136" s="339"/>
      <c r="J136" s="339" t="s">
        <v>95</v>
      </c>
      <c r="K136" s="339" t="s">
        <v>6468</v>
      </c>
      <c r="L136" s="429" t="n">
        <v>43699</v>
      </c>
      <c r="M136" s="340"/>
      <c r="N136" s="337" t="s">
        <v>6494</v>
      </c>
      <c r="O136" s="323"/>
      <c r="P136" s="323"/>
      <c r="Q136" s="323"/>
      <c r="R136" s="323"/>
      <c r="S136" s="323"/>
      <c r="T136" s="323"/>
      <c r="U136" s="323"/>
      <c r="V136" s="323"/>
      <c r="W136" s="323"/>
      <c r="X136" s="323"/>
      <c r="Y136" s="323"/>
    </row>
    <row r="137" customFormat="false" ht="15" hidden="true" customHeight="false" outlineLevel="2" collapsed="false">
      <c r="A137" s="98" t="s">
        <v>1774</v>
      </c>
      <c r="B137" s="334" t="s">
        <v>129</v>
      </c>
      <c r="C137" s="350"/>
      <c r="D137" s="351" t="s">
        <v>1614</v>
      </c>
      <c r="E137" s="352" t="s">
        <v>1615</v>
      </c>
      <c r="F137" s="352" t="s">
        <v>1773</v>
      </c>
      <c r="G137" s="338" t="s">
        <v>22</v>
      </c>
      <c r="H137" s="339"/>
      <c r="I137" s="339"/>
      <c r="J137" s="339" t="s">
        <v>95</v>
      </c>
      <c r="K137" s="339" t="s">
        <v>6468</v>
      </c>
      <c r="L137" s="429" t="n">
        <v>43699</v>
      </c>
      <c r="M137" s="340"/>
      <c r="N137" s="340"/>
      <c r="O137" s="323"/>
      <c r="P137" s="323"/>
      <c r="Q137" s="323"/>
      <c r="R137" s="323"/>
      <c r="S137" s="323"/>
      <c r="T137" s="323"/>
      <c r="U137" s="323"/>
      <c r="V137" s="323"/>
      <c r="W137" s="323"/>
      <c r="X137" s="323"/>
      <c r="Y137" s="323"/>
    </row>
    <row r="138" customFormat="false" ht="15" hidden="true" customHeight="false" outlineLevel="2" collapsed="false">
      <c r="A138" s="98" t="s">
        <v>1775</v>
      </c>
      <c r="B138" s="334" t="s">
        <v>129</v>
      </c>
      <c r="C138" s="361"/>
      <c r="D138" s="351" t="s">
        <v>1617</v>
      </c>
      <c r="E138" s="352" t="s">
        <v>1615</v>
      </c>
      <c r="F138" s="352" t="s">
        <v>1773</v>
      </c>
      <c r="G138" s="338" t="s">
        <v>22</v>
      </c>
      <c r="H138" s="339"/>
      <c r="I138" s="339"/>
      <c r="J138" s="339" t="s">
        <v>95</v>
      </c>
      <c r="K138" s="339" t="s">
        <v>6468</v>
      </c>
      <c r="L138" s="429" t="n">
        <v>43699</v>
      </c>
      <c r="M138" s="340"/>
      <c r="N138" s="340"/>
      <c r="O138" s="323"/>
      <c r="P138" s="323"/>
      <c r="Q138" s="323"/>
      <c r="R138" s="323"/>
      <c r="S138" s="323"/>
      <c r="T138" s="323"/>
      <c r="U138" s="323"/>
      <c r="V138" s="323"/>
      <c r="W138" s="323"/>
      <c r="X138" s="323"/>
      <c r="Y138" s="323"/>
    </row>
    <row r="139" customFormat="false" ht="15" hidden="true" customHeight="false" outlineLevel="2" collapsed="false">
      <c r="A139" s="98" t="s">
        <v>1776</v>
      </c>
      <c r="B139" s="334" t="s">
        <v>129</v>
      </c>
      <c r="C139" s="361"/>
      <c r="D139" s="351" t="s">
        <v>1045</v>
      </c>
      <c r="E139" s="352" t="s">
        <v>1154</v>
      </c>
      <c r="F139" s="352" t="s">
        <v>1773</v>
      </c>
      <c r="G139" s="338" t="s">
        <v>22</v>
      </c>
      <c r="H139" s="339"/>
      <c r="I139" s="339"/>
      <c r="J139" s="339" t="s">
        <v>95</v>
      </c>
      <c r="K139" s="339" t="s">
        <v>6468</v>
      </c>
      <c r="L139" s="429" t="n">
        <v>43699</v>
      </c>
      <c r="M139" s="340"/>
      <c r="N139" s="340"/>
      <c r="O139" s="323"/>
      <c r="P139" s="323"/>
      <c r="Q139" s="323"/>
      <c r="R139" s="323"/>
      <c r="S139" s="323"/>
      <c r="T139" s="323"/>
      <c r="U139" s="323"/>
      <c r="V139" s="323"/>
      <c r="W139" s="323"/>
      <c r="X139" s="323"/>
      <c r="Y139" s="323"/>
    </row>
    <row r="140" customFormat="false" ht="10.5" hidden="true" customHeight="true" outlineLevel="2" collapsed="false">
      <c r="A140" s="98" t="s">
        <v>1777</v>
      </c>
      <c r="B140" s="334" t="s">
        <v>129</v>
      </c>
      <c r="C140" s="361"/>
      <c r="D140" s="351" t="s">
        <v>1049</v>
      </c>
      <c r="E140" s="352" t="s">
        <v>1050</v>
      </c>
      <c r="F140" s="352" t="s">
        <v>1773</v>
      </c>
      <c r="G140" s="338" t="s">
        <v>22</v>
      </c>
      <c r="H140" s="339"/>
      <c r="I140" s="339"/>
      <c r="J140" s="339" t="s">
        <v>95</v>
      </c>
      <c r="K140" s="339" t="s">
        <v>6468</v>
      </c>
      <c r="L140" s="429" t="n">
        <v>43699</v>
      </c>
      <c r="M140" s="340"/>
      <c r="N140" s="340"/>
      <c r="O140" s="323"/>
      <c r="P140" s="323"/>
      <c r="Q140" s="323"/>
      <c r="R140" s="323"/>
      <c r="S140" s="323"/>
      <c r="T140" s="323"/>
      <c r="U140" s="323"/>
      <c r="V140" s="323"/>
      <c r="W140" s="323"/>
      <c r="X140" s="323"/>
      <c r="Y140" s="323"/>
    </row>
    <row r="141" customFormat="false" ht="10.5" hidden="true" customHeight="true" outlineLevel="2" collapsed="false">
      <c r="A141" s="98" t="s">
        <v>1778</v>
      </c>
      <c r="B141" s="334" t="s">
        <v>96</v>
      </c>
      <c r="C141" s="350" t="s">
        <v>1560</v>
      </c>
      <c r="D141" s="351" t="s">
        <v>1054</v>
      </c>
      <c r="E141" s="348" t="s">
        <v>1055</v>
      </c>
      <c r="F141" s="352" t="s">
        <v>1773</v>
      </c>
      <c r="G141" s="338" t="s">
        <v>22</v>
      </c>
      <c r="H141" s="339"/>
      <c r="I141" s="339"/>
      <c r="J141" s="339" t="s">
        <v>95</v>
      </c>
      <c r="K141" s="339" t="s">
        <v>6468</v>
      </c>
      <c r="L141" s="429" t="n">
        <v>43699</v>
      </c>
      <c r="M141" s="340"/>
      <c r="N141" s="340"/>
      <c r="O141" s="323"/>
      <c r="P141" s="323"/>
      <c r="Q141" s="323"/>
      <c r="R141" s="323"/>
      <c r="S141" s="323"/>
      <c r="T141" s="323"/>
      <c r="U141" s="323"/>
      <c r="V141" s="323"/>
      <c r="W141" s="323"/>
      <c r="X141" s="323"/>
      <c r="Y141" s="323"/>
    </row>
    <row r="142" customFormat="false" ht="10.5" hidden="true" customHeight="true" outlineLevel="2" collapsed="false">
      <c r="A142" s="98" t="s">
        <v>1779</v>
      </c>
      <c r="B142" s="334" t="s">
        <v>96</v>
      </c>
      <c r="C142" s="361"/>
      <c r="D142" s="351" t="s">
        <v>1058</v>
      </c>
      <c r="E142" s="348" t="s">
        <v>1059</v>
      </c>
      <c r="F142" s="352" t="s">
        <v>1773</v>
      </c>
      <c r="G142" s="338" t="s">
        <v>22</v>
      </c>
      <c r="H142" s="339"/>
      <c r="I142" s="339"/>
      <c r="J142" s="339" t="s">
        <v>95</v>
      </c>
      <c r="K142" s="339" t="s">
        <v>6468</v>
      </c>
      <c r="L142" s="429" t="n">
        <v>43699</v>
      </c>
      <c r="M142" s="340"/>
      <c r="N142" s="340"/>
      <c r="O142" s="323"/>
      <c r="P142" s="323"/>
      <c r="Q142" s="323"/>
      <c r="R142" s="323"/>
      <c r="S142" s="323"/>
      <c r="T142" s="323"/>
      <c r="U142" s="323"/>
      <c r="V142" s="323"/>
      <c r="W142" s="323"/>
      <c r="X142" s="323"/>
      <c r="Y142" s="323"/>
    </row>
    <row r="143" customFormat="false" ht="10.5" hidden="true" customHeight="true" outlineLevel="2" collapsed="false">
      <c r="A143" s="98" t="s">
        <v>1780</v>
      </c>
      <c r="B143" s="334" t="s">
        <v>96</v>
      </c>
      <c r="C143" s="361"/>
      <c r="D143" s="351" t="s">
        <v>1061</v>
      </c>
      <c r="E143" s="348" t="s">
        <v>1062</v>
      </c>
      <c r="F143" s="352" t="s">
        <v>1773</v>
      </c>
      <c r="G143" s="338" t="s">
        <v>22</v>
      </c>
      <c r="H143" s="339"/>
      <c r="I143" s="339"/>
      <c r="J143" s="339" t="s">
        <v>95</v>
      </c>
      <c r="K143" s="339" t="s">
        <v>6468</v>
      </c>
      <c r="L143" s="429" t="n">
        <v>43699</v>
      </c>
      <c r="M143" s="340"/>
      <c r="N143" s="391" t="s">
        <v>6495</v>
      </c>
      <c r="O143" s="323"/>
      <c r="P143" s="323"/>
      <c r="Q143" s="323"/>
      <c r="R143" s="323"/>
      <c r="S143" s="323"/>
      <c r="T143" s="323"/>
      <c r="U143" s="323"/>
      <c r="V143" s="323"/>
      <c r="W143" s="323"/>
      <c r="X143" s="323"/>
      <c r="Y143" s="323"/>
    </row>
    <row r="144" customFormat="false" ht="10.5" hidden="true" customHeight="true" outlineLevel="2" collapsed="false">
      <c r="A144" s="98" t="s">
        <v>1781</v>
      </c>
      <c r="B144" s="334" t="s">
        <v>107</v>
      </c>
      <c r="C144" s="351" t="s">
        <v>1270</v>
      </c>
      <c r="D144" s="351" t="s">
        <v>1066</v>
      </c>
      <c r="E144" s="337" t="s">
        <v>1067</v>
      </c>
      <c r="F144" s="352" t="s">
        <v>1773</v>
      </c>
      <c r="G144" s="338" t="s">
        <v>22</v>
      </c>
      <c r="H144" s="339"/>
      <c r="I144" s="339"/>
      <c r="J144" s="339" t="s">
        <v>95</v>
      </c>
      <c r="K144" s="339" t="s">
        <v>6468</v>
      </c>
      <c r="L144" s="429" t="n">
        <v>43699</v>
      </c>
      <c r="M144" s="340"/>
      <c r="N144" s="340"/>
      <c r="O144" s="323"/>
      <c r="P144" s="323"/>
      <c r="Q144" s="323"/>
      <c r="R144" s="323"/>
      <c r="S144" s="323"/>
      <c r="T144" s="323"/>
      <c r="U144" s="323"/>
      <c r="V144" s="323"/>
      <c r="W144" s="323"/>
      <c r="X144" s="323"/>
      <c r="Y144" s="323"/>
    </row>
    <row r="145" customFormat="false" ht="10.5" hidden="true" customHeight="true" outlineLevel="2" collapsed="false">
      <c r="A145" s="98" t="s">
        <v>1782</v>
      </c>
      <c r="B145" s="334" t="s">
        <v>107</v>
      </c>
      <c r="C145" s="363"/>
      <c r="D145" s="351" t="s">
        <v>1565</v>
      </c>
      <c r="E145" s="337" t="s">
        <v>1783</v>
      </c>
      <c r="F145" s="352" t="s">
        <v>1773</v>
      </c>
      <c r="G145" s="338" t="s">
        <v>22</v>
      </c>
      <c r="H145" s="339"/>
      <c r="I145" s="339"/>
      <c r="J145" s="339" t="s">
        <v>95</v>
      </c>
      <c r="K145" s="339" t="s">
        <v>6468</v>
      </c>
      <c r="L145" s="429" t="n">
        <v>43699</v>
      </c>
      <c r="M145" s="340"/>
      <c r="N145" s="340"/>
      <c r="O145" s="323"/>
      <c r="P145" s="323"/>
      <c r="Q145" s="323"/>
      <c r="R145" s="323"/>
      <c r="S145" s="323"/>
      <c r="T145" s="323"/>
      <c r="U145" s="323"/>
      <c r="V145" s="323"/>
      <c r="W145" s="323"/>
      <c r="X145" s="323"/>
      <c r="Y145" s="323"/>
    </row>
    <row r="146" customFormat="false" ht="10.5" hidden="true" customHeight="true" outlineLevel="2" collapsed="false">
      <c r="A146" s="98" t="s">
        <v>1784</v>
      </c>
      <c r="B146" s="334" t="s">
        <v>107</v>
      </c>
      <c r="C146" s="363"/>
      <c r="D146" s="351" t="s">
        <v>1073</v>
      </c>
      <c r="E146" s="337" t="s">
        <v>1074</v>
      </c>
      <c r="F146" s="352" t="s">
        <v>1773</v>
      </c>
      <c r="G146" s="338" t="s">
        <v>22</v>
      </c>
      <c r="H146" s="339"/>
      <c r="I146" s="339"/>
      <c r="J146" s="339" t="s">
        <v>95</v>
      </c>
      <c r="K146" s="339" t="s">
        <v>6468</v>
      </c>
      <c r="L146" s="429" t="n">
        <v>43699</v>
      </c>
      <c r="M146" s="340"/>
      <c r="N146" s="340"/>
      <c r="O146" s="323"/>
      <c r="P146" s="323"/>
      <c r="Q146" s="323"/>
      <c r="R146" s="323"/>
      <c r="S146" s="323"/>
      <c r="T146" s="323"/>
      <c r="U146" s="323"/>
      <c r="V146" s="323"/>
      <c r="W146" s="323"/>
      <c r="X146" s="323"/>
      <c r="Y146" s="323"/>
    </row>
    <row r="147" customFormat="false" ht="10.5" hidden="true" customHeight="true" outlineLevel="2" collapsed="false">
      <c r="A147" s="98" t="s">
        <v>1785</v>
      </c>
      <c r="B147" s="334" t="s">
        <v>122</v>
      </c>
      <c r="C147" s="351" t="s">
        <v>1076</v>
      </c>
      <c r="D147" s="358" t="s">
        <v>1077</v>
      </c>
      <c r="E147" s="337" t="s">
        <v>1078</v>
      </c>
      <c r="F147" s="352" t="s">
        <v>1773</v>
      </c>
      <c r="G147" s="338" t="s">
        <v>22</v>
      </c>
      <c r="H147" s="339"/>
      <c r="I147" s="339"/>
      <c r="J147" s="339" t="s">
        <v>95</v>
      </c>
      <c r="K147" s="339" t="s">
        <v>6468</v>
      </c>
      <c r="L147" s="429" t="n">
        <v>43699</v>
      </c>
      <c r="M147" s="340"/>
      <c r="N147" s="340"/>
      <c r="O147" s="323"/>
      <c r="P147" s="323"/>
      <c r="Q147" s="323"/>
      <c r="R147" s="323"/>
      <c r="S147" s="323"/>
      <c r="T147" s="323"/>
      <c r="U147" s="323"/>
      <c r="V147" s="323"/>
      <c r="W147" s="323"/>
      <c r="X147" s="323"/>
      <c r="Y147" s="323"/>
    </row>
    <row r="148" customFormat="false" ht="10.5" hidden="true" customHeight="true" outlineLevel="2" collapsed="false">
      <c r="A148" s="98" t="s">
        <v>1786</v>
      </c>
      <c r="B148" s="334" t="s">
        <v>122</v>
      </c>
      <c r="C148" s="361"/>
      <c r="D148" s="358" t="s">
        <v>1081</v>
      </c>
      <c r="E148" s="373" t="s">
        <v>1082</v>
      </c>
      <c r="F148" s="352" t="s">
        <v>1773</v>
      </c>
      <c r="G148" s="338" t="s">
        <v>22</v>
      </c>
      <c r="H148" s="339"/>
      <c r="I148" s="339"/>
      <c r="J148" s="339" t="s">
        <v>95</v>
      </c>
      <c r="K148" s="339" t="s">
        <v>6468</v>
      </c>
      <c r="L148" s="429" t="n">
        <v>43699</v>
      </c>
      <c r="M148" s="340"/>
      <c r="N148" s="340"/>
      <c r="O148" s="323"/>
      <c r="P148" s="323"/>
      <c r="Q148" s="323"/>
      <c r="R148" s="323"/>
      <c r="S148" s="323"/>
      <c r="T148" s="323"/>
      <c r="U148" s="323"/>
      <c r="V148" s="323"/>
      <c r="W148" s="323"/>
      <c r="X148" s="323"/>
      <c r="Y148" s="323"/>
    </row>
    <row r="149" customFormat="false" ht="10.5" hidden="true" customHeight="true" outlineLevel="2" collapsed="false">
      <c r="A149" s="98" t="s">
        <v>1787</v>
      </c>
      <c r="B149" s="334" t="s">
        <v>115</v>
      </c>
      <c r="C149" s="351" t="s">
        <v>1084</v>
      </c>
      <c r="D149" s="358" t="s">
        <v>1085</v>
      </c>
      <c r="E149" s="337" t="s">
        <v>1086</v>
      </c>
      <c r="F149" s="352" t="s">
        <v>1773</v>
      </c>
      <c r="G149" s="338" t="s">
        <v>22</v>
      </c>
      <c r="H149" s="339"/>
      <c r="I149" s="339"/>
      <c r="J149" s="339" t="s">
        <v>95</v>
      </c>
      <c r="K149" s="339" t="s">
        <v>6468</v>
      </c>
      <c r="L149" s="429" t="n">
        <v>43699</v>
      </c>
      <c r="M149" s="340"/>
      <c r="N149" s="340"/>
      <c r="O149" s="323"/>
      <c r="P149" s="323"/>
      <c r="Q149" s="323"/>
      <c r="R149" s="323"/>
      <c r="S149" s="323"/>
      <c r="T149" s="323"/>
      <c r="U149" s="323"/>
      <c r="V149" s="323"/>
      <c r="W149" s="323"/>
      <c r="X149" s="323"/>
      <c r="Y149" s="323"/>
    </row>
    <row r="150" customFormat="false" ht="10.5" hidden="true" customHeight="true" outlineLevel="2" collapsed="false">
      <c r="A150" s="98" t="s">
        <v>1788</v>
      </c>
      <c r="B150" s="334" t="s">
        <v>115</v>
      </c>
      <c r="C150" s="361"/>
      <c r="D150" s="358" t="s">
        <v>1089</v>
      </c>
      <c r="E150" s="337" t="s">
        <v>1572</v>
      </c>
      <c r="F150" s="352" t="s">
        <v>1773</v>
      </c>
      <c r="G150" s="338" t="s">
        <v>22</v>
      </c>
      <c r="H150" s="339"/>
      <c r="I150" s="339"/>
      <c r="J150" s="339" t="s">
        <v>95</v>
      </c>
      <c r="K150" s="339" t="s">
        <v>6468</v>
      </c>
      <c r="L150" s="429" t="n">
        <v>43699</v>
      </c>
      <c r="M150" s="340"/>
      <c r="N150" s="337" t="s">
        <v>6467</v>
      </c>
      <c r="O150" s="323"/>
      <c r="P150" s="323"/>
      <c r="Q150" s="323"/>
      <c r="R150" s="323"/>
      <c r="S150" s="323"/>
      <c r="T150" s="323"/>
      <c r="U150" s="323"/>
      <c r="V150" s="323"/>
      <c r="W150" s="323"/>
      <c r="X150" s="323"/>
      <c r="Y150" s="323"/>
    </row>
    <row r="151" customFormat="false" ht="10.5" hidden="true" customHeight="true" outlineLevel="2" collapsed="false">
      <c r="A151" s="98" t="s">
        <v>1789</v>
      </c>
      <c r="B151" s="334" t="s">
        <v>115</v>
      </c>
      <c r="C151" s="361"/>
      <c r="D151" s="358" t="s">
        <v>1093</v>
      </c>
      <c r="E151" s="337" t="s">
        <v>1094</v>
      </c>
      <c r="F151" s="352" t="s">
        <v>1773</v>
      </c>
      <c r="G151" s="338" t="s">
        <v>22</v>
      </c>
      <c r="H151" s="339"/>
      <c r="I151" s="339"/>
      <c r="J151" s="339" t="s">
        <v>95</v>
      </c>
      <c r="K151" s="339" t="s">
        <v>6468</v>
      </c>
      <c r="L151" s="429" t="n">
        <v>43699</v>
      </c>
      <c r="M151" s="340"/>
      <c r="N151" s="340"/>
      <c r="O151" s="323"/>
      <c r="P151" s="323"/>
      <c r="Q151" s="323"/>
      <c r="R151" s="323"/>
      <c r="S151" s="323"/>
      <c r="T151" s="323"/>
      <c r="U151" s="323"/>
      <c r="V151" s="323"/>
      <c r="W151" s="323"/>
      <c r="X151" s="323"/>
      <c r="Y151" s="323"/>
    </row>
    <row r="152" customFormat="false" ht="10.5" hidden="true" customHeight="true" outlineLevel="2" collapsed="false">
      <c r="A152" s="98" t="s">
        <v>1790</v>
      </c>
      <c r="B152" s="334" t="s">
        <v>218</v>
      </c>
      <c r="C152" s="361"/>
      <c r="D152" s="358" t="s">
        <v>1096</v>
      </c>
      <c r="E152" s="337" t="s">
        <v>1575</v>
      </c>
      <c r="F152" s="352" t="s">
        <v>1773</v>
      </c>
      <c r="G152" s="338" t="s">
        <v>22</v>
      </c>
      <c r="H152" s="339"/>
      <c r="I152" s="339"/>
      <c r="J152" s="339" t="s">
        <v>95</v>
      </c>
      <c r="K152" s="339" t="s">
        <v>6468</v>
      </c>
      <c r="L152" s="429" t="n">
        <v>43699</v>
      </c>
      <c r="M152" s="340"/>
      <c r="N152" s="340"/>
      <c r="O152" s="323"/>
      <c r="P152" s="323"/>
      <c r="Q152" s="323"/>
      <c r="R152" s="323"/>
      <c r="S152" s="323"/>
      <c r="T152" s="323"/>
      <c r="U152" s="323"/>
      <c r="V152" s="323"/>
      <c r="W152" s="323"/>
      <c r="X152" s="323"/>
      <c r="Y152" s="323"/>
    </row>
    <row r="153" customFormat="false" ht="15" hidden="false" customHeight="true" outlineLevel="1" collapsed="true">
      <c r="A153" s="329" t="s">
        <v>1791</v>
      </c>
      <c r="B153" s="329"/>
      <c r="C153" s="329"/>
      <c r="D153" s="329"/>
      <c r="E153" s="329"/>
      <c r="F153" s="329"/>
      <c r="G153" s="330"/>
      <c r="H153" s="331"/>
      <c r="I153" s="331"/>
      <c r="J153" s="331"/>
      <c r="K153" s="332"/>
      <c r="L153" s="332"/>
      <c r="M153" s="332"/>
      <c r="N153" s="332"/>
      <c r="O153" s="323"/>
      <c r="P153" s="323"/>
      <c r="Q153" s="323"/>
      <c r="R153" s="323"/>
      <c r="S153" s="323"/>
      <c r="T153" s="323"/>
      <c r="U153" s="323"/>
      <c r="V153" s="323"/>
      <c r="W153" s="323"/>
      <c r="X153" s="323"/>
      <c r="Y153" s="323"/>
    </row>
    <row r="154" customFormat="false" ht="15" hidden="true" customHeight="false" outlineLevel="2" collapsed="false">
      <c r="A154" s="98" t="s">
        <v>1792</v>
      </c>
      <c r="B154" s="334" t="s">
        <v>136</v>
      </c>
      <c r="C154" s="334" t="s">
        <v>976</v>
      </c>
      <c r="D154" s="335" t="s">
        <v>977</v>
      </c>
      <c r="E154" s="336" t="s">
        <v>1793</v>
      </c>
      <c r="F154" s="337" t="s">
        <v>1794</v>
      </c>
      <c r="G154" s="338" t="s">
        <v>22</v>
      </c>
      <c r="H154" s="339"/>
      <c r="I154" s="339"/>
      <c r="J154" s="339" t="s">
        <v>95</v>
      </c>
      <c r="K154" s="339" t="s">
        <v>6468</v>
      </c>
      <c r="L154" s="429" t="n">
        <v>43699</v>
      </c>
      <c r="M154" s="340"/>
      <c r="N154" s="340"/>
      <c r="O154" s="323"/>
      <c r="P154" s="323"/>
      <c r="Q154" s="323"/>
      <c r="R154" s="323"/>
      <c r="S154" s="323"/>
      <c r="T154" s="323"/>
      <c r="U154" s="323"/>
      <c r="V154" s="323"/>
      <c r="W154" s="323"/>
      <c r="X154" s="323"/>
      <c r="Y154" s="323"/>
    </row>
    <row r="155" customFormat="false" ht="15" hidden="true" customHeight="false" outlineLevel="2" collapsed="false">
      <c r="A155" s="98" t="s">
        <v>1796</v>
      </c>
      <c r="B155" s="334" t="s">
        <v>136</v>
      </c>
      <c r="C155" s="376"/>
      <c r="D155" s="343" t="s">
        <v>1584</v>
      </c>
      <c r="E155" s="345" t="s">
        <v>1797</v>
      </c>
      <c r="F155" s="337"/>
      <c r="G155" s="338" t="s">
        <v>22</v>
      </c>
      <c r="H155" s="339"/>
      <c r="I155" s="339"/>
      <c r="J155" s="339" t="s">
        <v>95</v>
      </c>
      <c r="K155" s="339" t="s">
        <v>6468</v>
      </c>
      <c r="L155" s="429" t="n">
        <v>43699</v>
      </c>
      <c r="M155" s="340"/>
      <c r="N155" s="340"/>
      <c r="O155" s="323"/>
      <c r="P155" s="323"/>
      <c r="Q155" s="323"/>
      <c r="R155" s="323"/>
      <c r="S155" s="323"/>
      <c r="T155" s="323"/>
      <c r="U155" s="323"/>
      <c r="V155" s="323"/>
      <c r="W155" s="323"/>
      <c r="X155" s="323"/>
      <c r="Y155" s="323"/>
    </row>
    <row r="156" customFormat="false" ht="15" hidden="true" customHeight="false" outlineLevel="2" collapsed="false">
      <c r="A156" s="98" t="s">
        <v>1798</v>
      </c>
      <c r="B156" s="334" t="s">
        <v>136</v>
      </c>
      <c r="C156" s="376" t="s">
        <v>1251</v>
      </c>
      <c r="D156" s="335" t="s">
        <v>1587</v>
      </c>
      <c r="E156" s="345" t="s">
        <v>1799</v>
      </c>
      <c r="F156" s="337"/>
      <c r="G156" s="338" t="s">
        <v>22</v>
      </c>
      <c r="H156" s="339"/>
      <c r="I156" s="339"/>
      <c r="J156" s="339" t="s">
        <v>95</v>
      </c>
      <c r="K156" s="339" t="s">
        <v>6468</v>
      </c>
      <c r="L156" s="429" t="n">
        <v>43699</v>
      </c>
      <c r="M156" s="340"/>
      <c r="N156" s="340"/>
      <c r="O156" s="323"/>
      <c r="P156" s="323"/>
      <c r="Q156" s="323"/>
      <c r="R156" s="323"/>
      <c r="S156" s="323"/>
      <c r="T156" s="323"/>
      <c r="U156" s="323"/>
      <c r="V156" s="323"/>
      <c r="W156" s="323"/>
      <c r="X156" s="323"/>
      <c r="Y156" s="323"/>
    </row>
    <row r="157" customFormat="false" ht="15" hidden="true" customHeight="false" outlineLevel="2" collapsed="false">
      <c r="A157" s="98" t="s">
        <v>1800</v>
      </c>
      <c r="B157" s="334" t="s">
        <v>136</v>
      </c>
      <c r="C157" s="376" t="s">
        <v>993</v>
      </c>
      <c r="D157" s="348" t="s">
        <v>1801</v>
      </c>
      <c r="E157" s="348" t="s">
        <v>995</v>
      </c>
      <c r="F157" s="348" t="s">
        <v>6496</v>
      </c>
      <c r="G157" s="338" t="s">
        <v>22</v>
      </c>
      <c r="H157" s="339"/>
      <c r="I157" s="339"/>
      <c r="J157" s="339" t="s">
        <v>95</v>
      </c>
      <c r="K157" s="339" t="s">
        <v>6468</v>
      </c>
      <c r="L157" s="429" t="n">
        <v>43699</v>
      </c>
      <c r="M157" s="340"/>
      <c r="N157" s="340"/>
      <c r="O157" s="323"/>
      <c r="P157" s="323"/>
      <c r="Q157" s="323"/>
      <c r="R157" s="323"/>
      <c r="S157" s="323"/>
      <c r="T157" s="323"/>
      <c r="U157" s="323"/>
      <c r="V157" s="323"/>
      <c r="W157" s="323"/>
      <c r="X157" s="323"/>
      <c r="Y157" s="323"/>
    </row>
    <row r="158" customFormat="false" ht="15" hidden="true" customHeight="false" outlineLevel="2" collapsed="false">
      <c r="A158" s="98" t="s">
        <v>1803</v>
      </c>
      <c r="B158" s="334" t="s">
        <v>129</v>
      </c>
      <c r="C158" s="350" t="s">
        <v>1739</v>
      </c>
      <c r="D158" s="351" t="s">
        <v>1003</v>
      </c>
      <c r="E158" s="337" t="s">
        <v>1541</v>
      </c>
      <c r="F158" s="352" t="s">
        <v>1802</v>
      </c>
      <c r="G158" s="338" t="s">
        <v>22</v>
      </c>
      <c r="H158" s="339"/>
      <c r="I158" s="339"/>
      <c r="J158" s="339" t="s">
        <v>95</v>
      </c>
      <c r="K158" s="339" t="s">
        <v>6468</v>
      </c>
      <c r="L158" s="429" t="n">
        <v>43699</v>
      </c>
      <c r="M158" s="340"/>
      <c r="N158" s="337" t="s">
        <v>6494</v>
      </c>
      <c r="O158" s="323"/>
      <c r="P158" s="323"/>
      <c r="Q158" s="323"/>
      <c r="R158" s="323"/>
      <c r="S158" s="323"/>
      <c r="T158" s="323"/>
      <c r="U158" s="323"/>
      <c r="V158" s="323"/>
      <c r="W158" s="323"/>
      <c r="X158" s="323"/>
      <c r="Y158" s="323"/>
    </row>
    <row r="159" customFormat="false" ht="15" hidden="true" customHeight="false" outlineLevel="2" collapsed="false">
      <c r="A159" s="98" t="s">
        <v>1804</v>
      </c>
      <c r="B159" s="334" t="s">
        <v>129</v>
      </c>
      <c r="C159" s="350"/>
      <c r="D159" s="351" t="s">
        <v>1614</v>
      </c>
      <c r="E159" s="352" t="s">
        <v>1615</v>
      </c>
      <c r="F159" s="352" t="s">
        <v>1802</v>
      </c>
      <c r="G159" s="338" t="s">
        <v>22</v>
      </c>
      <c r="H159" s="339"/>
      <c r="I159" s="339"/>
      <c r="J159" s="339" t="s">
        <v>95</v>
      </c>
      <c r="K159" s="339" t="s">
        <v>6468</v>
      </c>
      <c r="L159" s="429" t="n">
        <v>43699</v>
      </c>
      <c r="M159" s="340"/>
      <c r="N159" s="340"/>
      <c r="O159" s="323"/>
      <c r="P159" s="323"/>
      <c r="Q159" s="323"/>
      <c r="R159" s="323"/>
      <c r="S159" s="323"/>
      <c r="T159" s="323"/>
      <c r="U159" s="323"/>
      <c r="V159" s="323"/>
      <c r="W159" s="323"/>
      <c r="X159" s="323"/>
      <c r="Y159" s="323"/>
    </row>
    <row r="160" customFormat="false" ht="15" hidden="true" customHeight="false" outlineLevel="2" collapsed="false">
      <c r="A160" s="98" t="s">
        <v>1805</v>
      </c>
      <c r="B160" s="334" t="s">
        <v>129</v>
      </c>
      <c r="C160" s="361"/>
      <c r="D160" s="351" t="s">
        <v>1617</v>
      </c>
      <c r="E160" s="352" t="s">
        <v>1615</v>
      </c>
      <c r="F160" s="352" t="s">
        <v>1802</v>
      </c>
      <c r="G160" s="338" t="s">
        <v>22</v>
      </c>
      <c r="H160" s="339"/>
      <c r="I160" s="339"/>
      <c r="J160" s="339" t="s">
        <v>95</v>
      </c>
      <c r="K160" s="339" t="s">
        <v>6468</v>
      </c>
      <c r="L160" s="429" t="n">
        <v>43699</v>
      </c>
      <c r="M160" s="340"/>
      <c r="N160" s="340"/>
      <c r="O160" s="323"/>
      <c r="P160" s="323"/>
      <c r="Q160" s="323"/>
      <c r="R160" s="323"/>
      <c r="S160" s="323"/>
      <c r="T160" s="323"/>
      <c r="U160" s="323"/>
      <c r="V160" s="323"/>
      <c r="W160" s="323"/>
      <c r="X160" s="323"/>
      <c r="Y160" s="323"/>
    </row>
    <row r="161" customFormat="false" ht="15" hidden="true" customHeight="false" outlineLevel="2" collapsed="false">
      <c r="A161" s="98" t="s">
        <v>1806</v>
      </c>
      <c r="B161" s="334" t="s">
        <v>129</v>
      </c>
      <c r="C161" s="361"/>
      <c r="D161" s="351" t="s">
        <v>1045</v>
      </c>
      <c r="E161" s="352" t="s">
        <v>1154</v>
      </c>
      <c r="F161" s="352" t="s">
        <v>1802</v>
      </c>
      <c r="G161" s="338" t="s">
        <v>22</v>
      </c>
      <c r="H161" s="339"/>
      <c r="I161" s="339"/>
      <c r="J161" s="339" t="s">
        <v>95</v>
      </c>
      <c r="K161" s="339" t="s">
        <v>6468</v>
      </c>
      <c r="L161" s="429" t="n">
        <v>43699</v>
      </c>
      <c r="M161" s="340"/>
      <c r="N161" s="340"/>
      <c r="O161" s="323"/>
      <c r="P161" s="323"/>
      <c r="Q161" s="323"/>
      <c r="R161" s="323"/>
      <c r="S161" s="323"/>
      <c r="T161" s="323"/>
      <c r="U161" s="323"/>
      <c r="V161" s="323"/>
      <c r="W161" s="323"/>
      <c r="X161" s="323"/>
      <c r="Y161" s="323"/>
    </row>
    <row r="162" customFormat="false" ht="10.5" hidden="true" customHeight="true" outlineLevel="2" collapsed="false">
      <c r="A162" s="98" t="s">
        <v>1807</v>
      </c>
      <c r="B162" s="334" t="s">
        <v>129</v>
      </c>
      <c r="C162" s="361"/>
      <c r="D162" s="351" t="s">
        <v>1049</v>
      </c>
      <c r="E162" s="352" t="s">
        <v>1050</v>
      </c>
      <c r="F162" s="352" t="s">
        <v>1802</v>
      </c>
      <c r="G162" s="338" t="s">
        <v>22</v>
      </c>
      <c r="H162" s="339"/>
      <c r="I162" s="339"/>
      <c r="J162" s="339" t="s">
        <v>95</v>
      </c>
      <c r="K162" s="339" t="s">
        <v>6468</v>
      </c>
      <c r="L162" s="429" t="n">
        <v>43699</v>
      </c>
      <c r="M162" s="340"/>
      <c r="N162" s="340"/>
      <c r="O162" s="323"/>
      <c r="P162" s="323"/>
      <c r="Q162" s="323"/>
      <c r="R162" s="323"/>
      <c r="S162" s="323"/>
      <c r="T162" s="323"/>
      <c r="U162" s="323"/>
      <c r="V162" s="323"/>
      <c r="W162" s="323"/>
      <c r="X162" s="323"/>
      <c r="Y162" s="323"/>
    </row>
    <row r="163" customFormat="false" ht="10.5" hidden="true" customHeight="true" outlineLevel="2" collapsed="false">
      <c r="A163" s="98" t="s">
        <v>1808</v>
      </c>
      <c r="B163" s="334" t="s">
        <v>96</v>
      </c>
      <c r="C163" s="350" t="s">
        <v>1560</v>
      </c>
      <c r="D163" s="351" t="s">
        <v>1054</v>
      </c>
      <c r="E163" s="348" t="s">
        <v>1055</v>
      </c>
      <c r="F163" s="352" t="s">
        <v>1802</v>
      </c>
      <c r="G163" s="338" t="s">
        <v>22</v>
      </c>
      <c r="H163" s="339"/>
      <c r="I163" s="339"/>
      <c r="J163" s="339" t="s">
        <v>95</v>
      </c>
      <c r="K163" s="339" t="s">
        <v>6468</v>
      </c>
      <c r="L163" s="429" t="n">
        <v>43699</v>
      </c>
      <c r="M163" s="340"/>
      <c r="N163" s="340"/>
      <c r="O163" s="323"/>
      <c r="P163" s="323"/>
      <c r="Q163" s="323"/>
      <c r="R163" s="323"/>
      <c r="S163" s="323"/>
      <c r="T163" s="323"/>
      <c r="U163" s="323"/>
      <c r="V163" s="323"/>
      <c r="W163" s="323"/>
      <c r="X163" s="323"/>
      <c r="Y163" s="323"/>
    </row>
    <row r="164" customFormat="false" ht="10.5" hidden="true" customHeight="true" outlineLevel="2" collapsed="false">
      <c r="A164" s="98" t="s">
        <v>1809</v>
      </c>
      <c r="B164" s="334" t="s">
        <v>96</v>
      </c>
      <c r="C164" s="361"/>
      <c r="D164" s="351" t="s">
        <v>1058</v>
      </c>
      <c r="E164" s="348" t="s">
        <v>1059</v>
      </c>
      <c r="F164" s="352" t="s">
        <v>1802</v>
      </c>
      <c r="G164" s="338" t="s">
        <v>22</v>
      </c>
      <c r="H164" s="339"/>
      <c r="I164" s="339"/>
      <c r="J164" s="339" t="s">
        <v>95</v>
      </c>
      <c r="K164" s="339" t="s">
        <v>6468</v>
      </c>
      <c r="L164" s="429" t="n">
        <v>43699</v>
      </c>
      <c r="M164" s="340"/>
      <c r="N164" s="340"/>
      <c r="O164" s="323"/>
      <c r="P164" s="323"/>
      <c r="Q164" s="323"/>
      <c r="R164" s="323"/>
      <c r="S164" s="323"/>
      <c r="T164" s="323"/>
      <c r="U164" s="323"/>
      <c r="V164" s="323"/>
      <c r="W164" s="323"/>
      <c r="X164" s="323"/>
      <c r="Y164" s="323"/>
    </row>
    <row r="165" customFormat="false" ht="10.5" hidden="true" customHeight="true" outlineLevel="2" collapsed="false">
      <c r="A165" s="98" t="s">
        <v>1810</v>
      </c>
      <c r="B165" s="334" t="s">
        <v>96</v>
      </c>
      <c r="C165" s="361"/>
      <c r="D165" s="351" t="s">
        <v>1061</v>
      </c>
      <c r="E165" s="348" t="s">
        <v>1062</v>
      </c>
      <c r="F165" s="352" t="s">
        <v>1802</v>
      </c>
      <c r="G165" s="338" t="s">
        <v>22</v>
      </c>
      <c r="H165" s="339"/>
      <c r="I165" s="339"/>
      <c r="J165" s="339" t="s">
        <v>95</v>
      </c>
      <c r="K165" s="339" t="s">
        <v>6468</v>
      </c>
      <c r="L165" s="429" t="n">
        <v>43699</v>
      </c>
      <c r="M165" s="340"/>
      <c r="N165" s="545" t="s">
        <v>6497</v>
      </c>
      <c r="O165" s="323"/>
      <c r="P165" s="323"/>
      <c r="Q165" s="323"/>
      <c r="R165" s="323"/>
      <c r="S165" s="323"/>
      <c r="T165" s="323"/>
      <c r="U165" s="323"/>
      <c r="V165" s="323"/>
      <c r="W165" s="323"/>
      <c r="X165" s="323"/>
      <c r="Y165" s="323"/>
    </row>
    <row r="166" customFormat="false" ht="10.5" hidden="true" customHeight="true" outlineLevel="2" collapsed="false">
      <c r="A166" s="98" t="s">
        <v>1811</v>
      </c>
      <c r="B166" s="334" t="s">
        <v>107</v>
      </c>
      <c r="C166" s="351" t="s">
        <v>1270</v>
      </c>
      <c r="D166" s="351" t="s">
        <v>1066</v>
      </c>
      <c r="E166" s="337" t="s">
        <v>1067</v>
      </c>
      <c r="F166" s="352" t="s">
        <v>1802</v>
      </c>
      <c r="G166" s="338" t="s">
        <v>22</v>
      </c>
      <c r="H166" s="339"/>
      <c r="I166" s="339"/>
      <c r="J166" s="339" t="s">
        <v>95</v>
      </c>
      <c r="K166" s="339" t="s">
        <v>6468</v>
      </c>
      <c r="L166" s="429" t="n">
        <v>43699</v>
      </c>
      <c r="M166" s="340"/>
      <c r="N166" s="546"/>
      <c r="O166" s="323"/>
      <c r="P166" s="323"/>
      <c r="Q166" s="323"/>
      <c r="R166" s="323"/>
      <c r="S166" s="323"/>
      <c r="T166" s="323"/>
      <c r="U166" s="323"/>
      <c r="V166" s="323"/>
      <c r="W166" s="323"/>
      <c r="X166" s="323"/>
      <c r="Y166" s="323"/>
    </row>
    <row r="167" customFormat="false" ht="10.5" hidden="true" customHeight="true" outlineLevel="2" collapsed="false">
      <c r="A167" s="98" t="s">
        <v>1812</v>
      </c>
      <c r="B167" s="334" t="s">
        <v>107</v>
      </c>
      <c r="C167" s="363"/>
      <c r="D167" s="351" t="s">
        <v>1565</v>
      </c>
      <c r="E167" s="547" t="s">
        <v>1813</v>
      </c>
      <c r="F167" s="352" t="s">
        <v>6498</v>
      </c>
      <c r="G167" s="338" t="s">
        <v>22</v>
      </c>
      <c r="H167" s="339"/>
      <c r="I167" s="339"/>
      <c r="J167" s="339" t="s">
        <v>95</v>
      </c>
      <c r="K167" s="339" t="s">
        <v>6468</v>
      </c>
      <c r="L167" s="429" t="n">
        <v>43699</v>
      </c>
      <c r="M167" s="340"/>
      <c r="N167" s="548" t="s">
        <v>6499</v>
      </c>
      <c r="O167" s="323"/>
      <c r="P167" s="323"/>
      <c r="Q167" s="323"/>
      <c r="R167" s="323"/>
      <c r="S167" s="323"/>
      <c r="T167" s="323"/>
      <c r="U167" s="323"/>
      <c r="V167" s="323"/>
      <c r="W167" s="323"/>
      <c r="X167" s="323"/>
      <c r="Y167" s="323"/>
    </row>
    <row r="168" customFormat="false" ht="10.5" hidden="true" customHeight="true" outlineLevel="2" collapsed="false">
      <c r="A168" s="98" t="s">
        <v>1814</v>
      </c>
      <c r="B168" s="334" t="s">
        <v>107</v>
      </c>
      <c r="C168" s="363"/>
      <c r="D168" s="351" t="s">
        <v>1073</v>
      </c>
      <c r="E168" s="337" t="s">
        <v>1074</v>
      </c>
      <c r="F168" s="352" t="s">
        <v>1802</v>
      </c>
      <c r="G168" s="338" t="s">
        <v>22</v>
      </c>
      <c r="H168" s="339"/>
      <c r="I168" s="339"/>
      <c r="J168" s="339" t="s">
        <v>95</v>
      </c>
      <c r="K168" s="339" t="s">
        <v>6468</v>
      </c>
      <c r="L168" s="429" t="n">
        <v>43699</v>
      </c>
      <c r="M168" s="340"/>
      <c r="N168" s="546"/>
      <c r="O168" s="323"/>
      <c r="P168" s="323"/>
      <c r="Q168" s="323"/>
      <c r="R168" s="323"/>
      <c r="S168" s="323"/>
      <c r="T168" s="323"/>
      <c r="U168" s="323"/>
      <c r="V168" s="323"/>
      <c r="W168" s="323"/>
      <c r="X168" s="323"/>
      <c r="Y168" s="323"/>
    </row>
    <row r="169" customFormat="false" ht="10.5" hidden="true" customHeight="true" outlineLevel="2" collapsed="false">
      <c r="A169" s="98" t="s">
        <v>1815</v>
      </c>
      <c r="B169" s="334" t="s">
        <v>122</v>
      </c>
      <c r="C169" s="351" t="s">
        <v>1076</v>
      </c>
      <c r="D169" s="358" t="s">
        <v>1077</v>
      </c>
      <c r="E169" s="337" t="s">
        <v>1078</v>
      </c>
      <c r="F169" s="352" t="s">
        <v>1802</v>
      </c>
      <c r="G169" s="338" t="s">
        <v>22</v>
      </c>
      <c r="H169" s="339"/>
      <c r="I169" s="339"/>
      <c r="J169" s="339" t="s">
        <v>95</v>
      </c>
      <c r="K169" s="339" t="s">
        <v>6468</v>
      </c>
      <c r="L169" s="429" t="n">
        <v>43699</v>
      </c>
      <c r="M169" s="340"/>
      <c r="N169" s="340"/>
      <c r="O169" s="323"/>
      <c r="P169" s="323"/>
      <c r="Q169" s="323"/>
      <c r="R169" s="323"/>
      <c r="S169" s="323"/>
      <c r="T169" s="323"/>
      <c r="U169" s="323"/>
      <c r="V169" s="323"/>
      <c r="W169" s="323"/>
      <c r="X169" s="323"/>
      <c r="Y169" s="323"/>
    </row>
    <row r="170" customFormat="false" ht="10.5" hidden="true" customHeight="true" outlineLevel="2" collapsed="false">
      <c r="A170" s="98" t="s">
        <v>1816</v>
      </c>
      <c r="B170" s="334" t="s">
        <v>122</v>
      </c>
      <c r="C170" s="361"/>
      <c r="D170" s="358" t="s">
        <v>1081</v>
      </c>
      <c r="E170" s="373" t="s">
        <v>1082</v>
      </c>
      <c r="F170" s="352" t="s">
        <v>6500</v>
      </c>
      <c r="G170" s="338" t="s">
        <v>22</v>
      </c>
      <c r="H170" s="339"/>
      <c r="I170" s="339"/>
      <c r="J170" s="339" t="s">
        <v>95</v>
      </c>
      <c r="K170" s="339" t="s">
        <v>6468</v>
      </c>
      <c r="L170" s="429" t="n">
        <v>43699</v>
      </c>
      <c r="M170" s="340"/>
      <c r="N170" s="340"/>
      <c r="O170" s="323"/>
      <c r="P170" s="323"/>
      <c r="Q170" s="323"/>
      <c r="R170" s="323"/>
      <c r="S170" s="323"/>
      <c r="T170" s="323"/>
      <c r="U170" s="323"/>
      <c r="V170" s="323"/>
      <c r="W170" s="323"/>
      <c r="X170" s="323"/>
      <c r="Y170" s="323"/>
    </row>
    <row r="171" customFormat="false" ht="10.5" hidden="true" customHeight="true" outlineLevel="2" collapsed="false">
      <c r="A171" s="98" t="s">
        <v>1817</v>
      </c>
      <c r="B171" s="334" t="s">
        <v>115</v>
      </c>
      <c r="C171" s="351" t="s">
        <v>1084</v>
      </c>
      <c r="D171" s="358" t="s">
        <v>1085</v>
      </c>
      <c r="E171" s="337" t="s">
        <v>1086</v>
      </c>
      <c r="F171" s="352" t="s">
        <v>1802</v>
      </c>
      <c r="G171" s="338" t="s">
        <v>22</v>
      </c>
      <c r="H171" s="339"/>
      <c r="I171" s="339"/>
      <c r="J171" s="339" t="s">
        <v>95</v>
      </c>
      <c r="K171" s="339" t="s">
        <v>6468</v>
      </c>
      <c r="L171" s="429" t="n">
        <v>43699</v>
      </c>
      <c r="M171" s="340"/>
      <c r="N171" s="340"/>
      <c r="O171" s="323"/>
      <c r="P171" s="323"/>
      <c r="Q171" s="323"/>
      <c r="R171" s="323"/>
      <c r="S171" s="323"/>
      <c r="T171" s="323"/>
      <c r="U171" s="323"/>
      <c r="V171" s="323"/>
      <c r="W171" s="323"/>
      <c r="X171" s="323"/>
      <c r="Y171" s="323"/>
    </row>
    <row r="172" customFormat="false" ht="10.5" hidden="true" customHeight="true" outlineLevel="2" collapsed="false">
      <c r="A172" s="98" t="s">
        <v>1818</v>
      </c>
      <c r="B172" s="334" t="s">
        <v>115</v>
      </c>
      <c r="C172" s="361"/>
      <c r="D172" s="358" t="s">
        <v>1089</v>
      </c>
      <c r="E172" s="337" t="s">
        <v>1572</v>
      </c>
      <c r="F172" s="352" t="s">
        <v>1802</v>
      </c>
      <c r="G172" s="338" t="s">
        <v>22</v>
      </c>
      <c r="H172" s="339"/>
      <c r="I172" s="339"/>
      <c r="J172" s="339" t="s">
        <v>95</v>
      </c>
      <c r="K172" s="339" t="s">
        <v>6468</v>
      </c>
      <c r="L172" s="429" t="n">
        <v>43699</v>
      </c>
      <c r="M172" s="340"/>
      <c r="N172" s="337" t="s">
        <v>6467</v>
      </c>
      <c r="O172" s="323"/>
      <c r="P172" s="323"/>
      <c r="Q172" s="323"/>
      <c r="R172" s="323"/>
      <c r="S172" s="323"/>
      <c r="T172" s="323"/>
      <c r="U172" s="323"/>
      <c r="V172" s="323"/>
      <c r="W172" s="323"/>
      <c r="X172" s="323"/>
      <c r="Y172" s="323"/>
    </row>
    <row r="173" customFormat="false" ht="10.5" hidden="true" customHeight="true" outlineLevel="2" collapsed="false">
      <c r="A173" s="98" t="s">
        <v>1819</v>
      </c>
      <c r="B173" s="334" t="s">
        <v>115</v>
      </c>
      <c r="C173" s="361"/>
      <c r="D173" s="358" t="s">
        <v>1093</v>
      </c>
      <c r="E173" s="337" t="s">
        <v>1094</v>
      </c>
      <c r="F173" s="352" t="s">
        <v>1802</v>
      </c>
      <c r="G173" s="338" t="s">
        <v>22</v>
      </c>
      <c r="H173" s="339"/>
      <c r="I173" s="339"/>
      <c r="J173" s="339" t="s">
        <v>95</v>
      </c>
      <c r="K173" s="339" t="s">
        <v>6468</v>
      </c>
      <c r="L173" s="429" t="n">
        <v>43699</v>
      </c>
      <c r="M173" s="340"/>
      <c r="N173" s="340"/>
      <c r="O173" s="323"/>
      <c r="P173" s="323"/>
      <c r="Q173" s="323"/>
      <c r="R173" s="323"/>
      <c r="S173" s="323"/>
      <c r="T173" s="323"/>
      <c r="U173" s="323"/>
      <c r="V173" s="323"/>
      <c r="W173" s="323"/>
      <c r="X173" s="323"/>
      <c r="Y173" s="323"/>
    </row>
    <row r="174" customFormat="false" ht="10.5" hidden="true" customHeight="true" outlineLevel="2" collapsed="false">
      <c r="A174" s="98" t="s">
        <v>1820</v>
      </c>
      <c r="B174" s="334" t="s">
        <v>218</v>
      </c>
      <c r="C174" s="361"/>
      <c r="D174" s="358" t="s">
        <v>1096</v>
      </c>
      <c r="E174" s="337" t="s">
        <v>1575</v>
      </c>
      <c r="F174" s="352" t="s">
        <v>1802</v>
      </c>
      <c r="G174" s="338" t="s">
        <v>22</v>
      </c>
      <c r="H174" s="339"/>
      <c r="I174" s="339"/>
      <c r="J174" s="339" t="s">
        <v>95</v>
      </c>
      <c r="K174" s="339" t="s">
        <v>6468</v>
      </c>
      <c r="L174" s="429" t="n">
        <v>43699</v>
      </c>
      <c r="M174" s="340"/>
      <c r="N174" s="340"/>
      <c r="O174" s="323"/>
      <c r="P174" s="323"/>
      <c r="Q174" s="323"/>
      <c r="R174" s="323"/>
      <c r="S174" s="323"/>
      <c r="T174" s="323"/>
      <c r="U174" s="323"/>
      <c r="V174" s="323"/>
      <c r="W174" s="323"/>
      <c r="X174" s="323"/>
      <c r="Y174" s="323"/>
    </row>
    <row r="175" customFormat="false" ht="15" hidden="false" customHeight="true" outlineLevel="1" collapsed="true">
      <c r="A175" s="329" t="s">
        <v>1821</v>
      </c>
      <c r="B175" s="329"/>
      <c r="C175" s="329"/>
      <c r="D175" s="329"/>
      <c r="E175" s="329"/>
      <c r="F175" s="329"/>
      <c r="G175" s="330"/>
      <c r="H175" s="331"/>
      <c r="I175" s="331"/>
      <c r="J175" s="331"/>
      <c r="K175" s="332"/>
      <c r="L175" s="332"/>
      <c r="M175" s="332"/>
      <c r="N175" s="332"/>
      <c r="O175" s="323"/>
      <c r="P175" s="323"/>
      <c r="Q175" s="323"/>
      <c r="R175" s="323"/>
      <c r="S175" s="323"/>
      <c r="T175" s="323"/>
      <c r="U175" s="323"/>
      <c r="V175" s="323"/>
      <c r="W175" s="323"/>
      <c r="X175" s="323"/>
      <c r="Y175" s="323"/>
    </row>
    <row r="176" customFormat="false" ht="15" hidden="true" customHeight="false" outlineLevel="2" collapsed="false">
      <c r="A176" s="98" t="s">
        <v>1822</v>
      </c>
      <c r="B176" s="334" t="s">
        <v>136</v>
      </c>
      <c r="C176" s="334" t="s">
        <v>976</v>
      </c>
      <c r="D176" s="335" t="s">
        <v>1578</v>
      </c>
      <c r="E176" s="336" t="s">
        <v>1823</v>
      </c>
      <c r="F176" s="337" t="s">
        <v>1824</v>
      </c>
      <c r="G176" s="338" t="s">
        <v>22</v>
      </c>
      <c r="H176" s="339"/>
      <c r="I176" s="339"/>
      <c r="J176" s="339" t="s">
        <v>95</v>
      </c>
      <c r="K176" s="339" t="s">
        <v>6468</v>
      </c>
      <c r="L176" s="429" t="n">
        <v>43699</v>
      </c>
      <c r="M176" s="340"/>
      <c r="N176" s="340"/>
      <c r="O176" s="323"/>
      <c r="P176" s="323"/>
      <c r="Q176" s="323"/>
      <c r="R176" s="323"/>
      <c r="S176" s="323"/>
      <c r="T176" s="323"/>
      <c r="U176" s="323"/>
      <c r="V176" s="323"/>
      <c r="W176" s="323"/>
      <c r="X176" s="323"/>
      <c r="Y176" s="323"/>
    </row>
    <row r="177" customFormat="false" ht="15" hidden="true" customHeight="false" outlineLevel="2" collapsed="false">
      <c r="A177" s="98" t="s">
        <v>1826</v>
      </c>
      <c r="B177" s="334" t="s">
        <v>136</v>
      </c>
      <c r="C177" s="376"/>
      <c r="D177" s="343" t="s">
        <v>1584</v>
      </c>
      <c r="E177" s="345" t="s">
        <v>1827</v>
      </c>
      <c r="F177" s="337"/>
      <c r="G177" s="338" t="s">
        <v>22</v>
      </c>
      <c r="H177" s="339"/>
      <c r="I177" s="339"/>
      <c r="J177" s="339" t="s">
        <v>95</v>
      </c>
      <c r="K177" s="339" t="s">
        <v>6468</v>
      </c>
      <c r="L177" s="429" t="n">
        <v>43699</v>
      </c>
      <c r="M177" s="340"/>
      <c r="N177" s="340"/>
      <c r="O177" s="323"/>
      <c r="P177" s="323"/>
      <c r="Q177" s="323"/>
      <c r="R177" s="323"/>
      <c r="S177" s="323"/>
      <c r="T177" s="323"/>
      <c r="U177" s="323"/>
      <c r="V177" s="323"/>
      <c r="W177" s="323"/>
      <c r="X177" s="323"/>
      <c r="Y177" s="323"/>
    </row>
    <row r="178" customFormat="false" ht="15" hidden="true" customHeight="false" outlineLevel="2" collapsed="false">
      <c r="A178" s="98" t="s">
        <v>1828</v>
      </c>
      <c r="B178" s="334" t="s">
        <v>136</v>
      </c>
      <c r="C178" s="376" t="s">
        <v>1251</v>
      </c>
      <c r="D178" s="335" t="s">
        <v>1587</v>
      </c>
      <c r="E178" s="345" t="s">
        <v>1829</v>
      </c>
      <c r="F178" s="337"/>
      <c r="G178" s="338" t="s">
        <v>22</v>
      </c>
      <c r="H178" s="339"/>
      <c r="I178" s="339"/>
      <c r="J178" s="339" t="s">
        <v>95</v>
      </c>
      <c r="K178" s="339" t="s">
        <v>6468</v>
      </c>
      <c r="L178" s="429" t="n">
        <v>43699</v>
      </c>
      <c r="M178" s="340"/>
      <c r="N178" s="340"/>
      <c r="O178" s="323"/>
      <c r="P178" s="323"/>
      <c r="Q178" s="323"/>
      <c r="R178" s="323"/>
      <c r="S178" s="323"/>
      <c r="T178" s="323"/>
      <c r="U178" s="323"/>
      <c r="V178" s="323"/>
      <c r="W178" s="323"/>
      <c r="X178" s="323"/>
      <c r="Y178" s="323"/>
    </row>
    <row r="179" customFormat="false" ht="15" hidden="true" customHeight="false" outlineLevel="2" collapsed="false">
      <c r="A179" s="98" t="s">
        <v>1830</v>
      </c>
      <c r="B179" s="334" t="s">
        <v>136</v>
      </c>
      <c r="C179" s="376" t="s">
        <v>993</v>
      </c>
      <c r="D179" s="348" t="s">
        <v>1831</v>
      </c>
      <c r="E179" s="348" t="s">
        <v>995</v>
      </c>
      <c r="F179" s="348" t="s">
        <v>1832</v>
      </c>
      <c r="G179" s="338" t="s">
        <v>22</v>
      </c>
      <c r="H179" s="339"/>
      <c r="I179" s="339"/>
      <c r="J179" s="339" t="s">
        <v>95</v>
      </c>
      <c r="K179" s="339" t="s">
        <v>6468</v>
      </c>
      <c r="L179" s="429" t="n">
        <v>43699</v>
      </c>
      <c r="M179" s="340"/>
      <c r="N179" s="340"/>
      <c r="O179" s="323"/>
      <c r="P179" s="323"/>
      <c r="Q179" s="323"/>
      <c r="R179" s="323"/>
      <c r="S179" s="323"/>
      <c r="T179" s="323"/>
      <c r="U179" s="323"/>
      <c r="V179" s="323"/>
      <c r="W179" s="323"/>
      <c r="X179" s="323"/>
      <c r="Y179" s="323"/>
    </row>
    <row r="180" customFormat="false" ht="15" hidden="true" customHeight="false" outlineLevel="2" collapsed="false">
      <c r="A180" s="98" t="s">
        <v>1833</v>
      </c>
      <c r="B180" s="334" t="s">
        <v>129</v>
      </c>
      <c r="C180" s="350" t="s">
        <v>1595</v>
      </c>
      <c r="D180" s="351" t="s">
        <v>1003</v>
      </c>
      <c r="E180" s="337" t="s">
        <v>1459</v>
      </c>
      <c r="F180" s="352" t="s">
        <v>1834</v>
      </c>
      <c r="G180" s="338" t="s">
        <v>22</v>
      </c>
      <c r="H180" s="339"/>
      <c r="I180" s="339"/>
      <c r="J180" s="339" t="s">
        <v>95</v>
      </c>
      <c r="K180" s="339" t="s">
        <v>6468</v>
      </c>
      <c r="L180" s="429" t="n">
        <v>43699</v>
      </c>
      <c r="M180" s="340"/>
      <c r="N180" s="337" t="s">
        <v>6494</v>
      </c>
      <c r="O180" s="323"/>
      <c r="P180" s="323"/>
      <c r="Q180" s="323"/>
      <c r="R180" s="323"/>
      <c r="S180" s="323"/>
      <c r="T180" s="323"/>
      <c r="U180" s="323"/>
      <c r="V180" s="323"/>
      <c r="W180" s="323"/>
      <c r="X180" s="323"/>
      <c r="Y180" s="323"/>
    </row>
    <row r="181" customFormat="false" ht="15" hidden="true" customHeight="false" outlineLevel="2" collapsed="false">
      <c r="A181" s="98" t="s">
        <v>1835</v>
      </c>
      <c r="B181" s="334" t="s">
        <v>129</v>
      </c>
      <c r="C181" s="350"/>
      <c r="D181" s="358" t="s">
        <v>2952</v>
      </c>
      <c r="E181" s="337" t="s">
        <v>1836</v>
      </c>
      <c r="F181" s="337" t="s">
        <v>1837</v>
      </c>
      <c r="G181" s="338" t="s">
        <v>22</v>
      </c>
      <c r="H181" s="339"/>
      <c r="I181" s="339"/>
      <c r="J181" s="339" t="s">
        <v>95</v>
      </c>
      <c r="K181" s="339" t="s">
        <v>6468</v>
      </c>
      <c r="L181" s="429" t="n">
        <v>43699</v>
      </c>
      <c r="M181" s="340"/>
      <c r="N181" s="340"/>
      <c r="O181" s="323"/>
      <c r="P181" s="323"/>
      <c r="Q181" s="323"/>
      <c r="R181" s="323"/>
      <c r="S181" s="323"/>
      <c r="T181" s="323"/>
      <c r="U181" s="323"/>
      <c r="V181" s="323"/>
      <c r="W181" s="323"/>
      <c r="X181" s="323"/>
      <c r="Y181" s="323"/>
    </row>
    <row r="182" customFormat="false" ht="15" hidden="true" customHeight="false" outlineLevel="2" collapsed="false">
      <c r="A182" s="98" t="s">
        <v>1838</v>
      </c>
      <c r="B182" s="334" t="s">
        <v>129</v>
      </c>
      <c r="C182" s="350"/>
      <c r="D182" s="406" t="s">
        <v>2955</v>
      </c>
      <c r="E182" s="348" t="s">
        <v>1839</v>
      </c>
      <c r="F182" s="348" t="s">
        <v>1840</v>
      </c>
      <c r="G182" s="338" t="s">
        <v>22</v>
      </c>
      <c r="H182" s="339"/>
      <c r="I182" s="339"/>
      <c r="J182" s="339" t="s">
        <v>95</v>
      </c>
      <c r="K182" s="339" t="s">
        <v>6468</v>
      </c>
      <c r="L182" s="429" t="n">
        <v>43699</v>
      </c>
      <c r="M182" s="340"/>
      <c r="N182" s="340"/>
      <c r="O182" s="323"/>
      <c r="P182" s="323"/>
      <c r="Q182" s="323"/>
      <c r="R182" s="323"/>
      <c r="S182" s="323"/>
      <c r="T182" s="323"/>
      <c r="U182" s="323"/>
      <c r="V182" s="323"/>
      <c r="W182" s="323"/>
      <c r="X182" s="323"/>
      <c r="Y182" s="323"/>
    </row>
    <row r="183" customFormat="false" ht="10.5" hidden="true" customHeight="true" outlineLevel="2" collapsed="false">
      <c r="A183" s="98" t="s">
        <v>1841</v>
      </c>
      <c r="B183" s="334" t="s">
        <v>96</v>
      </c>
      <c r="C183" s="350" t="s">
        <v>1560</v>
      </c>
      <c r="D183" s="351" t="s">
        <v>1054</v>
      </c>
      <c r="E183" s="348" t="s">
        <v>1055</v>
      </c>
      <c r="F183" s="352" t="s">
        <v>6501</v>
      </c>
      <c r="G183" s="338" t="s">
        <v>22</v>
      </c>
      <c r="H183" s="339"/>
      <c r="I183" s="339"/>
      <c r="J183" s="339" t="s">
        <v>95</v>
      </c>
      <c r="K183" s="339" t="s">
        <v>6468</v>
      </c>
      <c r="L183" s="429" t="n">
        <v>43699</v>
      </c>
      <c r="M183" s="340"/>
      <c r="N183" s="340"/>
      <c r="O183" s="323"/>
      <c r="P183" s="323"/>
      <c r="Q183" s="323"/>
      <c r="R183" s="323"/>
      <c r="S183" s="323"/>
      <c r="T183" s="323"/>
      <c r="U183" s="323"/>
      <c r="V183" s="323"/>
      <c r="W183" s="323"/>
      <c r="X183" s="323"/>
      <c r="Y183" s="323"/>
    </row>
    <row r="184" customFormat="false" ht="10.5" hidden="true" customHeight="true" outlineLevel="2" collapsed="false">
      <c r="A184" s="98" t="s">
        <v>1843</v>
      </c>
      <c r="B184" s="334" t="s">
        <v>96</v>
      </c>
      <c r="C184" s="361"/>
      <c r="D184" s="351" t="s">
        <v>1058</v>
      </c>
      <c r="E184" s="348" t="s">
        <v>1059</v>
      </c>
      <c r="F184" s="352" t="s">
        <v>6501</v>
      </c>
      <c r="G184" s="338" t="s">
        <v>22</v>
      </c>
      <c r="H184" s="339"/>
      <c r="I184" s="339"/>
      <c r="J184" s="339" t="s">
        <v>95</v>
      </c>
      <c r="K184" s="339" t="s">
        <v>6468</v>
      </c>
      <c r="L184" s="429" t="n">
        <v>43699</v>
      </c>
      <c r="M184" s="340"/>
      <c r="N184" s="340"/>
      <c r="O184" s="323"/>
      <c r="P184" s="323"/>
      <c r="Q184" s="323"/>
      <c r="R184" s="323"/>
      <c r="S184" s="323"/>
      <c r="T184" s="323"/>
      <c r="U184" s="323"/>
      <c r="V184" s="323"/>
      <c r="W184" s="323"/>
      <c r="X184" s="323"/>
      <c r="Y184" s="323"/>
    </row>
    <row r="185" customFormat="false" ht="10.5" hidden="true" customHeight="true" outlineLevel="2" collapsed="false">
      <c r="A185" s="98" t="s">
        <v>1844</v>
      </c>
      <c r="B185" s="334" t="s">
        <v>96</v>
      </c>
      <c r="C185" s="361"/>
      <c r="D185" s="351" t="s">
        <v>1061</v>
      </c>
      <c r="E185" s="348" t="s">
        <v>1062</v>
      </c>
      <c r="F185" s="352" t="s">
        <v>1842</v>
      </c>
      <c r="G185" s="338" t="s">
        <v>22</v>
      </c>
      <c r="H185" s="339"/>
      <c r="I185" s="339"/>
      <c r="J185" s="339" t="s">
        <v>95</v>
      </c>
      <c r="K185" s="339" t="s">
        <v>6468</v>
      </c>
      <c r="L185" s="429" t="n">
        <v>43699</v>
      </c>
      <c r="M185" s="340"/>
      <c r="N185" s="340"/>
      <c r="O185" s="323"/>
      <c r="P185" s="323"/>
      <c r="Q185" s="323"/>
      <c r="R185" s="323"/>
      <c r="S185" s="323"/>
      <c r="T185" s="323"/>
      <c r="U185" s="323"/>
      <c r="V185" s="323"/>
      <c r="W185" s="323"/>
      <c r="X185" s="323"/>
      <c r="Y185" s="323"/>
    </row>
    <row r="186" customFormat="false" ht="10.5" hidden="true" customHeight="true" outlineLevel="2" collapsed="false">
      <c r="A186" s="98" t="s">
        <v>1845</v>
      </c>
      <c r="B186" s="334" t="s">
        <v>107</v>
      </c>
      <c r="C186" s="351" t="s">
        <v>1270</v>
      </c>
      <c r="D186" s="351" t="s">
        <v>1066</v>
      </c>
      <c r="E186" s="337" t="s">
        <v>1067</v>
      </c>
      <c r="F186" s="352" t="s">
        <v>1842</v>
      </c>
      <c r="G186" s="338" t="s">
        <v>22</v>
      </c>
      <c r="H186" s="339"/>
      <c r="I186" s="339"/>
      <c r="J186" s="339" t="s">
        <v>95</v>
      </c>
      <c r="K186" s="339" t="s">
        <v>6468</v>
      </c>
      <c r="L186" s="429" t="n">
        <v>43699</v>
      </c>
      <c r="M186" s="340"/>
      <c r="N186" s="340"/>
      <c r="O186" s="323"/>
      <c r="P186" s="323"/>
      <c r="Q186" s="323"/>
      <c r="R186" s="323"/>
      <c r="S186" s="323"/>
      <c r="T186" s="323"/>
      <c r="U186" s="323"/>
      <c r="V186" s="323"/>
      <c r="W186" s="323"/>
      <c r="X186" s="323"/>
      <c r="Y186" s="323"/>
    </row>
    <row r="187" customFormat="false" ht="10.5" hidden="true" customHeight="true" outlineLevel="2" collapsed="false">
      <c r="A187" s="98" t="s">
        <v>1846</v>
      </c>
      <c r="B187" s="334" t="s">
        <v>107</v>
      </c>
      <c r="C187" s="363"/>
      <c r="D187" s="351" t="s">
        <v>1565</v>
      </c>
      <c r="E187" s="337" t="s">
        <v>6502</v>
      </c>
      <c r="F187" s="352" t="s">
        <v>1842</v>
      </c>
      <c r="G187" s="338" t="s">
        <v>22</v>
      </c>
      <c r="H187" s="339"/>
      <c r="I187" s="339"/>
      <c r="J187" s="339" t="s">
        <v>95</v>
      </c>
      <c r="K187" s="339" t="s">
        <v>6468</v>
      </c>
      <c r="L187" s="429" t="n">
        <v>43699</v>
      </c>
      <c r="M187" s="340"/>
      <c r="N187" s="340"/>
      <c r="O187" s="323"/>
      <c r="P187" s="323"/>
      <c r="Q187" s="323"/>
      <c r="R187" s="323"/>
      <c r="S187" s="323"/>
      <c r="T187" s="323"/>
      <c r="U187" s="323"/>
      <c r="V187" s="323"/>
      <c r="W187" s="323"/>
      <c r="X187" s="323"/>
      <c r="Y187" s="323"/>
    </row>
    <row r="188" customFormat="false" ht="10.5" hidden="true" customHeight="true" outlineLevel="2" collapsed="false">
      <c r="A188" s="98" t="s">
        <v>1848</v>
      </c>
      <c r="B188" s="334" t="s">
        <v>107</v>
      </c>
      <c r="C188" s="363"/>
      <c r="D188" s="351" t="s">
        <v>1073</v>
      </c>
      <c r="E188" s="337" t="s">
        <v>1074</v>
      </c>
      <c r="F188" s="352" t="s">
        <v>1842</v>
      </c>
      <c r="G188" s="338" t="s">
        <v>22</v>
      </c>
      <c r="H188" s="339"/>
      <c r="I188" s="339"/>
      <c r="J188" s="339" t="s">
        <v>95</v>
      </c>
      <c r="K188" s="339" t="s">
        <v>6468</v>
      </c>
      <c r="L188" s="429" t="n">
        <v>43699</v>
      </c>
      <c r="M188" s="340"/>
      <c r="N188" s="340"/>
      <c r="O188" s="323"/>
      <c r="P188" s="323"/>
      <c r="Q188" s="323"/>
      <c r="R188" s="323"/>
      <c r="S188" s="323"/>
      <c r="T188" s="323"/>
      <c r="U188" s="323"/>
      <c r="V188" s="323"/>
      <c r="W188" s="323"/>
      <c r="X188" s="323"/>
      <c r="Y188" s="323"/>
    </row>
    <row r="189" customFormat="false" ht="10.5" hidden="true" customHeight="true" outlineLevel="2" collapsed="false">
      <c r="A189" s="98" t="s">
        <v>1849</v>
      </c>
      <c r="B189" s="334" t="s">
        <v>107</v>
      </c>
      <c r="C189" s="363"/>
      <c r="D189" s="351" t="s">
        <v>1850</v>
      </c>
      <c r="E189" s="337" t="s">
        <v>1851</v>
      </c>
      <c r="F189" s="352" t="s">
        <v>1842</v>
      </c>
      <c r="G189" s="338" t="s">
        <v>22</v>
      </c>
      <c r="H189" s="339"/>
      <c r="I189" s="339"/>
      <c r="J189" s="339" t="s">
        <v>95</v>
      </c>
      <c r="K189" s="339" t="s">
        <v>6468</v>
      </c>
      <c r="L189" s="429" t="n">
        <v>43699</v>
      </c>
      <c r="M189" s="340"/>
      <c r="N189" s="340"/>
      <c r="O189" s="323"/>
      <c r="P189" s="323"/>
      <c r="Q189" s="323"/>
      <c r="R189" s="323"/>
      <c r="S189" s="323"/>
      <c r="T189" s="323"/>
      <c r="U189" s="323"/>
      <c r="V189" s="323"/>
      <c r="W189" s="323"/>
      <c r="X189" s="323"/>
      <c r="Y189" s="323"/>
    </row>
    <row r="190" customFormat="false" ht="10.5" hidden="true" customHeight="true" outlineLevel="2" collapsed="false">
      <c r="A190" s="98" t="s">
        <v>1852</v>
      </c>
      <c r="B190" s="334" t="s">
        <v>122</v>
      </c>
      <c r="C190" s="351" t="s">
        <v>1076</v>
      </c>
      <c r="D190" s="358" t="s">
        <v>1077</v>
      </c>
      <c r="E190" s="337" t="s">
        <v>1078</v>
      </c>
      <c r="F190" s="352" t="s">
        <v>1842</v>
      </c>
      <c r="G190" s="338" t="s">
        <v>22</v>
      </c>
      <c r="H190" s="339"/>
      <c r="I190" s="339"/>
      <c r="J190" s="339" t="s">
        <v>95</v>
      </c>
      <c r="K190" s="339" t="s">
        <v>6468</v>
      </c>
      <c r="L190" s="429" t="n">
        <v>43699</v>
      </c>
      <c r="M190" s="340"/>
      <c r="N190" s="340"/>
      <c r="O190" s="323"/>
      <c r="P190" s="323"/>
      <c r="Q190" s="323"/>
      <c r="R190" s="323"/>
      <c r="S190" s="323"/>
      <c r="T190" s="323"/>
      <c r="U190" s="323"/>
      <c r="V190" s="323"/>
      <c r="W190" s="323"/>
      <c r="X190" s="323"/>
      <c r="Y190" s="323"/>
    </row>
    <row r="191" customFormat="false" ht="10.5" hidden="true" customHeight="true" outlineLevel="2" collapsed="false">
      <c r="A191" s="98" t="s">
        <v>1853</v>
      </c>
      <c r="B191" s="334" t="s">
        <v>122</v>
      </c>
      <c r="C191" s="361"/>
      <c r="D191" s="358" t="s">
        <v>1081</v>
      </c>
      <c r="E191" s="373" t="s">
        <v>1082</v>
      </c>
      <c r="F191" s="352" t="s">
        <v>1842</v>
      </c>
      <c r="G191" s="338" t="s">
        <v>22</v>
      </c>
      <c r="H191" s="339"/>
      <c r="I191" s="339"/>
      <c r="J191" s="339" t="s">
        <v>95</v>
      </c>
      <c r="K191" s="339" t="s">
        <v>6468</v>
      </c>
      <c r="L191" s="429" t="n">
        <v>43699</v>
      </c>
      <c r="M191" s="340"/>
      <c r="N191" s="340"/>
      <c r="O191" s="323"/>
      <c r="P191" s="323"/>
      <c r="Q191" s="323"/>
      <c r="R191" s="323"/>
      <c r="S191" s="323"/>
      <c r="T191" s="323"/>
      <c r="U191" s="323"/>
      <c r="V191" s="323"/>
      <c r="W191" s="323"/>
      <c r="X191" s="323"/>
      <c r="Y191" s="323"/>
    </row>
    <row r="192" customFormat="false" ht="10.5" hidden="true" customHeight="true" outlineLevel="2" collapsed="false">
      <c r="A192" s="98" t="s">
        <v>1854</v>
      </c>
      <c r="B192" s="334" t="s">
        <v>115</v>
      </c>
      <c r="C192" s="351" t="s">
        <v>1084</v>
      </c>
      <c r="D192" s="358" t="s">
        <v>1085</v>
      </c>
      <c r="E192" s="337" t="s">
        <v>1086</v>
      </c>
      <c r="F192" s="352" t="s">
        <v>1842</v>
      </c>
      <c r="G192" s="338" t="s">
        <v>22</v>
      </c>
      <c r="H192" s="339"/>
      <c r="I192" s="339"/>
      <c r="J192" s="339" t="s">
        <v>95</v>
      </c>
      <c r="K192" s="339" t="s">
        <v>6468</v>
      </c>
      <c r="L192" s="429" t="n">
        <v>43699</v>
      </c>
      <c r="M192" s="340"/>
      <c r="N192" s="340"/>
      <c r="O192" s="323"/>
      <c r="P192" s="323"/>
      <c r="Q192" s="323"/>
      <c r="R192" s="323"/>
      <c r="S192" s="323"/>
      <c r="T192" s="323"/>
      <c r="U192" s="323"/>
      <c r="V192" s="323"/>
      <c r="W192" s="323"/>
      <c r="X192" s="323"/>
      <c r="Y192" s="323"/>
    </row>
    <row r="193" customFormat="false" ht="10.5" hidden="true" customHeight="true" outlineLevel="2" collapsed="false">
      <c r="A193" s="98" t="s">
        <v>1855</v>
      </c>
      <c r="B193" s="334" t="s">
        <v>115</v>
      </c>
      <c r="C193" s="361"/>
      <c r="D193" s="358" t="s">
        <v>1089</v>
      </c>
      <c r="E193" s="337" t="s">
        <v>1856</v>
      </c>
      <c r="F193" s="352" t="s">
        <v>1842</v>
      </c>
      <c r="G193" s="338" t="s">
        <v>22</v>
      </c>
      <c r="H193" s="339"/>
      <c r="I193" s="339"/>
      <c r="J193" s="339" t="s">
        <v>95</v>
      </c>
      <c r="K193" s="339" t="s">
        <v>6468</v>
      </c>
      <c r="L193" s="429" t="n">
        <v>43699</v>
      </c>
      <c r="M193" s="340"/>
      <c r="N193" s="340"/>
      <c r="O193" s="323"/>
      <c r="P193" s="323"/>
      <c r="Q193" s="323"/>
      <c r="R193" s="323"/>
      <c r="S193" s="323"/>
      <c r="T193" s="323"/>
      <c r="U193" s="323"/>
      <c r="V193" s="323"/>
      <c r="W193" s="323"/>
      <c r="X193" s="323"/>
      <c r="Y193" s="323"/>
    </row>
    <row r="194" customFormat="false" ht="10.5" hidden="true" customHeight="true" outlineLevel="2" collapsed="false">
      <c r="A194" s="98" t="s">
        <v>1857</v>
      </c>
      <c r="B194" s="334" t="s">
        <v>115</v>
      </c>
      <c r="C194" s="361"/>
      <c r="D194" s="358" t="s">
        <v>1093</v>
      </c>
      <c r="E194" s="337" t="s">
        <v>1094</v>
      </c>
      <c r="F194" s="352" t="s">
        <v>1842</v>
      </c>
      <c r="G194" s="338" t="s">
        <v>22</v>
      </c>
      <c r="H194" s="339"/>
      <c r="I194" s="339"/>
      <c r="J194" s="339" t="s">
        <v>95</v>
      </c>
      <c r="K194" s="339" t="s">
        <v>6468</v>
      </c>
      <c r="L194" s="429" t="n">
        <v>43699</v>
      </c>
      <c r="M194" s="340"/>
      <c r="N194" s="340"/>
      <c r="O194" s="323"/>
      <c r="P194" s="323"/>
      <c r="Q194" s="323"/>
      <c r="R194" s="323"/>
      <c r="S194" s="323"/>
      <c r="T194" s="323"/>
      <c r="U194" s="323"/>
      <c r="V194" s="323"/>
      <c r="W194" s="323"/>
      <c r="X194" s="323"/>
      <c r="Y194" s="323"/>
    </row>
    <row r="195" customFormat="false" ht="10.5" hidden="true" customHeight="true" outlineLevel="2" collapsed="false">
      <c r="A195" s="98" t="s">
        <v>1858</v>
      </c>
      <c r="B195" s="334" t="s">
        <v>220</v>
      </c>
      <c r="C195" s="361"/>
      <c r="D195" s="358" t="s">
        <v>1096</v>
      </c>
      <c r="E195" s="337" t="s">
        <v>1575</v>
      </c>
      <c r="F195" s="352" t="s">
        <v>1842</v>
      </c>
      <c r="G195" s="338" t="s">
        <v>22</v>
      </c>
      <c r="H195" s="339"/>
      <c r="I195" s="339"/>
      <c r="J195" s="339" t="s">
        <v>95</v>
      </c>
      <c r="K195" s="339" t="s">
        <v>6468</v>
      </c>
      <c r="L195" s="429" t="n">
        <v>43699</v>
      </c>
      <c r="M195" s="340"/>
      <c r="N195" s="340"/>
      <c r="O195" s="323"/>
      <c r="P195" s="323"/>
      <c r="Q195" s="323"/>
      <c r="R195" s="323"/>
      <c r="S195" s="323"/>
      <c r="T195" s="323"/>
      <c r="U195" s="323"/>
      <c r="V195" s="323"/>
      <c r="W195" s="323"/>
      <c r="X195" s="323"/>
      <c r="Y195" s="323"/>
    </row>
    <row r="196" customFormat="false" ht="15" hidden="false" customHeight="true" outlineLevel="1" collapsed="true">
      <c r="A196" s="329" t="s">
        <v>1859</v>
      </c>
      <c r="B196" s="329"/>
      <c r="C196" s="329"/>
      <c r="D196" s="329"/>
      <c r="E196" s="329"/>
      <c r="F196" s="329"/>
      <c r="G196" s="330"/>
      <c r="H196" s="331"/>
      <c r="I196" s="331"/>
      <c r="J196" s="331"/>
      <c r="K196" s="332"/>
      <c r="L196" s="332"/>
      <c r="M196" s="332"/>
      <c r="N196" s="332"/>
      <c r="O196" s="323"/>
      <c r="P196" s="323"/>
      <c r="Q196" s="323"/>
      <c r="R196" s="323"/>
      <c r="S196" s="323"/>
      <c r="T196" s="323"/>
      <c r="U196" s="323"/>
      <c r="V196" s="323"/>
      <c r="W196" s="323"/>
      <c r="X196" s="323"/>
      <c r="Y196" s="323"/>
    </row>
    <row r="197" customFormat="false" ht="15" hidden="true" customHeight="false" outlineLevel="2" collapsed="false">
      <c r="A197" s="98" t="s">
        <v>1860</v>
      </c>
      <c r="B197" s="334" t="s">
        <v>136</v>
      </c>
      <c r="C197" s="334" t="s">
        <v>976</v>
      </c>
      <c r="D197" s="335" t="s">
        <v>1578</v>
      </c>
      <c r="E197" s="336" t="s">
        <v>1861</v>
      </c>
      <c r="F197" s="352" t="s">
        <v>1862</v>
      </c>
      <c r="G197" s="338" t="s">
        <v>22</v>
      </c>
      <c r="H197" s="339"/>
      <c r="I197" s="339"/>
      <c r="J197" s="339" t="s">
        <v>95</v>
      </c>
      <c r="K197" s="339" t="s">
        <v>6468</v>
      </c>
      <c r="L197" s="429" t="n">
        <v>43703</v>
      </c>
      <c r="M197" s="340"/>
      <c r="N197" s="340"/>
      <c r="O197" s="323"/>
      <c r="P197" s="323"/>
      <c r="Q197" s="323"/>
      <c r="R197" s="323"/>
      <c r="S197" s="323"/>
      <c r="T197" s="323"/>
      <c r="U197" s="323"/>
      <c r="V197" s="323"/>
      <c r="W197" s="323"/>
      <c r="X197" s="323"/>
      <c r="Y197" s="323"/>
    </row>
    <row r="198" customFormat="false" ht="15" hidden="true" customHeight="false" outlineLevel="2" collapsed="false">
      <c r="A198" s="98" t="s">
        <v>1863</v>
      </c>
      <c r="B198" s="334" t="s">
        <v>136</v>
      </c>
      <c r="C198" s="376"/>
      <c r="D198" s="343" t="s">
        <v>1584</v>
      </c>
      <c r="E198" s="345" t="s">
        <v>1864</v>
      </c>
      <c r="F198" s="337"/>
      <c r="G198" s="338" t="s">
        <v>22</v>
      </c>
      <c r="H198" s="339"/>
      <c r="I198" s="339"/>
      <c r="J198" s="339" t="s">
        <v>95</v>
      </c>
      <c r="K198" s="339" t="s">
        <v>6468</v>
      </c>
      <c r="L198" s="429" t="n">
        <v>43703</v>
      </c>
      <c r="M198" s="340"/>
      <c r="N198" s="340"/>
      <c r="O198" s="323"/>
      <c r="P198" s="323"/>
      <c r="Q198" s="323"/>
      <c r="R198" s="323"/>
      <c r="S198" s="323"/>
      <c r="T198" s="323"/>
      <c r="U198" s="323"/>
      <c r="V198" s="323"/>
      <c r="W198" s="323"/>
      <c r="X198" s="323"/>
      <c r="Y198" s="323"/>
    </row>
    <row r="199" customFormat="false" ht="15" hidden="true" customHeight="false" outlineLevel="2" collapsed="false">
      <c r="A199" s="98" t="s">
        <v>1865</v>
      </c>
      <c r="B199" s="334" t="s">
        <v>136</v>
      </c>
      <c r="C199" s="376" t="s">
        <v>1251</v>
      </c>
      <c r="D199" s="335" t="s">
        <v>1587</v>
      </c>
      <c r="E199" s="345" t="s">
        <v>1866</v>
      </c>
      <c r="F199" s="337"/>
      <c r="G199" s="338" t="s">
        <v>22</v>
      </c>
      <c r="H199" s="339"/>
      <c r="I199" s="339"/>
      <c r="J199" s="339" t="s">
        <v>95</v>
      </c>
      <c r="K199" s="339" t="s">
        <v>6468</v>
      </c>
      <c r="L199" s="429" t="n">
        <v>43703</v>
      </c>
      <c r="M199" s="340"/>
      <c r="N199" s="340"/>
      <c r="O199" s="323"/>
      <c r="P199" s="323"/>
      <c r="Q199" s="323"/>
      <c r="R199" s="323"/>
      <c r="S199" s="323"/>
      <c r="T199" s="323"/>
      <c r="U199" s="323"/>
      <c r="V199" s="323"/>
      <c r="W199" s="323"/>
      <c r="X199" s="323"/>
      <c r="Y199" s="323"/>
    </row>
    <row r="200" customFormat="false" ht="15" hidden="true" customHeight="false" outlineLevel="2" collapsed="false">
      <c r="A200" s="98" t="s">
        <v>1867</v>
      </c>
      <c r="B200" s="334" t="s">
        <v>136</v>
      </c>
      <c r="C200" s="376" t="s">
        <v>993</v>
      </c>
      <c r="D200" s="348" t="s">
        <v>1868</v>
      </c>
      <c r="E200" s="348" t="s">
        <v>995</v>
      </c>
      <c r="F200" s="352" t="s">
        <v>1862</v>
      </c>
      <c r="G200" s="338" t="s">
        <v>22</v>
      </c>
      <c r="H200" s="339"/>
      <c r="I200" s="339"/>
      <c r="J200" s="339" t="s">
        <v>95</v>
      </c>
      <c r="K200" s="339" t="s">
        <v>6468</v>
      </c>
      <c r="L200" s="429" t="n">
        <v>43703</v>
      </c>
      <c r="M200" s="340"/>
      <c r="N200" s="340"/>
      <c r="O200" s="323"/>
      <c r="P200" s="323"/>
      <c r="Q200" s="323"/>
      <c r="R200" s="323"/>
      <c r="S200" s="323"/>
      <c r="T200" s="323"/>
      <c r="U200" s="323"/>
      <c r="V200" s="323"/>
      <c r="W200" s="323"/>
      <c r="X200" s="323"/>
      <c r="Y200" s="323"/>
    </row>
    <row r="201" customFormat="false" ht="15" hidden="true" customHeight="false" outlineLevel="2" collapsed="false">
      <c r="A201" s="98" t="s">
        <v>1869</v>
      </c>
      <c r="B201" s="334" t="s">
        <v>129</v>
      </c>
      <c r="C201" s="350" t="s">
        <v>1595</v>
      </c>
      <c r="D201" s="351" t="s">
        <v>1003</v>
      </c>
      <c r="E201" s="337" t="s">
        <v>6503</v>
      </c>
      <c r="F201" s="352" t="s">
        <v>1862</v>
      </c>
      <c r="G201" s="338" t="s">
        <v>22</v>
      </c>
      <c r="H201" s="339"/>
      <c r="I201" s="339"/>
      <c r="J201" s="339" t="s">
        <v>95</v>
      </c>
      <c r="K201" s="339" t="s">
        <v>6468</v>
      </c>
      <c r="L201" s="429" t="n">
        <v>43703</v>
      </c>
      <c r="M201" s="340"/>
      <c r="N201" s="337" t="s">
        <v>6504</v>
      </c>
      <c r="O201" s="323"/>
      <c r="P201" s="323"/>
      <c r="Q201" s="323"/>
      <c r="R201" s="323"/>
      <c r="S201" s="323"/>
      <c r="T201" s="323"/>
      <c r="U201" s="323"/>
      <c r="V201" s="323"/>
      <c r="W201" s="323"/>
      <c r="X201" s="323"/>
      <c r="Y201" s="323"/>
    </row>
    <row r="202" customFormat="false" ht="15" hidden="true" customHeight="false" outlineLevel="2" collapsed="false">
      <c r="A202" s="98" t="s">
        <v>1870</v>
      </c>
      <c r="B202" s="334" t="s">
        <v>129</v>
      </c>
      <c r="C202" s="350"/>
      <c r="D202" s="351" t="s">
        <v>1871</v>
      </c>
      <c r="E202" s="334" t="s">
        <v>6505</v>
      </c>
      <c r="F202" s="337" t="s">
        <v>1873</v>
      </c>
      <c r="G202" s="338" t="s">
        <v>22</v>
      </c>
      <c r="H202" s="339"/>
      <c r="I202" s="339"/>
      <c r="J202" s="339" t="s">
        <v>95</v>
      </c>
      <c r="K202" s="339" t="s">
        <v>6468</v>
      </c>
      <c r="L202" s="429" t="n">
        <v>43703</v>
      </c>
      <c r="M202" s="340"/>
      <c r="N202" s="340"/>
      <c r="O202" s="323"/>
      <c r="P202" s="323"/>
      <c r="Q202" s="323"/>
      <c r="R202" s="323"/>
      <c r="S202" s="323"/>
      <c r="T202" s="323"/>
      <c r="U202" s="323"/>
      <c r="V202" s="323"/>
      <c r="W202" s="323"/>
      <c r="X202" s="323"/>
      <c r="Y202" s="323"/>
    </row>
    <row r="203" customFormat="false" ht="15" hidden="true" customHeight="false" outlineLevel="2" collapsed="false">
      <c r="A203" s="98" t="s">
        <v>1874</v>
      </c>
      <c r="B203" s="334" t="s">
        <v>129</v>
      </c>
      <c r="C203" s="350"/>
      <c r="D203" s="351" t="s">
        <v>1610</v>
      </c>
      <c r="E203" s="342" t="s">
        <v>6506</v>
      </c>
      <c r="F203" s="348" t="s">
        <v>1875</v>
      </c>
      <c r="G203" s="338" t="s">
        <v>22</v>
      </c>
      <c r="H203" s="339"/>
      <c r="I203" s="339"/>
      <c r="J203" s="339" t="s">
        <v>95</v>
      </c>
      <c r="K203" s="339" t="s">
        <v>6468</v>
      </c>
      <c r="L203" s="429" t="n">
        <v>43703</v>
      </c>
      <c r="M203" s="340"/>
      <c r="N203" s="340"/>
      <c r="O203" s="323"/>
      <c r="P203" s="323"/>
      <c r="Q203" s="323"/>
      <c r="R203" s="323"/>
      <c r="S203" s="323"/>
      <c r="T203" s="323"/>
      <c r="U203" s="323"/>
      <c r="V203" s="323"/>
      <c r="W203" s="323"/>
      <c r="X203" s="323"/>
      <c r="Y203" s="323"/>
    </row>
    <row r="204" customFormat="false" ht="10.5" hidden="true" customHeight="true" outlineLevel="2" collapsed="false">
      <c r="A204" s="98" t="s">
        <v>1876</v>
      </c>
      <c r="B204" s="334" t="s">
        <v>96</v>
      </c>
      <c r="C204" s="350" t="s">
        <v>1560</v>
      </c>
      <c r="D204" s="351" t="s">
        <v>1054</v>
      </c>
      <c r="E204" s="348" t="s">
        <v>1055</v>
      </c>
      <c r="F204" s="352" t="s">
        <v>1862</v>
      </c>
      <c r="G204" s="338" t="s">
        <v>22</v>
      </c>
      <c r="H204" s="339"/>
      <c r="I204" s="339"/>
      <c r="J204" s="339" t="s">
        <v>95</v>
      </c>
      <c r="K204" s="339" t="s">
        <v>6468</v>
      </c>
      <c r="L204" s="429" t="n">
        <v>43703</v>
      </c>
      <c r="M204" s="340"/>
      <c r="N204" s="340"/>
      <c r="O204" s="323"/>
      <c r="P204" s="323"/>
      <c r="Q204" s="323"/>
      <c r="R204" s="323"/>
      <c r="S204" s="323"/>
      <c r="T204" s="323"/>
      <c r="U204" s="323"/>
      <c r="V204" s="323"/>
      <c r="W204" s="323"/>
      <c r="X204" s="323"/>
      <c r="Y204" s="323"/>
    </row>
    <row r="205" customFormat="false" ht="10.5" hidden="true" customHeight="true" outlineLevel="2" collapsed="false">
      <c r="A205" s="98" t="s">
        <v>1877</v>
      </c>
      <c r="B205" s="334" t="s">
        <v>96</v>
      </c>
      <c r="C205" s="361"/>
      <c r="D205" s="351" t="s">
        <v>1058</v>
      </c>
      <c r="E205" s="348" t="s">
        <v>1059</v>
      </c>
      <c r="F205" s="352" t="s">
        <v>1862</v>
      </c>
      <c r="G205" s="338" t="s">
        <v>22</v>
      </c>
      <c r="H205" s="339"/>
      <c r="I205" s="339"/>
      <c r="J205" s="339" t="s">
        <v>95</v>
      </c>
      <c r="K205" s="339" t="s">
        <v>6468</v>
      </c>
      <c r="L205" s="429" t="n">
        <v>43703</v>
      </c>
      <c r="M205" s="340"/>
      <c r="N205" s="340"/>
      <c r="O205" s="323"/>
      <c r="P205" s="323"/>
      <c r="Q205" s="323"/>
      <c r="R205" s="323"/>
      <c r="S205" s="323"/>
      <c r="T205" s="323"/>
      <c r="U205" s="323"/>
      <c r="V205" s="323"/>
      <c r="W205" s="323"/>
      <c r="X205" s="323"/>
      <c r="Y205" s="323"/>
    </row>
    <row r="206" customFormat="false" ht="10.5" hidden="true" customHeight="true" outlineLevel="2" collapsed="false">
      <c r="A206" s="98" t="s">
        <v>1878</v>
      </c>
      <c r="B206" s="334" t="s">
        <v>96</v>
      </c>
      <c r="C206" s="361"/>
      <c r="D206" s="351" t="s">
        <v>1061</v>
      </c>
      <c r="E206" s="348" t="s">
        <v>1062</v>
      </c>
      <c r="F206" s="352" t="s">
        <v>1862</v>
      </c>
      <c r="G206" s="338" t="s">
        <v>22</v>
      </c>
      <c r="H206" s="339"/>
      <c r="I206" s="339"/>
      <c r="J206" s="339" t="s">
        <v>95</v>
      </c>
      <c r="K206" s="339" t="s">
        <v>6468</v>
      </c>
      <c r="L206" s="429" t="n">
        <v>43703</v>
      </c>
      <c r="M206" s="340"/>
      <c r="N206" s="340"/>
      <c r="O206" s="323"/>
      <c r="P206" s="323"/>
      <c r="Q206" s="323"/>
      <c r="R206" s="323"/>
      <c r="S206" s="323"/>
      <c r="T206" s="323"/>
      <c r="U206" s="323"/>
      <c r="V206" s="323"/>
      <c r="W206" s="323"/>
      <c r="X206" s="323"/>
      <c r="Y206" s="323"/>
    </row>
    <row r="207" customFormat="false" ht="10.5" hidden="true" customHeight="true" outlineLevel="2" collapsed="false">
      <c r="A207" s="98" t="s">
        <v>1879</v>
      </c>
      <c r="B207" s="334" t="s">
        <v>107</v>
      </c>
      <c r="C207" s="351" t="s">
        <v>1270</v>
      </c>
      <c r="D207" s="351" t="s">
        <v>1066</v>
      </c>
      <c r="E207" s="337" t="s">
        <v>1067</v>
      </c>
      <c r="F207" s="352" t="s">
        <v>1862</v>
      </c>
      <c r="G207" s="338" t="s">
        <v>22</v>
      </c>
      <c r="H207" s="339"/>
      <c r="I207" s="339"/>
      <c r="J207" s="339" t="s">
        <v>95</v>
      </c>
      <c r="K207" s="339" t="s">
        <v>6468</v>
      </c>
      <c r="L207" s="429" t="n">
        <v>43703</v>
      </c>
      <c r="M207" s="340"/>
      <c r="N207" s="340"/>
      <c r="O207" s="323"/>
      <c r="P207" s="323"/>
      <c r="Q207" s="323"/>
      <c r="R207" s="323"/>
      <c r="S207" s="323"/>
      <c r="T207" s="323"/>
      <c r="U207" s="323"/>
      <c r="V207" s="323"/>
      <c r="W207" s="323"/>
      <c r="X207" s="323"/>
      <c r="Y207" s="323"/>
    </row>
    <row r="208" customFormat="false" ht="10.5" hidden="true" customHeight="true" outlineLevel="2" collapsed="false">
      <c r="A208" s="98" t="s">
        <v>1880</v>
      </c>
      <c r="B208" s="334" t="s">
        <v>107</v>
      </c>
      <c r="C208" s="363"/>
      <c r="D208" s="351" t="s">
        <v>1881</v>
      </c>
      <c r="E208" s="337" t="s">
        <v>6507</v>
      </c>
      <c r="F208" s="352" t="s">
        <v>1862</v>
      </c>
      <c r="G208" s="338" t="s">
        <v>22</v>
      </c>
      <c r="H208" s="339"/>
      <c r="I208" s="339"/>
      <c r="J208" s="339" t="s">
        <v>95</v>
      </c>
      <c r="K208" s="339" t="s">
        <v>6468</v>
      </c>
      <c r="L208" s="429" t="n">
        <v>43703</v>
      </c>
      <c r="M208" s="340"/>
      <c r="N208" s="340"/>
      <c r="O208" s="323"/>
      <c r="P208" s="323"/>
      <c r="Q208" s="323"/>
      <c r="R208" s="323"/>
      <c r="S208" s="323"/>
      <c r="T208" s="323"/>
      <c r="U208" s="323"/>
      <c r="V208" s="323"/>
      <c r="W208" s="323"/>
      <c r="X208" s="323"/>
      <c r="Y208" s="323"/>
    </row>
    <row r="209" customFormat="false" ht="10.5" hidden="true" customHeight="true" outlineLevel="2" collapsed="false">
      <c r="A209" s="98" t="s">
        <v>1883</v>
      </c>
      <c r="B209" s="334" t="s">
        <v>107</v>
      </c>
      <c r="C209" s="363"/>
      <c r="D209" s="351" t="s">
        <v>1073</v>
      </c>
      <c r="E209" s="337" t="s">
        <v>1074</v>
      </c>
      <c r="F209" s="352" t="s">
        <v>1862</v>
      </c>
      <c r="G209" s="338" t="s">
        <v>22</v>
      </c>
      <c r="H209" s="339"/>
      <c r="I209" s="339"/>
      <c r="J209" s="339" t="s">
        <v>95</v>
      </c>
      <c r="K209" s="339" t="s">
        <v>6468</v>
      </c>
      <c r="L209" s="429" t="n">
        <v>43703</v>
      </c>
      <c r="M209" s="340"/>
      <c r="N209" s="340"/>
      <c r="O209" s="323"/>
      <c r="P209" s="323"/>
      <c r="Q209" s="323"/>
      <c r="R209" s="323"/>
      <c r="S209" s="323"/>
      <c r="T209" s="323"/>
      <c r="U209" s="323"/>
      <c r="V209" s="323"/>
      <c r="W209" s="323"/>
      <c r="X209" s="323"/>
      <c r="Y209" s="323"/>
    </row>
    <row r="210" customFormat="false" ht="10.5" hidden="true" customHeight="true" outlineLevel="2" collapsed="false">
      <c r="A210" s="98" t="s">
        <v>1884</v>
      </c>
      <c r="B210" s="334" t="s">
        <v>107</v>
      </c>
      <c r="C210" s="363"/>
      <c r="D210" s="351" t="s">
        <v>1850</v>
      </c>
      <c r="E210" s="337" t="s">
        <v>6508</v>
      </c>
      <c r="F210" s="352" t="s">
        <v>1862</v>
      </c>
      <c r="G210" s="338" t="s">
        <v>22</v>
      </c>
      <c r="H210" s="339"/>
      <c r="I210" s="339"/>
      <c r="J210" s="339" t="s">
        <v>95</v>
      </c>
      <c r="K210" s="339" t="s">
        <v>6468</v>
      </c>
      <c r="L210" s="429" t="n">
        <v>43703</v>
      </c>
      <c r="M210" s="340"/>
      <c r="N210" s="340"/>
      <c r="O210" s="323"/>
      <c r="P210" s="323"/>
      <c r="Q210" s="323"/>
      <c r="R210" s="323"/>
      <c r="S210" s="323"/>
      <c r="T210" s="323"/>
      <c r="U210" s="323"/>
      <c r="V210" s="323"/>
      <c r="W210" s="323"/>
      <c r="X210" s="323"/>
      <c r="Y210" s="323"/>
    </row>
    <row r="211" customFormat="false" ht="10.5" hidden="true" customHeight="true" outlineLevel="2" collapsed="false">
      <c r="A211" s="98" t="s">
        <v>1885</v>
      </c>
      <c r="B211" s="334" t="s">
        <v>122</v>
      </c>
      <c r="C211" s="351" t="s">
        <v>1076</v>
      </c>
      <c r="D211" s="358" t="s">
        <v>1077</v>
      </c>
      <c r="E211" s="337" t="s">
        <v>1078</v>
      </c>
      <c r="F211" s="352" t="s">
        <v>1862</v>
      </c>
      <c r="G211" s="338" t="s">
        <v>22</v>
      </c>
      <c r="H211" s="339"/>
      <c r="I211" s="339"/>
      <c r="J211" s="339" t="s">
        <v>95</v>
      </c>
      <c r="K211" s="339" t="s">
        <v>6468</v>
      </c>
      <c r="L211" s="429" t="n">
        <v>43703</v>
      </c>
      <c r="M211" s="340"/>
      <c r="N211" s="340"/>
      <c r="O211" s="323"/>
      <c r="P211" s="323"/>
      <c r="Q211" s="323"/>
      <c r="R211" s="323"/>
      <c r="S211" s="323"/>
      <c r="T211" s="323"/>
      <c r="U211" s="323"/>
      <c r="V211" s="323"/>
      <c r="W211" s="323"/>
      <c r="X211" s="323"/>
      <c r="Y211" s="323"/>
    </row>
    <row r="212" customFormat="false" ht="10.5" hidden="true" customHeight="true" outlineLevel="2" collapsed="false">
      <c r="A212" s="98" t="s">
        <v>1886</v>
      </c>
      <c r="B212" s="334" t="s">
        <v>122</v>
      </c>
      <c r="C212" s="361"/>
      <c r="D212" s="358" t="s">
        <v>1081</v>
      </c>
      <c r="E212" s="373" t="s">
        <v>1082</v>
      </c>
      <c r="F212" s="352" t="s">
        <v>1862</v>
      </c>
      <c r="G212" s="338" t="s">
        <v>22</v>
      </c>
      <c r="H212" s="339"/>
      <c r="I212" s="339"/>
      <c r="J212" s="339" t="s">
        <v>95</v>
      </c>
      <c r="K212" s="339" t="s">
        <v>6468</v>
      </c>
      <c r="L212" s="429" t="n">
        <v>43703</v>
      </c>
      <c r="M212" s="340"/>
      <c r="N212" s="340"/>
      <c r="O212" s="323"/>
      <c r="P212" s="323"/>
      <c r="Q212" s="323"/>
      <c r="R212" s="323"/>
      <c r="S212" s="323"/>
      <c r="T212" s="323"/>
      <c r="U212" s="323"/>
      <c r="V212" s="323"/>
      <c r="W212" s="323"/>
      <c r="X212" s="323"/>
      <c r="Y212" s="323"/>
    </row>
    <row r="213" customFormat="false" ht="10.5" hidden="true" customHeight="true" outlineLevel="2" collapsed="false">
      <c r="A213" s="98" t="s">
        <v>1887</v>
      </c>
      <c r="B213" s="334" t="s">
        <v>115</v>
      </c>
      <c r="C213" s="351" t="s">
        <v>1084</v>
      </c>
      <c r="D213" s="358" t="s">
        <v>1085</v>
      </c>
      <c r="E213" s="337" t="s">
        <v>1086</v>
      </c>
      <c r="F213" s="352" t="s">
        <v>1862</v>
      </c>
      <c r="G213" s="338" t="s">
        <v>22</v>
      </c>
      <c r="H213" s="339"/>
      <c r="I213" s="339"/>
      <c r="J213" s="339" t="s">
        <v>95</v>
      </c>
      <c r="K213" s="339" t="s">
        <v>6468</v>
      </c>
      <c r="L213" s="429" t="n">
        <v>43703</v>
      </c>
      <c r="M213" s="340"/>
      <c r="N213" s="340"/>
      <c r="O213" s="323"/>
      <c r="P213" s="323"/>
      <c r="Q213" s="323"/>
      <c r="R213" s="323"/>
      <c r="S213" s="323"/>
      <c r="T213" s="323"/>
      <c r="U213" s="323"/>
      <c r="V213" s="323"/>
      <c r="W213" s="323"/>
      <c r="X213" s="323"/>
      <c r="Y213" s="323"/>
    </row>
    <row r="214" customFormat="false" ht="10.5" hidden="true" customHeight="true" outlineLevel="2" collapsed="false">
      <c r="A214" s="98" t="s">
        <v>1888</v>
      </c>
      <c r="B214" s="334" t="s">
        <v>115</v>
      </c>
      <c r="C214" s="361"/>
      <c r="D214" s="358" t="s">
        <v>1089</v>
      </c>
      <c r="E214" s="337" t="s">
        <v>1856</v>
      </c>
      <c r="F214" s="352" t="s">
        <v>1862</v>
      </c>
      <c r="G214" s="338" t="s">
        <v>22</v>
      </c>
      <c r="H214" s="339"/>
      <c r="I214" s="339"/>
      <c r="J214" s="339" t="s">
        <v>95</v>
      </c>
      <c r="K214" s="339" t="s">
        <v>6468</v>
      </c>
      <c r="L214" s="429" t="n">
        <v>43703</v>
      </c>
      <c r="M214" s="340"/>
      <c r="N214" s="340"/>
      <c r="O214" s="323"/>
      <c r="P214" s="323"/>
      <c r="Q214" s="323"/>
      <c r="R214" s="323"/>
      <c r="S214" s="323"/>
      <c r="T214" s="323"/>
      <c r="U214" s="323"/>
      <c r="V214" s="323"/>
      <c r="W214" s="323"/>
      <c r="X214" s="323"/>
      <c r="Y214" s="323"/>
    </row>
    <row r="215" customFormat="false" ht="10.5" hidden="true" customHeight="true" outlineLevel="2" collapsed="false">
      <c r="A215" s="98" t="s">
        <v>1889</v>
      </c>
      <c r="B215" s="334" t="s">
        <v>115</v>
      </c>
      <c r="C215" s="361"/>
      <c r="D215" s="358" t="s">
        <v>1093</v>
      </c>
      <c r="E215" s="337" t="s">
        <v>1094</v>
      </c>
      <c r="F215" s="352" t="s">
        <v>1862</v>
      </c>
      <c r="G215" s="338" t="s">
        <v>22</v>
      </c>
      <c r="H215" s="339"/>
      <c r="I215" s="339"/>
      <c r="J215" s="339" t="s">
        <v>95</v>
      </c>
      <c r="K215" s="339" t="s">
        <v>6468</v>
      </c>
      <c r="L215" s="429" t="n">
        <v>43703</v>
      </c>
      <c r="M215" s="340"/>
      <c r="N215" s="340"/>
      <c r="O215" s="323"/>
      <c r="P215" s="323"/>
      <c r="Q215" s="323"/>
      <c r="R215" s="323"/>
      <c r="S215" s="323"/>
      <c r="T215" s="323"/>
      <c r="U215" s="323"/>
      <c r="V215" s="323"/>
      <c r="W215" s="323"/>
      <c r="X215" s="323"/>
      <c r="Y215" s="323"/>
    </row>
    <row r="216" customFormat="false" ht="10.5" hidden="true" customHeight="true" outlineLevel="2" collapsed="false">
      <c r="A216" s="98" t="s">
        <v>1890</v>
      </c>
      <c r="B216" s="334" t="s">
        <v>220</v>
      </c>
      <c r="C216" s="361"/>
      <c r="D216" s="358" t="s">
        <v>1096</v>
      </c>
      <c r="E216" s="337" t="s">
        <v>1575</v>
      </c>
      <c r="F216" s="352" t="s">
        <v>1862</v>
      </c>
      <c r="G216" s="338" t="s">
        <v>22</v>
      </c>
      <c r="H216" s="339"/>
      <c r="I216" s="339"/>
      <c r="J216" s="339" t="s">
        <v>95</v>
      </c>
      <c r="K216" s="339" t="s">
        <v>6468</v>
      </c>
      <c r="L216" s="429" t="n">
        <v>43703</v>
      </c>
      <c r="M216" s="340"/>
      <c r="N216" s="340"/>
      <c r="O216" s="323"/>
      <c r="P216" s="323"/>
      <c r="Q216" s="323"/>
      <c r="R216" s="323"/>
      <c r="S216" s="323"/>
      <c r="T216" s="323"/>
      <c r="U216" s="323"/>
      <c r="V216" s="323"/>
      <c r="W216" s="323"/>
      <c r="X216" s="323"/>
      <c r="Y216" s="323"/>
    </row>
    <row r="217" customFormat="false" ht="15" hidden="false" customHeight="true" outlineLevel="1" collapsed="true">
      <c r="A217" s="329" t="s">
        <v>1891</v>
      </c>
      <c r="B217" s="329"/>
      <c r="C217" s="329"/>
      <c r="D217" s="329"/>
      <c r="E217" s="329"/>
      <c r="F217" s="329"/>
      <c r="G217" s="330"/>
      <c r="H217" s="331"/>
      <c r="I217" s="331"/>
      <c r="J217" s="331"/>
      <c r="K217" s="332"/>
      <c r="L217" s="332"/>
      <c r="M217" s="332"/>
      <c r="N217" s="332"/>
      <c r="O217" s="323"/>
      <c r="P217" s="323"/>
      <c r="Q217" s="323"/>
      <c r="R217" s="323"/>
      <c r="S217" s="323"/>
      <c r="T217" s="323"/>
      <c r="U217" s="323"/>
      <c r="V217" s="323"/>
      <c r="W217" s="323"/>
      <c r="X217" s="323"/>
      <c r="Y217" s="323"/>
    </row>
    <row r="218" customFormat="false" ht="15" hidden="true" customHeight="false" outlineLevel="2" collapsed="false">
      <c r="A218" s="98" t="s">
        <v>1892</v>
      </c>
      <c r="B218" s="334" t="s">
        <v>136</v>
      </c>
      <c r="C218" s="334" t="s">
        <v>976</v>
      </c>
      <c r="D218" s="343" t="s">
        <v>1584</v>
      </c>
      <c r="E218" s="345" t="s">
        <v>1893</v>
      </c>
      <c r="F218" s="337" t="s">
        <v>1894</v>
      </c>
      <c r="G218" s="338" t="s">
        <v>22</v>
      </c>
      <c r="H218" s="339"/>
      <c r="I218" s="339"/>
      <c r="J218" s="339" t="s">
        <v>95</v>
      </c>
      <c r="K218" s="339" t="s">
        <v>6468</v>
      </c>
      <c r="L218" s="429" t="n">
        <v>43703</v>
      </c>
      <c r="M218" s="340"/>
      <c r="N218" s="340"/>
      <c r="O218" s="323"/>
      <c r="P218" s="323"/>
      <c r="Q218" s="323"/>
      <c r="R218" s="323"/>
      <c r="S218" s="323"/>
      <c r="T218" s="323"/>
      <c r="U218" s="323"/>
      <c r="V218" s="323"/>
      <c r="W218" s="323"/>
      <c r="X218" s="323"/>
      <c r="Y218" s="323"/>
    </row>
    <row r="219" customFormat="false" ht="15" hidden="true" customHeight="false" outlineLevel="2" collapsed="false">
      <c r="A219" s="98" t="s">
        <v>1895</v>
      </c>
      <c r="B219" s="334" t="s">
        <v>136</v>
      </c>
      <c r="C219" s="376" t="s">
        <v>1251</v>
      </c>
      <c r="D219" s="343" t="s">
        <v>986</v>
      </c>
      <c r="E219" s="345" t="s">
        <v>1896</v>
      </c>
      <c r="F219" s="344"/>
      <c r="G219" s="338" t="s">
        <v>22</v>
      </c>
      <c r="H219" s="339"/>
      <c r="I219" s="339"/>
      <c r="J219" s="339" t="s">
        <v>95</v>
      </c>
      <c r="K219" s="339" t="s">
        <v>6468</v>
      </c>
      <c r="L219" s="429" t="n">
        <v>43703</v>
      </c>
      <c r="M219" s="340"/>
      <c r="N219" s="340"/>
      <c r="O219" s="323"/>
      <c r="P219" s="323"/>
      <c r="Q219" s="323"/>
      <c r="R219" s="323"/>
      <c r="S219" s="323"/>
      <c r="T219" s="323"/>
      <c r="U219" s="323"/>
      <c r="V219" s="323"/>
      <c r="W219" s="323"/>
      <c r="X219" s="323"/>
      <c r="Y219" s="323"/>
    </row>
    <row r="220" customFormat="false" ht="15" hidden="true" customHeight="false" outlineLevel="2" collapsed="false">
      <c r="A220" s="98" t="s">
        <v>1897</v>
      </c>
      <c r="B220" s="334" t="s">
        <v>96</v>
      </c>
      <c r="C220" s="361"/>
      <c r="D220" s="351" t="s">
        <v>1058</v>
      </c>
      <c r="E220" s="348" t="s">
        <v>1898</v>
      </c>
      <c r="F220" s="352" t="s">
        <v>1899</v>
      </c>
      <c r="G220" s="338" t="s">
        <v>22</v>
      </c>
      <c r="H220" s="339"/>
      <c r="I220" s="339"/>
      <c r="J220" s="339" t="s">
        <v>95</v>
      </c>
      <c r="K220" s="339" t="s">
        <v>6468</v>
      </c>
      <c r="L220" s="429" t="n">
        <v>43703</v>
      </c>
      <c r="M220" s="340"/>
      <c r="N220" s="340"/>
      <c r="O220" s="323"/>
      <c r="P220" s="323"/>
      <c r="Q220" s="323"/>
      <c r="R220" s="323"/>
      <c r="S220" s="323"/>
      <c r="T220" s="323"/>
      <c r="U220" s="323"/>
      <c r="V220" s="323"/>
      <c r="W220" s="323"/>
      <c r="X220" s="323"/>
      <c r="Y220" s="323"/>
    </row>
    <row r="221" customFormat="false" ht="15" hidden="true" customHeight="false" outlineLevel="2" collapsed="false">
      <c r="A221" s="98" t="s">
        <v>1900</v>
      </c>
      <c r="B221" s="334" t="s">
        <v>122</v>
      </c>
      <c r="C221" s="351" t="s">
        <v>1076</v>
      </c>
      <c r="D221" s="358" t="s">
        <v>1077</v>
      </c>
      <c r="E221" s="337" t="s">
        <v>1078</v>
      </c>
      <c r="F221" s="352" t="s">
        <v>1899</v>
      </c>
      <c r="G221" s="338" t="s">
        <v>22</v>
      </c>
      <c r="H221" s="339"/>
      <c r="I221" s="339"/>
      <c r="J221" s="339" t="s">
        <v>95</v>
      </c>
      <c r="K221" s="339" t="s">
        <v>6468</v>
      </c>
      <c r="L221" s="429" t="n">
        <v>43703</v>
      </c>
      <c r="M221" s="340"/>
      <c r="N221" s="340"/>
      <c r="O221" s="323"/>
      <c r="P221" s="323"/>
      <c r="Q221" s="323"/>
      <c r="R221" s="323"/>
      <c r="S221" s="323"/>
      <c r="T221" s="323"/>
      <c r="U221" s="323"/>
      <c r="V221" s="323"/>
      <c r="W221" s="323"/>
      <c r="X221" s="323"/>
      <c r="Y221" s="323"/>
    </row>
    <row r="222" customFormat="false" ht="15" hidden="true" customHeight="false" outlineLevel="2" collapsed="false">
      <c r="A222" s="98" t="s">
        <v>1901</v>
      </c>
      <c r="B222" s="334" t="s">
        <v>122</v>
      </c>
      <c r="C222" s="361"/>
      <c r="D222" s="358" t="s">
        <v>1081</v>
      </c>
      <c r="E222" s="373" t="s">
        <v>1082</v>
      </c>
      <c r="F222" s="352" t="s">
        <v>1899</v>
      </c>
      <c r="G222" s="338" t="s">
        <v>22</v>
      </c>
      <c r="H222" s="339"/>
      <c r="I222" s="339"/>
      <c r="J222" s="339" t="s">
        <v>95</v>
      </c>
      <c r="K222" s="339" t="s">
        <v>6468</v>
      </c>
      <c r="L222" s="429" t="n">
        <v>43703</v>
      </c>
      <c r="M222" s="340"/>
      <c r="N222" s="340"/>
      <c r="O222" s="323"/>
      <c r="P222" s="323"/>
      <c r="Q222" s="323"/>
      <c r="R222" s="323"/>
      <c r="S222" s="323"/>
      <c r="T222" s="323"/>
      <c r="U222" s="323"/>
      <c r="V222" s="323"/>
      <c r="W222" s="323"/>
      <c r="X222" s="323"/>
      <c r="Y222" s="323"/>
    </row>
    <row r="223" customFormat="false" ht="15" hidden="true" customHeight="false" outlineLevel="2" collapsed="false">
      <c r="A223" s="98" t="s">
        <v>1902</v>
      </c>
      <c r="B223" s="334" t="s">
        <v>115</v>
      </c>
      <c r="C223" s="351" t="s">
        <v>1084</v>
      </c>
      <c r="D223" s="358" t="s">
        <v>1085</v>
      </c>
      <c r="E223" s="337" t="s">
        <v>1086</v>
      </c>
      <c r="F223" s="352" t="s">
        <v>1899</v>
      </c>
      <c r="G223" s="338" t="s">
        <v>22</v>
      </c>
      <c r="H223" s="339"/>
      <c r="I223" s="339"/>
      <c r="J223" s="339" t="s">
        <v>95</v>
      </c>
      <c r="K223" s="339" t="s">
        <v>6468</v>
      </c>
      <c r="L223" s="429" t="n">
        <v>43703</v>
      </c>
      <c r="M223" s="340"/>
      <c r="N223" s="340"/>
      <c r="O223" s="323"/>
      <c r="P223" s="323"/>
      <c r="Q223" s="323"/>
      <c r="R223" s="323"/>
      <c r="S223" s="323"/>
      <c r="T223" s="323"/>
      <c r="U223" s="323"/>
      <c r="V223" s="323"/>
      <c r="W223" s="323"/>
      <c r="X223" s="323"/>
      <c r="Y223" s="323"/>
    </row>
    <row r="224" customFormat="false" ht="15" hidden="true" customHeight="false" outlineLevel="2" collapsed="false">
      <c r="A224" s="98" t="s">
        <v>1903</v>
      </c>
      <c r="B224" s="334" t="s">
        <v>115</v>
      </c>
      <c r="C224" s="361"/>
      <c r="D224" s="358" t="s">
        <v>1089</v>
      </c>
      <c r="E224" s="337" t="s">
        <v>1904</v>
      </c>
      <c r="F224" s="352" t="s">
        <v>1899</v>
      </c>
      <c r="G224" s="338" t="s">
        <v>22</v>
      </c>
      <c r="H224" s="339"/>
      <c r="I224" s="339"/>
      <c r="J224" s="339" t="s">
        <v>95</v>
      </c>
      <c r="K224" s="339" t="s">
        <v>6468</v>
      </c>
      <c r="L224" s="429" t="n">
        <v>43703</v>
      </c>
      <c r="M224" s="340"/>
      <c r="N224" s="340"/>
      <c r="O224" s="323"/>
      <c r="P224" s="323"/>
      <c r="Q224" s="323"/>
      <c r="R224" s="323"/>
      <c r="S224" s="323"/>
      <c r="T224" s="323"/>
      <c r="U224" s="323"/>
      <c r="V224" s="323"/>
      <c r="W224" s="323"/>
      <c r="X224" s="323"/>
      <c r="Y224" s="323"/>
    </row>
    <row r="225" customFormat="false" ht="15" hidden="true" customHeight="false" outlineLevel="2" collapsed="false">
      <c r="A225" s="98" t="s">
        <v>1905</v>
      </c>
      <c r="B225" s="334" t="s">
        <v>115</v>
      </c>
      <c r="C225" s="361"/>
      <c r="D225" s="358" t="s">
        <v>1093</v>
      </c>
      <c r="E225" s="337" t="s">
        <v>1094</v>
      </c>
      <c r="F225" s="352" t="s">
        <v>1899</v>
      </c>
      <c r="G225" s="338" t="s">
        <v>22</v>
      </c>
      <c r="H225" s="339"/>
      <c r="I225" s="339"/>
      <c r="J225" s="339" t="s">
        <v>95</v>
      </c>
      <c r="K225" s="339" t="s">
        <v>6468</v>
      </c>
      <c r="L225" s="429" t="n">
        <v>43703</v>
      </c>
      <c r="M225" s="340"/>
      <c r="N225" s="340"/>
      <c r="O225" s="323"/>
      <c r="P225" s="323"/>
      <c r="Q225" s="323"/>
      <c r="R225" s="323"/>
      <c r="S225" s="323"/>
      <c r="T225" s="323"/>
      <c r="U225" s="323"/>
      <c r="V225" s="323"/>
      <c r="W225" s="323"/>
      <c r="X225" s="323"/>
      <c r="Y225" s="323"/>
    </row>
    <row r="226" customFormat="false" ht="15" hidden="true" customHeight="false" outlineLevel="2" collapsed="false">
      <c r="A226" s="98" t="s">
        <v>1906</v>
      </c>
      <c r="B226" s="334" t="s">
        <v>222</v>
      </c>
      <c r="C226" s="361"/>
      <c r="D226" s="358" t="s">
        <v>1096</v>
      </c>
      <c r="E226" s="337" t="s">
        <v>1575</v>
      </c>
      <c r="F226" s="352" t="s">
        <v>1899</v>
      </c>
      <c r="G226" s="338" t="s">
        <v>22</v>
      </c>
      <c r="H226" s="339"/>
      <c r="I226" s="339"/>
      <c r="J226" s="339" t="s">
        <v>95</v>
      </c>
      <c r="K226" s="339" t="s">
        <v>6468</v>
      </c>
      <c r="L226" s="429" t="n">
        <v>43703</v>
      </c>
      <c r="M226" s="340"/>
      <c r="N226" s="340"/>
      <c r="O226" s="323"/>
      <c r="P226" s="323"/>
      <c r="Q226" s="323"/>
      <c r="R226" s="323"/>
      <c r="S226" s="323"/>
      <c r="T226" s="323"/>
      <c r="U226" s="323"/>
      <c r="V226" s="323"/>
      <c r="W226" s="323"/>
      <c r="X226" s="323"/>
      <c r="Y226" s="323"/>
    </row>
    <row r="227" customFormat="false" ht="15" hidden="false" customHeight="true" outlineLevel="1" collapsed="true">
      <c r="A227" s="329" t="s">
        <v>1907</v>
      </c>
      <c r="B227" s="329"/>
      <c r="C227" s="329"/>
      <c r="D227" s="329"/>
      <c r="E227" s="329"/>
      <c r="F227" s="329"/>
      <c r="G227" s="332"/>
      <c r="H227" s="332"/>
      <c r="I227" s="332"/>
      <c r="J227" s="332"/>
      <c r="K227" s="332"/>
      <c r="L227" s="332"/>
      <c r="M227" s="332"/>
      <c r="N227" s="332"/>
      <c r="O227" s="323"/>
      <c r="P227" s="323"/>
      <c r="Q227" s="323"/>
      <c r="R227" s="323"/>
      <c r="S227" s="323"/>
      <c r="T227" s="323"/>
      <c r="U227" s="323"/>
      <c r="V227" s="323"/>
      <c r="W227" s="323"/>
      <c r="X227" s="323"/>
      <c r="Y227" s="323"/>
    </row>
    <row r="228" customFormat="false" ht="15" hidden="true" customHeight="false" outlineLevel="2" collapsed="false">
      <c r="A228" s="98" t="s">
        <v>1908</v>
      </c>
      <c r="B228" s="334" t="s">
        <v>136</v>
      </c>
      <c r="C228" s="334" t="s">
        <v>976</v>
      </c>
      <c r="D228" s="335" t="s">
        <v>983</v>
      </c>
      <c r="E228" s="345" t="s">
        <v>1909</v>
      </c>
      <c r="F228" s="337" t="s">
        <v>1910</v>
      </c>
      <c r="G228" s="338" t="s">
        <v>22</v>
      </c>
      <c r="H228" s="339"/>
      <c r="I228" s="339"/>
      <c r="J228" s="339" t="s">
        <v>95</v>
      </c>
      <c r="K228" s="339" t="s">
        <v>6468</v>
      </c>
      <c r="L228" s="429" t="n">
        <v>43703</v>
      </c>
      <c r="M228" s="340"/>
      <c r="N228" s="340"/>
      <c r="O228" s="323"/>
      <c r="P228" s="323"/>
      <c r="Q228" s="323"/>
      <c r="R228" s="323"/>
      <c r="S228" s="323"/>
      <c r="T228" s="323"/>
      <c r="U228" s="323"/>
      <c r="V228" s="323"/>
      <c r="W228" s="323"/>
      <c r="X228" s="323"/>
      <c r="Y228" s="323"/>
    </row>
    <row r="229" customFormat="false" ht="15" hidden="true" customHeight="false" outlineLevel="2" collapsed="false">
      <c r="A229" s="98" t="s">
        <v>1911</v>
      </c>
      <c r="B229" s="334" t="s">
        <v>136</v>
      </c>
      <c r="C229" s="376" t="s">
        <v>1251</v>
      </c>
      <c r="D229" s="343" t="s">
        <v>986</v>
      </c>
      <c r="E229" s="345" t="s">
        <v>1912</v>
      </c>
      <c r="F229" s="352"/>
      <c r="G229" s="338" t="s">
        <v>22</v>
      </c>
      <c r="H229" s="339"/>
      <c r="I229" s="339"/>
      <c r="J229" s="339" t="s">
        <v>95</v>
      </c>
      <c r="K229" s="339" t="s">
        <v>6468</v>
      </c>
      <c r="L229" s="429" t="n">
        <v>43703</v>
      </c>
      <c r="M229" s="340"/>
      <c r="N229" s="340"/>
      <c r="O229" s="323"/>
      <c r="P229" s="323"/>
      <c r="Q229" s="323"/>
      <c r="R229" s="323"/>
      <c r="S229" s="323"/>
      <c r="T229" s="323"/>
      <c r="U229" s="323"/>
      <c r="V229" s="323"/>
      <c r="W229" s="323"/>
      <c r="X229" s="323"/>
      <c r="Y229" s="323"/>
    </row>
    <row r="230" customFormat="false" ht="15" hidden="true" customHeight="false" outlineLevel="2" collapsed="false">
      <c r="A230" s="98" t="s">
        <v>1913</v>
      </c>
      <c r="B230" s="334" t="s">
        <v>96</v>
      </c>
      <c r="C230" s="361"/>
      <c r="D230" s="351" t="s">
        <v>1058</v>
      </c>
      <c r="E230" s="348" t="s">
        <v>1898</v>
      </c>
      <c r="F230" s="352" t="s">
        <v>1914</v>
      </c>
      <c r="G230" s="338" t="s">
        <v>22</v>
      </c>
      <c r="H230" s="339"/>
      <c r="I230" s="339"/>
      <c r="J230" s="339" t="s">
        <v>95</v>
      </c>
      <c r="K230" s="339" t="s">
        <v>6468</v>
      </c>
      <c r="L230" s="429" t="n">
        <v>43703</v>
      </c>
      <c r="M230" s="340"/>
      <c r="N230" s="340"/>
      <c r="O230" s="323"/>
      <c r="P230" s="323"/>
      <c r="Q230" s="323"/>
      <c r="R230" s="323"/>
      <c r="S230" s="323"/>
      <c r="T230" s="323"/>
      <c r="U230" s="323"/>
      <c r="V230" s="323"/>
      <c r="W230" s="323"/>
      <c r="X230" s="323"/>
      <c r="Y230" s="323"/>
    </row>
    <row r="231" customFormat="false" ht="15" hidden="true" customHeight="false" outlineLevel="2" collapsed="false">
      <c r="A231" s="98" t="s">
        <v>1915</v>
      </c>
      <c r="B231" s="334" t="s">
        <v>122</v>
      </c>
      <c r="C231" s="351" t="s">
        <v>1076</v>
      </c>
      <c r="D231" s="358" t="s">
        <v>1077</v>
      </c>
      <c r="E231" s="337" t="s">
        <v>1078</v>
      </c>
      <c r="F231" s="352" t="s">
        <v>1914</v>
      </c>
      <c r="G231" s="338" t="s">
        <v>22</v>
      </c>
      <c r="H231" s="339"/>
      <c r="I231" s="339"/>
      <c r="J231" s="339" t="s">
        <v>95</v>
      </c>
      <c r="K231" s="339" t="s">
        <v>6468</v>
      </c>
      <c r="L231" s="429" t="n">
        <v>43703</v>
      </c>
      <c r="M231" s="340"/>
      <c r="N231" s="340"/>
      <c r="O231" s="323"/>
      <c r="P231" s="323"/>
      <c r="Q231" s="323"/>
      <c r="R231" s="323"/>
      <c r="S231" s="323"/>
      <c r="T231" s="323"/>
      <c r="U231" s="323"/>
      <c r="V231" s="323"/>
      <c r="W231" s="323"/>
      <c r="X231" s="323"/>
      <c r="Y231" s="323"/>
    </row>
    <row r="232" customFormat="false" ht="15" hidden="true" customHeight="false" outlineLevel="2" collapsed="false">
      <c r="A232" s="98" t="s">
        <v>1916</v>
      </c>
      <c r="B232" s="334" t="s">
        <v>122</v>
      </c>
      <c r="C232" s="361"/>
      <c r="D232" s="358" t="s">
        <v>1081</v>
      </c>
      <c r="E232" s="373" t="s">
        <v>1082</v>
      </c>
      <c r="F232" s="352" t="s">
        <v>1914</v>
      </c>
      <c r="G232" s="338" t="s">
        <v>22</v>
      </c>
      <c r="H232" s="339"/>
      <c r="I232" s="339"/>
      <c r="J232" s="339" t="s">
        <v>95</v>
      </c>
      <c r="K232" s="339" t="s">
        <v>6468</v>
      </c>
      <c r="L232" s="429" t="n">
        <v>43703</v>
      </c>
      <c r="M232" s="340"/>
      <c r="N232" s="340"/>
      <c r="O232" s="323"/>
      <c r="P232" s="323"/>
      <c r="Q232" s="323"/>
      <c r="R232" s="323"/>
      <c r="S232" s="323"/>
      <c r="T232" s="323"/>
      <c r="U232" s="323"/>
      <c r="V232" s="323"/>
      <c r="W232" s="323"/>
      <c r="X232" s="323"/>
      <c r="Y232" s="323"/>
    </row>
    <row r="233" customFormat="false" ht="15" hidden="true" customHeight="false" outlineLevel="2" collapsed="false">
      <c r="A233" s="98" t="s">
        <v>1917</v>
      </c>
      <c r="B233" s="334" t="s">
        <v>115</v>
      </c>
      <c r="C233" s="351" t="s">
        <v>1084</v>
      </c>
      <c r="D233" s="358" t="s">
        <v>1085</v>
      </c>
      <c r="E233" s="337" t="s">
        <v>1086</v>
      </c>
      <c r="F233" s="352" t="s">
        <v>1914</v>
      </c>
      <c r="G233" s="338" t="s">
        <v>22</v>
      </c>
      <c r="H233" s="339"/>
      <c r="I233" s="339"/>
      <c r="J233" s="339" t="s">
        <v>95</v>
      </c>
      <c r="K233" s="339" t="s">
        <v>6468</v>
      </c>
      <c r="L233" s="429" t="n">
        <v>43703</v>
      </c>
      <c r="M233" s="340"/>
      <c r="N233" s="340"/>
      <c r="O233" s="323"/>
      <c r="P233" s="323"/>
      <c r="Q233" s="323"/>
      <c r="R233" s="323"/>
      <c r="S233" s="323"/>
      <c r="T233" s="323"/>
      <c r="U233" s="323"/>
      <c r="V233" s="323"/>
      <c r="W233" s="323"/>
      <c r="X233" s="323"/>
      <c r="Y233" s="323"/>
    </row>
    <row r="234" customFormat="false" ht="15" hidden="true" customHeight="false" outlineLevel="2" collapsed="false">
      <c r="A234" s="98" t="s">
        <v>1918</v>
      </c>
      <c r="B234" s="334" t="s">
        <v>115</v>
      </c>
      <c r="C234" s="361"/>
      <c r="D234" s="358" t="s">
        <v>1089</v>
      </c>
      <c r="E234" s="337" t="s">
        <v>1904</v>
      </c>
      <c r="F234" s="352" t="s">
        <v>1914</v>
      </c>
      <c r="G234" s="338" t="s">
        <v>22</v>
      </c>
      <c r="H234" s="339"/>
      <c r="I234" s="339"/>
      <c r="J234" s="339" t="s">
        <v>95</v>
      </c>
      <c r="K234" s="339" t="s">
        <v>6468</v>
      </c>
      <c r="L234" s="429" t="n">
        <v>43703</v>
      </c>
      <c r="M234" s="340"/>
      <c r="N234" s="340"/>
      <c r="O234" s="323"/>
      <c r="P234" s="323"/>
      <c r="Q234" s="323"/>
      <c r="R234" s="323"/>
      <c r="S234" s="323"/>
      <c r="T234" s="323"/>
      <c r="U234" s="323"/>
      <c r="V234" s="323"/>
      <c r="W234" s="323"/>
      <c r="X234" s="323"/>
      <c r="Y234" s="323"/>
    </row>
    <row r="235" customFormat="false" ht="15" hidden="true" customHeight="false" outlineLevel="2" collapsed="false">
      <c r="A235" s="98" t="s">
        <v>1919</v>
      </c>
      <c r="B235" s="334" t="s">
        <v>115</v>
      </c>
      <c r="C235" s="361"/>
      <c r="D235" s="358" t="s">
        <v>1093</v>
      </c>
      <c r="E235" s="337" t="s">
        <v>1094</v>
      </c>
      <c r="F235" s="352" t="s">
        <v>1914</v>
      </c>
      <c r="G235" s="338" t="s">
        <v>22</v>
      </c>
      <c r="H235" s="339"/>
      <c r="I235" s="339"/>
      <c r="J235" s="339" t="s">
        <v>95</v>
      </c>
      <c r="K235" s="339" t="s">
        <v>6468</v>
      </c>
      <c r="L235" s="429" t="n">
        <v>43703</v>
      </c>
      <c r="M235" s="340"/>
      <c r="N235" s="340"/>
      <c r="O235" s="323"/>
      <c r="P235" s="323"/>
      <c r="Q235" s="323"/>
      <c r="R235" s="323"/>
      <c r="S235" s="323"/>
      <c r="T235" s="323"/>
      <c r="U235" s="323"/>
      <c r="V235" s="323"/>
      <c r="W235" s="323"/>
      <c r="X235" s="323"/>
      <c r="Y235" s="323"/>
    </row>
    <row r="236" customFormat="false" ht="15" hidden="true" customHeight="false" outlineLevel="2" collapsed="false">
      <c r="A236" s="98" t="s">
        <v>1920</v>
      </c>
      <c r="B236" s="334" t="s">
        <v>222</v>
      </c>
      <c r="C236" s="361"/>
      <c r="D236" s="358" t="s">
        <v>1096</v>
      </c>
      <c r="E236" s="337" t="s">
        <v>1575</v>
      </c>
      <c r="F236" s="352" t="s">
        <v>1914</v>
      </c>
      <c r="G236" s="338" t="s">
        <v>22</v>
      </c>
      <c r="H236" s="339"/>
      <c r="I236" s="339"/>
      <c r="J236" s="339" t="s">
        <v>95</v>
      </c>
      <c r="K236" s="339" t="s">
        <v>6468</v>
      </c>
      <c r="L236" s="429" t="n">
        <v>43703</v>
      </c>
      <c r="M236" s="340"/>
      <c r="N236" s="340"/>
      <c r="O236" s="323"/>
      <c r="P236" s="323"/>
      <c r="Q236" s="323"/>
      <c r="R236" s="323"/>
      <c r="S236" s="323"/>
      <c r="T236" s="323"/>
      <c r="U236" s="323"/>
      <c r="V236" s="323"/>
      <c r="W236" s="323"/>
      <c r="X236" s="323"/>
      <c r="Y236" s="323"/>
    </row>
    <row r="237" customFormat="false" ht="15" hidden="false" customHeight="true" outlineLevel="1" collapsed="true">
      <c r="A237" s="329" t="s">
        <v>1921</v>
      </c>
      <c r="B237" s="329"/>
      <c r="C237" s="329"/>
      <c r="D237" s="329"/>
      <c r="E237" s="329"/>
      <c r="F237" s="329"/>
      <c r="G237" s="332"/>
      <c r="H237" s="332"/>
      <c r="I237" s="332"/>
      <c r="J237" s="332"/>
      <c r="K237" s="332"/>
      <c r="L237" s="332"/>
      <c r="M237" s="332"/>
      <c r="N237" s="332"/>
      <c r="O237" s="323"/>
      <c r="P237" s="323"/>
      <c r="Q237" s="323"/>
      <c r="R237" s="323"/>
      <c r="S237" s="323"/>
      <c r="T237" s="323"/>
      <c r="U237" s="323"/>
      <c r="V237" s="323"/>
      <c r="W237" s="323"/>
      <c r="X237" s="323"/>
      <c r="Y237" s="323"/>
    </row>
    <row r="238" customFormat="false" ht="15" hidden="true" customHeight="false" outlineLevel="2" collapsed="false">
      <c r="A238" s="98" t="s">
        <v>1922</v>
      </c>
      <c r="B238" s="334" t="s">
        <v>136</v>
      </c>
      <c r="C238" s="334" t="s">
        <v>976</v>
      </c>
      <c r="D238" s="335" t="s">
        <v>977</v>
      </c>
      <c r="E238" s="336" t="s">
        <v>1923</v>
      </c>
      <c r="F238" s="337" t="s">
        <v>1924</v>
      </c>
      <c r="G238" s="338" t="s">
        <v>22</v>
      </c>
      <c r="H238" s="339"/>
      <c r="I238" s="339"/>
      <c r="J238" s="339" t="s">
        <v>95</v>
      </c>
      <c r="K238" s="339"/>
      <c r="L238" s="339"/>
      <c r="M238" s="340"/>
      <c r="N238" s="340"/>
      <c r="O238" s="341"/>
      <c r="P238" s="341"/>
      <c r="Q238" s="341"/>
      <c r="R238" s="341"/>
      <c r="S238" s="341"/>
      <c r="T238" s="341"/>
      <c r="U238" s="341"/>
      <c r="V238" s="341"/>
      <c r="W238" s="341"/>
      <c r="X238" s="341"/>
      <c r="Y238" s="341"/>
    </row>
    <row r="239" customFormat="false" ht="15" hidden="true" customHeight="false" outlineLevel="2" collapsed="false">
      <c r="A239" s="98" t="s">
        <v>1926</v>
      </c>
      <c r="B239" s="334" t="s">
        <v>136</v>
      </c>
      <c r="C239" s="376" t="s">
        <v>1251</v>
      </c>
      <c r="D239" s="376" t="s">
        <v>986</v>
      </c>
      <c r="E239" s="377" t="s">
        <v>1927</v>
      </c>
      <c r="F239" s="376"/>
      <c r="G239" s="338" t="s">
        <v>22</v>
      </c>
      <c r="H239" s="339"/>
      <c r="I239" s="339"/>
      <c r="J239" s="339" t="s">
        <v>95</v>
      </c>
      <c r="K239" s="339"/>
      <c r="L239" s="339"/>
      <c r="M239" s="340"/>
      <c r="N239" s="340"/>
      <c r="O239" s="341"/>
      <c r="P239" s="341"/>
      <c r="Q239" s="341"/>
      <c r="R239" s="341"/>
      <c r="S239" s="341"/>
      <c r="T239" s="341"/>
      <c r="U239" s="341"/>
      <c r="V239" s="341"/>
      <c r="W239" s="341"/>
      <c r="X239" s="341"/>
      <c r="Y239" s="341"/>
    </row>
    <row r="240" customFormat="false" ht="15" hidden="true" customHeight="false" outlineLevel="2" collapsed="false">
      <c r="A240" s="98" t="s">
        <v>1928</v>
      </c>
      <c r="B240" s="334" t="s">
        <v>136</v>
      </c>
      <c r="C240" s="376"/>
      <c r="D240" s="335" t="s">
        <v>1587</v>
      </c>
      <c r="E240" s="377" t="s">
        <v>1929</v>
      </c>
      <c r="F240" s="376"/>
      <c r="G240" s="338" t="s">
        <v>22</v>
      </c>
      <c r="H240" s="339"/>
      <c r="I240" s="339"/>
      <c r="J240" s="339" t="s">
        <v>95</v>
      </c>
      <c r="K240" s="339"/>
      <c r="L240" s="339"/>
      <c r="M240" s="340"/>
      <c r="N240" s="340"/>
      <c r="O240" s="341"/>
      <c r="P240" s="341"/>
      <c r="Q240" s="341"/>
      <c r="R240" s="341"/>
      <c r="S240" s="341"/>
      <c r="T240" s="341"/>
      <c r="U240" s="341"/>
      <c r="V240" s="341"/>
      <c r="W240" s="341"/>
      <c r="X240" s="341"/>
      <c r="Y240" s="341"/>
    </row>
    <row r="241" customFormat="false" ht="15" hidden="true" customHeight="false" outlineLevel="2" collapsed="false">
      <c r="A241" s="98" t="s">
        <v>1930</v>
      </c>
      <c r="B241" s="334" t="s">
        <v>136</v>
      </c>
      <c r="C241" s="376" t="s">
        <v>993</v>
      </c>
      <c r="D241" s="335" t="s">
        <v>1931</v>
      </c>
      <c r="E241" s="377" t="s">
        <v>1932</v>
      </c>
      <c r="F241" s="376" t="s">
        <v>1933</v>
      </c>
      <c r="G241" s="338" t="s">
        <v>22</v>
      </c>
      <c r="H241" s="339"/>
      <c r="I241" s="339"/>
      <c r="J241" s="339" t="s">
        <v>95</v>
      </c>
      <c r="K241" s="339"/>
      <c r="L241" s="339"/>
      <c r="M241" s="340"/>
      <c r="N241" s="340"/>
      <c r="O241" s="341"/>
      <c r="P241" s="341"/>
      <c r="Q241" s="341"/>
      <c r="R241" s="341"/>
      <c r="S241" s="341"/>
      <c r="T241" s="341"/>
      <c r="U241" s="341"/>
      <c r="V241" s="341"/>
      <c r="W241" s="341"/>
      <c r="X241" s="341"/>
      <c r="Y241" s="341"/>
    </row>
    <row r="242" customFormat="false" ht="15" hidden="true" customHeight="false" outlineLevel="2" collapsed="false">
      <c r="A242" s="98" t="s">
        <v>1934</v>
      </c>
      <c r="B242" s="334" t="s">
        <v>129</v>
      </c>
      <c r="C242" s="350" t="s">
        <v>1002</v>
      </c>
      <c r="D242" s="351" t="s">
        <v>1003</v>
      </c>
      <c r="E242" s="337" t="s">
        <v>1935</v>
      </c>
      <c r="F242" s="352" t="s">
        <v>1936</v>
      </c>
      <c r="G242" s="338" t="s">
        <v>22</v>
      </c>
      <c r="H242" s="339"/>
      <c r="I242" s="339"/>
      <c r="J242" s="339" t="s">
        <v>95</v>
      </c>
      <c r="K242" s="339"/>
      <c r="L242" s="339"/>
      <c r="M242" s="340"/>
      <c r="N242" s="340"/>
      <c r="O242" s="341"/>
      <c r="P242" s="341"/>
      <c r="Q242" s="341"/>
      <c r="R242" s="341"/>
      <c r="S242" s="341"/>
      <c r="T242" s="341"/>
      <c r="U242" s="341"/>
      <c r="V242" s="341"/>
      <c r="W242" s="341"/>
      <c r="X242" s="341"/>
      <c r="Y242" s="341"/>
    </row>
    <row r="243" customFormat="false" ht="15" hidden="true" customHeight="false" outlineLevel="2" collapsed="false">
      <c r="A243" s="98" t="s">
        <v>1937</v>
      </c>
      <c r="B243" s="334" t="s">
        <v>129</v>
      </c>
      <c r="C243" s="350"/>
      <c r="D243" s="351" t="s">
        <v>1938</v>
      </c>
      <c r="E243" s="352" t="s">
        <v>1939</v>
      </c>
      <c r="F243" s="352" t="s">
        <v>1940</v>
      </c>
      <c r="G243" s="338" t="s">
        <v>22</v>
      </c>
      <c r="H243" s="339"/>
      <c r="I243" s="339"/>
      <c r="J243" s="339" t="s">
        <v>95</v>
      </c>
      <c r="K243" s="339"/>
      <c r="L243" s="339"/>
      <c r="M243" s="340"/>
      <c r="N243" s="340"/>
      <c r="O243" s="341"/>
      <c r="P243" s="341"/>
      <c r="Q243" s="341"/>
      <c r="R243" s="341"/>
      <c r="S243" s="341"/>
      <c r="T243" s="341"/>
      <c r="U243" s="341"/>
      <c r="V243" s="341"/>
      <c r="W243" s="341"/>
      <c r="X243" s="341"/>
      <c r="Y243" s="341"/>
    </row>
    <row r="244" customFormat="false" ht="15" hidden="true" customHeight="false" outlineLevel="2" collapsed="false">
      <c r="A244" s="98" t="s">
        <v>1941</v>
      </c>
      <c r="B244" s="334" t="s">
        <v>129</v>
      </c>
      <c r="C244" s="363"/>
      <c r="D244" s="351" t="s">
        <v>1942</v>
      </c>
      <c r="E244" s="352" t="s">
        <v>1943</v>
      </c>
      <c r="F244" s="352" t="s">
        <v>1944</v>
      </c>
      <c r="G244" s="338" t="s">
        <v>22</v>
      </c>
      <c r="H244" s="339"/>
      <c r="I244" s="339"/>
      <c r="J244" s="339" t="s">
        <v>95</v>
      </c>
      <c r="K244" s="339"/>
      <c r="L244" s="339"/>
      <c r="M244" s="340"/>
      <c r="N244" s="340"/>
      <c r="O244" s="341"/>
      <c r="P244" s="341"/>
      <c r="Q244" s="341"/>
      <c r="R244" s="341"/>
      <c r="S244" s="341"/>
      <c r="T244" s="341"/>
      <c r="U244" s="341"/>
      <c r="V244" s="341"/>
      <c r="W244" s="341"/>
      <c r="X244" s="341"/>
      <c r="Y244" s="341"/>
    </row>
    <row r="245" customFormat="false" ht="15" hidden="true" customHeight="false" outlineLevel="2" collapsed="false">
      <c r="A245" s="98" t="s">
        <v>1945</v>
      </c>
      <c r="B245" s="334" t="s">
        <v>129</v>
      </c>
      <c r="C245" s="363"/>
      <c r="D245" s="351" t="s">
        <v>1871</v>
      </c>
      <c r="E245" s="352" t="s">
        <v>1872</v>
      </c>
      <c r="F245" s="352" t="s">
        <v>1946</v>
      </c>
      <c r="G245" s="338" t="s">
        <v>22</v>
      </c>
      <c r="H245" s="339"/>
      <c r="I245" s="339"/>
      <c r="J245" s="339" t="s">
        <v>95</v>
      </c>
      <c r="K245" s="339"/>
      <c r="L245" s="339"/>
      <c r="M245" s="340"/>
      <c r="N245" s="340"/>
      <c r="O245" s="341"/>
      <c r="P245" s="341"/>
      <c r="Q245" s="341"/>
      <c r="R245" s="341"/>
      <c r="S245" s="341"/>
      <c r="T245" s="341"/>
      <c r="U245" s="341"/>
      <c r="V245" s="341"/>
      <c r="W245" s="341"/>
      <c r="X245" s="341"/>
      <c r="Y245" s="341"/>
    </row>
    <row r="246" customFormat="false" ht="15" hidden="true" customHeight="false" outlineLevel="2" collapsed="false">
      <c r="A246" s="98" t="s">
        <v>1947</v>
      </c>
      <c r="B246" s="334" t="s">
        <v>129</v>
      </c>
      <c r="C246" s="363"/>
      <c r="D246" s="351" t="s">
        <v>1610</v>
      </c>
      <c r="E246" s="352" t="s">
        <v>1872</v>
      </c>
      <c r="F246" s="352" t="s">
        <v>1948</v>
      </c>
      <c r="G246" s="338" t="s">
        <v>22</v>
      </c>
      <c r="H246" s="339"/>
      <c r="I246" s="339"/>
      <c r="J246" s="339" t="s">
        <v>95</v>
      </c>
      <c r="K246" s="339"/>
      <c r="L246" s="339"/>
      <c r="M246" s="340"/>
      <c r="N246" s="340"/>
      <c r="O246" s="341"/>
      <c r="P246" s="341"/>
      <c r="Q246" s="341"/>
      <c r="R246" s="341"/>
      <c r="S246" s="341"/>
      <c r="T246" s="341"/>
      <c r="U246" s="341"/>
      <c r="V246" s="341"/>
      <c r="W246" s="341"/>
      <c r="X246" s="341"/>
      <c r="Y246" s="341"/>
    </row>
    <row r="247" customFormat="false" ht="15" hidden="true" customHeight="false" outlineLevel="2" collapsed="false">
      <c r="A247" s="98" t="s">
        <v>1949</v>
      </c>
      <c r="B247" s="334" t="s">
        <v>129</v>
      </c>
      <c r="C247" s="361"/>
      <c r="D247" s="351" t="s">
        <v>1950</v>
      </c>
      <c r="E247" s="352" t="s">
        <v>1951</v>
      </c>
      <c r="F247" s="352" t="s">
        <v>1936</v>
      </c>
      <c r="G247" s="338" t="s">
        <v>22</v>
      </c>
      <c r="H247" s="339"/>
      <c r="I247" s="339"/>
      <c r="J247" s="339" t="s">
        <v>95</v>
      </c>
      <c r="K247" s="339"/>
      <c r="L247" s="339"/>
      <c r="M247" s="340"/>
      <c r="N247" s="340"/>
      <c r="O247" s="341"/>
      <c r="P247" s="341"/>
      <c r="Q247" s="341"/>
      <c r="R247" s="341"/>
      <c r="S247" s="341"/>
      <c r="T247" s="341"/>
      <c r="U247" s="341"/>
      <c r="V247" s="341"/>
      <c r="W247" s="341"/>
      <c r="X247" s="341"/>
      <c r="Y247" s="341"/>
    </row>
    <row r="248" customFormat="false" ht="15" hidden="true" customHeight="false" outlineLevel="2" collapsed="false">
      <c r="A248" s="98" t="s">
        <v>1952</v>
      </c>
      <c r="B248" s="334" t="s">
        <v>129</v>
      </c>
      <c r="C248" s="361"/>
      <c r="D248" s="351" t="s">
        <v>1953</v>
      </c>
      <c r="E248" s="352" t="s">
        <v>1954</v>
      </c>
      <c r="F248" s="352" t="s">
        <v>1936</v>
      </c>
      <c r="G248" s="338" t="s">
        <v>22</v>
      </c>
      <c r="H248" s="339"/>
      <c r="I248" s="339"/>
      <c r="J248" s="339" t="s">
        <v>95</v>
      </c>
      <c r="K248" s="339"/>
      <c r="L248" s="339"/>
      <c r="M248" s="340"/>
      <c r="N248" s="340"/>
      <c r="O248" s="341"/>
      <c r="P248" s="341"/>
      <c r="Q248" s="341"/>
      <c r="R248" s="341"/>
      <c r="S248" s="341"/>
      <c r="T248" s="341"/>
      <c r="U248" s="341"/>
      <c r="V248" s="341"/>
      <c r="W248" s="341"/>
      <c r="X248" s="341"/>
      <c r="Y248" s="341"/>
    </row>
    <row r="249" customFormat="false" ht="15" hidden="true" customHeight="false" outlineLevel="2" collapsed="false">
      <c r="A249" s="98" t="s">
        <v>1955</v>
      </c>
      <c r="B249" s="334" t="s">
        <v>96</v>
      </c>
      <c r="C249" s="350" t="s">
        <v>1560</v>
      </c>
      <c r="D249" s="351" t="s">
        <v>1054</v>
      </c>
      <c r="E249" s="348" t="s">
        <v>1055</v>
      </c>
      <c r="F249" s="352" t="s">
        <v>1936</v>
      </c>
      <c r="G249" s="338" t="s">
        <v>22</v>
      </c>
      <c r="H249" s="339"/>
      <c r="I249" s="339"/>
      <c r="J249" s="339" t="s">
        <v>95</v>
      </c>
      <c r="K249" s="339"/>
      <c r="L249" s="339"/>
      <c r="M249" s="340"/>
      <c r="N249" s="340"/>
      <c r="O249" s="341"/>
      <c r="P249" s="341"/>
      <c r="Q249" s="341"/>
      <c r="R249" s="341"/>
      <c r="S249" s="341"/>
      <c r="T249" s="341"/>
      <c r="U249" s="341"/>
      <c r="V249" s="341"/>
      <c r="W249" s="341"/>
      <c r="X249" s="341"/>
      <c r="Y249" s="341"/>
    </row>
    <row r="250" customFormat="false" ht="15" hidden="true" customHeight="false" outlineLevel="2" collapsed="false">
      <c r="A250" s="98" t="s">
        <v>1956</v>
      </c>
      <c r="B250" s="334" t="s">
        <v>96</v>
      </c>
      <c r="C250" s="361"/>
      <c r="D250" s="351" t="s">
        <v>1058</v>
      </c>
      <c r="E250" s="348" t="s">
        <v>1957</v>
      </c>
      <c r="F250" s="352" t="s">
        <v>1936</v>
      </c>
      <c r="G250" s="338" t="s">
        <v>22</v>
      </c>
      <c r="H250" s="339"/>
      <c r="I250" s="339"/>
      <c r="J250" s="339" t="s">
        <v>95</v>
      </c>
      <c r="K250" s="339"/>
      <c r="L250" s="339"/>
      <c r="M250" s="340"/>
      <c r="N250" s="340"/>
      <c r="O250" s="341"/>
      <c r="P250" s="341"/>
      <c r="Q250" s="341"/>
      <c r="R250" s="341"/>
      <c r="S250" s="341"/>
      <c r="T250" s="341"/>
      <c r="U250" s="341"/>
      <c r="V250" s="341"/>
      <c r="W250" s="341"/>
      <c r="X250" s="341"/>
      <c r="Y250" s="341"/>
    </row>
    <row r="251" customFormat="false" ht="15" hidden="true" customHeight="false" outlineLevel="2" collapsed="false">
      <c r="A251" s="98" t="s">
        <v>1958</v>
      </c>
      <c r="B251" s="334" t="s">
        <v>96</v>
      </c>
      <c r="C251" s="361"/>
      <c r="D251" s="351" t="s">
        <v>1061</v>
      </c>
      <c r="E251" s="348" t="s">
        <v>1959</v>
      </c>
      <c r="F251" s="352" t="s">
        <v>1936</v>
      </c>
      <c r="G251" s="338" t="s">
        <v>22</v>
      </c>
      <c r="H251" s="339"/>
      <c r="I251" s="339"/>
      <c r="J251" s="339" t="s">
        <v>95</v>
      </c>
      <c r="K251" s="339"/>
      <c r="L251" s="339"/>
      <c r="M251" s="340"/>
      <c r="N251" s="340"/>
      <c r="O251" s="341"/>
      <c r="P251" s="341"/>
      <c r="Q251" s="341"/>
      <c r="R251" s="341"/>
      <c r="S251" s="341"/>
      <c r="T251" s="341"/>
      <c r="U251" s="341"/>
      <c r="V251" s="341"/>
      <c r="W251" s="341"/>
      <c r="X251" s="341"/>
      <c r="Y251" s="341"/>
    </row>
    <row r="252" customFormat="false" ht="15" hidden="true" customHeight="false" outlineLevel="2" collapsed="false">
      <c r="A252" s="98" t="s">
        <v>1960</v>
      </c>
      <c r="B252" s="334" t="s">
        <v>107</v>
      </c>
      <c r="C252" s="351" t="s">
        <v>1270</v>
      </c>
      <c r="D252" s="351" t="s">
        <v>1066</v>
      </c>
      <c r="E252" s="337" t="s">
        <v>1067</v>
      </c>
      <c r="F252" s="352" t="s">
        <v>1936</v>
      </c>
      <c r="G252" s="338" t="s">
        <v>22</v>
      </c>
      <c r="H252" s="339"/>
      <c r="I252" s="339"/>
      <c r="J252" s="339" t="s">
        <v>95</v>
      </c>
      <c r="K252" s="339"/>
      <c r="L252" s="339"/>
      <c r="M252" s="340"/>
      <c r="N252" s="340"/>
      <c r="O252" s="341"/>
      <c r="P252" s="341"/>
      <c r="Q252" s="341"/>
      <c r="R252" s="341"/>
      <c r="S252" s="341"/>
      <c r="T252" s="341"/>
      <c r="U252" s="341"/>
      <c r="V252" s="341"/>
      <c r="W252" s="341"/>
      <c r="X252" s="341"/>
      <c r="Y252" s="341"/>
    </row>
    <row r="253" customFormat="false" ht="15" hidden="true" customHeight="false" outlineLevel="2" collapsed="false">
      <c r="A253" s="98" t="s">
        <v>1961</v>
      </c>
      <c r="B253" s="334" t="s">
        <v>107</v>
      </c>
      <c r="C253" s="363"/>
      <c r="D253" s="351" t="s">
        <v>1679</v>
      </c>
      <c r="E253" s="337" t="s">
        <v>1962</v>
      </c>
      <c r="F253" s="352" t="s">
        <v>1936</v>
      </c>
      <c r="G253" s="338" t="s">
        <v>22</v>
      </c>
      <c r="H253" s="339"/>
      <c r="I253" s="339"/>
      <c r="J253" s="339" t="s">
        <v>95</v>
      </c>
      <c r="K253" s="339"/>
      <c r="L253" s="339"/>
      <c r="M253" s="340"/>
      <c r="N253" s="340"/>
      <c r="O253" s="341"/>
      <c r="P253" s="341"/>
      <c r="Q253" s="341"/>
      <c r="R253" s="341"/>
      <c r="S253" s="341"/>
      <c r="T253" s="341"/>
      <c r="U253" s="341"/>
      <c r="V253" s="341"/>
      <c r="W253" s="341"/>
      <c r="X253" s="341"/>
      <c r="Y253" s="341"/>
    </row>
    <row r="254" customFormat="false" ht="15" hidden="true" customHeight="false" outlineLevel="2" collapsed="false">
      <c r="A254" s="98" t="s">
        <v>1963</v>
      </c>
      <c r="B254" s="334" t="s">
        <v>107</v>
      </c>
      <c r="C254" s="363"/>
      <c r="D254" s="351" t="s">
        <v>1073</v>
      </c>
      <c r="E254" s="337" t="s">
        <v>1074</v>
      </c>
      <c r="F254" s="352" t="s">
        <v>1936</v>
      </c>
      <c r="G254" s="338" t="s">
        <v>22</v>
      </c>
      <c r="H254" s="339"/>
      <c r="I254" s="339"/>
      <c r="J254" s="339" t="s">
        <v>95</v>
      </c>
      <c r="K254" s="339"/>
      <c r="L254" s="339"/>
      <c r="M254" s="340"/>
      <c r="N254" s="340"/>
      <c r="O254" s="341"/>
      <c r="P254" s="341"/>
      <c r="Q254" s="341"/>
      <c r="R254" s="341"/>
      <c r="S254" s="341"/>
      <c r="T254" s="341"/>
      <c r="U254" s="341"/>
      <c r="V254" s="341"/>
      <c r="W254" s="341"/>
      <c r="X254" s="341"/>
      <c r="Y254" s="341"/>
    </row>
    <row r="255" customFormat="false" ht="15" hidden="true" customHeight="false" outlineLevel="2" collapsed="false">
      <c r="A255" s="98" t="s">
        <v>1964</v>
      </c>
      <c r="B255" s="334" t="s">
        <v>122</v>
      </c>
      <c r="C255" s="351" t="s">
        <v>1076</v>
      </c>
      <c r="D255" s="358" t="s">
        <v>1077</v>
      </c>
      <c r="E255" s="337" t="s">
        <v>1078</v>
      </c>
      <c r="F255" s="352" t="s">
        <v>1936</v>
      </c>
      <c r="G255" s="338" t="s">
        <v>22</v>
      </c>
      <c r="H255" s="339"/>
      <c r="I255" s="339"/>
      <c r="J255" s="339" t="s">
        <v>95</v>
      </c>
      <c r="K255" s="339"/>
      <c r="L255" s="339"/>
      <c r="M255" s="340"/>
      <c r="N255" s="340"/>
      <c r="O255" s="341"/>
      <c r="P255" s="341"/>
      <c r="Q255" s="341"/>
      <c r="R255" s="341"/>
      <c r="S255" s="341"/>
      <c r="T255" s="341"/>
      <c r="U255" s="341"/>
      <c r="V255" s="341"/>
      <c r="W255" s="341"/>
      <c r="X255" s="341"/>
      <c r="Y255" s="341"/>
    </row>
    <row r="256" customFormat="false" ht="15" hidden="true" customHeight="false" outlineLevel="2" collapsed="false">
      <c r="A256" s="98" t="s">
        <v>1965</v>
      </c>
      <c r="B256" s="334" t="s">
        <v>122</v>
      </c>
      <c r="C256" s="361"/>
      <c r="D256" s="358" t="s">
        <v>1081</v>
      </c>
      <c r="E256" s="373" t="s">
        <v>1082</v>
      </c>
      <c r="F256" s="352" t="s">
        <v>1936</v>
      </c>
      <c r="G256" s="338" t="s">
        <v>22</v>
      </c>
      <c r="H256" s="339"/>
      <c r="I256" s="339"/>
      <c r="J256" s="339" t="s">
        <v>95</v>
      </c>
      <c r="K256" s="339"/>
      <c r="L256" s="339"/>
      <c r="M256" s="340"/>
      <c r="N256" s="340"/>
      <c r="O256" s="341"/>
      <c r="P256" s="341"/>
      <c r="Q256" s="341"/>
      <c r="R256" s="341"/>
      <c r="S256" s="341"/>
      <c r="T256" s="341"/>
      <c r="U256" s="341"/>
      <c r="V256" s="341"/>
      <c r="W256" s="341"/>
      <c r="X256" s="341"/>
      <c r="Y256" s="341"/>
    </row>
    <row r="257" customFormat="false" ht="15" hidden="true" customHeight="false" outlineLevel="2" collapsed="false">
      <c r="A257" s="98" t="s">
        <v>1966</v>
      </c>
      <c r="B257" s="334" t="s">
        <v>115</v>
      </c>
      <c r="C257" s="351" t="s">
        <v>1084</v>
      </c>
      <c r="D257" s="358" t="s">
        <v>1085</v>
      </c>
      <c r="E257" s="337" t="s">
        <v>1086</v>
      </c>
      <c r="F257" s="352" t="s">
        <v>1936</v>
      </c>
      <c r="G257" s="338" t="s">
        <v>22</v>
      </c>
      <c r="H257" s="339"/>
      <c r="I257" s="339"/>
      <c r="J257" s="339" t="s">
        <v>95</v>
      </c>
      <c r="K257" s="339"/>
      <c r="L257" s="339"/>
      <c r="M257" s="340"/>
      <c r="N257" s="340"/>
      <c r="O257" s="341"/>
      <c r="P257" s="341"/>
      <c r="Q257" s="341"/>
      <c r="R257" s="341"/>
      <c r="S257" s="341"/>
      <c r="T257" s="341"/>
      <c r="U257" s="341"/>
      <c r="V257" s="341"/>
      <c r="W257" s="341"/>
      <c r="X257" s="341"/>
      <c r="Y257" s="341"/>
    </row>
    <row r="258" customFormat="false" ht="15" hidden="true" customHeight="false" outlineLevel="2" collapsed="false">
      <c r="A258" s="98" t="s">
        <v>1967</v>
      </c>
      <c r="B258" s="334" t="s">
        <v>115</v>
      </c>
      <c r="C258" s="361"/>
      <c r="D258" s="358" t="s">
        <v>1089</v>
      </c>
      <c r="E258" s="337" t="s">
        <v>1968</v>
      </c>
      <c r="F258" s="352" t="s">
        <v>1936</v>
      </c>
      <c r="G258" s="338" t="s">
        <v>22</v>
      </c>
      <c r="H258" s="339"/>
      <c r="I258" s="339"/>
      <c r="J258" s="339" t="s">
        <v>95</v>
      </c>
      <c r="K258" s="339"/>
      <c r="L258" s="339"/>
      <c r="M258" s="340"/>
      <c r="N258" s="340"/>
      <c r="O258" s="341"/>
      <c r="P258" s="341"/>
      <c r="Q258" s="341"/>
      <c r="R258" s="341"/>
      <c r="S258" s="341"/>
      <c r="T258" s="341"/>
      <c r="U258" s="341"/>
      <c r="V258" s="341"/>
      <c r="W258" s="341"/>
      <c r="X258" s="341"/>
      <c r="Y258" s="341"/>
    </row>
    <row r="259" customFormat="false" ht="15" hidden="true" customHeight="false" outlineLevel="2" collapsed="false">
      <c r="A259" s="98" t="s">
        <v>1969</v>
      </c>
      <c r="B259" s="334" t="s">
        <v>115</v>
      </c>
      <c r="C259" s="361"/>
      <c r="D259" s="358" t="s">
        <v>1093</v>
      </c>
      <c r="E259" s="337" t="s">
        <v>1094</v>
      </c>
      <c r="F259" s="352" t="s">
        <v>1936</v>
      </c>
      <c r="G259" s="338" t="s">
        <v>22</v>
      </c>
      <c r="H259" s="339"/>
      <c r="I259" s="339"/>
      <c r="J259" s="339" t="s">
        <v>95</v>
      </c>
      <c r="K259" s="339"/>
      <c r="L259" s="339"/>
      <c r="M259" s="340"/>
      <c r="N259" s="340"/>
      <c r="O259" s="341"/>
      <c r="P259" s="341"/>
      <c r="Q259" s="341"/>
      <c r="R259" s="341"/>
      <c r="S259" s="341"/>
      <c r="T259" s="341"/>
      <c r="U259" s="341"/>
      <c r="V259" s="341"/>
      <c r="W259" s="341"/>
      <c r="X259" s="341"/>
      <c r="Y259" s="341"/>
    </row>
    <row r="260" customFormat="false" ht="15" hidden="true" customHeight="false" outlineLevel="2" collapsed="false">
      <c r="A260" s="98" t="s">
        <v>1970</v>
      </c>
      <c r="B260" s="334" t="s">
        <v>221</v>
      </c>
      <c r="C260" s="361"/>
      <c r="D260" s="358" t="s">
        <v>1096</v>
      </c>
      <c r="E260" s="337" t="s">
        <v>1097</v>
      </c>
      <c r="F260" s="352" t="s">
        <v>1936</v>
      </c>
      <c r="G260" s="338" t="s">
        <v>22</v>
      </c>
      <c r="H260" s="339"/>
      <c r="I260" s="339"/>
      <c r="J260" s="339" t="s">
        <v>95</v>
      </c>
      <c r="K260" s="339"/>
      <c r="L260" s="339"/>
      <c r="M260" s="340"/>
      <c r="N260" s="340"/>
      <c r="O260" s="341"/>
      <c r="P260" s="341"/>
      <c r="Q260" s="341"/>
      <c r="R260" s="341"/>
      <c r="S260" s="341"/>
      <c r="T260" s="341"/>
      <c r="U260" s="341"/>
      <c r="V260" s="341"/>
      <c r="W260" s="341"/>
      <c r="X260" s="341"/>
      <c r="Y260" s="341"/>
    </row>
    <row r="261" customFormat="false" ht="15" hidden="false" customHeight="true" outlineLevel="1" collapsed="true">
      <c r="A261" s="329" t="s">
        <v>1971</v>
      </c>
      <c r="B261" s="329"/>
      <c r="C261" s="329"/>
      <c r="D261" s="329"/>
      <c r="E261" s="329"/>
      <c r="F261" s="329"/>
      <c r="G261" s="329"/>
      <c r="H261" s="329"/>
      <c r="I261" s="329"/>
      <c r="J261" s="329"/>
      <c r="K261" s="329"/>
      <c r="L261" s="329"/>
      <c r="M261" s="332"/>
      <c r="N261" s="332"/>
      <c r="O261" s="323"/>
      <c r="P261" s="323"/>
      <c r="Q261" s="323"/>
      <c r="R261" s="323"/>
      <c r="S261" s="323"/>
      <c r="T261" s="323"/>
      <c r="U261" s="323"/>
      <c r="V261" s="323"/>
      <c r="W261" s="323"/>
      <c r="X261" s="323"/>
      <c r="Y261" s="323"/>
    </row>
    <row r="262" customFormat="false" ht="15" hidden="true" customHeight="false" outlineLevel="2" collapsed="false">
      <c r="A262" s="360" t="s">
        <v>1972</v>
      </c>
      <c r="B262" s="335" t="s">
        <v>136</v>
      </c>
      <c r="C262" s="335" t="s">
        <v>976</v>
      </c>
      <c r="D262" s="335" t="s">
        <v>977</v>
      </c>
      <c r="E262" s="378" t="s">
        <v>1973</v>
      </c>
      <c r="F262" s="356" t="s">
        <v>1974</v>
      </c>
      <c r="G262" s="338" t="s">
        <v>22</v>
      </c>
      <c r="H262" s="339"/>
      <c r="I262" s="339"/>
      <c r="J262" s="339" t="s">
        <v>95</v>
      </c>
      <c r="K262" s="339"/>
      <c r="L262" s="339"/>
      <c r="M262" s="340"/>
      <c r="N262" s="340"/>
      <c r="O262" s="341"/>
      <c r="P262" s="341"/>
      <c r="Q262" s="341"/>
      <c r="R262" s="341"/>
      <c r="S262" s="341"/>
      <c r="T262" s="341"/>
      <c r="U262" s="341"/>
      <c r="V262" s="341"/>
      <c r="W262" s="341"/>
      <c r="X262" s="341"/>
      <c r="Y262" s="341"/>
    </row>
    <row r="263" customFormat="false" ht="15" hidden="true" customHeight="false" outlineLevel="2" collapsed="false">
      <c r="A263" s="360" t="s">
        <v>1975</v>
      </c>
      <c r="B263" s="335" t="s">
        <v>136</v>
      </c>
      <c r="C263" s="379" t="s">
        <v>1251</v>
      </c>
      <c r="D263" s="379" t="s">
        <v>986</v>
      </c>
      <c r="E263" s="380" t="s">
        <v>1976</v>
      </c>
      <c r="F263" s="379"/>
      <c r="G263" s="338" t="s">
        <v>22</v>
      </c>
      <c r="H263" s="339"/>
      <c r="I263" s="339"/>
      <c r="J263" s="339" t="s">
        <v>95</v>
      </c>
      <c r="K263" s="339"/>
      <c r="L263" s="339"/>
      <c r="M263" s="340"/>
      <c r="N263" s="340"/>
      <c r="O263" s="341"/>
      <c r="P263" s="341"/>
      <c r="Q263" s="341"/>
      <c r="R263" s="341"/>
      <c r="S263" s="341"/>
      <c r="T263" s="341"/>
      <c r="U263" s="341"/>
      <c r="V263" s="341"/>
      <c r="W263" s="341"/>
      <c r="X263" s="341"/>
      <c r="Y263" s="341"/>
    </row>
    <row r="264" customFormat="false" ht="15" hidden="true" customHeight="false" outlineLevel="2" collapsed="false">
      <c r="A264" s="360" t="s">
        <v>1977</v>
      </c>
      <c r="B264" s="335" t="s">
        <v>136</v>
      </c>
      <c r="C264" s="379"/>
      <c r="D264" s="335" t="s">
        <v>1587</v>
      </c>
      <c r="E264" s="377" t="s">
        <v>1929</v>
      </c>
      <c r="F264" s="379"/>
      <c r="G264" s="338" t="s">
        <v>22</v>
      </c>
      <c r="H264" s="339"/>
      <c r="I264" s="339"/>
      <c r="J264" s="339" t="s">
        <v>95</v>
      </c>
      <c r="K264" s="339"/>
      <c r="L264" s="339"/>
      <c r="M264" s="340"/>
      <c r="N264" s="340"/>
      <c r="O264" s="341"/>
      <c r="P264" s="341"/>
      <c r="Q264" s="341"/>
      <c r="R264" s="341"/>
      <c r="S264" s="341"/>
      <c r="T264" s="341"/>
      <c r="U264" s="341"/>
      <c r="V264" s="341"/>
      <c r="W264" s="341"/>
      <c r="X264" s="341"/>
      <c r="Y264" s="341"/>
    </row>
    <row r="265" customFormat="false" ht="15" hidden="true" customHeight="false" outlineLevel="2" collapsed="false">
      <c r="A265" s="360" t="s">
        <v>1978</v>
      </c>
      <c r="B265" s="335" t="s">
        <v>136</v>
      </c>
      <c r="C265" s="379" t="s">
        <v>993</v>
      </c>
      <c r="D265" s="335" t="s">
        <v>1931</v>
      </c>
      <c r="E265" s="380" t="s">
        <v>1979</v>
      </c>
      <c r="F265" s="379" t="s">
        <v>1980</v>
      </c>
      <c r="G265" s="338" t="s">
        <v>22</v>
      </c>
      <c r="H265" s="339"/>
      <c r="I265" s="339"/>
      <c r="J265" s="339" t="s">
        <v>95</v>
      </c>
      <c r="K265" s="339"/>
      <c r="L265" s="339"/>
      <c r="M265" s="340"/>
      <c r="N265" s="340"/>
      <c r="O265" s="341"/>
      <c r="P265" s="341"/>
      <c r="Q265" s="341"/>
      <c r="R265" s="341"/>
      <c r="S265" s="341"/>
      <c r="T265" s="341"/>
      <c r="U265" s="341"/>
      <c r="V265" s="341"/>
      <c r="W265" s="341"/>
      <c r="X265" s="341"/>
      <c r="Y265" s="341"/>
    </row>
    <row r="266" customFormat="false" ht="15" hidden="true" customHeight="false" outlineLevel="2" collapsed="false">
      <c r="A266" s="360" t="s">
        <v>1981</v>
      </c>
      <c r="B266" s="335" t="s">
        <v>129</v>
      </c>
      <c r="C266" s="350" t="s">
        <v>1002</v>
      </c>
      <c r="D266" s="351" t="s">
        <v>1003</v>
      </c>
      <c r="E266" s="337" t="s">
        <v>1935</v>
      </c>
      <c r="F266" s="355" t="s">
        <v>1982</v>
      </c>
      <c r="G266" s="338" t="s">
        <v>22</v>
      </c>
      <c r="H266" s="339"/>
      <c r="I266" s="339"/>
      <c r="J266" s="339" t="s">
        <v>95</v>
      </c>
      <c r="K266" s="339"/>
      <c r="L266" s="339"/>
      <c r="M266" s="340"/>
      <c r="N266" s="340"/>
      <c r="O266" s="341"/>
      <c r="P266" s="341"/>
      <c r="Q266" s="341"/>
      <c r="R266" s="341"/>
      <c r="S266" s="341"/>
      <c r="T266" s="341"/>
      <c r="U266" s="341"/>
      <c r="V266" s="341"/>
      <c r="W266" s="341"/>
      <c r="X266" s="341"/>
      <c r="Y266" s="341"/>
    </row>
    <row r="267" customFormat="false" ht="15" hidden="true" customHeight="false" outlineLevel="2" collapsed="false">
      <c r="A267" s="360" t="s">
        <v>1983</v>
      </c>
      <c r="B267" s="335" t="s">
        <v>129</v>
      </c>
      <c r="C267" s="350"/>
      <c r="D267" s="351" t="s">
        <v>1938</v>
      </c>
      <c r="E267" s="355" t="s">
        <v>1939</v>
      </c>
      <c r="F267" s="355" t="s">
        <v>1984</v>
      </c>
      <c r="G267" s="338" t="s">
        <v>22</v>
      </c>
      <c r="H267" s="339"/>
      <c r="I267" s="339"/>
      <c r="J267" s="339" t="s">
        <v>95</v>
      </c>
      <c r="K267" s="339"/>
      <c r="L267" s="339"/>
      <c r="M267" s="340"/>
      <c r="N267" s="340"/>
      <c r="O267" s="341"/>
      <c r="P267" s="341"/>
      <c r="Q267" s="341"/>
      <c r="R267" s="341"/>
      <c r="S267" s="341"/>
      <c r="T267" s="341"/>
      <c r="U267" s="341"/>
      <c r="V267" s="341"/>
      <c r="W267" s="341"/>
      <c r="X267" s="341"/>
      <c r="Y267" s="341"/>
    </row>
    <row r="268" customFormat="false" ht="15" hidden="true" customHeight="false" outlineLevel="2" collapsed="false">
      <c r="A268" s="360" t="s">
        <v>1985</v>
      </c>
      <c r="B268" s="335" t="s">
        <v>129</v>
      </c>
      <c r="C268" s="363"/>
      <c r="D268" s="351" t="s">
        <v>1942</v>
      </c>
      <c r="E268" s="355" t="s">
        <v>1986</v>
      </c>
      <c r="F268" s="355" t="s">
        <v>1987</v>
      </c>
      <c r="G268" s="338" t="s">
        <v>22</v>
      </c>
      <c r="H268" s="339"/>
      <c r="I268" s="339"/>
      <c r="J268" s="339" t="s">
        <v>95</v>
      </c>
      <c r="K268" s="339"/>
      <c r="L268" s="339"/>
      <c r="M268" s="340"/>
      <c r="N268" s="340"/>
      <c r="O268" s="341"/>
      <c r="P268" s="341"/>
      <c r="Q268" s="341"/>
      <c r="R268" s="341"/>
      <c r="S268" s="341"/>
      <c r="T268" s="341"/>
      <c r="U268" s="341"/>
      <c r="V268" s="341"/>
      <c r="W268" s="341"/>
      <c r="X268" s="341"/>
      <c r="Y268" s="341"/>
    </row>
    <row r="269" customFormat="false" ht="15" hidden="true" customHeight="false" outlineLevel="2" collapsed="false">
      <c r="A269" s="360" t="s">
        <v>1988</v>
      </c>
      <c r="B269" s="335" t="s">
        <v>129</v>
      </c>
      <c r="C269" s="363"/>
      <c r="D269" s="351" t="s">
        <v>1871</v>
      </c>
      <c r="E269" s="355" t="s">
        <v>1872</v>
      </c>
      <c r="F269" s="355" t="s">
        <v>1989</v>
      </c>
      <c r="G269" s="338" t="s">
        <v>22</v>
      </c>
      <c r="H269" s="339"/>
      <c r="I269" s="339"/>
      <c r="J269" s="339" t="s">
        <v>95</v>
      </c>
      <c r="K269" s="339"/>
      <c r="L269" s="339"/>
      <c r="M269" s="340"/>
      <c r="N269" s="340"/>
      <c r="O269" s="341"/>
      <c r="P269" s="341"/>
      <c r="Q269" s="341"/>
      <c r="R269" s="341"/>
      <c r="S269" s="341"/>
      <c r="T269" s="341"/>
      <c r="U269" s="341"/>
      <c r="V269" s="341"/>
      <c r="W269" s="341"/>
      <c r="X269" s="341"/>
      <c r="Y269" s="341"/>
    </row>
    <row r="270" customFormat="false" ht="15" hidden="true" customHeight="false" outlineLevel="2" collapsed="false">
      <c r="A270" s="360" t="s">
        <v>1990</v>
      </c>
      <c r="B270" s="335" t="s">
        <v>129</v>
      </c>
      <c r="C270" s="363"/>
      <c r="D270" s="351" t="s">
        <v>1991</v>
      </c>
      <c r="E270" s="355" t="s">
        <v>1992</v>
      </c>
      <c r="F270" s="355" t="s">
        <v>1993</v>
      </c>
      <c r="G270" s="338" t="s">
        <v>22</v>
      </c>
      <c r="H270" s="339"/>
      <c r="I270" s="339"/>
      <c r="J270" s="339" t="s">
        <v>95</v>
      </c>
      <c r="K270" s="339"/>
      <c r="L270" s="339"/>
      <c r="M270" s="340"/>
      <c r="N270" s="340"/>
      <c r="O270" s="341"/>
      <c r="P270" s="341"/>
      <c r="Q270" s="341"/>
      <c r="R270" s="341"/>
      <c r="S270" s="341"/>
      <c r="T270" s="341"/>
      <c r="U270" s="341"/>
      <c r="V270" s="341"/>
      <c r="W270" s="341"/>
      <c r="X270" s="341"/>
      <c r="Y270" s="341"/>
    </row>
    <row r="271" customFormat="false" ht="15" hidden="true" customHeight="false" outlineLevel="2" collapsed="false">
      <c r="A271" s="360" t="s">
        <v>1994</v>
      </c>
      <c r="B271" s="335" t="s">
        <v>129</v>
      </c>
      <c r="C271" s="361"/>
      <c r="D271" s="351" t="s">
        <v>1950</v>
      </c>
      <c r="E271" s="352" t="s">
        <v>1951</v>
      </c>
      <c r="F271" s="355" t="s">
        <v>1995</v>
      </c>
      <c r="G271" s="338" t="s">
        <v>22</v>
      </c>
      <c r="H271" s="339"/>
      <c r="I271" s="339"/>
      <c r="J271" s="339" t="s">
        <v>95</v>
      </c>
      <c r="K271" s="339"/>
      <c r="L271" s="339"/>
      <c r="M271" s="340"/>
      <c r="N271" s="340"/>
      <c r="O271" s="341"/>
      <c r="P271" s="341"/>
      <c r="Q271" s="341"/>
      <c r="R271" s="341"/>
      <c r="S271" s="341"/>
      <c r="T271" s="341"/>
      <c r="U271" s="341"/>
      <c r="V271" s="341"/>
      <c r="W271" s="341"/>
      <c r="X271" s="341"/>
      <c r="Y271" s="341"/>
    </row>
    <row r="272" customFormat="false" ht="15" hidden="true" customHeight="false" outlineLevel="2" collapsed="false">
      <c r="A272" s="360" t="s">
        <v>1996</v>
      </c>
      <c r="B272" s="335" t="s">
        <v>129</v>
      </c>
      <c r="C272" s="361"/>
      <c r="D272" s="351" t="s">
        <v>1953</v>
      </c>
      <c r="E272" s="352" t="s">
        <v>1954</v>
      </c>
      <c r="F272" s="355" t="s">
        <v>1995</v>
      </c>
      <c r="G272" s="338" t="s">
        <v>22</v>
      </c>
      <c r="H272" s="339"/>
      <c r="I272" s="339"/>
      <c r="J272" s="339" t="s">
        <v>95</v>
      </c>
      <c r="K272" s="339"/>
      <c r="L272" s="339"/>
      <c r="M272" s="340"/>
      <c r="N272" s="340"/>
      <c r="O272" s="341"/>
      <c r="P272" s="341"/>
      <c r="Q272" s="341"/>
      <c r="R272" s="341"/>
      <c r="S272" s="341"/>
      <c r="T272" s="341"/>
      <c r="U272" s="341"/>
      <c r="V272" s="341"/>
      <c r="W272" s="341"/>
      <c r="X272" s="341"/>
      <c r="Y272" s="341"/>
    </row>
    <row r="273" customFormat="false" ht="15" hidden="true" customHeight="false" outlineLevel="2" collapsed="false">
      <c r="A273" s="360" t="s">
        <v>1997</v>
      </c>
      <c r="B273" s="335" t="s">
        <v>96</v>
      </c>
      <c r="C273" s="350" t="s">
        <v>1560</v>
      </c>
      <c r="D273" s="351" t="s">
        <v>1054</v>
      </c>
      <c r="E273" s="349" t="s">
        <v>1055</v>
      </c>
      <c r="F273" s="355" t="s">
        <v>1995</v>
      </c>
      <c r="G273" s="338" t="s">
        <v>22</v>
      </c>
      <c r="H273" s="339"/>
      <c r="I273" s="339"/>
      <c r="J273" s="339" t="s">
        <v>95</v>
      </c>
      <c r="K273" s="339"/>
      <c r="L273" s="339"/>
      <c r="M273" s="340"/>
      <c r="N273" s="340"/>
      <c r="O273" s="341"/>
      <c r="P273" s="341"/>
      <c r="Q273" s="341"/>
      <c r="R273" s="341"/>
      <c r="S273" s="341"/>
      <c r="T273" s="341"/>
      <c r="U273" s="341"/>
      <c r="V273" s="341"/>
      <c r="W273" s="341"/>
      <c r="X273" s="341"/>
      <c r="Y273" s="341"/>
    </row>
    <row r="274" customFormat="false" ht="15" hidden="true" customHeight="false" outlineLevel="2" collapsed="false">
      <c r="A274" s="360" t="s">
        <v>1998</v>
      </c>
      <c r="B274" s="335" t="s">
        <v>96</v>
      </c>
      <c r="C274" s="361"/>
      <c r="D274" s="351" t="s">
        <v>1058</v>
      </c>
      <c r="E274" s="349" t="s">
        <v>1468</v>
      </c>
      <c r="F274" s="355" t="s">
        <v>1995</v>
      </c>
      <c r="G274" s="338" t="s">
        <v>22</v>
      </c>
      <c r="H274" s="339"/>
      <c r="I274" s="339"/>
      <c r="J274" s="339" t="s">
        <v>95</v>
      </c>
      <c r="K274" s="339"/>
      <c r="L274" s="339"/>
      <c r="M274" s="340"/>
      <c r="N274" s="340"/>
      <c r="O274" s="341"/>
      <c r="P274" s="341"/>
      <c r="Q274" s="341"/>
      <c r="R274" s="341"/>
      <c r="S274" s="341"/>
      <c r="T274" s="341"/>
      <c r="U274" s="341"/>
      <c r="V274" s="341"/>
      <c r="W274" s="341"/>
      <c r="X274" s="341"/>
      <c r="Y274" s="341"/>
    </row>
    <row r="275" customFormat="false" ht="15" hidden="true" customHeight="false" outlineLevel="2" collapsed="false">
      <c r="A275" s="360" t="s">
        <v>1999</v>
      </c>
      <c r="B275" s="335" t="s">
        <v>96</v>
      </c>
      <c r="C275" s="361"/>
      <c r="D275" s="351" t="s">
        <v>1061</v>
      </c>
      <c r="E275" s="349" t="s">
        <v>2000</v>
      </c>
      <c r="F275" s="355" t="s">
        <v>1995</v>
      </c>
      <c r="G275" s="338" t="s">
        <v>22</v>
      </c>
      <c r="H275" s="339"/>
      <c r="I275" s="339"/>
      <c r="J275" s="339" t="s">
        <v>95</v>
      </c>
      <c r="K275" s="339"/>
      <c r="L275" s="339"/>
      <c r="M275" s="340"/>
      <c r="N275" s="340"/>
      <c r="O275" s="341"/>
      <c r="P275" s="341"/>
      <c r="Q275" s="341"/>
      <c r="R275" s="341"/>
      <c r="S275" s="341"/>
      <c r="T275" s="341"/>
      <c r="U275" s="341"/>
      <c r="V275" s="341"/>
      <c r="W275" s="341"/>
      <c r="X275" s="341"/>
      <c r="Y275" s="341"/>
    </row>
    <row r="276" customFormat="false" ht="15" hidden="true" customHeight="false" outlineLevel="2" collapsed="false">
      <c r="A276" s="360" t="s">
        <v>2001</v>
      </c>
      <c r="B276" s="335" t="s">
        <v>107</v>
      </c>
      <c r="C276" s="351" t="s">
        <v>1270</v>
      </c>
      <c r="D276" s="351" t="s">
        <v>1066</v>
      </c>
      <c r="E276" s="356" t="s">
        <v>1067</v>
      </c>
      <c r="F276" s="355" t="s">
        <v>1995</v>
      </c>
      <c r="G276" s="338" t="s">
        <v>22</v>
      </c>
      <c r="H276" s="339"/>
      <c r="I276" s="339"/>
      <c r="J276" s="339" t="s">
        <v>95</v>
      </c>
      <c r="K276" s="339"/>
      <c r="L276" s="339"/>
      <c r="M276" s="340"/>
      <c r="N276" s="340"/>
      <c r="O276" s="341"/>
      <c r="P276" s="341"/>
      <c r="Q276" s="341"/>
      <c r="R276" s="341"/>
      <c r="S276" s="341"/>
      <c r="T276" s="341"/>
      <c r="U276" s="341"/>
      <c r="V276" s="341"/>
      <c r="W276" s="341"/>
      <c r="X276" s="341"/>
      <c r="Y276" s="341"/>
    </row>
    <row r="277" customFormat="false" ht="15" hidden="true" customHeight="false" outlineLevel="2" collapsed="false">
      <c r="A277" s="360" t="s">
        <v>2002</v>
      </c>
      <c r="B277" s="335" t="s">
        <v>107</v>
      </c>
      <c r="C277" s="363"/>
      <c r="D277" s="351" t="s">
        <v>1679</v>
      </c>
      <c r="E277" s="337" t="s">
        <v>2003</v>
      </c>
      <c r="F277" s="355" t="s">
        <v>1995</v>
      </c>
      <c r="G277" s="338" t="s">
        <v>22</v>
      </c>
      <c r="H277" s="339"/>
      <c r="I277" s="339"/>
      <c r="J277" s="339" t="s">
        <v>95</v>
      </c>
      <c r="K277" s="339"/>
      <c r="L277" s="339"/>
      <c r="M277" s="340"/>
      <c r="N277" s="340"/>
      <c r="O277" s="341"/>
      <c r="P277" s="341"/>
      <c r="Q277" s="341"/>
      <c r="R277" s="341"/>
      <c r="S277" s="341"/>
      <c r="T277" s="341"/>
      <c r="U277" s="341"/>
      <c r="V277" s="341"/>
      <c r="W277" s="341"/>
      <c r="X277" s="341"/>
      <c r="Y277" s="341"/>
    </row>
    <row r="278" customFormat="false" ht="15" hidden="true" customHeight="false" outlineLevel="2" collapsed="false">
      <c r="A278" s="360" t="s">
        <v>2004</v>
      </c>
      <c r="B278" s="335" t="s">
        <v>107</v>
      </c>
      <c r="C278" s="363"/>
      <c r="D278" s="351" t="s">
        <v>1073</v>
      </c>
      <c r="E278" s="356" t="s">
        <v>1074</v>
      </c>
      <c r="F278" s="355" t="s">
        <v>1995</v>
      </c>
      <c r="G278" s="338" t="s">
        <v>22</v>
      </c>
      <c r="H278" s="339"/>
      <c r="I278" s="339"/>
      <c r="J278" s="339" t="s">
        <v>95</v>
      </c>
      <c r="K278" s="339"/>
      <c r="L278" s="339"/>
      <c r="M278" s="340"/>
      <c r="N278" s="340"/>
      <c r="O278" s="341"/>
      <c r="P278" s="341"/>
      <c r="Q278" s="341"/>
      <c r="R278" s="341"/>
      <c r="S278" s="341"/>
      <c r="T278" s="341"/>
      <c r="U278" s="341"/>
      <c r="V278" s="341"/>
      <c r="W278" s="341"/>
      <c r="X278" s="341"/>
      <c r="Y278" s="341"/>
    </row>
    <row r="279" customFormat="false" ht="15" hidden="true" customHeight="false" outlineLevel="2" collapsed="false">
      <c r="A279" s="360" t="s">
        <v>2005</v>
      </c>
      <c r="B279" s="335" t="s">
        <v>122</v>
      </c>
      <c r="C279" s="351" t="s">
        <v>1076</v>
      </c>
      <c r="D279" s="358" t="s">
        <v>1077</v>
      </c>
      <c r="E279" s="356" t="s">
        <v>1078</v>
      </c>
      <c r="F279" s="355" t="s">
        <v>1995</v>
      </c>
      <c r="G279" s="338" t="s">
        <v>22</v>
      </c>
      <c r="H279" s="339"/>
      <c r="I279" s="339"/>
      <c r="J279" s="339" t="s">
        <v>95</v>
      </c>
      <c r="K279" s="339"/>
      <c r="L279" s="339"/>
      <c r="M279" s="340"/>
      <c r="N279" s="340"/>
      <c r="O279" s="341"/>
      <c r="P279" s="341"/>
      <c r="Q279" s="341"/>
      <c r="R279" s="341"/>
      <c r="S279" s="341"/>
      <c r="T279" s="341"/>
      <c r="U279" s="341"/>
      <c r="V279" s="341"/>
      <c r="W279" s="341"/>
      <c r="X279" s="341"/>
      <c r="Y279" s="341"/>
    </row>
    <row r="280" customFormat="false" ht="15" hidden="true" customHeight="false" outlineLevel="2" collapsed="false">
      <c r="A280" s="360" t="s">
        <v>2006</v>
      </c>
      <c r="B280" s="335" t="s">
        <v>122</v>
      </c>
      <c r="C280" s="361"/>
      <c r="D280" s="358" t="s">
        <v>1081</v>
      </c>
      <c r="E280" s="359" t="s">
        <v>1082</v>
      </c>
      <c r="F280" s="355" t="s">
        <v>1995</v>
      </c>
      <c r="G280" s="338" t="s">
        <v>22</v>
      </c>
      <c r="H280" s="339"/>
      <c r="I280" s="339"/>
      <c r="J280" s="339" t="s">
        <v>95</v>
      </c>
      <c r="K280" s="339"/>
      <c r="L280" s="339"/>
      <c r="M280" s="340"/>
      <c r="N280" s="340"/>
      <c r="O280" s="341"/>
      <c r="P280" s="341"/>
      <c r="Q280" s="341"/>
      <c r="R280" s="341"/>
      <c r="S280" s="341"/>
      <c r="T280" s="341"/>
      <c r="U280" s="341"/>
      <c r="V280" s="341"/>
      <c r="W280" s="341"/>
      <c r="X280" s="341"/>
      <c r="Y280" s="341"/>
    </row>
    <row r="281" customFormat="false" ht="15" hidden="true" customHeight="false" outlineLevel="2" collapsed="false">
      <c r="A281" s="360" t="s">
        <v>2007</v>
      </c>
      <c r="B281" s="335" t="s">
        <v>115</v>
      </c>
      <c r="C281" s="351" t="s">
        <v>1084</v>
      </c>
      <c r="D281" s="358" t="s">
        <v>1085</v>
      </c>
      <c r="E281" s="356" t="s">
        <v>1086</v>
      </c>
      <c r="F281" s="355" t="s">
        <v>1995</v>
      </c>
      <c r="G281" s="338" t="s">
        <v>22</v>
      </c>
      <c r="H281" s="339"/>
      <c r="I281" s="339"/>
      <c r="J281" s="339" t="s">
        <v>95</v>
      </c>
      <c r="K281" s="339"/>
      <c r="L281" s="339"/>
      <c r="M281" s="340"/>
      <c r="N281" s="340"/>
      <c r="O281" s="341"/>
      <c r="P281" s="341"/>
      <c r="Q281" s="341"/>
      <c r="R281" s="341"/>
      <c r="S281" s="341"/>
      <c r="T281" s="341"/>
      <c r="U281" s="341"/>
      <c r="V281" s="341"/>
      <c r="W281" s="341"/>
      <c r="X281" s="341"/>
      <c r="Y281" s="341"/>
    </row>
    <row r="282" customFormat="false" ht="15" hidden="true" customHeight="false" outlineLevel="2" collapsed="false">
      <c r="A282" s="360" t="s">
        <v>2008</v>
      </c>
      <c r="B282" s="335" t="s">
        <v>115</v>
      </c>
      <c r="C282" s="361"/>
      <c r="D282" s="358" t="s">
        <v>1089</v>
      </c>
      <c r="E282" s="356" t="s">
        <v>2009</v>
      </c>
      <c r="F282" s="355" t="s">
        <v>1995</v>
      </c>
      <c r="G282" s="338" t="s">
        <v>22</v>
      </c>
      <c r="H282" s="339"/>
      <c r="I282" s="339"/>
      <c r="J282" s="339" t="s">
        <v>95</v>
      </c>
      <c r="K282" s="339"/>
      <c r="L282" s="339"/>
      <c r="M282" s="340"/>
      <c r="N282" s="340"/>
      <c r="O282" s="341"/>
      <c r="P282" s="341"/>
      <c r="Q282" s="341"/>
      <c r="R282" s="341"/>
      <c r="S282" s="341"/>
      <c r="T282" s="341"/>
      <c r="U282" s="341"/>
      <c r="V282" s="341"/>
      <c r="W282" s="341"/>
      <c r="X282" s="341"/>
      <c r="Y282" s="341"/>
    </row>
    <row r="283" customFormat="false" ht="15" hidden="true" customHeight="false" outlineLevel="2" collapsed="false">
      <c r="A283" s="360" t="s">
        <v>2010</v>
      </c>
      <c r="B283" s="335" t="s">
        <v>115</v>
      </c>
      <c r="C283" s="361"/>
      <c r="D283" s="358" t="s">
        <v>1093</v>
      </c>
      <c r="E283" s="356" t="s">
        <v>1094</v>
      </c>
      <c r="F283" s="355" t="s">
        <v>1995</v>
      </c>
      <c r="G283" s="338" t="s">
        <v>22</v>
      </c>
      <c r="H283" s="339"/>
      <c r="I283" s="339"/>
      <c r="J283" s="339" t="s">
        <v>95</v>
      </c>
      <c r="K283" s="339"/>
      <c r="L283" s="339"/>
      <c r="M283" s="340"/>
      <c r="N283" s="340"/>
      <c r="O283" s="341"/>
      <c r="P283" s="341"/>
      <c r="Q283" s="341"/>
      <c r="R283" s="341"/>
      <c r="S283" s="341"/>
      <c r="T283" s="341"/>
      <c r="U283" s="341"/>
      <c r="V283" s="341"/>
      <c r="W283" s="341"/>
      <c r="X283" s="341"/>
      <c r="Y283" s="341"/>
    </row>
    <row r="284" customFormat="false" ht="15" hidden="true" customHeight="false" outlineLevel="2" collapsed="false">
      <c r="A284" s="360" t="s">
        <v>2011</v>
      </c>
      <c r="B284" s="335" t="s">
        <v>221</v>
      </c>
      <c r="C284" s="361"/>
      <c r="D284" s="358" t="s">
        <v>1096</v>
      </c>
      <c r="E284" s="356" t="s">
        <v>1097</v>
      </c>
      <c r="F284" s="355" t="s">
        <v>1995</v>
      </c>
      <c r="G284" s="338" t="s">
        <v>22</v>
      </c>
      <c r="H284" s="339"/>
      <c r="I284" s="339"/>
      <c r="J284" s="339" t="s">
        <v>95</v>
      </c>
      <c r="K284" s="339"/>
      <c r="L284" s="339"/>
      <c r="M284" s="340"/>
      <c r="N284" s="340"/>
      <c r="O284" s="341"/>
      <c r="P284" s="341"/>
      <c r="Q284" s="341"/>
      <c r="R284" s="341"/>
      <c r="S284" s="341"/>
      <c r="T284" s="341"/>
      <c r="U284" s="341"/>
      <c r="V284" s="341"/>
      <c r="W284" s="341"/>
      <c r="X284" s="341"/>
      <c r="Y284" s="341"/>
    </row>
    <row r="285" customFormat="false" ht="15" hidden="false" customHeight="true" outlineLevel="1" collapsed="true">
      <c r="A285" s="329" t="s">
        <v>2012</v>
      </c>
      <c r="B285" s="329"/>
      <c r="C285" s="329"/>
      <c r="D285" s="329"/>
      <c r="E285" s="329"/>
      <c r="F285" s="329"/>
      <c r="G285" s="329"/>
      <c r="H285" s="329"/>
      <c r="I285" s="329"/>
      <c r="J285" s="329"/>
      <c r="K285" s="329"/>
      <c r="L285" s="329"/>
      <c r="M285" s="332"/>
      <c r="N285" s="332"/>
      <c r="O285" s="323"/>
      <c r="P285" s="323"/>
      <c r="Q285" s="323"/>
      <c r="R285" s="323"/>
      <c r="S285" s="323"/>
      <c r="T285" s="323"/>
      <c r="U285" s="323"/>
      <c r="V285" s="323"/>
      <c r="W285" s="323"/>
      <c r="X285" s="323"/>
      <c r="Y285" s="323"/>
    </row>
    <row r="286" customFormat="false" ht="15" hidden="true" customHeight="false" outlineLevel="2" collapsed="false">
      <c r="A286" s="360" t="s">
        <v>2013</v>
      </c>
      <c r="B286" s="335" t="s">
        <v>136</v>
      </c>
      <c r="C286" s="335" t="s">
        <v>976</v>
      </c>
      <c r="D286" s="335" t="s">
        <v>977</v>
      </c>
      <c r="E286" s="378" t="s">
        <v>2014</v>
      </c>
      <c r="F286" s="356" t="s">
        <v>2015</v>
      </c>
      <c r="G286" s="338" t="s">
        <v>22</v>
      </c>
      <c r="H286" s="339"/>
      <c r="I286" s="339"/>
      <c r="J286" s="339" t="s">
        <v>95</v>
      </c>
      <c r="K286" s="339"/>
      <c r="L286" s="339"/>
      <c r="M286" s="340"/>
      <c r="N286" s="340"/>
      <c r="O286" s="341"/>
      <c r="P286" s="341"/>
      <c r="Q286" s="341"/>
      <c r="R286" s="341"/>
      <c r="S286" s="341"/>
      <c r="T286" s="341"/>
      <c r="U286" s="341"/>
      <c r="V286" s="341"/>
      <c r="W286" s="341"/>
      <c r="X286" s="341"/>
      <c r="Y286" s="341"/>
    </row>
    <row r="287" customFormat="false" ht="15" hidden="true" customHeight="false" outlineLevel="2" collapsed="false">
      <c r="A287" s="360" t="s">
        <v>2016</v>
      </c>
      <c r="B287" s="335" t="s">
        <v>136</v>
      </c>
      <c r="C287" s="379" t="s">
        <v>1251</v>
      </c>
      <c r="D287" s="379" t="s">
        <v>986</v>
      </c>
      <c r="E287" s="380" t="s">
        <v>2017</v>
      </c>
      <c r="F287" s="379"/>
      <c r="G287" s="338" t="s">
        <v>22</v>
      </c>
      <c r="H287" s="339"/>
      <c r="I287" s="339"/>
      <c r="J287" s="339" t="s">
        <v>95</v>
      </c>
      <c r="K287" s="339"/>
      <c r="L287" s="339"/>
      <c r="M287" s="340"/>
      <c r="N287" s="340"/>
      <c r="O287" s="341"/>
      <c r="P287" s="341"/>
      <c r="Q287" s="341"/>
      <c r="R287" s="341"/>
      <c r="S287" s="341"/>
      <c r="T287" s="341"/>
      <c r="U287" s="341"/>
      <c r="V287" s="341"/>
      <c r="W287" s="341"/>
      <c r="X287" s="341"/>
      <c r="Y287" s="341"/>
    </row>
    <row r="288" customFormat="false" ht="15" hidden="true" customHeight="false" outlineLevel="2" collapsed="false">
      <c r="A288" s="360" t="s">
        <v>2018</v>
      </c>
      <c r="B288" s="335" t="s">
        <v>136</v>
      </c>
      <c r="C288" s="379"/>
      <c r="D288" s="335" t="s">
        <v>1587</v>
      </c>
      <c r="E288" s="377" t="s">
        <v>1929</v>
      </c>
      <c r="F288" s="379"/>
      <c r="G288" s="338" t="s">
        <v>22</v>
      </c>
      <c r="H288" s="339"/>
      <c r="I288" s="339"/>
      <c r="J288" s="339" t="s">
        <v>95</v>
      </c>
      <c r="K288" s="339"/>
      <c r="L288" s="339"/>
      <c r="M288" s="340"/>
      <c r="N288" s="340"/>
      <c r="O288" s="341"/>
      <c r="P288" s="341"/>
      <c r="Q288" s="341"/>
      <c r="R288" s="341"/>
      <c r="S288" s="341"/>
      <c r="T288" s="341"/>
      <c r="U288" s="341"/>
      <c r="V288" s="341"/>
      <c r="W288" s="341"/>
      <c r="X288" s="341"/>
      <c r="Y288" s="341"/>
    </row>
    <row r="289" customFormat="false" ht="15" hidden="true" customHeight="false" outlineLevel="2" collapsed="false">
      <c r="A289" s="360" t="s">
        <v>2019</v>
      </c>
      <c r="B289" s="335" t="s">
        <v>136</v>
      </c>
      <c r="C289" s="379" t="s">
        <v>993</v>
      </c>
      <c r="D289" s="335" t="s">
        <v>1931</v>
      </c>
      <c r="E289" s="380" t="s">
        <v>2020</v>
      </c>
      <c r="F289" s="379" t="s">
        <v>2021</v>
      </c>
      <c r="G289" s="338" t="s">
        <v>22</v>
      </c>
      <c r="H289" s="339"/>
      <c r="I289" s="339"/>
      <c r="J289" s="339" t="s">
        <v>95</v>
      </c>
      <c r="K289" s="339"/>
      <c r="L289" s="339"/>
      <c r="M289" s="340"/>
      <c r="N289" s="340"/>
      <c r="O289" s="341"/>
      <c r="P289" s="341"/>
      <c r="Q289" s="341"/>
      <c r="R289" s="341"/>
      <c r="S289" s="341"/>
      <c r="T289" s="341"/>
      <c r="U289" s="341"/>
      <c r="V289" s="341"/>
      <c r="W289" s="341"/>
      <c r="X289" s="341"/>
      <c r="Y289" s="341"/>
    </row>
    <row r="290" customFormat="false" ht="15" hidden="true" customHeight="false" outlineLevel="2" collapsed="false">
      <c r="A290" s="360" t="s">
        <v>2022</v>
      </c>
      <c r="B290" s="335" t="s">
        <v>129</v>
      </c>
      <c r="C290" s="350" t="s">
        <v>1002</v>
      </c>
      <c r="D290" s="351" t="s">
        <v>1003</v>
      </c>
      <c r="E290" s="337" t="s">
        <v>1935</v>
      </c>
      <c r="F290" s="355" t="s">
        <v>2023</v>
      </c>
      <c r="G290" s="338" t="s">
        <v>22</v>
      </c>
      <c r="H290" s="339"/>
      <c r="I290" s="339"/>
      <c r="J290" s="339" t="s">
        <v>95</v>
      </c>
      <c r="K290" s="339"/>
      <c r="L290" s="339"/>
      <c r="M290" s="340"/>
      <c r="N290" s="340"/>
      <c r="O290" s="341"/>
      <c r="P290" s="341"/>
      <c r="Q290" s="341"/>
      <c r="R290" s="341"/>
      <c r="S290" s="341"/>
      <c r="T290" s="341"/>
      <c r="U290" s="341"/>
      <c r="V290" s="341"/>
      <c r="W290" s="341"/>
      <c r="X290" s="341"/>
      <c r="Y290" s="341"/>
    </row>
    <row r="291" customFormat="false" ht="15" hidden="true" customHeight="false" outlineLevel="2" collapsed="false">
      <c r="A291" s="360" t="s">
        <v>2024</v>
      </c>
      <c r="B291" s="335" t="s">
        <v>129</v>
      </c>
      <c r="C291" s="350"/>
      <c r="D291" s="351" t="s">
        <v>1938</v>
      </c>
      <c r="E291" s="355" t="s">
        <v>1939</v>
      </c>
      <c r="F291" s="355" t="s">
        <v>2023</v>
      </c>
      <c r="G291" s="338" t="s">
        <v>22</v>
      </c>
      <c r="H291" s="339"/>
      <c r="I291" s="339"/>
      <c r="J291" s="339" t="s">
        <v>95</v>
      </c>
      <c r="K291" s="339"/>
      <c r="L291" s="339"/>
      <c r="M291" s="340"/>
      <c r="N291" s="340"/>
      <c r="O291" s="341"/>
      <c r="P291" s="341"/>
      <c r="Q291" s="341"/>
      <c r="R291" s="341"/>
      <c r="S291" s="341"/>
      <c r="T291" s="341"/>
      <c r="U291" s="341"/>
      <c r="V291" s="341"/>
      <c r="W291" s="341"/>
      <c r="X291" s="341"/>
      <c r="Y291" s="341"/>
    </row>
    <row r="292" customFormat="false" ht="15" hidden="true" customHeight="false" outlineLevel="2" collapsed="false">
      <c r="A292" s="360" t="s">
        <v>2025</v>
      </c>
      <c r="B292" s="335" t="s">
        <v>129</v>
      </c>
      <c r="C292" s="363"/>
      <c r="D292" s="351" t="s">
        <v>2026</v>
      </c>
      <c r="E292" s="355" t="s">
        <v>1986</v>
      </c>
      <c r="F292" s="355" t="s">
        <v>2023</v>
      </c>
      <c r="G292" s="338" t="s">
        <v>22</v>
      </c>
      <c r="H292" s="339"/>
      <c r="I292" s="339"/>
      <c r="J292" s="339" t="s">
        <v>95</v>
      </c>
      <c r="K292" s="339"/>
      <c r="L292" s="339"/>
      <c r="M292" s="340"/>
      <c r="N292" s="340"/>
      <c r="O292" s="341"/>
      <c r="P292" s="341"/>
      <c r="Q292" s="341"/>
      <c r="R292" s="341"/>
      <c r="S292" s="341"/>
      <c r="T292" s="341"/>
      <c r="U292" s="341"/>
      <c r="V292" s="341"/>
      <c r="W292" s="341"/>
      <c r="X292" s="341"/>
      <c r="Y292" s="341"/>
    </row>
    <row r="293" customFormat="false" ht="15" hidden="true" customHeight="false" outlineLevel="2" collapsed="false">
      <c r="A293" s="360" t="s">
        <v>2027</v>
      </c>
      <c r="B293" s="335" t="s">
        <v>129</v>
      </c>
      <c r="C293" s="363"/>
      <c r="D293" s="351" t="s">
        <v>2028</v>
      </c>
      <c r="E293" s="355" t="s">
        <v>1872</v>
      </c>
      <c r="F293" s="355" t="s">
        <v>2023</v>
      </c>
      <c r="G293" s="338" t="s">
        <v>22</v>
      </c>
      <c r="H293" s="339"/>
      <c r="I293" s="339"/>
      <c r="J293" s="339" t="s">
        <v>95</v>
      </c>
      <c r="K293" s="339"/>
      <c r="L293" s="339"/>
      <c r="M293" s="340"/>
      <c r="N293" s="340"/>
      <c r="O293" s="341"/>
      <c r="P293" s="341"/>
      <c r="Q293" s="341"/>
      <c r="R293" s="341"/>
      <c r="S293" s="341"/>
      <c r="T293" s="341"/>
      <c r="U293" s="341"/>
      <c r="V293" s="341"/>
      <c r="W293" s="341"/>
      <c r="X293" s="341"/>
      <c r="Y293" s="341"/>
    </row>
    <row r="294" customFormat="false" ht="15" hidden="true" customHeight="false" outlineLevel="2" collapsed="false">
      <c r="A294" s="360" t="s">
        <v>2029</v>
      </c>
      <c r="B294" s="335" t="s">
        <v>129</v>
      </c>
      <c r="C294" s="363"/>
      <c r="D294" s="351" t="s">
        <v>2030</v>
      </c>
      <c r="E294" s="355" t="s">
        <v>2031</v>
      </c>
      <c r="F294" s="355" t="s">
        <v>2023</v>
      </c>
      <c r="G294" s="338" t="s">
        <v>22</v>
      </c>
      <c r="H294" s="339"/>
      <c r="I294" s="339"/>
      <c r="J294" s="339" t="s">
        <v>95</v>
      </c>
      <c r="K294" s="339"/>
      <c r="L294" s="339"/>
      <c r="M294" s="340"/>
      <c r="N294" s="340"/>
      <c r="O294" s="341"/>
      <c r="P294" s="341"/>
      <c r="Q294" s="341"/>
      <c r="R294" s="341"/>
      <c r="S294" s="341"/>
      <c r="T294" s="341"/>
      <c r="U294" s="341"/>
      <c r="V294" s="341"/>
      <c r="W294" s="341"/>
      <c r="X294" s="341"/>
      <c r="Y294" s="341"/>
    </row>
    <row r="295" customFormat="false" ht="15" hidden="true" customHeight="false" outlineLevel="2" collapsed="false">
      <c r="A295" s="360" t="s">
        <v>2032</v>
      </c>
      <c r="B295" s="335" t="s">
        <v>129</v>
      </c>
      <c r="C295" s="361"/>
      <c r="D295" s="351" t="s">
        <v>1950</v>
      </c>
      <c r="E295" s="352" t="s">
        <v>1951</v>
      </c>
      <c r="F295" s="355" t="s">
        <v>2023</v>
      </c>
      <c r="G295" s="338" t="s">
        <v>22</v>
      </c>
      <c r="H295" s="339"/>
      <c r="I295" s="339"/>
      <c r="J295" s="339" t="s">
        <v>95</v>
      </c>
      <c r="K295" s="339"/>
      <c r="L295" s="339"/>
      <c r="M295" s="340"/>
      <c r="N295" s="340"/>
      <c r="O295" s="341"/>
      <c r="P295" s="341"/>
      <c r="Q295" s="341"/>
      <c r="R295" s="341"/>
      <c r="S295" s="341"/>
      <c r="T295" s="341"/>
      <c r="U295" s="341"/>
      <c r="V295" s="341"/>
      <c r="W295" s="341"/>
      <c r="X295" s="341"/>
      <c r="Y295" s="341"/>
    </row>
    <row r="296" customFormat="false" ht="15" hidden="true" customHeight="false" outlineLevel="2" collapsed="false">
      <c r="A296" s="360" t="s">
        <v>2033</v>
      </c>
      <c r="B296" s="335" t="s">
        <v>129</v>
      </c>
      <c r="C296" s="361"/>
      <c r="D296" s="351" t="s">
        <v>1953</v>
      </c>
      <c r="E296" s="352" t="s">
        <v>1954</v>
      </c>
      <c r="F296" s="355" t="s">
        <v>2023</v>
      </c>
      <c r="G296" s="338" t="s">
        <v>22</v>
      </c>
      <c r="H296" s="339"/>
      <c r="I296" s="339"/>
      <c r="J296" s="339" t="s">
        <v>95</v>
      </c>
      <c r="K296" s="339"/>
      <c r="L296" s="339"/>
      <c r="M296" s="340"/>
      <c r="N296" s="340"/>
      <c r="O296" s="341"/>
      <c r="P296" s="341"/>
      <c r="Q296" s="341"/>
      <c r="R296" s="341"/>
      <c r="S296" s="341"/>
      <c r="T296" s="341"/>
      <c r="U296" s="341"/>
      <c r="V296" s="341"/>
      <c r="W296" s="341"/>
      <c r="X296" s="341"/>
      <c r="Y296" s="341"/>
    </row>
    <row r="297" customFormat="false" ht="15" hidden="true" customHeight="false" outlineLevel="2" collapsed="false">
      <c r="A297" s="360" t="s">
        <v>2034</v>
      </c>
      <c r="B297" s="335" t="s">
        <v>96</v>
      </c>
      <c r="C297" s="350" t="s">
        <v>1560</v>
      </c>
      <c r="D297" s="351" t="s">
        <v>1054</v>
      </c>
      <c r="E297" s="349" t="s">
        <v>1055</v>
      </c>
      <c r="F297" s="355" t="s">
        <v>2023</v>
      </c>
      <c r="G297" s="338" t="s">
        <v>22</v>
      </c>
      <c r="H297" s="339"/>
      <c r="I297" s="339"/>
      <c r="J297" s="339" t="s">
        <v>95</v>
      </c>
      <c r="K297" s="339"/>
      <c r="L297" s="339"/>
      <c r="M297" s="340"/>
      <c r="N297" s="340"/>
      <c r="O297" s="341"/>
      <c r="P297" s="341"/>
      <c r="Q297" s="341"/>
      <c r="R297" s="341"/>
      <c r="S297" s="341"/>
      <c r="T297" s="341"/>
      <c r="U297" s="341"/>
      <c r="V297" s="341"/>
      <c r="W297" s="341"/>
      <c r="X297" s="341"/>
      <c r="Y297" s="341"/>
    </row>
    <row r="298" customFormat="false" ht="15" hidden="true" customHeight="false" outlineLevel="2" collapsed="false">
      <c r="A298" s="360" t="s">
        <v>2035</v>
      </c>
      <c r="B298" s="335" t="s">
        <v>96</v>
      </c>
      <c r="C298" s="361"/>
      <c r="D298" s="351" t="s">
        <v>1058</v>
      </c>
      <c r="E298" s="349" t="s">
        <v>1468</v>
      </c>
      <c r="F298" s="355" t="s">
        <v>2023</v>
      </c>
      <c r="G298" s="338" t="s">
        <v>22</v>
      </c>
      <c r="H298" s="339"/>
      <c r="I298" s="339"/>
      <c r="J298" s="339" t="s">
        <v>95</v>
      </c>
      <c r="K298" s="339"/>
      <c r="L298" s="339"/>
      <c r="M298" s="340"/>
      <c r="N298" s="340"/>
      <c r="O298" s="341"/>
      <c r="P298" s="341"/>
      <c r="Q298" s="341"/>
      <c r="R298" s="341"/>
      <c r="S298" s="341"/>
      <c r="T298" s="341"/>
      <c r="U298" s="341"/>
      <c r="V298" s="341"/>
      <c r="W298" s="341"/>
      <c r="X298" s="341"/>
      <c r="Y298" s="341"/>
    </row>
    <row r="299" customFormat="false" ht="15" hidden="true" customHeight="false" outlineLevel="2" collapsed="false">
      <c r="A299" s="360" t="s">
        <v>2036</v>
      </c>
      <c r="B299" s="335" t="s">
        <v>96</v>
      </c>
      <c r="C299" s="361"/>
      <c r="D299" s="351" t="s">
        <v>1061</v>
      </c>
      <c r="E299" s="349" t="s">
        <v>1959</v>
      </c>
      <c r="F299" s="355" t="s">
        <v>2023</v>
      </c>
      <c r="G299" s="338" t="s">
        <v>22</v>
      </c>
      <c r="H299" s="339"/>
      <c r="I299" s="339"/>
      <c r="J299" s="339" t="s">
        <v>95</v>
      </c>
      <c r="K299" s="339"/>
      <c r="L299" s="339"/>
      <c r="M299" s="340"/>
      <c r="N299" s="340"/>
      <c r="O299" s="341"/>
      <c r="P299" s="341"/>
      <c r="Q299" s="341"/>
      <c r="R299" s="341"/>
      <c r="S299" s="341"/>
      <c r="T299" s="341"/>
      <c r="U299" s="341"/>
      <c r="V299" s="341"/>
      <c r="W299" s="341"/>
      <c r="X299" s="341"/>
      <c r="Y299" s="341"/>
    </row>
    <row r="300" customFormat="false" ht="15" hidden="true" customHeight="false" outlineLevel="2" collapsed="false">
      <c r="A300" s="360" t="s">
        <v>2037</v>
      </c>
      <c r="B300" s="335" t="s">
        <v>107</v>
      </c>
      <c r="C300" s="351" t="s">
        <v>1270</v>
      </c>
      <c r="D300" s="351" t="s">
        <v>1066</v>
      </c>
      <c r="E300" s="356" t="s">
        <v>1067</v>
      </c>
      <c r="F300" s="355" t="s">
        <v>2023</v>
      </c>
      <c r="G300" s="338" t="s">
        <v>22</v>
      </c>
      <c r="H300" s="339"/>
      <c r="I300" s="339"/>
      <c r="J300" s="339" t="s">
        <v>95</v>
      </c>
      <c r="K300" s="339"/>
      <c r="L300" s="339"/>
      <c r="M300" s="340"/>
      <c r="N300" s="340"/>
      <c r="O300" s="341"/>
      <c r="P300" s="341"/>
      <c r="Q300" s="341"/>
      <c r="R300" s="341"/>
      <c r="S300" s="341"/>
      <c r="T300" s="341"/>
      <c r="U300" s="341"/>
      <c r="V300" s="341"/>
      <c r="W300" s="341"/>
      <c r="X300" s="341"/>
      <c r="Y300" s="341"/>
    </row>
    <row r="301" customFormat="false" ht="15" hidden="true" customHeight="false" outlineLevel="2" collapsed="false">
      <c r="A301" s="360" t="s">
        <v>2038</v>
      </c>
      <c r="B301" s="335" t="s">
        <v>107</v>
      </c>
      <c r="C301" s="363"/>
      <c r="D301" s="351" t="s">
        <v>1679</v>
      </c>
      <c r="E301" s="356" t="s">
        <v>2039</v>
      </c>
      <c r="F301" s="355" t="s">
        <v>2023</v>
      </c>
      <c r="G301" s="338" t="s">
        <v>22</v>
      </c>
      <c r="H301" s="339"/>
      <c r="I301" s="339"/>
      <c r="J301" s="339" t="s">
        <v>95</v>
      </c>
      <c r="K301" s="339"/>
      <c r="L301" s="339"/>
      <c r="M301" s="340"/>
      <c r="N301" s="340"/>
      <c r="O301" s="341"/>
      <c r="P301" s="341"/>
      <c r="Q301" s="341"/>
      <c r="R301" s="341"/>
      <c r="S301" s="341"/>
      <c r="T301" s="341"/>
      <c r="U301" s="341"/>
      <c r="V301" s="341"/>
      <c r="W301" s="341"/>
      <c r="X301" s="341"/>
      <c r="Y301" s="341"/>
    </row>
    <row r="302" customFormat="false" ht="15" hidden="true" customHeight="false" outlineLevel="2" collapsed="false">
      <c r="A302" s="360" t="s">
        <v>2040</v>
      </c>
      <c r="B302" s="335" t="s">
        <v>107</v>
      </c>
      <c r="C302" s="363"/>
      <c r="D302" s="351" t="s">
        <v>1073</v>
      </c>
      <c r="E302" s="356" t="s">
        <v>1074</v>
      </c>
      <c r="F302" s="355" t="s">
        <v>2041</v>
      </c>
      <c r="G302" s="338" t="s">
        <v>22</v>
      </c>
      <c r="H302" s="339"/>
      <c r="I302" s="339"/>
      <c r="J302" s="339" t="s">
        <v>95</v>
      </c>
      <c r="K302" s="339"/>
      <c r="L302" s="339"/>
      <c r="M302" s="340"/>
      <c r="N302" s="340"/>
      <c r="O302" s="341"/>
      <c r="P302" s="341"/>
      <c r="Q302" s="341"/>
      <c r="R302" s="341"/>
      <c r="S302" s="341"/>
      <c r="T302" s="341"/>
      <c r="U302" s="341"/>
      <c r="V302" s="341"/>
      <c r="W302" s="341"/>
      <c r="X302" s="341"/>
      <c r="Y302" s="341"/>
    </row>
    <row r="303" customFormat="false" ht="15" hidden="true" customHeight="false" outlineLevel="2" collapsed="false">
      <c r="A303" s="360" t="s">
        <v>2042</v>
      </c>
      <c r="B303" s="335" t="s">
        <v>122</v>
      </c>
      <c r="C303" s="351" t="s">
        <v>1076</v>
      </c>
      <c r="D303" s="358" t="s">
        <v>1077</v>
      </c>
      <c r="E303" s="356" t="s">
        <v>1078</v>
      </c>
      <c r="F303" s="355" t="s">
        <v>2023</v>
      </c>
      <c r="G303" s="338" t="s">
        <v>22</v>
      </c>
      <c r="H303" s="339"/>
      <c r="I303" s="339"/>
      <c r="J303" s="339" t="s">
        <v>95</v>
      </c>
      <c r="K303" s="339"/>
      <c r="L303" s="339"/>
      <c r="M303" s="340"/>
      <c r="N303" s="340"/>
      <c r="O303" s="341"/>
      <c r="P303" s="341"/>
      <c r="Q303" s="341"/>
      <c r="R303" s="341"/>
      <c r="S303" s="341"/>
      <c r="T303" s="341"/>
      <c r="U303" s="341"/>
      <c r="V303" s="341"/>
      <c r="W303" s="341"/>
      <c r="X303" s="341"/>
      <c r="Y303" s="341"/>
    </row>
    <row r="304" customFormat="false" ht="15" hidden="true" customHeight="false" outlineLevel="2" collapsed="false">
      <c r="A304" s="360" t="s">
        <v>2043</v>
      </c>
      <c r="B304" s="335" t="s">
        <v>122</v>
      </c>
      <c r="C304" s="361"/>
      <c r="D304" s="358" t="s">
        <v>1081</v>
      </c>
      <c r="E304" s="359" t="s">
        <v>1082</v>
      </c>
      <c r="F304" s="355" t="s">
        <v>2023</v>
      </c>
      <c r="G304" s="338" t="s">
        <v>22</v>
      </c>
      <c r="H304" s="339"/>
      <c r="I304" s="339"/>
      <c r="J304" s="339" t="s">
        <v>95</v>
      </c>
      <c r="K304" s="339"/>
      <c r="L304" s="339"/>
      <c r="M304" s="340"/>
      <c r="N304" s="340"/>
      <c r="O304" s="341"/>
      <c r="P304" s="341"/>
      <c r="Q304" s="341"/>
      <c r="R304" s="341"/>
      <c r="S304" s="341"/>
      <c r="T304" s="341"/>
      <c r="U304" s="341"/>
      <c r="V304" s="341"/>
      <c r="W304" s="341"/>
      <c r="X304" s="341"/>
      <c r="Y304" s="341"/>
    </row>
    <row r="305" customFormat="false" ht="15" hidden="true" customHeight="false" outlineLevel="2" collapsed="false">
      <c r="A305" s="360" t="s">
        <v>2044</v>
      </c>
      <c r="B305" s="335" t="s">
        <v>115</v>
      </c>
      <c r="C305" s="351" t="s">
        <v>1084</v>
      </c>
      <c r="D305" s="358" t="s">
        <v>1085</v>
      </c>
      <c r="E305" s="356" t="s">
        <v>1086</v>
      </c>
      <c r="F305" s="355" t="s">
        <v>2041</v>
      </c>
      <c r="G305" s="338" t="s">
        <v>22</v>
      </c>
      <c r="H305" s="339"/>
      <c r="I305" s="339"/>
      <c r="J305" s="339" t="s">
        <v>95</v>
      </c>
      <c r="K305" s="339"/>
      <c r="L305" s="339"/>
      <c r="M305" s="340"/>
      <c r="N305" s="340"/>
      <c r="O305" s="341"/>
      <c r="P305" s="341"/>
      <c r="Q305" s="341"/>
      <c r="R305" s="341"/>
      <c r="S305" s="341"/>
      <c r="T305" s="341"/>
      <c r="U305" s="341"/>
      <c r="V305" s="341"/>
      <c r="W305" s="341"/>
      <c r="X305" s="341"/>
      <c r="Y305" s="341"/>
    </row>
    <row r="306" customFormat="false" ht="15" hidden="true" customHeight="false" outlineLevel="2" collapsed="false">
      <c r="A306" s="360" t="s">
        <v>2045</v>
      </c>
      <c r="B306" s="335" t="s">
        <v>115</v>
      </c>
      <c r="C306" s="361"/>
      <c r="D306" s="358" t="s">
        <v>1089</v>
      </c>
      <c r="E306" s="356" t="s">
        <v>2046</v>
      </c>
      <c r="F306" s="355" t="s">
        <v>2023</v>
      </c>
      <c r="G306" s="338" t="s">
        <v>22</v>
      </c>
      <c r="H306" s="339"/>
      <c r="I306" s="339"/>
      <c r="J306" s="339" t="s">
        <v>95</v>
      </c>
      <c r="K306" s="339"/>
      <c r="L306" s="339"/>
      <c r="M306" s="340"/>
      <c r="N306" s="340"/>
      <c r="O306" s="341"/>
      <c r="P306" s="341"/>
      <c r="Q306" s="341"/>
      <c r="R306" s="341"/>
      <c r="S306" s="341"/>
      <c r="T306" s="341"/>
      <c r="U306" s="341"/>
      <c r="V306" s="341"/>
      <c r="W306" s="341"/>
      <c r="X306" s="341"/>
      <c r="Y306" s="341"/>
    </row>
    <row r="307" customFormat="false" ht="15" hidden="true" customHeight="false" outlineLevel="2" collapsed="false">
      <c r="A307" s="360" t="s">
        <v>2047</v>
      </c>
      <c r="B307" s="335" t="s">
        <v>115</v>
      </c>
      <c r="C307" s="361"/>
      <c r="D307" s="358" t="s">
        <v>1093</v>
      </c>
      <c r="E307" s="356" t="s">
        <v>1094</v>
      </c>
      <c r="F307" s="355" t="s">
        <v>2023</v>
      </c>
      <c r="G307" s="338" t="s">
        <v>22</v>
      </c>
      <c r="H307" s="339"/>
      <c r="I307" s="339"/>
      <c r="J307" s="339" t="s">
        <v>95</v>
      </c>
      <c r="K307" s="339"/>
      <c r="L307" s="339"/>
      <c r="M307" s="340"/>
      <c r="N307" s="340"/>
      <c r="O307" s="341"/>
      <c r="P307" s="341"/>
      <c r="Q307" s="341"/>
      <c r="R307" s="341"/>
      <c r="S307" s="341"/>
      <c r="T307" s="341"/>
      <c r="U307" s="341"/>
      <c r="V307" s="341"/>
      <c r="W307" s="341"/>
      <c r="X307" s="341"/>
      <c r="Y307" s="341"/>
    </row>
    <row r="308" customFormat="false" ht="15" hidden="true" customHeight="false" outlineLevel="2" collapsed="false">
      <c r="A308" s="360" t="s">
        <v>2048</v>
      </c>
      <c r="B308" s="335" t="s">
        <v>221</v>
      </c>
      <c r="C308" s="361"/>
      <c r="D308" s="358" t="s">
        <v>1096</v>
      </c>
      <c r="E308" s="356" t="s">
        <v>1097</v>
      </c>
      <c r="F308" s="355" t="s">
        <v>2023</v>
      </c>
      <c r="G308" s="338" t="s">
        <v>22</v>
      </c>
      <c r="H308" s="339"/>
      <c r="I308" s="339"/>
      <c r="J308" s="339" t="s">
        <v>95</v>
      </c>
      <c r="K308" s="339"/>
      <c r="L308" s="339"/>
      <c r="M308" s="340"/>
      <c r="N308" s="340"/>
      <c r="O308" s="341"/>
      <c r="P308" s="341"/>
      <c r="Q308" s="341"/>
      <c r="R308" s="341"/>
      <c r="S308" s="341"/>
      <c r="T308" s="341"/>
      <c r="U308" s="341"/>
      <c r="V308" s="341"/>
      <c r="W308" s="341"/>
      <c r="X308" s="341"/>
      <c r="Y308" s="341"/>
    </row>
    <row r="309" customFormat="false" ht="15" hidden="false" customHeight="true" outlineLevel="1" collapsed="true">
      <c r="A309" s="329" t="s">
        <v>2049</v>
      </c>
      <c r="B309" s="329"/>
      <c r="C309" s="329"/>
      <c r="D309" s="329"/>
      <c r="E309" s="329"/>
      <c r="F309" s="329"/>
      <c r="G309" s="329"/>
      <c r="H309" s="329"/>
      <c r="I309" s="329"/>
      <c r="J309" s="329"/>
      <c r="K309" s="329"/>
      <c r="L309" s="329"/>
      <c r="M309" s="332"/>
      <c r="N309" s="332"/>
      <c r="O309" s="323"/>
      <c r="P309" s="323"/>
      <c r="Q309" s="323"/>
      <c r="R309" s="323"/>
      <c r="S309" s="323"/>
      <c r="T309" s="323"/>
      <c r="U309" s="323"/>
      <c r="V309" s="323"/>
      <c r="W309" s="323"/>
      <c r="X309" s="323"/>
      <c r="Y309" s="323"/>
    </row>
    <row r="310" customFormat="false" ht="15" hidden="true" customHeight="false" outlineLevel="2" collapsed="false">
      <c r="A310" s="360" t="s">
        <v>2050</v>
      </c>
      <c r="B310" s="335" t="s">
        <v>136</v>
      </c>
      <c r="C310" s="335" t="s">
        <v>976</v>
      </c>
      <c r="D310" s="335" t="s">
        <v>977</v>
      </c>
      <c r="E310" s="378" t="s">
        <v>2051</v>
      </c>
      <c r="F310" s="356" t="s">
        <v>2052</v>
      </c>
      <c r="G310" s="338" t="s">
        <v>22</v>
      </c>
      <c r="H310" s="339"/>
      <c r="I310" s="339"/>
      <c r="J310" s="339" t="s">
        <v>95</v>
      </c>
      <c r="K310" s="339"/>
      <c r="L310" s="339"/>
      <c r="M310" s="340"/>
      <c r="N310" s="340"/>
      <c r="O310" s="341"/>
      <c r="P310" s="341"/>
      <c r="Q310" s="341"/>
      <c r="R310" s="341"/>
      <c r="S310" s="341"/>
      <c r="T310" s="341"/>
      <c r="U310" s="341"/>
      <c r="V310" s="341"/>
      <c r="W310" s="341"/>
      <c r="X310" s="341"/>
      <c r="Y310" s="341"/>
    </row>
    <row r="311" customFormat="false" ht="15" hidden="true" customHeight="false" outlineLevel="2" collapsed="false">
      <c r="A311" s="360" t="s">
        <v>2053</v>
      </c>
      <c r="B311" s="335" t="s">
        <v>136</v>
      </c>
      <c r="C311" s="379" t="s">
        <v>1251</v>
      </c>
      <c r="D311" s="379" t="s">
        <v>986</v>
      </c>
      <c r="E311" s="380" t="s">
        <v>2054</v>
      </c>
      <c r="F311" s="379"/>
      <c r="G311" s="338" t="s">
        <v>22</v>
      </c>
      <c r="H311" s="339"/>
      <c r="I311" s="339"/>
      <c r="J311" s="339" t="s">
        <v>95</v>
      </c>
      <c r="K311" s="339"/>
      <c r="L311" s="339"/>
      <c r="M311" s="340"/>
      <c r="N311" s="340"/>
      <c r="O311" s="341"/>
      <c r="P311" s="341"/>
      <c r="Q311" s="341"/>
      <c r="R311" s="341"/>
      <c r="S311" s="341"/>
      <c r="T311" s="341"/>
      <c r="U311" s="341"/>
      <c r="V311" s="341"/>
      <c r="W311" s="341"/>
      <c r="X311" s="341"/>
      <c r="Y311" s="341"/>
    </row>
    <row r="312" customFormat="false" ht="15" hidden="true" customHeight="false" outlineLevel="2" collapsed="false">
      <c r="A312" s="360" t="s">
        <v>2055</v>
      </c>
      <c r="B312" s="335" t="s">
        <v>136</v>
      </c>
      <c r="C312" s="379"/>
      <c r="D312" s="335" t="s">
        <v>1587</v>
      </c>
      <c r="E312" s="377" t="s">
        <v>1929</v>
      </c>
      <c r="F312" s="379"/>
      <c r="G312" s="338" t="s">
        <v>22</v>
      </c>
      <c r="H312" s="339"/>
      <c r="I312" s="339"/>
      <c r="J312" s="339" t="s">
        <v>95</v>
      </c>
      <c r="K312" s="339"/>
      <c r="L312" s="339"/>
      <c r="M312" s="340"/>
      <c r="N312" s="340"/>
      <c r="O312" s="341"/>
      <c r="P312" s="341"/>
      <c r="Q312" s="341"/>
      <c r="R312" s="341"/>
      <c r="S312" s="341"/>
      <c r="T312" s="341"/>
      <c r="U312" s="341"/>
      <c r="V312" s="341"/>
      <c r="W312" s="341"/>
      <c r="X312" s="341"/>
      <c r="Y312" s="341"/>
    </row>
    <row r="313" customFormat="false" ht="15" hidden="true" customHeight="false" outlineLevel="2" collapsed="false">
      <c r="A313" s="360" t="s">
        <v>2056</v>
      </c>
      <c r="B313" s="335" t="s">
        <v>136</v>
      </c>
      <c r="C313" s="379" t="s">
        <v>993</v>
      </c>
      <c r="D313" s="335" t="s">
        <v>1931</v>
      </c>
      <c r="E313" s="380" t="s">
        <v>2057</v>
      </c>
      <c r="F313" s="379" t="s">
        <v>2058</v>
      </c>
      <c r="G313" s="338" t="s">
        <v>22</v>
      </c>
      <c r="H313" s="339"/>
      <c r="I313" s="339"/>
      <c r="J313" s="339" t="s">
        <v>95</v>
      </c>
      <c r="K313" s="339"/>
      <c r="L313" s="339"/>
      <c r="M313" s="340"/>
      <c r="N313" s="340"/>
      <c r="O313" s="341"/>
      <c r="P313" s="341"/>
      <c r="Q313" s="341"/>
      <c r="R313" s="341"/>
      <c r="S313" s="341"/>
      <c r="T313" s="341"/>
      <c r="U313" s="341"/>
      <c r="V313" s="341"/>
      <c r="W313" s="341"/>
      <c r="X313" s="341"/>
      <c r="Y313" s="341"/>
    </row>
    <row r="314" customFormat="false" ht="15" hidden="true" customHeight="false" outlineLevel="2" collapsed="false">
      <c r="A314" s="360" t="s">
        <v>2059</v>
      </c>
      <c r="B314" s="335" t="s">
        <v>129</v>
      </c>
      <c r="C314" s="350" t="s">
        <v>1002</v>
      </c>
      <c r="D314" s="351" t="s">
        <v>1003</v>
      </c>
      <c r="E314" s="337" t="s">
        <v>1935</v>
      </c>
      <c r="F314" s="355" t="s">
        <v>2060</v>
      </c>
      <c r="G314" s="338" t="s">
        <v>22</v>
      </c>
      <c r="H314" s="339"/>
      <c r="I314" s="339"/>
      <c r="J314" s="339" t="s">
        <v>95</v>
      </c>
      <c r="K314" s="339"/>
      <c r="L314" s="339"/>
      <c r="M314" s="340"/>
      <c r="N314" s="340"/>
      <c r="O314" s="341"/>
      <c r="P314" s="341"/>
      <c r="Q314" s="341"/>
      <c r="R314" s="341"/>
      <c r="S314" s="341"/>
      <c r="T314" s="341"/>
      <c r="U314" s="341"/>
      <c r="V314" s="341"/>
      <c r="W314" s="341"/>
      <c r="X314" s="341"/>
      <c r="Y314" s="341"/>
    </row>
    <row r="315" customFormat="false" ht="15" hidden="true" customHeight="false" outlineLevel="2" collapsed="false">
      <c r="A315" s="360" t="s">
        <v>2061</v>
      </c>
      <c r="B315" s="335" t="s">
        <v>129</v>
      </c>
      <c r="C315" s="350"/>
      <c r="D315" s="351" t="s">
        <v>1938</v>
      </c>
      <c r="E315" s="355" t="s">
        <v>1939</v>
      </c>
      <c r="F315" s="355" t="s">
        <v>2062</v>
      </c>
      <c r="G315" s="338" t="s">
        <v>22</v>
      </c>
      <c r="H315" s="339"/>
      <c r="I315" s="339"/>
      <c r="J315" s="339" t="s">
        <v>95</v>
      </c>
      <c r="K315" s="339"/>
      <c r="L315" s="339"/>
      <c r="M315" s="340"/>
      <c r="N315" s="340"/>
      <c r="O315" s="341"/>
      <c r="P315" s="341"/>
      <c r="Q315" s="341"/>
      <c r="R315" s="341"/>
      <c r="S315" s="341"/>
      <c r="T315" s="341"/>
      <c r="U315" s="341"/>
      <c r="V315" s="341"/>
      <c r="W315" s="341"/>
      <c r="X315" s="341"/>
      <c r="Y315" s="341"/>
    </row>
    <row r="316" customFormat="false" ht="15" hidden="true" customHeight="false" outlineLevel="2" collapsed="false">
      <c r="A316" s="360" t="s">
        <v>2063</v>
      </c>
      <c r="B316" s="335" t="s">
        <v>129</v>
      </c>
      <c r="C316" s="363"/>
      <c r="D316" s="351" t="s">
        <v>1942</v>
      </c>
      <c r="E316" s="355" t="s">
        <v>1943</v>
      </c>
      <c r="F316" s="355" t="s">
        <v>2064</v>
      </c>
      <c r="G316" s="338" t="s">
        <v>22</v>
      </c>
      <c r="H316" s="339"/>
      <c r="I316" s="339"/>
      <c r="J316" s="339" t="s">
        <v>95</v>
      </c>
      <c r="K316" s="339"/>
      <c r="L316" s="339"/>
      <c r="M316" s="340"/>
      <c r="N316" s="340"/>
      <c r="O316" s="341"/>
      <c r="P316" s="341"/>
      <c r="Q316" s="341"/>
      <c r="R316" s="341"/>
      <c r="S316" s="341"/>
      <c r="T316" s="341"/>
      <c r="U316" s="341"/>
      <c r="V316" s="341"/>
      <c r="W316" s="341"/>
      <c r="X316" s="341"/>
      <c r="Y316" s="341"/>
    </row>
    <row r="317" customFormat="false" ht="15" hidden="true" customHeight="false" outlineLevel="2" collapsed="false">
      <c r="A317" s="360" t="s">
        <v>2065</v>
      </c>
      <c r="B317" s="335" t="s">
        <v>129</v>
      </c>
      <c r="C317" s="363"/>
      <c r="D317" s="351" t="s">
        <v>2066</v>
      </c>
      <c r="E317" s="355" t="s">
        <v>1872</v>
      </c>
      <c r="F317" s="355" t="s">
        <v>2067</v>
      </c>
      <c r="G317" s="338" t="s">
        <v>22</v>
      </c>
      <c r="H317" s="339"/>
      <c r="I317" s="339"/>
      <c r="J317" s="339" t="s">
        <v>95</v>
      </c>
      <c r="K317" s="339"/>
      <c r="L317" s="339"/>
      <c r="M317" s="340"/>
      <c r="N317" s="340"/>
      <c r="O317" s="341"/>
      <c r="P317" s="341"/>
      <c r="Q317" s="341"/>
      <c r="R317" s="341"/>
      <c r="S317" s="341"/>
      <c r="T317" s="341"/>
      <c r="U317" s="341"/>
      <c r="V317" s="341"/>
      <c r="W317" s="341"/>
      <c r="X317" s="341"/>
      <c r="Y317" s="341"/>
    </row>
    <row r="318" customFormat="false" ht="15" hidden="true" customHeight="false" outlineLevel="2" collapsed="false">
      <c r="A318" s="360" t="s">
        <v>2068</v>
      </c>
      <c r="B318" s="335" t="s">
        <v>129</v>
      </c>
      <c r="C318" s="363"/>
      <c r="D318" s="351" t="s">
        <v>1991</v>
      </c>
      <c r="E318" s="355" t="s">
        <v>2031</v>
      </c>
      <c r="F318" s="355" t="s">
        <v>2069</v>
      </c>
      <c r="G318" s="338" t="s">
        <v>22</v>
      </c>
      <c r="H318" s="339"/>
      <c r="I318" s="339"/>
      <c r="J318" s="339" t="s">
        <v>95</v>
      </c>
      <c r="K318" s="339"/>
      <c r="L318" s="339"/>
      <c r="M318" s="340"/>
      <c r="N318" s="340"/>
      <c r="O318" s="341"/>
      <c r="P318" s="341"/>
      <c r="Q318" s="341"/>
      <c r="R318" s="341"/>
      <c r="S318" s="341"/>
      <c r="T318" s="341"/>
      <c r="U318" s="341"/>
      <c r="V318" s="341"/>
      <c r="W318" s="341"/>
      <c r="X318" s="341"/>
      <c r="Y318" s="341"/>
    </row>
    <row r="319" customFormat="false" ht="15" hidden="true" customHeight="false" outlineLevel="2" collapsed="false">
      <c r="A319" s="360" t="s">
        <v>2070</v>
      </c>
      <c r="B319" s="335" t="s">
        <v>129</v>
      </c>
      <c r="C319" s="361"/>
      <c r="D319" s="351" t="s">
        <v>1950</v>
      </c>
      <c r="E319" s="352" t="s">
        <v>1951</v>
      </c>
      <c r="F319" s="355" t="s">
        <v>2069</v>
      </c>
      <c r="G319" s="338" t="s">
        <v>22</v>
      </c>
      <c r="H319" s="339"/>
      <c r="I319" s="339"/>
      <c r="J319" s="339" t="s">
        <v>95</v>
      </c>
      <c r="K319" s="339"/>
      <c r="L319" s="339"/>
      <c r="M319" s="340"/>
      <c r="N319" s="340"/>
      <c r="O319" s="341"/>
      <c r="P319" s="341"/>
      <c r="Q319" s="341"/>
      <c r="R319" s="341"/>
      <c r="S319" s="341"/>
      <c r="T319" s="341"/>
      <c r="U319" s="341"/>
      <c r="V319" s="341"/>
      <c r="W319" s="341"/>
      <c r="X319" s="341"/>
      <c r="Y319" s="341"/>
    </row>
    <row r="320" customFormat="false" ht="15" hidden="true" customHeight="false" outlineLevel="2" collapsed="false">
      <c r="A320" s="360" t="s">
        <v>2071</v>
      </c>
      <c r="B320" s="335" t="s">
        <v>129</v>
      </c>
      <c r="C320" s="361"/>
      <c r="D320" s="351" t="s">
        <v>1953</v>
      </c>
      <c r="E320" s="352" t="s">
        <v>1954</v>
      </c>
      <c r="F320" s="355" t="s">
        <v>2069</v>
      </c>
      <c r="G320" s="338" t="s">
        <v>22</v>
      </c>
      <c r="H320" s="339"/>
      <c r="I320" s="339"/>
      <c r="J320" s="339" t="s">
        <v>95</v>
      </c>
      <c r="K320" s="339"/>
      <c r="L320" s="339"/>
      <c r="M320" s="340"/>
      <c r="N320" s="340"/>
      <c r="O320" s="341"/>
      <c r="P320" s="341"/>
      <c r="Q320" s="341"/>
      <c r="R320" s="341"/>
      <c r="S320" s="341"/>
      <c r="T320" s="341"/>
      <c r="U320" s="341"/>
      <c r="V320" s="341"/>
      <c r="W320" s="341"/>
      <c r="X320" s="341"/>
      <c r="Y320" s="341"/>
    </row>
    <row r="321" customFormat="false" ht="15" hidden="true" customHeight="false" outlineLevel="2" collapsed="false">
      <c r="A321" s="360" t="s">
        <v>2072</v>
      </c>
      <c r="B321" s="335" t="s">
        <v>96</v>
      </c>
      <c r="C321" s="350" t="s">
        <v>1560</v>
      </c>
      <c r="D321" s="351" t="s">
        <v>1054</v>
      </c>
      <c r="E321" s="349" t="s">
        <v>1055</v>
      </c>
      <c r="F321" s="355" t="s">
        <v>2069</v>
      </c>
      <c r="G321" s="338" t="s">
        <v>22</v>
      </c>
      <c r="H321" s="339"/>
      <c r="I321" s="339"/>
      <c r="J321" s="339" t="s">
        <v>95</v>
      </c>
      <c r="K321" s="339"/>
      <c r="L321" s="339"/>
      <c r="M321" s="340"/>
      <c r="N321" s="340"/>
      <c r="O321" s="341"/>
      <c r="P321" s="341"/>
      <c r="Q321" s="341"/>
      <c r="R321" s="341"/>
      <c r="S321" s="341"/>
      <c r="T321" s="341"/>
      <c r="U321" s="341"/>
      <c r="V321" s="341"/>
      <c r="W321" s="341"/>
      <c r="X321" s="341"/>
      <c r="Y321" s="341"/>
    </row>
    <row r="322" customFormat="false" ht="15" hidden="true" customHeight="false" outlineLevel="2" collapsed="false">
      <c r="A322" s="360" t="s">
        <v>2073</v>
      </c>
      <c r="B322" s="335" t="s">
        <v>96</v>
      </c>
      <c r="C322" s="361"/>
      <c r="D322" s="351" t="s">
        <v>1058</v>
      </c>
      <c r="E322" s="349" t="s">
        <v>1468</v>
      </c>
      <c r="F322" s="355" t="s">
        <v>2069</v>
      </c>
      <c r="G322" s="338" t="s">
        <v>22</v>
      </c>
      <c r="H322" s="339"/>
      <c r="I322" s="339"/>
      <c r="J322" s="339" t="s">
        <v>95</v>
      </c>
      <c r="K322" s="339"/>
      <c r="L322" s="339"/>
      <c r="M322" s="340"/>
      <c r="N322" s="340"/>
      <c r="O322" s="341"/>
      <c r="P322" s="341"/>
      <c r="Q322" s="341"/>
      <c r="R322" s="341"/>
      <c r="S322" s="341"/>
      <c r="T322" s="341"/>
      <c r="U322" s="341"/>
      <c r="V322" s="341"/>
      <c r="W322" s="341"/>
      <c r="X322" s="341"/>
      <c r="Y322" s="341"/>
    </row>
    <row r="323" customFormat="false" ht="15" hidden="true" customHeight="false" outlineLevel="2" collapsed="false">
      <c r="A323" s="360" t="s">
        <v>2074</v>
      </c>
      <c r="B323" s="335" t="s">
        <v>96</v>
      </c>
      <c r="C323" s="361"/>
      <c r="D323" s="351" t="s">
        <v>1061</v>
      </c>
      <c r="E323" s="349" t="s">
        <v>1959</v>
      </c>
      <c r="F323" s="355" t="s">
        <v>2069</v>
      </c>
      <c r="G323" s="338" t="s">
        <v>22</v>
      </c>
      <c r="H323" s="339"/>
      <c r="I323" s="339"/>
      <c r="J323" s="339" t="s">
        <v>95</v>
      </c>
      <c r="K323" s="339"/>
      <c r="L323" s="339"/>
      <c r="M323" s="340"/>
      <c r="N323" s="340"/>
      <c r="O323" s="341"/>
      <c r="P323" s="341"/>
      <c r="Q323" s="341"/>
      <c r="R323" s="341"/>
      <c r="S323" s="341"/>
      <c r="T323" s="341"/>
      <c r="U323" s="341"/>
      <c r="V323" s="341"/>
      <c r="W323" s="341"/>
      <c r="X323" s="341"/>
      <c r="Y323" s="341"/>
    </row>
    <row r="324" customFormat="false" ht="15" hidden="true" customHeight="false" outlineLevel="2" collapsed="false">
      <c r="A324" s="360" t="s">
        <v>2075</v>
      </c>
      <c r="B324" s="335" t="s">
        <v>107</v>
      </c>
      <c r="C324" s="351" t="s">
        <v>1270</v>
      </c>
      <c r="D324" s="351" t="s">
        <v>1066</v>
      </c>
      <c r="E324" s="356" t="s">
        <v>1067</v>
      </c>
      <c r="F324" s="355" t="s">
        <v>2069</v>
      </c>
      <c r="G324" s="338" t="s">
        <v>22</v>
      </c>
      <c r="H324" s="339"/>
      <c r="I324" s="339"/>
      <c r="J324" s="339" t="s">
        <v>95</v>
      </c>
      <c r="K324" s="339"/>
      <c r="L324" s="339"/>
      <c r="M324" s="340"/>
      <c r="N324" s="340"/>
      <c r="O324" s="341"/>
      <c r="P324" s="341"/>
      <c r="Q324" s="341"/>
      <c r="R324" s="341"/>
      <c r="S324" s="341"/>
      <c r="T324" s="341"/>
      <c r="U324" s="341"/>
      <c r="V324" s="341"/>
      <c r="W324" s="341"/>
      <c r="X324" s="341"/>
      <c r="Y324" s="341"/>
    </row>
    <row r="325" customFormat="false" ht="15" hidden="true" customHeight="false" outlineLevel="2" collapsed="false">
      <c r="A325" s="360" t="s">
        <v>2076</v>
      </c>
      <c r="B325" s="335" t="s">
        <v>107</v>
      </c>
      <c r="C325" s="363"/>
      <c r="D325" s="351" t="s">
        <v>1679</v>
      </c>
      <c r="E325" s="356" t="s">
        <v>2077</v>
      </c>
      <c r="F325" s="355" t="s">
        <v>2069</v>
      </c>
      <c r="G325" s="338" t="s">
        <v>22</v>
      </c>
      <c r="H325" s="339"/>
      <c r="I325" s="339"/>
      <c r="J325" s="339" t="s">
        <v>95</v>
      </c>
      <c r="K325" s="339"/>
      <c r="L325" s="339"/>
      <c r="M325" s="340"/>
      <c r="N325" s="340"/>
      <c r="O325" s="341"/>
      <c r="P325" s="341"/>
      <c r="Q325" s="341"/>
      <c r="R325" s="341"/>
      <c r="S325" s="341"/>
      <c r="T325" s="341"/>
      <c r="U325" s="341"/>
      <c r="V325" s="341"/>
      <c r="W325" s="341"/>
      <c r="X325" s="341"/>
      <c r="Y325" s="341"/>
    </row>
    <row r="326" customFormat="false" ht="15" hidden="true" customHeight="false" outlineLevel="2" collapsed="false">
      <c r="A326" s="360" t="s">
        <v>2078</v>
      </c>
      <c r="B326" s="335" t="s">
        <v>107</v>
      </c>
      <c r="C326" s="363"/>
      <c r="D326" s="351" t="s">
        <v>1073</v>
      </c>
      <c r="E326" s="356" t="s">
        <v>1074</v>
      </c>
      <c r="F326" s="355" t="s">
        <v>2069</v>
      </c>
      <c r="G326" s="338" t="s">
        <v>22</v>
      </c>
      <c r="H326" s="339"/>
      <c r="I326" s="339"/>
      <c r="J326" s="339" t="s">
        <v>95</v>
      </c>
      <c r="K326" s="339"/>
      <c r="L326" s="339"/>
      <c r="M326" s="340"/>
      <c r="N326" s="340"/>
      <c r="O326" s="341"/>
      <c r="P326" s="341"/>
      <c r="Q326" s="341"/>
      <c r="R326" s="341"/>
      <c r="S326" s="341"/>
      <c r="T326" s="341"/>
      <c r="U326" s="341"/>
      <c r="V326" s="341"/>
      <c r="W326" s="341"/>
      <c r="X326" s="341"/>
      <c r="Y326" s="341"/>
    </row>
    <row r="327" customFormat="false" ht="15" hidden="true" customHeight="false" outlineLevel="2" collapsed="false">
      <c r="A327" s="360" t="s">
        <v>2079</v>
      </c>
      <c r="B327" s="335" t="s">
        <v>122</v>
      </c>
      <c r="C327" s="351" t="s">
        <v>1076</v>
      </c>
      <c r="D327" s="358" t="s">
        <v>1077</v>
      </c>
      <c r="E327" s="356" t="s">
        <v>1078</v>
      </c>
      <c r="F327" s="355" t="s">
        <v>2069</v>
      </c>
      <c r="G327" s="338" t="s">
        <v>22</v>
      </c>
      <c r="H327" s="339"/>
      <c r="I327" s="339"/>
      <c r="J327" s="339" t="s">
        <v>95</v>
      </c>
      <c r="K327" s="339"/>
      <c r="L327" s="339"/>
      <c r="M327" s="340"/>
      <c r="N327" s="340"/>
      <c r="O327" s="341"/>
      <c r="P327" s="341"/>
      <c r="Q327" s="341"/>
      <c r="R327" s="341"/>
      <c r="S327" s="341"/>
      <c r="T327" s="341"/>
      <c r="U327" s="341"/>
      <c r="V327" s="341"/>
      <c r="W327" s="341"/>
      <c r="X327" s="341"/>
      <c r="Y327" s="341"/>
    </row>
    <row r="328" customFormat="false" ht="15" hidden="true" customHeight="false" outlineLevel="2" collapsed="false">
      <c r="A328" s="360" t="s">
        <v>2080</v>
      </c>
      <c r="B328" s="335" t="s">
        <v>122</v>
      </c>
      <c r="C328" s="361"/>
      <c r="D328" s="358" t="s">
        <v>1081</v>
      </c>
      <c r="E328" s="359" t="s">
        <v>1082</v>
      </c>
      <c r="F328" s="355" t="s">
        <v>2069</v>
      </c>
      <c r="G328" s="338" t="s">
        <v>22</v>
      </c>
      <c r="H328" s="339"/>
      <c r="I328" s="339"/>
      <c r="J328" s="339" t="s">
        <v>95</v>
      </c>
      <c r="K328" s="339"/>
      <c r="L328" s="339"/>
      <c r="M328" s="340"/>
      <c r="N328" s="340"/>
      <c r="O328" s="341"/>
      <c r="P328" s="341"/>
      <c r="Q328" s="341"/>
      <c r="R328" s="341"/>
      <c r="S328" s="341"/>
      <c r="T328" s="341"/>
      <c r="U328" s="341"/>
      <c r="V328" s="341"/>
      <c r="W328" s="341"/>
      <c r="X328" s="341"/>
      <c r="Y328" s="341"/>
    </row>
    <row r="329" customFormat="false" ht="15" hidden="true" customHeight="false" outlineLevel="2" collapsed="false">
      <c r="A329" s="360" t="s">
        <v>2081</v>
      </c>
      <c r="B329" s="335" t="s">
        <v>115</v>
      </c>
      <c r="C329" s="351" t="s">
        <v>1084</v>
      </c>
      <c r="D329" s="358" t="s">
        <v>1085</v>
      </c>
      <c r="E329" s="356" t="s">
        <v>1086</v>
      </c>
      <c r="F329" s="355" t="s">
        <v>2069</v>
      </c>
      <c r="G329" s="338" t="s">
        <v>22</v>
      </c>
      <c r="H329" s="339"/>
      <c r="I329" s="339"/>
      <c r="J329" s="339" t="s">
        <v>95</v>
      </c>
      <c r="K329" s="339"/>
      <c r="L329" s="339"/>
      <c r="M329" s="340"/>
      <c r="N329" s="340"/>
      <c r="O329" s="341"/>
      <c r="P329" s="341"/>
      <c r="Q329" s="341"/>
      <c r="R329" s="341"/>
      <c r="S329" s="341"/>
      <c r="T329" s="341"/>
      <c r="U329" s="341"/>
      <c r="V329" s="341"/>
      <c r="W329" s="341"/>
      <c r="X329" s="341"/>
      <c r="Y329" s="341"/>
    </row>
    <row r="330" customFormat="false" ht="15" hidden="true" customHeight="false" outlineLevel="2" collapsed="false">
      <c r="A330" s="360" t="s">
        <v>2082</v>
      </c>
      <c r="B330" s="335" t="s">
        <v>115</v>
      </c>
      <c r="C330" s="361"/>
      <c r="D330" s="358" t="s">
        <v>1089</v>
      </c>
      <c r="E330" s="356" t="s">
        <v>2083</v>
      </c>
      <c r="F330" s="355" t="s">
        <v>2069</v>
      </c>
      <c r="G330" s="338" t="s">
        <v>22</v>
      </c>
      <c r="H330" s="339"/>
      <c r="I330" s="339"/>
      <c r="J330" s="339" t="s">
        <v>95</v>
      </c>
      <c r="K330" s="339"/>
      <c r="L330" s="339"/>
      <c r="M330" s="340"/>
      <c r="N330" s="340"/>
      <c r="O330" s="341"/>
      <c r="P330" s="341"/>
      <c r="Q330" s="341"/>
      <c r="R330" s="341"/>
      <c r="S330" s="341"/>
      <c r="T330" s="341"/>
      <c r="U330" s="341"/>
      <c r="V330" s="341"/>
      <c r="W330" s="341"/>
      <c r="X330" s="341"/>
      <c r="Y330" s="341"/>
    </row>
    <row r="331" customFormat="false" ht="15" hidden="true" customHeight="false" outlineLevel="2" collapsed="false">
      <c r="A331" s="360" t="s">
        <v>2084</v>
      </c>
      <c r="B331" s="335" t="s">
        <v>115</v>
      </c>
      <c r="C331" s="361"/>
      <c r="D331" s="358" t="s">
        <v>1093</v>
      </c>
      <c r="E331" s="356" t="s">
        <v>1094</v>
      </c>
      <c r="F331" s="355" t="s">
        <v>2069</v>
      </c>
      <c r="G331" s="338" t="s">
        <v>22</v>
      </c>
      <c r="H331" s="339"/>
      <c r="I331" s="339"/>
      <c r="J331" s="339" t="s">
        <v>95</v>
      </c>
      <c r="K331" s="339"/>
      <c r="L331" s="339"/>
      <c r="M331" s="340"/>
      <c r="N331" s="340"/>
      <c r="O331" s="341"/>
      <c r="P331" s="341"/>
      <c r="Q331" s="341"/>
      <c r="R331" s="341"/>
      <c r="S331" s="341"/>
      <c r="T331" s="341"/>
      <c r="U331" s="341"/>
      <c r="V331" s="341"/>
      <c r="W331" s="341"/>
      <c r="X331" s="341"/>
      <c r="Y331" s="341"/>
    </row>
    <row r="332" customFormat="false" ht="15" hidden="true" customHeight="false" outlineLevel="2" collapsed="false">
      <c r="A332" s="360" t="s">
        <v>2085</v>
      </c>
      <c r="B332" s="335" t="s">
        <v>221</v>
      </c>
      <c r="C332" s="361"/>
      <c r="D332" s="358" t="s">
        <v>1096</v>
      </c>
      <c r="E332" s="356" t="s">
        <v>1097</v>
      </c>
      <c r="F332" s="355" t="s">
        <v>2069</v>
      </c>
      <c r="G332" s="338" t="s">
        <v>22</v>
      </c>
      <c r="H332" s="339"/>
      <c r="I332" s="339"/>
      <c r="J332" s="339" t="s">
        <v>95</v>
      </c>
      <c r="K332" s="339"/>
      <c r="L332" s="339"/>
      <c r="M332" s="340"/>
      <c r="N332" s="340"/>
      <c r="O332" s="341"/>
      <c r="P332" s="341"/>
      <c r="Q332" s="341"/>
      <c r="R332" s="341"/>
      <c r="S332" s="341"/>
      <c r="T332" s="341"/>
      <c r="U332" s="341"/>
      <c r="V332" s="341"/>
      <c r="W332" s="341"/>
      <c r="X332" s="341"/>
      <c r="Y332" s="341"/>
    </row>
    <row r="333" customFormat="false" ht="15" hidden="false" customHeight="true" outlineLevel="1" collapsed="true">
      <c r="A333" s="329" t="s">
        <v>2086</v>
      </c>
      <c r="B333" s="329"/>
      <c r="C333" s="329"/>
      <c r="D333" s="329"/>
      <c r="E333" s="329"/>
      <c r="F333" s="329"/>
      <c r="G333" s="329"/>
      <c r="H333" s="329"/>
      <c r="I333" s="329"/>
      <c r="J333" s="329"/>
      <c r="K333" s="329"/>
      <c r="L333" s="329"/>
      <c r="M333" s="332"/>
      <c r="N333" s="332"/>
      <c r="O333" s="323"/>
      <c r="P333" s="323"/>
      <c r="Q333" s="323"/>
      <c r="R333" s="323"/>
      <c r="S333" s="323"/>
      <c r="T333" s="323"/>
      <c r="U333" s="323"/>
      <c r="V333" s="323"/>
      <c r="W333" s="323"/>
      <c r="X333" s="323"/>
      <c r="Y333" s="323"/>
    </row>
    <row r="334" customFormat="false" ht="15" hidden="true" customHeight="false" outlineLevel="2" collapsed="false">
      <c r="A334" s="360" t="s">
        <v>2087</v>
      </c>
      <c r="B334" s="335" t="s">
        <v>136</v>
      </c>
      <c r="C334" s="335" t="s">
        <v>976</v>
      </c>
      <c r="D334" s="335" t="s">
        <v>977</v>
      </c>
      <c r="E334" s="378" t="s">
        <v>2088</v>
      </c>
      <c r="F334" s="356" t="s">
        <v>1974</v>
      </c>
      <c r="G334" s="338" t="s">
        <v>22</v>
      </c>
      <c r="H334" s="339"/>
      <c r="I334" s="339"/>
      <c r="J334" s="339" t="s">
        <v>95</v>
      </c>
      <c r="K334" s="339"/>
      <c r="L334" s="339"/>
      <c r="M334" s="340"/>
      <c r="N334" s="340"/>
      <c r="O334" s="341"/>
      <c r="P334" s="341"/>
      <c r="Q334" s="341"/>
      <c r="R334" s="341"/>
      <c r="S334" s="341"/>
      <c r="T334" s="341"/>
      <c r="U334" s="341"/>
      <c r="V334" s="341"/>
      <c r="W334" s="341"/>
      <c r="X334" s="341"/>
      <c r="Y334" s="341"/>
    </row>
    <row r="335" customFormat="false" ht="15" hidden="true" customHeight="false" outlineLevel="2" collapsed="false">
      <c r="A335" s="360" t="s">
        <v>2089</v>
      </c>
      <c r="B335" s="335" t="s">
        <v>136</v>
      </c>
      <c r="C335" s="379" t="s">
        <v>1251</v>
      </c>
      <c r="D335" s="379" t="s">
        <v>986</v>
      </c>
      <c r="E335" s="380" t="s">
        <v>2090</v>
      </c>
      <c r="F335" s="379"/>
      <c r="G335" s="338" t="s">
        <v>22</v>
      </c>
      <c r="H335" s="339"/>
      <c r="I335" s="339"/>
      <c r="J335" s="339" t="s">
        <v>95</v>
      </c>
      <c r="K335" s="339"/>
      <c r="L335" s="339"/>
      <c r="M335" s="340"/>
      <c r="N335" s="340"/>
      <c r="O335" s="341"/>
      <c r="P335" s="341"/>
      <c r="Q335" s="341"/>
      <c r="R335" s="341"/>
      <c r="S335" s="341"/>
      <c r="T335" s="341"/>
      <c r="U335" s="341"/>
      <c r="V335" s="341"/>
      <c r="W335" s="341"/>
      <c r="X335" s="341"/>
      <c r="Y335" s="341"/>
    </row>
    <row r="336" customFormat="false" ht="15" hidden="true" customHeight="false" outlineLevel="2" collapsed="false">
      <c r="A336" s="360" t="s">
        <v>2091</v>
      </c>
      <c r="B336" s="335" t="s">
        <v>136</v>
      </c>
      <c r="C336" s="379"/>
      <c r="D336" s="335" t="s">
        <v>1587</v>
      </c>
      <c r="E336" s="377" t="s">
        <v>1929</v>
      </c>
      <c r="F336" s="379"/>
      <c r="G336" s="338" t="s">
        <v>22</v>
      </c>
      <c r="H336" s="339"/>
      <c r="I336" s="339"/>
      <c r="J336" s="339" t="s">
        <v>95</v>
      </c>
      <c r="K336" s="339"/>
      <c r="L336" s="339"/>
      <c r="M336" s="340"/>
      <c r="N336" s="340"/>
      <c r="O336" s="341"/>
      <c r="P336" s="341"/>
      <c r="Q336" s="341"/>
      <c r="R336" s="341"/>
      <c r="S336" s="341"/>
      <c r="T336" s="341"/>
      <c r="U336" s="341"/>
      <c r="V336" s="341"/>
      <c r="W336" s="341"/>
      <c r="X336" s="341"/>
      <c r="Y336" s="341"/>
    </row>
    <row r="337" customFormat="false" ht="15" hidden="true" customHeight="false" outlineLevel="2" collapsed="false">
      <c r="A337" s="360" t="s">
        <v>2092</v>
      </c>
      <c r="B337" s="335" t="s">
        <v>136</v>
      </c>
      <c r="C337" s="379" t="s">
        <v>993</v>
      </c>
      <c r="D337" s="335" t="s">
        <v>1931</v>
      </c>
      <c r="E337" s="380" t="s">
        <v>2093</v>
      </c>
      <c r="F337" s="379" t="s">
        <v>2094</v>
      </c>
      <c r="G337" s="338" t="s">
        <v>22</v>
      </c>
      <c r="H337" s="339"/>
      <c r="I337" s="339"/>
      <c r="J337" s="339" t="s">
        <v>95</v>
      </c>
      <c r="K337" s="339"/>
      <c r="L337" s="339"/>
      <c r="M337" s="340"/>
      <c r="N337" s="340"/>
      <c r="O337" s="341"/>
      <c r="P337" s="341"/>
      <c r="Q337" s="341"/>
      <c r="R337" s="341"/>
      <c r="S337" s="341"/>
      <c r="T337" s="341"/>
      <c r="U337" s="341"/>
      <c r="V337" s="341"/>
      <c r="W337" s="341"/>
      <c r="X337" s="341"/>
      <c r="Y337" s="341"/>
    </row>
    <row r="338" customFormat="false" ht="15" hidden="true" customHeight="false" outlineLevel="2" collapsed="false">
      <c r="A338" s="360" t="s">
        <v>2095</v>
      </c>
      <c r="B338" s="335" t="s">
        <v>129</v>
      </c>
      <c r="C338" s="350" t="s">
        <v>1002</v>
      </c>
      <c r="D338" s="351" t="s">
        <v>1003</v>
      </c>
      <c r="E338" s="337" t="s">
        <v>1935</v>
      </c>
      <c r="F338" s="355" t="s">
        <v>2096</v>
      </c>
      <c r="G338" s="338" t="s">
        <v>22</v>
      </c>
      <c r="H338" s="339"/>
      <c r="I338" s="339"/>
      <c r="J338" s="339" t="s">
        <v>95</v>
      </c>
      <c r="K338" s="339"/>
      <c r="L338" s="339"/>
      <c r="M338" s="340"/>
      <c r="N338" s="340"/>
      <c r="O338" s="341"/>
      <c r="P338" s="341"/>
      <c r="Q338" s="341"/>
      <c r="R338" s="341"/>
      <c r="S338" s="341"/>
      <c r="T338" s="341"/>
      <c r="U338" s="341"/>
      <c r="V338" s="341"/>
      <c r="W338" s="341"/>
      <c r="X338" s="341"/>
      <c r="Y338" s="341"/>
    </row>
    <row r="339" customFormat="false" ht="15" hidden="true" customHeight="false" outlineLevel="2" collapsed="false">
      <c r="A339" s="360" t="s">
        <v>2097</v>
      </c>
      <c r="B339" s="335" t="s">
        <v>129</v>
      </c>
      <c r="C339" s="350"/>
      <c r="D339" s="351" t="s">
        <v>1938</v>
      </c>
      <c r="E339" s="355" t="s">
        <v>1939</v>
      </c>
      <c r="F339" s="355" t="s">
        <v>2096</v>
      </c>
      <c r="G339" s="338" t="s">
        <v>22</v>
      </c>
      <c r="H339" s="339"/>
      <c r="I339" s="339"/>
      <c r="J339" s="339" t="s">
        <v>95</v>
      </c>
      <c r="K339" s="339"/>
      <c r="L339" s="339"/>
      <c r="M339" s="340"/>
      <c r="N339" s="340"/>
      <c r="O339" s="341"/>
      <c r="P339" s="341"/>
      <c r="Q339" s="341"/>
      <c r="R339" s="341"/>
      <c r="S339" s="341"/>
      <c r="T339" s="341"/>
      <c r="U339" s="341"/>
      <c r="V339" s="341"/>
      <c r="W339" s="341"/>
      <c r="X339" s="341"/>
      <c r="Y339" s="341"/>
    </row>
    <row r="340" customFormat="false" ht="15" hidden="true" customHeight="false" outlineLevel="2" collapsed="false">
      <c r="A340" s="360" t="s">
        <v>2098</v>
      </c>
      <c r="B340" s="335" t="s">
        <v>129</v>
      </c>
      <c r="C340" s="363"/>
      <c r="D340" s="351" t="s">
        <v>2099</v>
      </c>
      <c r="E340" s="355" t="s">
        <v>1986</v>
      </c>
      <c r="F340" s="355" t="s">
        <v>2096</v>
      </c>
      <c r="G340" s="338" t="s">
        <v>22</v>
      </c>
      <c r="H340" s="339"/>
      <c r="I340" s="339"/>
      <c r="J340" s="339" t="s">
        <v>95</v>
      </c>
      <c r="K340" s="339"/>
      <c r="L340" s="339"/>
      <c r="M340" s="340"/>
      <c r="N340" s="340"/>
      <c r="O340" s="341"/>
      <c r="P340" s="341"/>
      <c r="Q340" s="341"/>
      <c r="R340" s="341"/>
      <c r="S340" s="341"/>
      <c r="T340" s="341"/>
      <c r="U340" s="341"/>
      <c r="V340" s="341"/>
      <c r="W340" s="341"/>
      <c r="X340" s="341"/>
      <c r="Y340" s="341"/>
    </row>
    <row r="341" customFormat="false" ht="15" hidden="true" customHeight="false" outlineLevel="2" collapsed="false">
      <c r="A341" s="360" t="s">
        <v>2100</v>
      </c>
      <c r="B341" s="335" t="s">
        <v>129</v>
      </c>
      <c r="C341" s="363"/>
      <c r="D341" s="351" t="s">
        <v>2101</v>
      </c>
      <c r="E341" s="355" t="s">
        <v>1872</v>
      </c>
      <c r="F341" s="355" t="s">
        <v>2096</v>
      </c>
      <c r="G341" s="338" t="s">
        <v>22</v>
      </c>
      <c r="H341" s="339"/>
      <c r="I341" s="339"/>
      <c r="J341" s="339" t="s">
        <v>95</v>
      </c>
      <c r="K341" s="339"/>
      <c r="L341" s="339"/>
      <c r="M341" s="340"/>
      <c r="N341" s="340"/>
      <c r="O341" s="341"/>
      <c r="P341" s="341"/>
      <c r="Q341" s="341"/>
      <c r="R341" s="341"/>
      <c r="S341" s="341"/>
      <c r="T341" s="341"/>
      <c r="U341" s="341"/>
      <c r="V341" s="341"/>
      <c r="W341" s="341"/>
      <c r="X341" s="341"/>
      <c r="Y341" s="341"/>
    </row>
    <row r="342" customFormat="false" ht="15" hidden="true" customHeight="false" outlineLevel="2" collapsed="false">
      <c r="A342" s="360" t="s">
        <v>2102</v>
      </c>
      <c r="B342" s="335" t="s">
        <v>129</v>
      </c>
      <c r="C342" s="363"/>
      <c r="D342" s="351" t="s">
        <v>2103</v>
      </c>
      <c r="E342" s="355" t="s">
        <v>2031</v>
      </c>
      <c r="F342" s="355" t="s">
        <v>2096</v>
      </c>
      <c r="G342" s="338" t="s">
        <v>22</v>
      </c>
      <c r="H342" s="339"/>
      <c r="I342" s="339"/>
      <c r="J342" s="339" t="s">
        <v>95</v>
      </c>
      <c r="K342" s="339"/>
      <c r="L342" s="339"/>
      <c r="M342" s="340"/>
      <c r="N342" s="340"/>
      <c r="O342" s="341"/>
      <c r="P342" s="341"/>
      <c r="Q342" s="341"/>
      <c r="R342" s="341"/>
      <c r="S342" s="341"/>
      <c r="T342" s="341"/>
      <c r="U342" s="341"/>
      <c r="V342" s="341"/>
      <c r="W342" s="341"/>
      <c r="X342" s="341"/>
      <c r="Y342" s="341"/>
    </row>
    <row r="343" customFormat="false" ht="15" hidden="true" customHeight="false" outlineLevel="2" collapsed="false">
      <c r="A343" s="360" t="s">
        <v>2104</v>
      </c>
      <c r="B343" s="335" t="s">
        <v>129</v>
      </c>
      <c r="C343" s="361"/>
      <c r="D343" s="351" t="s">
        <v>1950</v>
      </c>
      <c r="E343" s="352" t="s">
        <v>1951</v>
      </c>
      <c r="F343" s="355" t="s">
        <v>2096</v>
      </c>
      <c r="G343" s="338" t="s">
        <v>22</v>
      </c>
      <c r="H343" s="339"/>
      <c r="I343" s="339"/>
      <c r="J343" s="339" t="s">
        <v>95</v>
      </c>
      <c r="K343" s="339"/>
      <c r="L343" s="339"/>
      <c r="M343" s="340"/>
      <c r="N343" s="340"/>
      <c r="O343" s="341"/>
      <c r="P343" s="341"/>
      <c r="Q343" s="341"/>
      <c r="R343" s="341"/>
      <c r="S343" s="341"/>
      <c r="T343" s="341"/>
      <c r="U343" s="341"/>
      <c r="V343" s="341"/>
      <c r="W343" s="341"/>
      <c r="X343" s="341"/>
      <c r="Y343" s="341"/>
    </row>
    <row r="344" customFormat="false" ht="15" hidden="true" customHeight="false" outlineLevel="2" collapsed="false">
      <c r="A344" s="360" t="s">
        <v>2105</v>
      </c>
      <c r="B344" s="335" t="s">
        <v>129</v>
      </c>
      <c r="C344" s="361"/>
      <c r="D344" s="351" t="s">
        <v>1953</v>
      </c>
      <c r="E344" s="352" t="s">
        <v>1954</v>
      </c>
      <c r="F344" s="355" t="s">
        <v>2096</v>
      </c>
      <c r="G344" s="338" t="s">
        <v>22</v>
      </c>
      <c r="H344" s="339"/>
      <c r="I344" s="339"/>
      <c r="J344" s="339" t="s">
        <v>95</v>
      </c>
      <c r="K344" s="339"/>
      <c r="L344" s="339"/>
      <c r="M344" s="340"/>
      <c r="N344" s="340"/>
      <c r="O344" s="341"/>
      <c r="P344" s="341"/>
      <c r="Q344" s="341"/>
      <c r="R344" s="341"/>
      <c r="S344" s="341"/>
      <c r="T344" s="341"/>
      <c r="U344" s="341"/>
      <c r="V344" s="341"/>
      <c r="W344" s="341"/>
      <c r="X344" s="341"/>
      <c r="Y344" s="341"/>
    </row>
    <row r="345" customFormat="false" ht="15" hidden="true" customHeight="false" outlineLevel="2" collapsed="false">
      <c r="A345" s="360" t="s">
        <v>2106</v>
      </c>
      <c r="B345" s="335" t="s">
        <v>96</v>
      </c>
      <c r="C345" s="350" t="s">
        <v>1560</v>
      </c>
      <c r="D345" s="351" t="s">
        <v>1054</v>
      </c>
      <c r="E345" s="349" t="s">
        <v>1055</v>
      </c>
      <c r="F345" s="355" t="s">
        <v>2096</v>
      </c>
      <c r="G345" s="338" t="s">
        <v>22</v>
      </c>
      <c r="H345" s="339"/>
      <c r="I345" s="339"/>
      <c r="J345" s="339" t="s">
        <v>95</v>
      </c>
      <c r="K345" s="339"/>
      <c r="L345" s="339"/>
      <c r="M345" s="340"/>
      <c r="N345" s="340"/>
      <c r="O345" s="341"/>
      <c r="P345" s="341"/>
      <c r="Q345" s="341"/>
      <c r="R345" s="341"/>
      <c r="S345" s="341"/>
      <c r="T345" s="341"/>
      <c r="U345" s="341"/>
      <c r="V345" s="341"/>
      <c r="W345" s="341"/>
      <c r="X345" s="341"/>
      <c r="Y345" s="341"/>
    </row>
    <row r="346" customFormat="false" ht="15" hidden="true" customHeight="false" outlineLevel="2" collapsed="false">
      <c r="A346" s="360" t="s">
        <v>2107</v>
      </c>
      <c r="B346" s="335" t="s">
        <v>96</v>
      </c>
      <c r="C346" s="361"/>
      <c r="D346" s="351" t="s">
        <v>1058</v>
      </c>
      <c r="E346" s="349" t="s">
        <v>1468</v>
      </c>
      <c r="F346" s="355" t="s">
        <v>2096</v>
      </c>
      <c r="G346" s="338" t="s">
        <v>22</v>
      </c>
      <c r="H346" s="339"/>
      <c r="I346" s="339"/>
      <c r="J346" s="339" t="s">
        <v>95</v>
      </c>
      <c r="K346" s="339"/>
      <c r="L346" s="339"/>
      <c r="M346" s="340"/>
      <c r="N346" s="340"/>
      <c r="O346" s="341"/>
      <c r="P346" s="341"/>
      <c r="Q346" s="341"/>
      <c r="R346" s="341"/>
      <c r="S346" s="341"/>
      <c r="T346" s="341"/>
      <c r="U346" s="341"/>
      <c r="V346" s="341"/>
      <c r="W346" s="341"/>
      <c r="X346" s="341"/>
      <c r="Y346" s="341"/>
    </row>
    <row r="347" customFormat="false" ht="15" hidden="true" customHeight="false" outlineLevel="2" collapsed="false">
      <c r="A347" s="360" t="s">
        <v>2108</v>
      </c>
      <c r="B347" s="335" t="s">
        <v>96</v>
      </c>
      <c r="C347" s="361"/>
      <c r="D347" s="351" t="s">
        <v>1061</v>
      </c>
      <c r="E347" s="349" t="s">
        <v>1959</v>
      </c>
      <c r="F347" s="355" t="s">
        <v>2096</v>
      </c>
      <c r="G347" s="338" t="s">
        <v>22</v>
      </c>
      <c r="H347" s="339"/>
      <c r="I347" s="339"/>
      <c r="J347" s="339" t="s">
        <v>95</v>
      </c>
      <c r="K347" s="339"/>
      <c r="L347" s="339"/>
      <c r="M347" s="340"/>
      <c r="N347" s="340"/>
      <c r="O347" s="341"/>
      <c r="P347" s="341"/>
      <c r="Q347" s="341"/>
      <c r="R347" s="341"/>
      <c r="S347" s="341"/>
      <c r="T347" s="341"/>
      <c r="U347" s="341"/>
      <c r="V347" s="341"/>
      <c r="W347" s="341"/>
      <c r="X347" s="341"/>
      <c r="Y347" s="341"/>
    </row>
    <row r="348" customFormat="false" ht="15" hidden="true" customHeight="false" outlineLevel="2" collapsed="false">
      <c r="A348" s="360" t="s">
        <v>2109</v>
      </c>
      <c r="B348" s="335" t="s">
        <v>107</v>
      </c>
      <c r="C348" s="351" t="s">
        <v>1270</v>
      </c>
      <c r="D348" s="351" t="s">
        <v>1066</v>
      </c>
      <c r="E348" s="356" t="s">
        <v>1067</v>
      </c>
      <c r="F348" s="355" t="s">
        <v>2096</v>
      </c>
      <c r="G348" s="338" t="s">
        <v>22</v>
      </c>
      <c r="H348" s="339"/>
      <c r="I348" s="339"/>
      <c r="J348" s="339" t="s">
        <v>95</v>
      </c>
      <c r="K348" s="339"/>
      <c r="L348" s="339"/>
      <c r="M348" s="340"/>
      <c r="N348" s="340"/>
      <c r="O348" s="341"/>
      <c r="P348" s="341"/>
      <c r="Q348" s="341"/>
      <c r="R348" s="341"/>
      <c r="S348" s="341"/>
      <c r="T348" s="341"/>
      <c r="U348" s="341"/>
      <c r="V348" s="341"/>
      <c r="W348" s="341"/>
      <c r="X348" s="341"/>
      <c r="Y348" s="341"/>
    </row>
    <row r="349" customFormat="false" ht="15" hidden="true" customHeight="false" outlineLevel="2" collapsed="false">
      <c r="A349" s="360" t="s">
        <v>2110</v>
      </c>
      <c r="B349" s="335" t="s">
        <v>107</v>
      </c>
      <c r="C349" s="363"/>
      <c r="D349" s="351" t="s">
        <v>1679</v>
      </c>
      <c r="E349" s="356" t="s">
        <v>2111</v>
      </c>
      <c r="F349" s="355" t="s">
        <v>2096</v>
      </c>
      <c r="G349" s="338" t="s">
        <v>22</v>
      </c>
      <c r="H349" s="339"/>
      <c r="I349" s="339"/>
      <c r="J349" s="339" t="s">
        <v>95</v>
      </c>
      <c r="K349" s="339"/>
      <c r="L349" s="339"/>
      <c r="M349" s="340"/>
      <c r="N349" s="340"/>
      <c r="O349" s="341"/>
      <c r="P349" s="341"/>
      <c r="Q349" s="341"/>
      <c r="R349" s="341"/>
      <c r="S349" s="341"/>
      <c r="T349" s="341"/>
      <c r="U349" s="341"/>
      <c r="V349" s="341"/>
      <c r="W349" s="341"/>
      <c r="X349" s="341"/>
      <c r="Y349" s="341"/>
    </row>
    <row r="350" customFormat="false" ht="15" hidden="true" customHeight="false" outlineLevel="2" collapsed="false">
      <c r="A350" s="360" t="s">
        <v>2112</v>
      </c>
      <c r="B350" s="335" t="s">
        <v>107</v>
      </c>
      <c r="C350" s="363"/>
      <c r="D350" s="351" t="s">
        <v>1073</v>
      </c>
      <c r="E350" s="356" t="s">
        <v>1074</v>
      </c>
      <c r="F350" s="355" t="s">
        <v>2096</v>
      </c>
      <c r="G350" s="338" t="s">
        <v>22</v>
      </c>
      <c r="H350" s="339"/>
      <c r="I350" s="339"/>
      <c r="J350" s="339" t="s">
        <v>95</v>
      </c>
      <c r="K350" s="339"/>
      <c r="L350" s="339"/>
      <c r="M350" s="340"/>
      <c r="N350" s="340"/>
      <c r="O350" s="341"/>
      <c r="P350" s="341"/>
      <c r="Q350" s="341"/>
      <c r="R350" s="341"/>
      <c r="S350" s="341"/>
      <c r="T350" s="341"/>
      <c r="U350" s="341"/>
      <c r="V350" s="341"/>
      <c r="W350" s="341"/>
      <c r="X350" s="341"/>
      <c r="Y350" s="341"/>
    </row>
    <row r="351" customFormat="false" ht="15" hidden="true" customHeight="false" outlineLevel="2" collapsed="false">
      <c r="A351" s="360" t="s">
        <v>2113</v>
      </c>
      <c r="B351" s="335" t="s">
        <v>122</v>
      </c>
      <c r="C351" s="351" t="s">
        <v>1076</v>
      </c>
      <c r="D351" s="358" t="s">
        <v>1077</v>
      </c>
      <c r="E351" s="356" t="s">
        <v>1078</v>
      </c>
      <c r="F351" s="355" t="s">
        <v>2096</v>
      </c>
      <c r="G351" s="338" t="s">
        <v>22</v>
      </c>
      <c r="H351" s="339"/>
      <c r="I351" s="339"/>
      <c r="J351" s="339" t="s">
        <v>95</v>
      </c>
      <c r="K351" s="339"/>
      <c r="L351" s="339"/>
      <c r="M351" s="340"/>
      <c r="N351" s="340"/>
      <c r="O351" s="341"/>
      <c r="P351" s="341"/>
      <c r="Q351" s="341"/>
      <c r="R351" s="341"/>
      <c r="S351" s="341"/>
      <c r="T351" s="341"/>
      <c r="U351" s="341"/>
      <c r="V351" s="341"/>
      <c r="W351" s="341"/>
      <c r="X351" s="341"/>
      <c r="Y351" s="341"/>
    </row>
    <row r="352" customFormat="false" ht="15" hidden="true" customHeight="false" outlineLevel="2" collapsed="false">
      <c r="A352" s="360" t="s">
        <v>2114</v>
      </c>
      <c r="B352" s="335" t="s">
        <v>122</v>
      </c>
      <c r="C352" s="361"/>
      <c r="D352" s="358" t="s">
        <v>1081</v>
      </c>
      <c r="E352" s="359" t="s">
        <v>1082</v>
      </c>
      <c r="F352" s="355" t="s">
        <v>2096</v>
      </c>
      <c r="G352" s="338" t="s">
        <v>22</v>
      </c>
      <c r="H352" s="339"/>
      <c r="I352" s="339"/>
      <c r="J352" s="339" t="s">
        <v>95</v>
      </c>
      <c r="K352" s="339"/>
      <c r="L352" s="339"/>
      <c r="M352" s="340"/>
      <c r="N352" s="340"/>
      <c r="O352" s="341"/>
      <c r="P352" s="341"/>
      <c r="Q352" s="341"/>
      <c r="R352" s="341"/>
      <c r="S352" s="341"/>
      <c r="T352" s="341"/>
      <c r="U352" s="341"/>
      <c r="V352" s="341"/>
      <c r="W352" s="341"/>
      <c r="X352" s="341"/>
      <c r="Y352" s="341"/>
    </row>
    <row r="353" customFormat="false" ht="15" hidden="true" customHeight="false" outlineLevel="2" collapsed="false">
      <c r="A353" s="360" t="s">
        <v>2115</v>
      </c>
      <c r="B353" s="335" t="s">
        <v>115</v>
      </c>
      <c r="C353" s="351" t="s">
        <v>1084</v>
      </c>
      <c r="D353" s="358" t="s">
        <v>1085</v>
      </c>
      <c r="E353" s="356" t="s">
        <v>1086</v>
      </c>
      <c r="F353" s="355" t="s">
        <v>2096</v>
      </c>
      <c r="G353" s="338" t="s">
        <v>22</v>
      </c>
      <c r="H353" s="339"/>
      <c r="I353" s="339"/>
      <c r="J353" s="339" t="s">
        <v>95</v>
      </c>
      <c r="K353" s="339"/>
      <c r="L353" s="339"/>
      <c r="M353" s="340"/>
      <c r="N353" s="340"/>
      <c r="O353" s="341"/>
      <c r="P353" s="341"/>
      <c r="Q353" s="341"/>
      <c r="R353" s="341"/>
      <c r="S353" s="341"/>
      <c r="T353" s="341"/>
      <c r="U353" s="341"/>
      <c r="V353" s="341"/>
      <c r="W353" s="341"/>
      <c r="X353" s="341"/>
      <c r="Y353" s="341"/>
    </row>
    <row r="354" customFormat="false" ht="15" hidden="true" customHeight="false" outlineLevel="2" collapsed="false">
      <c r="A354" s="360" t="s">
        <v>2116</v>
      </c>
      <c r="B354" s="335" t="s">
        <v>115</v>
      </c>
      <c r="C354" s="361"/>
      <c r="D354" s="358" t="s">
        <v>1089</v>
      </c>
      <c r="E354" s="356" t="s">
        <v>2117</v>
      </c>
      <c r="F354" s="355" t="s">
        <v>2096</v>
      </c>
      <c r="G354" s="338" t="s">
        <v>22</v>
      </c>
      <c r="H354" s="339"/>
      <c r="I354" s="339"/>
      <c r="J354" s="339" t="s">
        <v>95</v>
      </c>
      <c r="K354" s="339"/>
      <c r="L354" s="339"/>
      <c r="M354" s="340"/>
      <c r="N354" s="340"/>
      <c r="O354" s="341"/>
      <c r="P354" s="341"/>
      <c r="Q354" s="341"/>
      <c r="R354" s="341"/>
      <c r="S354" s="341"/>
      <c r="T354" s="341"/>
      <c r="U354" s="341"/>
      <c r="V354" s="341"/>
      <c r="W354" s="341"/>
      <c r="X354" s="341"/>
      <c r="Y354" s="341"/>
    </row>
    <row r="355" customFormat="false" ht="15" hidden="true" customHeight="false" outlineLevel="2" collapsed="false">
      <c r="A355" s="360" t="s">
        <v>2118</v>
      </c>
      <c r="B355" s="335" t="s">
        <v>115</v>
      </c>
      <c r="C355" s="361"/>
      <c r="D355" s="358" t="s">
        <v>1093</v>
      </c>
      <c r="E355" s="356" t="s">
        <v>1094</v>
      </c>
      <c r="F355" s="355" t="s">
        <v>2096</v>
      </c>
      <c r="G355" s="338" t="s">
        <v>22</v>
      </c>
      <c r="H355" s="339"/>
      <c r="I355" s="339"/>
      <c r="J355" s="339" t="s">
        <v>95</v>
      </c>
      <c r="K355" s="339"/>
      <c r="L355" s="339"/>
      <c r="M355" s="340"/>
      <c r="N355" s="340"/>
      <c r="O355" s="341"/>
      <c r="P355" s="341"/>
      <c r="Q355" s="341"/>
      <c r="R355" s="341"/>
      <c r="S355" s="341"/>
      <c r="T355" s="341"/>
      <c r="U355" s="341"/>
      <c r="V355" s="341"/>
      <c r="W355" s="341"/>
      <c r="X355" s="341"/>
      <c r="Y355" s="341"/>
    </row>
    <row r="356" customFormat="false" ht="15" hidden="true" customHeight="false" outlineLevel="2" collapsed="false">
      <c r="A356" s="360" t="s">
        <v>2119</v>
      </c>
      <c r="B356" s="335" t="s">
        <v>221</v>
      </c>
      <c r="C356" s="361"/>
      <c r="D356" s="358" t="s">
        <v>1096</v>
      </c>
      <c r="E356" s="356" t="s">
        <v>1097</v>
      </c>
      <c r="F356" s="355" t="s">
        <v>2096</v>
      </c>
      <c r="G356" s="338" t="s">
        <v>22</v>
      </c>
      <c r="H356" s="339"/>
      <c r="I356" s="339"/>
      <c r="J356" s="339" t="s">
        <v>95</v>
      </c>
      <c r="K356" s="339"/>
      <c r="L356" s="339"/>
      <c r="M356" s="340"/>
      <c r="N356" s="340"/>
      <c r="O356" s="341"/>
      <c r="P356" s="341"/>
      <c r="Q356" s="341"/>
      <c r="R356" s="341"/>
      <c r="S356" s="341"/>
      <c r="T356" s="341"/>
      <c r="U356" s="341"/>
      <c r="V356" s="341"/>
      <c r="W356" s="341"/>
      <c r="X356" s="341"/>
      <c r="Y356" s="341"/>
    </row>
    <row r="357" customFormat="false" ht="15" hidden="false" customHeight="true" outlineLevel="1" collapsed="true">
      <c r="A357" s="329" t="s">
        <v>2120</v>
      </c>
      <c r="B357" s="329"/>
      <c r="C357" s="329"/>
      <c r="D357" s="329"/>
      <c r="E357" s="329"/>
      <c r="F357" s="329"/>
      <c r="G357" s="329"/>
      <c r="H357" s="329"/>
      <c r="I357" s="329"/>
      <c r="J357" s="329"/>
      <c r="K357" s="329"/>
      <c r="L357" s="329"/>
      <c r="M357" s="332"/>
      <c r="N357" s="332"/>
      <c r="O357" s="323"/>
      <c r="P357" s="323"/>
      <c r="Q357" s="323"/>
      <c r="R357" s="323"/>
      <c r="S357" s="323"/>
      <c r="T357" s="323"/>
      <c r="U357" s="323"/>
      <c r="V357" s="323"/>
      <c r="W357" s="323"/>
      <c r="X357" s="323"/>
      <c r="Y357" s="323"/>
    </row>
    <row r="358" customFormat="false" ht="15" hidden="true" customHeight="false" outlineLevel="2" collapsed="false">
      <c r="A358" s="360" t="s">
        <v>2121</v>
      </c>
      <c r="B358" s="335" t="s">
        <v>136</v>
      </c>
      <c r="C358" s="335" t="s">
        <v>976</v>
      </c>
      <c r="D358" s="335" t="s">
        <v>977</v>
      </c>
      <c r="E358" s="378" t="s">
        <v>2122</v>
      </c>
      <c r="F358" s="356" t="s">
        <v>2123</v>
      </c>
      <c r="G358" s="338" t="s">
        <v>22</v>
      </c>
      <c r="H358" s="339"/>
      <c r="I358" s="339"/>
      <c r="J358" s="339" t="s">
        <v>95</v>
      </c>
      <c r="K358" s="339"/>
      <c r="L358" s="339"/>
      <c r="M358" s="340"/>
      <c r="N358" s="340"/>
      <c r="O358" s="341"/>
      <c r="P358" s="341"/>
      <c r="Q358" s="341"/>
      <c r="R358" s="341"/>
      <c r="S358" s="341"/>
      <c r="T358" s="341"/>
      <c r="U358" s="341"/>
      <c r="V358" s="341"/>
      <c r="W358" s="341"/>
      <c r="X358" s="341"/>
      <c r="Y358" s="341"/>
    </row>
    <row r="359" customFormat="false" ht="15" hidden="true" customHeight="false" outlineLevel="2" collapsed="false">
      <c r="A359" s="360" t="s">
        <v>2124</v>
      </c>
      <c r="B359" s="335" t="s">
        <v>136</v>
      </c>
      <c r="C359" s="379" t="s">
        <v>1251</v>
      </c>
      <c r="D359" s="379" t="s">
        <v>986</v>
      </c>
      <c r="E359" s="380" t="s">
        <v>2125</v>
      </c>
      <c r="F359" s="379"/>
      <c r="G359" s="338" t="s">
        <v>22</v>
      </c>
      <c r="H359" s="339"/>
      <c r="I359" s="339"/>
      <c r="J359" s="339" t="s">
        <v>95</v>
      </c>
      <c r="K359" s="339"/>
      <c r="L359" s="339"/>
      <c r="M359" s="340"/>
      <c r="N359" s="340"/>
      <c r="O359" s="341"/>
      <c r="P359" s="341"/>
      <c r="Q359" s="341"/>
      <c r="R359" s="341"/>
      <c r="S359" s="341"/>
      <c r="T359" s="341"/>
      <c r="U359" s="341"/>
      <c r="V359" s="341"/>
      <c r="W359" s="341"/>
      <c r="X359" s="341"/>
      <c r="Y359" s="341"/>
    </row>
    <row r="360" customFormat="false" ht="15" hidden="true" customHeight="false" outlineLevel="2" collapsed="false">
      <c r="A360" s="360" t="s">
        <v>2126</v>
      </c>
      <c r="B360" s="335" t="s">
        <v>136</v>
      </c>
      <c r="C360" s="379"/>
      <c r="D360" s="335" t="s">
        <v>1587</v>
      </c>
      <c r="E360" s="377" t="s">
        <v>1929</v>
      </c>
      <c r="F360" s="379"/>
      <c r="G360" s="338" t="s">
        <v>22</v>
      </c>
      <c r="H360" s="339"/>
      <c r="I360" s="339"/>
      <c r="J360" s="339" t="s">
        <v>95</v>
      </c>
      <c r="K360" s="339"/>
      <c r="L360" s="339"/>
      <c r="M360" s="340"/>
      <c r="N360" s="340"/>
      <c r="O360" s="341"/>
      <c r="P360" s="341"/>
      <c r="Q360" s="341"/>
      <c r="R360" s="341"/>
      <c r="S360" s="341"/>
      <c r="T360" s="341"/>
      <c r="U360" s="341"/>
      <c r="V360" s="341"/>
      <c r="W360" s="341"/>
      <c r="X360" s="341"/>
      <c r="Y360" s="341"/>
    </row>
    <row r="361" customFormat="false" ht="15" hidden="true" customHeight="false" outlineLevel="2" collapsed="false">
      <c r="A361" s="360" t="s">
        <v>2127</v>
      </c>
      <c r="B361" s="335" t="s">
        <v>136</v>
      </c>
      <c r="C361" s="379" t="s">
        <v>993</v>
      </c>
      <c r="D361" s="335" t="s">
        <v>1931</v>
      </c>
      <c r="E361" s="380" t="s">
        <v>2128</v>
      </c>
      <c r="F361" s="379" t="s">
        <v>2129</v>
      </c>
      <c r="G361" s="338" t="s">
        <v>22</v>
      </c>
      <c r="H361" s="339"/>
      <c r="I361" s="339"/>
      <c r="J361" s="339" t="s">
        <v>95</v>
      </c>
      <c r="K361" s="339"/>
      <c r="L361" s="339"/>
      <c r="M361" s="340"/>
      <c r="N361" s="340"/>
      <c r="O361" s="341"/>
      <c r="P361" s="341"/>
      <c r="Q361" s="341"/>
      <c r="R361" s="341"/>
      <c r="S361" s="341"/>
      <c r="T361" s="341"/>
      <c r="U361" s="341"/>
      <c r="V361" s="341"/>
      <c r="W361" s="341"/>
      <c r="X361" s="341"/>
      <c r="Y361" s="341"/>
    </row>
    <row r="362" customFormat="false" ht="15" hidden="true" customHeight="false" outlineLevel="2" collapsed="false">
      <c r="A362" s="360" t="s">
        <v>2130</v>
      </c>
      <c r="B362" s="335" t="s">
        <v>129</v>
      </c>
      <c r="C362" s="350" t="s">
        <v>1002</v>
      </c>
      <c r="D362" s="351" t="s">
        <v>1003</v>
      </c>
      <c r="E362" s="337" t="s">
        <v>1935</v>
      </c>
      <c r="F362" s="355" t="s">
        <v>2131</v>
      </c>
      <c r="G362" s="338" t="s">
        <v>22</v>
      </c>
      <c r="H362" s="339"/>
      <c r="I362" s="339"/>
      <c r="J362" s="339" t="s">
        <v>95</v>
      </c>
      <c r="K362" s="339"/>
      <c r="L362" s="339"/>
      <c r="M362" s="340"/>
      <c r="N362" s="340"/>
      <c r="O362" s="341"/>
      <c r="P362" s="341"/>
      <c r="Q362" s="341"/>
      <c r="R362" s="341"/>
      <c r="S362" s="341"/>
      <c r="T362" s="341"/>
      <c r="U362" s="341"/>
      <c r="V362" s="341"/>
      <c r="W362" s="341"/>
      <c r="X362" s="341"/>
      <c r="Y362" s="341"/>
    </row>
    <row r="363" customFormat="false" ht="15" hidden="true" customHeight="false" outlineLevel="2" collapsed="false">
      <c r="A363" s="360" t="s">
        <v>2132</v>
      </c>
      <c r="B363" s="335" t="s">
        <v>129</v>
      </c>
      <c r="C363" s="350"/>
      <c r="D363" s="351" t="s">
        <v>1938</v>
      </c>
      <c r="E363" s="355" t="s">
        <v>2133</v>
      </c>
      <c r="F363" s="355" t="s">
        <v>2131</v>
      </c>
      <c r="G363" s="338" t="s">
        <v>22</v>
      </c>
      <c r="H363" s="339"/>
      <c r="I363" s="339"/>
      <c r="J363" s="339" t="s">
        <v>95</v>
      </c>
      <c r="K363" s="339"/>
      <c r="L363" s="339"/>
      <c r="M363" s="340"/>
      <c r="N363" s="340"/>
      <c r="O363" s="341"/>
      <c r="P363" s="341"/>
      <c r="Q363" s="341"/>
      <c r="R363" s="341"/>
      <c r="S363" s="341"/>
      <c r="T363" s="341"/>
      <c r="U363" s="341"/>
      <c r="V363" s="341"/>
      <c r="W363" s="341"/>
      <c r="X363" s="341"/>
      <c r="Y363" s="341"/>
    </row>
    <row r="364" customFormat="false" ht="15" hidden="true" customHeight="false" outlineLevel="2" collapsed="false">
      <c r="A364" s="360" t="s">
        <v>2134</v>
      </c>
      <c r="B364" s="335" t="s">
        <v>129</v>
      </c>
      <c r="C364" s="363"/>
      <c r="D364" s="351" t="s">
        <v>2135</v>
      </c>
      <c r="E364" s="355" t="s">
        <v>1943</v>
      </c>
      <c r="F364" s="355" t="s">
        <v>2131</v>
      </c>
      <c r="G364" s="338" t="s">
        <v>22</v>
      </c>
      <c r="H364" s="339"/>
      <c r="I364" s="339"/>
      <c r="J364" s="339" t="s">
        <v>95</v>
      </c>
      <c r="K364" s="339"/>
      <c r="L364" s="339"/>
      <c r="M364" s="340"/>
      <c r="N364" s="340"/>
      <c r="O364" s="341"/>
      <c r="P364" s="341"/>
      <c r="Q364" s="341"/>
      <c r="R364" s="341"/>
      <c r="S364" s="341"/>
      <c r="T364" s="341"/>
      <c r="U364" s="341"/>
      <c r="V364" s="341"/>
      <c r="W364" s="341"/>
      <c r="X364" s="341"/>
      <c r="Y364" s="341"/>
    </row>
    <row r="365" customFormat="false" ht="15" hidden="true" customHeight="false" outlineLevel="2" collapsed="false">
      <c r="A365" s="360" t="s">
        <v>2136</v>
      </c>
      <c r="B365" s="335" t="s">
        <v>129</v>
      </c>
      <c r="C365" s="363"/>
      <c r="D365" s="351" t="s">
        <v>2137</v>
      </c>
      <c r="E365" s="355" t="s">
        <v>1872</v>
      </c>
      <c r="F365" s="355" t="s">
        <v>2138</v>
      </c>
      <c r="G365" s="338" t="s">
        <v>22</v>
      </c>
      <c r="H365" s="339"/>
      <c r="I365" s="339"/>
      <c r="J365" s="339" t="s">
        <v>95</v>
      </c>
      <c r="K365" s="339"/>
      <c r="L365" s="339"/>
      <c r="M365" s="340"/>
      <c r="N365" s="340"/>
      <c r="O365" s="341"/>
      <c r="P365" s="341"/>
      <c r="Q365" s="341"/>
      <c r="R365" s="341"/>
      <c r="S365" s="341"/>
      <c r="T365" s="341"/>
      <c r="U365" s="341"/>
      <c r="V365" s="341"/>
      <c r="W365" s="341"/>
      <c r="X365" s="341"/>
      <c r="Y365" s="341"/>
    </row>
    <row r="366" customFormat="false" ht="15" hidden="true" customHeight="false" outlineLevel="2" collapsed="false">
      <c r="A366" s="360" t="s">
        <v>2139</v>
      </c>
      <c r="B366" s="335" t="s">
        <v>129</v>
      </c>
      <c r="C366" s="363"/>
      <c r="D366" s="351" t="s">
        <v>2140</v>
      </c>
      <c r="E366" s="355" t="s">
        <v>2031</v>
      </c>
      <c r="F366" s="355" t="s">
        <v>2138</v>
      </c>
      <c r="G366" s="338" t="s">
        <v>22</v>
      </c>
      <c r="H366" s="339"/>
      <c r="I366" s="339"/>
      <c r="J366" s="339" t="s">
        <v>95</v>
      </c>
      <c r="K366" s="339"/>
      <c r="L366" s="339"/>
      <c r="M366" s="340"/>
      <c r="N366" s="340"/>
      <c r="O366" s="341"/>
      <c r="P366" s="341"/>
      <c r="Q366" s="341"/>
      <c r="R366" s="341"/>
      <c r="S366" s="341"/>
      <c r="T366" s="341"/>
      <c r="U366" s="341"/>
      <c r="V366" s="341"/>
      <c r="W366" s="341"/>
      <c r="X366" s="341"/>
      <c r="Y366" s="341"/>
    </row>
    <row r="367" customFormat="false" ht="15" hidden="true" customHeight="false" outlineLevel="2" collapsed="false">
      <c r="A367" s="360" t="s">
        <v>2141</v>
      </c>
      <c r="B367" s="335" t="s">
        <v>129</v>
      </c>
      <c r="C367" s="361"/>
      <c r="D367" s="351" t="s">
        <v>1950</v>
      </c>
      <c r="E367" s="352" t="s">
        <v>1951</v>
      </c>
      <c r="F367" s="355" t="s">
        <v>2131</v>
      </c>
      <c r="G367" s="338" t="s">
        <v>22</v>
      </c>
      <c r="H367" s="339"/>
      <c r="I367" s="339"/>
      <c r="J367" s="339" t="s">
        <v>95</v>
      </c>
      <c r="K367" s="339"/>
      <c r="L367" s="339"/>
      <c r="M367" s="340"/>
      <c r="N367" s="340"/>
      <c r="O367" s="341"/>
      <c r="P367" s="341"/>
      <c r="Q367" s="341"/>
      <c r="R367" s="341"/>
      <c r="S367" s="341"/>
      <c r="T367" s="341"/>
      <c r="U367" s="341"/>
      <c r="V367" s="341"/>
      <c r="W367" s="341"/>
      <c r="X367" s="341"/>
      <c r="Y367" s="341"/>
    </row>
    <row r="368" customFormat="false" ht="15" hidden="true" customHeight="false" outlineLevel="2" collapsed="false">
      <c r="A368" s="360" t="s">
        <v>2142</v>
      </c>
      <c r="B368" s="335" t="s">
        <v>129</v>
      </c>
      <c r="C368" s="361"/>
      <c r="D368" s="351" t="s">
        <v>1953</v>
      </c>
      <c r="E368" s="352" t="s">
        <v>1954</v>
      </c>
      <c r="F368" s="355" t="s">
        <v>2131</v>
      </c>
      <c r="G368" s="338" t="s">
        <v>22</v>
      </c>
      <c r="H368" s="339"/>
      <c r="I368" s="339"/>
      <c r="J368" s="339" t="s">
        <v>95</v>
      </c>
      <c r="K368" s="339"/>
      <c r="L368" s="339"/>
      <c r="M368" s="340"/>
      <c r="N368" s="340"/>
      <c r="O368" s="341"/>
      <c r="P368" s="341"/>
      <c r="Q368" s="341"/>
      <c r="R368" s="341"/>
      <c r="S368" s="341"/>
      <c r="T368" s="341"/>
      <c r="U368" s="341"/>
      <c r="V368" s="341"/>
      <c r="W368" s="341"/>
      <c r="X368" s="341"/>
      <c r="Y368" s="341"/>
    </row>
    <row r="369" customFormat="false" ht="15" hidden="true" customHeight="false" outlineLevel="2" collapsed="false">
      <c r="A369" s="360" t="s">
        <v>2143</v>
      </c>
      <c r="B369" s="335" t="s">
        <v>96</v>
      </c>
      <c r="C369" s="350" t="s">
        <v>1560</v>
      </c>
      <c r="D369" s="351" t="s">
        <v>1054</v>
      </c>
      <c r="E369" s="349" t="s">
        <v>1055</v>
      </c>
      <c r="F369" s="355" t="s">
        <v>2131</v>
      </c>
      <c r="G369" s="338" t="s">
        <v>22</v>
      </c>
      <c r="H369" s="339"/>
      <c r="I369" s="339"/>
      <c r="J369" s="339" t="s">
        <v>95</v>
      </c>
      <c r="K369" s="339"/>
      <c r="L369" s="339"/>
      <c r="M369" s="340"/>
      <c r="N369" s="340"/>
      <c r="O369" s="341"/>
      <c r="P369" s="341"/>
      <c r="Q369" s="341"/>
      <c r="R369" s="341"/>
      <c r="S369" s="341"/>
      <c r="T369" s="341"/>
      <c r="U369" s="341"/>
      <c r="V369" s="341"/>
      <c r="W369" s="341"/>
      <c r="X369" s="341"/>
      <c r="Y369" s="341"/>
    </row>
    <row r="370" customFormat="false" ht="15" hidden="true" customHeight="false" outlineLevel="2" collapsed="false">
      <c r="A370" s="360" t="s">
        <v>2144</v>
      </c>
      <c r="B370" s="335" t="s">
        <v>96</v>
      </c>
      <c r="C370" s="361"/>
      <c r="D370" s="351" t="s">
        <v>1058</v>
      </c>
      <c r="E370" s="349" t="s">
        <v>1468</v>
      </c>
      <c r="F370" s="355" t="s">
        <v>2131</v>
      </c>
      <c r="G370" s="338" t="s">
        <v>22</v>
      </c>
      <c r="H370" s="339"/>
      <c r="I370" s="339"/>
      <c r="J370" s="339" t="s">
        <v>95</v>
      </c>
      <c r="K370" s="339"/>
      <c r="L370" s="339"/>
      <c r="M370" s="340"/>
      <c r="N370" s="340"/>
      <c r="O370" s="341"/>
      <c r="P370" s="341"/>
      <c r="Q370" s="341"/>
      <c r="R370" s="341"/>
      <c r="S370" s="341"/>
      <c r="T370" s="341"/>
      <c r="U370" s="341"/>
      <c r="V370" s="341"/>
      <c r="W370" s="341"/>
      <c r="X370" s="341"/>
      <c r="Y370" s="341"/>
    </row>
    <row r="371" customFormat="false" ht="15" hidden="true" customHeight="false" outlineLevel="2" collapsed="false">
      <c r="A371" s="360" t="s">
        <v>2145</v>
      </c>
      <c r="B371" s="335" t="s">
        <v>96</v>
      </c>
      <c r="C371" s="361"/>
      <c r="D371" s="351" t="s">
        <v>1061</v>
      </c>
      <c r="E371" s="349" t="s">
        <v>1959</v>
      </c>
      <c r="F371" s="355" t="s">
        <v>2131</v>
      </c>
      <c r="G371" s="338" t="s">
        <v>22</v>
      </c>
      <c r="H371" s="339"/>
      <c r="I371" s="339"/>
      <c r="J371" s="339" t="s">
        <v>95</v>
      </c>
      <c r="K371" s="339"/>
      <c r="L371" s="339"/>
      <c r="M371" s="340"/>
      <c r="N371" s="340"/>
      <c r="O371" s="341"/>
      <c r="P371" s="341"/>
      <c r="Q371" s="341"/>
      <c r="R371" s="341"/>
      <c r="S371" s="341"/>
      <c r="T371" s="341"/>
      <c r="U371" s="341"/>
      <c r="V371" s="341"/>
      <c r="W371" s="341"/>
      <c r="X371" s="341"/>
      <c r="Y371" s="341"/>
    </row>
    <row r="372" customFormat="false" ht="15" hidden="true" customHeight="false" outlineLevel="2" collapsed="false">
      <c r="A372" s="360" t="s">
        <v>2146</v>
      </c>
      <c r="B372" s="335" t="s">
        <v>107</v>
      </c>
      <c r="C372" s="351" t="s">
        <v>1270</v>
      </c>
      <c r="D372" s="351" t="s">
        <v>1066</v>
      </c>
      <c r="E372" s="356" t="s">
        <v>1067</v>
      </c>
      <c r="F372" s="355" t="s">
        <v>2131</v>
      </c>
      <c r="G372" s="338" t="s">
        <v>22</v>
      </c>
      <c r="H372" s="339"/>
      <c r="I372" s="339"/>
      <c r="J372" s="339" t="s">
        <v>95</v>
      </c>
      <c r="K372" s="339"/>
      <c r="L372" s="339"/>
      <c r="M372" s="340"/>
      <c r="N372" s="340"/>
      <c r="O372" s="341"/>
      <c r="P372" s="341"/>
      <c r="Q372" s="341"/>
      <c r="R372" s="341"/>
      <c r="S372" s="341"/>
      <c r="T372" s="341"/>
      <c r="U372" s="341"/>
      <c r="V372" s="341"/>
      <c r="W372" s="341"/>
      <c r="X372" s="341"/>
      <c r="Y372" s="341"/>
    </row>
    <row r="373" customFormat="false" ht="15" hidden="true" customHeight="false" outlineLevel="2" collapsed="false">
      <c r="A373" s="360" t="s">
        <v>2147</v>
      </c>
      <c r="B373" s="335" t="s">
        <v>107</v>
      </c>
      <c r="C373" s="363"/>
      <c r="D373" s="351" t="s">
        <v>1679</v>
      </c>
      <c r="E373" s="356" t="s">
        <v>2148</v>
      </c>
      <c r="F373" s="355" t="s">
        <v>2131</v>
      </c>
      <c r="G373" s="338" t="s">
        <v>22</v>
      </c>
      <c r="H373" s="339"/>
      <c r="I373" s="339"/>
      <c r="J373" s="339" t="s">
        <v>95</v>
      </c>
      <c r="K373" s="339"/>
      <c r="L373" s="339"/>
      <c r="M373" s="340"/>
      <c r="N373" s="340"/>
      <c r="O373" s="341"/>
      <c r="P373" s="341"/>
      <c r="Q373" s="341"/>
      <c r="R373" s="341"/>
      <c r="S373" s="341"/>
      <c r="T373" s="341"/>
      <c r="U373" s="341"/>
      <c r="V373" s="341"/>
      <c r="W373" s="341"/>
      <c r="X373" s="341"/>
      <c r="Y373" s="341"/>
    </row>
    <row r="374" customFormat="false" ht="15" hidden="true" customHeight="false" outlineLevel="2" collapsed="false">
      <c r="A374" s="360" t="s">
        <v>2149</v>
      </c>
      <c r="B374" s="335" t="s">
        <v>107</v>
      </c>
      <c r="C374" s="363"/>
      <c r="D374" s="351" t="s">
        <v>1073</v>
      </c>
      <c r="E374" s="356" t="s">
        <v>1074</v>
      </c>
      <c r="F374" s="355" t="s">
        <v>2131</v>
      </c>
      <c r="G374" s="338" t="s">
        <v>22</v>
      </c>
      <c r="H374" s="339"/>
      <c r="I374" s="339"/>
      <c r="J374" s="339" t="s">
        <v>95</v>
      </c>
      <c r="K374" s="339"/>
      <c r="L374" s="339"/>
      <c r="M374" s="340"/>
      <c r="N374" s="340"/>
      <c r="O374" s="341"/>
      <c r="P374" s="341"/>
      <c r="Q374" s="341"/>
      <c r="R374" s="341"/>
      <c r="S374" s="341"/>
      <c r="T374" s="341"/>
      <c r="U374" s="341"/>
      <c r="V374" s="341"/>
      <c r="W374" s="341"/>
      <c r="X374" s="341"/>
      <c r="Y374" s="341"/>
    </row>
    <row r="375" customFormat="false" ht="15" hidden="true" customHeight="false" outlineLevel="2" collapsed="false">
      <c r="A375" s="360" t="s">
        <v>2150</v>
      </c>
      <c r="B375" s="335" t="s">
        <v>122</v>
      </c>
      <c r="C375" s="351" t="s">
        <v>1076</v>
      </c>
      <c r="D375" s="358" t="s">
        <v>1077</v>
      </c>
      <c r="E375" s="356" t="s">
        <v>1078</v>
      </c>
      <c r="F375" s="355" t="s">
        <v>2131</v>
      </c>
      <c r="G375" s="338" t="s">
        <v>22</v>
      </c>
      <c r="H375" s="339"/>
      <c r="I375" s="339"/>
      <c r="J375" s="339" t="s">
        <v>95</v>
      </c>
      <c r="K375" s="339"/>
      <c r="L375" s="339"/>
      <c r="M375" s="340"/>
      <c r="N375" s="340"/>
      <c r="O375" s="341"/>
      <c r="P375" s="341"/>
      <c r="Q375" s="341"/>
      <c r="R375" s="341"/>
      <c r="S375" s="341"/>
      <c r="T375" s="341"/>
      <c r="U375" s="341"/>
      <c r="V375" s="341"/>
      <c r="W375" s="341"/>
      <c r="X375" s="341"/>
      <c r="Y375" s="341"/>
    </row>
    <row r="376" customFormat="false" ht="15" hidden="true" customHeight="false" outlineLevel="2" collapsed="false">
      <c r="A376" s="360" t="s">
        <v>2151</v>
      </c>
      <c r="B376" s="335" t="s">
        <v>122</v>
      </c>
      <c r="C376" s="361"/>
      <c r="D376" s="358" t="s">
        <v>1081</v>
      </c>
      <c r="E376" s="359" t="s">
        <v>1082</v>
      </c>
      <c r="F376" s="355" t="s">
        <v>2131</v>
      </c>
      <c r="G376" s="338" t="s">
        <v>22</v>
      </c>
      <c r="H376" s="339"/>
      <c r="I376" s="339"/>
      <c r="J376" s="339" t="s">
        <v>95</v>
      </c>
      <c r="K376" s="339"/>
      <c r="L376" s="339"/>
      <c r="M376" s="340"/>
      <c r="N376" s="340"/>
      <c r="O376" s="341"/>
      <c r="P376" s="341"/>
      <c r="Q376" s="341"/>
      <c r="R376" s="341"/>
      <c r="S376" s="341"/>
      <c r="T376" s="341"/>
      <c r="U376" s="341"/>
      <c r="V376" s="341"/>
      <c r="W376" s="341"/>
      <c r="X376" s="341"/>
      <c r="Y376" s="341"/>
    </row>
    <row r="377" customFormat="false" ht="15" hidden="true" customHeight="false" outlineLevel="2" collapsed="false">
      <c r="A377" s="360" t="s">
        <v>2152</v>
      </c>
      <c r="B377" s="335" t="s">
        <v>115</v>
      </c>
      <c r="C377" s="351" t="s">
        <v>1084</v>
      </c>
      <c r="D377" s="358" t="s">
        <v>1085</v>
      </c>
      <c r="E377" s="356" t="s">
        <v>1086</v>
      </c>
      <c r="F377" s="355" t="s">
        <v>2131</v>
      </c>
      <c r="G377" s="338" t="s">
        <v>22</v>
      </c>
      <c r="H377" s="339"/>
      <c r="I377" s="339"/>
      <c r="J377" s="339" t="s">
        <v>95</v>
      </c>
      <c r="K377" s="339"/>
      <c r="L377" s="339"/>
      <c r="M377" s="340"/>
      <c r="N377" s="340"/>
      <c r="O377" s="341"/>
      <c r="P377" s="341"/>
      <c r="Q377" s="341"/>
      <c r="R377" s="341"/>
      <c r="S377" s="341"/>
      <c r="T377" s="341"/>
      <c r="U377" s="341"/>
      <c r="V377" s="341"/>
      <c r="W377" s="341"/>
      <c r="X377" s="341"/>
      <c r="Y377" s="341"/>
    </row>
    <row r="378" customFormat="false" ht="15" hidden="true" customHeight="false" outlineLevel="2" collapsed="false">
      <c r="A378" s="360" t="s">
        <v>2153</v>
      </c>
      <c r="B378" s="335" t="s">
        <v>115</v>
      </c>
      <c r="C378" s="361"/>
      <c r="D378" s="358" t="s">
        <v>1089</v>
      </c>
      <c r="E378" s="356" t="s">
        <v>2154</v>
      </c>
      <c r="F378" s="355" t="s">
        <v>2131</v>
      </c>
      <c r="G378" s="338" t="s">
        <v>22</v>
      </c>
      <c r="H378" s="339"/>
      <c r="I378" s="339"/>
      <c r="J378" s="339" t="s">
        <v>95</v>
      </c>
      <c r="K378" s="339"/>
      <c r="L378" s="339"/>
      <c r="M378" s="340"/>
      <c r="N378" s="340"/>
      <c r="O378" s="341"/>
      <c r="P378" s="341"/>
      <c r="Q378" s="341"/>
      <c r="R378" s="341"/>
      <c r="S378" s="341"/>
      <c r="T378" s="341"/>
      <c r="U378" s="341"/>
      <c r="V378" s="341"/>
      <c r="W378" s="341"/>
      <c r="X378" s="341"/>
      <c r="Y378" s="341"/>
    </row>
    <row r="379" customFormat="false" ht="15" hidden="true" customHeight="false" outlineLevel="2" collapsed="false">
      <c r="A379" s="360" t="s">
        <v>2155</v>
      </c>
      <c r="B379" s="335" t="s">
        <v>115</v>
      </c>
      <c r="C379" s="361"/>
      <c r="D379" s="358" t="s">
        <v>1093</v>
      </c>
      <c r="E379" s="356" t="s">
        <v>1094</v>
      </c>
      <c r="F379" s="355" t="s">
        <v>2131</v>
      </c>
      <c r="G379" s="338" t="s">
        <v>22</v>
      </c>
      <c r="H379" s="339"/>
      <c r="I379" s="339"/>
      <c r="J379" s="339" t="s">
        <v>95</v>
      </c>
      <c r="K379" s="339"/>
      <c r="L379" s="339"/>
      <c r="M379" s="340"/>
      <c r="N379" s="340"/>
      <c r="O379" s="341"/>
      <c r="P379" s="341"/>
      <c r="Q379" s="341"/>
      <c r="R379" s="341"/>
      <c r="S379" s="341"/>
      <c r="T379" s="341"/>
      <c r="U379" s="341"/>
      <c r="V379" s="341"/>
      <c r="W379" s="341"/>
      <c r="X379" s="341"/>
      <c r="Y379" s="341"/>
    </row>
    <row r="380" customFormat="false" ht="15" hidden="true" customHeight="false" outlineLevel="2" collapsed="false">
      <c r="A380" s="360" t="s">
        <v>2156</v>
      </c>
      <c r="B380" s="335" t="s">
        <v>221</v>
      </c>
      <c r="C380" s="361"/>
      <c r="D380" s="358" t="s">
        <v>1096</v>
      </c>
      <c r="E380" s="356" t="s">
        <v>1097</v>
      </c>
      <c r="F380" s="355" t="s">
        <v>2131</v>
      </c>
      <c r="G380" s="338" t="s">
        <v>22</v>
      </c>
      <c r="H380" s="339"/>
      <c r="I380" s="339"/>
      <c r="J380" s="339" t="s">
        <v>95</v>
      </c>
      <c r="K380" s="339"/>
      <c r="L380" s="339"/>
      <c r="M380" s="340"/>
      <c r="N380" s="340"/>
      <c r="O380" s="341"/>
      <c r="P380" s="341"/>
      <c r="Q380" s="341"/>
      <c r="R380" s="341"/>
      <c r="S380" s="341"/>
      <c r="T380" s="341"/>
      <c r="U380" s="341"/>
      <c r="V380" s="341"/>
      <c r="W380" s="341"/>
      <c r="X380" s="341"/>
      <c r="Y380" s="341"/>
    </row>
    <row r="381" customFormat="false" ht="15" hidden="false" customHeight="true" outlineLevel="1" collapsed="true">
      <c r="A381" s="329" t="s">
        <v>2157</v>
      </c>
      <c r="B381" s="329"/>
      <c r="C381" s="329"/>
      <c r="D381" s="329"/>
      <c r="E381" s="329"/>
      <c r="F381" s="329"/>
      <c r="G381" s="329"/>
      <c r="H381" s="329"/>
      <c r="I381" s="329"/>
      <c r="J381" s="329"/>
      <c r="K381" s="329"/>
      <c r="L381" s="329"/>
      <c r="M381" s="332"/>
      <c r="N381" s="332"/>
      <c r="O381" s="323"/>
      <c r="P381" s="323"/>
      <c r="Q381" s="323"/>
      <c r="R381" s="323"/>
      <c r="S381" s="323"/>
      <c r="T381" s="323"/>
      <c r="U381" s="323"/>
      <c r="V381" s="323"/>
      <c r="W381" s="323"/>
      <c r="X381" s="323"/>
      <c r="Y381" s="323"/>
    </row>
    <row r="382" customFormat="false" ht="15" hidden="true" customHeight="false" outlineLevel="2" collapsed="false">
      <c r="A382" s="360" t="s">
        <v>2158</v>
      </c>
      <c r="B382" s="335" t="s">
        <v>136</v>
      </c>
      <c r="C382" s="335" t="s">
        <v>976</v>
      </c>
      <c r="D382" s="335" t="s">
        <v>977</v>
      </c>
      <c r="E382" s="378" t="s">
        <v>2159</v>
      </c>
      <c r="F382" s="356" t="s">
        <v>2160</v>
      </c>
      <c r="G382" s="338" t="s">
        <v>22</v>
      </c>
      <c r="H382" s="339"/>
      <c r="I382" s="339"/>
      <c r="J382" s="339" t="s">
        <v>95</v>
      </c>
      <c r="K382" s="339"/>
      <c r="L382" s="339"/>
      <c r="M382" s="340"/>
      <c r="N382" s="340"/>
      <c r="O382" s="341"/>
      <c r="P382" s="341"/>
      <c r="Q382" s="341"/>
      <c r="R382" s="341"/>
      <c r="S382" s="341"/>
      <c r="T382" s="341"/>
      <c r="U382" s="341"/>
      <c r="V382" s="341"/>
      <c r="W382" s="341"/>
      <c r="X382" s="341"/>
      <c r="Y382" s="341"/>
    </row>
    <row r="383" customFormat="false" ht="15" hidden="true" customHeight="false" outlineLevel="2" collapsed="false">
      <c r="A383" s="360" t="s">
        <v>2161</v>
      </c>
      <c r="B383" s="335" t="s">
        <v>136</v>
      </c>
      <c r="C383" s="379" t="s">
        <v>1208</v>
      </c>
      <c r="D383" s="379" t="s">
        <v>986</v>
      </c>
      <c r="E383" s="380" t="s">
        <v>2162</v>
      </c>
      <c r="F383" s="379"/>
      <c r="G383" s="338" t="s">
        <v>22</v>
      </c>
      <c r="H383" s="339"/>
      <c r="I383" s="339"/>
      <c r="J383" s="339" t="s">
        <v>95</v>
      </c>
      <c r="K383" s="339"/>
      <c r="L383" s="339"/>
      <c r="M383" s="340"/>
      <c r="N383" s="340"/>
      <c r="O383" s="341"/>
      <c r="P383" s="341"/>
      <c r="Q383" s="341"/>
      <c r="R383" s="341"/>
      <c r="S383" s="341"/>
      <c r="T383" s="341"/>
      <c r="U383" s="341"/>
      <c r="V383" s="341"/>
      <c r="W383" s="341"/>
      <c r="X383" s="341"/>
      <c r="Y383" s="341"/>
    </row>
    <row r="384" customFormat="false" ht="15" hidden="true" customHeight="false" outlineLevel="2" collapsed="false">
      <c r="A384" s="360" t="s">
        <v>2163</v>
      </c>
      <c r="B384" s="335" t="s">
        <v>136</v>
      </c>
      <c r="C384" s="379"/>
      <c r="D384" s="335" t="s">
        <v>1587</v>
      </c>
      <c r="E384" s="377" t="s">
        <v>1929</v>
      </c>
      <c r="F384" s="379"/>
      <c r="G384" s="338" t="s">
        <v>22</v>
      </c>
      <c r="H384" s="339"/>
      <c r="I384" s="339"/>
      <c r="J384" s="339" t="s">
        <v>95</v>
      </c>
      <c r="K384" s="339"/>
      <c r="L384" s="339"/>
      <c r="M384" s="340"/>
      <c r="N384" s="340"/>
      <c r="O384" s="341"/>
      <c r="P384" s="341"/>
      <c r="Q384" s="341"/>
      <c r="R384" s="341"/>
      <c r="S384" s="341"/>
      <c r="T384" s="341"/>
      <c r="U384" s="341"/>
      <c r="V384" s="341"/>
      <c r="W384" s="341"/>
      <c r="X384" s="341"/>
      <c r="Y384" s="341"/>
    </row>
    <row r="385" customFormat="false" ht="15" hidden="true" customHeight="false" outlineLevel="2" collapsed="false">
      <c r="A385" s="360" t="s">
        <v>2164</v>
      </c>
      <c r="B385" s="335" t="s">
        <v>136</v>
      </c>
      <c r="C385" s="379" t="s">
        <v>993</v>
      </c>
      <c r="D385" s="335" t="s">
        <v>1931</v>
      </c>
      <c r="E385" s="380" t="s">
        <v>2165</v>
      </c>
      <c r="F385" s="379" t="s">
        <v>2166</v>
      </c>
      <c r="G385" s="338" t="s">
        <v>22</v>
      </c>
      <c r="H385" s="339"/>
      <c r="I385" s="339"/>
      <c r="J385" s="339" t="s">
        <v>95</v>
      </c>
      <c r="K385" s="339"/>
      <c r="L385" s="339"/>
      <c r="M385" s="340"/>
      <c r="N385" s="340"/>
      <c r="O385" s="341"/>
      <c r="P385" s="341"/>
      <c r="Q385" s="341"/>
      <c r="R385" s="341"/>
      <c r="S385" s="341"/>
      <c r="T385" s="341"/>
      <c r="U385" s="341"/>
      <c r="V385" s="341"/>
      <c r="W385" s="341"/>
      <c r="X385" s="341"/>
      <c r="Y385" s="341"/>
    </row>
    <row r="386" customFormat="false" ht="15" hidden="true" customHeight="false" outlineLevel="2" collapsed="false">
      <c r="A386" s="360" t="s">
        <v>2167</v>
      </c>
      <c r="B386" s="335" t="s">
        <v>129</v>
      </c>
      <c r="C386" s="350" t="s">
        <v>1002</v>
      </c>
      <c r="D386" s="351" t="s">
        <v>1003</v>
      </c>
      <c r="E386" s="337" t="s">
        <v>1935</v>
      </c>
      <c r="F386" s="355" t="s">
        <v>2168</v>
      </c>
      <c r="G386" s="338" t="s">
        <v>22</v>
      </c>
      <c r="H386" s="339"/>
      <c r="I386" s="339"/>
      <c r="J386" s="339" t="s">
        <v>95</v>
      </c>
      <c r="K386" s="339"/>
      <c r="L386" s="339"/>
      <c r="M386" s="340"/>
      <c r="N386" s="340"/>
      <c r="O386" s="341"/>
      <c r="P386" s="341"/>
      <c r="Q386" s="341"/>
      <c r="R386" s="341"/>
      <c r="S386" s="341"/>
      <c r="T386" s="341"/>
      <c r="U386" s="341"/>
      <c r="V386" s="341"/>
      <c r="W386" s="341"/>
      <c r="X386" s="341"/>
      <c r="Y386" s="341"/>
    </row>
    <row r="387" customFormat="false" ht="15" hidden="true" customHeight="false" outlineLevel="2" collapsed="false">
      <c r="A387" s="360" t="s">
        <v>2169</v>
      </c>
      <c r="B387" s="335" t="s">
        <v>129</v>
      </c>
      <c r="C387" s="350"/>
      <c r="D387" s="351" t="s">
        <v>1938</v>
      </c>
      <c r="E387" s="355" t="s">
        <v>1939</v>
      </c>
      <c r="F387" s="355" t="s">
        <v>2170</v>
      </c>
      <c r="G387" s="338" t="s">
        <v>22</v>
      </c>
      <c r="H387" s="339"/>
      <c r="I387" s="339"/>
      <c r="J387" s="339" t="s">
        <v>95</v>
      </c>
      <c r="K387" s="339"/>
      <c r="L387" s="339"/>
      <c r="M387" s="340"/>
      <c r="N387" s="340"/>
      <c r="O387" s="341"/>
      <c r="P387" s="341"/>
      <c r="Q387" s="341"/>
      <c r="R387" s="341"/>
      <c r="S387" s="341"/>
      <c r="T387" s="341"/>
      <c r="U387" s="341"/>
      <c r="V387" s="341"/>
      <c r="W387" s="341"/>
      <c r="X387" s="341"/>
      <c r="Y387" s="341"/>
    </row>
    <row r="388" customFormat="false" ht="15" hidden="true" customHeight="false" outlineLevel="2" collapsed="false">
      <c r="A388" s="360" t="s">
        <v>2171</v>
      </c>
      <c r="B388" s="335" t="s">
        <v>129</v>
      </c>
      <c r="C388" s="363"/>
      <c r="D388" s="351" t="s">
        <v>2135</v>
      </c>
      <c r="E388" s="355" t="s">
        <v>1986</v>
      </c>
      <c r="F388" s="355" t="s">
        <v>2170</v>
      </c>
      <c r="G388" s="338" t="s">
        <v>22</v>
      </c>
      <c r="H388" s="339"/>
      <c r="I388" s="339"/>
      <c r="J388" s="339" t="s">
        <v>95</v>
      </c>
      <c r="K388" s="339"/>
      <c r="L388" s="339"/>
      <c r="M388" s="340"/>
      <c r="N388" s="340"/>
      <c r="O388" s="341"/>
      <c r="P388" s="341"/>
      <c r="Q388" s="341"/>
      <c r="R388" s="341"/>
      <c r="S388" s="341"/>
      <c r="T388" s="341"/>
      <c r="U388" s="341"/>
      <c r="V388" s="341"/>
      <c r="W388" s="341"/>
      <c r="X388" s="341"/>
      <c r="Y388" s="341"/>
    </row>
    <row r="389" customFormat="false" ht="15" hidden="true" customHeight="false" outlineLevel="2" collapsed="false">
      <c r="A389" s="360" t="s">
        <v>2172</v>
      </c>
      <c r="B389" s="335" t="s">
        <v>129</v>
      </c>
      <c r="C389" s="363"/>
      <c r="D389" s="351" t="s">
        <v>2173</v>
      </c>
      <c r="E389" s="355" t="s">
        <v>1872</v>
      </c>
      <c r="F389" s="355" t="s">
        <v>2170</v>
      </c>
      <c r="G389" s="338" t="s">
        <v>22</v>
      </c>
      <c r="H389" s="339"/>
      <c r="I389" s="339"/>
      <c r="J389" s="339" t="s">
        <v>95</v>
      </c>
      <c r="K389" s="339"/>
      <c r="L389" s="339"/>
      <c r="M389" s="340"/>
      <c r="N389" s="340"/>
      <c r="O389" s="341"/>
      <c r="P389" s="341"/>
      <c r="Q389" s="341"/>
      <c r="R389" s="341"/>
      <c r="S389" s="341"/>
      <c r="T389" s="341"/>
      <c r="U389" s="341"/>
      <c r="V389" s="341"/>
      <c r="W389" s="341"/>
      <c r="X389" s="341"/>
      <c r="Y389" s="341"/>
    </row>
    <row r="390" customFormat="false" ht="15" hidden="true" customHeight="false" outlineLevel="2" collapsed="false">
      <c r="A390" s="360" t="s">
        <v>2174</v>
      </c>
      <c r="B390" s="335" t="s">
        <v>129</v>
      </c>
      <c r="C390" s="363"/>
      <c r="D390" s="351" t="s">
        <v>2175</v>
      </c>
      <c r="E390" s="355" t="s">
        <v>2031</v>
      </c>
      <c r="F390" s="355" t="s">
        <v>2170</v>
      </c>
      <c r="G390" s="338" t="s">
        <v>22</v>
      </c>
      <c r="H390" s="339"/>
      <c r="I390" s="339"/>
      <c r="J390" s="339" t="s">
        <v>95</v>
      </c>
      <c r="K390" s="339"/>
      <c r="L390" s="339"/>
      <c r="M390" s="340"/>
      <c r="N390" s="340"/>
      <c r="O390" s="341"/>
      <c r="P390" s="341"/>
      <c r="Q390" s="341"/>
      <c r="R390" s="341"/>
      <c r="S390" s="341"/>
      <c r="T390" s="341"/>
      <c r="U390" s="341"/>
      <c r="V390" s="341"/>
      <c r="W390" s="341"/>
      <c r="X390" s="341"/>
      <c r="Y390" s="341"/>
    </row>
    <row r="391" customFormat="false" ht="15" hidden="true" customHeight="false" outlineLevel="2" collapsed="false">
      <c r="A391" s="360" t="s">
        <v>2176</v>
      </c>
      <c r="B391" s="335" t="s">
        <v>129</v>
      </c>
      <c r="C391" s="361"/>
      <c r="D391" s="351" t="s">
        <v>1950</v>
      </c>
      <c r="E391" s="352" t="s">
        <v>1951</v>
      </c>
      <c r="F391" s="355" t="s">
        <v>2170</v>
      </c>
      <c r="G391" s="338" t="s">
        <v>22</v>
      </c>
      <c r="H391" s="339"/>
      <c r="I391" s="339"/>
      <c r="J391" s="339" t="s">
        <v>95</v>
      </c>
      <c r="K391" s="339"/>
      <c r="L391" s="339"/>
      <c r="M391" s="340"/>
      <c r="N391" s="340"/>
      <c r="O391" s="341"/>
      <c r="P391" s="341"/>
      <c r="Q391" s="341"/>
      <c r="R391" s="341"/>
      <c r="S391" s="341"/>
      <c r="T391" s="341"/>
      <c r="U391" s="341"/>
      <c r="V391" s="341"/>
      <c r="W391" s="341"/>
      <c r="X391" s="341"/>
      <c r="Y391" s="341"/>
    </row>
    <row r="392" customFormat="false" ht="15" hidden="true" customHeight="false" outlineLevel="2" collapsed="false">
      <c r="A392" s="360" t="s">
        <v>2177</v>
      </c>
      <c r="B392" s="335" t="s">
        <v>129</v>
      </c>
      <c r="C392" s="361"/>
      <c r="D392" s="351" t="s">
        <v>1953</v>
      </c>
      <c r="E392" s="352" t="s">
        <v>1954</v>
      </c>
      <c r="F392" s="355" t="s">
        <v>2170</v>
      </c>
      <c r="G392" s="338" t="s">
        <v>22</v>
      </c>
      <c r="H392" s="339"/>
      <c r="I392" s="339"/>
      <c r="J392" s="339" t="s">
        <v>95</v>
      </c>
      <c r="K392" s="339"/>
      <c r="L392" s="339"/>
      <c r="M392" s="340"/>
      <c r="N392" s="340"/>
      <c r="O392" s="341"/>
      <c r="P392" s="341"/>
      <c r="Q392" s="341"/>
      <c r="R392" s="341"/>
      <c r="S392" s="341"/>
      <c r="T392" s="341"/>
      <c r="U392" s="341"/>
      <c r="V392" s="341"/>
      <c r="W392" s="341"/>
      <c r="X392" s="341"/>
      <c r="Y392" s="341"/>
    </row>
    <row r="393" customFormat="false" ht="15" hidden="true" customHeight="false" outlineLevel="2" collapsed="false">
      <c r="A393" s="360" t="s">
        <v>2178</v>
      </c>
      <c r="B393" s="335" t="s">
        <v>96</v>
      </c>
      <c r="C393" s="350" t="s">
        <v>1560</v>
      </c>
      <c r="D393" s="351" t="s">
        <v>1054</v>
      </c>
      <c r="E393" s="349" t="s">
        <v>1055</v>
      </c>
      <c r="F393" s="355" t="s">
        <v>2170</v>
      </c>
      <c r="G393" s="338" t="s">
        <v>22</v>
      </c>
      <c r="H393" s="339"/>
      <c r="I393" s="339"/>
      <c r="J393" s="339" t="s">
        <v>95</v>
      </c>
      <c r="K393" s="339"/>
      <c r="L393" s="339"/>
      <c r="M393" s="340"/>
      <c r="N393" s="340"/>
      <c r="O393" s="341"/>
      <c r="P393" s="341"/>
      <c r="Q393" s="341"/>
      <c r="R393" s="341"/>
      <c r="S393" s="341"/>
      <c r="T393" s="341"/>
      <c r="U393" s="341"/>
      <c r="V393" s="341"/>
      <c r="W393" s="341"/>
      <c r="X393" s="341"/>
      <c r="Y393" s="341"/>
    </row>
    <row r="394" customFormat="false" ht="15" hidden="true" customHeight="false" outlineLevel="2" collapsed="false">
      <c r="A394" s="360" t="s">
        <v>2179</v>
      </c>
      <c r="B394" s="335" t="s">
        <v>96</v>
      </c>
      <c r="C394" s="361"/>
      <c r="D394" s="351" t="s">
        <v>1058</v>
      </c>
      <c r="E394" s="349" t="s">
        <v>1468</v>
      </c>
      <c r="F394" s="355" t="s">
        <v>2170</v>
      </c>
      <c r="G394" s="338" t="s">
        <v>22</v>
      </c>
      <c r="H394" s="339"/>
      <c r="I394" s="339"/>
      <c r="J394" s="339" t="s">
        <v>95</v>
      </c>
      <c r="K394" s="339"/>
      <c r="L394" s="339"/>
      <c r="M394" s="340"/>
      <c r="N394" s="340"/>
      <c r="O394" s="341"/>
      <c r="P394" s="341"/>
      <c r="Q394" s="341"/>
      <c r="R394" s="341"/>
      <c r="S394" s="341"/>
      <c r="T394" s="341"/>
      <c r="U394" s="341"/>
      <c r="V394" s="341"/>
      <c r="W394" s="341"/>
      <c r="X394" s="341"/>
      <c r="Y394" s="341"/>
    </row>
    <row r="395" customFormat="false" ht="15" hidden="true" customHeight="false" outlineLevel="2" collapsed="false">
      <c r="A395" s="360" t="s">
        <v>2180</v>
      </c>
      <c r="B395" s="335" t="s">
        <v>96</v>
      </c>
      <c r="C395" s="361"/>
      <c r="D395" s="351" t="s">
        <v>1061</v>
      </c>
      <c r="E395" s="349" t="s">
        <v>1959</v>
      </c>
      <c r="F395" s="355" t="s">
        <v>2170</v>
      </c>
      <c r="G395" s="338" t="s">
        <v>22</v>
      </c>
      <c r="H395" s="339"/>
      <c r="I395" s="339"/>
      <c r="J395" s="339" t="s">
        <v>95</v>
      </c>
      <c r="K395" s="339"/>
      <c r="L395" s="339"/>
      <c r="M395" s="340"/>
      <c r="N395" s="340"/>
      <c r="O395" s="341"/>
      <c r="P395" s="341"/>
      <c r="Q395" s="341"/>
      <c r="R395" s="341"/>
      <c r="S395" s="341"/>
      <c r="T395" s="341"/>
      <c r="U395" s="341"/>
      <c r="V395" s="341"/>
      <c r="W395" s="341"/>
      <c r="X395" s="341"/>
      <c r="Y395" s="341"/>
    </row>
    <row r="396" customFormat="false" ht="15" hidden="true" customHeight="false" outlineLevel="2" collapsed="false">
      <c r="A396" s="360" t="s">
        <v>2181</v>
      </c>
      <c r="B396" s="335" t="s">
        <v>107</v>
      </c>
      <c r="C396" s="351" t="s">
        <v>1270</v>
      </c>
      <c r="D396" s="351" t="s">
        <v>1066</v>
      </c>
      <c r="E396" s="356" t="s">
        <v>1067</v>
      </c>
      <c r="F396" s="355" t="s">
        <v>2170</v>
      </c>
      <c r="G396" s="338" t="s">
        <v>22</v>
      </c>
      <c r="H396" s="339"/>
      <c r="I396" s="339"/>
      <c r="J396" s="339" t="s">
        <v>95</v>
      </c>
      <c r="K396" s="339"/>
      <c r="L396" s="339"/>
      <c r="M396" s="340"/>
      <c r="N396" s="340"/>
      <c r="O396" s="341"/>
      <c r="P396" s="341"/>
      <c r="Q396" s="341"/>
      <c r="R396" s="341"/>
      <c r="S396" s="341"/>
      <c r="T396" s="341"/>
      <c r="U396" s="341"/>
      <c r="V396" s="341"/>
      <c r="W396" s="341"/>
      <c r="X396" s="341"/>
      <c r="Y396" s="341"/>
    </row>
    <row r="397" customFormat="false" ht="15" hidden="true" customHeight="false" outlineLevel="2" collapsed="false">
      <c r="A397" s="360" t="s">
        <v>2182</v>
      </c>
      <c r="B397" s="335" t="s">
        <v>107</v>
      </c>
      <c r="C397" s="363"/>
      <c r="D397" s="351" t="s">
        <v>1679</v>
      </c>
      <c r="E397" s="356" t="s">
        <v>2183</v>
      </c>
      <c r="F397" s="355" t="s">
        <v>2170</v>
      </c>
      <c r="G397" s="338" t="s">
        <v>22</v>
      </c>
      <c r="H397" s="339"/>
      <c r="I397" s="339"/>
      <c r="J397" s="339" t="s">
        <v>95</v>
      </c>
      <c r="K397" s="339"/>
      <c r="L397" s="339"/>
      <c r="M397" s="340"/>
      <c r="N397" s="340"/>
      <c r="O397" s="341"/>
      <c r="P397" s="341"/>
      <c r="Q397" s="341"/>
      <c r="R397" s="341"/>
      <c r="S397" s="341"/>
      <c r="T397" s="341"/>
      <c r="U397" s="341"/>
      <c r="V397" s="341"/>
      <c r="W397" s="341"/>
      <c r="X397" s="341"/>
      <c r="Y397" s="341"/>
    </row>
    <row r="398" customFormat="false" ht="15" hidden="true" customHeight="false" outlineLevel="2" collapsed="false">
      <c r="A398" s="360" t="s">
        <v>2184</v>
      </c>
      <c r="B398" s="335" t="s">
        <v>107</v>
      </c>
      <c r="C398" s="363"/>
      <c r="D398" s="351" t="s">
        <v>1073</v>
      </c>
      <c r="E398" s="356" t="s">
        <v>1074</v>
      </c>
      <c r="F398" s="355" t="s">
        <v>2170</v>
      </c>
      <c r="G398" s="338" t="s">
        <v>22</v>
      </c>
      <c r="H398" s="339"/>
      <c r="I398" s="339"/>
      <c r="J398" s="339" t="s">
        <v>95</v>
      </c>
      <c r="K398" s="339"/>
      <c r="L398" s="339"/>
      <c r="M398" s="340"/>
      <c r="N398" s="340"/>
      <c r="O398" s="341"/>
      <c r="P398" s="341"/>
      <c r="Q398" s="341"/>
      <c r="R398" s="341"/>
      <c r="S398" s="341"/>
      <c r="T398" s="341"/>
      <c r="U398" s="341"/>
      <c r="V398" s="341"/>
      <c r="W398" s="341"/>
      <c r="X398" s="341"/>
      <c r="Y398" s="341"/>
    </row>
    <row r="399" customFormat="false" ht="15" hidden="true" customHeight="false" outlineLevel="2" collapsed="false">
      <c r="A399" s="360" t="s">
        <v>2185</v>
      </c>
      <c r="B399" s="335" t="s">
        <v>122</v>
      </c>
      <c r="C399" s="351" t="s">
        <v>1076</v>
      </c>
      <c r="D399" s="358" t="s">
        <v>1077</v>
      </c>
      <c r="E399" s="356" t="s">
        <v>1078</v>
      </c>
      <c r="F399" s="355" t="s">
        <v>2170</v>
      </c>
      <c r="G399" s="338" t="s">
        <v>22</v>
      </c>
      <c r="H399" s="339"/>
      <c r="I399" s="339"/>
      <c r="J399" s="339" t="s">
        <v>95</v>
      </c>
      <c r="K399" s="339"/>
      <c r="L399" s="339"/>
      <c r="M399" s="340"/>
      <c r="N399" s="340"/>
      <c r="O399" s="341"/>
      <c r="P399" s="341"/>
      <c r="Q399" s="341"/>
      <c r="R399" s="341"/>
      <c r="S399" s="341"/>
      <c r="T399" s="341"/>
      <c r="U399" s="341"/>
      <c r="V399" s="341"/>
      <c r="W399" s="341"/>
      <c r="X399" s="341"/>
      <c r="Y399" s="341"/>
    </row>
    <row r="400" customFormat="false" ht="15" hidden="true" customHeight="false" outlineLevel="2" collapsed="false">
      <c r="A400" s="360" t="s">
        <v>2186</v>
      </c>
      <c r="B400" s="335" t="s">
        <v>122</v>
      </c>
      <c r="C400" s="361"/>
      <c r="D400" s="358" t="s">
        <v>1081</v>
      </c>
      <c r="E400" s="359" t="s">
        <v>1082</v>
      </c>
      <c r="F400" s="355" t="s">
        <v>2170</v>
      </c>
      <c r="G400" s="338" t="s">
        <v>22</v>
      </c>
      <c r="H400" s="339"/>
      <c r="I400" s="339"/>
      <c r="J400" s="339" t="s">
        <v>95</v>
      </c>
      <c r="K400" s="339"/>
      <c r="L400" s="339"/>
      <c r="M400" s="340"/>
      <c r="N400" s="340"/>
      <c r="O400" s="341"/>
      <c r="P400" s="341"/>
      <c r="Q400" s="341"/>
      <c r="R400" s="341"/>
      <c r="S400" s="341"/>
      <c r="T400" s="341"/>
      <c r="U400" s="341"/>
      <c r="V400" s="341"/>
      <c r="W400" s="341"/>
      <c r="X400" s="341"/>
      <c r="Y400" s="341"/>
    </row>
    <row r="401" customFormat="false" ht="15" hidden="true" customHeight="false" outlineLevel="2" collapsed="false">
      <c r="A401" s="360" t="s">
        <v>2187</v>
      </c>
      <c r="B401" s="335" t="s">
        <v>115</v>
      </c>
      <c r="C401" s="351" t="s">
        <v>1084</v>
      </c>
      <c r="D401" s="358" t="s">
        <v>1085</v>
      </c>
      <c r="E401" s="356" t="s">
        <v>1086</v>
      </c>
      <c r="F401" s="355" t="s">
        <v>2170</v>
      </c>
      <c r="G401" s="338" t="s">
        <v>22</v>
      </c>
      <c r="H401" s="339"/>
      <c r="I401" s="339"/>
      <c r="J401" s="339" t="s">
        <v>95</v>
      </c>
      <c r="K401" s="339"/>
      <c r="L401" s="339"/>
      <c r="M401" s="340"/>
      <c r="N401" s="340"/>
      <c r="O401" s="341"/>
      <c r="P401" s="341"/>
      <c r="Q401" s="341"/>
      <c r="R401" s="341"/>
      <c r="S401" s="341"/>
      <c r="T401" s="341"/>
      <c r="U401" s="341"/>
      <c r="V401" s="341"/>
      <c r="W401" s="341"/>
      <c r="X401" s="341"/>
      <c r="Y401" s="341"/>
    </row>
    <row r="402" customFormat="false" ht="15" hidden="true" customHeight="false" outlineLevel="2" collapsed="false">
      <c r="A402" s="360" t="s">
        <v>2188</v>
      </c>
      <c r="B402" s="335" t="s">
        <v>115</v>
      </c>
      <c r="C402" s="361"/>
      <c r="D402" s="358" t="s">
        <v>1089</v>
      </c>
      <c r="E402" s="356" t="s">
        <v>2189</v>
      </c>
      <c r="F402" s="355" t="s">
        <v>2170</v>
      </c>
      <c r="G402" s="338" t="s">
        <v>22</v>
      </c>
      <c r="H402" s="339"/>
      <c r="I402" s="339"/>
      <c r="J402" s="339" t="s">
        <v>95</v>
      </c>
      <c r="K402" s="339"/>
      <c r="L402" s="339"/>
      <c r="M402" s="340"/>
      <c r="N402" s="340"/>
      <c r="O402" s="341"/>
      <c r="P402" s="341"/>
      <c r="Q402" s="341"/>
      <c r="R402" s="341"/>
      <c r="S402" s="341"/>
      <c r="T402" s="341"/>
      <c r="U402" s="341"/>
      <c r="V402" s="341"/>
      <c r="W402" s="341"/>
      <c r="X402" s="341"/>
      <c r="Y402" s="341"/>
    </row>
    <row r="403" customFormat="false" ht="15" hidden="true" customHeight="false" outlineLevel="2" collapsed="false">
      <c r="A403" s="360" t="s">
        <v>2190</v>
      </c>
      <c r="B403" s="335" t="s">
        <v>115</v>
      </c>
      <c r="C403" s="361"/>
      <c r="D403" s="358" t="s">
        <v>1093</v>
      </c>
      <c r="E403" s="356" t="s">
        <v>1094</v>
      </c>
      <c r="F403" s="355" t="s">
        <v>2170</v>
      </c>
      <c r="G403" s="338" t="s">
        <v>22</v>
      </c>
      <c r="H403" s="339"/>
      <c r="I403" s="339"/>
      <c r="J403" s="339" t="s">
        <v>95</v>
      </c>
      <c r="K403" s="339"/>
      <c r="L403" s="339"/>
      <c r="M403" s="340"/>
      <c r="N403" s="340"/>
      <c r="O403" s="341"/>
      <c r="P403" s="341"/>
      <c r="Q403" s="341"/>
      <c r="R403" s="341"/>
      <c r="S403" s="341"/>
      <c r="T403" s="341"/>
      <c r="U403" s="341"/>
      <c r="V403" s="341"/>
      <c r="W403" s="341"/>
      <c r="X403" s="341"/>
      <c r="Y403" s="341"/>
    </row>
    <row r="404" customFormat="false" ht="15" hidden="true" customHeight="false" outlineLevel="2" collapsed="false">
      <c r="A404" s="360" t="s">
        <v>2191</v>
      </c>
      <c r="B404" s="335" t="s">
        <v>221</v>
      </c>
      <c r="C404" s="361"/>
      <c r="D404" s="358" t="s">
        <v>1096</v>
      </c>
      <c r="E404" s="356" t="s">
        <v>1097</v>
      </c>
      <c r="F404" s="355" t="s">
        <v>2170</v>
      </c>
      <c r="G404" s="338" t="s">
        <v>22</v>
      </c>
      <c r="H404" s="339"/>
      <c r="I404" s="339"/>
      <c r="J404" s="339" t="s">
        <v>95</v>
      </c>
      <c r="K404" s="339"/>
      <c r="L404" s="339"/>
      <c r="M404" s="340"/>
      <c r="N404" s="340"/>
      <c r="O404" s="341"/>
      <c r="P404" s="341"/>
      <c r="Q404" s="341"/>
      <c r="R404" s="341"/>
      <c r="S404" s="341"/>
      <c r="T404" s="341"/>
      <c r="U404" s="341"/>
      <c r="V404" s="341"/>
      <c r="W404" s="341"/>
      <c r="X404" s="341"/>
      <c r="Y404" s="341"/>
    </row>
    <row r="405" customFormat="false" ht="15" hidden="false" customHeight="true" outlineLevel="1" collapsed="true">
      <c r="A405" s="329" t="s">
        <v>2192</v>
      </c>
      <c r="B405" s="329"/>
      <c r="C405" s="329"/>
      <c r="D405" s="329"/>
      <c r="E405" s="329"/>
      <c r="F405" s="329"/>
      <c r="G405" s="329"/>
      <c r="H405" s="329"/>
      <c r="I405" s="329"/>
      <c r="J405" s="329"/>
      <c r="K405" s="329"/>
      <c r="L405" s="329"/>
      <c r="M405" s="332"/>
      <c r="N405" s="332"/>
      <c r="O405" s="323"/>
      <c r="P405" s="323"/>
      <c r="Q405" s="323"/>
      <c r="R405" s="323"/>
      <c r="S405" s="323"/>
      <c r="T405" s="323"/>
      <c r="U405" s="323"/>
      <c r="V405" s="323"/>
      <c r="W405" s="323"/>
      <c r="X405" s="323"/>
      <c r="Y405" s="323"/>
    </row>
    <row r="406" customFormat="false" ht="15" hidden="true" customHeight="false" outlineLevel="2" collapsed="false">
      <c r="A406" s="360" t="s">
        <v>2193</v>
      </c>
      <c r="B406" s="335" t="s">
        <v>136</v>
      </c>
      <c r="C406" s="335" t="s">
        <v>976</v>
      </c>
      <c r="D406" s="335" t="s">
        <v>1578</v>
      </c>
      <c r="E406" s="378" t="s">
        <v>2194</v>
      </c>
      <c r="F406" s="356" t="s">
        <v>2195</v>
      </c>
      <c r="G406" s="338" t="s">
        <v>22</v>
      </c>
      <c r="H406" s="339"/>
      <c r="I406" s="339"/>
      <c r="J406" s="339" t="s">
        <v>95</v>
      </c>
      <c r="K406" s="339"/>
      <c r="L406" s="339"/>
      <c r="M406" s="340"/>
      <c r="N406" s="340"/>
      <c r="O406" s="341"/>
      <c r="P406" s="341"/>
      <c r="Q406" s="341"/>
      <c r="R406" s="341"/>
      <c r="S406" s="341"/>
      <c r="T406" s="341"/>
      <c r="U406" s="341"/>
      <c r="V406" s="341"/>
      <c r="W406" s="341"/>
      <c r="X406" s="341"/>
      <c r="Y406" s="341"/>
    </row>
    <row r="407" customFormat="false" ht="15" hidden="true" customHeight="false" outlineLevel="2" collapsed="false">
      <c r="A407" s="360" t="s">
        <v>2196</v>
      </c>
      <c r="B407" s="335" t="s">
        <v>136</v>
      </c>
      <c r="C407" s="379" t="s">
        <v>1251</v>
      </c>
      <c r="D407" s="379" t="s">
        <v>2197</v>
      </c>
      <c r="E407" s="382" t="s">
        <v>2198</v>
      </c>
      <c r="F407" s="379"/>
      <c r="G407" s="338" t="s">
        <v>22</v>
      </c>
      <c r="H407" s="339"/>
      <c r="I407" s="339"/>
      <c r="J407" s="339" t="s">
        <v>95</v>
      </c>
      <c r="K407" s="339"/>
      <c r="L407" s="339"/>
      <c r="M407" s="340"/>
      <c r="N407" s="340"/>
      <c r="O407" s="341"/>
      <c r="P407" s="341"/>
      <c r="Q407" s="341"/>
      <c r="R407" s="341"/>
      <c r="S407" s="341"/>
      <c r="T407" s="341"/>
      <c r="U407" s="341"/>
      <c r="V407" s="341"/>
      <c r="W407" s="341"/>
      <c r="X407" s="341"/>
      <c r="Y407" s="341"/>
    </row>
    <row r="408" customFormat="false" ht="15" hidden="true" customHeight="false" outlineLevel="2" collapsed="false">
      <c r="A408" s="360" t="s">
        <v>2199</v>
      </c>
      <c r="B408" s="335" t="s">
        <v>136</v>
      </c>
      <c r="C408" s="379"/>
      <c r="D408" s="379" t="s">
        <v>2200</v>
      </c>
      <c r="E408" s="377" t="s">
        <v>1929</v>
      </c>
      <c r="F408" s="379"/>
      <c r="G408" s="338" t="s">
        <v>22</v>
      </c>
      <c r="H408" s="339"/>
      <c r="I408" s="339"/>
      <c r="J408" s="339" t="s">
        <v>95</v>
      </c>
      <c r="K408" s="339"/>
      <c r="L408" s="339"/>
      <c r="M408" s="340"/>
      <c r="N408" s="340"/>
      <c r="O408" s="341"/>
      <c r="P408" s="341"/>
      <c r="Q408" s="341"/>
      <c r="R408" s="341"/>
      <c r="S408" s="341"/>
      <c r="T408" s="341"/>
      <c r="U408" s="341"/>
      <c r="V408" s="341"/>
      <c r="W408" s="341"/>
      <c r="X408" s="341"/>
      <c r="Y408" s="341"/>
    </row>
    <row r="409" customFormat="false" ht="15" hidden="true" customHeight="false" outlineLevel="2" collapsed="false">
      <c r="A409" s="360" t="s">
        <v>2201</v>
      </c>
      <c r="B409" s="335" t="s">
        <v>136</v>
      </c>
      <c r="C409" s="379" t="s">
        <v>993</v>
      </c>
      <c r="D409" s="379" t="s">
        <v>2202</v>
      </c>
      <c r="E409" s="347" t="s">
        <v>2203</v>
      </c>
      <c r="F409" s="379"/>
      <c r="G409" s="338" t="s">
        <v>22</v>
      </c>
      <c r="H409" s="339"/>
      <c r="I409" s="339"/>
      <c r="J409" s="339" t="s">
        <v>95</v>
      </c>
      <c r="K409" s="339"/>
      <c r="L409" s="339"/>
      <c r="M409" s="340"/>
      <c r="N409" s="340"/>
      <c r="O409" s="341"/>
      <c r="P409" s="341"/>
      <c r="Q409" s="341"/>
      <c r="R409" s="341"/>
      <c r="S409" s="341"/>
      <c r="T409" s="341"/>
      <c r="U409" s="341"/>
      <c r="V409" s="341"/>
      <c r="W409" s="341"/>
      <c r="X409" s="341"/>
      <c r="Y409" s="341"/>
    </row>
    <row r="410" customFormat="false" ht="15" hidden="true" customHeight="false" outlineLevel="2" collapsed="false">
      <c r="A410" s="360" t="s">
        <v>2204</v>
      </c>
      <c r="B410" s="335" t="s">
        <v>129</v>
      </c>
      <c r="C410" s="350" t="s">
        <v>1002</v>
      </c>
      <c r="D410" s="351" t="s">
        <v>1003</v>
      </c>
      <c r="E410" s="337" t="s">
        <v>1935</v>
      </c>
      <c r="F410" s="355" t="s">
        <v>2205</v>
      </c>
      <c r="G410" s="338" t="s">
        <v>22</v>
      </c>
      <c r="H410" s="339"/>
      <c r="I410" s="339"/>
      <c r="J410" s="339" t="s">
        <v>95</v>
      </c>
      <c r="K410" s="339"/>
      <c r="L410" s="339"/>
      <c r="M410" s="340"/>
      <c r="N410" s="340"/>
      <c r="O410" s="341"/>
      <c r="P410" s="341"/>
      <c r="Q410" s="341"/>
      <c r="R410" s="341"/>
      <c r="S410" s="341"/>
      <c r="T410" s="341"/>
      <c r="U410" s="341"/>
      <c r="V410" s="341"/>
      <c r="W410" s="341"/>
      <c r="X410" s="341"/>
      <c r="Y410" s="341"/>
    </row>
    <row r="411" customFormat="false" ht="15" hidden="true" customHeight="false" outlineLevel="2" collapsed="false">
      <c r="A411" s="360" t="s">
        <v>2206</v>
      </c>
      <c r="B411" s="335" t="s">
        <v>129</v>
      </c>
      <c r="C411" s="350"/>
      <c r="D411" s="351" t="s">
        <v>1938</v>
      </c>
      <c r="E411" s="355" t="s">
        <v>1939</v>
      </c>
      <c r="F411" s="355" t="s">
        <v>2207</v>
      </c>
      <c r="G411" s="338" t="s">
        <v>22</v>
      </c>
      <c r="H411" s="339"/>
      <c r="I411" s="339"/>
      <c r="J411" s="339" t="s">
        <v>95</v>
      </c>
      <c r="K411" s="339"/>
      <c r="L411" s="339"/>
      <c r="M411" s="340"/>
      <c r="N411" s="340"/>
      <c r="O411" s="341"/>
      <c r="P411" s="341"/>
      <c r="Q411" s="341"/>
      <c r="R411" s="341"/>
      <c r="S411" s="341"/>
      <c r="T411" s="341"/>
      <c r="U411" s="341"/>
      <c r="V411" s="341"/>
      <c r="W411" s="341"/>
      <c r="X411" s="341"/>
      <c r="Y411" s="341"/>
    </row>
    <row r="412" customFormat="false" ht="15" hidden="true" customHeight="false" outlineLevel="2" collapsed="false">
      <c r="A412" s="360" t="s">
        <v>2208</v>
      </c>
      <c r="B412" s="335" t="s">
        <v>129</v>
      </c>
      <c r="C412" s="363"/>
      <c r="D412" s="351" t="s">
        <v>1942</v>
      </c>
      <c r="E412" s="355" t="s">
        <v>1986</v>
      </c>
      <c r="F412" s="355" t="s">
        <v>2205</v>
      </c>
      <c r="G412" s="338" t="s">
        <v>22</v>
      </c>
      <c r="H412" s="339"/>
      <c r="I412" s="339"/>
      <c r="J412" s="339" t="s">
        <v>95</v>
      </c>
      <c r="K412" s="339"/>
      <c r="L412" s="339"/>
      <c r="M412" s="340"/>
      <c r="N412" s="340"/>
      <c r="O412" s="341"/>
      <c r="P412" s="341"/>
      <c r="Q412" s="341"/>
      <c r="R412" s="341"/>
      <c r="S412" s="341"/>
      <c r="T412" s="341"/>
      <c r="U412" s="341"/>
      <c r="V412" s="341"/>
      <c r="W412" s="341"/>
      <c r="X412" s="341"/>
      <c r="Y412" s="341"/>
    </row>
    <row r="413" customFormat="false" ht="15" hidden="true" customHeight="false" outlineLevel="2" collapsed="false">
      <c r="A413" s="360" t="s">
        <v>2210</v>
      </c>
      <c r="B413" s="335" t="s">
        <v>129</v>
      </c>
      <c r="C413" s="363"/>
      <c r="D413" s="351" t="s">
        <v>2211</v>
      </c>
      <c r="E413" s="355" t="s">
        <v>1872</v>
      </c>
      <c r="F413" s="355" t="s">
        <v>2205</v>
      </c>
      <c r="G413" s="338" t="s">
        <v>22</v>
      </c>
      <c r="H413" s="339"/>
      <c r="I413" s="339"/>
      <c r="J413" s="339" t="s">
        <v>95</v>
      </c>
      <c r="K413" s="339"/>
      <c r="L413" s="339"/>
      <c r="M413" s="340"/>
      <c r="N413" s="340"/>
      <c r="O413" s="341"/>
      <c r="P413" s="341"/>
      <c r="Q413" s="341"/>
      <c r="R413" s="341"/>
      <c r="S413" s="341"/>
      <c r="T413" s="341"/>
      <c r="U413" s="341"/>
      <c r="V413" s="341"/>
      <c r="W413" s="341"/>
      <c r="X413" s="341"/>
      <c r="Y413" s="341"/>
    </row>
    <row r="414" customFormat="false" ht="15" hidden="true" customHeight="false" outlineLevel="2" collapsed="false">
      <c r="A414" s="360" t="s">
        <v>2212</v>
      </c>
      <c r="B414" s="335" t="s">
        <v>129</v>
      </c>
      <c r="C414" s="363"/>
      <c r="D414" s="351" t="s">
        <v>2213</v>
      </c>
      <c r="E414" s="355" t="s">
        <v>2031</v>
      </c>
      <c r="F414" s="355" t="s">
        <v>2205</v>
      </c>
      <c r="G414" s="338" t="s">
        <v>22</v>
      </c>
      <c r="H414" s="339"/>
      <c r="I414" s="339"/>
      <c r="J414" s="339" t="s">
        <v>95</v>
      </c>
      <c r="K414" s="339"/>
      <c r="L414" s="339"/>
      <c r="M414" s="340"/>
      <c r="N414" s="340"/>
      <c r="O414" s="341"/>
      <c r="P414" s="341"/>
      <c r="Q414" s="341"/>
      <c r="R414" s="341"/>
      <c r="S414" s="341"/>
      <c r="T414" s="341"/>
      <c r="U414" s="341"/>
      <c r="V414" s="341"/>
      <c r="W414" s="341"/>
      <c r="X414" s="341"/>
      <c r="Y414" s="341"/>
    </row>
    <row r="415" customFormat="false" ht="15" hidden="true" customHeight="false" outlineLevel="2" collapsed="false">
      <c r="A415" s="360" t="s">
        <v>2214</v>
      </c>
      <c r="B415" s="335" t="s">
        <v>129</v>
      </c>
      <c r="C415" s="361"/>
      <c r="D415" s="351" t="s">
        <v>1950</v>
      </c>
      <c r="E415" s="352" t="s">
        <v>1951</v>
      </c>
      <c r="F415" s="355" t="s">
        <v>2205</v>
      </c>
      <c r="G415" s="338" t="s">
        <v>22</v>
      </c>
      <c r="H415" s="339"/>
      <c r="I415" s="339"/>
      <c r="J415" s="339" t="s">
        <v>95</v>
      </c>
      <c r="K415" s="339"/>
      <c r="L415" s="339"/>
      <c r="M415" s="340"/>
      <c r="N415" s="340"/>
      <c r="O415" s="341"/>
      <c r="P415" s="341"/>
      <c r="Q415" s="341"/>
      <c r="R415" s="341"/>
      <c r="S415" s="341"/>
      <c r="T415" s="341"/>
      <c r="U415" s="341"/>
      <c r="V415" s="341"/>
      <c r="W415" s="341"/>
      <c r="X415" s="341"/>
      <c r="Y415" s="341"/>
    </row>
    <row r="416" customFormat="false" ht="15" hidden="true" customHeight="false" outlineLevel="2" collapsed="false">
      <c r="A416" s="360" t="s">
        <v>2215</v>
      </c>
      <c r="B416" s="335" t="s">
        <v>129</v>
      </c>
      <c r="C416" s="361"/>
      <c r="D416" s="351" t="s">
        <v>1953</v>
      </c>
      <c r="E416" s="352" t="s">
        <v>1954</v>
      </c>
      <c r="F416" s="355" t="s">
        <v>2205</v>
      </c>
      <c r="G416" s="338" t="s">
        <v>22</v>
      </c>
      <c r="H416" s="339"/>
      <c r="I416" s="339"/>
      <c r="J416" s="339" t="s">
        <v>95</v>
      </c>
      <c r="K416" s="339"/>
      <c r="L416" s="339"/>
      <c r="M416" s="340"/>
      <c r="N416" s="340"/>
      <c r="O416" s="341"/>
      <c r="P416" s="341"/>
      <c r="Q416" s="341"/>
      <c r="R416" s="341"/>
      <c r="S416" s="341"/>
      <c r="T416" s="341"/>
      <c r="U416" s="341"/>
      <c r="V416" s="341"/>
      <c r="W416" s="341"/>
      <c r="X416" s="341"/>
      <c r="Y416" s="341"/>
    </row>
    <row r="417" customFormat="false" ht="15" hidden="true" customHeight="false" outlineLevel="2" collapsed="false">
      <c r="A417" s="360" t="s">
        <v>2216</v>
      </c>
      <c r="B417" s="335" t="s">
        <v>96</v>
      </c>
      <c r="C417" s="350" t="s">
        <v>1560</v>
      </c>
      <c r="D417" s="351" t="s">
        <v>1054</v>
      </c>
      <c r="E417" s="349" t="s">
        <v>1055</v>
      </c>
      <c r="F417" s="355" t="s">
        <v>2205</v>
      </c>
      <c r="G417" s="338" t="s">
        <v>22</v>
      </c>
      <c r="H417" s="339"/>
      <c r="I417" s="339"/>
      <c r="J417" s="339" t="s">
        <v>95</v>
      </c>
      <c r="K417" s="339"/>
      <c r="L417" s="339"/>
      <c r="M417" s="340"/>
      <c r="N417" s="340"/>
      <c r="O417" s="341"/>
      <c r="P417" s="341"/>
      <c r="Q417" s="341"/>
      <c r="R417" s="341"/>
      <c r="S417" s="341"/>
      <c r="T417" s="341"/>
      <c r="U417" s="341"/>
      <c r="V417" s="341"/>
      <c r="W417" s="341"/>
      <c r="X417" s="341"/>
      <c r="Y417" s="341"/>
    </row>
    <row r="418" customFormat="false" ht="15" hidden="true" customHeight="false" outlineLevel="2" collapsed="false">
      <c r="A418" s="360" t="s">
        <v>2217</v>
      </c>
      <c r="B418" s="335" t="s">
        <v>96</v>
      </c>
      <c r="C418" s="361"/>
      <c r="D418" s="351" t="s">
        <v>1058</v>
      </c>
      <c r="E418" s="349" t="s">
        <v>1468</v>
      </c>
      <c r="F418" s="355" t="s">
        <v>2205</v>
      </c>
      <c r="G418" s="338" t="s">
        <v>22</v>
      </c>
      <c r="H418" s="339"/>
      <c r="I418" s="339"/>
      <c r="J418" s="339" t="s">
        <v>95</v>
      </c>
      <c r="K418" s="339"/>
      <c r="L418" s="339"/>
      <c r="M418" s="340"/>
      <c r="N418" s="340"/>
      <c r="O418" s="341"/>
      <c r="P418" s="341"/>
      <c r="Q418" s="341"/>
      <c r="R418" s="341"/>
      <c r="S418" s="341"/>
      <c r="T418" s="341"/>
      <c r="U418" s="341"/>
      <c r="V418" s="341"/>
      <c r="W418" s="341"/>
      <c r="X418" s="341"/>
      <c r="Y418" s="341"/>
    </row>
    <row r="419" customFormat="false" ht="15" hidden="true" customHeight="false" outlineLevel="2" collapsed="false">
      <c r="A419" s="360" t="s">
        <v>2218</v>
      </c>
      <c r="B419" s="335" t="s">
        <v>96</v>
      </c>
      <c r="C419" s="361"/>
      <c r="D419" s="351" t="s">
        <v>1061</v>
      </c>
      <c r="E419" s="349" t="s">
        <v>1959</v>
      </c>
      <c r="F419" s="355" t="s">
        <v>2205</v>
      </c>
      <c r="G419" s="338" t="s">
        <v>22</v>
      </c>
      <c r="H419" s="339"/>
      <c r="I419" s="339"/>
      <c r="J419" s="339" t="s">
        <v>95</v>
      </c>
      <c r="K419" s="339"/>
      <c r="L419" s="339"/>
      <c r="M419" s="340"/>
      <c r="N419" s="340"/>
      <c r="O419" s="341"/>
      <c r="P419" s="341"/>
      <c r="Q419" s="341"/>
      <c r="R419" s="341"/>
      <c r="S419" s="341"/>
      <c r="T419" s="341"/>
      <c r="U419" s="341"/>
      <c r="V419" s="341"/>
      <c r="W419" s="341"/>
      <c r="X419" s="341"/>
      <c r="Y419" s="341"/>
    </row>
    <row r="420" customFormat="false" ht="15" hidden="true" customHeight="false" outlineLevel="2" collapsed="false">
      <c r="A420" s="360" t="s">
        <v>2219</v>
      </c>
      <c r="B420" s="335" t="s">
        <v>107</v>
      </c>
      <c r="C420" s="351" t="s">
        <v>1270</v>
      </c>
      <c r="D420" s="351" t="s">
        <v>1066</v>
      </c>
      <c r="E420" s="356" t="s">
        <v>1067</v>
      </c>
      <c r="F420" s="355" t="s">
        <v>2205</v>
      </c>
      <c r="G420" s="338" t="s">
        <v>22</v>
      </c>
      <c r="H420" s="339"/>
      <c r="I420" s="339"/>
      <c r="J420" s="339" t="s">
        <v>95</v>
      </c>
      <c r="K420" s="339"/>
      <c r="L420" s="339"/>
      <c r="M420" s="340"/>
      <c r="N420" s="340"/>
      <c r="O420" s="341"/>
      <c r="P420" s="341"/>
      <c r="Q420" s="341"/>
      <c r="R420" s="341"/>
      <c r="S420" s="341"/>
      <c r="T420" s="341"/>
      <c r="U420" s="341"/>
      <c r="V420" s="341"/>
      <c r="W420" s="341"/>
      <c r="X420" s="341"/>
      <c r="Y420" s="341"/>
    </row>
    <row r="421" customFormat="false" ht="15" hidden="true" customHeight="false" outlineLevel="2" collapsed="false">
      <c r="A421" s="360" t="s">
        <v>2220</v>
      </c>
      <c r="B421" s="335" t="s">
        <v>107</v>
      </c>
      <c r="C421" s="363"/>
      <c r="D421" s="351" t="s">
        <v>1679</v>
      </c>
      <c r="E421" s="356" t="s">
        <v>2221</v>
      </c>
      <c r="F421" s="355" t="s">
        <v>2205</v>
      </c>
      <c r="G421" s="338" t="s">
        <v>22</v>
      </c>
      <c r="H421" s="339"/>
      <c r="I421" s="339"/>
      <c r="J421" s="339" t="s">
        <v>95</v>
      </c>
      <c r="K421" s="339"/>
      <c r="L421" s="339"/>
      <c r="M421" s="340"/>
      <c r="N421" s="340"/>
      <c r="O421" s="341"/>
      <c r="P421" s="341"/>
      <c r="Q421" s="341"/>
      <c r="R421" s="341"/>
      <c r="S421" s="341"/>
      <c r="T421" s="341"/>
      <c r="U421" s="341"/>
      <c r="V421" s="341"/>
      <c r="W421" s="341"/>
      <c r="X421" s="341"/>
      <c r="Y421" s="341"/>
    </row>
    <row r="422" customFormat="false" ht="15" hidden="true" customHeight="false" outlineLevel="2" collapsed="false">
      <c r="A422" s="360" t="s">
        <v>2222</v>
      </c>
      <c r="B422" s="335" t="s">
        <v>107</v>
      </c>
      <c r="C422" s="363"/>
      <c r="D422" s="351" t="s">
        <v>1073</v>
      </c>
      <c r="E422" s="356" t="s">
        <v>1074</v>
      </c>
      <c r="F422" s="355" t="s">
        <v>2205</v>
      </c>
      <c r="G422" s="338" t="s">
        <v>22</v>
      </c>
      <c r="H422" s="339"/>
      <c r="I422" s="339"/>
      <c r="J422" s="339" t="s">
        <v>95</v>
      </c>
      <c r="K422" s="339"/>
      <c r="L422" s="339"/>
      <c r="M422" s="340"/>
      <c r="N422" s="340"/>
      <c r="O422" s="341"/>
      <c r="P422" s="341"/>
      <c r="Q422" s="341"/>
      <c r="R422" s="341"/>
      <c r="S422" s="341"/>
      <c r="T422" s="341"/>
      <c r="U422" s="341"/>
      <c r="V422" s="341"/>
      <c r="W422" s="341"/>
      <c r="X422" s="341"/>
      <c r="Y422" s="341"/>
    </row>
    <row r="423" customFormat="false" ht="15" hidden="true" customHeight="false" outlineLevel="2" collapsed="false">
      <c r="A423" s="360" t="s">
        <v>2223</v>
      </c>
      <c r="B423" s="335" t="s">
        <v>122</v>
      </c>
      <c r="C423" s="351" t="s">
        <v>1076</v>
      </c>
      <c r="D423" s="358" t="s">
        <v>1077</v>
      </c>
      <c r="E423" s="356" t="s">
        <v>1078</v>
      </c>
      <c r="F423" s="355" t="s">
        <v>2205</v>
      </c>
      <c r="G423" s="338" t="s">
        <v>22</v>
      </c>
      <c r="H423" s="339"/>
      <c r="I423" s="339"/>
      <c r="J423" s="339" t="s">
        <v>95</v>
      </c>
      <c r="K423" s="339"/>
      <c r="L423" s="339"/>
      <c r="M423" s="340"/>
      <c r="N423" s="340"/>
      <c r="O423" s="341"/>
      <c r="P423" s="341"/>
      <c r="Q423" s="341"/>
      <c r="R423" s="341"/>
      <c r="S423" s="341"/>
      <c r="T423" s="341"/>
      <c r="U423" s="341"/>
      <c r="V423" s="341"/>
      <c r="W423" s="341"/>
      <c r="X423" s="341"/>
      <c r="Y423" s="341"/>
    </row>
    <row r="424" customFormat="false" ht="15" hidden="true" customHeight="false" outlineLevel="2" collapsed="false">
      <c r="A424" s="360" t="s">
        <v>2224</v>
      </c>
      <c r="B424" s="335" t="s">
        <v>122</v>
      </c>
      <c r="C424" s="361"/>
      <c r="D424" s="358" t="s">
        <v>1081</v>
      </c>
      <c r="E424" s="359" t="s">
        <v>1082</v>
      </c>
      <c r="F424" s="355" t="s">
        <v>2205</v>
      </c>
      <c r="G424" s="338" t="s">
        <v>22</v>
      </c>
      <c r="H424" s="339"/>
      <c r="I424" s="339"/>
      <c r="J424" s="339" t="s">
        <v>95</v>
      </c>
      <c r="K424" s="339"/>
      <c r="L424" s="339"/>
      <c r="M424" s="340"/>
      <c r="N424" s="340"/>
      <c r="O424" s="341"/>
      <c r="P424" s="341"/>
      <c r="Q424" s="341"/>
      <c r="R424" s="341"/>
      <c r="S424" s="341"/>
      <c r="T424" s="341"/>
      <c r="U424" s="341"/>
      <c r="V424" s="341"/>
      <c r="W424" s="341"/>
      <c r="X424" s="341"/>
      <c r="Y424" s="341"/>
    </row>
    <row r="425" customFormat="false" ht="15" hidden="true" customHeight="false" outlineLevel="2" collapsed="false">
      <c r="A425" s="360" t="s">
        <v>2225</v>
      </c>
      <c r="B425" s="335" t="s">
        <v>115</v>
      </c>
      <c r="C425" s="351" t="s">
        <v>1084</v>
      </c>
      <c r="D425" s="358" t="s">
        <v>1085</v>
      </c>
      <c r="E425" s="356" t="s">
        <v>1086</v>
      </c>
      <c r="F425" s="355" t="s">
        <v>2205</v>
      </c>
      <c r="G425" s="338" t="s">
        <v>22</v>
      </c>
      <c r="H425" s="339"/>
      <c r="I425" s="339"/>
      <c r="J425" s="339" t="s">
        <v>95</v>
      </c>
      <c r="K425" s="339"/>
      <c r="L425" s="339"/>
      <c r="M425" s="340"/>
      <c r="N425" s="340"/>
      <c r="O425" s="341"/>
      <c r="P425" s="341"/>
      <c r="Q425" s="341"/>
      <c r="R425" s="341"/>
      <c r="S425" s="341"/>
      <c r="T425" s="341"/>
      <c r="U425" s="341"/>
      <c r="V425" s="341"/>
      <c r="W425" s="341"/>
      <c r="X425" s="341"/>
      <c r="Y425" s="341"/>
    </row>
    <row r="426" customFormat="false" ht="15" hidden="true" customHeight="false" outlineLevel="2" collapsed="false">
      <c r="A426" s="360" t="s">
        <v>2226</v>
      </c>
      <c r="B426" s="335" t="s">
        <v>115</v>
      </c>
      <c r="C426" s="361"/>
      <c r="D426" s="358" t="s">
        <v>1089</v>
      </c>
      <c r="E426" s="356" t="s">
        <v>2227</v>
      </c>
      <c r="F426" s="355" t="s">
        <v>2205</v>
      </c>
      <c r="G426" s="338" t="s">
        <v>22</v>
      </c>
      <c r="H426" s="339"/>
      <c r="I426" s="339"/>
      <c r="J426" s="339" t="s">
        <v>95</v>
      </c>
      <c r="K426" s="339"/>
      <c r="L426" s="339"/>
      <c r="M426" s="340"/>
      <c r="N426" s="340"/>
      <c r="O426" s="341"/>
      <c r="P426" s="341"/>
      <c r="Q426" s="341"/>
      <c r="R426" s="341"/>
      <c r="S426" s="341"/>
      <c r="T426" s="341"/>
      <c r="U426" s="341"/>
      <c r="V426" s="341"/>
      <c r="W426" s="341"/>
      <c r="X426" s="341"/>
      <c r="Y426" s="341"/>
    </row>
    <row r="427" customFormat="false" ht="15" hidden="true" customHeight="false" outlineLevel="2" collapsed="false">
      <c r="A427" s="360" t="s">
        <v>2228</v>
      </c>
      <c r="B427" s="335" t="s">
        <v>115</v>
      </c>
      <c r="C427" s="361"/>
      <c r="D427" s="358" t="s">
        <v>1093</v>
      </c>
      <c r="E427" s="356" t="s">
        <v>1094</v>
      </c>
      <c r="F427" s="355" t="s">
        <v>2205</v>
      </c>
      <c r="G427" s="338" t="s">
        <v>22</v>
      </c>
      <c r="H427" s="339"/>
      <c r="I427" s="339"/>
      <c r="J427" s="339" t="s">
        <v>95</v>
      </c>
      <c r="K427" s="339"/>
      <c r="L427" s="339"/>
      <c r="M427" s="340"/>
      <c r="N427" s="340"/>
      <c r="O427" s="341"/>
      <c r="P427" s="341"/>
      <c r="Q427" s="341"/>
      <c r="R427" s="341"/>
      <c r="S427" s="341"/>
      <c r="T427" s="341"/>
      <c r="U427" s="341"/>
      <c r="V427" s="341"/>
      <c r="W427" s="341"/>
      <c r="X427" s="341"/>
      <c r="Y427" s="341"/>
    </row>
    <row r="428" customFormat="false" ht="15" hidden="true" customHeight="false" outlineLevel="2" collapsed="false">
      <c r="A428" s="360" t="s">
        <v>2229</v>
      </c>
      <c r="B428" s="335" t="s">
        <v>221</v>
      </c>
      <c r="C428" s="361"/>
      <c r="D428" s="358" t="s">
        <v>1096</v>
      </c>
      <c r="E428" s="356" t="s">
        <v>1097</v>
      </c>
      <c r="F428" s="355" t="s">
        <v>2205</v>
      </c>
      <c r="G428" s="338" t="s">
        <v>22</v>
      </c>
      <c r="H428" s="339"/>
      <c r="I428" s="339"/>
      <c r="J428" s="339" t="s">
        <v>95</v>
      </c>
      <c r="K428" s="339"/>
      <c r="L428" s="339"/>
      <c r="M428" s="340"/>
      <c r="N428" s="340"/>
      <c r="O428" s="341"/>
      <c r="P428" s="341"/>
      <c r="Q428" s="341"/>
      <c r="R428" s="341"/>
      <c r="S428" s="341"/>
      <c r="T428" s="341"/>
      <c r="U428" s="341"/>
      <c r="V428" s="341"/>
      <c r="W428" s="341"/>
      <c r="X428" s="341"/>
      <c r="Y428" s="341"/>
    </row>
    <row r="429" customFormat="false" ht="15" hidden="false" customHeight="true" outlineLevel="1" collapsed="true">
      <c r="A429" s="329" t="s">
        <v>2230</v>
      </c>
      <c r="B429" s="329"/>
      <c r="C429" s="329"/>
      <c r="D429" s="329"/>
      <c r="E429" s="329"/>
      <c r="F429" s="329"/>
      <c r="G429" s="329"/>
      <c r="H429" s="329"/>
      <c r="I429" s="329"/>
      <c r="J429" s="329"/>
      <c r="K429" s="329"/>
      <c r="L429" s="329"/>
      <c r="M429" s="332"/>
      <c r="N429" s="332"/>
      <c r="O429" s="323"/>
      <c r="P429" s="323"/>
      <c r="Q429" s="323"/>
      <c r="R429" s="323"/>
      <c r="S429" s="323"/>
      <c r="T429" s="323"/>
      <c r="U429" s="323"/>
      <c r="V429" s="323"/>
      <c r="W429" s="323"/>
      <c r="X429" s="323"/>
      <c r="Y429" s="323"/>
    </row>
    <row r="430" customFormat="false" ht="15" hidden="true" customHeight="false" outlineLevel="2" collapsed="false">
      <c r="A430" s="360" t="s">
        <v>2231</v>
      </c>
      <c r="B430" s="335" t="s">
        <v>136</v>
      </c>
      <c r="C430" s="335" t="s">
        <v>976</v>
      </c>
      <c r="D430" s="335" t="s">
        <v>1578</v>
      </c>
      <c r="E430" s="378" t="s">
        <v>2232</v>
      </c>
      <c r="F430" s="379" t="s">
        <v>2233</v>
      </c>
      <c r="G430" s="338" t="s">
        <v>22</v>
      </c>
      <c r="H430" s="339"/>
      <c r="I430" s="339"/>
      <c r="J430" s="339" t="s">
        <v>95</v>
      </c>
      <c r="K430" s="339"/>
      <c r="L430" s="339"/>
      <c r="M430" s="340"/>
      <c r="N430" s="340"/>
      <c r="O430" s="341"/>
      <c r="P430" s="341"/>
      <c r="Q430" s="341"/>
      <c r="R430" s="341"/>
      <c r="S430" s="341"/>
      <c r="T430" s="341"/>
      <c r="U430" s="341"/>
      <c r="V430" s="341"/>
      <c r="W430" s="341"/>
      <c r="X430" s="341"/>
      <c r="Y430" s="341"/>
    </row>
    <row r="431" customFormat="false" ht="15" hidden="true" customHeight="false" outlineLevel="2" collapsed="false">
      <c r="A431" s="360" t="s">
        <v>2234</v>
      </c>
      <c r="B431" s="335" t="s">
        <v>136</v>
      </c>
      <c r="C431" s="379" t="s">
        <v>1251</v>
      </c>
      <c r="D431" s="379" t="s">
        <v>2197</v>
      </c>
      <c r="E431" s="382" t="s">
        <v>2235</v>
      </c>
      <c r="F431" s="379" t="s">
        <v>2233</v>
      </c>
      <c r="G431" s="338" t="s">
        <v>22</v>
      </c>
      <c r="H431" s="339"/>
      <c r="I431" s="339"/>
      <c r="J431" s="339" t="s">
        <v>95</v>
      </c>
      <c r="K431" s="339"/>
      <c r="L431" s="339"/>
      <c r="M431" s="340"/>
      <c r="N431" s="340"/>
      <c r="O431" s="341"/>
      <c r="P431" s="341"/>
      <c r="Q431" s="341"/>
      <c r="R431" s="341"/>
      <c r="S431" s="341"/>
      <c r="T431" s="341"/>
      <c r="U431" s="341"/>
      <c r="V431" s="341"/>
      <c r="W431" s="341"/>
      <c r="X431" s="341"/>
      <c r="Y431" s="341"/>
    </row>
    <row r="432" customFormat="false" ht="15" hidden="true" customHeight="false" outlineLevel="2" collapsed="false">
      <c r="A432" s="360" t="s">
        <v>2236</v>
      </c>
      <c r="B432" s="335" t="s">
        <v>136</v>
      </c>
      <c r="C432" s="379"/>
      <c r="D432" s="379" t="s">
        <v>2200</v>
      </c>
      <c r="E432" s="377" t="s">
        <v>1929</v>
      </c>
      <c r="F432" s="379"/>
      <c r="G432" s="338" t="s">
        <v>22</v>
      </c>
      <c r="H432" s="339"/>
      <c r="I432" s="339"/>
      <c r="J432" s="339" t="s">
        <v>95</v>
      </c>
      <c r="K432" s="339"/>
      <c r="L432" s="339"/>
      <c r="M432" s="340"/>
      <c r="N432" s="340"/>
      <c r="O432" s="341"/>
      <c r="P432" s="341"/>
      <c r="Q432" s="341"/>
      <c r="R432" s="341"/>
      <c r="S432" s="341"/>
      <c r="T432" s="341"/>
      <c r="U432" s="341"/>
      <c r="V432" s="341"/>
      <c r="W432" s="341"/>
      <c r="X432" s="341"/>
      <c r="Y432" s="341"/>
    </row>
    <row r="433" customFormat="false" ht="15" hidden="true" customHeight="false" outlineLevel="2" collapsed="false">
      <c r="A433" s="360" t="s">
        <v>2237</v>
      </c>
      <c r="B433" s="335" t="s">
        <v>136</v>
      </c>
      <c r="C433" s="379" t="s">
        <v>993</v>
      </c>
      <c r="D433" s="379" t="s">
        <v>2202</v>
      </c>
      <c r="E433" s="347" t="s">
        <v>2238</v>
      </c>
      <c r="F433" s="379"/>
      <c r="G433" s="338" t="s">
        <v>22</v>
      </c>
      <c r="H433" s="339"/>
      <c r="I433" s="339"/>
      <c r="J433" s="339" t="s">
        <v>95</v>
      </c>
      <c r="K433" s="339"/>
      <c r="L433" s="339"/>
      <c r="M433" s="340"/>
      <c r="N433" s="340"/>
      <c r="O433" s="341"/>
      <c r="P433" s="341"/>
      <c r="Q433" s="341"/>
      <c r="R433" s="341"/>
      <c r="S433" s="341"/>
      <c r="T433" s="341"/>
      <c r="U433" s="341"/>
      <c r="V433" s="341"/>
      <c r="W433" s="341"/>
      <c r="X433" s="341"/>
      <c r="Y433" s="341"/>
    </row>
    <row r="434" customFormat="false" ht="15" hidden="true" customHeight="false" outlineLevel="2" collapsed="false">
      <c r="A434" s="360" t="s">
        <v>2239</v>
      </c>
      <c r="B434" s="335" t="s">
        <v>129</v>
      </c>
      <c r="C434" s="350" t="s">
        <v>1002</v>
      </c>
      <c r="D434" s="351" t="s">
        <v>1003</v>
      </c>
      <c r="E434" s="337" t="s">
        <v>1935</v>
      </c>
      <c r="F434" s="355" t="s">
        <v>2240</v>
      </c>
      <c r="G434" s="338" t="s">
        <v>22</v>
      </c>
      <c r="H434" s="339"/>
      <c r="I434" s="339"/>
      <c r="J434" s="339" t="s">
        <v>95</v>
      </c>
      <c r="K434" s="339"/>
      <c r="L434" s="339"/>
      <c r="M434" s="340"/>
      <c r="N434" s="340"/>
      <c r="O434" s="341"/>
      <c r="P434" s="341"/>
      <c r="Q434" s="341"/>
      <c r="R434" s="341"/>
      <c r="S434" s="341"/>
      <c r="T434" s="341"/>
      <c r="U434" s="341"/>
      <c r="V434" s="341"/>
      <c r="W434" s="341"/>
      <c r="X434" s="341"/>
      <c r="Y434" s="341"/>
    </row>
    <row r="435" customFormat="false" ht="15" hidden="true" customHeight="false" outlineLevel="2" collapsed="false">
      <c r="A435" s="360" t="s">
        <v>2241</v>
      </c>
      <c r="B435" s="335" t="s">
        <v>129</v>
      </c>
      <c r="C435" s="350"/>
      <c r="D435" s="351" t="s">
        <v>1938</v>
      </c>
      <c r="E435" s="355" t="s">
        <v>1939</v>
      </c>
      <c r="F435" s="355" t="s">
        <v>2240</v>
      </c>
      <c r="G435" s="338" t="s">
        <v>22</v>
      </c>
      <c r="H435" s="339"/>
      <c r="I435" s="339"/>
      <c r="J435" s="339" t="s">
        <v>95</v>
      </c>
      <c r="K435" s="339"/>
      <c r="L435" s="339"/>
      <c r="M435" s="340"/>
      <c r="N435" s="340"/>
      <c r="O435" s="341"/>
      <c r="P435" s="341"/>
      <c r="Q435" s="341"/>
      <c r="R435" s="341"/>
      <c r="S435" s="341"/>
      <c r="T435" s="341"/>
      <c r="U435" s="341"/>
      <c r="V435" s="341"/>
      <c r="W435" s="341"/>
      <c r="X435" s="341"/>
      <c r="Y435" s="341"/>
    </row>
    <row r="436" customFormat="false" ht="15" hidden="true" customHeight="false" outlineLevel="2" collapsed="false">
      <c r="A436" s="360" t="s">
        <v>2242</v>
      </c>
      <c r="B436" s="335" t="s">
        <v>129</v>
      </c>
      <c r="C436" s="363"/>
      <c r="D436" s="351" t="s">
        <v>2243</v>
      </c>
      <c r="E436" s="355" t="s">
        <v>1986</v>
      </c>
      <c r="F436" s="355" t="s">
        <v>2240</v>
      </c>
      <c r="G436" s="338" t="s">
        <v>22</v>
      </c>
      <c r="H436" s="339"/>
      <c r="I436" s="339"/>
      <c r="J436" s="339" t="s">
        <v>95</v>
      </c>
      <c r="K436" s="339"/>
      <c r="L436" s="339"/>
      <c r="M436" s="340"/>
      <c r="N436" s="340"/>
      <c r="O436" s="341"/>
      <c r="P436" s="341"/>
      <c r="Q436" s="341"/>
      <c r="R436" s="341"/>
      <c r="S436" s="341"/>
      <c r="T436" s="341"/>
      <c r="U436" s="341"/>
      <c r="V436" s="341"/>
      <c r="W436" s="341"/>
      <c r="X436" s="341"/>
      <c r="Y436" s="341"/>
    </row>
    <row r="437" customFormat="false" ht="15" hidden="true" customHeight="false" outlineLevel="2" collapsed="false">
      <c r="A437" s="360" t="s">
        <v>2244</v>
      </c>
      <c r="B437" s="335" t="s">
        <v>129</v>
      </c>
      <c r="C437" s="363"/>
      <c r="D437" s="351" t="s">
        <v>2245</v>
      </c>
      <c r="E437" s="355" t="s">
        <v>1872</v>
      </c>
      <c r="F437" s="355" t="s">
        <v>2240</v>
      </c>
      <c r="G437" s="338" t="s">
        <v>22</v>
      </c>
      <c r="H437" s="339"/>
      <c r="I437" s="339"/>
      <c r="J437" s="339" t="s">
        <v>95</v>
      </c>
      <c r="K437" s="339"/>
      <c r="L437" s="339"/>
      <c r="M437" s="340"/>
      <c r="N437" s="340"/>
      <c r="O437" s="341"/>
      <c r="P437" s="341"/>
      <c r="Q437" s="341"/>
      <c r="R437" s="341"/>
      <c r="S437" s="341"/>
      <c r="T437" s="341"/>
      <c r="U437" s="341"/>
      <c r="V437" s="341"/>
      <c r="W437" s="341"/>
      <c r="X437" s="341"/>
      <c r="Y437" s="341"/>
    </row>
    <row r="438" customFormat="false" ht="15" hidden="true" customHeight="false" outlineLevel="2" collapsed="false">
      <c r="A438" s="360" t="s">
        <v>2246</v>
      </c>
      <c r="B438" s="335" t="s">
        <v>129</v>
      </c>
      <c r="C438" s="363"/>
      <c r="D438" s="351" t="s">
        <v>2247</v>
      </c>
      <c r="E438" s="355" t="s">
        <v>2031</v>
      </c>
      <c r="F438" s="355" t="s">
        <v>2240</v>
      </c>
      <c r="G438" s="338" t="s">
        <v>22</v>
      </c>
      <c r="H438" s="339"/>
      <c r="I438" s="339"/>
      <c r="J438" s="339" t="s">
        <v>95</v>
      </c>
      <c r="K438" s="339"/>
      <c r="L438" s="339"/>
      <c r="M438" s="340"/>
      <c r="N438" s="340"/>
      <c r="O438" s="341"/>
      <c r="P438" s="341"/>
      <c r="Q438" s="341"/>
      <c r="R438" s="341"/>
      <c r="S438" s="341"/>
      <c r="T438" s="341"/>
      <c r="U438" s="341"/>
      <c r="V438" s="341"/>
      <c r="W438" s="341"/>
      <c r="X438" s="341"/>
      <c r="Y438" s="341"/>
    </row>
    <row r="439" customFormat="false" ht="15" hidden="true" customHeight="false" outlineLevel="2" collapsed="false">
      <c r="A439" s="360" t="s">
        <v>2248</v>
      </c>
      <c r="B439" s="335" t="s">
        <v>129</v>
      </c>
      <c r="C439" s="361"/>
      <c r="D439" s="351" t="s">
        <v>1950</v>
      </c>
      <c r="E439" s="352" t="s">
        <v>1951</v>
      </c>
      <c r="F439" s="355" t="s">
        <v>2240</v>
      </c>
      <c r="G439" s="338" t="s">
        <v>22</v>
      </c>
      <c r="H439" s="339"/>
      <c r="I439" s="339"/>
      <c r="J439" s="339" t="s">
        <v>95</v>
      </c>
      <c r="K439" s="339"/>
      <c r="L439" s="339"/>
      <c r="M439" s="340"/>
      <c r="N439" s="340"/>
      <c r="O439" s="341"/>
      <c r="P439" s="341"/>
      <c r="Q439" s="341"/>
      <c r="R439" s="341"/>
      <c r="S439" s="341"/>
      <c r="T439" s="341"/>
      <c r="U439" s="341"/>
      <c r="V439" s="341"/>
      <c r="W439" s="341"/>
      <c r="X439" s="341"/>
      <c r="Y439" s="341"/>
    </row>
    <row r="440" customFormat="false" ht="15" hidden="true" customHeight="false" outlineLevel="2" collapsed="false">
      <c r="A440" s="360" t="s">
        <v>2249</v>
      </c>
      <c r="B440" s="335" t="s">
        <v>129</v>
      </c>
      <c r="C440" s="361"/>
      <c r="D440" s="351" t="s">
        <v>1953</v>
      </c>
      <c r="E440" s="352" t="s">
        <v>1954</v>
      </c>
      <c r="F440" s="355" t="s">
        <v>2240</v>
      </c>
      <c r="G440" s="338" t="s">
        <v>22</v>
      </c>
      <c r="H440" s="339"/>
      <c r="I440" s="339"/>
      <c r="J440" s="339" t="s">
        <v>95</v>
      </c>
      <c r="K440" s="339"/>
      <c r="L440" s="339"/>
      <c r="M440" s="340"/>
      <c r="N440" s="340"/>
      <c r="O440" s="341"/>
      <c r="P440" s="341"/>
      <c r="Q440" s="341"/>
      <c r="R440" s="341"/>
      <c r="S440" s="341"/>
      <c r="T440" s="341"/>
      <c r="U440" s="341"/>
      <c r="V440" s="341"/>
      <c r="W440" s="341"/>
      <c r="X440" s="341"/>
      <c r="Y440" s="341"/>
    </row>
    <row r="441" customFormat="false" ht="15" hidden="true" customHeight="false" outlineLevel="2" collapsed="false">
      <c r="A441" s="360" t="s">
        <v>2250</v>
      </c>
      <c r="B441" s="335" t="s">
        <v>96</v>
      </c>
      <c r="C441" s="350" t="s">
        <v>1560</v>
      </c>
      <c r="D441" s="351" t="s">
        <v>1054</v>
      </c>
      <c r="E441" s="349" t="s">
        <v>1055</v>
      </c>
      <c r="F441" s="355" t="s">
        <v>2240</v>
      </c>
      <c r="G441" s="338" t="s">
        <v>22</v>
      </c>
      <c r="H441" s="339"/>
      <c r="I441" s="339"/>
      <c r="J441" s="339" t="s">
        <v>95</v>
      </c>
      <c r="K441" s="339"/>
      <c r="L441" s="339"/>
      <c r="M441" s="340"/>
      <c r="N441" s="340"/>
      <c r="O441" s="341"/>
      <c r="P441" s="341"/>
      <c r="Q441" s="341"/>
      <c r="R441" s="341"/>
      <c r="S441" s="341"/>
      <c r="T441" s="341"/>
      <c r="U441" s="341"/>
      <c r="V441" s="341"/>
      <c r="W441" s="341"/>
      <c r="X441" s="341"/>
      <c r="Y441" s="341"/>
    </row>
    <row r="442" customFormat="false" ht="15" hidden="true" customHeight="false" outlineLevel="2" collapsed="false">
      <c r="A442" s="360" t="s">
        <v>2251</v>
      </c>
      <c r="B442" s="335" t="s">
        <v>96</v>
      </c>
      <c r="C442" s="361"/>
      <c r="D442" s="351" t="s">
        <v>1058</v>
      </c>
      <c r="E442" s="349" t="s">
        <v>1468</v>
      </c>
      <c r="F442" s="355" t="s">
        <v>2240</v>
      </c>
      <c r="G442" s="338" t="s">
        <v>22</v>
      </c>
      <c r="H442" s="339"/>
      <c r="I442" s="339"/>
      <c r="J442" s="339" t="s">
        <v>95</v>
      </c>
      <c r="K442" s="339"/>
      <c r="L442" s="339"/>
      <c r="M442" s="340"/>
      <c r="N442" s="340"/>
      <c r="O442" s="341"/>
      <c r="P442" s="341"/>
      <c r="Q442" s="341"/>
      <c r="R442" s="341"/>
      <c r="S442" s="341"/>
      <c r="T442" s="341"/>
      <c r="U442" s="341"/>
      <c r="V442" s="341"/>
      <c r="W442" s="341"/>
      <c r="X442" s="341"/>
      <c r="Y442" s="341"/>
    </row>
    <row r="443" customFormat="false" ht="15" hidden="true" customHeight="false" outlineLevel="2" collapsed="false">
      <c r="A443" s="360" t="s">
        <v>2252</v>
      </c>
      <c r="B443" s="335" t="s">
        <v>96</v>
      </c>
      <c r="C443" s="361"/>
      <c r="D443" s="351" t="s">
        <v>1061</v>
      </c>
      <c r="E443" s="349" t="s">
        <v>1959</v>
      </c>
      <c r="F443" s="355" t="s">
        <v>2240</v>
      </c>
      <c r="G443" s="338" t="s">
        <v>22</v>
      </c>
      <c r="H443" s="339"/>
      <c r="I443" s="339"/>
      <c r="J443" s="339" t="s">
        <v>95</v>
      </c>
      <c r="K443" s="339"/>
      <c r="L443" s="339"/>
      <c r="M443" s="340"/>
      <c r="N443" s="340"/>
      <c r="O443" s="341"/>
      <c r="P443" s="341"/>
      <c r="Q443" s="341"/>
      <c r="R443" s="341"/>
      <c r="S443" s="341"/>
      <c r="T443" s="341"/>
      <c r="U443" s="341"/>
      <c r="V443" s="341"/>
      <c r="W443" s="341"/>
      <c r="X443" s="341"/>
      <c r="Y443" s="341"/>
    </row>
    <row r="444" customFormat="false" ht="15" hidden="true" customHeight="false" outlineLevel="2" collapsed="false">
      <c r="A444" s="360" t="s">
        <v>2253</v>
      </c>
      <c r="B444" s="335" t="s">
        <v>107</v>
      </c>
      <c r="C444" s="351" t="s">
        <v>1270</v>
      </c>
      <c r="D444" s="351" t="s">
        <v>1066</v>
      </c>
      <c r="E444" s="356" t="s">
        <v>1067</v>
      </c>
      <c r="F444" s="355" t="s">
        <v>2240</v>
      </c>
      <c r="G444" s="338" t="s">
        <v>22</v>
      </c>
      <c r="H444" s="339"/>
      <c r="I444" s="339"/>
      <c r="J444" s="339" t="s">
        <v>95</v>
      </c>
      <c r="K444" s="339"/>
      <c r="L444" s="339"/>
      <c r="M444" s="340"/>
      <c r="N444" s="340"/>
      <c r="O444" s="341"/>
      <c r="P444" s="341"/>
      <c r="Q444" s="341"/>
      <c r="R444" s="341"/>
      <c r="S444" s="341"/>
      <c r="T444" s="341"/>
      <c r="U444" s="341"/>
      <c r="V444" s="341"/>
      <c r="W444" s="341"/>
      <c r="X444" s="341"/>
      <c r="Y444" s="341"/>
    </row>
    <row r="445" customFormat="false" ht="15" hidden="true" customHeight="false" outlineLevel="2" collapsed="false">
      <c r="A445" s="360" t="s">
        <v>2254</v>
      </c>
      <c r="B445" s="335" t="s">
        <v>107</v>
      </c>
      <c r="C445" s="363"/>
      <c r="D445" s="351" t="s">
        <v>1679</v>
      </c>
      <c r="E445" s="356" t="s">
        <v>2255</v>
      </c>
      <c r="F445" s="355" t="s">
        <v>2240</v>
      </c>
      <c r="G445" s="338" t="s">
        <v>22</v>
      </c>
      <c r="H445" s="339"/>
      <c r="I445" s="339"/>
      <c r="J445" s="339" t="s">
        <v>95</v>
      </c>
      <c r="K445" s="339"/>
      <c r="L445" s="339"/>
      <c r="M445" s="340"/>
      <c r="N445" s="340"/>
      <c r="O445" s="341"/>
      <c r="P445" s="341"/>
      <c r="Q445" s="341"/>
      <c r="R445" s="341"/>
      <c r="S445" s="341"/>
      <c r="T445" s="341"/>
      <c r="U445" s="341"/>
      <c r="V445" s="341"/>
      <c r="W445" s="341"/>
      <c r="X445" s="341"/>
      <c r="Y445" s="341"/>
    </row>
    <row r="446" customFormat="false" ht="15" hidden="true" customHeight="false" outlineLevel="2" collapsed="false">
      <c r="A446" s="360" t="s">
        <v>2256</v>
      </c>
      <c r="B446" s="335" t="s">
        <v>107</v>
      </c>
      <c r="C446" s="363"/>
      <c r="D446" s="351" t="s">
        <v>1073</v>
      </c>
      <c r="E446" s="356" t="s">
        <v>1074</v>
      </c>
      <c r="F446" s="355" t="s">
        <v>2240</v>
      </c>
      <c r="G446" s="338" t="s">
        <v>22</v>
      </c>
      <c r="H446" s="339"/>
      <c r="I446" s="339"/>
      <c r="J446" s="339" t="s">
        <v>95</v>
      </c>
      <c r="K446" s="339"/>
      <c r="L446" s="339"/>
      <c r="M446" s="340"/>
      <c r="N446" s="340"/>
      <c r="O446" s="341"/>
      <c r="P446" s="341"/>
      <c r="Q446" s="341"/>
      <c r="R446" s="341"/>
      <c r="S446" s="341"/>
      <c r="T446" s="341"/>
      <c r="U446" s="341"/>
      <c r="V446" s="341"/>
      <c r="W446" s="341"/>
      <c r="X446" s="341"/>
      <c r="Y446" s="341"/>
    </row>
    <row r="447" customFormat="false" ht="15" hidden="true" customHeight="false" outlineLevel="2" collapsed="false">
      <c r="A447" s="360" t="s">
        <v>2257</v>
      </c>
      <c r="B447" s="335" t="s">
        <v>122</v>
      </c>
      <c r="C447" s="351" t="s">
        <v>1076</v>
      </c>
      <c r="D447" s="358" t="s">
        <v>1077</v>
      </c>
      <c r="E447" s="356" t="s">
        <v>1078</v>
      </c>
      <c r="F447" s="355" t="s">
        <v>2240</v>
      </c>
      <c r="G447" s="338" t="s">
        <v>22</v>
      </c>
      <c r="H447" s="339"/>
      <c r="I447" s="339"/>
      <c r="J447" s="339" t="s">
        <v>95</v>
      </c>
      <c r="K447" s="339"/>
      <c r="L447" s="339"/>
      <c r="M447" s="340"/>
      <c r="N447" s="340"/>
      <c r="O447" s="341"/>
      <c r="P447" s="341"/>
      <c r="Q447" s="341"/>
      <c r="R447" s="341"/>
      <c r="S447" s="341"/>
      <c r="T447" s="341"/>
      <c r="U447" s="341"/>
      <c r="V447" s="341"/>
      <c r="W447" s="341"/>
      <c r="X447" s="341"/>
      <c r="Y447" s="341"/>
    </row>
    <row r="448" customFormat="false" ht="15" hidden="true" customHeight="false" outlineLevel="2" collapsed="false">
      <c r="A448" s="360" t="s">
        <v>2258</v>
      </c>
      <c r="B448" s="335" t="s">
        <v>122</v>
      </c>
      <c r="C448" s="361"/>
      <c r="D448" s="358" t="s">
        <v>1081</v>
      </c>
      <c r="E448" s="359" t="s">
        <v>1082</v>
      </c>
      <c r="F448" s="355" t="s">
        <v>2240</v>
      </c>
      <c r="G448" s="338" t="s">
        <v>22</v>
      </c>
      <c r="H448" s="339"/>
      <c r="I448" s="339"/>
      <c r="J448" s="339" t="s">
        <v>95</v>
      </c>
      <c r="K448" s="339"/>
      <c r="L448" s="339"/>
      <c r="M448" s="340"/>
      <c r="N448" s="340"/>
      <c r="O448" s="341"/>
      <c r="P448" s="341"/>
      <c r="Q448" s="341"/>
      <c r="R448" s="341"/>
      <c r="S448" s="341"/>
      <c r="T448" s="341"/>
      <c r="U448" s="341"/>
      <c r="V448" s="341"/>
      <c r="W448" s="341"/>
      <c r="X448" s="341"/>
      <c r="Y448" s="341"/>
    </row>
    <row r="449" customFormat="false" ht="15" hidden="true" customHeight="false" outlineLevel="2" collapsed="false">
      <c r="A449" s="360" t="s">
        <v>2259</v>
      </c>
      <c r="B449" s="335" t="s">
        <v>115</v>
      </c>
      <c r="C449" s="351" t="s">
        <v>1084</v>
      </c>
      <c r="D449" s="358" t="s">
        <v>1085</v>
      </c>
      <c r="E449" s="356" t="s">
        <v>1086</v>
      </c>
      <c r="F449" s="355" t="s">
        <v>2240</v>
      </c>
      <c r="G449" s="338" t="s">
        <v>22</v>
      </c>
      <c r="H449" s="339"/>
      <c r="I449" s="339"/>
      <c r="J449" s="339" t="s">
        <v>95</v>
      </c>
      <c r="K449" s="339"/>
      <c r="L449" s="339"/>
      <c r="M449" s="340"/>
      <c r="N449" s="340"/>
      <c r="O449" s="341"/>
      <c r="P449" s="341"/>
      <c r="Q449" s="341"/>
      <c r="R449" s="341"/>
      <c r="S449" s="341"/>
      <c r="T449" s="341"/>
      <c r="U449" s="341"/>
      <c r="V449" s="341"/>
      <c r="W449" s="341"/>
      <c r="X449" s="341"/>
      <c r="Y449" s="341"/>
    </row>
    <row r="450" customFormat="false" ht="15" hidden="true" customHeight="false" outlineLevel="2" collapsed="false">
      <c r="A450" s="360" t="s">
        <v>2260</v>
      </c>
      <c r="B450" s="335" t="s">
        <v>115</v>
      </c>
      <c r="C450" s="361"/>
      <c r="D450" s="358" t="s">
        <v>1089</v>
      </c>
      <c r="E450" s="356" t="s">
        <v>2261</v>
      </c>
      <c r="F450" s="355" t="s">
        <v>2240</v>
      </c>
      <c r="G450" s="338" t="s">
        <v>22</v>
      </c>
      <c r="H450" s="339"/>
      <c r="I450" s="339"/>
      <c r="J450" s="339" t="s">
        <v>95</v>
      </c>
      <c r="K450" s="339"/>
      <c r="L450" s="339"/>
      <c r="M450" s="340"/>
      <c r="N450" s="340"/>
      <c r="O450" s="341"/>
      <c r="P450" s="341"/>
      <c r="Q450" s="341"/>
      <c r="R450" s="341"/>
      <c r="S450" s="341"/>
      <c r="T450" s="341"/>
      <c r="U450" s="341"/>
      <c r="V450" s="341"/>
      <c r="W450" s="341"/>
      <c r="X450" s="341"/>
      <c r="Y450" s="341"/>
    </row>
    <row r="451" customFormat="false" ht="15" hidden="true" customHeight="false" outlineLevel="2" collapsed="false">
      <c r="A451" s="360" t="s">
        <v>2262</v>
      </c>
      <c r="B451" s="335" t="s">
        <v>115</v>
      </c>
      <c r="C451" s="361"/>
      <c r="D451" s="358" t="s">
        <v>1093</v>
      </c>
      <c r="E451" s="356" t="s">
        <v>1094</v>
      </c>
      <c r="F451" s="355" t="s">
        <v>2240</v>
      </c>
      <c r="G451" s="338" t="s">
        <v>22</v>
      </c>
      <c r="H451" s="339"/>
      <c r="I451" s="339"/>
      <c r="J451" s="339" t="s">
        <v>95</v>
      </c>
      <c r="K451" s="339"/>
      <c r="L451" s="339"/>
      <c r="M451" s="340"/>
      <c r="N451" s="340"/>
      <c r="O451" s="341"/>
      <c r="P451" s="341"/>
      <c r="Q451" s="341"/>
      <c r="R451" s="341"/>
      <c r="S451" s="341"/>
      <c r="T451" s="341"/>
      <c r="U451" s="341"/>
      <c r="V451" s="341"/>
      <c r="W451" s="341"/>
      <c r="X451" s="341"/>
      <c r="Y451" s="341"/>
    </row>
    <row r="452" customFormat="false" ht="15" hidden="true" customHeight="false" outlineLevel="2" collapsed="false">
      <c r="A452" s="360" t="s">
        <v>2263</v>
      </c>
      <c r="B452" s="335" t="s">
        <v>221</v>
      </c>
      <c r="C452" s="361"/>
      <c r="D452" s="358" t="s">
        <v>1096</v>
      </c>
      <c r="E452" s="356" t="s">
        <v>1097</v>
      </c>
      <c r="F452" s="355" t="s">
        <v>2240</v>
      </c>
      <c r="G452" s="338" t="s">
        <v>22</v>
      </c>
      <c r="H452" s="339"/>
      <c r="I452" s="339"/>
      <c r="J452" s="339" t="s">
        <v>95</v>
      </c>
      <c r="K452" s="339"/>
      <c r="L452" s="339"/>
      <c r="M452" s="340"/>
      <c r="N452" s="340"/>
      <c r="O452" s="341"/>
      <c r="P452" s="341"/>
      <c r="Q452" s="341"/>
      <c r="R452" s="341"/>
      <c r="S452" s="341"/>
      <c r="T452" s="341"/>
      <c r="U452" s="341"/>
      <c r="V452" s="341"/>
      <c r="W452" s="341"/>
      <c r="X452" s="341"/>
      <c r="Y452" s="341"/>
    </row>
    <row r="453" customFormat="false" ht="15" hidden="false" customHeight="true" outlineLevel="1" collapsed="true">
      <c r="A453" s="329" t="s">
        <v>2264</v>
      </c>
      <c r="B453" s="329"/>
      <c r="C453" s="329"/>
      <c r="D453" s="329"/>
      <c r="E453" s="329"/>
      <c r="F453" s="329"/>
      <c r="G453" s="329"/>
      <c r="H453" s="329"/>
      <c r="I453" s="329"/>
      <c r="J453" s="329"/>
      <c r="K453" s="329"/>
      <c r="L453" s="329"/>
      <c r="M453" s="332"/>
      <c r="N453" s="332"/>
      <c r="O453" s="323"/>
      <c r="P453" s="323"/>
      <c r="Q453" s="323"/>
      <c r="R453" s="323"/>
      <c r="S453" s="323"/>
      <c r="T453" s="323"/>
      <c r="U453" s="323"/>
      <c r="V453" s="323"/>
      <c r="W453" s="323"/>
      <c r="X453" s="323"/>
      <c r="Y453" s="323"/>
    </row>
    <row r="454" customFormat="false" ht="15" hidden="true" customHeight="false" outlineLevel="2" collapsed="false">
      <c r="A454" s="98" t="s">
        <v>2265</v>
      </c>
      <c r="B454" s="334" t="s">
        <v>136</v>
      </c>
      <c r="C454" s="334" t="s">
        <v>976</v>
      </c>
      <c r="D454" s="335" t="s">
        <v>1578</v>
      </c>
      <c r="E454" s="336" t="s">
        <v>2266</v>
      </c>
      <c r="F454" s="337" t="s">
        <v>2267</v>
      </c>
      <c r="G454" s="338" t="s">
        <v>22</v>
      </c>
      <c r="H454" s="339"/>
      <c r="I454" s="339"/>
      <c r="J454" s="339" t="s">
        <v>95</v>
      </c>
      <c r="K454" s="339"/>
      <c r="L454" s="339"/>
      <c r="M454" s="340"/>
      <c r="N454" s="340"/>
      <c r="O454" s="341"/>
      <c r="P454" s="341"/>
      <c r="Q454" s="341"/>
      <c r="R454" s="341"/>
      <c r="S454" s="341"/>
      <c r="T454" s="341"/>
      <c r="U454" s="341"/>
      <c r="V454" s="341"/>
      <c r="W454" s="341"/>
      <c r="X454" s="341"/>
      <c r="Y454" s="341"/>
    </row>
    <row r="455" customFormat="false" ht="15" hidden="true" customHeight="false" outlineLevel="2" collapsed="false">
      <c r="A455" s="98" t="s">
        <v>2268</v>
      </c>
      <c r="B455" s="334" t="s">
        <v>136</v>
      </c>
      <c r="C455" s="376" t="s">
        <v>1251</v>
      </c>
      <c r="D455" s="376" t="s">
        <v>2197</v>
      </c>
      <c r="E455" s="384" t="s">
        <v>2269</v>
      </c>
      <c r="F455" s="376"/>
      <c r="G455" s="338" t="s">
        <v>22</v>
      </c>
      <c r="H455" s="339"/>
      <c r="I455" s="339"/>
      <c r="J455" s="339" t="s">
        <v>95</v>
      </c>
      <c r="K455" s="339"/>
      <c r="L455" s="339"/>
      <c r="M455" s="340"/>
      <c r="N455" s="340"/>
      <c r="O455" s="341"/>
      <c r="P455" s="341"/>
      <c r="Q455" s="341"/>
      <c r="R455" s="341"/>
      <c r="S455" s="341"/>
      <c r="T455" s="341"/>
      <c r="U455" s="341"/>
      <c r="V455" s="341"/>
      <c r="W455" s="341"/>
      <c r="X455" s="341"/>
      <c r="Y455" s="341"/>
    </row>
    <row r="456" customFormat="false" ht="15" hidden="true" customHeight="false" outlineLevel="2" collapsed="false">
      <c r="A456" s="98" t="s">
        <v>2270</v>
      </c>
      <c r="B456" s="334" t="s">
        <v>136</v>
      </c>
      <c r="C456" s="376"/>
      <c r="D456" s="376" t="s">
        <v>2200</v>
      </c>
      <c r="E456" s="377" t="s">
        <v>1929</v>
      </c>
      <c r="F456" s="376"/>
      <c r="G456" s="338" t="s">
        <v>22</v>
      </c>
      <c r="H456" s="339"/>
      <c r="I456" s="339"/>
      <c r="J456" s="339" t="s">
        <v>95</v>
      </c>
      <c r="K456" s="339"/>
      <c r="L456" s="339"/>
      <c r="M456" s="340"/>
      <c r="N456" s="340"/>
      <c r="O456" s="341"/>
      <c r="P456" s="341"/>
      <c r="Q456" s="341"/>
      <c r="R456" s="341"/>
      <c r="S456" s="341"/>
      <c r="T456" s="341"/>
      <c r="U456" s="341"/>
      <c r="V456" s="341"/>
      <c r="W456" s="341"/>
      <c r="X456" s="341"/>
      <c r="Y456" s="341"/>
    </row>
    <row r="457" customFormat="false" ht="15" hidden="true" customHeight="false" outlineLevel="2" collapsed="false">
      <c r="A457" s="98" t="s">
        <v>2271</v>
      </c>
      <c r="B457" s="334" t="s">
        <v>136</v>
      </c>
      <c r="C457" s="376" t="s">
        <v>993</v>
      </c>
      <c r="D457" s="376" t="s">
        <v>2202</v>
      </c>
      <c r="E457" s="385" t="s">
        <v>2272</v>
      </c>
      <c r="F457" s="376"/>
      <c r="G457" s="338" t="s">
        <v>22</v>
      </c>
      <c r="H457" s="339"/>
      <c r="I457" s="339"/>
      <c r="J457" s="339" t="s">
        <v>95</v>
      </c>
      <c r="K457" s="339"/>
      <c r="L457" s="339"/>
      <c r="M457" s="340"/>
      <c r="N457" s="340"/>
      <c r="O457" s="341"/>
      <c r="P457" s="341"/>
      <c r="Q457" s="341"/>
      <c r="R457" s="341"/>
      <c r="S457" s="341"/>
      <c r="T457" s="341"/>
      <c r="U457" s="341"/>
      <c r="V457" s="341"/>
      <c r="W457" s="341"/>
      <c r="X457" s="341"/>
      <c r="Y457" s="341"/>
    </row>
    <row r="458" customFormat="false" ht="15" hidden="true" customHeight="false" outlineLevel="2" collapsed="false">
      <c r="A458" s="98" t="s">
        <v>2273</v>
      </c>
      <c r="B458" s="334" t="s">
        <v>129</v>
      </c>
      <c r="C458" s="350" t="s">
        <v>1002</v>
      </c>
      <c r="D458" s="351" t="s">
        <v>1003</v>
      </c>
      <c r="E458" s="337" t="s">
        <v>1935</v>
      </c>
      <c r="F458" s="352" t="s">
        <v>2274</v>
      </c>
      <c r="G458" s="338" t="s">
        <v>22</v>
      </c>
      <c r="H458" s="339"/>
      <c r="I458" s="339"/>
      <c r="J458" s="339" t="s">
        <v>95</v>
      </c>
      <c r="K458" s="339"/>
      <c r="L458" s="339"/>
      <c r="M458" s="340"/>
      <c r="N458" s="340"/>
      <c r="O458" s="341"/>
      <c r="P458" s="341"/>
      <c r="Q458" s="341"/>
      <c r="R458" s="341"/>
      <c r="S458" s="341"/>
      <c r="T458" s="341"/>
      <c r="U458" s="341"/>
      <c r="V458" s="341"/>
      <c r="W458" s="341"/>
      <c r="X458" s="341"/>
      <c r="Y458" s="341"/>
    </row>
    <row r="459" customFormat="false" ht="15" hidden="true" customHeight="false" outlineLevel="2" collapsed="false">
      <c r="A459" s="98" t="s">
        <v>2275</v>
      </c>
      <c r="B459" s="334" t="s">
        <v>129</v>
      </c>
      <c r="C459" s="350"/>
      <c r="D459" s="351" t="s">
        <v>1938</v>
      </c>
      <c r="E459" s="352" t="s">
        <v>2276</v>
      </c>
      <c r="F459" s="352" t="s">
        <v>2274</v>
      </c>
      <c r="G459" s="338" t="s">
        <v>22</v>
      </c>
      <c r="H459" s="339"/>
      <c r="I459" s="339"/>
      <c r="J459" s="339" t="s">
        <v>95</v>
      </c>
      <c r="K459" s="339"/>
      <c r="L459" s="339"/>
      <c r="M459" s="340"/>
      <c r="N459" s="340"/>
      <c r="O459" s="341"/>
      <c r="P459" s="341"/>
      <c r="Q459" s="341"/>
      <c r="R459" s="341"/>
      <c r="S459" s="341"/>
      <c r="T459" s="341"/>
      <c r="U459" s="341"/>
      <c r="V459" s="341"/>
      <c r="W459" s="341"/>
      <c r="X459" s="341"/>
      <c r="Y459" s="341"/>
    </row>
    <row r="460" customFormat="false" ht="15" hidden="true" customHeight="false" outlineLevel="2" collapsed="false">
      <c r="A460" s="98" t="s">
        <v>2277</v>
      </c>
      <c r="B460" s="334" t="s">
        <v>129</v>
      </c>
      <c r="C460" s="363"/>
      <c r="D460" s="351" t="s">
        <v>2135</v>
      </c>
      <c r="E460" s="352" t="s">
        <v>1943</v>
      </c>
      <c r="F460" s="352" t="s">
        <v>2274</v>
      </c>
      <c r="G460" s="338" t="s">
        <v>22</v>
      </c>
      <c r="H460" s="339"/>
      <c r="I460" s="339"/>
      <c r="J460" s="339" t="s">
        <v>95</v>
      </c>
      <c r="K460" s="339"/>
      <c r="L460" s="339"/>
      <c r="M460" s="340"/>
      <c r="N460" s="340"/>
      <c r="O460" s="341"/>
      <c r="P460" s="341"/>
      <c r="Q460" s="341"/>
      <c r="R460" s="341"/>
      <c r="S460" s="341"/>
      <c r="T460" s="341"/>
      <c r="U460" s="341"/>
      <c r="V460" s="341"/>
      <c r="W460" s="341"/>
      <c r="X460" s="341"/>
      <c r="Y460" s="341"/>
    </row>
    <row r="461" customFormat="false" ht="15" hidden="true" customHeight="false" outlineLevel="2" collapsed="false">
      <c r="A461" s="98" t="s">
        <v>2278</v>
      </c>
      <c r="B461" s="334" t="s">
        <v>129</v>
      </c>
      <c r="C461" s="363"/>
      <c r="D461" s="351" t="s">
        <v>2137</v>
      </c>
      <c r="E461" s="352" t="s">
        <v>1872</v>
      </c>
      <c r="F461" s="352" t="s">
        <v>2274</v>
      </c>
      <c r="G461" s="338" t="s">
        <v>22</v>
      </c>
      <c r="H461" s="339"/>
      <c r="I461" s="339"/>
      <c r="J461" s="339" t="s">
        <v>95</v>
      </c>
      <c r="K461" s="339"/>
      <c r="L461" s="339"/>
      <c r="M461" s="340"/>
      <c r="N461" s="340"/>
      <c r="O461" s="341"/>
      <c r="P461" s="341"/>
      <c r="Q461" s="341"/>
      <c r="R461" s="341"/>
      <c r="S461" s="341"/>
      <c r="T461" s="341"/>
      <c r="U461" s="341"/>
      <c r="V461" s="341"/>
      <c r="W461" s="341"/>
      <c r="X461" s="341"/>
      <c r="Y461" s="341"/>
    </row>
    <row r="462" customFormat="false" ht="15" hidden="true" customHeight="false" outlineLevel="2" collapsed="false">
      <c r="A462" s="98" t="s">
        <v>2279</v>
      </c>
      <c r="B462" s="334" t="s">
        <v>129</v>
      </c>
      <c r="C462" s="363"/>
      <c r="D462" s="351" t="s">
        <v>2103</v>
      </c>
      <c r="E462" s="352" t="s">
        <v>2031</v>
      </c>
      <c r="F462" s="352" t="s">
        <v>2274</v>
      </c>
      <c r="G462" s="338" t="s">
        <v>22</v>
      </c>
      <c r="H462" s="339"/>
      <c r="I462" s="339"/>
      <c r="J462" s="339" t="s">
        <v>95</v>
      </c>
      <c r="K462" s="339"/>
      <c r="L462" s="339"/>
      <c r="M462" s="340"/>
      <c r="N462" s="340"/>
      <c r="O462" s="341"/>
      <c r="P462" s="341"/>
      <c r="Q462" s="341"/>
      <c r="R462" s="341"/>
      <c r="S462" s="341"/>
      <c r="T462" s="341"/>
      <c r="U462" s="341"/>
      <c r="V462" s="341"/>
      <c r="W462" s="341"/>
      <c r="X462" s="341"/>
      <c r="Y462" s="341"/>
    </row>
    <row r="463" customFormat="false" ht="15" hidden="true" customHeight="false" outlineLevel="2" collapsed="false">
      <c r="A463" s="98" t="s">
        <v>2280</v>
      </c>
      <c r="B463" s="334" t="s">
        <v>129</v>
      </c>
      <c r="C463" s="361"/>
      <c r="D463" s="351" t="s">
        <v>1950</v>
      </c>
      <c r="E463" s="352" t="s">
        <v>1951</v>
      </c>
      <c r="F463" s="352" t="s">
        <v>2274</v>
      </c>
      <c r="G463" s="338" t="s">
        <v>22</v>
      </c>
      <c r="H463" s="339"/>
      <c r="I463" s="339"/>
      <c r="J463" s="339" t="s">
        <v>95</v>
      </c>
      <c r="K463" s="339"/>
      <c r="L463" s="339"/>
      <c r="M463" s="340"/>
      <c r="N463" s="340"/>
      <c r="O463" s="341"/>
      <c r="P463" s="341"/>
      <c r="Q463" s="341"/>
      <c r="R463" s="341"/>
      <c r="S463" s="341"/>
      <c r="T463" s="341"/>
      <c r="U463" s="341"/>
      <c r="V463" s="341"/>
      <c r="W463" s="341"/>
      <c r="X463" s="341"/>
      <c r="Y463" s="341"/>
    </row>
    <row r="464" customFormat="false" ht="15" hidden="true" customHeight="false" outlineLevel="2" collapsed="false">
      <c r="A464" s="98" t="s">
        <v>2281</v>
      </c>
      <c r="B464" s="334" t="s">
        <v>129</v>
      </c>
      <c r="C464" s="361"/>
      <c r="D464" s="351" t="s">
        <v>1953</v>
      </c>
      <c r="E464" s="352" t="s">
        <v>1954</v>
      </c>
      <c r="F464" s="352" t="s">
        <v>2274</v>
      </c>
      <c r="G464" s="338" t="s">
        <v>22</v>
      </c>
      <c r="H464" s="339"/>
      <c r="I464" s="339"/>
      <c r="J464" s="339" t="s">
        <v>95</v>
      </c>
      <c r="K464" s="339"/>
      <c r="L464" s="339"/>
      <c r="M464" s="340"/>
      <c r="N464" s="340"/>
      <c r="O464" s="341"/>
      <c r="P464" s="341"/>
      <c r="Q464" s="341"/>
      <c r="R464" s="341"/>
      <c r="S464" s="341"/>
      <c r="T464" s="341"/>
      <c r="U464" s="341"/>
      <c r="V464" s="341"/>
      <c r="W464" s="341"/>
      <c r="X464" s="341"/>
      <c r="Y464" s="341"/>
    </row>
    <row r="465" customFormat="false" ht="15" hidden="true" customHeight="false" outlineLevel="2" collapsed="false">
      <c r="A465" s="98" t="s">
        <v>2282</v>
      </c>
      <c r="B465" s="334" t="s">
        <v>96</v>
      </c>
      <c r="C465" s="350" t="s">
        <v>1560</v>
      </c>
      <c r="D465" s="351" t="s">
        <v>1054</v>
      </c>
      <c r="E465" s="348" t="s">
        <v>1055</v>
      </c>
      <c r="F465" s="352" t="s">
        <v>2274</v>
      </c>
      <c r="G465" s="338" t="s">
        <v>22</v>
      </c>
      <c r="H465" s="339"/>
      <c r="I465" s="339"/>
      <c r="J465" s="339" t="s">
        <v>95</v>
      </c>
      <c r="K465" s="339"/>
      <c r="L465" s="339"/>
      <c r="M465" s="340"/>
      <c r="N465" s="340"/>
      <c r="O465" s="341"/>
      <c r="P465" s="341"/>
      <c r="Q465" s="341"/>
      <c r="R465" s="341"/>
      <c r="S465" s="341"/>
      <c r="T465" s="341"/>
      <c r="U465" s="341"/>
      <c r="V465" s="341"/>
      <c r="W465" s="341"/>
      <c r="X465" s="341"/>
      <c r="Y465" s="341"/>
    </row>
    <row r="466" customFormat="false" ht="15" hidden="true" customHeight="false" outlineLevel="2" collapsed="false">
      <c r="A466" s="98" t="s">
        <v>2283</v>
      </c>
      <c r="B466" s="334" t="s">
        <v>96</v>
      </c>
      <c r="C466" s="361"/>
      <c r="D466" s="351" t="s">
        <v>1058</v>
      </c>
      <c r="E466" s="348" t="s">
        <v>1468</v>
      </c>
      <c r="F466" s="352" t="s">
        <v>2274</v>
      </c>
      <c r="G466" s="338" t="s">
        <v>22</v>
      </c>
      <c r="H466" s="339"/>
      <c r="I466" s="339"/>
      <c r="J466" s="339" t="s">
        <v>95</v>
      </c>
      <c r="K466" s="339"/>
      <c r="L466" s="339"/>
      <c r="M466" s="340"/>
      <c r="N466" s="340"/>
      <c r="O466" s="341"/>
      <c r="P466" s="341"/>
      <c r="Q466" s="341"/>
      <c r="R466" s="341"/>
      <c r="S466" s="341"/>
      <c r="T466" s="341"/>
      <c r="U466" s="341"/>
      <c r="V466" s="341"/>
      <c r="W466" s="341"/>
      <c r="X466" s="341"/>
      <c r="Y466" s="341"/>
    </row>
    <row r="467" customFormat="false" ht="15" hidden="true" customHeight="false" outlineLevel="2" collapsed="false">
      <c r="A467" s="98" t="s">
        <v>2284</v>
      </c>
      <c r="B467" s="334" t="s">
        <v>96</v>
      </c>
      <c r="C467" s="361"/>
      <c r="D467" s="351" t="s">
        <v>1061</v>
      </c>
      <c r="E467" s="348" t="s">
        <v>1959</v>
      </c>
      <c r="F467" s="352" t="s">
        <v>2274</v>
      </c>
      <c r="G467" s="338" t="s">
        <v>22</v>
      </c>
      <c r="H467" s="339"/>
      <c r="I467" s="339"/>
      <c r="J467" s="339" t="s">
        <v>95</v>
      </c>
      <c r="K467" s="339"/>
      <c r="L467" s="339"/>
      <c r="M467" s="340"/>
      <c r="N467" s="340"/>
      <c r="O467" s="341"/>
      <c r="P467" s="341"/>
      <c r="Q467" s="341"/>
      <c r="R467" s="341"/>
      <c r="S467" s="341"/>
      <c r="T467" s="341"/>
      <c r="U467" s="341"/>
      <c r="V467" s="341"/>
      <c r="W467" s="341"/>
      <c r="X467" s="341"/>
      <c r="Y467" s="341"/>
    </row>
    <row r="468" customFormat="false" ht="15" hidden="true" customHeight="false" outlineLevel="2" collapsed="false">
      <c r="A468" s="98" t="s">
        <v>2285</v>
      </c>
      <c r="B468" s="334" t="s">
        <v>107</v>
      </c>
      <c r="C468" s="351" t="s">
        <v>1270</v>
      </c>
      <c r="D468" s="351" t="s">
        <v>1066</v>
      </c>
      <c r="E468" s="337" t="s">
        <v>1067</v>
      </c>
      <c r="F468" s="352" t="s">
        <v>2274</v>
      </c>
      <c r="G468" s="338" t="s">
        <v>22</v>
      </c>
      <c r="H468" s="339"/>
      <c r="I468" s="339"/>
      <c r="J468" s="339" t="s">
        <v>95</v>
      </c>
      <c r="K468" s="339"/>
      <c r="L468" s="339"/>
      <c r="M468" s="340"/>
      <c r="N468" s="340"/>
      <c r="O468" s="341"/>
      <c r="P468" s="341"/>
      <c r="Q468" s="341"/>
      <c r="R468" s="341"/>
      <c r="S468" s="341"/>
      <c r="T468" s="341"/>
      <c r="U468" s="341"/>
      <c r="V468" s="341"/>
      <c r="W468" s="341"/>
      <c r="X468" s="341"/>
      <c r="Y468" s="341"/>
    </row>
    <row r="469" customFormat="false" ht="15" hidden="true" customHeight="false" outlineLevel="2" collapsed="false">
      <c r="A469" s="98" t="s">
        <v>2286</v>
      </c>
      <c r="B469" s="334" t="s">
        <v>107</v>
      </c>
      <c r="C469" s="363"/>
      <c r="D469" s="351" t="s">
        <v>1679</v>
      </c>
      <c r="E469" s="337" t="s">
        <v>2287</v>
      </c>
      <c r="F469" s="352" t="s">
        <v>2274</v>
      </c>
      <c r="G469" s="338" t="s">
        <v>22</v>
      </c>
      <c r="H469" s="339"/>
      <c r="I469" s="339"/>
      <c r="J469" s="339" t="s">
        <v>95</v>
      </c>
      <c r="K469" s="339"/>
      <c r="L469" s="339"/>
      <c r="M469" s="340"/>
      <c r="N469" s="340"/>
      <c r="O469" s="341"/>
      <c r="P469" s="341"/>
      <c r="Q469" s="341"/>
      <c r="R469" s="341"/>
      <c r="S469" s="341"/>
      <c r="T469" s="341"/>
      <c r="U469" s="341"/>
      <c r="V469" s="341"/>
      <c r="W469" s="341"/>
      <c r="X469" s="341"/>
      <c r="Y469" s="341"/>
    </row>
    <row r="470" customFormat="false" ht="15" hidden="true" customHeight="false" outlineLevel="2" collapsed="false">
      <c r="A470" s="98" t="s">
        <v>2288</v>
      </c>
      <c r="B470" s="334" t="s">
        <v>107</v>
      </c>
      <c r="C470" s="363"/>
      <c r="D470" s="351" t="s">
        <v>1073</v>
      </c>
      <c r="E470" s="337" t="s">
        <v>1074</v>
      </c>
      <c r="F470" s="352" t="s">
        <v>2274</v>
      </c>
      <c r="G470" s="338" t="s">
        <v>22</v>
      </c>
      <c r="H470" s="339"/>
      <c r="I470" s="339"/>
      <c r="J470" s="339" t="s">
        <v>95</v>
      </c>
      <c r="K470" s="339"/>
      <c r="L470" s="339"/>
      <c r="M470" s="340"/>
      <c r="N470" s="340"/>
      <c r="O470" s="341"/>
      <c r="P470" s="341"/>
      <c r="Q470" s="341"/>
      <c r="R470" s="341"/>
      <c r="S470" s="341"/>
      <c r="T470" s="341"/>
      <c r="U470" s="341"/>
      <c r="V470" s="341"/>
      <c r="W470" s="341"/>
      <c r="X470" s="341"/>
      <c r="Y470" s="341"/>
    </row>
    <row r="471" customFormat="false" ht="15" hidden="true" customHeight="false" outlineLevel="2" collapsed="false">
      <c r="A471" s="98" t="s">
        <v>2289</v>
      </c>
      <c r="B471" s="334" t="s">
        <v>122</v>
      </c>
      <c r="C471" s="351" t="s">
        <v>1076</v>
      </c>
      <c r="D471" s="358" t="s">
        <v>1077</v>
      </c>
      <c r="E471" s="337" t="s">
        <v>1078</v>
      </c>
      <c r="F471" s="352" t="s">
        <v>2274</v>
      </c>
      <c r="G471" s="338" t="s">
        <v>22</v>
      </c>
      <c r="H471" s="339"/>
      <c r="I471" s="339"/>
      <c r="J471" s="339" t="s">
        <v>95</v>
      </c>
      <c r="K471" s="339"/>
      <c r="L471" s="339"/>
      <c r="M471" s="340"/>
      <c r="N471" s="340"/>
      <c r="O471" s="341"/>
      <c r="P471" s="341"/>
      <c r="Q471" s="341"/>
      <c r="R471" s="341"/>
      <c r="S471" s="341"/>
      <c r="T471" s="341"/>
      <c r="U471" s="341"/>
      <c r="V471" s="341"/>
      <c r="W471" s="341"/>
      <c r="X471" s="341"/>
      <c r="Y471" s="341"/>
    </row>
    <row r="472" customFormat="false" ht="15" hidden="true" customHeight="false" outlineLevel="2" collapsed="false">
      <c r="A472" s="98" t="s">
        <v>2290</v>
      </c>
      <c r="B472" s="334" t="s">
        <v>122</v>
      </c>
      <c r="C472" s="361"/>
      <c r="D472" s="358" t="s">
        <v>1081</v>
      </c>
      <c r="E472" s="373" t="s">
        <v>1082</v>
      </c>
      <c r="F472" s="352" t="s">
        <v>2274</v>
      </c>
      <c r="G472" s="338" t="s">
        <v>22</v>
      </c>
      <c r="H472" s="339"/>
      <c r="I472" s="339"/>
      <c r="J472" s="339" t="s">
        <v>95</v>
      </c>
      <c r="K472" s="339"/>
      <c r="L472" s="339"/>
      <c r="M472" s="340"/>
      <c r="N472" s="340"/>
      <c r="O472" s="341"/>
      <c r="P472" s="341"/>
      <c r="Q472" s="341"/>
      <c r="R472" s="341"/>
      <c r="S472" s="341"/>
      <c r="T472" s="341"/>
      <c r="U472" s="341"/>
      <c r="V472" s="341"/>
      <c r="W472" s="341"/>
      <c r="X472" s="341"/>
      <c r="Y472" s="341"/>
    </row>
    <row r="473" customFormat="false" ht="15" hidden="true" customHeight="false" outlineLevel="2" collapsed="false">
      <c r="A473" s="98" t="s">
        <v>2291</v>
      </c>
      <c r="B473" s="334" t="s">
        <v>115</v>
      </c>
      <c r="C473" s="351" t="s">
        <v>1084</v>
      </c>
      <c r="D473" s="358" t="s">
        <v>1085</v>
      </c>
      <c r="E473" s="337" t="s">
        <v>1086</v>
      </c>
      <c r="F473" s="352" t="s">
        <v>2274</v>
      </c>
      <c r="G473" s="338" t="s">
        <v>22</v>
      </c>
      <c r="H473" s="339"/>
      <c r="I473" s="339"/>
      <c r="J473" s="339" t="s">
        <v>95</v>
      </c>
      <c r="K473" s="339"/>
      <c r="L473" s="339"/>
      <c r="M473" s="340"/>
      <c r="N473" s="340"/>
      <c r="O473" s="341"/>
      <c r="P473" s="341"/>
      <c r="Q473" s="341"/>
      <c r="R473" s="341"/>
      <c r="S473" s="341"/>
      <c r="T473" s="341"/>
      <c r="U473" s="341"/>
      <c r="V473" s="341"/>
      <c r="W473" s="341"/>
      <c r="X473" s="341"/>
      <c r="Y473" s="341"/>
    </row>
    <row r="474" customFormat="false" ht="15" hidden="true" customHeight="false" outlineLevel="2" collapsed="false">
      <c r="A474" s="98" t="s">
        <v>2292</v>
      </c>
      <c r="B474" s="334" t="s">
        <v>115</v>
      </c>
      <c r="C474" s="361"/>
      <c r="D474" s="358" t="s">
        <v>1089</v>
      </c>
      <c r="E474" s="337" t="s">
        <v>2293</v>
      </c>
      <c r="F474" s="352" t="s">
        <v>2274</v>
      </c>
      <c r="G474" s="338" t="s">
        <v>22</v>
      </c>
      <c r="H474" s="339"/>
      <c r="I474" s="339"/>
      <c r="J474" s="339" t="s">
        <v>95</v>
      </c>
      <c r="K474" s="339"/>
      <c r="L474" s="339"/>
      <c r="M474" s="340"/>
      <c r="N474" s="340"/>
      <c r="O474" s="341"/>
      <c r="P474" s="341"/>
      <c r="Q474" s="341"/>
      <c r="R474" s="341"/>
      <c r="S474" s="341"/>
      <c r="T474" s="341"/>
      <c r="U474" s="341"/>
      <c r="V474" s="341"/>
      <c r="W474" s="341"/>
      <c r="X474" s="341"/>
      <c r="Y474" s="341"/>
    </row>
    <row r="475" customFormat="false" ht="15" hidden="true" customHeight="false" outlineLevel="2" collapsed="false">
      <c r="A475" s="98" t="s">
        <v>2294</v>
      </c>
      <c r="B475" s="334" t="s">
        <v>115</v>
      </c>
      <c r="C475" s="361"/>
      <c r="D475" s="358" t="s">
        <v>1093</v>
      </c>
      <c r="E475" s="337" t="s">
        <v>1094</v>
      </c>
      <c r="F475" s="352" t="s">
        <v>2274</v>
      </c>
      <c r="G475" s="338" t="s">
        <v>22</v>
      </c>
      <c r="H475" s="339"/>
      <c r="I475" s="339"/>
      <c r="J475" s="339" t="s">
        <v>95</v>
      </c>
      <c r="K475" s="339"/>
      <c r="L475" s="339"/>
      <c r="M475" s="340"/>
      <c r="N475" s="340"/>
      <c r="O475" s="341"/>
      <c r="P475" s="341"/>
      <c r="Q475" s="341"/>
      <c r="R475" s="341"/>
      <c r="S475" s="341"/>
      <c r="T475" s="341"/>
      <c r="U475" s="341"/>
      <c r="V475" s="341"/>
      <c r="W475" s="341"/>
      <c r="X475" s="341"/>
      <c r="Y475" s="341"/>
    </row>
    <row r="476" customFormat="false" ht="15" hidden="true" customHeight="false" outlineLevel="2" collapsed="false">
      <c r="A476" s="98" t="s">
        <v>2295</v>
      </c>
      <c r="B476" s="334" t="s">
        <v>221</v>
      </c>
      <c r="C476" s="361"/>
      <c r="D476" s="358" t="s">
        <v>1096</v>
      </c>
      <c r="E476" s="337" t="s">
        <v>1097</v>
      </c>
      <c r="F476" s="352" t="s">
        <v>2274</v>
      </c>
      <c r="G476" s="338" t="s">
        <v>22</v>
      </c>
      <c r="H476" s="339"/>
      <c r="I476" s="339"/>
      <c r="J476" s="339" t="s">
        <v>95</v>
      </c>
      <c r="K476" s="339"/>
      <c r="L476" s="339"/>
      <c r="M476" s="340"/>
      <c r="N476" s="340"/>
      <c r="O476" s="323"/>
      <c r="P476" s="323"/>
      <c r="Q476" s="323"/>
      <c r="R476" s="323"/>
      <c r="S476" s="323"/>
      <c r="T476" s="323"/>
      <c r="U476" s="323"/>
      <c r="V476" s="323"/>
      <c r="W476" s="323"/>
      <c r="X476" s="323"/>
      <c r="Y476" s="323"/>
    </row>
    <row r="477" customFormat="false" ht="15" hidden="false" customHeight="true" outlineLevel="1" collapsed="true">
      <c r="A477" s="329" t="s">
        <v>2296</v>
      </c>
      <c r="B477" s="329"/>
      <c r="C477" s="329"/>
      <c r="D477" s="329"/>
      <c r="E477" s="329"/>
      <c r="F477" s="329"/>
      <c r="G477" s="369"/>
      <c r="H477" s="369"/>
      <c r="I477" s="369"/>
      <c r="J477" s="369"/>
      <c r="K477" s="369"/>
      <c r="L477" s="369"/>
      <c r="M477" s="332"/>
      <c r="N477" s="332"/>
      <c r="O477" s="323"/>
      <c r="P477" s="323"/>
      <c r="Q477" s="323"/>
      <c r="R477" s="323"/>
      <c r="S477" s="323"/>
      <c r="T477" s="323"/>
      <c r="U477" s="323"/>
      <c r="V477" s="323"/>
      <c r="W477" s="323"/>
      <c r="X477" s="323"/>
      <c r="Y477" s="323"/>
    </row>
    <row r="478" customFormat="false" ht="15" hidden="true" customHeight="false" outlineLevel="2" collapsed="false">
      <c r="A478" s="98" t="s">
        <v>2297</v>
      </c>
      <c r="B478" s="334" t="s">
        <v>136</v>
      </c>
      <c r="C478" s="386" t="s">
        <v>2298</v>
      </c>
      <c r="D478" s="349" t="s">
        <v>2299</v>
      </c>
      <c r="E478" s="348" t="s">
        <v>2300</v>
      </c>
      <c r="F478" s="387" t="s">
        <v>2301</v>
      </c>
      <c r="G478" s="338" t="s">
        <v>22</v>
      </c>
      <c r="H478" s="339"/>
      <c r="I478" s="339"/>
      <c r="J478" s="339" t="s">
        <v>95</v>
      </c>
      <c r="K478" s="339" t="s">
        <v>6468</v>
      </c>
      <c r="L478" s="429" t="n">
        <v>43703</v>
      </c>
      <c r="M478" s="340"/>
      <c r="N478" s="340"/>
      <c r="O478" s="323"/>
      <c r="P478" s="323"/>
      <c r="Q478" s="323"/>
      <c r="R478" s="323"/>
      <c r="S478" s="323"/>
      <c r="T478" s="323"/>
      <c r="U478" s="323"/>
      <c r="V478" s="323"/>
      <c r="W478" s="323"/>
      <c r="X478" s="323"/>
      <c r="Y478" s="323"/>
    </row>
    <row r="479" customFormat="false" ht="15" hidden="true" customHeight="false" outlineLevel="2" collapsed="false">
      <c r="A479" s="98" t="s">
        <v>2303</v>
      </c>
      <c r="B479" s="334" t="s">
        <v>136</v>
      </c>
      <c r="C479" s="389"/>
      <c r="D479" s="349" t="s">
        <v>2304</v>
      </c>
      <c r="E479" s="348" t="s">
        <v>2305</v>
      </c>
      <c r="F479" s="376"/>
      <c r="G479" s="338" t="s">
        <v>22</v>
      </c>
      <c r="H479" s="339"/>
      <c r="I479" s="339"/>
      <c r="J479" s="339" t="s">
        <v>95</v>
      </c>
      <c r="K479" s="339" t="s">
        <v>6468</v>
      </c>
      <c r="L479" s="429" t="n">
        <v>43703</v>
      </c>
      <c r="M479" s="340"/>
      <c r="N479" s="340"/>
      <c r="O479" s="323"/>
      <c r="P479" s="323"/>
      <c r="Q479" s="323"/>
      <c r="R479" s="323"/>
      <c r="S479" s="323"/>
      <c r="T479" s="323"/>
      <c r="U479" s="323"/>
      <c r="V479" s="323"/>
      <c r="W479" s="323"/>
      <c r="X479" s="323"/>
      <c r="Y479" s="323"/>
    </row>
    <row r="480" customFormat="false" ht="15" hidden="true" customHeight="false" outlineLevel="2" collapsed="false">
      <c r="A480" s="98" t="s">
        <v>2306</v>
      </c>
      <c r="B480" s="334" t="s">
        <v>136</v>
      </c>
      <c r="C480" s="386" t="s">
        <v>2298</v>
      </c>
      <c r="D480" s="349" t="s">
        <v>2299</v>
      </c>
      <c r="E480" s="348" t="s">
        <v>2307</v>
      </c>
      <c r="F480" s="387" t="s">
        <v>2301</v>
      </c>
      <c r="G480" s="338" t="s">
        <v>22</v>
      </c>
      <c r="H480" s="339"/>
      <c r="I480" s="339"/>
      <c r="J480" s="339" t="s">
        <v>95</v>
      </c>
      <c r="K480" s="339" t="s">
        <v>6468</v>
      </c>
      <c r="L480" s="429" t="n">
        <v>43703</v>
      </c>
      <c r="M480" s="340"/>
      <c r="N480" s="340"/>
      <c r="O480" s="323"/>
      <c r="P480" s="323"/>
      <c r="Q480" s="323"/>
      <c r="R480" s="323"/>
      <c r="S480" s="323"/>
      <c r="T480" s="323"/>
      <c r="U480" s="323"/>
      <c r="V480" s="323"/>
      <c r="W480" s="323"/>
      <c r="X480" s="323"/>
      <c r="Y480" s="323"/>
    </row>
    <row r="481" customFormat="false" ht="15" hidden="true" customHeight="false" outlineLevel="2" collapsed="false">
      <c r="A481" s="98" t="s">
        <v>2308</v>
      </c>
      <c r="B481" s="334" t="s">
        <v>136</v>
      </c>
      <c r="C481" s="389"/>
      <c r="D481" s="349" t="s">
        <v>2304</v>
      </c>
      <c r="E481" s="348" t="s">
        <v>2309</v>
      </c>
      <c r="F481" s="376"/>
      <c r="G481" s="338" t="s">
        <v>22</v>
      </c>
      <c r="H481" s="339"/>
      <c r="I481" s="339"/>
      <c r="J481" s="339" t="s">
        <v>95</v>
      </c>
      <c r="K481" s="339" t="s">
        <v>6468</v>
      </c>
      <c r="L481" s="429" t="n">
        <v>43703</v>
      </c>
      <c r="M481" s="340"/>
      <c r="N481" s="340"/>
      <c r="O481" s="323"/>
      <c r="P481" s="323"/>
      <c r="Q481" s="323"/>
      <c r="R481" s="323"/>
      <c r="S481" s="323"/>
      <c r="T481" s="323"/>
      <c r="U481" s="323"/>
      <c r="V481" s="323"/>
      <c r="W481" s="323"/>
      <c r="X481" s="323"/>
      <c r="Y481" s="323"/>
    </row>
    <row r="482" customFormat="false" ht="15" hidden="true" customHeight="false" outlineLevel="2" collapsed="false">
      <c r="A482" s="98" t="s">
        <v>2310</v>
      </c>
      <c r="B482" s="334" t="s">
        <v>129</v>
      </c>
      <c r="C482" s="350" t="s">
        <v>1002</v>
      </c>
      <c r="D482" s="351" t="s">
        <v>1003</v>
      </c>
      <c r="E482" s="337" t="s">
        <v>6509</v>
      </c>
      <c r="F482" s="352" t="s">
        <v>6510</v>
      </c>
      <c r="G482" s="338" t="s">
        <v>22</v>
      </c>
      <c r="H482" s="339"/>
      <c r="I482" s="339"/>
      <c r="J482" s="339" t="s">
        <v>95</v>
      </c>
      <c r="K482" s="339" t="s">
        <v>6468</v>
      </c>
      <c r="L482" s="429" t="n">
        <v>43703</v>
      </c>
      <c r="M482" s="340"/>
      <c r="N482" s="549" t="s">
        <v>6511</v>
      </c>
      <c r="O482" s="323"/>
      <c r="P482" s="323"/>
      <c r="Q482" s="323"/>
      <c r="R482" s="323"/>
      <c r="S482" s="323"/>
      <c r="T482" s="323"/>
      <c r="U482" s="323"/>
      <c r="V482" s="323"/>
      <c r="W482" s="323"/>
      <c r="X482" s="323"/>
      <c r="Y482" s="323"/>
    </row>
    <row r="483" customFormat="false" ht="15" hidden="true" customHeight="false" outlineLevel="2" collapsed="false">
      <c r="A483" s="98" t="s">
        <v>2312</v>
      </c>
      <c r="B483" s="334" t="s">
        <v>129</v>
      </c>
      <c r="C483" s="390"/>
      <c r="D483" s="351" t="s">
        <v>2313</v>
      </c>
      <c r="E483" s="550" t="s">
        <v>6512</v>
      </c>
      <c r="F483" s="352" t="s">
        <v>6510</v>
      </c>
      <c r="G483" s="338" t="s">
        <v>22</v>
      </c>
      <c r="H483" s="339"/>
      <c r="I483" s="339"/>
      <c r="J483" s="339" t="s">
        <v>95</v>
      </c>
      <c r="K483" s="339" t="s">
        <v>6468</v>
      </c>
      <c r="L483" s="429" t="n">
        <v>43703</v>
      </c>
      <c r="M483" s="340"/>
      <c r="N483" s="340"/>
      <c r="O483" s="323"/>
      <c r="P483" s="323"/>
      <c r="Q483" s="323"/>
      <c r="R483" s="323"/>
      <c r="S483" s="323"/>
      <c r="T483" s="323"/>
      <c r="U483" s="323"/>
      <c r="V483" s="323"/>
      <c r="W483" s="323"/>
      <c r="X483" s="323"/>
      <c r="Y483" s="323"/>
    </row>
    <row r="484" customFormat="false" ht="15" hidden="true" customHeight="false" outlineLevel="2" collapsed="false">
      <c r="A484" s="98" t="s">
        <v>2314</v>
      </c>
      <c r="B484" s="334" t="s">
        <v>129</v>
      </c>
      <c r="C484" s="390"/>
      <c r="D484" s="351" t="s">
        <v>2315</v>
      </c>
      <c r="E484" s="550" t="s">
        <v>6513</v>
      </c>
      <c r="G484" s="338" t="s">
        <v>22</v>
      </c>
      <c r="H484" s="339"/>
      <c r="I484" s="339"/>
      <c r="J484" s="339" t="s">
        <v>95</v>
      </c>
      <c r="K484" s="339" t="s">
        <v>6468</v>
      </c>
      <c r="L484" s="429" t="n">
        <v>43703</v>
      </c>
      <c r="M484" s="340"/>
      <c r="N484" s="340"/>
      <c r="O484" s="323"/>
      <c r="P484" s="323"/>
      <c r="Q484" s="323"/>
      <c r="R484" s="323"/>
      <c r="S484" s="323"/>
      <c r="T484" s="323"/>
      <c r="U484" s="323"/>
      <c r="V484" s="323"/>
      <c r="W484" s="323"/>
      <c r="X484" s="323"/>
      <c r="Y484" s="323"/>
    </row>
    <row r="485" customFormat="false" ht="15" hidden="true" customHeight="false" outlineLevel="2" collapsed="false">
      <c r="A485" s="98" t="s">
        <v>2317</v>
      </c>
      <c r="B485" s="334" t="s">
        <v>96</v>
      </c>
      <c r="C485" s="350" t="s">
        <v>1560</v>
      </c>
      <c r="D485" s="351" t="s">
        <v>1061</v>
      </c>
      <c r="E485" s="348" t="s">
        <v>1062</v>
      </c>
      <c r="F485" s="396" t="s">
        <v>2522</v>
      </c>
      <c r="G485" s="338" t="s">
        <v>22</v>
      </c>
      <c r="H485" s="339"/>
      <c r="I485" s="339"/>
      <c r="J485" s="339" t="s">
        <v>95</v>
      </c>
      <c r="K485" s="339" t="s">
        <v>6468</v>
      </c>
      <c r="L485" s="429" t="n">
        <v>43703</v>
      </c>
      <c r="M485" s="340"/>
      <c r="N485" s="340"/>
      <c r="O485" s="323"/>
      <c r="P485" s="323"/>
      <c r="Q485" s="323"/>
      <c r="R485" s="323"/>
      <c r="S485" s="323"/>
      <c r="T485" s="323"/>
      <c r="U485" s="323"/>
      <c r="V485" s="323"/>
      <c r="W485" s="323"/>
      <c r="X485" s="323"/>
      <c r="Y485" s="323"/>
    </row>
    <row r="486" customFormat="false" ht="15" hidden="true" customHeight="false" outlineLevel="2" collapsed="false">
      <c r="A486" s="98" t="s">
        <v>2318</v>
      </c>
      <c r="B486" s="334" t="s">
        <v>223</v>
      </c>
      <c r="C486" s="350"/>
      <c r="D486" s="358" t="s">
        <v>1096</v>
      </c>
      <c r="E486" s="337" t="s">
        <v>1097</v>
      </c>
      <c r="F486" s="352"/>
      <c r="G486" s="338" t="s">
        <v>22</v>
      </c>
      <c r="H486" s="339"/>
      <c r="I486" s="339"/>
      <c r="J486" s="339" t="s">
        <v>95</v>
      </c>
      <c r="K486" s="339" t="s">
        <v>6468</v>
      </c>
      <c r="L486" s="429" t="n">
        <v>43703</v>
      </c>
      <c r="M486" s="340"/>
      <c r="N486" s="340"/>
      <c r="O486" s="323"/>
      <c r="P486" s="323"/>
      <c r="Q486" s="323"/>
      <c r="R486" s="323"/>
      <c r="S486" s="323"/>
      <c r="T486" s="323"/>
      <c r="U486" s="323"/>
      <c r="V486" s="323"/>
      <c r="W486" s="323"/>
      <c r="X486" s="323"/>
      <c r="Y486" s="323"/>
    </row>
    <row r="487" customFormat="false" ht="15" hidden="false" customHeight="true" outlineLevel="1" collapsed="true">
      <c r="A487" s="329" t="s">
        <v>2351</v>
      </c>
      <c r="B487" s="329"/>
      <c r="C487" s="329"/>
      <c r="D487" s="329"/>
      <c r="E487" s="329"/>
      <c r="F487" s="329"/>
      <c r="G487" s="369"/>
      <c r="H487" s="369"/>
      <c r="I487" s="369"/>
      <c r="J487" s="369"/>
      <c r="K487" s="369"/>
      <c r="L487" s="369"/>
      <c r="M487" s="332"/>
      <c r="N487" s="332"/>
      <c r="O487" s="323"/>
      <c r="P487" s="323"/>
      <c r="Q487" s="323"/>
      <c r="R487" s="323"/>
      <c r="S487" s="323"/>
      <c r="T487" s="323"/>
      <c r="U487" s="323"/>
      <c r="V487" s="323"/>
      <c r="W487" s="323"/>
      <c r="X487" s="323"/>
      <c r="Y487" s="323"/>
    </row>
    <row r="488" customFormat="false" ht="15" hidden="true" customHeight="false" outlineLevel="2" collapsed="false">
      <c r="A488" s="98" t="s">
        <v>2352</v>
      </c>
      <c r="B488" s="391" t="s">
        <v>136</v>
      </c>
      <c r="C488" s="386" t="s">
        <v>2298</v>
      </c>
      <c r="D488" s="349" t="s">
        <v>2299</v>
      </c>
      <c r="E488" s="348" t="s">
        <v>2353</v>
      </c>
      <c r="F488" s="392" t="s">
        <v>2354</v>
      </c>
      <c r="G488" s="338" t="s">
        <v>22</v>
      </c>
      <c r="H488" s="339"/>
      <c r="I488" s="339"/>
      <c r="J488" s="339" t="s">
        <v>95</v>
      </c>
      <c r="K488" s="339" t="s">
        <v>6468</v>
      </c>
      <c r="L488" s="429" t="n">
        <v>43703</v>
      </c>
      <c r="M488" s="340"/>
      <c r="N488" s="340"/>
      <c r="O488" s="323"/>
      <c r="P488" s="323"/>
      <c r="Q488" s="323"/>
      <c r="R488" s="323"/>
      <c r="S488" s="323"/>
      <c r="T488" s="323"/>
      <c r="U488" s="323"/>
      <c r="V488" s="323"/>
      <c r="W488" s="323"/>
      <c r="X488" s="323"/>
      <c r="Y488" s="323"/>
    </row>
    <row r="489" customFormat="false" ht="15" hidden="true" customHeight="false" outlineLevel="2" collapsed="false">
      <c r="A489" s="98" t="s">
        <v>2355</v>
      </c>
      <c r="B489" s="391" t="s">
        <v>136</v>
      </c>
      <c r="C489" s="389"/>
      <c r="D489" s="349" t="s">
        <v>2304</v>
      </c>
      <c r="E489" s="348" t="s">
        <v>2356</v>
      </c>
      <c r="F489" s="392" t="s">
        <v>2354</v>
      </c>
      <c r="G489" s="338" t="s">
        <v>22</v>
      </c>
      <c r="H489" s="339"/>
      <c r="I489" s="339"/>
      <c r="J489" s="339" t="s">
        <v>95</v>
      </c>
      <c r="K489" s="339" t="s">
        <v>6468</v>
      </c>
      <c r="L489" s="429" t="n">
        <v>43703</v>
      </c>
      <c r="M489" s="340"/>
      <c r="N489" s="340"/>
      <c r="O489" s="323"/>
      <c r="P489" s="323"/>
      <c r="Q489" s="323"/>
      <c r="R489" s="323"/>
      <c r="S489" s="323"/>
      <c r="T489" s="323"/>
      <c r="U489" s="323"/>
      <c r="V489" s="323"/>
      <c r="W489" s="323"/>
      <c r="X489" s="323"/>
      <c r="Y489" s="323"/>
    </row>
    <row r="490" customFormat="false" ht="15" hidden="true" customHeight="false" outlineLevel="2" collapsed="false">
      <c r="A490" s="98" t="s">
        <v>2357</v>
      </c>
      <c r="B490" s="391" t="s">
        <v>136</v>
      </c>
      <c r="C490" s="386" t="s">
        <v>2298</v>
      </c>
      <c r="D490" s="349" t="s">
        <v>2299</v>
      </c>
      <c r="E490" s="348" t="s">
        <v>2358</v>
      </c>
      <c r="F490" s="392" t="s">
        <v>2354</v>
      </c>
      <c r="G490" s="338" t="s">
        <v>22</v>
      </c>
      <c r="H490" s="339"/>
      <c r="I490" s="339"/>
      <c r="J490" s="339" t="s">
        <v>95</v>
      </c>
      <c r="K490" s="339" t="s">
        <v>6468</v>
      </c>
      <c r="L490" s="429" t="n">
        <v>43703</v>
      </c>
      <c r="M490" s="340"/>
      <c r="N490" s="340"/>
      <c r="O490" s="323"/>
      <c r="P490" s="323"/>
      <c r="Q490" s="323"/>
      <c r="R490" s="323"/>
      <c r="S490" s="323"/>
      <c r="T490" s="323"/>
      <c r="U490" s="323"/>
      <c r="V490" s="323"/>
      <c r="W490" s="323"/>
      <c r="X490" s="323"/>
      <c r="Y490" s="323"/>
    </row>
    <row r="491" customFormat="false" ht="15" hidden="true" customHeight="false" outlineLevel="2" collapsed="false">
      <c r="A491" s="98" t="s">
        <v>2359</v>
      </c>
      <c r="B491" s="391" t="s">
        <v>136</v>
      </c>
      <c r="C491" s="389"/>
      <c r="D491" s="349" t="s">
        <v>2304</v>
      </c>
      <c r="E491" s="348" t="s">
        <v>2360</v>
      </c>
      <c r="F491" s="392" t="s">
        <v>2354</v>
      </c>
      <c r="G491" s="338" t="s">
        <v>22</v>
      </c>
      <c r="H491" s="339"/>
      <c r="I491" s="339"/>
      <c r="J491" s="339" t="s">
        <v>95</v>
      </c>
      <c r="K491" s="339" t="s">
        <v>6468</v>
      </c>
      <c r="L491" s="429" t="n">
        <v>43703</v>
      </c>
      <c r="M491" s="340"/>
      <c r="N491" s="340"/>
      <c r="O491" s="323"/>
      <c r="P491" s="323"/>
      <c r="Q491" s="323"/>
      <c r="R491" s="323"/>
      <c r="S491" s="323"/>
      <c r="T491" s="323"/>
      <c r="U491" s="323"/>
      <c r="V491" s="323"/>
      <c r="W491" s="323"/>
      <c r="X491" s="323"/>
      <c r="Y491" s="323"/>
    </row>
    <row r="492" customFormat="false" ht="15" hidden="true" customHeight="false" outlineLevel="2" collapsed="false">
      <c r="A492" s="98" t="s">
        <v>6514</v>
      </c>
      <c r="B492" s="391" t="s">
        <v>136</v>
      </c>
      <c r="C492" s="386" t="s">
        <v>2298</v>
      </c>
      <c r="D492" s="349" t="s">
        <v>2299</v>
      </c>
      <c r="E492" s="348" t="s">
        <v>2369</v>
      </c>
      <c r="F492" s="392" t="s">
        <v>6515</v>
      </c>
      <c r="G492" s="338" t="s">
        <v>22</v>
      </c>
      <c r="H492" s="339"/>
      <c r="I492" s="339"/>
      <c r="J492" s="339" t="s">
        <v>95</v>
      </c>
      <c r="K492" s="339" t="s">
        <v>6468</v>
      </c>
      <c r="L492" s="429" t="n">
        <v>43703</v>
      </c>
      <c r="M492" s="340"/>
      <c r="N492" s="340"/>
      <c r="O492" s="323"/>
      <c r="P492" s="323"/>
      <c r="Q492" s="323"/>
      <c r="R492" s="323"/>
      <c r="S492" s="323"/>
      <c r="T492" s="323"/>
      <c r="U492" s="323"/>
      <c r="V492" s="323"/>
      <c r="W492" s="323"/>
      <c r="X492" s="323"/>
      <c r="Y492" s="323"/>
    </row>
    <row r="493" customFormat="false" ht="15" hidden="true" customHeight="false" outlineLevel="2" collapsed="false">
      <c r="A493" s="98" t="s">
        <v>6516</v>
      </c>
      <c r="B493" s="391" t="s">
        <v>136</v>
      </c>
      <c r="C493" s="389"/>
      <c r="D493" s="349" t="s">
        <v>2304</v>
      </c>
      <c r="E493" s="348" t="s">
        <v>2372</v>
      </c>
      <c r="F493" s="392"/>
      <c r="G493" s="338" t="s">
        <v>22</v>
      </c>
      <c r="H493" s="339"/>
      <c r="I493" s="339"/>
      <c r="J493" s="339" t="s">
        <v>95</v>
      </c>
      <c r="K493" s="339" t="s">
        <v>6468</v>
      </c>
      <c r="L493" s="429" t="n">
        <v>43703</v>
      </c>
      <c r="M493" s="340"/>
      <c r="N493" s="340"/>
      <c r="O493" s="323"/>
      <c r="P493" s="323"/>
      <c r="Q493" s="323"/>
      <c r="R493" s="323"/>
      <c r="S493" s="323"/>
      <c r="T493" s="323"/>
      <c r="U493" s="323"/>
      <c r="V493" s="323"/>
      <c r="W493" s="323"/>
      <c r="X493" s="323"/>
      <c r="Y493" s="323"/>
    </row>
    <row r="494" customFormat="false" ht="15" hidden="true" customHeight="false" outlineLevel="2" collapsed="false">
      <c r="A494" s="98" t="s">
        <v>6517</v>
      </c>
      <c r="B494" s="391" t="s">
        <v>136</v>
      </c>
      <c r="C494" s="386" t="s">
        <v>2298</v>
      </c>
      <c r="D494" s="349" t="s">
        <v>2299</v>
      </c>
      <c r="E494" s="348" t="s">
        <v>2374</v>
      </c>
      <c r="F494" s="392" t="s">
        <v>6515</v>
      </c>
      <c r="G494" s="338" t="s">
        <v>22</v>
      </c>
      <c r="H494" s="339"/>
      <c r="I494" s="339"/>
      <c r="J494" s="339" t="s">
        <v>95</v>
      </c>
      <c r="K494" s="339" t="s">
        <v>6468</v>
      </c>
      <c r="L494" s="429" t="n">
        <v>43704</v>
      </c>
      <c r="M494" s="340"/>
      <c r="N494" s="340"/>
      <c r="O494" s="323"/>
      <c r="P494" s="323"/>
      <c r="Q494" s="323"/>
      <c r="R494" s="323"/>
      <c r="S494" s="323"/>
      <c r="T494" s="323"/>
      <c r="U494" s="323"/>
      <c r="V494" s="323"/>
      <c r="W494" s="323"/>
      <c r="X494" s="323"/>
      <c r="Y494" s="323"/>
    </row>
    <row r="495" customFormat="false" ht="15" hidden="true" customHeight="false" outlineLevel="2" collapsed="false">
      <c r="A495" s="98" t="s">
        <v>6518</v>
      </c>
      <c r="B495" s="391" t="s">
        <v>136</v>
      </c>
      <c r="C495" s="389"/>
      <c r="D495" s="349" t="s">
        <v>2304</v>
      </c>
      <c r="E495" s="348" t="s">
        <v>2376</v>
      </c>
      <c r="F495" s="392"/>
      <c r="G495" s="338" t="s">
        <v>22</v>
      </c>
      <c r="H495" s="339"/>
      <c r="I495" s="339"/>
      <c r="J495" s="339" t="s">
        <v>95</v>
      </c>
      <c r="K495" s="339" t="s">
        <v>6468</v>
      </c>
      <c r="L495" s="429" t="n">
        <v>43704</v>
      </c>
      <c r="M495" s="340"/>
      <c r="N495" s="340"/>
      <c r="O495" s="323"/>
      <c r="P495" s="323"/>
      <c r="Q495" s="323"/>
      <c r="R495" s="323"/>
      <c r="S495" s="323"/>
      <c r="T495" s="323"/>
      <c r="U495" s="323"/>
      <c r="V495" s="323"/>
      <c r="W495" s="323"/>
      <c r="X495" s="323"/>
      <c r="Y495" s="323"/>
    </row>
    <row r="496" customFormat="false" ht="15" hidden="true" customHeight="false" outlineLevel="2" collapsed="false">
      <c r="A496" s="98" t="s">
        <v>6519</v>
      </c>
      <c r="B496" s="391" t="s">
        <v>136</v>
      </c>
      <c r="C496" s="386" t="s">
        <v>2298</v>
      </c>
      <c r="D496" s="349" t="s">
        <v>2299</v>
      </c>
      <c r="E496" s="348" t="s">
        <v>2378</v>
      </c>
      <c r="F496" s="392" t="s">
        <v>6515</v>
      </c>
      <c r="G496" s="338" t="s">
        <v>22</v>
      </c>
      <c r="H496" s="339"/>
      <c r="I496" s="339"/>
      <c r="J496" s="339" t="s">
        <v>95</v>
      </c>
      <c r="K496" s="339" t="s">
        <v>6468</v>
      </c>
      <c r="L496" s="429" t="n">
        <v>43704</v>
      </c>
      <c r="M496" s="340"/>
      <c r="N496" s="340"/>
      <c r="O496" s="323"/>
      <c r="P496" s="323"/>
      <c r="Q496" s="323"/>
      <c r="R496" s="323"/>
      <c r="S496" s="323"/>
      <c r="T496" s="323"/>
      <c r="U496" s="323"/>
      <c r="V496" s="323"/>
      <c r="W496" s="323"/>
      <c r="X496" s="323"/>
      <c r="Y496" s="323"/>
    </row>
    <row r="497" customFormat="false" ht="15" hidden="true" customHeight="false" outlineLevel="2" collapsed="false">
      <c r="A497" s="98" t="s">
        <v>6520</v>
      </c>
      <c r="B497" s="391" t="s">
        <v>136</v>
      </c>
      <c r="C497" s="389"/>
      <c r="D497" s="349" t="s">
        <v>2304</v>
      </c>
      <c r="E497" s="348" t="s">
        <v>2380</v>
      </c>
      <c r="F497" s="392"/>
      <c r="G497" s="338" t="s">
        <v>22</v>
      </c>
      <c r="H497" s="339"/>
      <c r="I497" s="339"/>
      <c r="J497" s="339" t="s">
        <v>95</v>
      </c>
      <c r="K497" s="339" t="s">
        <v>6468</v>
      </c>
      <c r="L497" s="429" t="n">
        <v>43704</v>
      </c>
      <c r="M497" s="340"/>
      <c r="N497" s="340"/>
      <c r="O497" s="323"/>
      <c r="P497" s="323"/>
      <c r="Q497" s="323"/>
      <c r="R497" s="323"/>
      <c r="S497" s="323"/>
      <c r="T497" s="323"/>
      <c r="U497" s="323"/>
      <c r="V497" s="323"/>
      <c r="W497" s="323"/>
      <c r="X497" s="323"/>
      <c r="Y497" s="323"/>
    </row>
    <row r="498" customFormat="false" ht="15" hidden="true" customHeight="false" outlineLevel="2" collapsed="false">
      <c r="A498" s="98" t="s">
        <v>6521</v>
      </c>
      <c r="B498" s="391" t="s">
        <v>136</v>
      </c>
      <c r="C498" s="386" t="s">
        <v>2298</v>
      </c>
      <c r="D498" s="349" t="s">
        <v>2299</v>
      </c>
      <c r="E498" s="348" t="s">
        <v>2382</v>
      </c>
      <c r="F498" s="392" t="s">
        <v>6515</v>
      </c>
      <c r="G498" s="338" t="s">
        <v>22</v>
      </c>
      <c r="H498" s="339"/>
      <c r="I498" s="339"/>
      <c r="J498" s="339" t="s">
        <v>95</v>
      </c>
      <c r="K498" s="339" t="s">
        <v>6468</v>
      </c>
      <c r="L498" s="429" t="n">
        <v>43704</v>
      </c>
      <c r="M498" s="340"/>
      <c r="N498" s="340"/>
      <c r="O498" s="323"/>
      <c r="P498" s="323"/>
      <c r="Q498" s="323"/>
      <c r="R498" s="323"/>
      <c r="S498" s="323"/>
      <c r="T498" s="323"/>
      <c r="U498" s="323"/>
      <c r="V498" s="323"/>
      <c r="W498" s="323"/>
      <c r="X498" s="323"/>
      <c r="Y498" s="323"/>
    </row>
    <row r="499" customFormat="false" ht="15" hidden="true" customHeight="false" outlineLevel="2" collapsed="false">
      <c r="A499" s="98" t="s">
        <v>6522</v>
      </c>
      <c r="B499" s="391" t="s">
        <v>136</v>
      </c>
      <c r="C499" s="389"/>
      <c r="D499" s="349" t="s">
        <v>2304</v>
      </c>
      <c r="E499" s="348" t="s">
        <v>2384</v>
      </c>
      <c r="F499" s="392"/>
      <c r="G499" s="338" t="s">
        <v>22</v>
      </c>
      <c r="H499" s="339"/>
      <c r="I499" s="339"/>
      <c r="J499" s="339" t="s">
        <v>95</v>
      </c>
      <c r="K499" s="339" t="s">
        <v>6468</v>
      </c>
      <c r="L499" s="429" t="n">
        <v>43704</v>
      </c>
      <c r="M499" s="340"/>
      <c r="N499" s="340"/>
      <c r="O499" s="323"/>
      <c r="P499" s="323"/>
      <c r="Q499" s="323"/>
      <c r="R499" s="323"/>
      <c r="S499" s="323"/>
      <c r="T499" s="323"/>
      <c r="U499" s="323"/>
      <c r="V499" s="323"/>
      <c r="W499" s="323"/>
      <c r="X499" s="323"/>
      <c r="Y499" s="323"/>
    </row>
    <row r="500" customFormat="false" ht="15" hidden="true" customHeight="false" outlineLevel="2" collapsed="false">
      <c r="A500" s="98" t="s">
        <v>6523</v>
      </c>
      <c r="B500" s="391" t="s">
        <v>136</v>
      </c>
      <c r="C500" s="386" t="s">
        <v>2298</v>
      </c>
      <c r="D500" s="349" t="s">
        <v>2299</v>
      </c>
      <c r="E500" s="348" t="s">
        <v>2386</v>
      </c>
      <c r="F500" s="392" t="s">
        <v>6515</v>
      </c>
      <c r="G500" s="338" t="s">
        <v>22</v>
      </c>
      <c r="H500" s="339"/>
      <c r="I500" s="339"/>
      <c r="J500" s="339" t="s">
        <v>95</v>
      </c>
      <c r="K500" s="339" t="s">
        <v>6468</v>
      </c>
      <c r="L500" s="429" t="n">
        <v>43704</v>
      </c>
      <c r="M500" s="340"/>
      <c r="N500" s="340"/>
      <c r="O500" s="323"/>
      <c r="P500" s="323"/>
      <c r="Q500" s="323"/>
      <c r="R500" s="323"/>
      <c r="S500" s="323"/>
      <c r="T500" s="323"/>
      <c r="U500" s="323"/>
      <c r="V500" s="323"/>
      <c r="W500" s="323"/>
      <c r="X500" s="323"/>
      <c r="Y500" s="323"/>
    </row>
    <row r="501" customFormat="false" ht="15" hidden="true" customHeight="false" outlineLevel="2" collapsed="false">
      <c r="A501" s="98" t="s">
        <v>6524</v>
      </c>
      <c r="B501" s="391" t="s">
        <v>136</v>
      </c>
      <c r="C501" s="389"/>
      <c r="D501" s="349" t="s">
        <v>2304</v>
      </c>
      <c r="E501" s="348" t="s">
        <v>6525</v>
      </c>
      <c r="F501" s="392"/>
      <c r="G501" s="338" t="s">
        <v>22</v>
      </c>
      <c r="H501" s="339"/>
      <c r="I501" s="339"/>
      <c r="J501" s="339" t="s">
        <v>95</v>
      </c>
      <c r="K501" s="339" t="s">
        <v>6468</v>
      </c>
      <c r="L501" s="429" t="n">
        <v>43704</v>
      </c>
      <c r="M501" s="340"/>
      <c r="N501" s="340"/>
      <c r="O501" s="323"/>
      <c r="P501" s="323"/>
      <c r="Q501" s="323"/>
      <c r="R501" s="323"/>
      <c r="S501" s="323"/>
      <c r="T501" s="323"/>
      <c r="U501" s="323"/>
      <c r="V501" s="323"/>
      <c r="W501" s="323"/>
      <c r="X501" s="323"/>
      <c r="Y501" s="323"/>
    </row>
    <row r="502" customFormat="false" ht="15" hidden="true" customHeight="false" outlineLevel="2" collapsed="false">
      <c r="A502" s="98" t="s">
        <v>6526</v>
      </c>
      <c r="B502" s="391" t="s">
        <v>129</v>
      </c>
      <c r="C502" s="350" t="s">
        <v>1002</v>
      </c>
      <c r="D502" s="351" t="s">
        <v>1003</v>
      </c>
      <c r="E502" s="337" t="s">
        <v>1541</v>
      </c>
      <c r="F502" s="392" t="s">
        <v>6527</v>
      </c>
      <c r="G502" s="338" t="s">
        <v>22</v>
      </c>
      <c r="H502" s="339"/>
      <c r="I502" s="339"/>
      <c r="J502" s="339" t="s">
        <v>95</v>
      </c>
      <c r="K502" s="339" t="s">
        <v>6468</v>
      </c>
      <c r="L502" s="429" t="n">
        <v>43704</v>
      </c>
      <c r="M502" s="340"/>
      <c r="N502" s="551" t="s">
        <v>6528</v>
      </c>
      <c r="O502" s="323"/>
      <c r="P502" s="323"/>
      <c r="Q502" s="323"/>
      <c r="R502" s="323"/>
      <c r="S502" s="323"/>
      <c r="T502" s="323"/>
      <c r="U502" s="323"/>
      <c r="V502" s="323"/>
      <c r="W502" s="323"/>
      <c r="X502" s="323"/>
      <c r="Y502" s="323"/>
    </row>
    <row r="503" customFormat="false" ht="15" hidden="true" customHeight="false" outlineLevel="2" collapsed="false">
      <c r="A503" s="98" t="s">
        <v>6529</v>
      </c>
      <c r="B503" s="391" t="s">
        <v>129</v>
      </c>
      <c r="C503" s="390"/>
      <c r="D503" s="351" t="s">
        <v>2313</v>
      </c>
      <c r="E503" s="352" t="s">
        <v>1615</v>
      </c>
      <c r="F503" s="392" t="s">
        <v>6530</v>
      </c>
      <c r="G503" s="338" t="s">
        <v>22</v>
      </c>
      <c r="H503" s="339"/>
      <c r="I503" s="339"/>
      <c r="J503" s="339" t="s">
        <v>95</v>
      </c>
      <c r="K503" s="339" t="s">
        <v>6468</v>
      </c>
      <c r="L503" s="429" t="n">
        <v>43704</v>
      </c>
      <c r="M503" s="340"/>
      <c r="N503" s="551" t="s">
        <v>6528</v>
      </c>
      <c r="O503" s="323"/>
      <c r="P503" s="323"/>
      <c r="Q503" s="323"/>
      <c r="R503" s="323"/>
      <c r="S503" s="323"/>
      <c r="T503" s="323"/>
      <c r="U503" s="323"/>
      <c r="V503" s="323"/>
      <c r="W503" s="323"/>
      <c r="X503" s="323"/>
      <c r="Y503" s="323"/>
    </row>
    <row r="504" customFormat="false" ht="15" hidden="true" customHeight="false" outlineLevel="2" collapsed="false">
      <c r="A504" s="98" t="s">
        <v>6531</v>
      </c>
      <c r="B504" s="391" t="s">
        <v>129</v>
      </c>
      <c r="C504" s="390"/>
      <c r="D504" s="351" t="s">
        <v>2315</v>
      </c>
      <c r="E504" s="352" t="s">
        <v>1615</v>
      </c>
      <c r="F504" s="392" t="s">
        <v>6530</v>
      </c>
      <c r="G504" s="338" t="s">
        <v>22</v>
      </c>
      <c r="H504" s="339"/>
      <c r="I504" s="339"/>
      <c r="J504" s="339" t="s">
        <v>95</v>
      </c>
      <c r="K504" s="339" t="s">
        <v>6468</v>
      </c>
      <c r="L504" s="429" t="n">
        <v>43704</v>
      </c>
      <c r="M504" s="340"/>
      <c r="N504" s="551" t="s">
        <v>6528</v>
      </c>
      <c r="O504" s="323"/>
      <c r="P504" s="323"/>
      <c r="Q504" s="323"/>
      <c r="R504" s="323"/>
      <c r="S504" s="323"/>
      <c r="T504" s="323"/>
      <c r="U504" s="323"/>
      <c r="V504" s="323"/>
      <c r="W504" s="323"/>
      <c r="X504" s="323"/>
      <c r="Y504" s="323"/>
    </row>
    <row r="505" customFormat="false" ht="15" hidden="true" customHeight="false" outlineLevel="2" collapsed="false">
      <c r="A505" s="98" t="s">
        <v>6532</v>
      </c>
      <c r="B505" s="391" t="s">
        <v>96</v>
      </c>
      <c r="C505" s="350" t="s">
        <v>1560</v>
      </c>
      <c r="D505" s="351" t="s">
        <v>1061</v>
      </c>
      <c r="E505" s="348" t="s">
        <v>1062</v>
      </c>
      <c r="F505" s="396" t="s">
        <v>2522</v>
      </c>
      <c r="G505" s="338" t="s">
        <v>22</v>
      </c>
      <c r="H505" s="339"/>
      <c r="I505" s="339"/>
      <c r="J505" s="339" t="s">
        <v>95</v>
      </c>
      <c r="K505" s="339" t="s">
        <v>6468</v>
      </c>
      <c r="L505" s="429" t="n">
        <v>43704</v>
      </c>
      <c r="M505" s="340"/>
      <c r="N505" s="340"/>
      <c r="O505" s="323"/>
      <c r="P505" s="323"/>
      <c r="Q505" s="323"/>
      <c r="R505" s="323"/>
      <c r="S505" s="323"/>
      <c r="T505" s="323"/>
      <c r="U505" s="323"/>
      <c r="V505" s="323"/>
      <c r="W505" s="323"/>
      <c r="X505" s="323"/>
      <c r="Y505" s="323"/>
    </row>
    <row r="506" customFormat="false" ht="15" hidden="true" customHeight="false" outlineLevel="2" collapsed="false">
      <c r="A506" s="98" t="s">
        <v>6533</v>
      </c>
      <c r="B506" s="391" t="s">
        <v>223</v>
      </c>
      <c r="C506" s="350"/>
      <c r="D506" s="358" t="s">
        <v>1096</v>
      </c>
      <c r="E506" s="337" t="s">
        <v>1097</v>
      </c>
      <c r="F506" s="392"/>
      <c r="G506" s="338" t="s">
        <v>22</v>
      </c>
      <c r="H506" s="339"/>
      <c r="I506" s="339"/>
      <c r="J506" s="339" t="s">
        <v>95</v>
      </c>
      <c r="K506" s="339" t="s">
        <v>6468</v>
      </c>
      <c r="L506" s="429" t="n">
        <v>43704</v>
      </c>
      <c r="M506" s="340"/>
      <c r="N506" s="340"/>
      <c r="O506" s="323"/>
      <c r="P506" s="323"/>
      <c r="Q506" s="323"/>
      <c r="R506" s="323"/>
      <c r="S506" s="323"/>
      <c r="T506" s="323"/>
      <c r="U506" s="323"/>
      <c r="V506" s="323"/>
      <c r="W506" s="323"/>
      <c r="X506" s="323"/>
      <c r="Y506" s="323"/>
    </row>
    <row r="507" customFormat="false" ht="15" hidden="false" customHeight="true" outlineLevel="1" collapsed="true">
      <c r="A507" s="329" t="s">
        <v>2395</v>
      </c>
      <c r="B507" s="329"/>
      <c r="C507" s="329"/>
      <c r="D507" s="329"/>
      <c r="E507" s="329"/>
      <c r="F507" s="329"/>
      <c r="G507" s="369"/>
      <c r="H507" s="369"/>
      <c r="I507" s="369"/>
      <c r="J507" s="369"/>
      <c r="K507" s="369"/>
      <c r="L507" s="369"/>
      <c r="M507" s="332"/>
      <c r="N507" s="332"/>
      <c r="O507" s="323"/>
      <c r="P507" s="323"/>
      <c r="Q507" s="323"/>
      <c r="R507" s="323"/>
      <c r="S507" s="323"/>
      <c r="T507" s="323"/>
      <c r="U507" s="323"/>
      <c r="V507" s="323"/>
      <c r="W507" s="323"/>
      <c r="X507" s="323"/>
      <c r="Y507" s="323"/>
    </row>
    <row r="508" customFormat="false" ht="15" hidden="true" customHeight="false" outlineLevel="2" collapsed="false">
      <c r="A508" s="98" t="s">
        <v>2415</v>
      </c>
      <c r="B508" s="391" t="s">
        <v>136</v>
      </c>
      <c r="C508" s="386" t="s">
        <v>2298</v>
      </c>
      <c r="D508" s="349" t="s">
        <v>2299</v>
      </c>
      <c r="E508" s="348" t="s">
        <v>2416</v>
      </c>
      <c r="F508" s="387" t="s">
        <v>6534</v>
      </c>
      <c r="G508" s="338" t="s">
        <v>22</v>
      </c>
      <c r="H508" s="339"/>
      <c r="I508" s="339"/>
      <c r="J508" s="339" t="s">
        <v>95</v>
      </c>
      <c r="K508" s="339" t="s">
        <v>6468</v>
      </c>
      <c r="L508" s="429" t="n">
        <v>43704</v>
      </c>
      <c r="M508" s="340"/>
      <c r="N508" s="340"/>
      <c r="O508" s="323"/>
      <c r="P508" s="323"/>
      <c r="Q508" s="323"/>
      <c r="R508" s="323"/>
      <c r="S508" s="323"/>
      <c r="T508" s="323"/>
      <c r="U508" s="323"/>
      <c r="V508" s="323"/>
      <c r="W508" s="323"/>
      <c r="X508" s="323"/>
      <c r="Y508" s="323"/>
    </row>
    <row r="509" customFormat="false" ht="15" hidden="true" customHeight="false" outlineLevel="2" collapsed="false">
      <c r="A509" s="98" t="s">
        <v>2418</v>
      </c>
      <c r="B509" s="391" t="s">
        <v>136</v>
      </c>
      <c r="C509" s="389"/>
      <c r="D509" s="349" t="s">
        <v>2304</v>
      </c>
      <c r="E509" s="348" t="s">
        <v>2419</v>
      </c>
      <c r="F509" s="376"/>
      <c r="G509" s="338" t="s">
        <v>22</v>
      </c>
      <c r="H509" s="339"/>
      <c r="I509" s="339"/>
      <c r="J509" s="339" t="s">
        <v>95</v>
      </c>
      <c r="K509" s="339" t="s">
        <v>6468</v>
      </c>
      <c r="L509" s="429" t="n">
        <v>43704</v>
      </c>
      <c r="M509" s="340"/>
      <c r="N509" s="340"/>
      <c r="O509" s="323"/>
      <c r="P509" s="323"/>
      <c r="Q509" s="323"/>
      <c r="R509" s="323"/>
      <c r="S509" s="323"/>
      <c r="T509" s="323"/>
      <c r="U509" s="323"/>
      <c r="V509" s="323"/>
      <c r="W509" s="323"/>
      <c r="X509" s="323"/>
      <c r="Y509" s="323"/>
    </row>
    <row r="510" customFormat="false" ht="15" hidden="true" customHeight="false" outlineLevel="2" collapsed="false">
      <c r="A510" s="98" t="s">
        <v>2420</v>
      </c>
      <c r="B510" s="391" t="s">
        <v>136</v>
      </c>
      <c r="C510" s="386" t="s">
        <v>2298</v>
      </c>
      <c r="D510" s="349" t="s">
        <v>2299</v>
      </c>
      <c r="E510" s="348" t="s">
        <v>2421</v>
      </c>
      <c r="F510" s="387" t="s">
        <v>6534</v>
      </c>
      <c r="G510" s="338" t="s">
        <v>22</v>
      </c>
      <c r="H510" s="339"/>
      <c r="I510" s="339"/>
      <c r="J510" s="339" t="s">
        <v>95</v>
      </c>
      <c r="K510" s="339" t="s">
        <v>6468</v>
      </c>
      <c r="L510" s="429" t="n">
        <v>43704</v>
      </c>
      <c r="M510" s="340"/>
      <c r="N510" s="340"/>
      <c r="O510" s="323"/>
      <c r="P510" s="323"/>
      <c r="Q510" s="323"/>
      <c r="R510" s="323"/>
      <c r="S510" s="323"/>
      <c r="T510" s="323"/>
      <c r="U510" s="323"/>
      <c r="V510" s="323"/>
      <c r="W510" s="323"/>
      <c r="X510" s="323"/>
      <c r="Y510" s="323"/>
    </row>
    <row r="511" customFormat="false" ht="15" hidden="true" customHeight="false" outlineLevel="2" collapsed="false">
      <c r="A511" s="98" t="s">
        <v>2422</v>
      </c>
      <c r="B511" s="391" t="s">
        <v>136</v>
      </c>
      <c r="C511" s="389"/>
      <c r="D511" s="349" t="s">
        <v>2304</v>
      </c>
      <c r="E511" s="348" t="s">
        <v>2423</v>
      </c>
      <c r="F511" s="376"/>
      <c r="G511" s="338" t="s">
        <v>22</v>
      </c>
      <c r="H511" s="339"/>
      <c r="I511" s="339"/>
      <c r="J511" s="339" t="s">
        <v>95</v>
      </c>
      <c r="K511" s="339" t="s">
        <v>6468</v>
      </c>
      <c r="L511" s="429" t="n">
        <v>43704</v>
      </c>
      <c r="M511" s="340"/>
      <c r="N511" s="340"/>
      <c r="O511" s="323"/>
      <c r="P511" s="323"/>
      <c r="Q511" s="323"/>
      <c r="R511" s="323"/>
      <c r="S511" s="323"/>
      <c r="T511" s="323"/>
      <c r="U511" s="323"/>
      <c r="V511" s="323"/>
      <c r="W511" s="323"/>
      <c r="X511" s="323"/>
      <c r="Y511" s="323"/>
    </row>
    <row r="512" customFormat="false" ht="15" hidden="true" customHeight="false" outlineLevel="2" collapsed="false">
      <c r="A512" s="98" t="s">
        <v>2424</v>
      </c>
      <c r="B512" s="391" t="s">
        <v>136</v>
      </c>
      <c r="C512" s="386" t="s">
        <v>2298</v>
      </c>
      <c r="D512" s="349" t="s">
        <v>2299</v>
      </c>
      <c r="E512" s="348" t="s">
        <v>2425</v>
      </c>
      <c r="F512" s="387" t="s">
        <v>6534</v>
      </c>
      <c r="G512" s="338" t="s">
        <v>22</v>
      </c>
      <c r="H512" s="339"/>
      <c r="I512" s="339"/>
      <c r="J512" s="339" t="s">
        <v>95</v>
      </c>
      <c r="K512" s="339" t="s">
        <v>6468</v>
      </c>
      <c r="L512" s="429" t="n">
        <v>43704</v>
      </c>
      <c r="M512" s="340"/>
      <c r="N512" s="340"/>
      <c r="O512" s="323"/>
      <c r="P512" s="323"/>
      <c r="Q512" s="323"/>
      <c r="R512" s="323"/>
      <c r="S512" s="323"/>
      <c r="T512" s="323"/>
      <c r="U512" s="323"/>
      <c r="V512" s="323"/>
      <c r="W512" s="323"/>
      <c r="X512" s="323"/>
      <c r="Y512" s="323"/>
    </row>
    <row r="513" customFormat="false" ht="15" hidden="true" customHeight="false" outlineLevel="2" collapsed="false">
      <c r="A513" s="98" t="s">
        <v>2426</v>
      </c>
      <c r="B513" s="391" t="s">
        <v>136</v>
      </c>
      <c r="C513" s="389"/>
      <c r="D513" s="349" t="s">
        <v>2304</v>
      </c>
      <c r="E513" s="348" t="s">
        <v>2427</v>
      </c>
      <c r="F513" s="376"/>
      <c r="G513" s="338" t="s">
        <v>22</v>
      </c>
      <c r="H513" s="339"/>
      <c r="I513" s="339"/>
      <c r="J513" s="339" t="s">
        <v>95</v>
      </c>
      <c r="K513" s="339" t="s">
        <v>6468</v>
      </c>
      <c r="L513" s="429" t="n">
        <v>43704</v>
      </c>
      <c r="M513" s="340"/>
      <c r="N513" s="340"/>
      <c r="O513" s="323"/>
      <c r="P513" s="323"/>
      <c r="Q513" s="323"/>
      <c r="R513" s="323"/>
      <c r="S513" s="323"/>
      <c r="T513" s="323"/>
      <c r="U513" s="323"/>
      <c r="V513" s="323"/>
      <c r="W513" s="323"/>
      <c r="X513" s="323"/>
      <c r="Y513" s="323"/>
    </row>
    <row r="514" customFormat="false" ht="15" hidden="true" customHeight="false" outlineLevel="2" collapsed="false">
      <c r="A514" s="98" t="s">
        <v>2428</v>
      </c>
      <c r="B514" s="391" t="s">
        <v>136</v>
      </c>
      <c r="C514" s="386" t="s">
        <v>2298</v>
      </c>
      <c r="D514" s="349" t="s">
        <v>2299</v>
      </c>
      <c r="E514" s="348" t="s">
        <v>2429</v>
      </c>
      <c r="F514" s="387" t="s">
        <v>6534</v>
      </c>
      <c r="G514" s="338" t="s">
        <v>22</v>
      </c>
      <c r="H514" s="339"/>
      <c r="I514" s="339"/>
      <c r="J514" s="339" t="s">
        <v>95</v>
      </c>
      <c r="K514" s="339" t="s">
        <v>6468</v>
      </c>
      <c r="L514" s="429" t="n">
        <v>43704</v>
      </c>
      <c r="M514" s="340"/>
      <c r="N514" s="340"/>
      <c r="O514" s="323"/>
      <c r="P514" s="323"/>
      <c r="Q514" s="323"/>
      <c r="R514" s="323"/>
      <c r="S514" s="323"/>
      <c r="T514" s="323"/>
      <c r="U514" s="323"/>
      <c r="V514" s="323"/>
      <c r="W514" s="323"/>
      <c r="X514" s="323"/>
      <c r="Y514" s="323"/>
    </row>
    <row r="515" customFormat="false" ht="15" hidden="true" customHeight="false" outlineLevel="2" collapsed="false">
      <c r="A515" s="98" t="s">
        <v>2430</v>
      </c>
      <c r="B515" s="391" t="s">
        <v>136</v>
      </c>
      <c r="C515" s="389"/>
      <c r="D515" s="349" t="s">
        <v>2304</v>
      </c>
      <c r="E515" s="348" t="s">
        <v>2431</v>
      </c>
      <c r="F515" s="376"/>
      <c r="G515" s="338" t="s">
        <v>22</v>
      </c>
      <c r="H515" s="339"/>
      <c r="I515" s="339"/>
      <c r="J515" s="339" t="s">
        <v>95</v>
      </c>
      <c r="K515" s="339" t="s">
        <v>6468</v>
      </c>
      <c r="L515" s="429" t="n">
        <v>43704</v>
      </c>
      <c r="M515" s="340"/>
      <c r="N515" s="340"/>
      <c r="O515" s="323"/>
      <c r="P515" s="323"/>
      <c r="Q515" s="323"/>
      <c r="R515" s="323"/>
      <c r="S515" s="323"/>
      <c r="T515" s="323"/>
      <c r="U515" s="323"/>
      <c r="V515" s="323"/>
      <c r="W515" s="323"/>
      <c r="X515" s="323"/>
      <c r="Y515" s="323"/>
    </row>
    <row r="516" customFormat="false" ht="15" hidden="true" customHeight="false" outlineLevel="2" collapsed="false">
      <c r="A516" s="98" t="s">
        <v>2432</v>
      </c>
      <c r="B516" s="391" t="s">
        <v>136</v>
      </c>
      <c r="C516" s="386" t="s">
        <v>2298</v>
      </c>
      <c r="D516" s="349" t="s">
        <v>2299</v>
      </c>
      <c r="E516" s="348" t="s">
        <v>2433</v>
      </c>
      <c r="F516" s="387" t="s">
        <v>6534</v>
      </c>
      <c r="G516" s="338" t="s">
        <v>22</v>
      </c>
      <c r="H516" s="339"/>
      <c r="I516" s="339"/>
      <c r="J516" s="339" t="s">
        <v>95</v>
      </c>
      <c r="K516" s="339" t="s">
        <v>6468</v>
      </c>
      <c r="L516" s="429" t="n">
        <v>43704</v>
      </c>
      <c r="M516" s="340"/>
      <c r="N516" s="340"/>
      <c r="O516" s="323"/>
      <c r="P516" s="323"/>
      <c r="Q516" s="323"/>
      <c r="R516" s="323"/>
      <c r="S516" s="323"/>
      <c r="T516" s="323"/>
      <c r="U516" s="323"/>
      <c r="V516" s="323"/>
      <c r="W516" s="323"/>
      <c r="X516" s="323"/>
      <c r="Y516" s="323"/>
    </row>
    <row r="517" customFormat="false" ht="15" hidden="true" customHeight="false" outlineLevel="2" collapsed="false">
      <c r="A517" s="98" t="s">
        <v>2434</v>
      </c>
      <c r="B517" s="391" t="s">
        <v>136</v>
      </c>
      <c r="C517" s="389"/>
      <c r="D517" s="349" t="s">
        <v>2304</v>
      </c>
      <c r="E517" s="348" t="s">
        <v>2435</v>
      </c>
      <c r="F517" s="376"/>
      <c r="G517" s="338" t="s">
        <v>22</v>
      </c>
      <c r="H517" s="339"/>
      <c r="I517" s="339"/>
      <c r="J517" s="339" t="s">
        <v>95</v>
      </c>
      <c r="K517" s="339" t="s">
        <v>6468</v>
      </c>
      <c r="L517" s="429" t="n">
        <v>43704</v>
      </c>
      <c r="M517" s="340"/>
      <c r="N517" s="340"/>
      <c r="O517" s="323"/>
      <c r="P517" s="323"/>
      <c r="Q517" s="323"/>
      <c r="R517" s="323"/>
      <c r="S517" s="323"/>
      <c r="T517" s="323"/>
      <c r="U517" s="323"/>
      <c r="V517" s="323"/>
      <c r="W517" s="323"/>
      <c r="X517" s="323"/>
      <c r="Y517" s="323"/>
    </row>
    <row r="518" customFormat="false" ht="15" hidden="true" customHeight="false" outlineLevel="2" collapsed="false">
      <c r="A518" s="98" t="s">
        <v>2436</v>
      </c>
      <c r="B518" s="391" t="s">
        <v>129</v>
      </c>
      <c r="C518" s="350" t="s">
        <v>1002</v>
      </c>
      <c r="D518" s="351" t="s">
        <v>1003</v>
      </c>
      <c r="E518" s="337" t="s">
        <v>1541</v>
      </c>
      <c r="F518" s="392" t="s">
        <v>6535</v>
      </c>
      <c r="G518" s="338" t="s">
        <v>22</v>
      </c>
      <c r="H518" s="339"/>
      <c r="I518" s="339"/>
      <c r="J518" s="339" t="s">
        <v>95</v>
      </c>
      <c r="K518" s="339" t="s">
        <v>6468</v>
      </c>
      <c r="L518" s="429" t="n">
        <v>43704</v>
      </c>
      <c r="M518" s="340"/>
      <c r="N518" s="340"/>
      <c r="O518" s="323"/>
      <c r="P518" s="323"/>
      <c r="Q518" s="323"/>
      <c r="R518" s="323"/>
      <c r="S518" s="323"/>
      <c r="T518" s="323"/>
      <c r="U518" s="323"/>
      <c r="V518" s="323"/>
      <c r="W518" s="323"/>
      <c r="X518" s="323"/>
      <c r="Y518" s="323"/>
    </row>
    <row r="519" customFormat="false" ht="15" hidden="true" customHeight="false" outlineLevel="2" collapsed="false">
      <c r="A519" s="98" t="s">
        <v>2438</v>
      </c>
      <c r="B519" s="391" t="s">
        <v>129</v>
      </c>
      <c r="C519" s="390"/>
      <c r="D519" s="351" t="s">
        <v>2313</v>
      </c>
      <c r="E519" s="352" t="s">
        <v>1615</v>
      </c>
      <c r="F519" s="392" t="s">
        <v>6535</v>
      </c>
      <c r="G519" s="338" t="s">
        <v>22</v>
      </c>
      <c r="H519" s="339"/>
      <c r="I519" s="339"/>
      <c r="J519" s="339" t="s">
        <v>95</v>
      </c>
      <c r="K519" s="339" t="s">
        <v>6468</v>
      </c>
      <c r="L519" s="429" t="n">
        <v>43704</v>
      </c>
      <c r="M519" s="340"/>
      <c r="N519" s="340"/>
      <c r="O519" s="323"/>
      <c r="P519" s="323"/>
      <c r="Q519" s="323"/>
      <c r="R519" s="323"/>
      <c r="S519" s="323"/>
      <c r="T519" s="323"/>
      <c r="U519" s="323"/>
      <c r="V519" s="323"/>
      <c r="W519" s="323"/>
      <c r="X519" s="323"/>
      <c r="Y519" s="323"/>
    </row>
    <row r="520" customFormat="false" ht="15" hidden="true" customHeight="false" outlineLevel="2" collapsed="false">
      <c r="A520" s="98" t="s">
        <v>2439</v>
      </c>
      <c r="B520" s="391" t="s">
        <v>129</v>
      </c>
      <c r="C520" s="390"/>
      <c r="D520" s="351" t="s">
        <v>2315</v>
      </c>
      <c r="E520" s="352" t="s">
        <v>1615</v>
      </c>
      <c r="F520" s="392" t="s">
        <v>6535</v>
      </c>
      <c r="G520" s="338" t="s">
        <v>22</v>
      </c>
      <c r="H520" s="339"/>
      <c r="I520" s="339"/>
      <c r="J520" s="339" t="s">
        <v>95</v>
      </c>
      <c r="K520" s="339" t="s">
        <v>6468</v>
      </c>
      <c r="L520" s="429" t="n">
        <v>43704</v>
      </c>
      <c r="M520" s="340"/>
      <c r="N520" s="340"/>
      <c r="O520" s="323"/>
      <c r="P520" s="323"/>
      <c r="Q520" s="323"/>
      <c r="R520" s="323"/>
      <c r="S520" s="323"/>
      <c r="T520" s="323"/>
      <c r="U520" s="323"/>
      <c r="V520" s="323"/>
      <c r="W520" s="323"/>
      <c r="X520" s="323"/>
      <c r="Y520" s="323"/>
    </row>
    <row r="521" customFormat="false" ht="15" hidden="true" customHeight="false" outlineLevel="2" collapsed="false">
      <c r="A521" s="98" t="s">
        <v>2440</v>
      </c>
      <c r="B521" s="391" t="s">
        <v>96</v>
      </c>
      <c r="C521" s="350" t="s">
        <v>1560</v>
      </c>
      <c r="D521" s="351" t="s">
        <v>1061</v>
      </c>
      <c r="E521" s="348" t="s">
        <v>1062</v>
      </c>
      <c r="F521" s="396" t="s">
        <v>2522</v>
      </c>
      <c r="G521" s="338" t="s">
        <v>22</v>
      </c>
      <c r="H521" s="339"/>
      <c r="I521" s="339"/>
      <c r="J521" s="339" t="s">
        <v>95</v>
      </c>
      <c r="K521" s="339" t="s">
        <v>6468</v>
      </c>
      <c r="L521" s="429" t="n">
        <v>43704</v>
      </c>
      <c r="M521" s="340"/>
      <c r="N521" s="340"/>
      <c r="O521" s="323"/>
      <c r="P521" s="323"/>
      <c r="Q521" s="323"/>
      <c r="R521" s="323"/>
      <c r="S521" s="323"/>
      <c r="T521" s="323"/>
      <c r="U521" s="323"/>
      <c r="V521" s="323"/>
      <c r="W521" s="323"/>
      <c r="X521" s="323"/>
      <c r="Y521" s="323"/>
    </row>
    <row r="522" customFormat="false" ht="15" hidden="true" customHeight="false" outlineLevel="2" collapsed="false">
      <c r="A522" s="98" t="s">
        <v>2441</v>
      </c>
      <c r="B522" s="391" t="s">
        <v>223</v>
      </c>
      <c r="C522" s="350"/>
      <c r="D522" s="358" t="s">
        <v>1096</v>
      </c>
      <c r="E522" s="337" t="s">
        <v>1097</v>
      </c>
      <c r="F522" s="387"/>
      <c r="G522" s="338" t="s">
        <v>22</v>
      </c>
      <c r="H522" s="339"/>
      <c r="I522" s="339"/>
      <c r="J522" s="339" t="s">
        <v>95</v>
      </c>
      <c r="K522" s="339" t="s">
        <v>6468</v>
      </c>
      <c r="L522" s="429" t="n">
        <v>43704</v>
      </c>
      <c r="M522" s="340"/>
      <c r="N522" s="340"/>
      <c r="O522" s="323"/>
      <c r="P522" s="323"/>
      <c r="Q522" s="323"/>
      <c r="R522" s="323"/>
      <c r="S522" s="323"/>
      <c r="T522" s="323"/>
      <c r="U522" s="323"/>
      <c r="V522" s="323"/>
      <c r="W522" s="323"/>
      <c r="X522" s="323"/>
      <c r="Y522" s="323"/>
    </row>
    <row r="523" customFormat="false" ht="15" hidden="false" customHeight="true" outlineLevel="0" collapsed="true">
      <c r="A523" s="365" t="s">
        <v>6536</v>
      </c>
      <c r="B523" s="365"/>
      <c r="C523" s="365"/>
      <c r="D523" s="365"/>
      <c r="E523" s="365"/>
      <c r="F523" s="365"/>
      <c r="G523" s="369"/>
      <c r="H523" s="369"/>
      <c r="I523" s="369"/>
      <c r="J523" s="369"/>
      <c r="K523" s="369"/>
      <c r="L523" s="369"/>
      <c r="M523" s="332"/>
      <c r="N523" s="332"/>
      <c r="O523" s="323"/>
      <c r="P523" s="323"/>
      <c r="Q523" s="323"/>
      <c r="R523" s="323"/>
      <c r="S523" s="323"/>
      <c r="T523" s="323"/>
      <c r="U523" s="323"/>
      <c r="V523" s="323"/>
      <c r="W523" s="323"/>
      <c r="X523" s="323"/>
      <c r="Y523" s="323"/>
    </row>
    <row r="524" customFormat="false" ht="15" hidden="true" customHeight="false" outlineLevel="2" collapsed="false">
      <c r="A524" s="98" t="s">
        <v>2443</v>
      </c>
      <c r="B524" s="391" t="s">
        <v>136</v>
      </c>
      <c r="C524" s="386" t="s">
        <v>2298</v>
      </c>
      <c r="D524" s="349" t="s">
        <v>2444</v>
      </c>
      <c r="E524" s="348" t="s">
        <v>2501</v>
      </c>
      <c r="F524" s="392" t="s">
        <v>6537</v>
      </c>
      <c r="G524" s="338" t="s">
        <v>22</v>
      </c>
      <c r="H524" s="339"/>
      <c r="I524" s="339"/>
      <c r="J524" s="339" t="s">
        <v>95</v>
      </c>
      <c r="K524" s="339" t="s">
        <v>6468</v>
      </c>
      <c r="L524" s="429" t="n">
        <v>43704</v>
      </c>
      <c r="M524" s="340"/>
      <c r="N524" s="340"/>
      <c r="O524" s="323"/>
      <c r="P524" s="323"/>
      <c r="Q524" s="323"/>
      <c r="R524" s="323"/>
      <c r="S524" s="323"/>
      <c r="T524" s="323"/>
      <c r="U524" s="323"/>
      <c r="V524" s="323"/>
      <c r="W524" s="323"/>
      <c r="X524" s="323"/>
      <c r="Y524" s="323"/>
    </row>
    <row r="525" customFormat="false" ht="15" hidden="true" customHeight="false" outlineLevel="2" collapsed="false">
      <c r="A525" s="98" t="s">
        <v>2447</v>
      </c>
      <c r="B525" s="391" t="s">
        <v>136</v>
      </c>
      <c r="C525" s="394"/>
      <c r="D525" s="349" t="s">
        <v>986</v>
      </c>
      <c r="E525" s="348" t="s">
        <v>2503</v>
      </c>
      <c r="F525" s="392"/>
      <c r="G525" s="338" t="s">
        <v>22</v>
      </c>
      <c r="H525" s="339"/>
      <c r="I525" s="339"/>
      <c r="J525" s="339" t="s">
        <v>95</v>
      </c>
      <c r="K525" s="339" t="s">
        <v>6468</v>
      </c>
      <c r="L525" s="429" t="n">
        <v>43704</v>
      </c>
      <c r="M525" s="340"/>
      <c r="N525" s="340"/>
      <c r="O525" s="323"/>
      <c r="P525" s="323"/>
      <c r="Q525" s="323"/>
      <c r="R525" s="323"/>
      <c r="S525" s="323"/>
      <c r="T525" s="323"/>
      <c r="U525" s="323"/>
      <c r="V525" s="323"/>
      <c r="W525" s="323"/>
      <c r="X525" s="323"/>
      <c r="Y525" s="323"/>
    </row>
    <row r="526" customFormat="false" ht="15" hidden="true" customHeight="false" outlineLevel="2" collapsed="false">
      <c r="A526" s="98" t="s">
        <v>2449</v>
      </c>
      <c r="B526" s="391" t="s">
        <v>136</v>
      </c>
      <c r="C526" s="394"/>
      <c r="D526" s="349" t="s">
        <v>2444</v>
      </c>
      <c r="E526" s="348" t="s">
        <v>2504</v>
      </c>
      <c r="F526" s="392" t="s">
        <v>6537</v>
      </c>
      <c r="G526" s="338" t="s">
        <v>22</v>
      </c>
      <c r="H526" s="339"/>
      <c r="I526" s="339"/>
      <c r="J526" s="339" t="s">
        <v>95</v>
      </c>
      <c r="K526" s="339" t="s">
        <v>6468</v>
      </c>
      <c r="L526" s="429" t="n">
        <v>43704</v>
      </c>
      <c r="M526" s="340"/>
      <c r="N526" s="340"/>
      <c r="O526" s="323"/>
      <c r="P526" s="323"/>
      <c r="Q526" s="323"/>
      <c r="R526" s="323"/>
      <c r="S526" s="323"/>
      <c r="T526" s="323"/>
      <c r="U526" s="323"/>
      <c r="V526" s="323"/>
      <c r="W526" s="323"/>
      <c r="X526" s="323"/>
      <c r="Y526" s="323"/>
    </row>
    <row r="527" customFormat="false" ht="15" hidden="true" customHeight="false" outlineLevel="2" collapsed="false">
      <c r="A527" s="98" t="s">
        <v>2451</v>
      </c>
      <c r="B527" s="391" t="s">
        <v>136</v>
      </c>
      <c r="C527" s="394"/>
      <c r="D527" s="349" t="s">
        <v>986</v>
      </c>
      <c r="E527" s="348" t="s">
        <v>2505</v>
      </c>
      <c r="F527" s="376"/>
      <c r="G527" s="338" t="s">
        <v>22</v>
      </c>
      <c r="H527" s="339"/>
      <c r="I527" s="339"/>
      <c r="J527" s="339" t="s">
        <v>95</v>
      </c>
      <c r="K527" s="339" t="s">
        <v>6468</v>
      </c>
      <c r="L527" s="429" t="n">
        <v>43704</v>
      </c>
      <c r="M527" s="340"/>
      <c r="N527" s="340"/>
      <c r="O527" s="323"/>
      <c r="P527" s="323"/>
      <c r="Q527" s="323"/>
      <c r="R527" s="323"/>
      <c r="S527" s="323"/>
      <c r="T527" s="323"/>
      <c r="U527" s="323"/>
      <c r="V527" s="323"/>
      <c r="W527" s="323"/>
      <c r="X527" s="323"/>
      <c r="Y527" s="323"/>
    </row>
    <row r="528" customFormat="false" ht="15" hidden="true" customHeight="false" outlineLevel="2" collapsed="false">
      <c r="A528" s="98" t="s">
        <v>2453</v>
      </c>
      <c r="B528" s="391" t="s">
        <v>136</v>
      </c>
      <c r="C528" s="394"/>
      <c r="D528" s="349" t="s">
        <v>2444</v>
      </c>
      <c r="E528" s="348" t="s">
        <v>2506</v>
      </c>
      <c r="F528" s="392" t="s">
        <v>6537</v>
      </c>
      <c r="G528" s="338" t="s">
        <v>22</v>
      </c>
      <c r="H528" s="339"/>
      <c r="I528" s="339"/>
      <c r="J528" s="339" t="s">
        <v>95</v>
      </c>
      <c r="K528" s="339" t="s">
        <v>6468</v>
      </c>
      <c r="L528" s="429" t="n">
        <v>43704</v>
      </c>
      <c r="M528" s="340"/>
      <c r="N528" s="340"/>
      <c r="O528" s="323"/>
      <c r="P528" s="323"/>
      <c r="Q528" s="323"/>
      <c r="R528" s="323"/>
      <c r="S528" s="323"/>
      <c r="T528" s="323"/>
      <c r="U528" s="323"/>
      <c r="V528" s="323"/>
      <c r="W528" s="323"/>
      <c r="X528" s="323"/>
      <c r="Y528" s="323"/>
    </row>
    <row r="529" customFormat="false" ht="15" hidden="true" customHeight="false" outlineLevel="2" collapsed="false">
      <c r="A529" s="98" t="s">
        <v>2455</v>
      </c>
      <c r="B529" s="391" t="s">
        <v>136</v>
      </c>
      <c r="C529" s="394"/>
      <c r="D529" s="349" t="s">
        <v>986</v>
      </c>
      <c r="E529" s="348" t="s">
        <v>2507</v>
      </c>
      <c r="F529" s="376"/>
      <c r="G529" s="338" t="s">
        <v>22</v>
      </c>
      <c r="H529" s="339"/>
      <c r="I529" s="339"/>
      <c r="J529" s="339" t="s">
        <v>95</v>
      </c>
      <c r="K529" s="339" t="s">
        <v>6468</v>
      </c>
      <c r="L529" s="429" t="n">
        <v>43704</v>
      </c>
      <c r="M529" s="340"/>
      <c r="N529" s="340"/>
      <c r="O529" s="323"/>
      <c r="P529" s="323"/>
      <c r="Q529" s="323"/>
      <c r="R529" s="323"/>
      <c r="S529" s="323"/>
      <c r="T529" s="323"/>
      <c r="U529" s="323"/>
      <c r="V529" s="323"/>
      <c r="W529" s="323"/>
      <c r="X529" s="323"/>
      <c r="Y529" s="323"/>
    </row>
    <row r="530" customFormat="false" ht="15" hidden="true" customHeight="false" outlineLevel="2" collapsed="false">
      <c r="A530" s="98" t="s">
        <v>2457</v>
      </c>
      <c r="B530" s="391" t="s">
        <v>136</v>
      </c>
      <c r="C530" s="394"/>
      <c r="D530" s="349" t="s">
        <v>2444</v>
      </c>
      <c r="E530" s="348" t="s">
        <v>2508</v>
      </c>
      <c r="F530" s="392" t="s">
        <v>6537</v>
      </c>
      <c r="G530" s="338" t="s">
        <v>22</v>
      </c>
      <c r="H530" s="339"/>
      <c r="I530" s="339"/>
      <c r="J530" s="339" t="s">
        <v>95</v>
      </c>
      <c r="K530" s="339" t="s">
        <v>6468</v>
      </c>
      <c r="L530" s="429" t="n">
        <v>43704</v>
      </c>
      <c r="M530" s="340"/>
      <c r="N530" s="340"/>
      <c r="O530" s="323"/>
      <c r="P530" s="323"/>
      <c r="Q530" s="323"/>
      <c r="R530" s="323"/>
      <c r="S530" s="323"/>
      <c r="T530" s="323"/>
      <c r="U530" s="323"/>
      <c r="V530" s="323"/>
      <c r="W530" s="323"/>
      <c r="X530" s="323"/>
      <c r="Y530" s="323"/>
    </row>
    <row r="531" customFormat="false" ht="15" hidden="true" customHeight="false" outlineLevel="2" collapsed="false">
      <c r="A531" s="98" t="s">
        <v>2460</v>
      </c>
      <c r="B531" s="391" t="s">
        <v>136</v>
      </c>
      <c r="C531" s="394"/>
      <c r="D531" s="349" t="s">
        <v>986</v>
      </c>
      <c r="E531" s="348" t="s">
        <v>2509</v>
      </c>
      <c r="F531" s="376"/>
      <c r="G531" s="338" t="s">
        <v>22</v>
      </c>
      <c r="H531" s="339"/>
      <c r="I531" s="339"/>
      <c r="J531" s="339" t="s">
        <v>95</v>
      </c>
      <c r="K531" s="339" t="s">
        <v>6468</v>
      </c>
      <c r="L531" s="429" t="n">
        <v>43704</v>
      </c>
      <c r="M531" s="340"/>
      <c r="N531" s="340"/>
      <c r="O531" s="323"/>
      <c r="P531" s="323"/>
      <c r="Q531" s="323"/>
      <c r="R531" s="323"/>
      <c r="S531" s="323"/>
      <c r="T531" s="323"/>
      <c r="U531" s="323"/>
      <c r="V531" s="323"/>
      <c r="W531" s="323"/>
      <c r="X531" s="323"/>
      <c r="Y531" s="323"/>
    </row>
    <row r="532" customFormat="false" ht="15" hidden="true" customHeight="false" outlineLevel="2" collapsed="false">
      <c r="A532" s="98" t="s">
        <v>2462</v>
      </c>
      <c r="B532" s="391" t="s">
        <v>136</v>
      </c>
      <c r="C532" s="394"/>
      <c r="D532" s="349" t="s">
        <v>2444</v>
      </c>
      <c r="E532" s="348" t="s">
        <v>2510</v>
      </c>
      <c r="F532" s="392" t="s">
        <v>6537</v>
      </c>
      <c r="G532" s="338" t="s">
        <v>22</v>
      </c>
      <c r="H532" s="339"/>
      <c r="I532" s="339"/>
      <c r="J532" s="339" t="s">
        <v>95</v>
      </c>
      <c r="K532" s="339" t="s">
        <v>6468</v>
      </c>
      <c r="L532" s="429" t="n">
        <v>43704</v>
      </c>
      <c r="M532" s="340"/>
      <c r="N532" s="340"/>
      <c r="O532" s="323"/>
      <c r="P532" s="323"/>
      <c r="Q532" s="323"/>
      <c r="R532" s="323"/>
      <c r="S532" s="323"/>
      <c r="T532" s="323"/>
      <c r="U532" s="323"/>
      <c r="V532" s="323"/>
      <c r="W532" s="323"/>
      <c r="X532" s="323"/>
      <c r="Y532" s="323"/>
    </row>
    <row r="533" customFormat="false" ht="15" hidden="true" customHeight="false" outlineLevel="2" collapsed="false">
      <c r="A533" s="98" t="s">
        <v>2464</v>
      </c>
      <c r="B533" s="391" t="s">
        <v>136</v>
      </c>
      <c r="C533" s="394"/>
      <c r="D533" s="349" t="s">
        <v>986</v>
      </c>
      <c r="E533" s="348" t="s">
        <v>2511</v>
      </c>
      <c r="F533" s="376"/>
      <c r="G533" s="338" t="s">
        <v>22</v>
      </c>
      <c r="H533" s="339"/>
      <c r="I533" s="339"/>
      <c r="J533" s="339" t="s">
        <v>95</v>
      </c>
      <c r="K533" s="339" t="s">
        <v>6468</v>
      </c>
      <c r="L533" s="429" t="n">
        <v>43704</v>
      </c>
      <c r="M533" s="340"/>
      <c r="N533" s="340"/>
      <c r="O533" s="323"/>
      <c r="P533" s="323"/>
      <c r="Q533" s="323"/>
      <c r="R533" s="323"/>
      <c r="S533" s="323"/>
      <c r="T533" s="323"/>
      <c r="U533" s="323"/>
      <c r="V533" s="323"/>
      <c r="W533" s="323"/>
      <c r="X533" s="323"/>
      <c r="Y533" s="323"/>
    </row>
    <row r="534" customFormat="false" ht="15" hidden="true" customHeight="false" outlineLevel="2" collapsed="false">
      <c r="A534" s="98" t="s">
        <v>2466</v>
      </c>
      <c r="B534" s="391" t="s">
        <v>136</v>
      </c>
      <c r="C534" s="394"/>
      <c r="D534" s="349" t="s">
        <v>2444</v>
      </c>
      <c r="E534" s="348" t="s">
        <v>2512</v>
      </c>
      <c r="F534" s="392" t="s">
        <v>6537</v>
      </c>
      <c r="G534" s="338" t="s">
        <v>22</v>
      </c>
      <c r="H534" s="339"/>
      <c r="I534" s="339"/>
      <c r="J534" s="339" t="s">
        <v>95</v>
      </c>
      <c r="K534" s="339" t="s">
        <v>6468</v>
      </c>
      <c r="L534" s="429" t="n">
        <v>43704</v>
      </c>
      <c r="M534" s="340"/>
      <c r="N534" s="340"/>
      <c r="O534" s="323"/>
      <c r="P534" s="323"/>
      <c r="Q534" s="323"/>
      <c r="R534" s="323"/>
      <c r="S534" s="323"/>
      <c r="T534" s="323"/>
      <c r="U534" s="323"/>
      <c r="V534" s="323"/>
      <c r="W534" s="323"/>
      <c r="X534" s="323"/>
      <c r="Y534" s="323"/>
    </row>
    <row r="535" customFormat="false" ht="15" hidden="true" customHeight="false" outlineLevel="2" collapsed="false">
      <c r="A535" s="98" t="s">
        <v>2477</v>
      </c>
      <c r="B535" s="391" t="s">
        <v>136</v>
      </c>
      <c r="C535" s="394"/>
      <c r="D535" s="349" t="s">
        <v>986</v>
      </c>
      <c r="E535" s="348" t="s">
        <v>2513</v>
      </c>
      <c r="F535" s="376"/>
      <c r="G535" s="338" t="s">
        <v>22</v>
      </c>
      <c r="H535" s="339"/>
      <c r="I535" s="339"/>
      <c r="J535" s="339" t="s">
        <v>95</v>
      </c>
      <c r="K535" s="339" t="s">
        <v>6468</v>
      </c>
      <c r="L535" s="429" t="n">
        <v>43704</v>
      </c>
      <c r="M535" s="340"/>
      <c r="N535" s="340"/>
      <c r="O535" s="323"/>
      <c r="P535" s="323"/>
      <c r="Q535" s="323"/>
      <c r="R535" s="323"/>
      <c r="S535" s="323"/>
      <c r="T535" s="323"/>
      <c r="U535" s="323"/>
      <c r="V535" s="323"/>
      <c r="W535" s="323"/>
      <c r="X535" s="323"/>
      <c r="Y535" s="323"/>
    </row>
    <row r="536" customFormat="false" ht="15" hidden="true" customHeight="false" outlineLevel="2" collapsed="false">
      <c r="A536" s="98" t="s">
        <v>2479</v>
      </c>
      <c r="B536" s="391" t="s">
        <v>136</v>
      </c>
      <c r="C536" s="394"/>
      <c r="D536" s="349" t="s">
        <v>2444</v>
      </c>
      <c r="E536" s="348" t="s">
        <v>2514</v>
      </c>
      <c r="F536" s="392" t="s">
        <v>6537</v>
      </c>
      <c r="G536" s="338" t="s">
        <v>22</v>
      </c>
      <c r="H536" s="339"/>
      <c r="I536" s="339"/>
      <c r="J536" s="339" t="s">
        <v>95</v>
      </c>
      <c r="K536" s="339" t="s">
        <v>6468</v>
      </c>
      <c r="L536" s="429" t="n">
        <v>43704</v>
      </c>
      <c r="M536" s="340"/>
      <c r="N536" s="340"/>
      <c r="O536" s="323"/>
      <c r="P536" s="323"/>
      <c r="Q536" s="323"/>
      <c r="R536" s="323"/>
      <c r="S536" s="323"/>
      <c r="T536" s="323"/>
      <c r="U536" s="323"/>
      <c r="V536" s="323"/>
      <c r="W536" s="323"/>
      <c r="X536" s="323"/>
      <c r="Y536" s="323"/>
    </row>
    <row r="537" customFormat="false" ht="15" hidden="true" customHeight="false" outlineLevel="2" collapsed="false">
      <c r="A537" s="98" t="s">
        <v>2481</v>
      </c>
      <c r="B537" s="391" t="s">
        <v>136</v>
      </c>
      <c r="C537" s="394"/>
      <c r="D537" s="349" t="s">
        <v>986</v>
      </c>
      <c r="E537" s="348" t="s">
        <v>2515</v>
      </c>
      <c r="F537" s="376"/>
      <c r="G537" s="338" t="s">
        <v>22</v>
      </c>
      <c r="H537" s="339"/>
      <c r="I537" s="339"/>
      <c r="J537" s="339" t="s">
        <v>95</v>
      </c>
      <c r="K537" s="339" t="s">
        <v>6468</v>
      </c>
      <c r="L537" s="429" t="n">
        <v>43704</v>
      </c>
      <c r="M537" s="340"/>
      <c r="N537" s="340"/>
      <c r="O537" s="323"/>
      <c r="P537" s="323"/>
      <c r="Q537" s="323"/>
      <c r="R537" s="323"/>
      <c r="S537" s="323"/>
      <c r="T537" s="323"/>
      <c r="U537" s="323"/>
      <c r="V537" s="323"/>
      <c r="W537" s="323"/>
      <c r="X537" s="323"/>
      <c r="Y537" s="323"/>
    </row>
    <row r="538" customFormat="false" ht="15" hidden="true" customHeight="false" outlineLevel="2" collapsed="false">
      <c r="A538" s="98" t="s">
        <v>2483</v>
      </c>
      <c r="B538" s="391" t="s">
        <v>136</v>
      </c>
      <c r="C538" s="394"/>
      <c r="D538" s="349" t="s">
        <v>2444</v>
      </c>
      <c r="E538" s="348" t="s">
        <v>2516</v>
      </c>
      <c r="F538" s="392" t="s">
        <v>6537</v>
      </c>
      <c r="G538" s="338" t="s">
        <v>22</v>
      </c>
      <c r="H538" s="339"/>
      <c r="I538" s="339"/>
      <c r="J538" s="339" t="s">
        <v>95</v>
      </c>
      <c r="K538" s="339" t="s">
        <v>6468</v>
      </c>
      <c r="L538" s="429" t="n">
        <v>43704</v>
      </c>
      <c r="M538" s="340"/>
      <c r="N538" s="340"/>
      <c r="O538" s="323"/>
      <c r="P538" s="323"/>
      <c r="Q538" s="323"/>
      <c r="R538" s="323"/>
      <c r="S538" s="323"/>
      <c r="T538" s="323"/>
      <c r="U538" s="323"/>
      <c r="V538" s="323"/>
      <c r="W538" s="323"/>
      <c r="X538" s="323"/>
      <c r="Y538" s="323"/>
    </row>
    <row r="539" customFormat="false" ht="15" hidden="true" customHeight="false" outlineLevel="2" collapsed="false">
      <c r="A539" s="98" t="s">
        <v>2485</v>
      </c>
      <c r="B539" s="391" t="s">
        <v>136</v>
      </c>
      <c r="C539" s="394"/>
      <c r="D539" s="349" t="s">
        <v>986</v>
      </c>
      <c r="E539" s="348" t="s">
        <v>2517</v>
      </c>
      <c r="F539" s="376"/>
      <c r="G539" s="338" t="s">
        <v>22</v>
      </c>
      <c r="H539" s="339"/>
      <c r="I539" s="339"/>
      <c r="J539" s="339" t="s">
        <v>95</v>
      </c>
      <c r="K539" s="339" t="s">
        <v>6468</v>
      </c>
      <c r="L539" s="429" t="n">
        <v>43704</v>
      </c>
      <c r="M539" s="340"/>
      <c r="N539" s="340"/>
      <c r="O539" s="323"/>
      <c r="P539" s="323"/>
      <c r="Q539" s="323"/>
      <c r="R539" s="323"/>
      <c r="S539" s="323"/>
      <c r="T539" s="323"/>
      <c r="U539" s="323"/>
      <c r="V539" s="323"/>
      <c r="W539" s="323"/>
      <c r="X539" s="323"/>
      <c r="Y539" s="323"/>
    </row>
    <row r="540" customFormat="false" ht="15" hidden="true" customHeight="false" outlineLevel="2" collapsed="false">
      <c r="A540" s="98" t="s">
        <v>2487</v>
      </c>
      <c r="B540" s="391" t="s">
        <v>136</v>
      </c>
      <c r="C540" s="394"/>
      <c r="D540" s="349" t="s">
        <v>2444</v>
      </c>
      <c r="E540" s="348" t="s">
        <v>2518</v>
      </c>
      <c r="F540" s="392" t="s">
        <v>6537</v>
      </c>
      <c r="G540" s="338" t="s">
        <v>22</v>
      </c>
      <c r="H540" s="339"/>
      <c r="I540" s="339"/>
      <c r="J540" s="339" t="s">
        <v>95</v>
      </c>
      <c r="K540" s="339" t="s">
        <v>6468</v>
      </c>
      <c r="L540" s="429" t="n">
        <v>43704</v>
      </c>
      <c r="M540" s="340"/>
      <c r="N540" s="340"/>
      <c r="O540" s="323"/>
      <c r="P540" s="323"/>
      <c r="Q540" s="323"/>
      <c r="R540" s="323"/>
      <c r="S540" s="323"/>
      <c r="T540" s="323"/>
      <c r="U540" s="323"/>
      <c r="V540" s="323"/>
      <c r="W540" s="323"/>
      <c r="X540" s="323"/>
      <c r="Y540" s="323"/>
    </row>
    <row r="541" customFormat="false" ht="15" hidden="true" customHeight="false" outlineLevel="2" collapsed="false">
      <c r="A541" s="98" t="s">
        <v>2489</v>
      </c>
      <c r="B541" s="391" t="s">
        <v>136</v>
      </c>
      <c r="C541" s="394"/>
      <c r="D541" s="349" t="s">
        <v>986</v>
      </c>
      <c r="E541" s="348" t="s">
        <v>2519</v>
      </c>
      <c r="F541" s="376"/>
      <c r="G541" s="338" t="s">
        <v>22</v>
      </c>
      <c r="H541" s="339"/>
      <c r="I541" s="339"/>
      <c r="J541" s="339" t="s">
        <v>95</v>
      </c>
      <c r="K541" s="339" t="s">
        <v>6468</v>
      </c>
      <c r="L541" s="429" t="n">
        <v>43704</v>
      </c>
      <c r="M541" s="340"/>
      <c r="N541" s="340"/>
      <c r="O541" s="323"/>
      <c r="P541" s="323"/>
      <c r="Q541" s="323"/>
      <c r="R541" s="323"/>
      <c r="S541" s="323"/>
      <c r="T541" s="323"/>
      <c r="U541" s="323"/>
      <c r="V541" s="323"/>
      <c r="W541" s="323"/>
      <c r="X541" s="323"/>
      <c r="Y541" s="323"/>
    </row>
    <row r="542" customFormat="false" ht="15" hidden="true" customHeight="false" outlineLevel="2" collapsed="false">
      <c r="A542" s="98" t="s">
        <v>2491</v>
      </c>
      <c r="B542" s="391" t="s">
        <v>129</v>
      </c>
      <c r="C542" s="350" t="s">
        <v>1002</v>
      </c>
      <c r="D542" s="351" t="s">
        <v>6538</v>
      </c>
      <c r="E542" s="337" t="s">
        <v>1541</v>
      </c>
      <c r="F542" s="392" t="s">
        <v>6539</v>
      </c>
      <c r="G542" s="338" t="s">
        <v>22</v>
      </c>
      <c r="H542" s="339"/>
      <c r="I542" s="339"/>
      <c r="J542" s="339" t="s">
        <v>95</v>
      </c>
      <c r="K542" s="339" t="s">
        <v>6468</v>
      </c>
      <c r="L542" s="429" t="n">
        <v>43704</v>
      </c>
      <c r="M542" s="340"/>
      <c r="N542" s="552" t="s">
        <v>6540</v>
      </c>
      <c r="O542" s="323"/>
      <c r="P542" s="323"/>
      <c r="Q542" s="323"/>
      <c r="R542" s="323"/>
      <c r="S542" s="323"/>
      <c r="T542" s="323"/>
      <c r="U542" s="323"/>
      <c r="V542" s="323"/>
      <c r="W542" s="323"/>
      <c r="X542" s="323"/>
      <c r="Y542" s="323"/>
    </row>
    <row r="543" customFormat="false" ht="15" hidden="true" customHeight="false" outlineLevel="2" collapsed="false">
      <c r="A543" s="98" t="s">
        <v>2494</v>
      </c>
      <c r="B543" s="391" t="s">
        <v>96</v>
      </c>
      <c r="C543" s="350" t="s">
        <v>1560</v>
      </c>
      <c r="D543" s="351" t="s">
        <v>1061</v>
      </c>
      <c r="E543" s="348" t="s">
        <v>1062</v>
      </c>
      <c r="F543" s="396" t="s">
        <v>2522</v>
      </c>
      <c r="G543" s="338" t="s">
        <v>22</v>
      </c>
      <c r="H543" s="339"/>
      <c r="I543" s="339"/>
      <c r="J543" s="339" t="s">
        <v>95</v>
      </c>
      <c r="K543" s="339" t="s">
        <v>6468</v>
      </c>
      <c r="L543" s="429" t="n">
        <v>43704</v>
      </c>
      <c r="M543" s="340"/>
      <c r="N543" s="340"/>
      <c r="O543" s="323"/>
      <c r="P543" s="323"/>
      <c r="Q543" s="323"/>
      <c r="R543" s="323"/>
      <c r="S543" s="323"/>
      <c r="T543" s="323"/>
      <c r="U543" s="323"/>
      <c r="V543" s="323"/>
      <c r="W543" s="323"/>
      <c r="X543" s="323"/>
      <c r="Y543" s="323"/>
    </row>
    <row r="544" customFormat="false" ht="15" hidden="true" customHeight="false" outlineLevel="2" collapsed="false">
      <c r="A544" s="98" t="s">
        <v>2496</v>
      </c>
      <c r="B544" s="391" t="s">
        <v>223</v>
      </c>
      <c r="C544" s="350"/>
      <c r="D544" s="358" t="s">
        <v>1096</v>
      </c>
      <c r="E544" s="337" t="s">
        <v>1097</v>
      </c>
      <c r="F544" s="352"/>
      <c r="G544" s="338" t="s">
        <v>22</v>
      </c>
      <c r="H544" s="339"/>
      <c r="I544" s="339"/>
      <c r="J544" s="339" t="s">
        <v>95</v>
      </c>
      <c r="K544" s="339" t="s">
        <v>6468</v>
      </c>
      <c r="L544" s="429" t="n">
        <v>43704</v>
      </c>
      <c r="M544" s="340"/>
      <c r="N544" s="340"/>
      <c r="O544" s="323"/>
      <c r="P544" s="323"/>
      <c r="Q544" s="323"/>
      <c r="R544" s="323"/>
      <c r="S544" s="323"/>
      <c r="T544" s="323"/>
      <c r="U544" s="323"/>
      <c r="V544" s="323"/>
      <c r="W544" s="323"/>
      <c r="X544" s="323"/>
      <c r="Y544" s="323"/>
    </row>
    <row r="545" customFormat="false" ht="15" hidden="false" customHeight="true" outlineLevel="1" collapsed="true">
      <c r="A545" s="329" t="s">
        <v>6541</v>
      </c>
      <c r="B545" s="329"/>
      <c r="C545" s="329"/>
      <c r="D545" s="329"/>
      <c r="E545" s="329"/>
      <c r="F545" s="329"/>
      <c r="G545" s="369"/>
      <c r="H545" s="369"/>
      <c r="I545" s="369"/>
      <c r="J545" s="369"/>
      <c r="K545" s="369"/>
      <c r="L545" s="369"/>
      <c r="M545" s="332"/>
      <c r="N545" s="332"/>
      <c r="O545" s="323"/>
      <c r="P545" s="323"/>
      <c r="Q545" s="323"/>
      <c r="R545" s="323"/>
      <c r="S545" s="323"/>
      <c r="T545" s="323"/>
      <c r="U545" s="323"/>
      <c r="V545" s="323"/>
      <c r="W545" s="323"/>
      <c r="X545" s="323"/>
      <c r="Y545" s="323"/>
    </row>
    <row r="546" customFormat="false" ht="15" hidden="true" customHeight="false" outlineLevel="2" collapsed="false">
      <c r="A546" s="98" t="s">
        <v>2552</v>
      </c>
      <c r="B546" s="391" t="s">
        <v>136</v>
      </c>
      <c r="C546" s="386" t="s">
        <v>2298</v>
      </c>
      <c r="D546" s="349" t="s">
        <v>2299</v>
      </c>
      <c r="E546" s="348" t="s">
        <v>2525</v>
      </c>
      <c r="F546" s="387" t="s">
        <v>6542</v>
      </c>
      <c r="G546" s="338" t="s">
        <v>22</v>
      </c>
      <c r="H546" s="339"/>
      <c r="I546" s="339"/>
      <c r="J546" s="339" t="s">
        <v>95</v>
      </c>
      <c r="K546" s="339" t="s">
        <v>6468</v>
      </c>
      <c r="L546" s="429" t="n">
        <v>43704</v>
      </c>
      <c r="M546" s="340"/>
      <c r="N546" s="340"/>
      <c r="O546" s="323"/>
      <c r="P546" s="323"/>
      <c r="Q546" s="323"/>
      <c r="R546" s="323"/>
      <c r="S546" s="323"/>
      <c r="T546" s="323"/>
      <c r="U546" s="323"/>
      <c r="V546" s="323"/>
      <c r="W546" s="323"/>
      <c r="X546" s="323"/>
      <c r="Y546" s="323"/>
    </row>
    <row r="547" customFormat="false" ht="15" hidden="true" customHeight="false" outlineLevel="2" collapsed="false">
      <c r="A547" s="98" t="s">
        <v>2554</v>
      </c>
      <c r="B547" s="391" t="s">
        <v>136</v>
      </c>
      <c r="C547" s="389"/>
      <c r="D547" s="349" t="s">
        <v>2304</v>
      </c>
      <c r="E547" s="348" t="s">
        <v>2528</v>
      </c>
      <c r="F547" s="334"/>
      <c r="G547" s="338" t="s">
        <v>22</v>
      </c>
      <c r="H547" s="339"/>
      <c r="I547" s="339"/>
      <c r="J547" s="339" t="s">
        <v>95</v>
      </c>
      <c r="K547" s="339" t="s">
        <v>6468</v>
      </c>
      <c r="L547" s="429" t="n">
        <v>43704</v>
      </c>
      <c r="M547" s="340"/>
      <c r="N547" s="340"/>
      <c r="O547" s="323"/>
      <c r="P547" s="323"/>
      <c r="Q547" s="323"/>
      <c r="R547" s="323"/>
      <c r="S547" s="323"/>
      <c r="T547" s="323"/>
      <c r="U547" s="323"/>
      <c r="V547" s="323"/>
      <c r="W547" s="323"/>
      <c r="X547" s="323"/>
      <c r="Y547" s="323"/>
    </row>
    <row r="548" customFormat="false" ht="15" hidden="true" customHeight="false" outlineLevel="2" collapsed="false">
      <c r="A548" s="98" t="s">
        <v>2555</v>
      </c>
      <c r="B548" s="391" t="s">
        <v>136</v>
      </c>
      <c r="C548" s="386" t="s">
        <v>2298</v>
      </c>
      <c r="D548" s="349" t="s">
        <v>2299</v>
      </c>
      <c r="E548" s="348" t="s">
        <v>2530</v>
      </c>
      <c r="F548" s="387" t="s">
        <v>6542</v>
      </c>
      <c r="G548" s="338" t="s">
        <v>22</v>
      </c>
      <c r="H548" s="339"/>
      <c r="I548" s="339"/>
      <c r="J548" s="339" t="s">
        <v>95</v>
      </c>
      <c r="K548" s="339" t="s">
        <v>6468</v>
      </c>
      <c r="L548" s="429" t="n">
        <v>43704</v>
      </c>
      <c r="M548" s="340"/>
      <c r="N548" s="340"/>
      <c r="O548" s="323"/>
      <c r="P548" s="323"/>
      <c r="Q548" s="323"/>
      <c r="R548" s="323"/>
      <c r="S548" s="323"/>
      <c r="T548" s="323"/>
      <c r="U548" s="323"/>
      <c r="V548" s="323"/>
      <c r="W548" s="323"/>
      <c r="X548" s="323"/>
      <c r="Y548" s="323"/>
    </row>
    <row r="549" customFormat="false" ht="15" hidden="true" customHeight="false" outlineLevel="2" collapsed="false">
      <c r="A549" s="98" t="s">
        <v>2556</v>
      </c>
      <c r="B549" s="391" t="s">
        <v>136</v>
      </c>
      <c r="C549" s="389"/>
      <c r="D549" s="349" t="s">
        <v>2304</v>
      </c>
      <c r="E549" s="348" t="s">
        <v>2532</v>
      </c>
      <c r="F549" s="397"/>
      <c r="G549" s="338" t="s">
        <v>22</v>
      </c>
      <c r="H549" s="339"/>
      <c r="I549" s="339"/>
      <c r="J549" s="339" t="s">
        <v>95</v>
      </c>
      <c r="K549" s="339" t="s">
        <v>6468</v>
      </c>
      <c r="L549" s="429" t="n">
        <v>43704</v>
      </c>
      <c r="M549" s="340"/>
      <c r="N549" s="340"/>
      <c r="O549" s="323"/>
      <c r="P549" s="323"/>
      <c r="Q549" s="323"/>
      <c r="R549" s="323"/>
      <c r="S549" s="323"/>
      <c r="T549" s="323"/>
      <c r="U549" s="323"/>
      <c r="V549" s="323"/>
      <c r="W549" s="323"/>
      <c r="X549" s="323"/>
      <c r="Y549" s="323"/>
    </row>
    <row r="550" customFormat="false" ht="15" hidden="true" customHeight="false" outlineLevel="2" collapsed="false">
      <c r="A550" s="98" t="s">
        <v>2557</v>
      </c>
      <c r="B550" s="391" t="s">
        <v>136</v>
      </c>
      <c r="C550" s="386" t="s">
        <v>2298</v>
      </c>
      <c r="D550" s="349" t="s">
        <v>2299</v>
      </c>
      <c r="E550" s="348" t="s">
        <v>2534</v>
      </c>
      <c r="F550" s="387" t="s">
        <v>6542</v>
      </c>
      <c r="G550" s="338" t="s">
        <v>22</v>
      </c>
      <c r="H550" s="339"/>
      <c r="I550" s="339"/>
      <c r="J550" s="339" t="s">
        <v>95</v>
      </c>
      <c r="K550" s="339" t="s">
        <v>6468</v>
      </c>
      <c r="L550" s="429" t="n">
        <v>43704</v>
      </c>
      <c r="M550" s="340"/>
      <c r="N550" s="340"/>
      <c r="O550" s="323"/>
      <c r="P550" s="323"/>
      <c r="Q550" s="323"/>
      <c r="R550" s="323"/>
      <c r="S550" s="323"/>
      <c r="T550" s="323"/>
      <c r="U550" s="323"/>
      <c r="V550" s="323"/>
      <c r="W550" s="323"/>
      <c r="X550" s="323"/>
      <c r="Y550" s="323"/>
    </row>
    <row r="551" customFormat="false" ht="15" hidden="true" customHeight="false" outlineLevel="2" collapsed="false">
      <c r="A551" s="98" t="s">
        <v>2558</v>
      </c>
      <c r="B551" s="391" t="s">
        <v>136</v>
      </c>
      <c r="C551" s="389"/>
      <c r="D551" s="349" t="s">
        <v>2304</v>
      </c>
      <c r="E551" s="348" t="s">
        <v>2536</v>
      </c>
      <c r="F551" s="397"/>
      <c r="G551" s="338" t="s">
        <v>22</v>
      </c>
      <c r="H551" s="339"/>
      <c r="I551" s="339"/>
      <c r="J551" s="339" t="s">
        <v>95</v>
      </c>
      <c r="K551" s="339" t="s">
        <v>6468</v>
      </c>
      <c r="L551" s="429" t="n">
        <v>43704</v>
      </c>
      <c r="M551" s="340"/>
      <c r="N551" s="340"/>
      <c r="O551" s="323"/>
      <c r="P551" s="323"/>
      <c r="Q551" s="323"/>
      <c r="R551" s="323"/>
      <c r="S551" s="323"/>
      <c r="T551" s="323"/>
      <c r="U551" s="323"/>
      <c r="V551" s="323"/>
      <c r="W551" s="323"/>
      <c r="X551" s="323"/>
      <c r="Y551" s="323"/>
    </row>
    <row r="552" customFormat="false" ht="15" hidden="true" customHeight="false" outlineLevel="2" collapsed="false">
      <c r="A552" s="98" t="s">
        <v>2559</v>
      </c>
      <c r="B552" s="391" t="s">
        <v>136</v>
      </c>
      <c r="C552" s="386" t="s">
        <v>2298</v>
      </c>
      <c r="D552" s="349" t="s">
        <v>2299</v>
      </c>
      <c r="E552" s="348" t="s">
        <v>2538</v>
      </c>
      <c r="F552" s="387" t="s">
        <v>6542</v>
      </c>
      <c r="G552" s="338" t="s">
        <v>22</v>
      </c>
      <c r="H552" s="339"/>
      <c r="I552" s="339"/>
      <c r="J552" s="339" t="s">
        <v>95</v>
      </c>
      <c r="K552" s="339" t="s">
        <v>6468</v>
      </c>
      <c r="L552" s="429" t="n">
        <v>43704</v>
      </c>
      <c r="M552" s="340"/>
      <c r="N552" s="340"/>
      <c r="O552" s="323"/>
      <c r="P552" s="323"/>
      <c r="Q552" s="323"/>
      <c r="R552" s="323"/>
      <c r="S552" s="323"/>
      <c r="T552" s="323"/>
      <c r="U552" s="323"/>
      <c r="V552" s="323"/>
      <c r="W552" s="323"/>
      <c r="X552" s="323"/>
      <c r="Y552" s="323"/>
    </row>
    <row r="553" customFormat="false" ht="15" hidden="true" customHeight="false" outlineLevel="2" collapsed="false">
      <c r="A553" s="98" t="s">
        <v>2560</v>
      </c>
      <c r="B553" s="391" t="s">
        <v>136</v>
      </c>
      <c r="C553" s="389"/>
      <c r="D553" s="349" t="s">
        <v>2304</v>
      </c>
      <c r="E553" s="348" t="s">
        <v>2540</v>
      </c>
      <c r="F553" s="397"/>
      <c r="G553" s="338" t="s">
        <v>22</v>
      </c>
      <c r="H553" s="339"/>
      <c r="I553" s="339"/>
      <c r="J553" s="339" t="s">
        <v>95</v>
      </c>
      <c r="K553" s="339" t="s">
        <v>6468</v>
      </c>
      <c r="L553" s="429" t="n">
        <v>43704</v>
      </c>
      <c r="M553" s="340"/>
      <c r="N553" s="340"/>
      <c r="O553" s="323"/>
      <c r="P553" s="323"/>
      <c r="Q553" s="323"/>
      <c r="R553" s="323"/>
      <c r="S553" s="323"/>
      <c r="T553" s="323"/>
      <c r="U553" s="323"/>
      <c r="V553" s="323"/>
      <c r="W553" s="323"/>
      <c r="X553" s="323"/>
      <c r="Y553" s="323"/>
    </row>
    <row r="554" customFormat="false" ht="15" hidden="true" customHeight="false" outlineLevel="2" collapsed="false">
      <c r="A554" s="98" t="s">
        <v>2561</v>
      </c>
      <c r="B554" s="391" t="s">
        <v>136</v>
      </c>
      <c r="C554" s="386" t="s">
        <v>2298</v>
      </c>
      <c r="D554" s="349" t="s">
        <v>2299</v>
      </c>
      <c r="E554" s="348" t="s">
        <v>2542</v>
      </c>
      <c r="F554" s="387" t="s">
        <v>6542</v>
      </c>
      <c r="G554" s="338" t="s">
        <v>22</v>
      </c>
      <c r="H554" s="339"/>
      <c r="I554" s="339"/>
      <c r="J554" s="339" t="s">
        <v>95</v>
      </c>
      <c r="K554" s="339" t="s">
        <v>6468</v>
      </c>
      <c r="L554" s="429" t="n">
        <v>43704</v>
      </c>
      <c r="M554" s="340"/>
      <c r="N554" s="340"/>
      <c r="O554" s="323"/>
      <c r="P554" s="323"/>
      <c r="Q554" s="323"/>
      <c r="R554" s="323"/>
      <c r="S554" s="323"/>
      <c r="T554" s="323"/>
      <c r="U554" s="323"/>
      <c r="V554" s="323"/>
      <c r="W554" s="323"/>
      <c r="X554" s="323"/>
      <c r="Y554" s="323"/>
    </row>
    <row r="555" customFormat="false" ht="15" hidden="true" customHeight="false" outlineLevel="2" collapsed="false">
      <c r="A555" s="98" t="s">
        <v>2562</v>
      </c>
      <c r="B555" s="391" t="s">
        <v>136</v>
      </c>
      <c r="C555" s="389"/>
      <c r="D555" s="349" t="s">
        <v>2304</v>
      </c>
      <c r="E555" s="348" t="s">
        <v>2544</v>
      </c>
      <c r="F555" s="397"/>
      <c r="G555" s="338" t="s">
        <v>22</v>
      </c>
      <c r="H555" s="339"/>
      <c r="I555" s="339"/>
      <c r="J555" s="339" t="s">
        <v>95</v>
      </c>
      <c r="K555" s="339" t="s">
        <v>6468</v>
      </c>
      <c r="L555" s="429" t="n">
        <v>43704</v>
      </c>
      <c r="M555" s="340"/>
      <c r="N555" s="340"/>
      <c r="O555" s="341"/>
      <c r="P555" s="341"/>
      <c r="Q555" s="341"/>
      <c r="R555" s="341"/>
      <c r="S555" s="341"/>
      <c r="T555" s="341"/>
      <c r="U555" s="341"/>
      <c r="V555" s="341"/>
      <c r="W555" s="341"/>
      <c r="X555" s="341"/>
      <c r="Y555" s="341"/>
    </row>
    <row r="556" customFormat="false" ht="15" hidden="true" customHeight="false" outlineLevel="2" collapsed="false">
      <c r="A556" s="98" t="s">
        <v>2563</v>
      </c>
      <c r="B556" s="391" t="s">
        <v>129</v>
      </c>
      <c r="C556" s="350" t="s">
        <v>1002</v>
      </c>
      <c r="D556" s="351" t="s">
        <v>1003</v>
      </c>
      <c r="E556" s="337" t="s">
        <v>1541</v>
      </c>
      <c r="F556" s="392" t="s">
        <v>6542</v>
      </c>
      <c r="G556" s="338" t="s">
        <v>22</v>
      </c>
      <c r="H556" s="339"/>
      <c r="I556" s="339"/>
      <c r="J556" s="339" t="s">
        <v>95</v>
      </c>
      <c r="K556" s="339" t="s">
        <v>6468</v>
      </c>
      <c r="L556" s="429" t="n">
        <v>43704</v>
      </c>
      <c r="M556" s="340"/>
      <c r="N556" s="337" t="s">
        <v>6494</v>
      </c>
      <c r="O556" s="323"/>
      <c r="P556" s="323"/>
      <c r="Q556" s="323"/>
      <c r="R556" s="323"/>
      <c r="S556" s="323"/>
      <c r="T556" s="323"/>
      <c r="U556" s="323"/>
      <c r="V556" s="323"/>
      <c r="W556" s="323"/>
      <c r="X556" s="323"/>
      <c r="Y556" s="323"/>
    </row>
    <row r="557" customFormat="false" ht="15" hidden="true" customHeight="false" outlineLevel="2" collapsed="false">
      <c r="A557" s="98" t="s">
        <v>2565</v>
      </c>
      <c r="B557" s="391" t="s">
        <v>129</v>
      </c>
      <c r="C557" s="390"/>
      <c r="D557" s="351" t="s">
        <v>2313</v>
      </c>
      <c r="E557" s="352" t="s">
        <v>1615</v>
      </c>
      <c r="F557" s="392" t="s">
        <v>6542</v>
      </c>
      <c r="G557" s="338" t="s">
        <v>22</v>
      </c>
      <c r="H557" s="339"/>
      <c r="I557" s="339"/>
      <c r="J557" s="339" t="s">
        <v>95</v>
      </c>
      <c r="K557" s="339" t="s">
        <v>6468</v>
      </c>
      <c r="L557" s="429" t="n">
        <v>43704</v>
      </c>
      <c r="M557" s="340"/>
      <c r="N557" s="340"/>
      <c r="O557" s="323"/>
      <c r="P557" s="323"/>
      <c r="Q557" s="323"/>
      <c r="R557" s="323"/>
      <c r="S557" s="323"/>
      <c r="T557" s="323"/>
      <c r="U557" s="323"/>
      <c r="V557" s="323"/>
      <c r="W557" s="323"/>
      <c r="X557" s="323"/>
      <c r="Y557" s="323"/>
    </row>
    <row r="558" customFormat="false" ht="15" hidden="true" customHeight="false" outlineLevel="2" collapsed="false">
      <c r="A558" s="98" t="s">
        <v>2566</v>
      </c>
      <c r="B558" s="391" t="s">
        <v>129</v>
      </c>
      <c r="C558" s="390"/>
      <c r="D558" s="351" t="s">
        <v>2315</v>
      </c>
      <c r="E558" s="352" t="s">
        <v>1615</v>
      </c>
      <c r="F558" s="392" t="s">
        <v>6542</v>
      </c>
      <c r="G558" s="338" t="s">
        <v>22</v>
      </c>
      <c r="H558" s="339"/>
      <c r="I558" s="339"/>
      <c r="J558" s="339" t="s">
        <v>95</v>
      </c>
      <c r="K558" s="339" t="s">
        <v>6468</v>
      </c>
      <c r="L558" s="429" t="n">
        <v>43704</v>
      </c>
      <c r="M558" s="340"/>
      <c r="N558" s="340"/>
      <c r="O558" s="323"/>
      <c r="P558" s="323"/>
      <c r="Q558" s="323"/>
      <c r="R558" s="323"/>
      <c r="S558" s="323"/>
      <c r="T558" s="323"/>
      <c r="U558" s="323"/>
      <c r="V558" s="323"/>
      <c r="W558" s="323"/>
      <c r="X558" s="323"/>
      <c r="Y558" s="323"/>
    </row>
    <row r="559" customFormat="false" ht="15" hidden="true" customHeight="false" outlineLevel="2" collapsed="false">
      <c r="A559" s="98" t="s">
        <v>2567</v>
      </c>
      <c r="B559" s="391" t="s">
        <v>129</v>
      </c>
      <c r="C559" s="350" t="s">
        <v>1560</v>
      </c>
      <c r="D559" s="351" t="s">
        <v>1061</v>
      </c>
      <c r="E559" s="348" t="s">
        <v>1062</v>
      </c>
      <c r="F559" s="396" t="s">
        <v>2522</v>
      </c>
      <c r="G559" s="338" t="s">
        <v>22</v>
      </c>
      <c r="H559" s="339"/>
      <c r="I559" s="339"/>
      <c r="J559" s="339" t="s">
        <v>95</v>
      </c>
      <c r="K559" s="339" t="s">
        <v>6468</v>
      </c>
      <c r="L559" s="429" t="n">
        <v>43704</v>
      </c>
      <c r="M559" s="340"/>
      <c r="N559" s="340"/>
      <c r="O559" s="323"/>
      <c r="P559" s="323"/>
      <c r="Q559" s="323"/>
      <c r="R559" s="323"/>
      <c r="S559" s="323"/>
      <c r="T559" s="323"/>
      <c r="U559" s="323"/>
      <c r="V559" s="323"/>
      <c r="W559" s="323"/>
      <c r="X559" s="323"/>
      <c r="Y559" s="323"/>
    </row>
    <row r="560" customFormat="false" ht="15" hidden="true" customHeight="false" outlineLevel="2" collapsed="false">
      <c r="A560" s="98" t="s">
        <v>2568</v>
      </c>
      <c r="B560" s="391" t="s">
        <v>223</v>
      </c>
      <c r="C560" s="350"/>
      <c r="D560" s="358" t="s">
        <v>1096</v>
      </c>
      <c r="E560" s="337" t="s">
        <v>1097</v>
      </c>
      <c r="F560" s="392"/>
      <c r="G560" s="338" t="s">
        <v>22</v>
      </c>
      <c r="H560" s="339"/>
      <c r="I560" s="339"/>
      <c r="J560" s="339" t="s">
        <v>95</v>
      </c>
      <c r="K560" s="339" t="s">
        <v>6468</v>
      </c>
      <c r="L560" s="429" t="n">
        <v>43704</v>
      </c>
      <c r="M560" s="340"/>
      <c r="N560" s="340"/>
      <c r="O560" s="323"/>
      <c r="P560" s="323"/>
      <c r="Q560" s="323"/>
      <c r="R560" s="323"/>
      <c r="S560" s="323"/>
      <c r="T560" s="323"/>
      <c r="U560" s="323"/>
      <c r="V560" s="323"/>
      <c r="W560" s="323"/>
      <c r="X560" s="323"/>
      <c r="Y560" s="323"/>
    </row>
    <row r="561" customFormat="false" ht="15" hidden="false" customHeight="true" outlineLevel="1" collapsed="true">
      <c r="A561" s="365" t="s">
        <v>2592</v>
      </c>
      <c r="B561" s="365"/>
      <c r="C561" s="365"/>
      <c r="D561" s="365"/>
      <c r="E561" s="365"/>
      <c r="F561" s="365"/>
      <c r="G561" s="369"/>
      <c r="H561" s="369"/>
      <c r="I561" s="369"/>
      <c r="J561" s="369"/>
      <c r="K561" s="369"/>
      <c r="L561" s="369"/>
      <c r="M561" s="332"/>
      <c r="N561" s="332"/>
      <c r="O561" s="323"/>
      <c r="P561" s="323"/>
      <c r="Q561" s="323"/>
      <c r="R561" s="323"/>
      <c r="S561" s="323"/>
      <c r="T561" s="323"/>
      <c r="U561" s="323"/>
      <c r="V561" s="323"/>
      <c r="W561" s="323"/>
      <c r="X561" s="323"/>
      <c r="Y561" s="323"/>
    </row>
    <row r="562" customFormat="false" ht="15" hidden="true" customHeight="false" outlineLevel="2" collapsed="false">
      <c r="A562" s="98" t="s">
        <v>2570</v>
      </c>
      <c r="B562" s="391" t="s">
        <v>136</v>
      </c>
      <c r="C562" s="386" t="s">
        <v>2298</v>
      </c>
      <c r="D562" s="349" t="s">
        <v>2444</v>
      </c>
      <c r="E562" s="348" t="s">
        <v>2604</v>
      </c>
      <c r="F562" s="387" t="s">
        <v>6515</v>
      </c>
      <c r="G562" s="338" t="s">
        <v>22</v>
      </c>
      <c r="H562" s="339"/>
      <c r="I562" s="339"/>
      <c r="J562" s="339" t="s">
        <v>95</v>
      </c>
      <c r="K562" s="339" t="s">
        <v>6468</v>
      </c>
      <c r="L562" s="429" t="n">
        <v>43704</v>
      </c>
      <c r="M562" s="340"/>
      <c r="N562" s="340"/>
      <c r="O562" s="323"/>
      <c r="P562" s="323"/>
      <c r="Q562" s="323"/>
      <c r="R562" s="323"/>
      <c r="S562" s="323"/>
      <c r="T562" s="323"/>
      <c r="U562" s="323"/>
      <c r="V562" s="323"/>
      <c r="W562" s="323"/>
      <c r="X562" s="323"/>
      <c r="Y562" s="323"/>
    </row>
    <row r="563" customFormat="false" ht="15" hidden="true" customHeight="false" outlineLevel="2" collapsed="false">
      <c r="A563" s="98" t="s">
        <v>2573</v>
      </c>
      <c r="B563" s="391" t="s">
        <v>136</v>
      </c>
      <c r="C563" s="394"/>
      <c r="D563" s="349" t="s">
        <v>986</v>
      </c>
      <c r="E563" s="348" t="s">
        <v>2605</v>
      </c>
      <c r="F563" s="376"/>
      <c r="G563" s="338" t="s">
        <v>22</v>
      </c>
      <c r="H563" s="339"/>
      <c r="I563" s="339"/>
      <c r="J563" s="339" t="s">
        <v>95</v>
      </c>
      <c r="K563" s="339" t="s">
        <v>6468</v>
      </c>
      <c r="L563" s="429" t="n">
        <v>43704</v>
      </c>
      <c r="M563" s="340"/>
      <c r="N563" s="340"/>
      <c r="O563" s="323"/>
      <c r="P563" s="323"/>
      <c r="Q563" s="323"/>
      <c r="R563" s="323"/>
      <c r="S563" s="323"/>
      <c r="T563" s="323"/>
      <c r="U563" s="323"/>
      <c r="V563" s="323"/>
      <c r="W563" s="323"/>
      <c r="X563" s="323"/>
      <c r="Y563" s="323"/>
    </row>
    <row r="564" customFormat="false" ht="15" hidden="true" customHeight="false" outlineLevel="2" collapsed="false">
      <c r="A564" s="98" t="s">
        <v>2575</v>
      </c>
      <c r="B564" s="391" t="s">
        <v>136</v>
      </c>
      <c r="C564" s="394"/>
      <c r="D564" s="349" t="s">
        <v>2444</v>
      </c>
      <c r="E564" s="348" t="s">
        <v>2606</v>
      </c>
      <c r="F564" s="387" t="s">
        <v>6515</v>
      </c>
      <c r="G564" s="338" t="s">
        <v>22</v>
      </c>
      <c r="H564" s="339"/>
      <c r="I564" s="339"/>
      <c r="J564" s="339" t="s">
        <v>95</v>
      </c>
      <c r="K564" s="339" t="s">
        <v>6468</v>
      </c>
      <c r="L564" s="429" t="n">
        <v>43704</v>
      </c>
      <c r="M564" s="340"/>
      <c r="N564" s="340"/>
      <c r="O564" s="323"/>
      <c r="P564" s="323"/>
      <c r="Q564" s="323"/>
      <c r="R564" s="323"/>
      <c r="S564" s="323"/>
      <c r="T564" s="323"/>
      <c r="U564" s="323"/>
      <c r="V564" s="323"/>
      <c r="W564" s="323"/>
      <c r="X564" s="323"/>
      <c r="Y564" s="323"/>
    </row>
    <row r="565" customFormat="false" ht="15" hidden="true" customHeight="false" outlineLevel="2" collapsed="false">
      <c r="A565" s="98" t="s">
        <v>2577</v>
      </c>
      <c r="B565" s="391" t="s">
        <v>136</v>
      </c>
      <c r="C565" s="394"/>
      <c r="D565" s="349" t="s">
        <v>986</v>
      </c>
      <c r="E565" s="348" t="s">
        <v>2607</v>
      </c>
      <c r="F565" s="376"/>
      <c r="G565" s="338" t="s">
        <v>22</v>
      </c>
      <c r="H565" s="339"/>
      <c r="I565" s="339"/>
      <c r="J565" s="339" t="s">
        <v>95</v>
      </c>
      <c r="K565" s="339" t="s">
        <v>6468</v>
      </c>
      <c r="L565" s="429" t="n">
        <v>43704</v>
      </c>
      <c r="M565" s="340"/>
      <c r="N565" s="340"/>
      <c r="O565" s="323"/>
      <c r="P565" s="323"/>
      <c r="Q565" s="323"/>
      <c r="R565" s="323"/>
      <c r="S565" s="323"/>
      <c r="T565" s="323"/>
      <c r="U565" s="323"/>
      <c r="V565" s="323"/>
      <c r="W565" s="323"/>
      <c r="X565" s="323"/>
      <c r="Y565" s="323"/>
    </row>
    <row r="566" customFormat="false" ht="15" hidden="true" customHeight="false" outlineLevel="2" collapsed="false">
      <c r="A566" s="98" t="s">
        <v>2579</v>
      </c>
      <c r="B566" s="391" t="s">
        <v>136</v>
      </c>
      <c r="C566" s="394"/>
      <c r="D566" s="349" t="s">
        <v>2444</v>
      </c>
      <c r="E566" s="348" t="s">
        <v>2608</v>
      </c>
      <c r="F566" s="387" t="s">
        <v>6515</v>
      </c>
      <c r="G566" s="338" t="s">
        <v>22</v>
      </c>
      <c r="H566" s="339"/>
      <c r="I566" s="339"/>
      <c r="J566" s="339" t="s">
        <v>95</v>
      </c>
      <c r="K566" s="339" t="s">
        <v>6468</v>
      </c>
      <c r="L566" s="429" t="n">
        <v>43704</v>
      </c>
      <c r="M566" s="340"/>
      <c r="N566" s="340"/>
      <c r="O566" s="323"/>
      <c r="P566" s="323"/>
      <c r="Q566" s="323"/>
      <c r="R566" s="323"/>
      <c r="S566" s="323"/>
      <c r="T566" s="323"/>
      <c r="U566" s="323"/>
      <c r="V566" s="323"/>
      <c r="W566" s="323"/>
      <c r="X566" s="323"/>
      <c r="Y566" s="323"/>
    </row>
    <row r="567" customFormat="false" ht="15" hidden="true" customHeight="false" outlineLevel="2" collapsed="false">
      <c r="A567" s="98" t="s">
        <v>2581</v>
      </c>
      <c r="B567" s="391" t="s">
        <v>136</v>
      </c>
      <c r="C567" s="394"/>
      <c r="D567" s="349" t="s">
        <v>986</v>
      </c>
      <c r="E567" s="348" t="s">
        <v>2609</v>
      </c>
      <c r="F567" s="376"/>
      <c r="G567" s="338" t="s">
        <v>22</v>
      </c>
      <c r="H567" s="339"/>
      <c r="I567" s="339"/>
      <c r="J567" s="339" t="s">
        <v>95</v>
      </c>
      <c r="K567" s="339" t="s">
        <v>6468</v>
      </c>
      <c r="L567" s="429" t="n">
        <v>43704</v>
      </c>
      <c r="M567" s="340"/>
      <c r="N567" s="340"/>
      <c r="O567" s="323"/>
      <c r="P567" s="323"/>
      <c r="Q567" s="323"/>
      <c r="R567" s="323"/>
      <c r="S567" s="323"/>
      <c r="T567" s="323"/>
      <c r="U567" s="323"/>
      <c r="V567" s="323"/>
      <c r="W567" s="323"/>
      <c r="X567" s="323"/>
      <c r="Y567" s="323"/>
    </row>
    <row r="568" customFormat="false" ht="15" hidden="true" customHeight="false" outlineLevel="2" collapsed="false">
      <c r="A568" s="98" t="s">
        <v>2583</v>
      </c>
      <c r="B568" s="391" t="s">
        <v>129</v>
      </c>
      <c r="C568" s="350" t="s">
        <v>1002</v>
      </c>
      <c r="D568" s="351" t="s">
        <v>2743</v>
      </c>
      <c r="E568" s="337" t="s">
        <v>1541</v>
      </c>
      <c r="F568" s="553" t="s">
        <v>6543</v>
      </c>
      <c r="G568" s="338" t="s">
        <v>22</v>
      </c>
      <c r="H568" s="339"/>
      <c r="I568" s="339"/>
      <c r="J568" s="339" t="s">
        <v>95</v>
      </c>
      <c r="K568" s="339" t="s">
        <v>6468</v>
      </c>
      <c r="L568" s="429" t="n">
        <v>43705</v>
      </c>
      <c r="M568" s="340"/>
      <c r="N568" s="554" t="s">
        <v>6544</v>
      </c>
      <c r="O568" s="323"/>
      <c r="P568" s="323"/>
      <c r="Q568" s="323"/>
      <c r="R568" s="323"/>
      <c r="S568" s="323"/>
      <c r="T568" s="323"/>
      <c r="U568" s="323"/>
      <c r="V568" s="323"/>
      <c r="W568" s="323"/>
      <c r="X568" s="323"/>
      <c r="Y568" s="323"/>
    </row>
    <row r="569" customFormat="false" ht="15" hidden="true" customHeight="false" outlineLevel="2" collapsed="false">
      <c r="A569" s="98" t="s">
        <v>2586</v>
      </c>
      <c r="B569" s="391" t="s">
        <v>129</v>
      </c>
      <c r="C569" s="393"/>
      <c r="D569" s="351" t="s">
        <v>2313</v>
      </c>
      <c r="E569" s="355" t="s">
        <v>1615</v>
      </c>
      <c r="F569" s="555" t="s">
        <v>6545</v>
      </c>
      <c r="G569" s="338" t="s">
        <v>22</v>
      </c>
      <c r="H569" s="339"/>
      <c r="I569" s="339"/>
      <c r="J569" s="339" t="s">
        <v>95</v>
      </c>
      <c r="K569" s="339" t="s">
        <v>6468</v>
      </c>
      <c r="L569" s="429" t="n">
        <v>43705</v>
      </c>
      <c r="M569" s="340"/>
      <c r="N569" s="554" t="s">
        <v>6546</v>
      </c>
      <c r="O569" s="323"/>
      <c r="P569" s="323"/>
      <c r="Q569" s="323"/>
      <c r="R569" s="323"/>
      <c r="S569" s="323"/>
      <c r="T569" s="323"/>
      <c r="U569" s="323"/>
      <c r="V569" s="323"/>
      <c r="W569" s="323"/>
      <c r="X569" s="323"/>
      <c r="Y569" s="323"/>
    </row>
    <row r="570" customFormat="false" ht="15" hidden="true" customHeight="false" outlineLevel="2" collapsed="false">
      <c r="A570" s="98" t="s">
        <v>2588</v>
      </c>
      <c r="B570" s="391" t="s">
        <v>129</v>
      </c>
      <c r="C570" s="393"/>
      <c r="D570" s="351" t="s">
        <v>2315</v>
      </c>
      <c r="E570" s="355" t="s">
        <v>1615</v>
      </c>
      <c r="F570" s="555" t="s">
        <v>6545</v>
      </c>
      <c r="G570" s="338" t="s">
        <v>22</v>
      </c>
      <c r="H570" s="339"/>
      <c r="I570" s="339"/>
      <c r="J570" s="339" t="s">
        <v>95</v>
      </c>
      <c r="K570" s="339" t="s">
        <v>6468</v>
      </c>
      <c r="L570" s="429" t="n">
        <v>43705</v>
      </c>
      <c r="M570" s="340"/>
      <c r="N570" s="554" t="s">
        <v>6544</v>
      </c>
      <c r="O570" s="323"/>
      <c r="P570" s="323"/>
      <c r="Q570" s="323"/>
      <c r="R570" s="323"/>
      <c r="S570" s="323"/>
      <c r="T570" s="323"/>
      <c r="U570" s="323"/>
      <c r="V570" s="323"/>
      <c r="W570" s="323"/>
      <c r="X570" s="323"/>
      <c r="Y570" s="323"/>
    </row>
    <row r="571" customFormat="false" ht="15" hidden="true" customHeight="false" outlineLevel="2" collapsed="false">
      <c r="A571" s="98" t="s">
        <v>2590</v>
      </c>
      <c r="B571" s="391" t="s">
        <v>96</v>
      </c>
      <c r="C571" s="350" t="s">
        <v>1560</v>
      </c>
      <c r="D571" s="351" t="s">
        <v>1061</v>
      </c>
      <c r="E571" s="348" t="s">
        <v>1062</v>
      </c>
      <c r="F571" s="399" t="s">
        <v>2522</v>
      </c>
      <c r="G571" s="338" t="s">
        <v>22</v>
      </c>
      <c r="H571" s="339"/>
      <c r="I571" s="339"/>
      <c r="J571" s="339" t="s">
        <v>95</v>
      </c>
      <c r="K571" s="339" t="s">
        <v>6468</v>
      </c>
      <c r="L571" s="429" t="n">
        <v>43704</v>
      </c>
      <c r="M571" s="340"/>
      <c r="N571" s="340"/>
      <c r="O571" s="323"/>
      <c r="P571" s="323"/>
      <c r="Q571" s="323"/>
      <c r="R571" s="323"/>
      <c r="S571" s="323"/>
      <c r="T571" s="323"/>
      <c r="U571" s="323"/>
      <c r="V571" s="323"/>
      <c r="W571" s="323"/>
      <c r="X571" s="323"/>
      <c r="Y571" s="323"/>
    </row>
    <row r="572" customFormat="false" ht="15" hidden="true" customHeight="false" outlineLevel="2" collapsed="false">
      <c r="A572" s="98" t="s">
        <v>2591</v>
      </c>
      <c r="B572" s="391" t="s">
        <v>223</v>
      </c>
      <c r="C572" s="350"/>
      <c r="D572" s="358" t="s">
        <v>1096</v>
      </c>
      <c r="E572" s="337" t="s">
        <v>1097</v>
      </c>
      <c r="F572" s="350"/>
      <c r="G572" s="338" t="s">
        <v>22</v>
      </c>
      <c r="H572" s="339"/>
      <c r="I572" s="339"/>
      <c r="J572" s="339" t="s">
        <v>95</v>
      </c>
      <c r="K572" s="339" t="s">
        <v>6468</v>
      </c>
      <c r="L572" s="429" t="n">
        <v>43704</v>
      </c>
      <c r="M572" s="340"/>
      <c r="N572" s="340"/>
      <c r="O572" s="323"/>
      <c r="P572" s="323"/>
      <c r="Q572" s="323"/>
      <c r="R572" s="323"/>
      <c r="S572" s="323"/>
      <c r="T572" s="323"/>
      <c r="U572" s="323"/>
      <c r="V572" s="323"/>
      <c r="W572" s="323"/>
      <c r="X572" s="323"/>
      <c r="Y572" s="323"/>
    </row>
    <row r="573" customFormat="false" ht="15" hidden="false" customHeight="true" outlineLevel="1" collapsed="true">
      <c r="A573" s="329" t="s">
        <v>2614</v>
      </c>
      <c r="B573" s="329"/>
      <c r="C573" s="329"/>
      <c r="D573" s="329"/>
      <c r="E573" s="329"/>
      <c r="F573" s="329"/>
      <c r="G573" s="369"/>
      <c r="H573" s="369"/>
      <c r="I573" s="369"/>
      <c r="J573" s="369"/>
      <c r="K573" s="369"/>
      <c r="L573" s="369"/>
      <c r="M573" s="332"/>
      <c r="N573" s="332"/>
      <c r="O573" s="323"/>
      <c r="P573" s="323"/>
      <c r="Q573" s="323"/>
      <c r="R573" s="323"/>
      <c r="S573" s="323"/>
      <c r="T573" s="323"/>
      <c r="U573" s="323"/>
      <c r="V573" s="323"/>
      <c r="W573" s="323"/>
      <c r="X573" s="323"/>
      <c r="Y573" s="323"/>
    </row>
    <row r="574" customFormat="false" ht="15" hidden="true" customHeight="false" outlineLevel="2" collapsed="false">
      <c r="A574" s="98" t="s">
        <v>2643</v>
      </c>
      <c r="B574" s="391" t="s">
        <v>136</v>
      </c>
      <c r="C574" s="386" t="s">
        <v>2298</v>
      </c>
      <c r="D574" s="349" t="s">
        <v>2299</v>
      </c>
      <c r="E574" s="348" t="s">
        <v>2644</v>
      </c>
      <c r="F574" s="387" t="s">
        <v>6547</v>
      </c>
      <c r="G574" s="338" t="s">
        <v>22</v>
      </c>
      <c r="H574" s="339"/>
      <c r="I574" s="339"/>
      <c r="J574" s="339" t="s">
        <v>95</v>
      </c>
      <c r="K574" s="339" t="s">
        <v>6468</v>
      </c>
      <c r="L574" s="429" t="n">
        <v>43705</v>
      </c>
      <c r="M574" s="340"/>
      <c r="N574" s="340"/>
      <c r="O574" s="323"/>
      <c r="P574" s="323"/>
      <c r="Q574" s="323"/>
      <c r="R574" s="323"/>
      <c r="S574" s="323"/>
      <c r="T574" s="323"/>
      <c r="U574" s="323"/>
      <c r="V574" s="323"/>
      <c r="W574" s="323"/>
      <c r="X574" s="323"/>
      <c r="Y574" s="323"/>
    </row>
    <row r="575" customFormat="false" ht="15" hidden="true" customHeight="false" outlineLevel="2" collapsed="false">
      <c r="A575" s="98" t="s">
        <v>2646</v>
      </c>
      <c r="B575" s="391" t="s">
        <v>136</v>
      </c>
      <c r="C575" s="389"/>
      <c r="D575" s="349" t="s">
        <v>2304</v>
      </c>
      <c r="E575" s="348" t="s">
        <v>2647</v>
      </c>
      <c r="F575" s="376"/>
      <c r="G575" s="338" t="s">
        <v>22</v>
      </c>
      <c r="H575" s="339"/>
      <c r="I575" s="339"/>
      <c r="J575" s="339" t="s">
        <v>95</v>
      </c>
      <c r="K575" s="339" t="s">
        <v>6468</v>
      </c>
      <c r="L575" s="429" t="n">
        <v>43705</v>
      </c>
      <c r="M575" s="340"/>
      <c r="N575" s="340"/>
      <c r="O575" s="323"/>
      <c r="P575" s="323"/>
      <c r="Q575" s="323"/>
      <c r="R575" s="323"/>
      <c r="S575" s="323"/>
      <c r="T575" s="323"/>
      <c r="U575" s="323"/>
      <c r="V575" s="323"/>
      <c r="W575" s="323"/>
      <c r="X575" s="323"/>
      <c r="Y575" s="323"/>
    </row>
    <row r="576" customFormat="false" ht="15" hidden="true" customHeight="false" outlineLevel="2" collapsed="false">
      <c r="A576" s="98" t="s">
        <v>2648</v>
      </c>
      <c r="B576" s="391" t="s">
        <v>136</v>
      </c>
      <c r="C576" s="386" t="s">
        <v>2298</v>
      </c>
      <c r="D576" s="349" t="s">
        <v>2299</v>
      </c>
      <c r="E576" s="348" t="s">
        <v>2649</v>
      </c>
      <c r="F576" s="387" t="s">
        <v>6547</v>
      </c>
      <c r="G576" s="338" t="s">
        <v>22</v>
      </c>
      <c r="H576" s="339"/>
      <c r="I576" s="339"/>
      <c r="J576" s="339" t="s">
        <v>95</v>
      </c>
      <c r="K576" s="339" t="s">
        <v>6468</v>
      </c>
      <c r="L576" s="429" t="n">
        <v>43705</v>
      </c>
      <c r="M576" s="340"/>
      <c r="N576" s="340"/>
      <c r="O576" s="323"/>
      <c r="P576" s="323"/>
      <c r="Q576" s="323"/>
      <c r="R576" s="323"/>
      <c r="S576" s="323"/>
      <c r="T576" s="323"/>
      <c r="U576" s="323"/>
      <c r="V576" s="323"/>
      <c r="W576" s="323"/>
      <c r="X576" s="323"/>
      <c r="Y576" s="323"/>
    </row>
    <row r="577" customFormat="false" ht="15" hidden="true" customHeight="false" outlineLevel="2" collapsed="false">
      <c r="A577" s="98" t="s">
        <v>2650</v>
      </c>
      <c r="B577" s="391" t="s">
        <v>136</v>
      </c>
      <c r="C577" s="389"/>
      <c r="D577" s="349" t="s">
        <v>2304</v>
      </c>
      <c r="E577" s="348" t="s">
        <v>2651</v>
      </c>
      <c r="F577" s="376"/>
      <c r="G577" s="338" t="s">
        <v>22</v>
      </c>
      <c r="H577" s="339"/>
      <c r="I577" s="339"/>
      <c r="J577" s="339" t="s">
        <v>95</v>
      </c>
      <c r="K577" s="339" t="s">
        <v>6468</v>
      </c>
      <c r="L577" s="429" t="n">
        <v>43705</v>
      </c>
      <c r="M577" s="340"/>
      <c r="N577" s="340"/>
      <c r="O577" s="323"/>
      <c r="P577" s="323"/>
      <c r="Q577" s="323"/>
      <c r="R577" s="323"/>
      <c r="S577" s="323"/>
      <c r="T577" s="323"/>
      <c r="U577" s="323"/>
      <c r="V577" s="323"/>
      <c r="W577" s="323"/>
      <c r="X577" s="323"/>
      <c r="Y577" s="323"/>
    </row>
    <row r="578" customFormat="false" ht="15" hidden="true" customHeight="false" outlineLevel="2" collapsed="false">
      <c r="A578" s="98" t="s">
        <v>2652</v>
      </c>
      <c r="B578" s="391" t="s">
        <v>136</v>
      </c>
      <c r="C578" s="386" t="s">
        <v>2298</v>
      </c>
      <c r="D578" s="349" t="s">
        <v>2299</v>
      </c>
      <c r="E578" s="348" t="s">
        <v>2653</v>
      </c>
      <c r="F578" s="387" t="s">
        <v>6547</v>
      </c>
      <c r="G578" s="338" t="s">
        <v>22</v>
      </c>
      <c r="H578" s="339"/>
      <c r="I578" s="339"/>
      <c r="J578" s="339" t="s">
        <v>95</v>
      </c>
      <c r="K578" s="339" t="s">
        <v>6468</v>
      </c>
      <c r="L578" s="429" t="n">
        <v>43705</v>
      </c>
      <c r="M578" s="340"/>
      <c r="N578" s="340"/>
      <c r="O578" s="323"/>
      <c r="P578" s="323"/>
      <c r="Q578" s="323"/>
      <c r="R578" s="323"/>
      <c r="S578" s="323"/>
      <c r="T578" s="323"/>
      <c r="U578" s="323"/>
      <c r="V578" s="323"/>
      <c r="W578" s="323"/>
      <c r="X578" s="323"/>
      <c r="Y578" s="323"/>
    </row>
    <row r="579" customFormat="false" ht="15" hidden="true" customHeight="false" outlineLevel="2" collapsed="false">
      <c r="A579" s="98" t="s">
        <v>2654</v>
      </c>
      <c r="B579" s="391" t="s">
        <v>136</v>
      </c>
      <c r="C579" s="389"/>
      <c r="D579" s="349" t="s">
        <v>2304</v>
      </c>
      <c r="E579" s="348" t="s">
        <v>2655</v>
      </c>
      <c r="F579" s="376"/>
      <c r="G579" s="338" t="s">
        <v>22</v>
      </c>
      <c r="H579" s="339"/>
      <c r="I579" s="339"/>
      <c r="J579" s="339" t="s">
        <v>95</v>
      </c>
      <c r="K579" s="339" t="s">
        <v>6468</v>
      </c>
      <c r="L579" s="429" t="n">
        <v>43705</v>
      </c>
      <c r="M579" s="340"/>
      <c r="N579" s="340"/>
      <c r="O579" s="323"/>
      <c r="P579" s="323"/>
      <c r="Q579" s="323"/>
      <c r="R579" s="323"/>
      <c r="S579" s="323"/>
      <c r="T579" s="323"/>
      <c r="U579" s="323"/>
      <c r="V579" s="323"/>
      <c r="W579" s="323"/>
      <c r="X579" s="323"/>
      <c r="Y579" s="323"/>
    </row>
    <row r="580" customFormat="false" ht="15" hidden="true" customHeight="false" outlineLevel="2" collapsed="false">
      <c r="A580" s="98" t="s">
        <v>2656</v>
      </c>
      <c r="B580" s="391" t="s">
        <v>136</v>
      </c>
      <c r="C580" s="386" t="s">
        <v>2298</v>
      </c>
      <c r="D580" s="349" t="s">
        <v>2299</v>
      </c>
      <c r="E580" s="348" t="s">
        <v>2657</v>
      </c>
      <c r="F580" s="387" t="s">
        <v>6547</v>
      </c>
      <c r="G580" s="338" t="s">
        <v>22</v>
      </c>
      <c r="H580" s="339"/>
      <c r="I580" s="339"/>
      <c r="J580" s="339" t="s">
        <v>95</v>
      </c>
      <c r="K580" s="339" t="s">
        <v>6468</v>
      </c>
      <c r="L580" s="429" t="n">
        <v>43705</v>
      </c>
      <c r="M580" s="340"/>
      <c r="N580" s="340"/>
      <c r="O580" s="323"/>
      <c r="P580" s="323"/>
      <c r="Q580" s="323"/>
      <c r="R580" s="323"/>
      <c r="S580" s="323"/>
      <c r="T580" s="323"/>
      <c r="U580" s="323"/>
      <c r="V580" s="323"/>
      <c r="W580" s="323"/>
      <c r="X580" s="323"/>
      <c r="Y580" s="323"/>
    </row>
    <row r="581" customFormat="false" ht="15" hidden="true" customHeight="false" outlineLevel="2" collapsed="false">
      <c r="A581" s="98" t="s">
        <v>2658</v>
      </c>
      <c r="B581" s="391" t="s">
        <v>136</v>
      </c>
      <c r="C581" s="389"/>
      <c r="D581" s="349" t="s">
        <v>2304</v>
      </c>
      <c r="E581" s="348" t="s">
        <v>2659</v>
      </c>
      <c r="F581" s="376"/>
      <c r="G581" s="338" t="s">
        <v>22</v>
      </c>
      <c r="H581" s="339"/>
      <c r="I581" s="339"/>
      <c r="J581" s="339" t="s">
        <v>95</v>
      </c>
      <c r="K581" s="339" t="s">
        <v>6468</v>
      </c>
      <c r="L581" s="429" t="n">
        <v>43705</v>
      </c>
      <c r="M581" s="340"/>
      <c r="N581" s="340"/>
      <c r="O581" s="323"/>
      <c r="P581" s="323"/>
      <c r="Q581" s="323"/>
      <c r="R581" s="323"/>
      <c r="S581" s="323"/>
      <c r="T581" s="323"/>
      <c r="U581" s="323"/>
      <c r="V581" s="323"/>
      <c r="W581" s="323"/>
      <c r="X581" s="323"/>
      <c r="Y581" s="323"/>
    </row>
    <row r="582" customFormat="false" ht="15" hidden="true" customHeight="false" outlineLevel="2" collapsed="false">
      <c r="A582" s="98" t="s">
        <v>2660</v>
      </c>
      <c r="B582" s="391" t="s">
        <v>136</v>
      </c>
      <c r="C582" s="386" t="s">
        <v>2298</v>
      </c>
      <c r="D582" s="349" t="s">
        <v>2299</v>
      </c>
      <c r="E582" s="348" t="s">
        <v>2661</v>
      </c>
      <c r="F582" s="387" t="s">
        <v>6547</v>
      </c>
      <c r="G582" s="338" t="s">
        <v>22</v>
      </c>
      <c r="H582" s="339"/>
      <c r="I582" s="339"/>
      <c r="J582" s="339" t="s">
        <v>95</v>
      </c>
      <c r="K582" s="339" t="s">
        <v>6468</v>
      </c>
      <c r="L582" s="429" t="n">
        <v>43705</v>
      </c>
      <c r="M582" s="340"/>
      <c r="N582" s="340"/>
      <c r="O582" s="323"/>
      <c r="P582" s="323"/>
      <c r="Q582" s="323"/>
      <c r="R582" s="323"/>
      <c r="S582" s="323"/>
      <c r="T582" s="323"/>
      <c r="U582" s="323"/>
      <c r="V582" s="323"/>
      <c r="W582" s="323"/>
      <c r="X582" s="323"/>
      <c r="Y582" s="323"/>
    </row>
    <row r="583" customFormat="false" ht="15" hidden="true" customHeight="false" outlineLevel="2" collapsed="false">
      <c r="A583" s="98" t="s">
        <v>2662</v>
      </c>
      <c r="B583" s="391" t="s">
        <v>136</v>
      </c>
      <c r="C583" s="389"/>
      <c r="D583" s="349" t="s">
        <v>2304</v>
      </c>
      <c r="E583" s="348" t="s">
        <v>2663</v>
      </c>
      <c r="F583" s="376"/>
      <c r="G583" s="338" t="s">
        <v>22</v>
      </c>
      <c r="H583" s="339"/>
      <c r="I583" s="339"/>
      <c r="J583" s="339" t="s">
        <v>95</v>
      </c>
      <c r="K583" s="339" t="s">
        <v>6468</v>
      </c>
      <c r="L583" s="429" t="n">
        <v>43705</v>
      </c>
      <c r="M583" s="340"/>
      <c r="N583" s="340"/>
      <c r="O583" s="323"/>
      <c r="P583" s="323"/>
      <c r="Q583" s="323"/>
      <c r="R583" s="323"/>
      <c r="S583" s="323"/>
      <c r="T583" s="323"/>
      <c r="U583" s="323"/>
      <c r="V583" s="323"/>
      <c r="W583" s="323"/>
      <c r="X583" s="323"/>
      <c r="Y583" s="323"/>
    </row>
    <row r="584" customFormat="false" ht="15" hidden="true" customHeight="false" outlineLevel="2" collapsed="false">
      <c r="A584" s="98" t="s">
        <v>2664</v>
      </c>
      <c r="B584" s="391" t="s">
        <v>129</v>
      </c>
      <c r="C584" s="350" t="s">
        <v>1002</v>
      </c>
      <c r="D584" s="351" t="s">
        <v>1003</v>
      </c>
      <c r="E584" s="337" t="s">
        <v>1541</v>
      </c>
      <c r="F584" s="392" t="s">
        <v>6547</v>
      </c>
      <c r="G584" s="338" t="s">
        <v>22</v>
      </c>
      <c r="H584" s="339"/>
      <c r="I584" s="339"/>
      <c r="J584" s="339" t="s">
        <v>95</v>
      </c>
      <c r="K584" s="339" t="s">
        <v>6468</v>
      </c>
      <c r="L584" s="429" t="n">
        <v>43705</v>
      </c>
      <c r="M584" s="340"/>
      <c r="N584" s="337" t="s">
        <v>6548</v>
      </c>
      <c r="O584" s="323"/>
      <c r="P584" s="323"/>
      <c r="Q584" s="323"/>
      <c r="R584" s="323"/>
      <c r="S584" s="323"/>
      <c r="T584" s="323"/>
      <c r="U584" s="323"/>
      <c r="V584" s="323"/>
      <c r="W584" s="323"/>
      <c r="X584" s="323"/>
      <c r="Y584" s="323"/>
    </row>
    <row r="585" customFormat="false" ht="15" hidden="true" customHeight="false" outlineLevel="2" collapsed="false">
      <c r="A585" s="98" t="s">
        <v>2666</v>
      </c>
      <c r="B585" s="391" t="s">
        <v>129</v>
      </c>
      <c r="C585" s="390"/>
      <c r="D585" s="351" t="s">
        <v>2313</v>
      </c>
      <c r="E585" s="352" t="s">
        <v>1615</v>
      </c>
      <c r="F585" s="387" t="s">
        <v>6547</v>
      </c>
      <c r="G585" s="338" t="s">
        <v>22</v>
      </c>
      <c r="H585" s="339"/>
      <c r="I585" s="339"/>
      <c r="J585" s="339" t="s">
        <v>95</v>
      </c>
      <c r="K585" s="339" t="s">
        <v>6468</v>
      </c>
      <c r="L585" s="429" t="n">
        <v>43705</v>
      </c>
      <c r="M585" s="340"/>
      <c r="N585" s="340"/>
      <c r="O585" s="323"/>
      <c r="P585" s="323"/>
      <c r="Q585" s="323"/>
      <c r="R585" s="323"/>
      <c r="S585" s="323"/>
      <c r="T585" s="323"/>
      <c r="U585" s="323"/>
      <c r="V585" s="323"/>
      <c r="W585" s="323"/>
      <c r="X585" s="323"/>
      <c r="Y585" s="323"/>
    </row>
    <row r="586" customFormat="false" ht="15" hidden="true" customHeight="false" outlineLevel="2" collapsed="false">
      <c r="A586" s="98" t="s">
        <v>2667</v>
      </c>
      <c r="B586" s="391" t="s">
        <v>129</v>
      </c>
      <c r="C586" s="390"/>
      <c r="D586" s="351" t="s">
        <v>2315</v>
      </c>
      <c r="E586" s="352" t="s">
        <v>1615</v>
      </c>
      <c r="F586" s="392" t="s">
        <v>6547</v>
      </c>
      <c r="G586" s="338" t="s">
        <v>22</v>
      </c>
      <c r="H586" s="339"/>
      <c r="I586" s="339"/>
      <c r="J586" s="339" t="s">
        <v>95</v>
      </c>
      <c r="K586" s="339" t="s">
        <v>6468</v>
      </c>
      <c r="L586" s="429" t="n">
        <v>43705</v>
      </c>
      <c r="M586" s="340"/>
      <c r="N586" s="340"/>
      <c r="O586" s="323"/>
      <c r="P586" s="323"/>
      <c r="Q586" s="323"/>
      <c r="R586" s="323"/>
      <c r="S586" s="323"/>
      <c r="T586" s="323"/>
      <c r="U586" s="323"/>
      <c r="V586" s="323"/>
      <c r="W586" s="323"/>
      <c r="X586" s="323"/>
      <c r="Y586" s="323"/>
    </row>
    <row r="587" customFormat="false" ht="15" hidden="true" customHeight="false" outlineLevel="2" collapsed="false">
      <c r="A587" s="98" t="s">
        <v>2668</v>
      </c>
      <c r="B587" s="391" t="s">
        <v>96</v>
      </c>
      <c r="C587" s="350" t="s">
        <v>1560</v>
      </c>
      <c r="D587" s="351" t="s">
        <v>1061</v>
      </c>
      <c r="E587" s="348" t="s">
        <v>1062</v>
      </c>
      <c r="F587" s="396" t="s">
        <v>2522</v>
      </c>
      <c r="G587" s="338" t="s">
        <v>22</v>
      </c>
      <c r="H587" s="339"/>
      <c r="I587" s="339"/>
      <c r="J587" s="339" t="s">
        <v>95</v>
      </c>
      <c r="K587" s="339" t="s">
        <v>6468</v>
      </c>
      <c r="L587" s="429" t="n">
        <v>43705</v>
      </c>
      <c r="M587" s="340"/>
      <c r="N587" s="340"/>
      <c r="O587" s="323"/>
      <c r="P587" s="323"/>
      <c r="Q587" s="323"/>
      <c r="R587" s="323"/>
      <c r="S587" s="323"/>
      <c r="T587" s="323"/>
      <c r="U587" s="323"/>
      <c r="V587" s="323"/>
      <c r="W587" s="323"/>
      <c r="X587" s="323"/>
      <c r="Y587" s="323"/>
    </row>
    <row r="588" customFormat="false" ht="15" hidden="true" customHeight="false" outlineLevel="2" collapsed="false">
      <c r="A588" s="98" t="s">
        <v>2669</v>
      </c>
      <c r="B588" s="391" t="s">
        <v>223</v>
      </c>
      <c r="C588" s="350"/>
      <c r="D588" s="358" t="s">
        <v>1096</v>
      </c>
      <c r="E588" s="337" t="s">
        <v>1097</v>
      </c>
      <c r="F588" s="392" t="s">
        <v>6547</v>
      </c>
      <c r="G588" s="338" t="s">
        <v>22</v>
      </c>
      <c r="H588" s="339"/>
      <c r="I588" s="339"/>
      <c r="J588" s="339" t="s">
        <v>95</v>
      </c>
      <c r="K588" s="339" t="s">
        <v>6468</v>
      </c>
      <c r="L588" s="429" t="n">
        <v>43705</v>
      </c>
      <c r="M588" s="340"/>
      <c r="N588" s="340"/>
      <c r="O588" s="323"/>
      <c r="P588" s="323"/>
      <c r="Q588" s="323"/>
      <c r="R588" s="323"/>
      <c r="S588" s="323"/>
      <c r="T588" s="323"/>
      <c r="U588" s="323"/>
      <c r="V588" s="323"/>
      <c r="W588" s="323"/>
      <c r="X588" s="323"/>
      <c r="Y588" s="323"/>
    </row>
    <row r="589" customFormat="false" ht="15" hidden="false" customHeight="true" outlineLevel="1" collapsed="true">
      <c r="A589" s="365" t="s">
        <v>2692</v>
      </c>
      <c r="B589" s="365"/>
      <c r="C589" s="365"/>
      <c r="D589" s="365"/>
      <c r="E589" s="365"/>
      <c r="F589" s="365"/>
      <c r="G589" s="369"/>
      <c r="H589" s="369"/>
      <c r="I589" s="369"/>
      <c r="J589" s="369"/>
      <c r="K589" s="369"/>
      <c r="L589" s="369"/>
      <c r="M589" s="332"/>
      <c r="N589" s="332"/>
    </row>
    <row r="590" customFormat="false" ht="15" hidden="true" customHeight="false" outlineLevel="2" collapsed="false">
      <c r="A590" s="98" t="s">
        <v>2671</v>
      </c>
      <c r="B590" s="391" t="s">
        <v>136</v>
      </c>
      <c r="C590" s="386" t="s">
        <v>2298</v>
      </c>
      <c r="D590" s="349" t="s">
        <v>2444</v>
      </c>
      <c r="E590" s="348" t="s">
        <v>2693</v>
      </c>
      <c r="F590" s="387" t="s">
        <v>2694</v>
      </c>
      <c r="G590" s="338" t="s">
        <v>22</v>
      </c>
      <c r="H590" s="339"/>
      <c r="I590" s="339"/>
      <c r="J590" s="339" t="s">
        <v>95</v>
      </c>
      <c r="K590" s="339" t="s">
        <v>6468</v>
      </c>
      <c r="L590" s="429" t="n">
        <v>43705</v>
      </c>
      <c r="M590" s="340"/>
      <c r="N590" s="340"/>
      <c r="O590" s="323"/>
      <c r="P590" s="323"/>
      <c r="Q590" s="323"/>
      <c r="R590" s="323"/>
      <c r="S590" s="323"/>
      <c r="T590" s="323"/>
      <c r="U590" s="323"/>
      <c r="V590" s="323"/>
      <c r="W590" s="323"/>
      <c r="X590" s="323"/>
      <c r="Y590" s="323"/>
    </row>
    <row r="591" customFormat="false" ht="15" hidden="true" customHeight="false" outlineLevel="2" collapsed="false">
      <c r="A591" s="98" t="s">
        <v>2674</v>
      </c>
      <c r="B591" s="391" t="s">
        <v>136</v>
      </c>
      <c r="C591" s="389"/>
      <c r="D591" s="349" t="s">
        <v>986</v>
      </c>
      <c r="E591" s="348" t="s">
        <v>2695</v>
      </c>
      <c r="F591" s="376"/>
      <c r="G591" s="338" t="s">
        <v>22</v>
      </c>
      <c r="H591" s="339"/>
      <c r="I591" s="339"/>
      <c r="J591" s="339" t="s">
        <v>95</v>
      </c>
      <c r="K591" s="339" t="s">
        <v>6468</v>
      </c>
      <c r="L591" s="429" t="n">
        <v>43705</v>
      </c>
      <c r="M591" s="340"/>
      <c r="N591" s="340"/>
      <c r="O591" s="323"/>
      <c r="P591" s="323"/>
      <c r="Q591" s="323"/>
      <c r="R591" s="323"/>
      <c r="S591" s="323"/>
      <c r="T591" s="323"/>
      <c r="U591" s="323"/>
      <c r="V591" s="323"/>
      <c r="W591" s="323"/>
      <c r="X591" s="323"/>
      <c r="Y591" s="323"/>
    </row>
    <row r="592" customFormat="false" ht="15" hidden="true" customHeight="false" outlineLevel="2" collapsed="false">
      <c r="A592" s="98" t="s">
        <v>2676</v>
      </c>
      <c r="B592" s="391" t="s">
        <v>136</v>
      </c>
      <c r="C592" s="386" t="s">
        <v>2298</v>
      </c>
      <c r="D592" s="349" t="s">
        <v>2444</v>
      </c>
      <c r="E592" s="348" t="s">
        <v>2696</v>
      </c>
      <c r="F592" s="387" t="s">
        <v>2697</v>
      </c>
      <c r="G592" s="338" t="s">
        <v>22</v>
      </c>
      <c r="H592" s="339"/>
      <c r="I592" s="339"/>
      <c r="J592" s="339" t="s">
        <v>95</v>
      </c>
      <c r="K592" s="339" t="s">
        <v>6468</v>
      </c>
      <c r="L592" s="429" t="n">
        <v>43705</v>
      </c>
      <c r="M592" s="340"/>
      <c r="N592" s="340"/>
      <c r="O592" s="323"/>
      <c r="P592" s="323"/>
      <c r="Q592" s="323"/>
      <c r="R592" s="323"/>
      <c r="S592" s="323"/>
      <c r="T592" s="323"/>
      <c r="U592" s="323"/>
      <c r="V592" s="323"/>
      <c r="W592" s="323"/>
      <c r="X592" s="323"/>
      <c r="Y592" s="323"/>
    </row>
    <row r="593" customFormat="false" ht="15" hidden="true" customHeight="false" outlineLevel="2" collapsed="false">
      <c r="A593" s="98" t="s">
        <v>2678</v>
      </c>
      <c r="B593" s="391" t="s">
        <v>136</v>
      </c>
      <c r="C593" s="389"/>
      <c r="D593" s="349" t="s">
        <v>986</v>
      </c>
      <c r="E593" s="348" t="s">
        <v>2698</v>
      </c>
      <c r="F593" s="376"/>
      <c r="G593" s="338" t="s">
        <v>22</v>
      </c>
      <c r="H593" s="339"/>
      <c r="I593" s="339"/>
      <c r="J593" s="339" t="s">
        <v>95</v>
      </c>
      <c r="K593" s="339" t="s">
        <v>6468</v>
      </c>
      <c r="L593" s="429" t="n">
        <v>43705</v>
      </c>
      <c r="M593" s="340"/>
      <c r="N593" s="340"/>
      <c r="O593" s="323"/>
      <c r="P593" s="323"/>
      <c r="Q593" s="323"/>
      <c r="R593" s="323"/>
      <c r="S593" s="323"/>
      <c r="T593" s="323"/>
      <c r="U593" s="323"/>
      <c r="V593" s="323"/>
      <c r="W593" s="323"/>
      <c r="X593" s="323"/>
      <c r="Y593" s="323"/>
    </row>
    <row r="594" customFormat="false" ht="15" hidden="true" customHeight="false" outlineLevel="2" collapsed="false">
      <c r="A594" s="98" t="s">
        <v>2680</v>
      </c>
      <c r="B594" s="391" t="s">
        <v>129</v>
      </c>
      <c r="C594" s="350" t="s">
        <v>1002</v>
      </c>
      <c r="D594" s="351" t="s">
        <v>2599</v>
      </c>
      <c r="E594" s="337" t="s">
        <v>1541</v>
      </c>
      <c r="F594" s="556" t="s">
        <v>6549</v>
      </c>
      <c r="G594" s="338" t="s">
        <v>22</v>
      </c>
      <c r="H594" s="339"/>
      <c r="I594" s="339"/>
      <c r="J594" s="339" t="s">
        <v>95</v>
      </c>
      <c r="K594" s="339" t="s">
        <v>6468</v>
      </c>
      <c r="L594" s="429" t="n">
        <v>43705</v>
      </c>
      <c r="M594" s="340"/>
      <c r="N594" s="557" t="s">
        <v>6550</v>
      </c>
      <c r="O594" s="323"/>
      <c r="P594" s="323"/>
      <c r="Q594" s="323"/>
      <c r="R594" s="323"/>
      <c r="S594" s="323"/>
      <c r="T594" s="323"/>
      <c r="U594" s="323"/>
      <c r="V594" s="323"/>
      <c r="W594" s="323"/>
      <c r="X594" s="323"/>
      <c r="Y594" s="323"/>
    </row>
    <row r="595" customFormat="false" ht="15" hidden="true" customHeight="false" outlineLevel="2" collapsed="false">
      <c r="A595" s="98" t="s">
        <v>2682</v>
      </c>
      <c r="B595" s="391" t="s">
        <v>129</v>
      </c>
      <c r="C595" s="390"/>
      <c r="D595" s="351" t="s">
        <v>2313</v>
      </c>
      <c r="E595" s="352" t="s">
        <v>1615</v>
      </c>
      <c r="F595" s="356" t="s">
        <v>2700</v>
      </c>
      <c r="G595" s="338" t="s">
        <v>22</v>
      </c>
      <c r="H595" s="339"/>
      <c r="I595" s="339"/>
      <c r="J595" s="339" t="s">
        <v>95</v>
      </c>
      <c r="K595" s="339" t="s">
        <v>6468</v>
      </c>
      <c r="L595" s="429" t="n">
        <v>43705</v>
      </c>
      <c r="M595" s="340"/>
      <c r="N595" s="340"/>
      <c r="O595" s="323"/>
      <c r="P595" s="323"/>
      <c r="Q595" s="323"/>
      <c r="R595" s="323"/>
      <c r="S595" s="323"/>
      <c r="T595" s="323"/>
      <c r="U595" s="323"/>
      <c r="V595" s="323"/>
      <c r="W595" s="323"/>
      <c r="X595" s="323"/>
      <c r="Y595" s="323"/>
    </row>
    <row r="596" customFormat="false" ht="15" hidden="true" customHeight="false" outlineLevel="2" collapsed="false">
      <c r="A596" s="98" t="s">
        <v>2684</v>
      </c>
      <c r="B596" s="391" t="s">
        <v>129</v>
      </c>
      <c r="C596" s="390"/>
      <c r="D596" s="351" t="s">
        <v>2315</v>
      </c>
      <c r="E596" s="352" t="s">
        <v>1615</v>
      </c>
      <c r="F596" s="556" t="s">
        <v>6549</v>
      </c>
      <c r="G596" s="338" t="s">
        <v>22</v>
      </c>
      <c r="H596" s="339"/>
      <c r="I596" s="339"/>
      <c r="J596" s="339" t="s">
        <v>95</v>
      </c>
      <c r="K596" s="339" t="s">
        <v>6468</v>
      </c>
      <c r="L596" s="429" t="n">
        <v>43705</v>
      </c>
      <c r="M596" s="340"/>
      <c r="N596" s="557" t="s">
        <v>6550</v>
      </c>
      <c r="O596" s="323"/>
      <c r="P596" s="323"/>
      <c r="Q596" s="323"/>
      <c r="R596" s="323"/>
      <c r="S596" s="323"/>
      <c r="T596" s="323"/>
      <c r="U596" s="323"/>
      <c r="V596" s="323"/>
      <c r="W596" s="323"/>
      <c r="X596" s="323"/>
      <c r="Y596" s="323"/>
    </row>
    <row r="597" customFormat="false" ht="15" hidden="true" customHeight="false" outlineLevel="2" collapsed="false">
      <c r="A597" s="98" t="s">
        <v>2686</v>
      </c>
      <c r="B597" s="391" t="s">
        <v>96</v>
      </c>
      <c r="C597" s="350" t="s">
        <v>1560</v>
      </c>
      <c r="D597" s="351" t="s">
        <v>1061</v>
      </c>
      <c r="E597" s="348" t="s">
        <v>1062</v>
      </c>
      <c r="F597" s="399" t="s">
        <v>2522</v>
      </c>
      <c r="G597" s="338" t="s">
        <v>22</v>
      </c>
      <c r="H597" s="339"/>
      <c r="I597" s="339"/>
      <c r="J597" s="339" t="s">
        <v>95</v>
      </c>
      <c r="K597" s="339" t="s">
        <v>6468</v>
      </c>
      <c r="L597" s="429" t="n">
        <v>43705</v>
      </c>
      <c r="M597" s="340"/>
      <c r="N597" s="340"/>
      <c r="O597" s="323"/>
      <c r="P597" s="323"/>
      <c r="Q597" s="323"/>
      <c r="R597" s="323"/>
      <c r="S597" s="323"/>
      <c r="T597" s="323"/>
      <c r="U597" s="323"/>
      <c r="V597" s="323"/>
      <c r="W597" s="323"/>
      <c r="X597" s="323"/>
      <c r="Y597" s="323"/>
    </row>
    <row r="598" customFormat="false" ht="15" hidden="true" customHeight="false" outlineLevel="2" collapsed="false">
      <c r="A598" s="98" t="s">
        <v>2688</v>
      </c>
      <c r="B598" s="391" t="s">
        <v>223</v>
      </c>
      <c r="C598" s="350"/>
      <c r="D598" s="358" t="s">
        <v>1096</v>
      </c>
      <c r="E598" s="337" t="s">
        <v>1097</v>
      </c>
      <c r="F598" s="352"/>
      <c r="G598" s="338" t="s">
        <v>22</v>
      </c>
      <c r="H598" s="339"/>
      <c r="I598" s="339"/>
      <c r="J598" s="339" t="s">
        <v>95</v>
      </c>
      <c r="K598" s="339" t="s">
        <v>6468</v>
      </c>
      <c r="L598" s="429" t="n">
        <v>43705</v>
      </c>
      <c r="M598" s="340"/>
      <c r="N598" s="340"/>
      <c r="O598" s="323"/>
      <c r="P598" s="323"/>
      <c r="Q598" s="323"/>
      <c r="R598" s="323"/>
      <c r="S598" s="323"/>
      <c r="T598" s="323"/>
      <c r="U598" s="323"/>
      <c r="V598" s="323"/>
      <c r="W598" s="323"/>
      <c r="X598" s="323"/>
      <c r="Y598" s="323"/>
    </row>
    <row r="599" customFormat="false" ht="15" hidden="false" customHeight="true" outlineLevel="1" collapsed="true">
      <c r="A599" s="365" t="s">
        <v>2724</v>
      </c>
      <c r="B599" s="365"/>
      <c r="C599" s="365"/>
      <c r="D599" s="365"/>
      <c r="E599" s="365"/>
      <c r="F599" s="365"/>
      <c r="G599" s="369"/>
      <c r="H599" s="369"/>
      <c r="I599" s="369"/>
      <c r="J599" s="369"/>
      <c r="K599" s="369"/>
      <c r="L599" s="369"/>
      <c r="M599" s="332"/>
      <c r="N599" s="332"/>
    </row>
    <row r="600" customFormat="false" ht="15" hidden="true" customHeight="false" outlineLevel="2" collapsed="false">
      <c r="A600" s="98" t="s">
        <v>2711</v>
      </c>
      <c r="B600" s="391" t="s">
        <v>136</v>
      </c>
      <c r="C600" s="386" t="s">
        <v>2298</v>
      </c>
      <c r="D600" s="349" t="s">
        <v>2444</v>
      </c>
      <c r="E600" s="348" t="s">
        <v>2725</v>
      </c>
      <c r="F600" s="387" t="s">
        <v>6551</v>
      </c>
      <c r="G600" s="338" t="s">
        <v>22</v>
      </c>
      <c r="H600" s="339"/>
      <c r="I600" s="339"/>
      <c r="J600" s="339" t="s">
        <v>95</v>
      </c>
      <c r="K600" s="339" t="s">
        <v>6468</v>
      </c>
      <c r="L600" s="429" t="n">
        <v>43705</v>
      </c>
      <c r="M600" s="340"/>
      <c r="N600" s="340"/>
      <c r="O600" s="323"/>
      <c r="P600" s="323"/>
      <c r="Q600" s="323"/>
      <c r="R600" s="323"/>
      <c r="S600" s="323"/>
      <c r="T600" s="323"/>
      <c r="U600" s="323"/>
      <c r="V600" s="323"/>
      <c r="W600" s="323"/>
      <c r="X600" s="323"/>
      <c r="Y600" s="323"/>
    </row>
    <row r="601" customFormat="false" ht="15" hidden="true" customHeight="false" outlineLevel="2" collapsed="false">
      <c r="A601" s="98" t="s">
        <v>2714</v>
      </c>
      <c r="B601" s="391" t="s">
        <v>136</v>
      </c>
      <c r="C601" s="394"/>
      <c r="D601" s="349" t="s">
        <v>986</v>
      </c>
      <c r="E601" s="348" t="s">
        <v>2727</v>
      </c>
      <c r="F601" s="376"/>
      <c r="G601" s="338" t="s">
        <v>22</v>
      </c>
      <c r="H601" s="339"/>
      <c r="I601" s="339"/>
      <c r="J601" s="339" t="s">
        <v>95</v>
      </c>
      <c r="K601" s="339" t="s">
        <v>6468</v>
      </c>
      <c r="L601" s="429" t="n">
        <v>43705</v>
      </c>
      <c r="M601" s="340"/>
      <c r="N601" s="340"/>
      <c r="O601" s="323"/>
      <c r="P601" s="323"/>
      <c r="Q601" s="323"/>
      <c r="R601" s="323"/>
      <c r="S601" s="323"/>
      <c r="T601" s="323"/>
      <c r="U601" s="323"/>
      <c r="V601" s="323"/>
      <c r="W601" s="323"/>
      <c r="X601" s="323"/>
      <c r="Y601" s="323"/>
    </row>
    <row r="602" customFormat="false" ht="15" hidden="true" customHeight="false" outlineLevel="2" collapsed="false">
      <c r="A602" s="98" t="s">
        <v>2716</v>
      </c>
      <c r="B602" s="391" t="s">
        <v>129</v>
      </c>
      <c r="C602" s="350" t="s">
        <v>1002</v>
      </c>
      <c r="D602" s="351" t="s">
        <v>2599</v>
      </c>
      <c r="E602" s="337" t="s">
        <v>1541</v>
      </c>
      <c r="F602" s="356" t="s">
        <v>6552</v>
      </c>
      <c r="G602" s="338" t="s">
        <v>22</v>
      </c>
      <c r="H602" s="339"/>
      <c r="I602" s="339"/>
      <c r="J602" s="339" t="s">
        <v>95</v>
      </c>
      <c r="K602" s="339" t="s">
        <v>6468</v>
      </c>
      <c r="L602" s="429" t="n">
        <v>43705</v>
      </c>
      <c r="M602" s="340"/>
      <c r="N602" s="340"/>
      <c r="O602" s="323"/>
      <c r="P602" s="323"/>
      <c r="Q602" s="323"/>
      <c r="R602" s="323"/>
      <c r="S602" s="323"/>
      <c r="T602" s="323"/>
      <c r="U602" s="323"/>
      <c r="V602" s="323"/>
      <c r="W602" s="323"/>
      <c r="X602" s="323"/>
      <c r="Y602" s="323"/>
    </row>
    <row r="603" customFormat="false" ht="15" hidden="true" customHeight="false" outlineLevel="2" collapsed="false">
      <c r="A603" s="98" t="s">
        <v>2718</v>
      </c>
      <c r="B603" s="391" t="s">
        <v>129</v>
      </c>
      <c r="C603" s="393"/>
      <c r="D603" s="351" t="s">
        <v>2313</v>
      </c>
      <c r="E603" s="355" t="s">
        <v>1615</v>
      </c>
      <c r="F603" s="356" t="s">
        <v>2700</v>
      </c>
      <c r="G603" s="338" t="s">
        <v>22</v>
      </c>
      <c r="H603" s="339"/>
      <c r="I603" s="339"/>
      <c r="J603" s="339" t="s">
        <v>95</v>
      </c>
      <c r="K603" s="339" t="s">
        <v>6468</v>
      </c>
      <c r="L603" s="429" t="n">
        <v>43705</v>
      </c>
      <c r="M603" s="340"/>
      <c r="N603" s="340"/>
      <c r="O603" s="323"/>
      <c r="P603" s="323"/>
      <c r="Q603" s="323"/>
      <c r="R603" s="323"/>
      <c r="S603" s="323"/>
      <c r="T603" s="323"/>
      <c r="U603" s="323"/>
      <c r="V603" s="323"/>
      <c r="W603" s="323"/>
      <c r="X603" s="323"/>
      <c r="Y603" s="323"/>
    </row>
    <row r="604" customFormat="false" ht="15" hidden="true" customHeight="false" outlineLevel="2" collapsed="false">
      <c r="A604" s="98" t="s">
        <v>2720</v>
      </c>
      <c r="B604" s="391" t="s">
        <v>129</v>
      </c>
      <c r="C604" s="393"/>
      <c r="D604" s="351" t="s">
        <v>2315</v>
      </c>
      <c r="E604" s="355" t="s">
        <v>1615</v>
      </c>
      <c r="F604" s="356" t="s">
        <v>2729</v>
      </c>
      <c r="G604" s="338" t="s">
        <v>22</v>
      </c>
      <c r="H604" s="339"/>
      <c r="I604" s="339"/>
      <c r="J604" s="339" t="s">
        <v>95</v>
      </c>
      <c r="K604" s="339" t="s">
        <v>6468</v>
      </c>
      <c r="L604" s="429" t="n">
        <v>43705</v>
      </c>
      <c r="M604" s="340"/>
      <c r="N604" s="340"/>
      <c r="O604" s="323"/>
      <c r="P604" s="323"/>
      <c r="Q604" s="323"/>
      <c r="R604" s="323"/>
      <c r="S604" s="323"/>
      <c r="T604" s="323"/>
      <c r="U604" s="323"/>
      <c r="V604" s="323"/>
      <c r="W604" s="323"/>
      <c r="X604" s="323"/>
      <c r="Y604" s="323"/>
    </row>
    <row r="605" customFormat="false" ht="15" hidden="true" customHeight="false" outlineLevel="2" collapsed="false">
      <c r="A605" s="98" t="s">
        <v>2722</v>
      </c>
      <c r="B605" s="391" t="s">
        <v>96</v>
      </c>
      <c r="C605" s="350" t="s">
        <v>1560</v>
      </c>
      <c r="D605" s="351" t="s">
        <v>1061</v>
      </c>
      <c r="E605" s="348" t="s">
        <v>1062</v>
      </c>
      <c r="F605" s="399" t="s">
        <v>2522</v>
      </c>
      <c r="G605" s="338" t="s">
        <v>22</v>
      </c>
      <c r="H605" s="339"/>
      <c r="I605" s="339"/>
      <c r="J605" s="339" t="s">
        <v>95</v>
      </c>
      <c r="K605" s="339" t="s">
        <v>6468</v>
      </c>
      <c r="L605" s="429" t="n">
        <v>43705</v>
      </c>
      <c r="M605" s="340"/>
      <c r="N605" s="340"/>
      <c r="O605" s="323"/>
      <c r="P605" s="323"/>
      <c r="Q605" s="323"/>
      <c r="R605" s="323"/>
      <c r="S605" s="323"/>
      <c r="T605" s="323"/>
      <c r="U605" s="323"/>
      <c r="V605" s="323"/>
      <c r="W605" s="323"/>
      <c r="X605" s="323"/>
      <c r="Y605" s="323"/>
    </row>
    <row r="606" customFormat="false" ht="15" hidden="true" customHeight="false" outlineLevel="2" collapsed="false">
      <c r="A606" s="98" t="s">
        <v>2723</v>
      </c>
      <c r="B606" s="391" t="s">
        <v>223</v>
      </c>
      <c r="C606" s="350"/>
      <c r="D606" s="358" t="s">
        <v>1096</v>
      </c>
      <c r="E606" s="337" t="s">
        <v>1097</v>
      </c>
      <c r="F606" s="350"/>
      <c r="G606" s="338" t="s">
        <v>22</v>
      </c>
      <c r="H606" s="339"/>
      <c r="I606" s="339"/>
      <c r="J606" s="339" t="s">
        <v>95</v>
      </c>
      <c r="K606" s="339" t="s">
        <v>6468</v>
      </c>
      <c r="L606" s="429" t="n">
        <v>43705</v>
      </c>
      <c r="M606" s="340"/>
      <c r="N606" s="340"/>
      <c r="O606" s="323"/>
      <c r="P606" s="323"/>
      <c r="Q606" s="323"/>
      <c r="R606" s="323"/>
      <c r="S606" s="323"/>
      <c r="T606" s="323"/>
      <c r="U606" s="323"/>
      <c r="V606" s="323"/>
      <c r="W606" s="323"/>
      <c r="X606" s="323"/>
      <c r="Y606" s="323"/>
    </row>
    <row r="607" customFormat="false" ht="15" hidden="false" customHeight="true" outlineLevel="1" collapsed="true">
      <c r="A607" s="365" t="s">
        <v>2749</v>
      </c>
      <c r="B607" s="365"/>
      <c r="C607" s="365"/>
      <c r="D607" s="365"/>
      <c r="E607" s="365"/>
      <c r="F607" s="365"/>
      <c r="G607" s="369"/>
      <c r="H607" s="369"/>
      <c r="I607" s="369"/>
      <c r="J607" s="369"/>
      <c r="K607" s="369"/>
      <c r="L607" s="369"/>
      <c r="M607" s="332"/>
      <c r="N607" s="332"/>
    </row>
    <row r="608" customFormat="false" ht="15" hidden="true" customHeight="false" outlineLevel="2" collapsed="false">
      <c r="A608" s="98" t="s">
        <v>2736</v>
      </c>
      <c r="B608" s="391" t="s">
        <v>136</v>
      </c>
      <c r="C608" s="386" t="s">
        <v>2298</v>
      </c>
      <c r="D608" s="349" t="s">
        <v>2444</v>
      </c>
      <c r="E608" s="348" t="s">
        <v>2737</v>
      </c>
      <c r="F608" s="389"/>
      <c r="G608" s="338" t="s">
        <v>22</v>
      </c>
      <c r="H608" s="339"/>
      <c r="I608" s="339"/>
      <c r="J608" s="339" t="s">
        <v>95</v>
      </c>
      <c r="K608" s="339" t="s">
        <v>6468</v>
      </c>
      <c r="L608" s="429" t="n">
        <v>43705</v>
      </c>
      <c r="M608" s="340"/>
      <c r="N608" s="340"/>
      <c r="O608" s="323"/>
      <c r="P608" s="323"/>
      <c r="Q608" s="323"/>
      <c r="R608" s="323"/>
      <c r="S608" s="323"/>
      <c r="T608" s="323"/>
      <c r="U608" s="323"/>
      <c r="V608" s="323"/>
      <c r="W608" s="323"/>
      <c r="X608" s="323"/>
      <c r="Y608" s="323"/>
    </row>
    <row r="609" customFormat="false" ht="15" hidden="true" customHeight="false" outlineLevel="2" collapsed="false">
      <c r="A609" s="98" t="s">
        <v>2738</v>
      </c>
      <c r="B609" s="391" t="s">
        <v>136</v>
      </c>
      <c r="C609" s="394"/>
      <c r="D609" s="349" t="s">
        <v>2739</v>
      </c>
      <c r="E609" s="348" t="s">
        <v>2740</v>
      </c>
      <c r="F609" s="344" t="s">
        <v>2750</v>
      </c>
      <c r="G609" s="338" t="s">
        <v>22</v>
      </c>
      <c r="H609" s="339"/>
      <c r="I609" s="339"/>
      <c r="J609" s="339" t="s">
        <v>95</v>
      </c>
      <c r="K609" s="339" t="s">
        <v>6468</v>
      </c>
      <c r="L609" s="429" t="n">
        <v>43705</v>
      </c>
      <c r="M609" s="340"/>
      <c r="N609" s="340"/>
      <c r="O609" s="323"/>
      <c r="P609" s="323"/>
      <c r="Q609" s="323"/>
      <c r="R609" s="323"/>
      <c r="S609" s="323"/>
      <c r="T609" s="323"/>
      <c r="U609" s="323"/>
      <c r="V609" s="323"/>
      <c r="W609" s="323"/>
      <c r="X609" s="323"/>
      <c r="Y609" s="323"/>
    </row>
    <row r="610" customFormat="false" ht="15" hidden="true" customHeight="false" outlineLevel="2" collapsed="false">
      <c r="A610" s="98" t="s">
        <v>2742</v>
      </c>
      <c r="B610" s="391" t="s">
        <v>136</v>
      </c>
      <c r="C610" s="394"/>
      <c r="D610" s="349" t="s">
        <v>2739</v>
      </c>
      <c r="E610" s="348" t="s">
        <v>2751</v>
      </c>
      <c r="F610" s="344" t="s">
        <v>2752</v>
      </c>
      <c r="G610" s="338" t="s">
        <v>22</v>
      </c>
      <c r="H610" s="339"/>
      <c r="I610" s="339"/>
      <c r="J610" s="339" t="s">
        <v>95</v>
      </c>
      <c r="K610" s="339" t="s">
        <v>6468</v>
      </c>
      <c r="L610" s="429" t="n">
        <v>43705</v>
      </c>
      <c r="M610" s="340"/>
      <c r="N610" s="340"/>
      <c r="O610" s="323"/>
      <c r="P610" s="323"/>
      <c r="Q610" s="323"/>
      <c r="R610" s="323"/>
      <c r="S610" s="323"/>
      <c r="T610" s="323"/>
      <c r="U610" s="323"/>
      <c r="V610" s="323"/>
      <c r="W610" s="323"/>
      <c r="X610" s="323"/>
      <c r="Y610" s="323"/>
    </row>
    <row r="611" customFormat="false" ht="15" hidden="true" customHeight="false" outlineLevel="2" collapsed="false">
      <c r="A611" s="98" t="s">
        <v>2745</v>
      </c>
      <c r="B611" s="391" t="s">
        <v>129</v>
      </c>
      <c r="C611" s="350" t="s">
        <v>1002</v>
      </c>
      <c r="D611" s="351" t="s">
        <v>2743</v>
      </c>
      <c r="E611" s="337" t="s">
        <v>1541</v>
      </c>
      <c r="F611" s="337" t="s">
        <v>2753</v>
      </c>
      <c r="G611" s="338" t="s">
        <v>22</v>
      </c>
      <c r="H611" s="339"/>
      <c r="I611" s="339"/>
      <c r="J611" s="339" t="s">
        <v>95</v>
      </c>
      <c r="K611" s="339" t="s">
        <v>6468</v>
      </c>
      <c r="L611" s="429" t="n">
        <v>43705</v>
      </c>
      <c r="M611" s="340"/>
      <c r="N611" s="340"/>
      <c r="O611" s="323"/>
      <c r="P611" s="323"/>
      <c r="Q611" s="323"/>
      <c r="R611" s="323"/>
      <c r="S611" s="323"/>
      <c r="T611" s="323"/>
      <c r="U611" s="323"/>
      <c r="V611" s="323"/>
      <c r="W611" s="323"/>
      <c r="X611" s="323"/>
      <c r="Y611" s="323"/>
    </row>
    <row r="612" customFormat="false" ht="15" hidden="true" customHeight="false" outlineLevel="2" collapsed="false">
      <c r="A612" s="98" t="s">
        <v>2746</v>
      </c>
      <c r="B612" s="391" t="s">
        <v>129</v>
      </c>
      <c r="C612" s="390"/>
      <c r="D612" s="351" t="s">
        <v>2313</v>
      </c>
      <c r="E612" s="352" t="s">
        <v>1615</v>
      </c>
      <c r="F612" s="337" t="s">
        <v>2753</v>
      </c>
      <c r="G612" s="338" t="s">
        <v>22</v>
      </c>
      <c r="H612" s="339"/>
      <c r="I612" s="339"/>
      <c r="J612" s="339" t="s">
        <v>95</v>
      </c>
      <c r="K612" s="339" t="s">
        <v>6468</v>
      </c>
      <c r="L612" s="429" t="n">
        <v>43705</v>
      </c>
      <c r="M612" s="340"/>
      <c r="N612" s="340"/>
      <c r="O612" s="323"/>
      <c r="P612" s="323"/>
      <c r="Q612" s="323"/>
      <c r="R612" s="323"/>
      <c r="S612" s="323"/>
      <c r="T612" s="323"/>
      <c r="U612" s="323"/>
      <c r="V612" s="323"/>
      <c r="W612" s="323"/>
      <c r="X612" s="323"/>
      <c r="Y612" s="323"/>
    </row>
    <row r="613" customFormat="false" ht="15" hidden="true" customHeight="false" outlineLevel="2" collapsed="false">
      <c r="A613" s="98" t="s">
        <v>2747</v>
      </c>
      <c r="B613" s="391" t="s">
        <v>129</v>
      </c>
      <c r="C613" s="390"/>
      <c r="D613" s="351" t="s">
        <v>2315</v>
      </c>
      <c r="E613" s="352" t="s">
        <v>1615</v>
      </c>
      <c r="F613" s="337" t="s">
        <v>2753</v>
      </c>
      <c r="G613" s="338" t="s">
        <v>22</v>
      </c>
      <c r="H613" s="339"/>
      <c r="I613" s="339"/>
      <c r="J613" s="339" t="s">
        <v>95</v>
      </c>
      <c r="K613" s="339" t="s">
        <v>6468</v>
      </c>
      <c r="L613" s="429" t="n">
        <v>43705</v>
      </c>
      <c r="M613" s="340"/>
      <c r="N613" s="340"/>
      <c r="O613" s="323"/>
      <c r="P613" s="323"/>
      <c r="Q613" s="323"/>
      <c r="R613" s="323"/>
      <c r="S613" s="323"/>
      <c r="T613" s="323"/>
      <c r="U613" s="323"/>
      <c r="V613" s="323"/>
      <c r="W613" s="323"/>
      <c r="X613" s="323"/>
      <c r="Y613" s="323"/>
    </row>
    <row r="614" customFormat="false" ht="15" hidden="true" customHeight="false" outlineLevel="2" collapsed="false">
      <c r="A614" s="98" t="s">
        <v>2748</v>
      </c>
      <c r="B614" s="391" t="s">
        <v>96</v>
      </c>
      <c r="C614" s="350" t="s">
        <v>1560</v>
      </c>
      <c r="D614" s="351" t="s">
        <v>1061</v>
      </c>
      <c r="E614" s="348" t="s">
        <v>1062</v>
      </c>
      <c r="F614" s="396" t="s">
        <v>2522</v>
      </c>
      <c r="G614" s="338" t="s">
        <v>22</v>
      </c>
      <c r="H614" s="339"/>
      <c r="I614" s="339"/>
      <c r="J614" s="339" t="s">
        <v>95</v>
      </c>
      <c r="K614" s="339" t="s">
        <v>6468</v>
      </c>
      <c r="L614" s="429" t="n">
        <v>43705</v>
      </c>
      <c r="M614" s="340"/>
      <c r="N614" s="340"/>
      <c r="O614" s="323"/>
      <c r="P614" s="323"/>
      <c r="Q614" s="323"/>
      <c r="R614" s="323"/>
      <c r="S614" s="323"/>
      <c r="T614" s="323"/>
      <c r="U614" s="323"/>
      <c r="V614" s="323"/>
      <c r="W614" s="323"/>
      <c r="X614" s="323"/>
      <c r="Y614" s="323"/>
    </row>
    <row r="615" customFormat="false" ht="15" hidden="true" customHeight="false" outlineLevel="2" collapsed="false">
      <c r="A615" s="98" t="s">
        <v>2754</v>
      </c>
      <c r="B615" s="391" t="s">
        <v>223</v>
      </c>
      <c r="C615" s="350"/>
      <c r="D615" s="358" t="s">
        <v>1096</v>
      </c>
      <c r="E615" s="337" t="s">
        <v>1097</v>
      </c>
      <c r="F615" s="352"/>
      <c r="G615" s="338" t="s">
        <v>22</v>
      </c>
      <c r="H615" s="339"/>
      <c r="I615" s="339"/>
      <c r="J615" s="339" t="s">
        <v>95</v>
      </c>
      <c r="K615" s="339" t="s">
        <v>6468</v>
      </c>
      <c r="L615" s="429" t="n">
        <v>43705</v>
      </c>
      <c r="M615" s="340"/>
      <c r="N615" s="340"/>
      <c r="O615" s="323"/>
      <c r="P615" s="323"/>
      <c r="Q615" s="323"/>
      <c r="R615" s="323"/>
      <c r="S615" s="323"/>
      <c r="T615" s="323"/>
      <c r="U615" s="323"/>
      <c r="V615" s="323"/>
      <c r="W615" s="323"/>
      <c r="X615" s="323"/>
      <c r="Y615" s="323"/>
    </row>
    <row r="616" customFormat="false" ht="15" hidden="false" customHeight="true" outlineLevel="0" collapsed="false">
      <c r="A616" s="324" t="s">
        <v>6553</v>
      </c>
      <c r="B616" s="324"/>
      <c r="C616" s="324"/>
      <c r="D616" s="324"/>
      <c r="E616" s="324"/>
      <c r="F616" s="324"/>
      <c r="G616" s="558"/>
      <c r="H616" s="558"/>
      <c r="I616" s="558"/>
      <c r="J616" s="558"/>
      <c r="K616" s="558"/>
      <c r="L616" s="558"/>
      <c r="M616" s="558"/>
      <c r="N616" s="558"/>
      <c r="O616" s="117"/>
      <c r="P616" s="117"/>
      <c r="Q616" s="117"/>
      <c r="R616" s="117"/>
      <c r="S616" s="117"/>
      <c r="T616" s="117"/>
      <c r="U616" s="117"/>
      <c r="V616" s="117"/>
      <c r="W616" s="117"/>
      <c r="X616" s="117"/>
      <c r="Y616" s="117"/>
    </row>
    <row r="617" customFormat="false" ht="15" hidden="false" customHeight="true" outlineLevel="1" collapsed="false">
      <c r="A617" s="559" t="s">
        <v>6554</v>
      </c>
      <c r="B617" s="559"/>
      <c r="C617" s="559"/>
      <c r="D617" s="559"/>
      <c r="E617" s="559"/>
      <c r="F617" s="559"/>
      <c r="G617" s="369"/>
      <c r="H617" s="369"/>
      <c r="I617" s="369"/>
      <c r="J617" s="369"/>
      <c r="K617" s="369"/>
      <c r="L617" s="369"/>
      <c r="M617" s="369"/>
      <c r="N617" s="369"/>
      <c r="O617" s="118"/>
      <c r="P617" s="118"/>
      <c r="Q617" s="118"/>
      <c r="R617" s="118"/>
      <c r="S617" s="118"/>
      <c r="T617" s="118"/>
      <c r="U617" s="118"/>
      <c r="V617" s="118"/>
      <c r="W617" s="118"/>
      <c r="X617" s="118"/>
      <c r="Y617" s="118"/>
    </row>
    <row r="618" customFormat="false" ht="15" hidden="true" customHeight="false" outlineLevel="2" collapsed="false">
      <c r="A618" s="437" t="s">
        <v>4245</v>
      </c>
      <c r="B618" s="391" t="s">
        <v>189</v>
      </c>
      <c r="C618" s="415" t="s">
        <v>3261</v>
      </c>
      <c r="D618" s="349" t="s">
        <v>3262</v>
      </c>
      <c r="E618" s="415" t="s">
        <v>6555</v>
      </c>
      <c r="F618" s="349" t="s">
        <v>4632</v>
      </c>
      <c r="G618" s="379" t="s">
        <v>22</v>
      </c>
      <c r="H618" s="436"/>
      <c r="I618" s="560"/>
      <c r="J618" s="561"/>
      <c r="K618" s="339" t="s">
        <v>6468</v>
      </c>
      <c r="L618" s="429" t="n">
        <v>43706</v>
      </c>
      <c r="M618" s="376"/>
      <c r="N618" s="376"/>
      <c r="O618" s="109"/>
      <c r="P618" s="109"/>
      <c r="Q618" s="109"/>
      <c r="R618" s="109"/>
      <c r="S618" s="109"/>
      <c r="T618" s="109"/>
      <c r="U618" s="109"/>
      <c r="V618" s="109"/>
      <c r="W618" s="109"/>
      <c r="X618" s="109"/>
      <c r="Y618" s="109"/>
    </row>
    <row r="619" customFormat="false" ht="15" hidden="true" customHeight="false" outlineLevel="2" collapsed="false">
      <c r="A619" s="437" t="s">
        <v>4248</v>
      </c>
      <c r="B619" s="391" t="s">
        <v>189</v>
      </c>
      <c r="C619" s="430"/>
      <c r="D619" s="349" t="s">
        <v>3266</v>
      </c>
      <c r="E619" s="415" t="s">
        <v>6556</v>
      </c>
      <c r="F619" s="349"/>
      <c r="G619" s="379" t="s">
        <v>22</v>
      </c>
      <c r="H619" s="436"/>
      <c r="I619" s="560"/>
      <c r="J619" s="561"/>
      <c r="K619" s="339" t="s">
        <v>6468</v>
      </c>
      <c r="L619" s="429" t="n">
        <v>43706</v>
      </c>
      <c r="M619" s="376"/>
      <c r="N619" s="376"/>
      <c r="O619" s="109"/>
      <c r="P619" s="109"/>
      <c r="Q619" s="109"/>
      <c r="R619" s="109"/>
      <c r="S619" s="109"/>
      <c r="T619" s="109"/>
      <c r="U619" s="109"/>
      <c r="V619" s="109"/>
      <c r="W619" s="109"/>
      <c r="X619" s="109"/>
      <c r="Y619" s="109"/>
    </row>
    <row r="620" customFormat="false" ht="15" hidden="true" customHeight="false" outlineLevel="2" collapsed="false">
      <c r="A620" s="437" t="s">
        <v>4251</v>
      </c>
      <c r="B620" s="391" t="s">
        <v>189</v>
      </c>
      <c r="C620" s="415" t="s">
        <v>3396</v>
      </c>
      <c r="D620" s="349" t="s">
        <v>3270</v>
      </c>
      <c r="E620" s="415" t="s">
        <v>6557</v>
      </c>
      <c r="F620" s="349" t="s">
        <v>6558</v>
      </c>
      <c r="G620" s="379" t="s">
        <v>22</v>
      </c>
      <c r="H620" s="436"/>
      <c r="I620" s="560"/>
      <c r="J620" s="561"/>
      <c r="K620" s="339" t="s">
        <v>6468</v>
      </c>
      <c r="L620" s="429" t="n">
        <v>43706</v>
      </c>
      <c r="M620" s="376"/>
      <c r="N620" s="376"/>
      <c r="O620" s="109"/>
      <c r="P620" s="109"/>
      <c r="Q620" s="109"/>
      <c r="R620" s="109"/>
      <c r="S620" s="109"/>
      <c r="T620" s="109"/>
      <c r="U620" s="109"/>
      <c r="V620" s="109"/>
      <c r="W620" s="109"/>
      <c r="X620" s="109"/>
      <c r="Y620" s="109"/>
    </row>
    <row r="621" customFormat="false" ht="15" hidden="true" customHeight="false" outlineLevel="2" collapsed="false">
      <c r="A621" s="437" t="s">
        <v>4254</v>
      </c>
      <c r="B621" s="391" t="s">
        <v>189</v>
      </c>
      <c r="C621" s="430"/>
      <c r="D621" s="349" t="s">
        <v>3273</v>
      </c>
      <c r="E621" s="402" t="s">
        <v>6559</v>
      </c>
      <c r="F621" s="355" t="s">
        <v>6560</v>
      </c>
      <c r="G621" s="379" t="s">
        <v>22</v>
      </c>
      <c r="H621" s="436"/>
      <c r="I621" s="560"/>
      <c r="J621" s="561"/>
      <c r="K621" s="339" t="s">
        <v>6468</v>
      </c>
      <c r="L621" s="429" t="n">
        <v>43706</v>
      </c>
      <c r="M621" s="376"/>
      <c r="N621" s="376"/>
      <c r="O621" s="109"/>
      <c r="P621" s="109"/>
      <c r="Q621" s="109"/>
      <c r="R621" s="109"/>
      <c r="S621" s="109"/>
      <c r="T621" s="109"/>
      <c r="U621" s="109"/>
      <c r="V621" s="109"/>
      <c r="W621" s="109"/>
      <c r="X621" s="109"/>
      <c r="Y621" s="109"/>
    </row>
    <row r="622" customFormat="false" ht="15" hidden="true" customHeight="false" outlineLevel="2" collapsed="false">
      <c r="A622" s="437" t="s">
        <v>4256</v>
      </c>
      <c r="B622" s="391" t="s">
        <v>189</v>
      </c>
      <c r="C622" s="430"/>
      <c r="D622" s="349" t="s">
        <v>3278</v>
      </c>
      <c r="E622" s="349" t="s">
        <v>3279</v>
      </c>
      <c r="F622" s="355" t="s">
        <v>6560</v>
      </c>
      <c r="G622" s="379" t="s">
        <v>22</v>
      </c>
      <c r="H622" s="436"/>
      <c r="I622" s="560"/>
      <c r="J622" s="561"/>
      <c r="K622" s="339" t="s">
        <v>6468</v>
      </c>
      <c r="L622" s="429" t="n">
        <v>43706</v>
      </c>
      <c r="M622" s="376"/>
      <c r="N622" s="376"/>
      <c r="O622" s="109"/>
      <c r="P622" s="109"/>
      <c r="Q622" s="109"/>
      <c r="R622" s="109"/>
      <c r="S622" s="109"/>
      <c r="T622" s="109"/>
      <c r="U622" s="109"/>
      <c r="V622" s="109"/>
      <c r="W622" s="109"/>
      <c r="X622" s="109"/>
      <c r="Y622" s="109"/>
    </row>
    <row r="623" customFormat="false" ht="15" hidden="true" customHeight="false" outlineLevel="2" collapsed="false">
      <c r="A623" s="437" t="s">
        <v>4257</v>
      </c>
      <c r="B623" s="391" t="s">
        <v>189</v>
      </c>
      <c r="C623" s="415" t="s">
        <v>3339</v>
      </c>
      <c r="D623" s="415" t="s">
        <v>6561</v>
      </c>
      <c r="E623" s="349" t="s">
        <v>3283</v>
      </c>
      <c r="F623" s="355" t="s">
        <v>6560</v>
      </c>
      <c r="G623" s="379" t="s">
        <v>22</v>
      </c>
      <c r="H623" s="436"/>
      <c r="I623" s="560"/>
      <c r="J623" s="561"/>
      <c r="K623" s="339" t="s">
        <v>6468</v>
      </c>
      <c r="L623" s="429" t="n">
        <v>43706</v>
      </c>
      <c r="M623" s="376"/>
      <c r="N623" s="376"/>
      <c r="O623" s="109"/>
      <c r="P623" s="109"/>
      <c r="Q623" s="109"/>
      <c r="R623" s="109"/>
      <c r="S623" s="109"/>
      <c r="T623" s="109"/>
      <c r="U623" s="109"/>
      <c r="V623" s="109"/>
      <c r="W623" s="109"/>
      <c r="X623" s="109"/>
      <c r="Y623" s="109"/>
    </row>
    <row r="624" customFormat="false" ht="15" hidden="true" customHeight="false" outlineLevel="2" collapsed="false">
      <c r="A624" s="437" t="s">
        <v>4259</v>
      </c>
      <c r="B624" s="391" t="s">
        <v>189</v>
      </c>
      <c r="C624" s="415" t="s">
        <v>4260</v>
      </c>
      <c r="D624" s="430" t="s">
        <v>1003</v>
      </c>
      <c r="E624" s="402" t="s">
        <v>6562</v>
      </c>
      <c r="F624" s="355" t="s">
        <v>6560</v>
      </c>
      <c r="G624" s="379" t="s">
        <v>22</v>
      </c>
      <c r="H624" s="436"/>
      <c r="I624" s="560"/>
      <c r="J624" s="561"/>
      <c r="K624" s="339" t="s">
        <v>6468</v>
      </c>
      <c r="L624" s="429" t="n">
        <v>43706</v>
      </c>
      <c r="M624" s="376"/>
      <c r="N624" s="376"/>
      <c r="O624" s="109"/>
      <c r="P624" s="109"/>
      <c r="Q624" s="109"/>
      <c r="R624" s="109"/>
      <c r="S624" s="109"/>
      <c r="T624" s="109"/>
      <c r="U624" s="109"/>
      <c r="V624" s="109"/>
      <c r="W624" s="109"/>
      <c r="X624" s="109"/>
      <c r="Y624" s="109"/>
    </row>
    <row r="625" customFormat="false" ht="15" hidden="true" customHeight="false" outlineLevel="2" collapsed="false">
      <c r="A625" s="437" t="s">
        <v>4262</v>
      </c>
      <c r="B625" s="391" t="s">
        <v>189</v>
      </c>
      <c r="C625" s="415" t="s">
        <v>1501</v>
      </c>
      <c r="D625" s="415" t="s">
        <v>1054</v>
      </c>
      <c r="E625" s="349" t="s">
        <v>3165</v>
      </c>
      <c r="F625" s="355" t="s">
        <v>6560</v>
      </c>
      <c r="G625" s="379" t="s">
        <v>22</v>
      </c>
      <c r="H625" s="436"/>
      <c r="I625" s="560"/>
      <c r="J625" s="561"/>
      <c r="K625" s="339" t="s">
        <v>6468</v>
      </c>
      <c r="L625" s="429" t="n">
        <v>43706</v>
      </c>
      <c r="M625" s="376"/>
      <c r="N625" s="376"/>
      <c r="O625" s="109"/>
      <c r="P625" s="109"/>
      <c r="Q625" s="109"/>
      <c r="R625" s="109"/>
      <c r="S625" s="109"/>
      <c r="T625" s="109"/>
      <c r="U625" s="109"/>
      <c r="V625" s="109"/>
      <c r="W625" s="109"/>
      <c r="X625" s="109"/>
      <c r="Y625" s="109"/>
    </row>
    <row r="626" customFormat="false" ht="15" hidden="true" customHeight="false" outlineLevel="2" collapsed="false">
      <c r="A626" s="437" t="s">
        <v>4263</v>
      </c>
      <c r="B626" s="391" t="s">
        <v>189</v>
      </c>
      <c r="C626" s="430"/>
      <c r="D626" s="415" t="s">
        <v>1058</v>
      </c>
      <c r="E626" s="349" t="s">
        <v>6563</v>
      </c>
      <c r="F626" s="355" t="s">
        <v>6560</v>
      </c>
      <c r="G626" s="379" t="s">
        <v>22</v>
      </c>
      <c r="H626" s="436"/>
      <c r="I626" s="560"/>
      <c r="J626" s="561"/>
      <c r="K626" s="339" t="s">
        <v>6468</v>
      </c>
      <c r="L626" s="429" t="n">
        <v>43706</v>
      </c>
      <c r="M626" s="376"/>
      <c r="N626" s="376"/>
      <c r="O626" s="109"/>
      <c r="P626" s="109"/>
      <c r="Q626" s="109"/>
      <c r="R626" s="109"/>
      <c r="S626" s="109"/>
      <c r="T626" s="109"/>
      <c r="U626" s="109"/>
      <c r="V626" s="109"/>
      <c r="W626" s="109"/>
      <c r="X626" s="109"/>
      <c r="Y626" s="109"/>
    </row>
    <row r="627" customFormat="false" ht="15" hidden="true" customHeight="false" outlineLevel="2" collapsed="false">
      <c r="A627" s="437" t="s">
        <v>4265</v>
      </c>
      <c r="B627" s="391" t="s">
        <v>189</v>
      </c>
      <c r="C627" s="430"/>
      <c r="D627" s="415" t="s">
        <v>1061</v>
      </c>
      <c r="E627" s="349" t="s">
        <v>1062</v>
      </c>
      <c r="F627" s="355" t="s">
        <v>6560</v>
      </c>
      <c r="G627" s="379" t="s">
        <v>22</v>
      </c>
      <c r="H627" s="436"/>
      <c r="I627" s="560"/>
      <c r="J627" s="561"/>
      <c r="K627" s="339" t="s">
        <v>6468</v>
      </c>
      <c r="L627" s="429" t="n">
        <v>43706</v>
      </c>
      <c r="M627" s="376"/>
      <c r="N627" s="562" t="s">
        <v>6564</v>
      </c>
      <c r="O627" s="109"/>
      <c r="P627" s="109"/>
      <c r="Q627" s="109"/>
      <c r="R627" s="109"/>
      <c r="S627" s="109"/>
      <c r="T627" s="109"/>
      <c r="U627" s="109"/>
      <c r="V627" s="109"/>
      <c r="W627" s="109"/>
      <c r="X627" s="109"/>
      <c r="Y627" s="109"/>
    </row>
    <row r="628" customFormat="false" ht="15" hidden="true" customHeight="false" outlineLevel="2" collapsed="false">
      <c r="A628" s="437" t="s">
        <v>4266</v>
      </c>
      <c r="B628" s="391" t="s">
        <v>189</v>
      </c>
      <c r="C628" s="446" t="s">
        <v>1270</v>
      </c>
      <c r="D628" s="446" t="s">
        <v>1066</v>
      </c>
      <c r="E628" s="349" t="s">
        <v>1067</v>
      </c>
      <c r="F628" s="355" t="s">
        <v>6560</v>
      </c>
      <c r="G628" s="379" t="s">
        <v>22</v>
      </c>
      <c r="H628" s="436"/>
      <c r="I628" s="560"/>
      <c r="J628" s="561"/>
      <c r="K628" s="339" t="s">
        <v>6468</v>
      </c>
      <c r="L628" s="429" t="n">
        <v>43706</v>
      </c>
      <c r="M628" s="376"/>
      <c r="N628" s="376"/>
      <c r="O628" s="109"/>
      <c r="P628" s="109"/>
      <c r="Q628" s="109"/>
      <c r="R628" s="109"/>
      <c r="S628" s="109"/>
      <c r="T628" s="109"/>
      <c r="U628" s="109"/>
      <c r="V628" s="109"/>
      <c r="W628" s="109"/>
      <c r="X628" s="109"/>
      <c r="Y628" s="109"/>
    </row>
    <row r="629" customFormat="false" ht="15" hidden="true" customHeight="false" outlineLevel="2" collapsed="false">
      <c r="A629" s="437" t="s">
        <v>4267</v>
      </c>
      <c r="B629" s="391" t="s">
        <v>189</v>
      </c>
      <c r="C629" s="430"/>
      <c r="D629" s="415" t="s">
        <v>6565</v>
      </c>
      <c r="E629" s="402" t="s">
        <v>6566</v>
      </c>
      <c r="F629" s="355" t="s">
        <v>6560</v>
      </c>
      <c r="G629" s="379" t="s">
        <v>22</v>
      </c>
      <c r="H629" s="436"/>
      <c r="I629" s="560"/>
      <c r="J629" s="561"/>
      <c r="K629" s="339" t="s">
        <v>6468</v>
      </c>
      <c r="L629" s="429" t="n">
        <v>43706</v>
      </c>
      <c r="M629" s="376"/>
      <c r="N629" s="376"/>
      <c r="O629" s="109"/>
      <c r="P629" s="109"/>
      <c r="Q629" s="109"/>
      <c r="R629" s="109"/>
      <c r="S629" s="109"/>
      <c r="T629" s="109"/>
      <c r="U629" s="109"/>
      <c r="V629" s="109"/>
      <c r="W629" s="109"/>
      <c r="X629" s="109"/>
      <c r="Y629" s="109"/>
    </row>
    <row r="630" customFormat="false" ht="15" hidden="true" customHeight="false" outlineLevel="2" collapsed="false">
      <c r="A630" s="437" t="s">
        <v>4270</v>
      </c>
      <c r="B630" s="391" t="s">
        <v>189</v>
      </c>
      <c r="C630" s="430"/>
      <c r="D630" s="415" t="s">
        <v>1073</v>
      </c>
      <c r="E630" s="349" t="s">
        <v>3313</v>
      </c>
      <c r="F630" s="355" t="s">
        <v>6560</v>
      </c>
      <c r="G630" s="379" t="s">
        <v>22</v>
      </c>
      <c r="H630" s="436"/>
      <c r="I630" s="560"/>
      <c r="J630" s="561"/>
      <c r="K630" s="339" t="s">
        <v>6468</v>
      </c>
      <c r="L630" s="429" t="n">
        <v>43706</v>
      </c>
      <c r="M630" s="376"/>
      <c r="N630" s="376"/>
      <c r="O630" s="109"/>
      <c r="P630" s="109"/>
      <c r="Q630" s="109"/>
      <c r="R630" s="109"/>
      <c r="S630" s="109"/>
      <c r="T630" s="109"/>
      <c r="U630" s="109"/>
      <c r="V630" s="109"/>
      <c r="W630" s="109"/>
      <c r="X630" s="109"/>
      <c r="Y630" s="109"/>
    </row>
    <row r="631" customFormat="false" ht="15" hidden="true" customHeight="false" outlineLevel="2" collapsed="false">
      <c r="A631" s="437" t="s">
        <v>4271</v>
      </c>
      <c r="B631" s="391" t="s">
        <v>189</v>
      </c>
      <c r="C631" s="446" t="s">
        <v>1076</v>
      </c>
      <c r="D631" s="415" t="s">
        <v>1077</v>
      </c>
      <c r="E631" s="349" t="s">
        <v>3315</v>
      </c>
      <c r="F631" s="355" t="s">
        <v>6560</v>
      </c>
      <c r="G631" s="379" t="s">
        <v>22</v>
      </c>
      <c r="H631" s="436"/>
      <c r="I631" s="560"/>
      <c r="J631" s="561"/>
      <c r="K631" s="339" t="s">
        <v>6468</v>
      </c>
      <c r="L631" s="429" t="n">
        <v>43706</v>
      </c>
      <c r="M631" s="376"/>
      <c r="N631" s="376"/>
      <c r="O631" s="109"/>
      <c r="P631" s="109"/>
      <c r="Q631" s="109"/>
      <c r="R631" s="109"/>
      <c r="S631" s="109"/>
      <c r="T631" s="109"/>
      <c r="U631" s="109"/>
      <c r="V631" s="109"/>
      <c r="W631" s="109"/>
      <c r="X631" s="109"/>
      <c r="Y631" s="109"/>
    </row>
    <row r="632" customFormat="false" ht="15" hidden="true" customHeight="false" outlineLevel="2" collapsed="false">
      <c r="A632" s="437" t="s">
        <v>4272</v>
      </c>
      <c r="B632" s="391" t="s">
        <v>189</v>
      </c>
      <c r="C632" s="430"/>
      <c r="D632" s="415" t="s">
        <v>1516</v>
      </c>
      <c r="E632" s="349" t="s">
        <v>1082</v>
      </c>
      <c r="F632" s="355" t="s">
        <v>6560</v>
      </c>
      <c r="G632" s="379" t="s">
        <v>22</v>
      </c>
      <c r="H632" s="436"/>
      <c r="I632" s="560"/>
      <c r="J632" s="561"/>
      <c r="K632" s="339" t="s">
        <v>6468</v>
      </c>
      <c r="L632" s="429" t="n">
        <v>43706</v>
      </c>
      <c r="M632" s="376"/>
      <c r="N632" s="376"/>
      <c r="O632" s="109"/>
      <c r="P632" s="109"/>
      <c r="Q632" s="109"/>
      <c r="R632" s="109"/>
      <c r="S632" s="109"/>
      <c r="T632" s="109"/>
      <c r="U632" s="109"/>
      <c r="V632" s="109"/>
      <c r="W632" s="109"/>
      <c r="X632" s="109"/>
      <c r="Y632" s="109"/>
    </row>
    <row r="633" customFormat="false" ht="15" hidden="true" customHeight="false" outlineLevel="2" collapsed="false">
      <c r="A633" s="437" t="s">
        <v>4273</v>
      </c>
      <c r="B633" s="391" t="s">
        <v>219</v>
      </c>
      <c r="C633" s="415" t="s">
        <v>4274</v>
      </c>
      <c r="D633" s="349" t="s">
        <v>219</v>
      </c>
      <c r="E633" s="349" t="s">
        <v>4275</v>
      </c>
      <c r="F633" s="355" t="s">
        <v>6560</v>
      </c>
      <c r="G633" s="379" t="s">
        <v>22</v>
      </c>
      <c r="H633" s="436"/>
      <c r="I633" s="560"/>
      <c r="J633" s="561"/>
      <c r="K633" s="339" t="s">
        <v>6468</v>
      </c>
      <c r="L633" s="429" t="n">
        <v>43706</v>
      </c>
      <c r="M633" s="376"/>
      <c r="N633" s="376"/>
      <c r="O633" s="109"/>
      <c r="P633" s="109"/>
      <c r="Q633" s="109"/>
      <c r="R633" s="109"/>
      <c r="S633" s="109"/>
      <c r="T633" s="109"/>
      <c r="U633" s="109"/>
      <c r="V633" s="109"/>
      <c r="W633" s="109"/>
      <c r="X633" s="109"/>
      <c r="Y633" s="109"/>
    </row>
    <row r="634" customFormat="false" ht="15" hidden="true" customHeight="false" outlineLevel="2" collapsed="false">
      <c r="A634" s="437" t="s">
        <v>888</v>
      </c>
      <c r="B634" s="391" t="s">
        <v>189</v>
      </c>
      <c r="C634" s="415"/>
      <c r="D634" s="362" t="s">
        <v>1240</v>
      </c>
      <c r="E634" s="563" t="s">
        <v>4276</v>
      </c>
      <c r="F634" s="350"/>
      <c r="G634" s="379" t="s">
        <v>22</v>
      </c>
      <c r="H634" s="436"/>
      <c r="I634" s="560"/>
      <c r="J634" s="561"/>
      <c r="K634" s="339" t="s">
        <v>6468</v>
      </c>
      <c r="L634" s="429" t="n">
        <v>43706</v>
      </c>
      <c r="M634" s="376"/>
      <c r="N634" s="376"/>
      <c r="O634" s="109"/>
      <c r="P634" s="109"/>
      <c r="Q634" s="109"/>
      <c r="R634" s="109"/>
      <c r="S634" s="109"/>
      <c r="T634" s="109"/>
      <c r="U634" s="109"/>
      <c r="V634" s="109"/>
      <c r="W634" s="109"/>
      <c r="X634" s="109"/>
      <c r="Y634" s="109"/>
    </row>
    <row r="635" customFormat="false" ht="15" hidden="false" customHeight="true" outlineLevel="1" collapsed="true">
      <c r="A635" s="538" t="s">
        <v>6567</v>
      </c>
      <c r="B635" s="538"/>
      <c r="C635" s="538"/>
      <c r="D635" s="538"/>
      <c r="E635" s="538"/>
      <c r="F635" s="538"/>
      <c r="G635" s="369"/>
      <c r="H635" s="369"/>
      <c r="I635" s="369"/>
      <c r="J635" s="369"/>
      <c r="K635" s="369"/>
      <c r="L635" s="369"/>
      <c r="M635" s="369"/>
      <c r="N635" s="369"/>
      <c r="O635" s="109"/>
      <c r="P635" s="109"/>
      <c r="Q635" s="109"/>
      <c r="R635" s="109"/>
      <c r="S635" s="109"/>
      <c r="T635" s="109"/>
      <c r="U635" s="109"/>
      <c r="V635" s="109"/>
      <c r="W635" s="109"/>
      <c r="X635" s="109"/>
      <c r="Y635" s="109"/>
    </row>
    <row r="636" customFormat="false" ht="15" hidden="true" customHeight="false" outlineLevel="2" collapsed="false">
      <c r="A636" s="437" t="s">
        <v>4279</v>
      </c>
      <c r="B636" s="391" t="s">
        <v>190</v>
      </c>
      <c r="C636" s="415" t="s">
        <v>3261</v>
      </c>
      <c r="D636" s="349" t="s">
        <v>3262</v>
      </c>
      <c r="E636" s="349" t="s">
        <v>6568</v>
      </c>
      <c r="F636" s="349" t="s">
        <v>6569</v>
      </c>
      <c r="G636" s="379" t="s">
        <v>22</v>
      </c>
      <c r="H636" s="436"/>
      <c r="I636" s="560"/>
      <c r="J636" s="561"/>
      <c r="K636" s="339" t="s">
        <v>6468</v>
      </c>
      <c r="L636" s="429" t="n">
        <v>43706</v>
      </c>
      <c r="M636" s="376"/>
      <c r="N636" s="376"/>
      <c r="O636" s="109"/>
      <c r="P636" s="109"/>
      <c r="Q636" s="109"/>
      <c r="R636" s="109"/>
      <c r="S636" s="109"/>
      <c r="T636" s="109"/>
      <c r="U636" s="109"/>
      <c r="V636" s="109"/>
      <c r="W636" s="109"/>
      <c r="X636" s="109"/>
      <c r="Y636" s="109"/>
    </row>
    <row r="637" customFormat="false" ht="15" hidden="true" customHeight="false" outlineLevel="2" collapsed="false">
      <c r="A637" s="437" t="s">
        <v>4281</v>
      </c>
      <c r="B637" s="391" t="s">
        <v>190</v>
      </c>
      <c r="C637" s="430"/>
      <c r="D637" s="349" t="s">
        <v>3266</v>
      </c>
      <c r="E637" s="349" t="s">
        <v>6570</v>
      </c>
      <c r="F637" s="349"/>
      <c r="G637" s="379" t="s">
        <v>22</v>
      </c>
      <c r="H637" s="436"/>
      <c r="I637" s="560"/>
      <c r="J637" s="561"/>
      <c r="K637" s="339" t="s">
        <v>6468</v>
      </c>
      <c r="L637" s="429" t="n">
        <v>43706</v>
      </c>
      <c r="M637" s="376"/>
      <c r="N637" s="376"/>
      <c r="O637" s="109"/>
      <c r="P637" s="109"/>
      <c r="Q637" s="109"/>
      <c r="R637" s="109"/>
      <c r="S637" s="109"/>
      <c r="T637" s="109"/>
      <c r="U637" s="109"/>
      <c r="V637" s="109"/>
      <c r="W637" s="109"/>
      <c r="X637" s="109"/>
      <c r="Y637" s="109"/>
    </row>
    <row r="638" customFormat="false" ht="15" hidden="true" customHeight="false" outlineLevel="2" collapsed="false">
      <c r="A638" s="437" t="s">
        <v>4283</v>
      </c>
      <c r="B638" s="391" t="s">
        <v>190</v>
      </c>
      <c r="C638" s="415" t="s">
        <v>3536</v>
      </c>
      <c r="D638" s="349" t="s">
        <v>3270</v>
      </c>
      <c r="E638" s="415" t="s">
        <v>6571</v>
      </c>
      <c r="F638" s="349" t="s">
        <v>6572</v>
      </c>
      <c r="G638" s="379" t="s">
        <v>22</v>
      </c>
      <c r="H638" s="436"/>
      <c r="I638" s="560"/>
      <c r="J638" s="561"/>
      <c r="K638" s="339" t="s">
        <v>6468</v>
      </c>
      <c r="L638" s="429" t="n">
        <v>43706</v>
      </c>
      <c r="M638" s="376"/>
      <c r="N638" s="376"/>
      <c r="O638" s="109"/>
      <c r="P638" s="109"/>
      <c r="Q638" s="109"/>
      <c r="R638" s="109"/>
      <c r="S638" s="109"/>
      <c r="T638" s="109"/>
      <c r="U638" s="109"/>
      <c r="V638" s="109"/>
      <c r="W638" s="109"/>
      <c r="X638" s="109"/>
      <c r="Y638" s="109"/>
    </row>
    <row r="639" customFormat="false" ht="15" hidden="true" customHeight="false" outlineLevel="2" collapsed="false">
      <c r="A639" s="437" t="s">
        <v>4286</v>
      </c>
      <c r="B639" s="391" t="s">
        <v>190</v>
      </c>
      <c r="C639" s="430"/>
      <c r="D639" s="349" t="s">
        <v>3273</v>
      </c>
      <c r="E639" s="402" t="s">
        <v>6573</v>
      </c>
      <c r="F639" s="349" t="s">
        <v>6572</v>
      </c>
      <c r="G639" s="379" t="s">
        <v>22</v>
      </c>
      <c r="H639" s="436"/>
      <c r="I639" s="560"/>
      <c r="J639" s="561"/>
      <c r="K639" s="339" t="s">
        <v>6468</v>
      </c>
      <c r="L639" s="429" t="n">
        <v>43706</v>
      </c>
      <c r="M639" s="376"/>
      <c r="N639" s="376"/>
      <c r="O639" s="109"/>
      <c r="P639" s="109"/>
      <c r="Q639" s="109"/>
      <c r="R639" s="109"/>
      <c r="S639" s="109"/>
      <c r="T639" s="109"/>
      <c r="U639" s="109"/>
      <c r="V639" s="109"/>
      <c r="W639" s="109"/>
      <c r="X639" s="109"/>
      <c r="Y639" s="109"/>
    </row>
    <row r="640" customFormat="false" ht="15" hidden="true" customHeight="false" outlineLevel="2" collapsed="false">
      <c r="A640" s="437" t="s">
        <v>4288</v>
      </c>
      <c r="B640" s="391" t="s">
        <v>190</v>
      </c>
      <c r="C640" s="430"/>
      <c r="D640" s="349" t="s">
        <v>3278</v>
      </c>
      <c r="E640" s="349" t="s">
        <v>3279</v>
      </c>
      <c r="F640" s="349" t="s">
        <v>6572</v>
      </c>
      <c r="G640" s="379" t="s">
        <v>22</v>
      </c>
      <c r="H640" s="436"/>
      <c r="I640" s="560"/>
      <c r="J640" s="561"/>
      <c r="K640" s="339" t="s">
        <v>6468</v>
      </c>
      <c r="L640" s="429" t="n">
        <v>43706</v>
      </c>
      <c r="M640" s="376"/>
      <c r="N640" s="376"/>
      <c r="O640" s="109"/>
      <c r="P640" s="109"/>
      <c r="Q640" s="109"/>
      <c r="R640" s="109"/>
      <c r="S640" s="109"/>
      <c r="T640" s="109"/>
      <c r="U640" s="109"/>
      <c r="V640" s="109"/>
      <c r="W640" s="109"/>
      <c r="X640" s="109"/>
      <c r="Y640" s="109"/>
    </row>
    <row r="641" customFormat="false" ht="15" hidden="true" customHeight="false" outlineLevel="2" collapsed="false">
      <c r="A641" s="437" t="s">
        <v>4289</v>
      </c>
      <c r="B641" s="391" t="s">
        <v>190</v>
      </c>
      <c r="C641" s="415" t="s">
        <v>3281</v>
      </c>
      <c r="D641" s="402" t="s">
        <v>6574</v>
      </c>
      <c r="E641" s="349" t="s">
        <v>3283</v>
      </c>
      <c r="F641" s="349" t="s">
        <v>6572</v>
      </c>
      <c r="G641" s="379" t="s">
        <v>22</v>
      </c>
      <c r="H641" s="436"/>
      <c r="I641" s="560"/>
      <c r="J641" s="561"/>
      <c r="K641" s="339" t="s">
        <v>6468</v>
      </c>
      <c r="L641" s="429" t="n">
        <v>43706</v>
      </c>
      <c r="M641" s="376"/>
      <c r="N641" s="376"/>
      <c r="O641" s="109"/>
      <c r="P641" s="109"/>
      <c r="Q641" s="109"/>
      <c r="R641" s="109"/>
      <c r="S641" s="109"/>
      <c r="T641" s="109"/>
      <c r="U641" s="109"/>
      <c r="V641" s="109"/>
      <c r="W641" s="109"/>
      <c r="X641" s="109"/>
      <c r="Y641" s="109"/>
    </row>
    <row r="642" customFormat="false" ht="15" hidden="true" customHeight="false" outlineLevel="2" collapsed="false">
      <c r="A642" s="437" t="s">
        <v>4291</v>
      </c>
      <c r="B642" s="391" t="s">
        <v>190</v>
      </c>
      <c r="C642" s="415" t="s">
        <v>4479</v>
      </c>
      <c r="D642" s="430" t="s">
        <v>1003</v>
      </c>
      <c r="E642" s="402" t="s">
        <v>6562</v>
      </c>
      <c r="F642" s="349" t="s">
        <v>6575</v>
      </c>
      <c r="G642" s="379" t="s">
        <v>22</v>
      </c>
      <c r="H642" s="436"/>
      <c r="I642" s="560"/>
      <c r="J642" s="561"/>
      <c r="K642" s="339" t="s">
        <v>6468</v>
      </c>
      <c r="L642" s="429" t="n">
        <v>43706</v>
      </c>
      <c r="M642" s="376"/>
      <c r="N642" s="376"/>
      <c r="O642" s="109"/>
      <c r="P642" s="109"/>
      <c r="Q642" s="109"/>
      <c r="R642" s="109"/>
      <c r="S642" s="109"/>
      <c r="T642" s="109"/>
      <c r="U642" s="109"/>
      <c r="V642" s="109"/>
      <c r="W642" s="109"/>
      <c r="X642" s="109"/>
      <c r="Y642" s="109"/>
    </row>
    <row r="643" customFormat="false" ht="15" hidden="true" customHeight="false" outlineLevel="2" collapsed="false">
      <c r="A643" s="437" t="s">
        <v>4293</v>
      </c>
      <c r="B643" s="391" t="s">
        <v>190</v>
      </c>
      <c r="C643" s="415" t="s">
        <v>3164</v>
      </c>
      <c r="D643" s="415" t="s">
        <v>1054</v>
      </c>
      <c r="E643" s="349" t="s">
        <v>3165</v>
      </c>
      <c r="F643" s="349" t="s">
        <v>6575</v>
      </c>
      <c r="G643" s="379" t="s">
        <v>22</v>
      </c>
      <c r="H643" s="436"/>
      <c r="I643" s="560"/>
      <c r="J643" s="561"/>
      <c r="K643" s="339" t="s">
        <v>6468</v>
      </c>
      <c r="L643" s="429" t="n">
        <v>43706</v>
      </c>
      <c r="M643" s="376"/>
      <c r="N643" s="376"/>
      <c r="O643" s="109"/>
      <c r="P643" s="109"/>
      <c r="Q643" s="109"/>
      <c r="R643" s="109"/>
      <c r="S643" s="109"/>
      <c r="T643" s="109"/>
      <c r="U643" s="109"/>
      <c r="V643" s="109"/>
      <c r="W643" s="109"/>
      <c r="X643" s="109"/>
      <c r="Y643" s="109"/>
    </row>
    <row r="644" customFormat="false" ht="15" hidden="true" customHeight="false" outlineLevel="2" collapsed="false">
      <c r="A644" s="437" t="s">
        <v>4294</v>
      </c>
      <c r="B644" s="391" t="s">
        <v>190</v>
      </c>
      <c r="C644" s="430"/>
      <c r="D644" s="415" t="s">
        <v>1058</v>
      </c>
      <c r="E644" s="349" t="s">
        <v>3303</v>
      </c>
      <c r="F644" s="349" t="s">
        <v>6575</v>
      </c>
      <c r="G644" s="379" t="s">
        <v>22</v>
      </c>
      <c r="H644" s="436"/>
      <c r="I644" s="560"/>
      <c r="J644" s="561"/>
      <c r="K644" s="339" t="s">
        <v>6468</v>
      </c>
      <c r="L644" s="429" t="n">
        <v>43706</v>
      </c>
      <c r="M644" s="376"/>
      <c r="N644" s="376"/>
      <c r="O644" s="109"/>
      <c r="P644" s="109"/>
      <c r="Q644" s="109"/>
      <c r="R644" s="109"/>
      <c r="S644" s="109"/>
      <c r="T644" s="109"/>
      <c r="U644" s="109"/>
      <c r="V644" s="109"/>
      <c r="W644" s="109"/>
      <c r="X644" s="109"/>
      <c r="Y644" s="109"/>
    </row>
    <row r="645" customFormat="false" ht="15" hidden="true" customHeight="false" outlineLevel="2" collapsed="false">
      <c r="A645" s="437" t="s">
        <v>4295</v>
      </c>
      <c r="B645" s="391" t="s">
        <v>190</v>
      </c>
      <c r="C645" s="430"/>
      <c r="D645" s="415" t="s">
        <v>1061</v>
      </c>
      <c r="E645" s="349" t="s">
        <v>1062</v>
      </c>
      <c r="F645" s="349" t="s">
        <v>6575</v>
      </c>
      <c r="G645" s="379" t="s">
        <v>22</v>
      </c>
      <c r="H645" s="436"/>
      <c r="I645" s="560"/>
      <c r="J645" s="561"/>
      <c r="K645" s="339" t="s">
        <v>6468</v>
      </c>
      <c r="L645" s="429" t="n">
        <v>43706</v>
      </c>
      <c r="M645" s="376"/>
      <c r="N645" s="562" t="s">
        <v>6564</v>
      </c>
      <c r="O645" s="109"/>
      <c r="P645" s="109"/>
      <c r="Q645" s="109"/>
      <c r="R645" s="109"/>
      <c r="S645" s="109"/>
      <c r="T645" s="109"/>
      <c r="U645" s="109"/>
      <c r="V645" s="109"/>
      <c r="W645" s="109"/>
      <c r="X645" s="109"/>
      <c r="Y645" s="109"/>
    </row>
    <row r="646" customFormat="false" ht="15" hidden="true" customHeight="false" outlineLevel="2" collapsed="false">
      <c r="A646" s="437" t="s">
        <v>4296</v>
      </c>
      <c r="B646" s="391" t="s">
        <v>190</v>
      </c>
      <c r="C646" s="446" t="s">
        <v>1270</v>
      </c>
      <c r="D646" s="430" t="s">
        <v>1066</v>
      </c>
      <c r="E646" s="349" t="s">
        <v>1067</v>
      </c>
      <c r="F646" s="349" t="s">
        <v>6575</v>
      </c>
      <c r="G646" s="379" t="s">
        <v>22</v>
      </c>
      <c r="H646" s="436"/>
      <c r="I646" s="560"/>
      <c r="J646" s="561"/>
      <c r="K646" s="339" t="s">
        <v>6468</v>
      </c>
      <c r="L646" s="429" t="n">
        <v>43706</v>
      </c>
      <c r="M646" s="376"/>
      <c r="N646" s="376"/>
      <c r="O646" s="109"/>
      <c r="P646" s="109"/>
      <c r="Q646" s="109"/>
      <c r="R646" s="109"/>
      <c r="S646" s="109"/>
      <c r="T646" s="109"/>
      <c r="U646" s="109"/>
      <c r="V646" s="109"/>
      <c r="W646" s="109"/>
      <c r="X646" s="109"/>
      <c r="Y646" s="109"/>
    </row>
    <row r="647" customFormat="false" ht="15" hidden="true" customHeight="false" outlineLevel="2" collapsed="false">
      <c r="A647" s="437" t="s">
        <v>4297</v>
      </c>
      <c r="B647" s="391" t="s">
        <v>190</v>
      </c>
      <c r="C647" s="430"/>
      <c r="D647" s="415" t="s">
        <v>4657</v>
      </c>
      <c r="E647" s="402" t="s">
        <v>6576</v>
      </c>
      <c r="F647" s="349" t="s">
        <v>6575</v>
      </c>
      <c r="G647" s="379" t="s">
        <v>22</v>
      </c>
      <c r="H647" s="436"/>
      <c r="I647" s="560"/>
      <c r="J647" s="561"/>
      <c r="K647" s="339" t="s">
        <v>6468</v>
      </c>
      <c r="L647" s="429" t="n">
        <v>43706</v>
      </c>
      <c r="M647" s="376"/>
      <c r="N647" s="376"/>
      <c r="O647" s="109"/>
      <c r="P647" s="109"/>
      <c r="Q647" s="109"/>
      <c r="R647" s="109"/>
      <c r="S647" s="109"/>
      <c r="T647" s="109"/>
      <c r="U647" s="109"/>
      <c r="V647" s="109"/>
      <c r="W647" s="109"/>
      <c r="X647" s="109"/>
      <c r="Y647" s="109"/>
    </row>
    <row r="648" customFormat="false" ht="15" hidden="true" customHeight="false" outlineLevel="2" collapsed="false">
      <c r="A648" s="437" t="s">
        <v>4300</v>
      </c>
      <c r="B648" s="391" t="s">
        <v>190</v>
      </c>
      <c r="C648" s="430"/>
      <c r="D648" s="415" t="s">
        <v>3213</v>
      </c>
      <c r="E648" s="402" t="s">
        <v>5190</v>
      </c>
      <c r="F648" s="349" t="s">
        <v>6575</v>
      </c>
      <c r="G648" s="379" t="s">
        <v>22</v>
      </c>
      <c r="H648" s="436"/>
      <c r="I648" s="560"/>
      <c r="J648" s="561"/>
      <c r="K648" s="339" t="s">
        <v>6468</v>
      </c>
      <c r="L648" s="429" t="n">
        <v>43706</v>
      </c>
      <c r="M648" s="376"/>
      <c r="N648" s="376"/>
      <c r="O648" s="109"/>
      <c r="P648" s="109"/>
      <c r="Q648" s="109"/>
      <c r="R648" s="109"/>
      <c r="S648" s="109"/>
      <c r="T648" s="109"/>
      <c r="U648" s="109"/>
      <c r="V648" s="109"/>
      <c r="W648" s="109"/>
      <c r="X648" s="109"/>
      <c r="Y648" s="109"/>
    </row>
    <row r="649" customFormat="false" ht="15" hidden="true" customHeight="false" outlineLevel="2" collapsed="false">
      <c r="A649" s="437" t="s">
        <v>4301</v>
      </c>
      <c r="B649" s="391" t="s">
        <v>190</v>
      </c>
      <c r="C649" s="430" t="s">
        <v>1076</v>
      </c>
      <c r="D649" s="415" t="s">
        <v>1077</v>
      </c>
      <c r="E649" s="402" t="s">
        <v>5192</v>
      </c>
      <c r="F649" s="349" t="s">
        <v>6575</v>
      </c>
      <c r="G649" s="379" t="s">
        <v>22</v>
      </c>
      <c r="H649" s="436"/>
      <c r="I649" s="560"/>
      <c r="J649" s="561"/>
      <c r="K649" s="339" t="s">
        <v>6468</v>
      </c>
      <c r="L649" s="429" t="n">
        <v>43706</v>
      </c>
      <c r="M649" s="376"/>
      <c r="N649" s="376"/>
      <c r="O649" s="109"/>
      <c r="P649" s="109"/>
      <c r="Q649" s="109"/>
      <c r="R649" s="109"/>
      <c r="S649" s="109"/>
      <c r="T649" s="109"/>
      <c r="U649" s="109"/>
      <c r="V649" s="109"/>
      <c r="W649" s="109"/>
      <c r="X649" s="109"/>
      <c r="Y649" s="109"/>
    </row>
    <row r="650" customFormat="false" ht="15" hidden="true" customHeight="false" outlineLevel="2" collapsed="false">
      <c r="A650" s="437" t="s">
        <v>4302</v>
      </c>
      <c r="B650" s="391" t="s">
        <v>190</v>
      </c>
      <c r="C650" s="430"/>
      <c r="D650" s="415" t="s">
        <v>6577</v>
      </c>
      <c r="E650" s="349" t="s">
        <v>1082</v>
      </c>
      <c r="F650" s="349" t="s">
        <v>6575</v>
      </c>
      <c r="G650" s="379" t="s">
        <v>22</v>
      </c>
      <c r="H650" s="436"/>
      <c r="I650" s="560"/>
      <c r="J650" s="561"/>
      <c r="K650" s="339" t="s">
        <v>6468</v>
      </c>
      <c r="L650" s="429" t="n">
        <v>43706</v>
      </c>
      <c r="M650" s="376"/>
      <c r="N650" s="376"/>
      <c r="O650" s="109"/>
      <c r="P650" s="109"/>
      <c r="Q650" s="109"/>
      <c r="R650" s="109"/>
      <c r="S650" s="109"/>
      <c r="T650" s="109"/>
      <c r="U650" s="109"/>
      <c r="V650" s="109"/>
      <c r="W650" s="109"/>
      <c r="X650" s="109"/>
      <c r="Y650" s="109"/>
    </row>
    <row r="651" customFormat="false" ht="15" hidden="true" customHeight="false" outlineLevel="2" collapsed="false">
      <c r="A651" s="437" t="s">
        <v>882</v>
      </c>
      <c r="B651" s="391" t="s">
        <v>219</v>
      </c>
      <c r="C651" s="349" t="s">
        <v>4274</v>
      </c>
      <c r="D651" s="349" t="s">
        <v>219</v>
      </c>
      <c r="E651" s="349" t="s">
        <v>4275</v>
      </c>
      <c r="F651" s="349" t="s">
        <v>6575</v>
      </c>
      <c r="G651" s="379" t="s">
        <v>22</v>
      </c>
      <c r="H651" s="436"/>
      <c r="I651" s="560"/>
      <c r="J651" s="561"/>
      <c r="K651" s="339" t="s">
        <v>6468</v>
      </c>
      <c r="L651" s="429" t="n">
        <v>43706</v>
      </c>
      <c r="M651" s="376"/>
      <c r="N651" s="376"/>
      <c r="O651" s="109"/>
      <c r="P651" s="109"/>
      <c r="Q651" s="109"/>
      <c r="R651" s="109"/>
      <c r="S651" s="109"/>
      <c r="T651" s="109"/>
      <c r="U651" s="109"/>
      <c r="V651" s="109"/>
      <c r="W651" s="109"/>
      <c r="X651" s="109"/>
      <c r="Y651" s="109"/>
    </row>
    <row r="652" customFormat="false" ht="15" hidden="true" customHeight="false" outlineLevel="2" collapsed="false">
      <c r="A652" s="437" t="s">
        <v>4304</v>
      </c>
      <c r="B652" s="391" t="s">
        <v>190</v>
      </c>
      <c r="C652" s="349"/>
      <c r="D652" s="358" t="s">
        <v>1240</v>
      </c>
      <c r="E652" s="356" t="s">
        <v>6578</v>
      </c>
      <c r="F652" s="349"/>
      <c r="G652" s="379" t="s">
        <v>22</v>
      </c>
      <c r="H652" s="436"/>
      <c r="I652" s="560"/>
      <c r="J652" s="561"/>
      <c r="K652" s="339" t="s">
        <v>6468</v>
      </c>
      <c r="L652" s="429" t="n">
        <v>43706</v>
      </c>
      <c r="M652" s="376"/>
      <c r="N652" s="376"/>
      <c r="O652" s="109"/>
      <c r="P652" s="109"/>
      <c r="Q652" s="109"/>
      <c r="R652" s="109"/>
      <c r="S652" s="109"/>
      <c r="T652" s="109"/>
      <c r="U652" s="109"/>
      <c r="V652" s="109"/>
      <c r="W652" s="109"/>
      <c r="X652" s="109"/>
      <c r="Y652" s="109"/>
    </row>
    <row r="653" customFormat="false" ht="15" hidden="false" customHeight="true" outlineLevel="1" collapsed="true">
      <c r="A653" s="434" t="s">
        <v>6579</v>
      </c>
      <c r="B653" s="434"/>
      <c r="C653" s="434"/>
      <c r="D653" s="434"/>
      <c r="E653" s="434"/>
      <c r="F653" s="434"/>
      <c r="G653" s="369"/>
      <c r="H653" s="369"/>
      <c r="I653" s="369"/>
      <c r="J653" s="369"/>
      <c r="K653" s="369"/>
      <c r="L653" s="369"/>
      <c r="M653" s="369"/>
      <c r="N653" s="369"/>
      <c r="O653" s="109"/>
      <c r="P653" s="109"/>
      <c r="Q653" s="109"/>
      <c r="R653" s="109"/>
      <c r="S653" s="109"/>
      <c r="T653" s="109"/>
      <c r="U653" s="109"/>
      <c r="V653" s="109"/>
      <c r="W653" s="109"/>
      <c r="X653" s="109"/>
      <c r="Y653" s="109"/>
    </row>
    <row r="654" customFormat="false" ht="15" hidden="true" customHeight="false" outlineLevel="2" collapsed="false">
      <c r="A654" s="437" t="s">
        <v>4307</v>
      </c>
      <c r="B654" s="391" t="s">
        <v>191</v>
      </c>
      <c r="C654" s="415" t="s">
        <v>3261</v>
      </c>
      <c r="D654" s="349" t="s">
        <v>3262</v>
      </c>
      <c r="E654" s="415" t="s">
        <v>6580</v>
      </c>
      <c r="F654" s="349" t="s">
        <v>6581</v>
      </c>
      <c r="G654" s="379" t="s">
        <v>22</v>
      </c>
      <c r="H654" s="436"/>
      <c r="I654" s="560"/>
      <c r="J654" s="561"/>
      <c r="K654" s="339" t="s">
        <v>6468</v>
      </c>
      <c r="L654" s="429" t="n">
        <v>43707</v>
      </c>
      <c r="M654" s="376"/>
      <c r="N654" s="376"/>
      <c r="O654" s="109"/>
      <c r="P654" s="109"/>
      <c r="Q654" s="109"/>
      <c r="R654" s="109"/>
      <c r="S654" s="109"/>
      <c r="T654" s="109"/>
      <c r="U654" s="109"/>
      <c r="V654" s="109"/>
      <c r="W654" s="109"/>
      <c r="X654" s="109"/>
      <c r="Y654" s="109"/>
    </row>
    <row r="655" customFormat="false" ht="15" hidden="true" customHeight="false" outlineLevel="2" collapsed="false">
      <c r="A655" s="437" t="s">
        <v>4311</v>
      </c>
      <c r="B655" s="391" t="s">
        <v>191</v>
      </c>
      <c r="C655" s="430"/>
      <c r="D655" s="349" t="s">
        <v>3325</v>
      </c>
      <c r="E655" s="415" t="s">
        <v>6582</v>
      </c>
      <c r="F655" s="349" t="s">
        <v>6583</v>
      </c>
      <c r="G655" s="379" t="s">
        <v>22</v>
      </c>
      <c r="H655" s="436"/>
      <c r="I655" s="560"/>
      <c r="J655" s="561"/>
      <c r="K655" s="339" t="s">
        <v>6468</v>
      </c>
      <c r="L655" s="429" t="n">
        <v>43707</v>
      </c>
      <c r="M655" s="376"/>
      <c r="N655" s="376"/>
      <c r="O655" s="109"/>
      <c r="P655" s="109"/>
      <c r="Q655" s="109"/>
      <c r="R655" s="109"/>
      <c r="S655" s="109"/>
      <c r="T655" s="109"/>
      <c r="U655" s="109"/>
      <c r="V655" s="109"/>
      <c r="W655" s="109"/>
      <c r="X655" s="109"/>
      <c r="Y655" s="109"/>
    </row>
    <row r="656" customFormat="false" ht="15" hidden="true" customHeight="false" outlineLevel="2" collapsed="false">
      <c r="A656" s="437" t="s">
        <v>4314</v>
      </c>
      <c r="B656" s="391" t="s">
        <v>191</v>
      </c>
      <c r="C656" s="430"/>
      <c r="D656" s="349" t="s">
        <v>3266</v>
      </c>
      <c r="E656" s="415" t="s">
        <v>6584</v>
      </c>
      <c r="F656" s="430"/>
      <c r="G656" s="379" t="s">
        <v>22</v>
      </c>
      <c r="H656" s="436"/>
      <c r="I656" s="560"/>
      <c r="J656" s="561"/>
      <c r="K656" s="339" t="s">
        <v>6468</v>
      </c>
      <c r="L656" s="429" t="n">
        <v>43707</v>
      </c>
      <c r="M656" s="376"/>
      <c r="N656" s="376"/>
      <c r="O656" s="109"/>
      <c r="P656" s="109"/>
      <c r="Q656" s="109"/>
      <c r="R656" s="109"/>
      <c r="S656" s="109"/>
      <c r="T656" s="109"/>
      <c r="U656" s="109"/>
      <c r="V656" s="109"/>
      <c r="W656" s="109"/>
      <c r="X656" s="109"/>
      <c r="Y656" s="109"/>
    </row>
    <row r="657" customFormat="false" ht="15" hidden="true" customHeight="false" outlineLevel="2" collapsed="false">
      <c r="A657" s="437" t="s">
        <v>4316</v>
      </c>
      <c r="B657" s="391" t="s">
        <v>191</v>
      </c>
      <c r="C657" s="415" t="s">
        <v>3269</v>
      </c>
      <c r="D657" s="349" t="s">
        <v>3270</v>
      </c>
      <c r="E657" s="415" t="s">
        <v>6585</v>
      </c>
      <c r="F657" s="349" t="s">
        <v>6586</v>
      </c>
      <c r="G657" s="379" t="s">
        <v>22</v>
      </c>
      <c r="H657" s="436"/>
      <c r="I657" s="560"/>
      <c r="J657" s="561"/>
      <c r="K657" s="339" t="s">
        <v>6468</v>
      </c>
      <c r="L657" s="429" t="n">
        <v>43707</v>
      </c>
      <c r="M657" s="376"/>
      <c r="N657" s="376"/>
      <c r="O657" s="109"/>
      <c r="P657" s="109"/>
      <c r="Q657" s="109"/>
      <c r="R657" s="109"/>
      <c r="S657" s="109"/>
      <c r="T657" s="109"/>
      <c r="U657" s="109"/>
      <c r="V657" s="109"/>
      <c r="W657" s="109"/>
      <c r="X657" s="109"/>
      <c r="Y657" s="109"/>
    </row>
    <row r="658" customFormat="false" ht="15" hidden="true" customHeight="false" outlineLevel="2" collapsed="false">
      <c r="A658" s="437" t="s">
        <v>4319</v>
      </c>
      <c r="B658" s="391" t="s">
        <v>191</v>
      </c>
      <c r="C658" s="430"/>
      <c r="D658" s="349" t="s">
        <v>3273</v>
      </c>
      <c r="E658" s="402" t="s">
        <v>6587</v>
      </c>
      <c r="F658" s="349" t="s">
        <v>6588</v>
      </c>
      <c r="G658" s="379" t="s">
        <v>22</v>
      </c>
      <c r="H658" s="436"/>
      <c r="I658" s="560"/>
      <c r="J658" s="561"/>
      <c r="K658" s="339" t="s">
        <v>6468</v>
      </c>
      <c r="L658" s="429" t="n">
        <v>43707</v>
      </c>
      <c r="M658" s="376"/>
      <c r="N658" s="376"/>
      <c r="O658" s="109"/>
      <c r="P658" s="109"/>
      <c r="Q658" s="109"/>
      <c r="R658" s="109"/>
      <c r="S658" s="109"/>
      <c r="T658" s="109"/>
      <c r="U658" s="109"/>
      <c r="V658" s="109"/>
      <c r="W658" s="109"/>
      <c r="X658" s="109"/>
      <c r="Y658" s="109"/>
    </row>
    <row r="659" customFormat="false" ht="15" hidden="true" customHeight="false" outlineLevel="2" collapsed="false">
      <c r="A659" s="437" t="s">
        <v>4322</v>
      </c>
      <c r="B659" s="391" t="s">
        <v>191</v>
      </c>
      <c r="C659" s="430"/>
      <c r="D659" s="349" t="s">
        <v>3278</v>
      </c>
      <c r="E659" s="349" t="s">
        <v>3279</v>
      </c>
      <c r="F659" s="349" t="s">
        <v>6588</v>
      </c>
      <c r="G659" s="379" t="s">
        <v>22</v>
      </c>
      <c r="H659" s="436"/>
      <c r="I659" s="560"/>
      <c r="J659" s="561"/>
      <c r="K659" s="339" t="s">
        <v>6468</v>
      </c>
      <c r="L659" s="429" t="n">
        <v>43707</v>
      </c>
      <c r="M659" s="376"/>
      <c r="N659" s="376"/>
      <c r="O659" s="109"/>
      <c r="P659" s="109"/>
      <c r="Q659" s="109"/>
      <c r="R659" s="109"/>
      <c r="S659" s="109"/>
      <c r="T659" s="109"/>
      <c r="U659" s="109"/>
      <c r="V659" s="109"/>
      <c r="W659" s="109"/>
      <c r="X659" s="109"/>
      <c r="Y659" s="109"/>
    </row>
    <row r="660" customFormat="false" ht="15" hidden="true" customHeight="false" outlineLevel="2" collapsed="false">
      <c r="A660" s="437" t="s">
        <v>4323</v>
      </c>
      <c r="B660" s="391" t="s">
        <v>191</v>
      </c>
      <c r="C660" s="415" t="s">
        <v>3281</v>
      </c>
      <c r="D660" s="402" t="s">
        <v>6589</v>
      </c>
      <c r="E660" s="349" t="s">
        <v>3283</v>
      </c>
      <c r="F660" s="349" t="s">
        <v>6588</v>
      </c>
      <c r="G660" s="379" t="s">
        <v>22</v>
      </c>
      <c r="H660" s="436"/>
      <c r="I660" s="560"/>
      <c r="J660" s="561"/>
      <c r="K660" s="339" t="s">
        <v>6468</v>
      </c>
      <c r="L660" s="429" t="n">
        <v>43707</v>
      </c>
      <c r="M660" s="376"/>
      <c r="N660" s="376"/>
      <c r="O660" s="109"/>
      <c r="P660" s="109"/>
      <c r="Q660" s="109"/>
      <c r="R660" s="109"/>
      <c r="S660" s="109"/>
      <c r="T660" s="109"/>
      <c r="U660" s="109"/>
      <c r="V660" s="109"/>
      <c r="W660" s="109"/>
      <c r="X660" s="109"/>
      <c r="Y660" s="109"/>
    </row>
    <row r="661" customFormat="false" ht="15" hidden="true" customHeight="false" outlineLevel="2" collapsed="false">
      <c r="A661" s="437" t="s">
        <v>4325</v>
      </c>
      <c r="B661" s="391" t="s">
        <v>191</v>
      </c>
      <c r="C661" s="415" t="s">
        <v>6590</v>
      </c>
      <c r="D661" s="430" t="s">
        <v>1003</v>
      </c>
      <c r="E661" s="402" t="s">
        <v>6562</v>
      </c>
      <c r="F661" s="349" t="s">
        <v>6588</v>
      </c>
      <c r="G661" s="379" t="s">
        <v>22</v>
      </c>
      <c r="H661" s="436"/>
      <c r="I661" s="560"/>
      <c r="J661" s="561"/>
      <c r="K661" s="339" t="s">
        <v>6468</v>
      </c>
      <c r="L661" s="429" t="n">
        <v>43707</v>
      </c>
      <c r="M661" s="376"/>
      <c r="N661" s="376"/>
      <c r="O661" s="109"/>
      <c r="P661" s="109"/>
      <c r="Q661" s="109"/>
      <c r="R661" s="109"/>
      <c r="S661" s="109"/>
      <c r="T661" s="109"/>
      <c r="U661" s="109"/>
      <c r="V661" s="109"/>
      <c r="W661" s="109"/>
      <c r="X661" s="109"/>
      <c r="Y661" s="109"/>
    </row>
    <row r="662" customFormat="false" ht="15" hidden="true" customHeight="false" outlineLevel="2" collapsed="false">
      <c r="A662" s="437" t="s">
        <v>4327</v>
      </c>
      <c r="B662" s="391" t="s">
        <v>191</v>
      </c>
      <c r="C662" s="349" t="s">
        <v>6591</v>
      </c>
      <c r="D662" s="415" t="s">
        <v>4328</v>
      </c>
      <c r="E662" s="349" t="s">
        <v>1652</v>
      </c>
      <c r="F662" s="349" t="s">
        <v>6592</v>
      </c>
      <c r="G662" s="379" t="s">
        <v>22</v>
      </c>
      <c r="H662" s="436"/>
      <c r="I662" s="560"/>
      <c r="J662" s="561"/>
      <c r="K662" s="339" t="s">
        <v>6468</v>
      </c>
      <c r="L662" s="429" t="n">
        <v>43707</v>
      </c>
      <c r="M662" s="376"/>
      <c r="N662" s="376"/>
      <c r="O662" s="109"/>
      <c r="P662" s="109"/>
      <c r="Q662" s="109"/>
      <c r="R662" s="109"/>
      <c r="S662" s="109"/>
      <c r="T662" s="109"/>
      <c r="U662" s="109"/>
      <c r="V662" s="109"/>
      <c r="W662" s="109"/>
      <c r="X662" s="109"/>
      <c r="Y662" s="109"/>
    </row>
    <row r="663" customFormat="false" ht="15" hidden="true" customHeight="false" outlineLevel="2" collapsed="false">
      <c r="A663" s="437" t="s">
        <v>4330</v>
      </c>
      <c r="B663" s="391" t="s">
        <v>191</v>
      </c>
      <c r="C663" s="349"/>
      <c r="D663" s="415" t="s">
        <v>4331</v>
      </c>
      <c r="E663" s="349" t="s">
        <v>1656</v>
      </c>
      <c r="F663" s="349" t="s">
        <v>6593</v>
      </c>
      <c r="G663" s="379" t="s">
        <v>22</v>
      </c>
      <c r="H663" s="436"/>
      <c r="I663" s="560"/>
      <c r="J663" s="561"/>
      <c r="K663" s="339" t="s">
        <v>6468</v>
      </c>
      <c r="L663" s="429" t="n">
        <v>43707</v>
      </c>
      <c r="M663" s="376"/>
      <c r="N663" s="376"/>
      <c r="O663" s="109"/>
      <c r="P663" s="109"/>
      <c r="Q663" s="109"/>
      <c r="R663" s="109"/>
      <c r="S663" s="109"/>
      <c r="T663" s="109"/>
      <c r="U663" s="109"/>
      <c r="V663" s="109"/>
      <c r="W663" s="109"/>
      <c r="X663" s="109"/>
      <c r="Y663" s="109"/>
    </row>
    <row r="664" customFormat="false" ht="15" hidden="true" customHeight="false" outlineLevel="2" collapsed="false">
      <c r="A664" s="437" t="s">
        <v>4333</v>
      </c>
      <c r="B664" s="391" t="s">
        <v>191</v>
      </c>
      <c r="C664" s="349"/>
      <c r="D664" s="415" t="s">
        <v>4334</v>
      </c>
      <c r="E664" s="349" t="s">
        <v>1660</v>
      </c>
      <c r="F664" s="349" t="s">
        <v>6594</v>
      </c>
      <c r="G664" s="379" t="s">
        <v>22</v>
      </c>
      <c r="H664" s="436"/>
      <c r="I664" s="560"/>
      <c r="J664" s="561"/>
      <c r="K664" s="339" t="s">
        <v>6468</v>
      </c>
      <c r="L664" s="429" t="n">
        <v>43707</v>
      </c>
      <c r="M664" s="376"/>
      <c r="N664" s="376"/>
      <c r="O664" s="109"/>
      <c r="P664" s="109"/>
      <c r="Q664" s="109"/>
      <c r="R664" s="109"/>
      <c r="S664" s="109"/>
      <c r="T664" s="109"/>
      <c r="U664" s="109"/>
      <c r="V664" s="109"/>
      <c r="W664" s="109"/>
      <c r="X664" s="109"/>
      <c r="Y664" s="109"/>
    </row>
    <row r="665" customFormat="false" ht="15" hidden="true" customHeight="false" outlineLevel="2" collapsed="false">
      <c r="A665" s="437" t="s">
        <v>4336</v>
      </c>
      <c r="B665" s="391" t="s">
        <v>191</v>
      </c>
      <c r="C665" s="349"/>
      <c r="D665" s="415" t="s">
        <v>2955</v>
      </c>
      <c r="E665" s="349" t="s">
        <v>1663</v>
      </c>
      <c r="F665" s="349" t="s">
        <v>6595</v>
      </c>
      <c r="G665" s="379" t="s">
        <v>22</v>
      </c>
      <c r="H665" s="436"/>
      <c r="I665" s="560"/>
      <c r="J665" s="561"/>
      <c r="K665" s="339" t="s">
        <v>6468</v>
      </c>
      <c r="L665" s="429" t="n">
        <v>43707</v>
      </c>
      <c r="M665" s="376"/>
      <c r="N665" s="376"/>
      <c r="O665" s="109"/>
      <c r="P665" s="109"/>
      <c r="Q665" s="109"/>
      <c r="R665" s="109"/>
      <c r="S665" s="109"/>
      <c r="T665" s="109"/>
      <c r="U665" s="109"/>
      <c r="V665" s="109"/>
      <c r="W665" s="109"/>
      <c r="X665" s="109"/>
      <c r="Y665" s="109"/>
    </row>
    <row r="666" customFormat="false" ht="15" hidden="true" customHeight="false" outlineLevel="2" collapsed="false">
      <c r="A666" s="437" t="s">
        <v>4338</v>
      </c>
      <c r="B666" s="391" t="s">
        <v>191</v>
      </c>
      <c r="C666" s="462" t="s">
        <v>6596</v>
      </c>
      <c r="D666" s="415" t="s">
        <v>4339</v>
      </c>
      <c r="E666" s="349" t="s">
        <v>1652</v>
      </c>
      <c r="F666" s="349" t="s">
        <v>6597</v>
      </c>
      <c r="G666" s="379" t="s">
        <v>22</v>
      </c>
      <c r="H666" s="349"/>
      <c r="I666" s="560"/>
      <c r="J666" s="561"/>
      <c r="K666" s="339" t="s">
        <v>6468</v>
      </c>
      <c r="L666" s="429" t="n">
        <v>43707</v>
      </c>
      <c r="M666" s="376"/>
      <c r="N666" s="376"/>
      <c r="O666" s="109"/>
      <c r="P666" s="109"/>
      <c r="Q666" s="109"/>
      <c r="R666" s="109"/>
      <c r="S666" s="109"/>
      <c r="T666" s="109"/>
      <c r="U666" s="109"/>
      <c r="V666" s="109"/>
      <c r="W666" s="109"/>
      <c r="X666" s="109"/>
      <c r="Y666" s="109"/>
    </row>
    <row r="667" customFormat="false" ht="15" hidden="true" customHeight="false" outlineLevel="2" collapsed="false">
      <c r="A667" s="437" t="s">
        <v>4341</v>
      </c>
      <c r="B667" s="391" t="s">
        <v>191</v>
      </c>
      <c r="C667" s="349"/>
      <c r="D667" s="415" t="s">
        <v>4342</v>
      </c>
      <c r="E667" s="349" t="s">
        <v>1656</v>
      </c>
      <c r="F667" s="349" t="s">
        <v>6593</v>
      </c>
      <c r="G667" s="379" t="s">
        <v>22</v>
      </c>
      <c r="H667" s="436"/>
      <c r="I667" s="560"/>
      <c r="J667" s="561"/>
      <c r="K667" s="339" t="s">
        <v>6468</v>
      </c>
      <c r="L667" s="429" t="n">
        <v>43707</v>
      </c>
      <c r="M667" s="376"/>
      <c r="N667" s="376"/>
      <c r="O667" s="109"/>
      <c r="P667" s="109"/>
      <c r="Q667" s="109"/>
      <c r="R667" s="109"/>
      <c r="S667" s="109"/>
      <c r="T667" s="109"/>
      <c r="U667" s="109"/>
      <c r="V667" s="109"/>
      <c r="W667" s="109"/>
      <c r="X667" s="109"/>
      <c r="Y667" s="109"/>
    </row>
    <row r="668" customFormat="false" ht="15" hidden="true" customHeight="false" outlineLevel="2" collapsed="false">
      <c r="A668" s="437" t="s">
        <v>4343</v>
      </c>
      <c r="B668" s="391" t="s">
        <v>191</v>
      </c>
      <c r="C668" s="349"/>
      <c r="D668" s="415" t="s">
        <v>4334</v>
      </c>
      <c r="E668" s="349" t="s">
        <v>1660</v>
      </c>
      <c r="F668" s="349" t="s">
        <v>6594</v>
      </c>
      <c r="G668" s="379" t="s">
        <v>22</v>
      </c>
      <c r="H668" s="436"/>
      <c r="I668" s="560"/>
      <c r="J668" s="561"/>
      <c r="K668" s="339" t="s">
        <v>6468</v>
      </c>
      <c r="L668" s="429" t="n">
        <v>43707</v>
      </c>
      <c r="M668" s="376"/>
      <c r="N668" s="376"/>
      <c r="O668" s="109"/>
      <c r="P668" s="109"/>
      <c r="Q668" s="109"/>
      <c r="R668" s="109"/>
      <c r="S668" s="109"/>
      <c r="T668" s="109"/>
      <c r="U668" s="109"/>
      <c r="V668" s="109"/>
      <c r="W668" s="109"/>
      <c r="X668" s="109"/>
      <c r="Y668" s="109"/>
    </row>
    <row r="669" customFormat="false" ht="15" hidden="true" customHeight="false" outlineLevel="2" collapsed="false">
      <c r="A669" s="437" t="s">
        <v>4344</v>
      </c>
      <c r="B669" s="391" t="s">
        <v>191</v>
      </c>
      <c r="C669" s="349"/>
      <c r="D669" s="415" t="s">
        <v>2955</v>
      </c>
      <c r="E669" s="349" t="s">
        <v>1663</v>
      </c>
      <c r="F669" s="349" t="s">
        <v>6595</v>
      </c>
      <c r="G669" s="379" t="s">
        <v>22</v>
      </c>
      <c r="H669" s="436"/>
      <c r="I669" s="560"/>
      <c r="J669" s="561"/>
      <c r="K669" s="339" t="s">
        <v>6468</v>
      </c>
      <c r="L669" s="429" t="n">
        <v>43707</v>
      </c>
      <c r="M669" s="376"/>
      <c r="N669" s="376"/>
      <c r="O669" s="109"/>
      <c r="P669" s="109"/>
      <c r="Q669" s="109"/>
      <c r="R669" s="109"/>
      <c r="S669" s="109"/>
      <c r="T669" s="109"/>
      <c r="U669" s="109"/>
      <c r="V669" s="109"/>
      <c r="W669" s="109"/>
      <c r="X669" s="109"/>
      <c r="Y669" s="109"/>
    </row>
    <row r="670" customFormat="false" ht="15" hidden="true" customHeight="false" outlineLevel="2" collapsed="false">
      <c r="A670" s="437" t="s">
        <v>4345</v>
      </c>
      <c r="B670" s="391" t="s">
        <v>191</v>
      </c>
      <c r="C670" s="430"/>
      <c r="D670" s="415" t="s">
        <v>1045</v>
      </c>
      <c r="E670" s="349" t="s">
        <v>4346</v>
      </c>
      <c r="F670" s="349" t="s">
        <v>6588</v>
      </c>
      <c r="G670" s="379" t="s">
        <v>22</v>
      </c>
      <c r="H670" s="436"/>
      <c r="I670" s="560"/>
      <c r="J670" s="561"/>
      <c r="K670" s="339" t="s">
        <v>6468</v>
      </c>
      <c r="L670" s="429" t="n">
        <v>43707</v>
      </c>
      <c r="M670" s="376"/>
      <c r="N670" s="376"/>
      <c r="O670" s="109"/>
      <c r="P670" s="109"/>
      <c r="Q670" s="109"/>
      <c r="R670" s="109"/>
      <c r="S670" s="109"/>
      <c r="T670" s="109"/>
      <c r="U670" s="109"/>
      <c r="V670" s="109"/>
      <c r="W670" s="109"/>
      <c r="X670" s="109"/>
      <c r="Y670" s="109"/>
    </row>
    <row r="671" customFormat="false" ht="15" hidden="true" customHeight="false" outlineLevel="2" collapsed="false">
      <c r="A671" s="437" t="s">
        <v>4348</v>
      </c>
      <c r="B671" s="391" t="s">
        <v>191</v>
      </c>
      <c r="C671" s="430"/>
      <c r="D671" s="415" t="s">
        <v>1049</v>
      </c>
      <c r="E671" s="349" t="s">
        <v>4349</v>
      </c>
      <c r="F671" s="349" t="s">
        <v>6588</v>
      </c>
      <c r="G671" s="379" t="s">
        <v>22</v>
      </c>
      <c r="H671" s="436"/>
      <c r="I671" s="560"/>
      <c r="J671" s="561"/>
      <c r="K671" s="339" t="s">
        <v>6468</v>
      </c>
      <c r="L671" s="429" t="n">
        <v>43707</v>
      </c>
      <c r="M671" s="376"/>
      <c r="N671" s="376"/>
      <c r="O671" s="109"/>
      <c r="P671" s="109"/>
      <c r="Q671" s="109"/>
      <c r="R671" s="109"/>
      <c r="S671" s="109"/>
      <c r="T671" s="109"/>
      <c r="U671" s="109"/>
      <c r="V671" s="109"/>
      <c r="W671" s="109"/>
      <c r="X671" s="109"/>
      <c r="Y671" s="109"/>
    </row>
    <row r="672" customFormat="false" ht="15" hidden="true" customHeight="false" outlineLevel="2" collapsed="false">
      <c r="A672" s="437" t="s">
        <v>4350</v>
      </c>
      <c r="B672" s="391" t="s">
        <v>191</v>
      </c>
      <c r="C672" s="415" t="s">
        <v>3164</v>
      </c>
      <c r="D672" s="415" t="s">
        <v>1054</v>
      </c>
      <c r="E672" s="349" t="s">
        <v>3165</v>
      </c>
      <c r="F672" s="349" t="s">
        <v>6588</v>
      </c>
      <c r="G672" s="379" t="s">
        <v>22</v>
      </c>
      <c r="H672" s="436"/>
      <c r="I672" s="560"/>
      <c r="J672" s="561"/>
      <c r="K672" s="339" t="s">
        <v>6468</v>
      </c>
      <c r="L672" s="429" t="n">
        <v>43707</v>
      </c>
      <c r="M672" s="376"/>
      <c r="N672" s="376"/>
      <c r="O672" s="109"/>
      <c r="P672" s="109"/>
      <c r="Q672" s="109"/>
      <c r="R672" s="109"/>
      <c r="S672" s="109"/>
      <c r="T672" s="109"/>
      <c r="U672" s="109"/>
      <c r="V672" s="109"/>
      <c r="W672" s="109"/>
      <c r="X672" s="109"/>
      <c r="Y672" s="109"/>
    </row>
    <row r="673" customFormat="false" ht="15" hidden="true" customHeight="false" outlineLevel="2" collapsed="false">
      <c r="A673" s="437" t="s">
        <v>4351</v>
      </c>
      <c r="B673" s="391" t="s">
        <v>191</v>
      </c>
      <c r="C673" s="430"/>
      <c r="D673" s="415" t="s">
        <v>3450</v>
      </c>
      <c r="E673" s="349" t="s">
        <v>3303</v>
      </c>
      <c r="F673" s="349" t="s">
        <v>6588</v>
      </c>
      <c r="G673" s="379" t="s">
        <v>22</v>
      </c>
      <c r="H673" s="436"/>
      <c r="I673" s="560"/>
      <c r="J673" s="561"/>
      <c r="K673" s="339" t="s">
        <v>6468</v>
      </c>
      <c r="L673" s="429" t="n">
        <v>43707</v>
      </c>
      <c r="M673" s="376"/>
      <c r="N673" s="376"/>
      <c r="O673" s="109"/>
      <c r="P673" s="109"/>
      <c r="Q673" s="109"/>
      <c r="R673" s="109"/>
      <c r="S673" s="109"/>
      <c r="T673" s="109"/>
      <c r="U673" s="109"/>
      <c r="V673" s="109"/>
      <c r="W673" s="109"/>
      <c r="X673" s="109"/>
      <c r="Y673" s="109"/>
    </row>
    <row r="674" customFormat="false" ht="15" hidden="true" customHeight="false" outlineLevel="2" collapsed="false">
      <c r="A674" s="437" t="s">
        <v>4352</v>
      </c>
      <c r="B674" s="391" t="s">
        <v>191</v>
      </c>
      <c r="C674" s="430"/>
      <c r="D674" s="415" t="s">
        <v>1061</v>
      </c>
      <c r="E674" s="349" t="s">
        <v>4612</v>
      </c>
      <c r="F674" s="349" t="s">
        <v>6588</v>
      </c>
      <c r="G674" s="379" t="s">
        <v>22</v>
      </c>
      <c r="H674" s="436"/>
      <c r="I674" s="560"/>
      <c r="J674" s="561"/>
      <c r="K674" s="339" t="s">
        <v>6468</v>
      </c>
      <c r="L674" s="429" t="n">
        <v>43707</v>
      </c>
      <c r="M674" s="376"/>
      <c r="N674" s="376"/>
      <c r="O674" s="109"/>
      <c r="P674" s="109"/>
      <c r="Q674" s="109"/>
      <c r="R674" s="109"/>
      <c r="S674" s="109"/>
      <c r="T674" s="109"/>
      <c r="U674" s="109"/>
      <c r="V674" s="109"/>
      <c r="W674" s="109"/>
      <c r="X674" s="109"/>
      <c r="Y674" s="109"/>
    </row>
    <row r="675" customFormat="false" ht="15" hidden="true" customHeight="false" outlineLevel="2" collapsed="false">
      <c r="A675" s="437" t="s">
        <v>4353</v>
      </c>
      <c r="B675" s="391" t="s">
        <v>191</v>
      </c>
      <c r="C675" s="430" t="s">
        <v>1270</v>
      </c>
      <c r="D675" s="430" t="s">
        <v>1066</v>
      </c>
      <c r="E675" s="349" t="s">
        <v>1067</v>
      </c>
      <c r="F675" s="349" t="s">
        <v>6588</v>
      </c>
      <c r="G675" s="379" t="s">
        <v>22</v>
      </c>
      <c r="H675" s="436"/>
      <c r="I675" s="560"/>
      <c r="J675" s="561"/>
      <c r="K675" s="339" t="s">
        <v>6468</v>
      </c>
      <c r="L675" s="429" t="n">
        <v>43707</v>
      </c>
      <c r="M675" s="376"/>
      <c r="N675" s="376"/>
      <c r="O675" s="109"/>
      <c r="P675" s="109"/>
      <c r="Q675" s="109"/>
      <c r="R675" s="109"/>
      <c r="S675" s="109"/>
      <c r="T675" s="109"/>
      <c r="U675" s="109"/>
      <c r="V675" s="109"/>
      <c r="W675" s="109"/>
      <c r="X675" s="109"/>
      <c r="Y675" s="109"/>
    </row>
    <row r="676" customFormat="false" ht="15" hidden="true" customHeight="false" outlineLevel="2" collapsed="false">
      <c r="A676" s="437" t="s">
        <v>4354</v>
      </c>
      <c r="B676" s="391" t="s">
        <v>191</v>
      </c>
      <c r="C676" s="430"/>
      <c r="D676" s="415" t="s">
        <v>6598</v>
      </c>
      <c r="E676" s="349" t="s">
        <v>6599</v>
      </c>
      <c r="F676" s="349" t="s">
        <v>6588</v>
      </c>
      <c r="G676" s="379" t="s">
        <v>22</v>
      </c>
      <c r="H676" s="436"/>
      <c r="I676" s="560"/>
      <c r="J676" s="561"/>
      <c r="K676" s="339" t="s">
        <v>6468</v>
      </c>
      <c r="L676" s="429" t="n">
        <v>43707</v>
      </c>
      <c r="M676" s="376"/>
      <c r="N676" s="376"/>
      <c r="O676" s="109"/>
      <c r="P676" s="109"/>
      <c r="Q676" s="109"/>
      <c r="R676" s="109"/>
      <c r="S676" s="109"/>
      <c r="T676" s="109"/>
      <c r="U676" s="109"/>
      <c r="V676" s="109"/>
      <c r="W676" s="109"/>
      <c r="X676" s="109"/>
      <c r="Y676" s="109"/>
    </row>
    <row r="677" customFormat="false" ht="15" hidden="true" customHeight="false" outlineLevel="2" collapsed="false">
      <c r="A677" s="437" t="s">
        <v>4356</v>
      </c>
      <c r="B677" s="391" t="s">
        <v>191</v>
      </c>
      <c r="C677" s="430"/>
      <c r="D677" s="415" t="s">
        <v>3213</v>
      </c>
      <c r="E677" s="402" t="s">
        <v>5190</v>
      </c>
      <c r="F677" s="349" t="s">
        <v>6588</v>
      </c>
      <c r="G677" s="379" t="s">
        <v>22</v>
      </c>
      <c r="H677" s="436"/>
      <c r="I677" s="560"/>
      <c r="J677" s="561"/>
      <c r="K677" s="339" t="s">
        <v>6468</v>
      </c>
      <c r="L677" s="429" t="n">
        <v>43707</v>
      </c>
      <c r="M677" s="376"/>
      <c r="N677" s="376"/>
      <c r="O677" s="109"/>
      <c r="P677" s="109"/>
      <c r="Q677" s="109"/>
      <c r="R677" s="109"/>
      <c r="S677" s="109"/>
      <c r="T677" s="109"/>
      <c r="U677" s="109"/>
      <c r="V677" s="109"/>
      <c r="W677" s="109"/>
      <c r="X677" s="109"/>
      <c r="Y677" s="109"/>
    </row>
    <row r="678" customFormat="false" ht="15" hidden="true" customHeight="false" outlineLevel="2" collapsed="false">
      <c r="A678" s="437" t="s">
        <v>4357</v>
      </c>
      <c r="B678" s="391" t="s">
        <v>191</v>
      </c>
      <c r="C678" s="430" t="s">
        <v>1076</v>
      </c>
      <c r="D678" s="415" t="s">
        <v>1077</v>
      </c>
      <c r="E678" s="402" t="s">
        <v>5192</v>
      </c>
      <c r="F678" s="349" t="s">
        <v>6588</v>
      </c>
      <c r="G678" s="379" t="s">
        <v>22</v>
      </c>
      <c r="H678" s="436"/>
      <c r="I678" s="560"/>
      <c r="J678" s="561"/>
      <c r="K678" s="339" t="s">
        <v>6468</v>
      </c>
      <c r="L678" s="429" t="n">
        <v>43707</v>
      </c>
      <c r="M678" s="376"/>
      <c r="N678" s="376"/>
      <c r="O678" s="109"/>
      <c r="P678" s="109"/>
      <c r="Q678" s="109"/>
      <c r="R678" s="109"/>
      <c r="S678" s="109"/>
      <c r="T678" s="109"/>
      <c r="U678" s="109"/>
      <c r="V678" s="109"/>
      <c r="W678" s="109"/>
      <c r="X678" s="109"/>
      <c r="Y678" s="109"/>
    </row>
    <row r="679" customFormat="false" ht="15" hidden="true" customHeight="false" outlineLevel="2" collapsed="false">
      <c r="A679" s="437" t="s">
        <v>4358</v>
      </c>
      <c r="B679" s="391" t="s">
        <v>191</v>
      </c>
      <c r="C679" s="430"/>
      <c r="D679" s="415" t="s">
        <v>1081</v>
      </c>
      <c r="E679" s="349" t="s">
        <v>1082</v>
      </c>
      <c r="F679" s="349" t="s">
        <v>6588</v>
      </c>
      <c r="G679" s="379" t="s">
        <v>22</v>
      </c>
      <c r="H679" s="436"/>
      <c r="I679" s="560"/>
      <c r="J679" s="561"/>
      <c r="K679" s="339" t="s">
        <v>6468</v>
      </c>
      <c r="L679" s="429" t="n">
        <v>43707</v>
      </c>
      <c r="M679" s="376"/>
      <c r="N679" s="376"/>
      <c r="O679" s="109"/>
      <c r="P679" s="109"/>
      <c r="Q679" s="109"/>
      <c r="R679" s="109"/>
      <c r="S679" s="109"/>
      <c r="T679" s="109"/>
      <c r="U679" s="109"/>
      <c r="V679" s="109"/>
      <c r="W679" s="109"/>
      <c r="X679" s="109"/>
      <c r="Y679" s="109"/>
    </row>
    <row r="680" customFormat="false" ht="15" hidden="true" customHeight="false" outlineLevel="2" collapsed="false">
      <c r="A680" s="437" t="s">
        <v>4359</v>
      </c>
      <c r="B680" s="391" t="s">
        <v>218</v>
      </c>
      <c r="C680" s="349" t="s">
        <v>4274</v>
      </c>
      <c r="D680" s="349" t="s">
        <v>218</v>
      </c>
      <c r="E680" s="349" t="s">
        <v>4275</v>
      </c>
      <c r="F680" s="349" t="s">
        <v>6588</v>
      </c>
      <c r="G680" s="379" t="s">
        <v>22</v>
      </c>
      <c r="H680" s="436"/>
      <c r="I680" s="560"/>
      <c r="J680" s="561"/>
      <c r="K680" s="339" t="s">
        <v>6468</v>
      </c>
      <c r="L680" s="429" t="n">
        <v>43707</v>
      </c>
      <c r="M680" s="376"/>
      <c r="N680" s="376"/>
      <c r="O680" s="109"/>
      <c r="P680" s="109"/>
      <c r="Q680" s="109"/>
      <c r="R680" s="109"/>
      <c r="S680" s="109"/>
      <c r="T680" s="109"/>
      <c r="U680" s="109"/>
      <c r="V680" s="109"/>
      <c r="W680" s="109"/>
      <c r="X680" s="109"/>
      <c r="Y680" s="109"/>
    </row>
    <row r="681" customFormat="false" ht="15" hidden="false" customHeight="true" outlineLevel="1" collapsed="true">
      <c r="A681" s="434" t="s">
        <v>6600</v>
      </c>
      <c r="B681" s="434"/>
      <c r="C681" s="434"/>
      <c r="D681" s="434"/>
      <c r="E681" s="434"/>
      <c r="F681" s="434"/>
      <c r="G681" s="369"/>
      <c r="H681" s="369"/>
      <c r="I681" s="369"/>
      <c r="J681" s="369"/>
      <c r="K681" s="369"/>
      <c r="L681" s="369"/>
      <c r="M681" s="369"/>
      <c r="N681" s="369"/>
      <c r="O681" s="109"/>
      <c r="P681" s="109"/>
      <c r="Q681" s="109"/>
      <c r="R681" s="109"/>
      <c r="S681" s="109"/>
      <c r="T681" s="109"/>
      <c r="U681" s="109"/>
      <c r="V681" s="109"/>
      <c r="W681" s="109"/>
      <c r="X681" s="109"/>
      <c r="Y681" s="109"/>
    </row>
    <row r="682" customFormat="false" ht="15" hidden="true" customHeight="false" outlineLevel="2" collapsed="false">
      <c r="A682" s="437" t="s">
        <v>4362</v>
      </c>
      <c r="B682" s="391" t="s">
        <v>192</v>
      </c>
      <c r="C682" s="415" t="s">
        <v>3261</v>
      </c>
      <c r="D682" s="349" t="s">
        <v>3262</v>
      </c>
      <c r="E682" s="415" t="s">
        <v>6601</v>
      </c>
      <c r="F682" s="349" t="s">
        <v>3264</v>
      </c>
      <c r="G682" s="379" t="s">
        <v>22</v>
      </c>
      <c r="H682" s="436"/>
      <c r="I682" s="560"/>
      <c r="J682" s="561"/>
      <c r="K682" s="339" t="s">
        <v>6468</v>
      </c>
      <c r="L682" s="429" t="n">
        <v>43707</v>
      </c>
      <c r="M682" s="376"/>
      <c r="N682" s="376"/>
      <c r="O682" s="109"/>
      <c r="P682" s="109"/>
      <c r="Q682" s="109"/>
      <c r="R682" s="109"/>
      <c r="S682" s="109"/>
      <c r="T682" s="109"/>
      <c r="U682" s="109"/>
      <c r="V682" s="109"/>
      <c r="W682" s="109"/>
      <c r="X682" s="109"/>
      <c r="Y682" s="109"/>
    </row>
    <row r="683" customFormat="false" ht="15" hidden="true" customHeight="false" outlineLevel="2" collapsed="false">
      <c r="A683" s="437" t="s">
        <v>4366</v>
      </c>
      <c r="B683" s="391" t="s">
        <v>192</v>
      </c>
      <c r="C683" s="430"/>
      <c r="D683" s="349" t="s">
        <v>3325</v>
      </c>
      <c r="E683" s="415" t="s">
        <v>6602</v>
      </c>
      <c r="F683" s="349" t="s">
        <v>6603</v>
      </c>
      <c r="G683" s="379" t="s">
        <v>22</v>
      </c>
      <c r="H683" s="436"/>
      <c r="I683" s="560"/>
      <c r="J683" s="561"/>
      <c r="K683" s="339" t="s">
        <v>6468</v>
      </c>
      <c r="L683" s="429" t="n">
        <v>43707</v>
      </c>
      <c r="M683" s="376"/>
      <c r="N683" s="376"/>
      <c r="O683" s="109"/>
      <c r="P683" s="109"/>
      <c r="Q683" s="109"/>
      <c r="R683" s="109"/>
      <c r="S683" s="109"/>
      <c r="T683" s="109"/>
      <c r="U683" s="109"/>
      <c r="V683" s="109"/>
      <c r="W683" s="109"/>
      <c r="X683" s="109"/>
      <c r="Y683" s="109"/>
    </row>
    <row r="684" customFormat="false" ht="15" hidden="true" customHeight="false" outlineLevel="2" collapsed="false">
      <c r="A684" s="437" t="s">
        <v>4369</v>
      </c>
      <c r="B684" s="391" t="s">
        <v>192</v>
      </c>
      <c r="C684" s="430"/>
      <c r="D684" s="349" t="s">
        <v>3266</v>
      </c>
      <c r="E684" s="415" t="s">
        <v>6604</v>
      </c>
      <c r="F684" s="430"/>
      <c r="G684" s="379" t="s">
        <v>22</v>
      </c>
      <c r="H684" s="436"/>
      <c r="I684" s="560"/>
      <c r="J684" s="561"/>
      <c r="K684" s="339" t="s">
        <v>6468</v>
      </c>
      <c r="L684" s="429" t="n">
        <v>43707</v>
      </c>
      <c r="M684" s="376"/>
      <c r="N684" s="376"/>
      <c r="O684" s="109"/>
      <c r="P684" s="109"/>
      <c r="Q684" s="109"/>
      <c r="R684" s="109"/>
      <c r="S684" s="109"/>
      <c r="T684" s="109"/>
      <c r="U684" s="109"/>
      <c r="V684" s="109"/>
      <c r="W684" s="109"/>
      <c r="X684" s="109"/>
      <c r="Y684" s="109"/>
    </row>
    <row r="685" customFormat="false" ht="15" hidden="true" customHeight="false" outlineLevel="2" collapsed="false">
      <c r="A685" s="437" t="s">
        <v>4371</v>
      </c>
      <c r="B685" s="391" t="s">
        <v>192</v>
      </c>
      <c r="C685" s="415" t="s">
        <v>3536</v>
      </c>
      <c r="D685" s="349" t="s">
        <v>3270</v>
      </c>
      <c r="E685" s="415" t="s">
        <v>6605</v>
      </c>
      <c r="F685" s="349" t="s">
        <v>6606</v>
      </c>
      <c r="G685" s="379" t="s">
        <v>22</v>
      </c>
      <c r="H685" s="436"/>
      <c r="I685" s="560"/>
      <c r="J685" s="561"/>
      <c r="K685" s="339" t="s">
        <v>6468</v>
      </c>
      <c r="L685" s="429" t="n">
        <v>43707</v>
      </c>
      <c r="M685" s="376"/>
      <c r="N685" s="376"/>
      <c r="O685" s="109"/>
      <c r="P685" s="109"/>
      <c r="Q685" s="109"/>
      <c r="R685" s="109"/>
      <c r="S685" s="109"/>
      <c r="T685" s="109"/>
      <c r="U685" s="109"/>
      <c r="V685" s="109"/>
      <c r="W685" s="109"/>
      <c r="X685" s="109"/>
      <c r="Y685" s="109"/>
    </row>
    <row r="686" customFormat="false" ht="15" hidden="true" customHeight="false" outlineLevel="2" collapsed="false">
      <c r="A686" s="437" t="s">
        <v>4373</v>
      </c>
      <c r="B686" s="391" t="s">
        <v>192</v>
      </c>
      <c r="C686" s="430"/>
      <c r="D686" s="349" t="s">
        <v>3273</v>
      </c>
      <c r="E686" s="402" t="s">
        <v>6607</v>
      </c>
      <c r="F686" s="349" t="s">
        <v>6608</v>
      </c>
      <c r="G686" s="379" t="s">
        <v>22</v>
      </c>
      <c r="H686" s="436"/>
      <c r="I686" s="560"/>
      <c r="J686" s="561"/>
      <c r="K686" s="339" t="s">
        <v>6468</v>
      </c>
      <c r="L686" s="429" t="n">
        <v>43707</v>
      </c>
      <c r="M686" s="376"/>
      <c r="N686" s="402" t="s">
        <v>6609</v>
      </c>
      <c r="O686" s="109"/>
      <c r="P686" s="109"/>
      <c r="Q686" s="109"/>
      <c r="R686" s="109"/>
      <c r="S686" s="109"/>
      <c r="T686" s="109"/>
      <c r="U686" s="109"/>
      <c r="V686" s="109"/>
      <c r="W686" s="109"/>
      <c r="X686" s="109"/>
      <c r="Y686" s="109"/>
    </row>
    <row r="687" customFormat="false" ht="15" hidden="true" customHeight="false" outlineLevel="2" collapsed="false">
      <c r="A687" s="437" t="s">
        <v>4376</v>
      </c>
      <c r="B687" s="391" t="s">
        <v>192</v>
      </c>
      <c r="C687" s="430"/>
      <c r="D687" s="349" t="s">
        <v>3278</v>
      </c>
      <c r="E687" s="349" t="s">
        <v>3279</v>
      </c>
      <c r="F687" s="349" t="s">
        <v>6608</v>
      </c>
      <c r="G687" s="379" t="s">
        <v>22</v>
      </c>
      <c r="H687" s="436"/>
      <c r="I687" s="560"/>
      <c r="J687" s="561"/>
      <c r="K687" s="339" t="s">
        <v>6468</v>
      </c>
      <c r="L687" s="429" t="n">
        <v>43707</v>
      </c>
      <c r="M687" s="376"/>
      <c r="N687" s="376"/>
      <c r="O687" s="109"/>
      <c r="P687" s="109"/>
      <c r="Q687" s="109"/>
      <c r="R687" s="109"/>
      <c r="S687" s="109"/>
      <c r="T687" s="109"/>
      <c r="U687" s="109"/>
      <c r="V687" s="109"/>
      <c r="W687" s="109"/>
      <c r="X687" s="109"/>
      <c r="Y687" s="109"/>
    </row>
    <row r="688" customFormat="false" ht="15" hidden="true" customHeight="false" outlineLevel="2" collapsed="false">
      <c r="A688" s="437" t="s">
        <v>4377</v>
      </c>
      <c r="B688" s="391" t="s">
        <v>192</v>
      </c>
      <c r="C688" s="415" t="s">
        <v>3578</v>
      </c>
      <c r="D688" s="415" t="s">
        <v>6610</v>
      </c>
      <c r="E688" s="349" t="s">
        <v>3283</v>
      </c>
      <c r="F688" s="349" t="s">
        <v>6608</v>
      </c>
      <c r="G688" s="379" t="s">
        <v>22</v>
      </c>
      <c r="H688" s="436"/>
      <c r="I688" s="560"/>
      <c r="J688" s="561"/>
      <c r="K688" s="339" t="s">
        <v>6468</v>
      </c>
      <c r="L688" s="429" t="n">
        <v>43707</v>
      </c>
      <c r="M688" s="376"/>
      <c r="N688" s="376"/>
      <c r="O688" s="109"/>
      <c r="P688" s="109"/>
      <c r="Q688" s="109"/>
      <c r="R688" s="109"/>
      <c r="S688" s="109"/>
      <c r="T688" s="109"/>
      <c r="U688" s="109"/>
      <c r="V688" s="109"/>
      <c r="W688" s="109"/>
      <c r="X688" s="109"/>
      <c r="Y688" s="109"/>
    </row>
    <row r="689" customFormat="false" ht="15" hidden="true" customHeight="false" outlineLevel="2" collapsed="false">
      <c r="A689" s="437" t="s">
        <v>4380</v>
      </c>
      <c r="B689" s="391" t="s">
        <v>192</v>
      </c>
      <c r="C689" s="415" t="s">
        <v>4381</v>
      </c>
      <c r="D689" s="430" t="s">
        <v>1003</v>
      </c>
      <c r="E689" s="402" t="s">
        <v>6562</v>
      </c>
      <c r="F689" s="564" t="s">
        <v>6611</v>
      </c>
      <c r="G689" s="379" t="s">
        <v>22</v>
      </c>
      <c r="H689" s="436"/>
      <c r="I689" s="560"/>
      <c r="J689" s="561"/>
      <c r="K689" s="339" t="s">
        <v>6468</v>
      </c>
      <c r="L689" s="429" t="n">
        <v>43707</v>
      </c>
      <c r="M689" s="376"/>
      <c r="N689" s="565" t="s">
        <v>6612</v>
      </c>
      <c r="O689" s="109"/>
      <c r="P689" s="109"/>
      <c r="Q689" s="109"/>
      <c r="R689" s="109"/>
      <c r="S689" s="109"/>
      <c r="T689" s="109"/>
      <c r="U689" s="109"/>
      <c r="V689" s="109"/>
      <c r="W689" s="109"/>
      <c r="X689" s="109"/>
      <c r="Y689" s="109"/>
    </row>
    <row r="690" customFormat="false" ht="15" hidden="true" customHeight="false" outlineLevel="2" collapsed="false">
      <c r="A690" s="437" t="s">
        <v>4383</v>
      </c>
      <c r="B690" s="391" t="s">
        <v>192</v>
      </c>
      <c r="C690" s="349"/>
      <c r="D690" s="415" t="s">
        <v>2946</v>
      </c>
      <c r="E690" s="349" t="s">
        <v>1599</v>
      </c>
      <c r="F690" s="564" t="s">
        <v>6613</v>
      </c>
      <c r="G690" s="379" t="s">
        <v>22</v>
      </c>
      <c r="H690" s="436"/>
      <c r="I690" s="560"/>
      <c r="J690" s="561"/>
      <c r="K690" s="339" t="s">
        <v>6468</v>
      </c>
      <c r="L690" s="429" t="n">
        <v>43707</v>
      </c>
      <c r="M690" s="376"/>
      <c r="N690" s="566" t="s">
        <v>6614</v>
      </c>
      <c r="O690" s="109"/>
      <c r="P690" s="109"/>
      <c r="Q690" s="109"/>
      <c r="R690" s="109"/>
      <c r="S690" s="109"/>
      <c r="T690" s="109"/>
      <c r="U690" s="109"/>
      <c r="V690" s="109"/>
      <c r="W690" s="109"/>
      <c r="X690" s="109"/>
      <c r="Y690" s="109"/>
    </row>
    <row r="691" customFormat="false" ht="15" hidden="true" customHeight="false" outlineLevel="2" collapsed="false">
      <c r="A691" s="437" t="s">
        <v>4385</v>
      </c>
      <c r="B691" s="391" t="s">
        <v>192</v>
      </c>
      <c r="C691" s="349"/>
      <c r="D691" s="415" t="s">
        <v>2949</v>
      </c>
      <c r="E691" s="564" t="s">
        <v>6615</v>
      </c>
      <c r="F691" s="564" t="s">
        <v>6616</v>
      </c>
      <c r="G691" s="379" t="s">
        <v>22</v>
      </c>
      <c r="H691" s="436"/>
      <c r="I691" s="560"/>
      <c r="J691" s="561"/>
      <c r="K691" s="339" t="s">
        <v>6468</v>
      </c>
      <c r="L691" s="429" t="n">
        <v>43707</v>
      </c>
      <c r="M691" s="376"/>
      <c r="N691" s="567" t="s">
        <v>6617</v>
      </c>
      <c r="O691" s="109"/>
      <c r="P691" s="109"/>
      <c r="Q691" s="109"/>
      <c r="R691" s="109"/>
      <c r="S691" s="109"/>
      <c r="T691" s="109"/>
      <c r="U691" s="109"/>
      <c r="V691" s="109"/>
      <c r="W691" s="109"/>
      <c r="X691" s="109"/>
      <c r="Y691" s="109"/>
    </row>
    <row r="692" customFormat="false" ht="15" hidden="true" customHeight="false" outlineLevel="2" collapsed="false">
      <c r="A692" s="437" t="s">
        <v>4387</v>
      </c>
      <c r="B692" s="391" t="s">
        <v>192</v>
      </c>
      <c r="C692" s="349"/>
      <c r="D692" s="415" t="s">
        <v>2952</v>
      </c>
      <c r="E692" s="349" t="s">
        <v>1607</v>
      </c>
      <c r="F692" s="564" t="s">
        <v>6618</v>
      </c>
      <c r="G692" s="379" t="s">
        <v>22</v>
      </c>
      <c r="H692" s="436"/>
      <c r="I692" s="560"/>
      <c r="J692" s="561"/>
      <c r="K692" s="339" t="s">
        <v>6468</v>
      </c>
      <c r="L692" s="429" t="n">
        <v>43707</v>
      </c>
      <c r="M692" s="376"/>
      <c r="N692" s="566" t="s">
        <v>6614</v>
      </c>
      <c r="O692" s="109"/>
      <c r="P692" s="109"/>
      <c r="Q692" s="109"/>
      <c r="R692" s="109"/>
      <c r="S692" s="109"/>
      <c r="T692" s="109"/>
      <c r="U692" s="109"/>
      <c r="V692" s="109"/>
      <c r="W692" s="109"/>
      <c r="X692" s="109"/>
      <c r="Y692" s="109"/>
    </row>
    <row r="693" customFormat="false" ht="15" hidden="true" customHeight="false" outlineLevel="2" collapsed="false">
      <c r="A693" s="437" t="s">
        <v>4389</v>
      </c>
      <c r="B693" s="391" t="s">
        <v>192</v>
      </c>
      <c r="C693" s="349"/>
      <c r="D693" s="415" t="s">
        <v>2955</v>
      </c>
      <c r="E693" s="349" t="s">
        <v>1611</v>
      </c>
      <c r="F693" s="564" t="s">
        <v>6619</v>
      </c>
      <c r="G693" s="379" t="s">
        <v>22</v>
      </c>
      <c r="H693" s="436"/>
      <c r="I693" s="560"/>
      <c r="J693" s="561"/>
      <c r="K693" s="339" t="s">
        <v>6468</v>
      </c>
      <c r="L693" s="429" t="n">
        <v>43707</v>
      </c>
      <c r="M693" s="376"/>
      <c r="N693" s="566" t="s">
        <v>6614</v>
      </c>
      <c r="O693" s="109"/>
      <c r="P693" s="109"/>
      <c r="Q693" s="109"/>
      <c r="R693" s="109"/>
      <c r="S693" s="109"/>
      <c r="T693" s="109"/>
      <c r="U693" s="109"/>
      <c r="V693" s="109"/>
      <c r="W693" s="109"/>
      <c r="X693" s="109"/>
      <c r="Y693" s="109"/>
    </row>
    <row r="694" customFormat="false" ht="15" hidden="true" customHeight="false" outlineLevel="2" collapsed="false">
      <c r="A694" s="437" t="s">
        <v>4391</v>
      </c>
      <c r="B694" s="391" t="s">
        <v>192</v>
      </c>
      <c r="C694" s="349"/>
      <c r="D694" s="415" t="s">
        <v>1614</v>
      </c>
      <c r="E694" s="349" t="s">
        <v>6620</v>
      </c>
      <c r="F694" s="349" t="s">
        <v>6621</v>
      </c>
      <c r="G694" s="379" t="s">
        <v>22</v>
      </c>
      <c r="H694" s="436"/>
      <c r="I694" s="560"/>
      <c r="J694" s="561"/>
      <c r="K694" s="339" t="s">
        <v>6468</v>
      </c>
      <c r="L694" s="429" t="n">
        <v>43707</v>
      </c>
      <c r="M694" s="376"/>
      <c r="N694" s="376"/>
      <c r="O694" s="109"/>
      <c r="P694" s="109"/>
      <c r="Q694" s="109"/>
      <c r="R694" s="109"/>
      <c r="S694" s="109"/>
      <c r="T694" s="109"/>
      <c r="U694" s="109"/>
      <c r="V694" s="109"/>
      <c r="W694" s="109"/>
      <c r="X694" s="109"/>
      <c r="Y694" s="109"/>
    </row>
    <row r="695" customFormat="false" ht="15" hidden="true" customHeight="false" outlineLevel="2" collapsed="false">
      <c r="A695" s="437" t="s">
        <v>4393</v>
      </c>
      <c r="B695" s="391" t="s">
        <v>192</v>
      </c>
      <c r="C695" s="349"/>
      <c r="D695" s="415" t="s">
        <v>1049</v>
      </c>
      <c r="E695" s="349" t="s">
        <v>4346</v>
      </c>
      <c r="F695" s="349" t="s">
        <v>6622</v>
      </c>
      <c r="G695" s="379" t="s">
        <v>22</v>
      </c>
      <c r="H695" s="436"/>
      <c r="I695" s="560"/>
      <c r="J695" s="561"/>
      <c r="K695" s="339" t="s">
        <v>6468</v>
      </c>
      <c r="L695" s="429" t="n">
        <v>43707</v>
      </c>
      <c r="M695" s="376"/>
      <c r="N695" s="376"/>
      <c r="O695" s="109"/>
      <c r="P695" s="109"/>
      <c r="Q695" s="109"/>
      <c r="R695" s="109"/>
      <c r="S695" s="109"/>
      <c r="T695" s="109"/>
      <c r="U695" s="109"/>
      <c r="V695" s="109"/>
      <c r="W695" s="109"/>
      <c r="X695" s="109"/>
      <c r="Y695" s="109"/>
    </row>
    <row r="696" customFormat="false" ht="15" hidden="true" customHeight="false" outlineLevel="2" collapsed="false">
      <c r="A696" s="437" t="s">
        <v>4394</v>
      </c>
      <c r="B696" s="391" t="s">
        <v>192</v>
      </c>
      <c r="C696" s="430"/>
      <c r="D696" s="415" t="s">
        <v>1045</v>
      </c>
      <c r="E696" s="349" t="s">
        <v>4346</v>
      </c>
      <c r="F696" s="349" t="s">
        <v>6622</v>
      </c>
      <c r="G696" s="379" t="s">
        <v>22</v>
      </c>
      <c r="H696" s="436"/>
      <c r="I696" s="560"/>
      <c r="J696" s="561"/>
      <c r="K696" s="339" t="s">
        <v>6468</v>
      </c>
      <c r="L696" s="429" t="n">
        <v>43707</v>
      </c>
      <c r="M696" s="376"/>
      <c r="N696" s="376"/>
      <c r="O696" s="109"/>
      <c r="P696" s="109"/>
      <c r="Q696" s="109"/>
      <c r="R696" s="109"/>
      <c r="S696" s="109"/>
      <c r="T696" s="109"/>
      <c r="U696" s="109"/>
      <c r="V696" s="109"/>
      <c r="W696" s="109"/>
      <c r="X696" s="109"/>
      <c r="Y696" s="109"/>
    </row>
    <row r="697" customFormat="false" ht="15" hidden="true" customHeight="false" outlineLevel="2" collapsed="false">
      <c r="A697" s="437" t="s">
        <v>4395</v>
      </c>
      <c r="B697" s="391" t="s">
        <v>192</v>
      </c>
      <c r="C697" s="415" t="s">
        <v>3164</v>
      </c>
      <c r="D697" s="415" t="s">
        <v>1054</v>
      </c>
      <c r="E697" s="349" t="s">
        <v>3165</v>
      </c>
      <c r="F697" s="349" t="s">
        <v>6622</v>
      </c>
      <c r="G697" s="379" t="s">
        <v>22</v>
      </c>
      <c r="H697" s="436"/>
      <c r="I697" s="560"/>
      <c r="J697" s="561"/>
      <c r="K697" s="339" t="s">
        <v>6468</v>
      </c>
      <c r="L697" s="429" t="n">
        <v>43707</v>
      </c>
      <c r="M697" s="376"/>
      <c r="N697" s="376"/>
      <c r="O697" s="109"/>
      <c r="P697" s="109"/>
      <c r="Q697" s="109"/>
      <c r="R697" s="109"/>
      <c r="S697" s="109"/>
      <c r="T697" s="109"/>
      <c r="U697" s="109"/>
      <c r="V697" s="109"/>
      <c r="W697" s="109"/>
      <c r="X697" s="109"/>
      <c r="Y697" s="109"/>
    </row>
    <row r="698" customFormat="false" ht="15" hidden="true" customHeight="false" outlineLevel="2" collapsed="false">
      <c r="A698" s="437" t="s">
        <v>4397</v>
      </c>
      <c r="B698" s="391" t="s">
        <v>192</v>
      </c>
      <c r="C698" s="430"/>
      <c r="D698" s="415" t="s">
        <v>1058</v>
      </c>
      <c r="E698" s="349" t="s">
        <v>3303</v>
      </c>
      <c r="F698" s="349" t="s">
        <v>6622</v>
      </c>
      <c r="G698" s="379" t="s">
        <v>22</v>
      </c>
      <c r="H698" s="436"/>
      <c r="I698" s="560"/>
      <c r="J698" s="561"/>
      <c r="K698" s="339" t="s">
        <v>6468</v>
      </c>
      <c r="L698" s="429" t="n">
        <v>43707</v>
      </c>
      <c r="M698" s="376"/>
      <c r="N698" s="376"/>
      <c r="O698" s="109"/>
      <c r="P698" s="109"/>
      <c r="Q698" s="109"/>
      <c r="R698" s="109"/>
      <c r="S698" s="109"/>
      <c r="T698" s="109"/>
      <c r="U698" s="109"/>
      <c r="V698" s="109"/>
      <c r="W698" s="109"/>
      <c r="X698" s="109"/>
      <c r="Y698" s="109"/>
    </row>
    <row r="699" customFormat="false" ht="15" hidden="true" customHeight="false" outlineLevel="2" collapsed="false">
      <c r="A699" s="437" t="s">
        <v>4398</v>
      </c>
      <c r="B699" s="391" t="s">
        <v>192</v>
      </c>
      <c r="C699" s="430"/>
      <c r="D699" s="415" t="s">
        <v>3208</v>
      </c>
      <c r="E699" s="349" t="s">
        <v>1062</v>
      </c>
      <c r="F699" s="349" t="s">
        <v>6622</v>
      </c>
      <c r="G699" s="379" t="s">
        <v>22</v>
      </c>
      <c r="H699" s="436"/>
      <c r="I699" s="560"/>
      <c r="J699" s="561"/>
      <c r="K699" s="339" t="s">
        <v>6468</v>
      </c>
      <c r="L699" s="429" t="n">
        <v>43707</v>
      </c>
      <c r="M699" s="376"/>
      <c r="N699" s="376"/>
      <c r="O699" s="109"/>
      <c r="P699" s="109"/>
      <c r="Q699" s="109"/>
      <c r="R699" s="109"/>
      <c r="S699" s="109"/>
      <c r="T699" s="109"/>
      <c r="U699" s="109"/>
      <c r="V699" s="109"/>
      <c r="W699" s="109"/>
      <c r="X699" s="109"/>
      <c r="Y699" s="109"/>
    </row>
    <row r="700" customFormat="false" ht="15" hidden="true" customHeight="false" outlineLevel="2" collapsed="false">
      <c r="A700" s="437" t="s">
        <v>4399</v>
      </c>
      <c r="B700" s="391" t="s">
        <v>192</v>
      </c>
      <c r="C700" s="430" t="s">
        <v>1270</v>
      </c>
      <c r="D700" s="430" t="s">
        <v>1066</v>
      </c>
      <c r="E700" s="349" t="s">
        <v>1067</v>
      </c>
      <c r="F700" s="349" t="s">
        <v>6622</v>
      </c>
      <c r="G700" s="379" t="s">
        <v>22</v>
      </c>
      <c r="H700" s="436"/>
      <c r="I700" s="560"/>
      <c r="J700" s="561"/>
      <c r="K700" s="339" t="s">
        <v>6468</v>
      </c>
      <c r="L700" s="429" t="n">
        <v>43707</v>
      </c>
      <c r="M700" s="376"/>
      <c r="N700" s="376"/>
      <c r="O700" s="109"/>
      <c r="P700" s="109"/>
      <c r="Q700" s="109"/>
      <c r="R700" s="109"/>
      <c r="S700" s="109"/>
      <c r="T700" s="109"/>
      <c r="U700" s="109"/>
      <c r="V700" s="109"/>
      <c r="W700" s="109"/>
      <c r="X700" s="109"/>
      <c r="Y700" s="109"/>
    </row>
    <row r="701" customFormat="false" ht="15" hidden="true" customHeight="false" outlineLevel="2" collapsed="false">
      <c r="A701" s="437" t="s">
        <v>4400</v>
      </c>
      <c r="B701" s="391" t="s">
        <v>192</v>
      </c>
      <c r="C701" s="430"/>
      <c r="D701" s="415" t="s">
        <v>1565</v>
      </c>
      <c r="E701" s="349" t="s">
        <v>6623</v>
      </c>
      <c r="F701" s="349" t="s">
        <v>6622</v>
      </c>
      <c r="G701" s="379" t="s">
        <v>22</v>
      </c>
      <c r="H701" s="436"/>
      <c r="I701" s="560"/>
      <c r="J701" s="561"/>
      <c r="K701" s="339" t="s">
        <v>6468</v>
      </c>
      <c r="L701" s="429" t="n">
        <v>43707</v>
      </c>
      <c r="M701" s="376"/>
      <c r="N701" s="376"/>
      <c r="O701" s="109"/>
      <c r="P701" s="109"/>
      <c r="Q701" s="109"/>
      <c r="R701" s="109"/>
      <c r="S701" s="109"/>
      <c r="T701" s="109"/>
      <c r="U701" s="109"/>
      <c r="V701" s="109"/>
      <c r="W701" s="109"/>
      <c r="X701" s="109"/>
      <c r="Y701" s="109"/>
    </row>
    <row r="702" customFormat="false" ht="15" hidden="true" customHeight="false" outlineLevel="2" collapsed="false">
      <c r="A702" s="437" t="s">
        <v>4402</v>
      </c>
      <c r="B702" s="391" t="s">
        <v>192</v>
      </c>
      <c r="C702" s="430"/>
      <c r="D702" s="415" t="s">
        <v>3213</v>
      </c>
      <c r="E702" s="402" t="s">
        <v>5190</v>
      </c>
      <c r="F702" s="349" t="s">
        <v>6622</v>
      </c>
      <c r="G702" s="379" t="s">
        <v>22</v>
      </c>
      <c r="H702" s="436"/>
      <c r="I702" s="560"/>
      <c r="J702" s="561"/>
      <c r="K702" s="339" t="s">
        <v>6468</v>
      </c>
      <c r="L702" s="429" t="n">
        <v>43707</v>
      </c>
      <c r="M702" s="376"/>
      <c r="N702" s="376"/>
      <c r="O702" s="109"/>
      <c r="P702" s="109"/>
      <c r="Q702" s="109"/>
      <c r="R702" s="109"/>
      <c r="S702" s="109"/>
      <c r="T702" s="109"/>
      <c r="U702" s="109"/>
      <c r="V702" s="109"/>
      <c r="W702" s="109"/>
      <c r="X702" s="109"/>
      <c r="Y702" s="109"/>
    </row>
    <row r="703" customFormat="false" ht="15" hidden="true" customHeight="false" outlineLevel="2" collapsed="false">
      <c r="A703" s="437" t="s">
        <v>4403</v>
      </c>
      <c r="B703" s="391" t="s">
        <v>192</v>
      </c>
      <c r="C703" s="430" t="s">
        <v>1076</v>
      </c>
      <c r="D703" s="415" t="s">
        <v>1077</v>
      </c>
      <c r="E703" s="349" t="s">
        <v>3315</v>
      </c>
      <c r="F703" s="349" t="s">
        <v>6622</v>
      </c>
      <c r="G703" s="379" t="s">
        <v>22</v>
      </c>
      <c r="H703" s="436"/>
      <c r="I703" s="560"/>
      <c r="J703" s="561"/>
      <c r="K703" s="339" t="s">
        <v>6468</v>
      </c>
      <c r="L703" s="429" t="n">
        <v>43707</v>
      </c>
      <c r="M703" s="376"/>
      <c r="N703" s="376"/>
      <c r="O703" s="109"/>
      <c r="P703" s="109"/>
      <c r="Q703" s="109"/>
      <c r="R703" s="109"/>
      <c r="S703" s="109"/>
      <c r="T703" s="109"/>
      <c r="U703" s="109"/>
      <c r="V703" s="109"/>
      <c r="W703" s="109"/>
      <c r="X703" s="109"/>
      <c r="Y703" s="109"/>
    </row>
    <row r="704" customFormat="false" ht="15" hidden="true" customHeight="false" outlineLevel="2" collapsed="false">
      <c r="A704" s="437" t="s">
        <v>4405</v>
      </c>
      <c r="B704" s="391" t="s">
        <v>191</v>
      </c>
      <c r="C704" s="430"/>
      <c r="D704" s="415" t="s">
        <v>1081</v>
      </c>
      <c r="E704" s="349" t="s">
        <v>1082</v>
      </c>
      <c r="F704" s="349" t="s">
        <v>6622</v>
      </c>
      <c r="G704" s="379" t="s">
        <v>22</v>
      </c>
      <c r="H704" s="436"/>
      <c r="I704" s="560"/>
      <c r="J704" s="561"/>
      <c r="K704" s="339" t="s">
        <v>6468</v>
      </c>
      <c r="L704" s="429" t="n">
        <v>43707</v>
      </c>
      <c r="M704" s="376"/>
      <c r="N704" s="376"/>
      <c r="O704" s="109"/>
      <c r="P704" s="109"/>
      <c r="Q704" s="109"/>
      <c r="R704" s="109"/>
      <c r="S704" s="109"/>
      <c r="T704" s="109"/>
      <c r="U704" s="109"/>
      <c r="V704" s="109"/>
      <c r="W704" s="109"/>
      <c r="X704" s="109"/>
      <c r="Y704" s="109"/>
    </row>
    <row r="705" customFormat="false" ht="15" hidden="true" customHeight="false" outlineLevel="2" collapsed="false">
      <c r="A705" s="437" t="s">
        <v>4406</v>
      </c>
      <c r="B705" s="391" t="s">
        <v>218</v>
      </c>
      <c r="C705" s="349" t="s">
        <v>4274</v>
      </c>
      <c r="D705" s="349" t="s">
        <v>218</v>
      </c>
      <c r="E705" s="349" t="s">
        <v>4275</v>
      </c>
      <c r="F705" s="349" t="s">
        <v>6622</v>
      </c>
      <c r="G705" s="379" t="s">
        <v>22</v>
      </c>
      <c r="H705" s="436"/>
      <c r="I705" s="560"/>
      <c r="J705" s="561"/>
      <c r="K705" s="339" t="s">
        <v>6468</v>
      </c>
      <c r="L705" s="429" t="n">
        <v>43707</v>
      </c>
      <c r="M705" s="376"/>
      <c r="N705" s="376"/>
      <c r="O705" s="109"/>
      <c r="P705" s="109"/>
      <c r="Q705" s="109"/>
      <c r="R705" s="109"/>
      <c r="S705" s="109"/>
      <c r="T705" s="109"/>
      <c r="U705" s="109"/>
      <c r="V705" s="109"/>
      <c r="W705" s="109"/>
      <c r="X705" s="109"/>
      <c r="Y705" s="109"/>
    </row>
    <row r="706" customFormat="false" ht="15" hidden="false" customHeight="true" outlineLevel="1" collapsed="true">
      <c r="A706" s="434" t="s">
        <v>6624</v>
      </c>
      <c r="B706" s="434"/>
      <c r="C706" s="434"/>
      <c r="D706" s="434"/>
      <c r="E706" s="434"/>
      <c r="F706" s="434"/>
      <c r="G706" s="369"/>
      <c r="H706" s="369"/>
      <c r="I706" s="369"/>
      <c r="J706" s="369"/>
      <c r="K706" s="369"/>
      <c r="L706" s="369"/>
      <c r="M706" s="369"/>
      <c r="N706" s="369"/>
      <c r="O706" s="109"/>
      <c r="P706" s="109"/>
      <c r="Q706" s="109"/>
      <c r="R706" s="109"/>
      <c r="S706" s="109"/>
      <c r="T706" s="109"/>
      <c r="U706" s="109"/>
      <c r="V706" s="109"/>
      <c r="W706" s="109"/>
      <c r="X706" s="109"/>
      <c r="Y706" s="109"/>
    </row>
    <row r="707" customFormat="false" ht="15" hidden="true" customHeight="false" outlineLevel="2" collapsed="false">
      <c r="A707" s="437" t="s">
        <v>4408</v>
      </c>
      <c r="B707" s="391" t="s">
        <v>193</v>
      </c>
      <c r="C707" s="415" t="s">
        <v>976</v>
      </c>
      <c r="D707" s="349" t="s">
        <v>1584</v>
      </c>
      <c r="E707" s="349" t="s">
        <v>6625</v>
      </c>
      <c r="F707" s="349" t="s">
        <v>3264</v>
      </c>
      <c r="G707" s="379" t="s">
        <v>22</v>
      </c>
      <c r="H707" s="436"/>
      <c r="I707" s="560"/>
      <c r="J707" s="561"/>
      <c r="K707" s="339" t="s">
        <v>6468</v>
      </c>
      <c r="L707" s="429" t="n">
        <v>43707</v>
      </c>
      <c r="M707" s="376"/>
      <c r="N707" s="376"/>
      <c r="O707" s="109"/>
      <c r="P707" s="109"/>
      <c r="Q707" s="109"/>
      <c r="R707" s="109"/>
      <c r="S707" s="109"/>
      <c r="T707" s="109"/>
      <c r="U707" s="109"/>
      <c r="V707" s="109"/>
      <c r="W707" s="109"/>
      <c r="X707" s="109"/>
      <c r="Y707" s="109"/>
    </row>
    <row r="708" customFormat="false" ht="15" hidden="true" customHeight="false" outlineLevel="2" collapsed="false">
      <c r="A708" s="437" t="s">
        <v>4411</v>
      </c>
      <c r="B708" s="391" t="s">
        <v>193</v>
      </c>
      <c r="C708" s="458" t="s">
        <v>1251</v>
      </c>
      <c r="D708" s="436" t="s">
        <v>986</v>
      </c>
      <c r="E708" s="402" t="s">
        <v>6626</v>
      </c>
      <c r="F708" s="349"/>
      <c r="G708" s="379" t="s">
        <v>22</v>
      </c>
      <c r="H708" s="436"/>
      <c r="I708" s="560"/>
      <c r="J708" s="561"/>
      <c r="K708" s="339" t="s">
        <v>6468</v>
      </c>
      <c r="L708" s="429" t="n">
        <v>43707</v>
      </c>
      <c r="M708" s="376"/>
      <c r="N708" s="376"/>
      <c r="O708" s="109"/>
      <c r="P708" s="109"/>
      <c r="Q708" s="109"/>
      <c r="R708" s="109"/>
      <c r="S708" s="109"/>
      <c r="T708" s="109"/>
      <c r="U708" s="109"/>
      <c r="V708" s="109"/>
      <c r="W708" s="109"/>
      <c r="X708" s="109"/>
      <c r="Y708" s="109"/>
    </row>
    <row r="709" customFormat="false" ht="15" hidden="true" customHeight="false" outlineLevel="2" collapsed="false">
      <c r="A709" s="437" t="s">
        <v>4413</v>
      </c>
      <c r="B709" s="391" t="s">
        <v>193</v>
      </c>
      <c r="C709" s="430"/>
      <c r="D709" s="415" t="s">
        <v>1058</v>
      </c>
      <c r="E709" s="402" t="s">
        <v>6627</v>
      </c>
      <c r="F709" s="349" t="s">
        <v>6628</v>
      </c>
      <c r="G709" s="379" t="s">
        <v>22</v>
      </c>
      <c r="H709" s="436"/>
      <c r="I709" s="560"/>
      <c r="J709" s="561"/>
      <c r="K709" s="339" t="s">
        <v>6468</v>
      </c>
      <c r="L709" s="429" t="n">
        <v>43707</v>
      </c>
      <c r="M709" s="376"/>
      <c r="N709" s="376"/>
      <c r="O709" s="109"/>
      <c r="P709" s="109"/>
      <c r="Q709" s="109"/>
      <c r="R709" s="109"/>
      <c r="S709" s="109"/>
      <c r="T709" s="109"/>
      <c r="U709" s="109"/>
      <c r="V709" s="109"/>
      <c r="W709" s="109"/>
      <c r="X709" s="109"/>
      <c r="Y709" s="109"/>
    </row>
    <row r="710" customFormat="false" ht="15" hidden="true" customHeight="false" outlineLevel="2" collapsed="false">
      <c r="A710" s="437" t="s">
        <v>4416</v>
      </c>
      <c r="B710" s="391" t="s">
        <v>193</v>
      </c>
      <c r="C710" s="430" t="s">
        <v>1076</v>
      </c>
      <c r="D710" s="415" t="s">
        <v>1077</v>
      </c>
      <c r="E710" s="402" t="s">
        <v>5192</v>
      </c>
      <c r="F710" s="349" t="s">
        <v>6628</v>
      </c>
      <c r="G710" s="379" t="s">
        <v>22</v>
      </c>
      <c r="H710" s="436"/>
      <c r="I710" s="560"/>
      <c r="J710" s="561"/>
      <c r="K710" s="339" t="s">
        <v>6468</v>
      </c>
      <c r="L710" s="429" t="n">
        <v>43707</v>
      </c>
      <c r="M710" s="376"/>
      <c r="N710" s="376"/>
      <c r="O710" s="109"/>
      <c r="P710" s="109"/>
      <c r="Q710" s="109"/>
      <c r="R710" s="109"/>
      <c r="S710" s="109"/>
      <c r="T710" s="109"/>
      <c r="U710" s="109"/>
      <c r="V710" s="109"/>
      <c r="W710" s="109"/>
      <c r="X710" s="109"/>
      <c r="Y710" s="109"/>
    </row>
    <row r="711" customFormat="false" ht="15" hidden="true" customHeight="false" outlineLevel="2" collapsed="false">
      <c r="A711" s="437" t="s">
        <v>4417</v>
      </c>
      <c r="B711" s="391" t="s">
        <v>193</v>
      </c>
      <c r="C711" s="430"/>
      <c r="D711" s="415" t="s">
        <v>1081</v>
      </c>
      <c r="E711" s="349" t="s">
        <v>1082</v>
      </c>
      <c r="F711" s="349" t="s">
        <v>6628</v>
      </c>
      <c r="G711" s="379" t="s">
        <v>22</v>
      </c>
      <c r="H711" s="436"/>
      <c r="I711" s="560"/>
      <c r="J711" s="561"/>
      <c r="K711" s="339" t="s">
        <v>6468</v>
      </c>
      <c r="L711" s="429" t="n">
        <v>43707</v>
      </c>
      <c r="M711" s="376"/>
      <c r="N711" s="376"/>
      <c r="O711" s="109"/>
      <c r="P711" s="109"/>
      <c r="Q711" s="109"/>
      <c r="R711" s="109"/>
      <c r="S711" s="109"/>
      <c r="T711" s="109"/>
      <c r="U711" s="109"/>
      <c r="V711" s="109"/>
      <c r="W711" s="109"/>
      <c r="X711" s="109"/>
      <c r="Y711" s="109"/>
    </row>
    <row r="712" customFormat="false" ht="15" hidden="true" customHeight="false" outlineLevel="2" collapsed="false">
      <c r="A712" s="437" t="s">
        <v>4418</v>
      </c>
      <c r="B712" s="391" t="s">
        <v>193</v>
      </c>
      <c r="C712" s="430" t="s">
        <v>1084</v>
      </c>
      <c r="D712" s="415" t="s">
        <v>1085</v>
      </c>
      <c r="E712" s="402" t="s">
        <v>6629</v>
      </c>
      <c r="F712" s="349" t="s">
        <v>6628</v>
      </c>
      <c r="G712" s="379" t="s">
        <v>22</v>
      </c>
      <c r="H712" s="436"/>
      <c r="I712" s="560"/>
      <c r="J712" s="561"/>
      <c r="K712" s="339" t="s">
        <v>6468</v>
      </c>
      <c r="L712" s="429" t="n">
        <v>43707</v>
      </c>
      <c r="M712" s="376"/>
      <c r="N712" s="376"/>
      <c r="O712" s="109"/>
      <c r="P712" s="109"/>
      <c r="Q712" s="109"/>
      <c r="R712" s="109"/>
      <c r="S712" s="109"/>
      <c r="T712" s="109"/>
      <c r="U712" s="109"/>
      <c r="V712" s="109"/>
      <c r="W712" s="109"/>
      <c r="X712" s="109"/>
      <c r="Y712" s="109"/>
    </row>
    <row r="713" customFormat="false" ht="15" hidden="true" customHeight="false" outlineLevel="2" collapsed="false">
      <c r="A713" s="437" t="s">
        <v>4420</v>
      </c>
      <c r="B713" s="391" t="s">
        <v>193</v>
      </c>
      <c r="C713" s="430"/>
      <c r="D713" s="415" t="s">
        <v>6630</v>
      </c>
      <c r="E713" s="402" t="s">
        <v>6631</v>
      </c>
      <c r="F713" s="349" t="s">
        <v>6628</v>
      </c>
      <c r="G713" s="379" t="s">
        <v>22</v>
      </c>
      <c r="H713" s="436"/>
      <c r="I713" s="560"/>
      <c r="J713" s="561"/>
      <c r="K713" s="339" t="s">
        <v>6468</v>
      </c>
      <c r="L713" s="429" t="n">
        <v>43707</v>
      </c>
      <c r="M713" s="376"/>
      <c r="N713" s="376"/>
      <c r="O713" s="109"/>
      <c r="P713" s="109"/>
      <c r="Q713" s="109"/>
      <c r="R713" s="109"/>
      <c r="S713" s="109"/>
      <c r="T713" s="109"/>
      <c r="U713" s="109"/>
      <c r="V713" s="109"/>
      <c r="W713" s="109"/>
      <c r="X713" s="109"/>
      <c r="Y713" s="109"/>
    </row>
    <row r="714" customFormat="false" ht="15" hidden="true" customHeight="false" outlineLevel="2" collapsed="false">
      <c r="A714" s="437" t="s">
        <v>4422</v>
      </c>
      <c r="B714" s="391" t="s">
        <v>193</v>
      </c>
      <c r="C714" s="430"/>
      <c r="D714" s="415" t="s">
        <v>3220</v>
      </c>
      <c r="E714" s="402" t="s">
        <v>6632</v>
      </c>
      <c r="F714" s="349" t="s">
        <v>6628</v>
      </c>
      <c r="G714" s="379" t="s">
        <v>22</v>
      </c>
      <c r="H714" s="436"/>
      <c r="I714" s="560"/>
      <c r="J714" s="561"/>
      <c r="K714" s="339" t="s">
        <v>6468</v>
      </c>
      <c r="L714" s="429" t="n">
        <v>43707</v>
      </c>
      <c r="M714" s="376"/>
      <c r="N714" s="376"/>
      <c r="O714" s="109"/>
      <c r="P714" s="109"/>
      <c r="Q714" s="109"/>
      <c r="R714" s="109"/>
      <c r="S714" s="109"/>
      <c r="T714" s="109"/>
      <c r="U714" s="109"/>
      <c r="V714" s="109"/>
      <c r="W714" s="109"/>
      <c r="X714" s="109"/>
      <c r="Y714" s="109"/>
    </row>
    <row r="715" customFormat="false" ht="15" hidden="true" customHeight="false" outlineLevel="2" collapsed="false">
      <c r="A715" s="437" t="s">
        <v>4423</v>
      </c>
      <c r="B715" s="391" t="s">
        <v>222</v>
      </c>
      <c r="C715" s="415" t="s">
        <v>4274</v>
      </c>
      <c r="D715" s="349" t="s">
        <v>222</v>
      </c>
      <c r="E715" s="349" t="s">
        <v>4275</v>
      </c>
      <c r="F715" s="349" t="s">
        <v>6628</v>
      </c>
      <c r="G715" s="379" t="s">
        <v>22</v>
      </c>
      <c r="H715" s="436"/>
      <c r="I715" s="560"/>
      <c r="J715" s="561"/>
      <c r="K715" s="339" t="s">
        <v>6468</v>
      </c>
      <c r="L715" s="429" t="n">
        <v>43707</v>
      </c>
      <c r="M715" s="376"/>
      <c r="N715" s="376"/>
      <c r="O715" s="109"/>
      <c r="P715" s="109"/>
      <c r="Q715" s="109"/>
      <c r="R715" s="109"/>
      <c r="S715" s="109"/>
      <c r="T715" s="109"/>
      <c r="U715" s="109"/>
      <c r="V715" s="109"/>
      <c r="W715" s="109"/>
      <c r="X715" s="109"/>
      <c r="Y715" s="109"/>
    </row>
    <row r="716" customFormat="false" ht="15" hidden="false" customHeight="true" outlineLevel="1" collapsed="true">
      <c r="A716" s="434" t="s">
        <v>6633</v>
      </c>
      <c r="B716" s="434"/>
      <c r="C716" s="434"/>
      <c r="D716" s="434"/>
      <c r="E716" s="434"/>
      <c r="F716" s="434"/>
      <c r="G716" s="369"/>
      <c r="H716" s="369"/>
      <c r="I716" s="369"/>
      <c r="J716" s="369"/>
      <c r="K716" s="369"/>
      <c r="L716" s="369"/>
      <c r="M716" s="369"/>
      <c r="N716" s="369"/>
      <c r="O716" s="109"/>
      <c r="P716" s="109"/>
      <c r="Q716" s="109"/>
      <c r="R716" s="109"/>
      <c r="S716" s="109"/>
      <c r="T716" s="109"/>
      <c r="U716" s="109"/>
      <c r="V716" s="109"/>
      <c r="W716" s="109"/>
      <c r="X716" s="109"/>
      <c r="Y716" s="109"/>
    </row>
    <row r="717" customFormat="false" ht="15" hidden="true" customHeight="false" outlineLevel="2" collapsed="false">
      <c r="A717" s="437" t="s">
        <v>4425</v>
      </c>
      <c r="B717" s="391" t="s">
        <v>194</v>
      </c>
      <c r="C717" s="415" t="s">
        <v>976</v>
      </c>
      <c r="D717" s="349" t="s">
        <v>1584</v>
      </c>
      <c r="E717" s="349" t="s">
        <v>6634</v>
      </c>
      <c r="F717" s="349" t="s">
        <v>3264</v>
      </c>
      <c r="G717" s="379" t="s">
        <v>22</v>
      </c>
      <c r="H717" s="436"/>
      <c r="I717" s="560"/>
      <c r="J717" s="561"/>
      <c r="K717" s="339" t="s">
        <v>6468</v>
      </c>
      <c r="L717" s="429" t="n">
        <v>43707</v>
      </c>
      <c r="M717" s="376"/>
      <c r="N717" s="376"/>
      <c r="O717" s="109"/>
      <c r="P717" s="109"/>
      <c r="Q717" s="109"/>
      <c r="R717" s="109"/>
      <c r="S717" s="109"/>
      <c r="T717" s="109"/>
      <c r="U717" s="109"/>
      <c r="V717" s="109"/>
      <c r="W717" s="109"/>
      <c r="X717" s="109"/>
      <c r="Y717" s="109"/>
    </row>
    <row r="718" customFormat="false" ht="15" hidden="true" customHeight="false" outlineLevel="2" collapsed="false">
      <c r="A718" s="437" t="s">
        <v>4427</v>
      </c>
      <c r="B718" s="391" t="s">
        <v>194</v>
      </c>
      <c r="C718" s="458" t="s">
        <v>1251</v>
      </c>
      <c r="D718" s="430" t="s">
        <v>986</v>
      </c>
      <c r="E718" s="402" t="s">
        <v>6635</v>
      </c>
      <c r="F718" s="349"/>
      <c r="G718" s="379" t="s">
        <v>22</v>
      </c>
      <c r="H718" s="436"/>
      <c r="I718" s="560"/>
      <c r="J718" s="561"/>
      <c r="K718" s="339" t="s">
        <v>6468</v>
      </c>
      <c r="L718" s="429" t="n">
        <v>43707</v>
      </c>
      <c r="M718" s="376"/>
      <c r="N718" s="376"/>
      <c r="O718" s="109"/>
      <c r="P718" s="109"/>
      <c r="Q718" s="109"/>
      <c r="R718" s="109"/>
      <c r="S718" s="109"/>
      <c r="T718" s="109"/>
      <c r="U718" s="109"/>
      <c r="V718" s="109"/>
      <c r="W718" s="109"/>
      <c r="X718" s="109"/>
      <c r="Y718" s="109"/>
    </row>
    <row r="719" customFormat="false" ht="15" hidden="true" customHeight="false" outlineLevel="2" collapsed="false">
      <c r="A719" s="437" t="s">
        <v>4429</v>
      </c>
      <c r="B719" s="391" t="s">
        <v>194</v>
      </c>
      <c r="C719" s="430"/>
      <c r="D719" s="415" t="s">
        <v>3450</v>
      </c>
      <c r="E719" s="402" t="s">
        <v>6627</v>
      </c>
      <c r="F719" s="349" t="s">
        <v>6636</v>
      </c>
      <c r="G719" s="379" t="s">
        <v>22</v>
      </c>
      <c r="H719" s="436"/>
      <c r="I719" s="560"/>
      <c r="J719" s="561"/>
      <c r="K719" s="339" t="s">
        <v>6468</v>
      </c>
      <c r="L719" s="429" t="n">
        <v>43707</v>
      </c>
      <c r="M719" s="376"/>
      <c r="N719" s="376"/>
      <c r="O719" s="109"/>
      <c r="P719" s="109"/>
      <c r="Q719" s="109"/>
      <c r="R719" s="109"/>
      <c r="S719" s="109"/>
      <c r="T719" s="109"/>
      <c r="U719" s="109"/>
      <c r="V719" s="109"/>
      <c r="W719" s="109"/>
      <c r="X719" s="109"/>
      <c r="Y719" s="109"/>
    </row>
    <row r="720" customFormat="false" ht="15" hidden="true" customHeight="false" outlineLevel="2" collapsed="false">
      <c r="A720" s="437" t="s">
        <v>4431</v>
      </c>
      <c r="B720" s="391" t="s">
        <v>194</v>
      </c>
      <c r="C720" s="430" t="s">
        <v>1076</v>
      </c>
      <c r="D720" s="415" t="s">
        <v>1077</v>
      </c>
      <c r="E720" s="402" t="s">
        <v>5192</v>
      </c>
      <c r="F720" s="349" t="s">
        <v>6636</v>
      </c>
      <c r="G720" s="379" t="s">
        <v>22</v>
      </c>
      <c r="H720" s="436"/>
      <c r="I720" s="560"/>
      <c r="J720" s="561"/>
      <c r="K720" s="339" t="s">
        <v>6468</v>
      </c>
      <c r="L720" s="429" t="n">
        <v>43707</v>
      </c>
      <c r="M720" s="376"/>
      <c r="N720" s="376"/>
      <c r="O720" s="109"/>
      <c r="P720" s="109"/>
      <c r="Q720" s="109"/>
      <c r="R720" s="109"/>
      <c r="S720" s="109"/>
      <c r="T720" s="109"/>
      <c r="U720" s="109"/>
      <c r="V720" s="109"/>
      <c r="W720" s="109"/>
      <c r="X720" s="109"/>
      <c r="Y720" s="109"/>
    </row>
    <row r="721" customFormat="false" ht="15" hidden="true" customHeight="false" outlineLevel="2" collapsed="false">
      <c r="A721" s="437" t="s">
        <v>4432</v>
      </c>
      <c r="B721" s="391" t="s">
        <v>194</v>
      </c>
      <c r="C721" s="430"/>
      <c r="D721" s="415" t="s">
        <v>1081</v>
      </c>
      <c r="E721" s="349" t="s">
        <v>1082</v>
      </c>
      <c r="F721" s="349" t="s">
        <v>6636</v>
      </c>
      <c r="G721" s="379" t="s">
        <v>22</v>
      </c>
      <c r="H721" s="436"/>
      <c r="I721" s="560"/>
      <c r="J721" s="561"/>
      <c r="K721" s="339" t="s">
        <v>6468</v>
      </c>
      <c r="L721" s="429" t="n">
        <v>43707</v>
      </c>
      <c r="M721" s="376"/>
      <c r="N721" s="376"/>
      <c r="O721" s="109"/>
      <c r="P721" s="109"/>
      <c r="Q721" s="109"/>
      <c r="R721" s="109"/>
      <c r="S721" s="109"/>
      <c r="T721" s="109"/>
      <c r="U721" s="109"/>
      <c r="V721" s="109"/>
      <c r="W721" s="109"/>
      <c r="X721" s="109"/>
      <c r="Y721" s="109"/>
    </row>
    <row r="722" customFormat="false" ht="15" hidden="true" customHeight="false" outlineLevel="2" collapsed="false">
      <c r="A722" s="437" t="s">
        <v>4433</v>
      </c>
      <c r="B722" s="391" t="s">
        <v>194</v>
      </c>
      <c r="C722" s="430" t="s">
        <v>1084</v>
      </c>
      <c r="D722" s="415" t="s">
        <v>1085</v>
      </c>
      <c r="E722" s="402" t="s">
        <v>6629</v>
      </c>
      <c r="F722" s="349" t="s">
        <v>6636</v>
      </c>
      <c r="G722" s="379" t="s">
        <v>22</v>
      </c>
      <c r="H722" s="436"/>
      <c r="I722" s="560"/>
      <c r="J722" s="561"/>
      <c r="K722" s="339" t="s">
        <v>6468</v>
      </c>
      <c r="L722" s="429" t="n">
        <v>43707</v>
      </c>
      <c r="M722" s="376"/>
      <c r="N722" s="376"/>
      <c r="O722" s="109"/>
      <c r="P722" s="109"/>
      <c r="Q722" s="109"/>
      <c r="R722" s="109"/>
      <c r="S722" s="109"/>
      <c r="T722" s="109"/>
      <c r="U722" s="109"/>
      <c r="V722" s="109"/>
      <c r="W722" s="109"/>
      <c r="X722" s="109"/>
      <c r="Y722" s="109"/>
    </row>
    <row r="723" customFormat="false" ht="15" hidden="true" customHeight="false" outlineLevel="2" collapsed="false">
      <c r="A723" s="437" t="s">
        <v>4434</v>
      </c>
      <c r="B723" s="391" t="s">
        <v>194</v>
      </c>
      <c r="C723" s="430"/>
      <c r="D723" s="415" t="s">
        <v>1089</v>
      </c>
      <c r="E723" s="402" t="s">
        <v>6637</v>
      </c>
      <c r="F723" s="349" t="s">
        <v>6636</v>
      </c>
      <c r="G723" s="379" t="s">
        <v>22</v>
      </c>
      <c r="H723" s="436"/>
      <c r="I723" s="560"/>
      <c r="J723" s="561"/>
      <c r="K723" s="339" t="s">
        <v>6468</v>
      </c>
      <c r="L723" s="429" t="n">
        <v>43707</v>
      </c>
      <c r="M723" s="376"/>
      <c r="N723" s="376"/>
      <c r="O723" s="109"/>
      <c r="P723" s="109"/>
      <c r="Q723" s="109"/>
      <c r="R723" s="109"/>
      <c r="S723" s="109"/>
      <c r="T723" s="109"/>
      <c r="U723" s="109"/>
      <c r="V723" s="109"/>
      <c r="W723" s="109"/>
      <c r="X723" s="109"/>
      <c r="Y723" s="109"/>
    </row>
    <row r="724" customFormat="false" ht="15" hidden="true" customHeight="false" outlineLevel="2" collapsed="false">
      <c r="A724" s="437" t="s">
        <v>4436</v>
      </c>
      <c r="B724" s="391" t="s">
        <v>194</v>
      </c>
      <c r="C724" s="430"/>
      <c r="D724" s="415" t="s">
        <v>3220</v>
      </c>
      <c r="E724" s="402" t="s">
        <v>6632</v>
      </c>
      <c r="F724" s="349" t="s">
        <v>6636</v>
      </c>
      <c r="G724" s="379" t="s">
        <v>22</v>
      </c>
      <c r="H724" s="436"/>
      <c r="I724" s="560"/>
      <c r="J724" s="561"/>
      <c r="K724" s="339" t="s">
        <v>6468</v>
      </c>
      <c r="L724" s="429" t="n">
        <v>43707</v>
      </c>
      <c r="M724" s="376"/>
      <c r="N724" s="376"/>
      <c r="O724" s="109"/>
      <c r="P724" s="109"/>
      <c r="Q724" s="109"/>
      <c r="R724" s="109"/>
      <c r="S724" s="109"/>
      <c r="T724" s="109"/>
      <c r="U724" s="109"/>
      <c r="V724" s="109"/>
      <c r="W724" s="109"/>
      <c r="X724" s="109"/>
      <c r="Y724" s="109"/>
    </row>
    <row r="725" customFormat="false" ht="15" hidden="true" customHeight="false" outlineLevel="2" collapsed="false">
      <c r="A725" s="437" t="s">
        <v>4437</v>
      </c>
      <c r="B725" s="391" t="s">
        <v>222</v>
      </c>
      <c r="C725" s="415" t="s">
        <v>4274</v>
      </c>
      <c r="D725" s="349" t="s">
        <v>222</v>
      </c>
      <c r="E725" s="349" t="s">
        <v>4275</v>
      </c>
      <c r="F725" s="349" t="s">
        <v>6636</v>
      </c>
      <c r="G725" s="379" t="s">
        <v>22</v>
      </c>
      <c r="H725" s="436"/>
      <c r="I725" s="560"/>
      <c r="J725" s="561"/>
      <c r="K725" s="339" t="s">
        <v>6468</v>
      </c>
      <c r="L725" s="429" t="n">
        <v>43707</v>
      </c>
      <c r="M725" s="376"/>
      <c r="N725" s="376"/>
      <c r="O725" s="109"/>
      <c r="P725" s="109"/>
      <c r="Q725" s="109"/>
      <c r="R725" s="109"/>
      <c r="S725" s="109"/>
      <c r="T725" s="109"/>
      <c r="U725" s="109"/>
      <c r="V725" s="109"/>
      <c r="W725" s="109"/>
      <c r="X725" s="109"/>
      <c r="Y725" s="109"/>
    </row>
    <row r="726" customFormat="false" ht="15" hidden="false" customHeight="true" outlineLevel="1" collapsed="true">
      <c r="A726" s="434" t="s">
        <v>6638</v>
      </c>
      <c r="B726" s="434"/>
      <c r="C726" s="434"/>
      <c r="D726" s="434"/>
      <c r="E726" s="434"/>
      <c r="F726" s="434"/>
      <c r="G726" s="369"/>
      <c r="H726" s="369"/>
      <c r="I726" s="369"/>
      <c r="J726" s="369"/>
      <c r="K726" s="369"/>
      <c r="L726" s="369"/>
      <c r="M726" s="369"/>
      <c r="N726" s="369"/>
      <c r="O726" s="109"/>
      <c r="P726" s="109"/>
      <c r="Q726" s="109"/>
      <c r="R726" s="109"/>
      <c r="S726" s="109"/>
      <c r="T726" s="109"/>
      <c r="U726" s="109"/>
      <c r="V726" s="109"/>
      <c r="W726" s="109"/>
      <c r="X726" s="109"/>
      <c r="Y726" s="109"/>
    </row>
    <row r="727" customFormat="false" ht="15" hidden="true" customHeight="false" outlineLevel="2" collapsed="false">
      <c r="A727" s="437" t="s">
        <v>894</v>
      </c>
      <c r="B727" s="391" t="s">
        <v>195</v>
      </c>
      <c r="C727" s="415" t="s">
        <v>976</v>
      </c>
      <c r="D727" s="349" t="s">
        <v>1584</v>
      </c>
      <c r="E727" s="349" t="s">
        <v>6639</v>
      </c>
      <c r="F727" s="349" t="s">
        <v>6640</v>
      </c>
      <c r="G727" s="379" t="s">
        <v>22</v>
      </c>
      <c r="H727" s="436"/>
      <c r="I727" s="560"/>
      <c r="J727" s="561"/>
      <c r="K727" s="339" t="s">
        <v>6468</v>
      </c>
      <c r="L727" s="429" t="n">
        <v>43707</v>
      </c>
      <c r="M727" s="376"/>
      <c r="N727" s="376"/>
      <c r="O727" s="109"/>
      <c r="P727" s="109"/>
      <c r="Q727" s="109"/>
      <c r="R727" s="109"/>
      <c r="S727" s="109"/>
      <c r="T727" s="109"/>
      <c r="U727" s="109"/>
      <c r="V727" s="109"/>
      <c r="W727" s="109"/>
      <c r="X727" s="109"/>
      <c r="Y727" s="109"/>
    </row>
    <row r="728" customFormat="false" ht="15" hidden="true" customHeight="false" outlineLevel="2" collapsed="false">
      <c r="A728" s="437" t="s">
        <v>4441</v>
      </c>
      <c r="B728" s="391" t="s">
        <v>195</v>
      </c>
      <c r="C728" s="458" t="s">
        <v>1251</v>
      </c>
      <c r="D728" s="430" t="s">
        <v>986</v>
      </c>
      <c r="E728" s="402" t="s">
        <v>6641</v>
      </c>
      <c r="F728" s="430"/>
      <c r="G728" s="379" t="s">
        <v>22</v>
      </c>
      <c r="H728" s="436"/>
      <c r="I728" s="560"/>
      <c r="J728" s="561"/>
      <c r="K728" s="339" t="s">
        <v>6468</v>
      </c>
      <c r="L728" s="429" t="n">
        <v>43707</v>
      </c>
      <c r="M728" s="376"/>
      <c r="N728" s="376"/>
      <c r="O728" s="109"/>
      <c r="P728" s="109"/>
      <c r="Q728" s="109"/>
      <c r="R728" s="109"/>
      <c r="S728" s="109"/>
      <c r="T728" s="109"/>
      <c r="U728" s="109"/>
      <c r="V728" s="109"/>
      <c r="W728" s="109"/>
      <c r="X728" s="109"/>
      <c r="Y728" s="109"/>
    </row>
    <row r="729" customFormat="false" ht="15" hidden="true" customHeight="false" outlineLevel="2" collapsed="false">
      <c r="A729" s="437" t="s">
        <v>4443</v>
      </c>
      <c r="B729" s="391" t="s">
        <v>195</v>
      </c>
      <c r="C729" s="430"/>
      <c r="D729" s="415" t="s">
        <v>3450</v>
      </c>
      <c r="E729" s="402" t="s">
        <v>6627</v>
      </c>
      <c r="F729" s="349" t="s">
        <v>6642</v>
      </c>
      <c r="G729" s="379" t="s">
        <v>22</v>
      </c>
      <c r="H729" s="436"/>
      <c r="I729" s="560"/>
      <c r="J729" s="561"/>
      <c r="K729" s="339" t="s">
        <v>6468</v>
      </c>
      <c r="L729" s="429" t="n">
        <v>43707</v>
      </c>
      <c r="M729" s="376"/>
      <c r="N729" s="376"/>
      <c r="O729" s="109"/>
      <c r="P729" s="109"/>
      <c r="Q729" s="109"/>
      <c r="R729" s="109"/>
      <c r="S729" s="109"/>
      <c r="T729" s="109"/>
      <c r="U729" s="109"/>
      <c r="V729" s="109"/>
      <c r="W729" s="109"/>
      <c r="X729" s="109"/>
      <c r="Y729" s="109"/>
    </row>
    <row r="730" customFormat="false" ht="15" hidden="true" customHeight="false" outlineLevel="2" collapsed="false">
      <c r="A730" s="437" t="s">
        <v>4445</v>
      </c>
      <c r="B730" s="391" t="s">
        <v>195</v>
      </c>
      <c r="C730" s="430" t="s">
        <v>1076</v>
      </c>
      <c r="D730" s="415" t="s">
        <v>1077</v>
      </c>
      <c r="E730" s="402" t="s">
        <v>5192</v>
      </c>
      <c r="F730" s="349" t="s">
        <v>6642</v>
      </c>
      <c r="G730" s="379" t="s">
        <v>22</v>
      </c>
      <c r="H730" s="436"/>
      <c r="I730" s="560"/>
      <c r="J730" s="561"/>
      <c r="K730" s="339" t="s">
        <v>6468</v>
      </c>
      <c r="L730" s="429" t="n">
        <v>43707</v>
      </c>
      <c r="M730" s="376"/>
      <c r="N730" s="376"/>
      <c r="O730" s="109"/>
      <c r="P730" s="109"/>
      <c r="Q730" s="109"/>
      <c r="R730" s="109"/>
      <c r="S730" s="109"/>
      <c r="T730" s="109"/>
      <c r="U730" s="109"/>
      <c r="V730" s="109"/>
      <c r="W730" s="109"/>
      <c r="X730" s="109"/>
      <c r="Y730" s="109"/>
    </row>
    <row r="731" customFormat="false" ht="15" hidden="true" customHeight="false" outlineLevel="2" collapsed="false">
      <c r="A731" s="437" t="s">
        <v>4446</v>
      </c>
      <c r="B731" s="391" t="s">
        <v>195</v>
      </c>
      <c r="C731" s="430"/>
      <c r="D731" s="415" t="s">
        <v>6577</v>
      </c>
      <c r="E731" s="349" t="s">
        <v>1082</v>
      </c>
      <c r="F731" s="349" t="s">
        <v>6642</v>
      </c>
      <c r="G731" s="379" t="s">
        <v>22</v>
      </c>
      <c r="H731" s="436"/>
      <c r="I731" s="560"/>
      <c r="J731" s="561"/>
      <c r="K731" s="339" t="s">
        <v>6468</v>
      </c>
      <c r="L731" s="429" t="n">
        <v>43707</v>
      </c>
      <c r="M731" s="376"/>
      <c r="N731" s="376"/>
      <c r="O731" s="109"/>
      <c r="P731" s="109"/>
      <c r="Q731" s="109"/>
      <c r="R731" s="109"/>
      <c r="S731" s="109"/>
      <c r="T731" s="109"/>
      <c r="U731" s="109"/>
      <c r="V731" s="109"/>
      <c r="W731" s="109"/>
      <c r="X731" s="109"/>
      <c r="Y731" s="109"/>
    </row>
    <row r="732" customFormat="false" ht="15" hidden="true" customHeight="false" outlineLevel="2" collapsed="false">
      <c r="A732" s="437" t="s">
        <v>4447</v>
      </c>
      <c r="B732" s="391" t="s">
        <v>195</v>
      </c>
      <c r="C732" s="430" t="s">
        <v>1084</v>
      </c>
      <c r="D732" s="415" t="s">
        <v>1085</v>
      </c>
      <c r="E732" s="402" t="s">
        <v>6629</v>
      </c>
      <c r="F732" s="349" t="s">
        <v>6642</v>
      </c>
      <c r="G732" s="379" t="s">
        <v>22</v>
      </c>
      <c r="H732" s="436"/>
      <c r="I732" s="560"/>
      <c r="J732" s="561"/>
      <c r="K732" s="339" t="s">
        <v>6468</v>
      </c>
      <c r="L732" s="429" t="n">
        <v>43707</v>
      </c>
      <c r="M732" s="376"/>
      <c r="N732" s="376"/>
      <c r="O732" s="109"/>
      <c r="P732" s="109"/>
      <c r="Q732" s="109"/>
      <c r="R732" s="109"/>
      <c r="S732" s="109"/>
      <c r="T732" s="109"/>
      <c r="U732" s="109"/>
      <c r="V732" s="109"/>
      <c r="W732" s="109"/>
      <c r="X732" s="109"/>
      <c r="Y732" s="109"/>
    </row>
    <row r="733" customFormat="false" ht="15" hidden="true" customHeight="false" outlineLevel="2" collapsed="false">
      <c r="A733" s="437" t="s">
        <v>4448</v>
      </c>
      <c r="B733" s="391" t="s">
        <v>195</v>
      </c>
      <c r="C733" s="430"/>
      <c r="D733" s="415" t="s">
        <v>1089</v>
      </c>
      <c r="E733" s="402" t="s">
        <v>6643</v>
      </c>
      <c r="F733" s="349" t="s">
        <v>6642</v>
      </c>
      <c r="G733" s="379" t="s">
        <v>22</v>
      </c>
      <c r="H733" s="436"/>
      <c r="I733" s="560"/>
      <c r="J733" s="561"/>
      <c r="K733" s="339" t="s">
        <v>6468</v>
      </c>
      <c r="L733" s="429" t="n">
        <v>43707</v>
      </c>
      <c r="M733" s="376"/>
      <c r="N733" s="376"/>
      <c r="O733" s="109"/>
      <c r="P733" s="109"/>
      <c r="Q733" s="109"/>
      <c r="R733" s="109"/>
      <c r="S733" s="109"/>
      <c r="T733" s="109"/>
      <c r="U733" s="109"/>
      <c r="V733" s="109"/>
      <c r="W733" s="109"/>
      <c r="X733" s="109"/>
      <c r="Y733" s="109"/>
    </row>
    <row r="734" customFormat="false" ht="15" hidden="true" customHeight="false" outlineLevel="2" collapsed="false">
      <c r="A734" s="437" t="s">
        <v>4450</v>
      </c>
      <c r="B734" s="391" t="s">
        <v>195</v>
      </c>
      <c r="C734" s="430"/>
      <c r="D734" s="415" t="s">
        <v>1093</v>
      </c>
      <c r="E734" s="402" t="s">
        <v>6632</v>
      </c>
      <c r="F734" s="349" t="s">
        <v>6642</v>
      </c>
      <c r="G734" s="379" t="s">
        <v>22</v>
      </c>
      <c r="H734" s="436"/>
      <c r="I734" s="560"/>
      <c r="J734" s="561"/>
      <c r="K734" s="339" t="s">
        <v>6468</v>
      </c>
      <c r="L734" s="429" t="n">
        <v>43707</v>
      </c>
      <c r="M734" s="376"/>
      <c r="N734" s="376"/>
      <c r="O734" s="109"/>
      <c r="P734" s="109"/>
      <c r="Q734" s="109"/>
      <c r="R734" s="109"/>
      <c r="S734" s="109"/>
      <c r="T734" s="109"/>
      <c r="U734" s="109"/>
      <c r="V734" s="109"/>
      <c r="W734" s="109"/>
      <c r="X734" s="109"/>
      <c r="Y734" s="109"/>
    </row>
    <row r="735" customFormat="false" ht="15" hidden="true" customHeight="false" outlineLevel="2" collapsed="false">
      <c r="A735" s="437" t="s">
        <v>4451</v>
      </c>
      <c r="B735" s="391" t="s">
        <v>222</v>
      </c>
      <c r="C735" s="349" t="s">
        <v>4274</v>
      </c>
      <c r="D735" s="349" t="s">
        <v>222</v>
      </c>
      <c r="E735" s="349" t="s">
        <v>4275</v>
      </c>
      <c r="F735" s="349" t="s">
        <v>6642</v>
      </c>
      <c r="G735" s="379" t="s">
        <v>22</v>
      </c>
      <c r="H735" s="436"/>
      <c r="I735" s="560"/>
      <c r="J735" s="561"/>
      <c r="K735" s="339" t="s">
        <v>6468</v>
      </c>
      <c r="L735" s="429" t="n">
        <v>43707</v>
      </c>
      <c r="M735" s="376"/>
      <c r="N735" s="376"/>
      <c r="O735" s="109"/>
      <c r="P735" s="109"/>
      <c r="Q735" s="109"/>
      <c r="R735" s="109"/>
      <c r="S735" s="109"/>
      <c r="T735" s="109"/>
      <c r="U735" s="109"/>
      <c r="V735" s="109"/>
      <c r="W735" s="109"/>
      <c r="X735" s="109"/>
      <c r="Y735" s="109"/>
    </row>
    <row r="736" customFormat="false" ht="15" hidden="false" customHeight="true" outlineLevel="1" collapsed="true">
      <c r="A736" s="434" t="s">
        <v>6644</v>
      </c>
      <c r="B736" s="434"/>
      <c r="C736" s="434"/>
      <c r="D736" s="434"/>
      <c r="E736" s="434"/>
      <c r="F736" s="434"/>
      <c r="G736" s="369"/>
      <c r="H736" s="369"/>
      <c r="I736" s="369"/>
      <c r="J736" s="369"/>
      <c r="K736" s="369"/>
      <c r="L736" s="369"/>
      <c r="M736" s="369"/>
      <c r="N736" s="369"/>
      <c r="O736" s="109"/>
      <c r="P736" s="109"/>
      <c r="Q736" s="109"/>
      <c r="R736" s="109"/>
      <c r="S736" s="109"/>
      <c r="T736" s="109"/>
      <c r="U736" s="109"/>
      <c r="V736" s="109"/>
      <c r="W736" s="109"/>
      <c r="X736" s="109"/>
      <c r="Y736" s="109"/>
    </row>
    <row r="737" customFormat="false" ht="15" hidden="true" customHeight="false" outlineLevel="2" collapsed="false">
      <c r="A737" s="437" t="s">
        <v>4453</v>
      </c>
      <c r="B737" s="391" t="s">
        <v>196</v>
      </c>
      <c r="C737" s="415" t="s">
        <v>976</v>
      </c>
      <c r="D737" s="349" t="s">
        <v>1584</v>
      </c>
      <c r="E737" s="402" t="s">
        <v>6645</v>
      </c>
      <c r="F737" s="349" t="s">
        <v>6646</v>
      </c>
      <c r="G737" s="379" t="s">
        <v>22</v>
      </c>
      <c r="H737" s="436"/>
      <c r="I737" s="560"/>
      <c r="J737" s="561"/>
      <c r="K737" s="339" t="s">
        <v>6468</v>
      </c>
      <c r="L737" s="429" t="n">
        <v>43707</v>
      </c>
      <c r="M737" s="376"/>
      <c r="N737" s="376"/>
      <c r="O737" s="109"/>
      <c r="P737" s="109"/>
      <c r="Q737" s="109"/>
      <c r="R737" s="109"/>
      <c r="S737" s="109"/>
      <c r="T737" s="109"/>
      <c r="U737" s="109"/>
      <c r="V737" s="109"/>
      <c r="W737" s="109"/>
      <c r="X737" s="109"/>
      <c r="Y737" s="109"/>
    </row>
    <row r="738" customFormat="false" ht="15" hidden="true" customHeight="false" outlineLevel="2" collapsed="false">
      <c r="A738" s="437" t="s">
        <v>4456</v>
      </c>
      <c r="B738" s="391" t="s">
        <v>196</v>
      </c>
      <c r="C738" s="458" t="s">
        <v>1251</v>
      </c>
      <c r="D738" s="436" t="s">
        <v>986</v>
      </c>
      <c r="E738" s="402" t="s">
        <v>6647</v>
      </c>
      <c r="F738" s="349"/>
      <c r="G738" s="379" t="s">
        <v>22</v>
      </c>
      <c r="H738" s="436"/>
      <c r="I738" s="560"/>
      <c r="J738" s="561"/>
      <c r="K738" s="339" t="s">
        <v>6468</v>
      </c>
      <c r="L738" s="429" t="n">
        <v>43707</v>
      </c>
      <c r="M738" s="376"/>
      <c r="N738" s="376"/>
      <c r="O738" s="109"/>
      <c r="P738" s="109"/>
      <c r="Q738" s="109"/>
      <c r="R738" s="109"/>
      <c r="S738" s="109"/>
      <c r="T738" s="109"/>
      <c r="U738" s="109"/>
      <c r="V738" s="109"/>
      <c r="W738" s="109"/>
      <c r="X738" s="109"/>
      <c r="Y738" s="109"/>
    </row>
    <row r="739" customFormat="false" ht="15" hidden="true" customHeight="false" outlineLevel="2" collapsed="false">
      <c r="A739" s="437" t="s">
        <v>4458</v>
      </c>
      <c r="B739" s="391" t="s">
        <v>196</v>
      </c>
      <c r="C739" s="430"/>
      <c r="D739" s="415" t="s">
        <v>3450</v>
      </c>
      <c r="E739" s="402" t="s">
        <v>6627</v>
      </c>
      <c r="F739" s="349" t="s">
        <v>6648</v>
      </c>
      <c r="G739" s="379" t="s">
        <v>22</v>
      </c>
      <c r="H739" s="436"/>
      <c r="I739" s="560"/>
      <c r="J739" s="561"/>
      <c r="K739" s="339" t="s">
        <v>6468</v>
      </c>
      <c r="L739" s="429" t="n">
        <v>43707</v>
      </c>
      <c r="M739" s="376"/>
      <c r="N739" s="376"/>
      <c r="O739" s="109"/>
      <c r="P739" s="109"/>
      <c r="Q739" s="109"/>
      <c r="R739" s="109"/>
      <c r="S739" s="109"/>
      <c r="T739" s="109"/>
      <c r="U739" s="109"/>
      <c r="V739" s="109"/>
      <c r="W739" s="109"/>
      <c r="X739" s="109"/>
      <c r="Y739" s="109"/>
    </row>
    <row r="740" customFormat="false" ht="15" hidden="true" customHeight="false" outlineLevel="2" collapsed="false">
      <c r="A740" s="437" t="s">
        <v>4460</v>
      </c>
      <c r="B740" s="391" t="s">
        <v>196</v>
      </c>
      <c r="C740" s="430" t="s">
        <v>1076</v>
      </c>
      <c r="D740" s="415" t="s">
        <v>1077</v>
      </c>
      <c r="E740" s="402" t="s">
        <v>5192</v>
      </c>
      <c r="F740" s="349" t="s">
        <v>6648</v>
      </c>
      <c r="G740" s="379" t="s">
        <v>22</v>
      </c>
      <c r="H740" s="436"/>
      <c r="I740" s="560"/>
      <c r="J740" s="561"/>
      <c r="K740" s="339" t="s">
        <v>6468</v>
      </c>
      <c r="L740" s="429" t="n">
        <v>43707</v>
      </c>
      <c r="M740" s="376"/>
      <c r="N740" s="376"/>
      <c r="O740" s="109"/>
      <c r="P740" s="109"/>
      <c r="Q740" s="109"/>
      <c r="R740" s="109"/>
      <c r="S740" s="109"/>
      <c r="T740" s="109"/>
      <c r="U740" s="109"/>
      <c r="V740" s="109"/>
      <c r="W740" s="109"/>
      <c r="X740" s="109"/>
      <c r="Y740" s="109"/>
    </row>
    <row r="741" customFormat="false" ht="15" hidden="true" customHeight="false" outlineLevel="2" collapsed="false">
      <c r="A741" s="437" t="s">
        <v>4461</v>
      </c>
      <c r="B741" s="391" t="s">
        <v>196</v>
      </c>
      <c r="C741" s="430"/>
      <c r="D741" s="415" t="s">
        <v>1081</v>
      </c>
      <c r="E741" s="349" t="s">
        <v>1082</v>
      </c>
      <c r="F741" s="349" t="s">
        <v>6648</v>
      </c>
      <c r="G741" s="379" t="s">
        <v>22</v>
      </c>
      <c r="H741" s="436"/>
      <c r="I741" s="560"/>
      <c r="J741" s="561"/>
      <c r="K741" s="339" t="s">
        <v>6468</v>
      </c>
      <c r="L741" s="429" t="n">
        <v>43707</v>
      </c>
      <c r="M741" s="376"/>
      <c r="N741" s="376"/>
      <c r="O741" s="109"/>
      <c r="P741" s="109"/>
      <c r="Q741" s="109"/>
      <c r="R741" s="109"/>
      <c r="S741" s="109"/>
      <c r="T741" s="109"/>
      <c r="U741" s="109"/>
      <c r="V741" s="109"/>
      <c r="W741" s="109"/>
      <c r="X741" s="109"/>
      <c r="Y741" s="109"/>
    </row>
    <row r="742" customFormat="false" ht="15" hidden="true" customHeight="false" outlineLevel="2" collapsed="false">
      <c r="A742" s="437" t="s">
        <v>4462</v>
      </c>
      <c r="B742" s="391" t="s">
        <v>196</v>
      </c>
      <c r="C742" s="430" t="s">
        <v>1084</v>
      </c>
      <c r="D742" s="415" t="s">
        <v>1085</v>
      </c>
      <c r="E742" s="402" t="s">
        <v>6629</v>
      </c>
      <c r="F742" s="349" t="s">
        <v>6648</v>
      </c>
      <c r="G742" s="379" t="s">
        <v>22</v>
      </c>
      <c r="H742" s="436"/>
      <c r="I742" s="560"/>
      <c r="J742" s="561"/>
      <c r="K742" s="339" t="s">
        <v>6468</v>
      </c>
      <c r="L742" s="429" t="n">
        <v>43707</v>
      </c>
      <c r="M742" s="376"/>
      <c r="N742" s="376"/>
      <c r="O742" s="109"/>
      <c r="P742" s="109"/>
      <c r="Q742" s="109"/>
      <c r="R742" s="109"/>
      <c r="S742" s="109"/>
      <c r="T742" s="109"/>
      <c r="U742" s="109"/>
      <c r="V742" s="109"/>
      <c r="W742" s="109"/>
      <c r="X742" s="109"/>
      <c r="Y742" s="109"/>
    </row>
    <row r="743" customFormat="false" ht="15" hidden="true" customHeight="false" outlineLevel="2" collapsed="false">
      <c r="A743" s="437" t="s">
        <v>4463</v>
      </c>
      <c r="B743" s="391" t="s">
        <v>196</v>
      </c>
      <c r="C743" s="430"/>
      <c r="D743" s="415" t="s">
        <v>1089</v>
      </c>
      <c r="E743" s="568" t="s">
        <v>6649</v>
      </c>
      <c r="F743" s="564" t="s">
        <v>6650</v>
      </c>
      <c r="G743" s="379" t="s">
        <v>22</v>
      </c>
      <c r="H743" s="436"/>
      <c r="I743" s="560"/>
      <c r="J743" s="561"/>
      <c r="K743" s="339" t="s">
        <v>6468</v>
      </c>
      <c r="L743" s="429" t="n">
        <v>43707</v>
      </c>
      <c r="M743" s="376"/>
      <c r="N743" s="565" t="s">
        <v>6651</v>
      </c>
      <c r="O743" s="109"/>
      <c r="P743" s="109"/>
      <c r="Q743" s="109"/>
      <c r="R743" s="109"/>
      <c r="S743" s="109"/>
      <c r="T743" s="109"/>
      <c r="U743" s="109"/>
      <c r="V743" s="109"/>
      <c r="W743" s="109"/>
      <c r="X743" s="109"/>
      <c r="Y743" s="109"/>
    </row>
    <row r="744" customFormat="false" ht="15" hidden="true" customHeight="false" outlineLevel="2" collapsed="false">
      <c r="A744" s="437" t="s">
        <v>4464</v>
      </c>
      <c r="B744" s="391" t="s">
        <v>196</v>
      </c>
      <c r="C744" s="430"/>
      <c r="D744" s="415" t="s">
        <v>1093</v>
      </c>
      <c r="E744" s="402" t="s">
        <v>6632</v>
      </c>
      <c r="F744" s="349" t="s">
        <v>6648</v>
      </c>
      <c r="G744" s="379" t="s">
        <v>22</v>
      </c>
      <c r="H744" s="436"/>
      <c r="I744" s="560"/>
      <c r="J744" s="561"/>
      <c r="K744" s="339" t="s">
        <v>6468</v>
      </c>
      <c r="L744" s="429" t="n">
        <v>43707</v>
      </c>
      <c r="M744" s="376"/>
      <c r="N744" s="376"/>
      <c r="O744" s="109"/>
      <c r="P744" s="109"/>
      <c r="Q744" s="109"/>
      <c r="R744" s="109"/>
      <c r="S744" s="109"/>
      <c r="T744" s="109"/>
      <c r="U744" s="109"/>
      <c r="V744" s="109"/>
      <c r="W744" s="109"/>
      <c r="X744" s="109"/>
      <c r="Y744" s="109"/>
    </row>
    <row r="745" customFormat="false" ht="15" hidden="true" customHeight="false" outlineLevel="2" collapsed="false">
      <c r="A745" s="437" t="s">
        <v>4465</v>
      </c>
      <c r="B745" s="391" t="s">
        <v>222</v>
      </c>
      <c r="C745" s="349" t="s">
        <v>4274</v>
      </c>
      <c r="D745" s="349" t="s">
        <v>6652</v>
      </c>
      <c r="E745" s="349" t="s">
        <v>4275</v>
      </c>
      <c r="F745" s="349" t="s">
        <v>6648</v>
      </c>
      <c r="G745" s="379" t="s">
        <v>22</v>
      </c>
      <c r="H745" s="436"/>
      <c r="I745" s="560"/>
      <c r="J745" s="561"/>
      <c r="K745" s="339" t="s">
        <v>6468</v>
      </c>
      <c r="L745" s="429" t="n">
        <v>43707</v>
      </c>
      <c r="M745" s="376"/>
      <c r="N745" s="376"/>
      <c r="O745" s="109"/>
      <c r="P745" s="109"/>
      <c r="Q745" s="109"/>
      <c r="R745" s="109"/>
      <c r="S745" s="109"/>
      <c r="T745" s="109"/>
      <c r="U745" s="109"/>
      <c r="V745" s="109"/>
      <c r="W745" s="109"/>
      <c r="X745" s="109"/>
      <c r="Y745" s="109"/>
    </row>
    <row r="746" customFormat="false" ht="15" hidden="false" customHeight="true" outlineLevel="1" collapsed="true">
      <c r="A746" s="434" t="s">
        <v>6653</v>
      </c>
      <c r="B746" s="434"/>
      <c r="C746" s="434"/>
      <c r="D746" s="434"/>
      <c r="E746" s="434"/>
      <c r="F746" s="434"/>
      <c r="G746" s="369"/>
      <c r="H746" s="369"/>
      <c r="I746" s="369"/>
      <c r="J746" s="369"/>
      <c r="K746" s="369"/>
      <c r="L746" s="369"/>
      <c r="M746" s="369"/>
      <c r="N746" s="369"/>
      <c r="O746" s="109"/>
      <c r="P746" s="109"/>
      <c r="Q746" s="109"/>
      <c r="R746" s="109"/>
      <c r="S746" s="109"/>
      <c r="T746" s="109"/>
      <c r="U746" s="109"/>
      <c r="V746" s="109"/>
      <c r="W746" s="109"/>
      <c r="X746" s="109"/>
      <c r="Y746" s="109"/>
    </row>
    <row r="747" customFormat="false" ht="15" hidden="true" customHeight="false" outlineLevel="2" collapsed="false">
      <c r="A747" s="437" t="s">
        <v>921</v>
      </c>
      <c r="B747" s="391" t="s">
        <v>197</v>
      </c>
      <c r="C747" s="415" t="s">
        <v>3261</v>
      </c>
      <c r="D747" s="349" t="s">
        <v>3262</v>
      </c>
      <c r="E747" s="415" t="s">
        <v>6654</v>
      </c>
      <c r="F747" s="349" t="s">
        <v>6655</v>
      </c>
      <c r="G747" s="379" t="s">
        <v>22</v>
      </c>
      <c r="H747" s="436"/>
      <c r="I747" s="560"/>
      <c r="J747" s="561"/>
      <c r="K747" s="339" t="s">
        <v>6468</v>
      </c>
      <c r="L747" s="429" t="n">
        <v>43711</v>
      </c>
      <c r="M747" s="376"/>
      <c r="N747" s="376"/>
      <c r="O747" s="109"/>
      <c r="P747" s="109"/>
      <c r="Q747" s="109"/>
      <c r="R747" s="109"/>
      <c r="S747" s="109"/>
      <c r="T747" s="109"/>
      <c r="U747" s="109"/>
      <c r="V747" s="109"/>
      <c r="W747" s="109"/>
      <c r="X747" s="109"/>
      <c r="Y747" s="109"/>
    </row>
    <row r="748" customFormat="false" ht="15" hidden="true" customHeight="false" outlineLevel="2" collapsed="false">
      <c r="A748" s="437" t="s">
        <v>4469</v>
      </c>
      <c r="B748" s="391" t="s">
        <v>197</v>
      </c>
      <c r="C748" s="430"/>
      <c r="D748" s="349" t="s">
        <v>3266</v>
      </c>
      <c r="E748" s="415" t="s">
        <v>6656</v>
      </c>
      <c r="F748" s="349"/>
      <c r="G748" s="379" t="s">
        <v>22</v>
      </c>
      <c r="H748" s="436"/>
      <c r="I748" s="560"/>
      <c r="J748" s="561"/>
      <c r="K748" s="339" t="s">
        <v>6468</v>
      </c>
      <c r="L748" s="429" t="n">
        <v>43711</v>
      </c>
      <c r="M748" s="376"/>
      <c r="N748" s="376"/>
      <c r="O748" s="109"/>
      <c r="P748" s="109"/>
      <c r="Q748" s="109"/>
      <c r="R748" s="109"/>
      <c r="S748" s="109"/>
      <c r="T748" s="109"/>
      <c r="U748" s="109"/>
      <c r="V748" s="109"/>
      <c r="W748" s="109"/>
      <c r="X748" s="109"/>
      <c r="Y748" s="109"/>
    </row>
    <row r="749" customFormat="false" ht="15" hidden="true" customHeight="false" outlineLevel="2" collapsed="false">
      <c r="A749" s="437" t="s">
        <v>4470</v>
      </c>
      <c r="B749" s="391" t="s">
        <v>197</v>
      </c>
      <c r="C749" s="415" t="s">
        <v>3269</v>
      </c>
      <c r="D749" s="349" t="s">
        <v>3270</v>
      </c>
      <c r="E749" s="415" t="s">
        <v>6657</v>
      </c>
      <c r="F749" s="349" t="s">
        <v>6658</v>
      </c>
      <c r="G749" s="379" t="s">
        <v>22</v>
      </c>
      <c r="H749" s="436"/>
      <c r="I749" s="560"/>
      <c r="J749" s="561"/>
      <c r="K749" s="339" t="s">
        <v>6468</v>
      </c>
      <c r="L749" s="429" t="n">
        <v>43711</v>
      </c>
      <c r="M749" s="376"/>
      <c r="N749" s="376"/>
      <c r="O749" s="109"/>
      <c r="P749" s="109"/>
      <c r="Q749" s="109"/>
      <c r="R749" s="109"/>
      <c r="S749" s="109"/>
      <c r="T749" s="109"/>
      <c r="U749" s="109"/>
      <c r="V749" s="109"/>
      <c r="W749" s="109"/>
      <c r="X749" s="109"/>
      <c r="Y749" s="109"/>
    </row>
    <row r="750" customFormat="false" ht="15" hidden="true" customHeight="false" outlineLevel="2" collapsed="false">
      <c r="A750" s="437" t="s">
        <v>4473</v>
      </c>
      <c r="B750" s="391" t="s">
        <v>197</v>
      </c>
      <c r="C750" s="430"/>
      <c r="D750" s="349" t="s">
        <v>3273</v>
      </c>
      <c r="E750" s="349" t="s">
        <v>6659</v>
      </c>
      <c r="F750" s="349" t="s">
        <v>6658</v>
      </c>
      <c r="G750" s="379" t="s">
        <v>22</v>
      </c>
      <c r="H750" s="436"/>
      <c r="I750" s="560"/>
      <c r="J750" s="561"/>
      <c r="K750" s="339" t="s">
        <v>6468</v>
      </c>
      <c r="L750" s="429" t="n">
        <v>43711</v>
      </c>
      <c r="M750" s="376"/>
      <c r="N750" s="376"/>
      <c r="O750" s="109"/>
      <c r="P750" s="109"/>
      <c r="Q750" s="109"/>
      <c r="R750" s="109"/>
      <c r="S750" s="109"/>
      <c r="T750" s="109"/>
      <c r="U750" s="109"/>
      <c r="V750" s="109"/>
      <c r="W750" s="109"/>
      <c r="X750" s="109"/>
      <c r="Y750" s="109"/>
    </row>
    <row r="751" customFormat="false" ht="15" hidden="true" customHeight="false" outlineLevel="2" collapsed="false">
      <c r="A751" s="437" t="s">
        <v>4475</v>
      </c>
      <c r="B751" s="391" t="s">
        <v>197</v>
      </c>
      <c r="C751" s="430"/>
      <c r="D751" s="349" t="s">
        <v>3278</v>
      </c>
      <c r="E751" s="349" t="s">
        <v>3279</v>
      </c>
      <c r="F751" s="349" t="s">
        <v>6658</v>
      </c>
      <c r="G751" s="379" t="s">
        <v>22</v>
      </c>
      <c r="H751" s="436"/>
      <c r="I751" s="560"/>
      <c r="J751" s="561"/>
      <c r="K751" s="339" t="s">
        <v>6468</v>
      </c>
      <c r="L751" s="429" t="n">
        <v>43711</v>
      </c>
      <c r="M751" s="376"/>
      <c r="N751" s="376"/>
      <c r="O751" s="109"/>
      <c r="P751" s="109"/>
      <c r="Q751" s="109"/>
      <c r="R751" s="109"/>
      <c r="S751" s="109"/>
      <c r="T751" s="109"/>
      <c r="U751" s="109"/>
      <c r="V751" s="109"/>
      <c r="W751" s="109"/>
      <c r="X751" s="109"/>
      <c r="Y751" s="109"/>
    </row>
    <row r="752" customFormat="false" ht="15" hidden="true" customHeight="false" outlineLevel="2" collapsed="false">
      <c r="A752" s="437" t="s">
        <v>4476</v>
      </c>
      <c r="B752" s="391" t="s">
        <v>197</v>
      </c>
      <c r="C752" s="415" t="s">
        <v>3281</v>
      </c>
      <c r="D752" s="415" t="s">
        <v>4477</v>
      </c>
      <c r="E752" s="349" t="s">
        <v>3283</v>
      </c>
      <c r="F752" s="349"/>
      <c r="G752" s="379" t="s">
        <v>22</v>
      </c>
      <c r="H752" s="436"/>
      <c r="I752" s="560"/>
      <c r="J752" s="561"/>
      <c r="K752" s="339" t="s">
        <v>6468</v>
      </c>
      <c r="L752" s="429" t="n">
        <v>43711</v>
      </c>
      <c r="M752" s="376"/>
      <c r="N752" s="376"/>
      <c r="O752" s="109"/>
      <c r="P752" s="109"/>
      <c r="Q752" s="109"/>
      <c r="R752" s="109"/>
      <c r="S752" s="109"/>
      <c r="T752" s="109"/>
      <c r="U752" s="109"/>
      <c r="V752" s="109"/>
      <c r="W752" s="109"/>
      <c r="X752" s="109"/>
      <c r="Y752" s="109"/>
    </row>
    <row r="753" customFormat="false" ht="15" hidden="true" customHeight="false" outlineLevel="2" collapsed="false">
      <c r="A753" s="437" t="s">
        <v>4478</v>
      </c>
      <c r="B753" s="391" t="s">
        <v>197</v>
      </c>
      <c r="C753" s="415" t="s">
        <v>6660</v>
      </c>
      <c r="D753" s="430" t="s">
        <v>1003</v>
      </c>
      <c r="E753" s="402" t="s">
        <v>6562</v>
      </c>
      <c r="F753" s="349" t="s">
        <v>6658</v>
      </c>
      <c r="G753" s="379" t="s">
        <v>22</v>
      </c>
      <c r="H753" s="436"/>
      <c r="I753" s="560"/>
      <c r="J753" s="561"/>
      <c r="K753" s="339" t="s">
        <v>6468</v>
      </c>
      <c r="L753" s="429" t="n">
        <v>43711</v>
      </c>
      <c r="M753" s="376"/>
      <c r="N753" s="376"/>
      <c r="O753" s="109"/>
      <c r="P753" s="109"/>
      <c r="Q753" s="109"/>
      <c r="R753" s="109"/>
      <c r="S753" s="109"/>
      <c r="T753" s="109"/>
      <c r="U753" s="109"/>
      <c r="V753" s="109"/>
      <c r="W753" s="109"/>
      <c r="X753" s="109"/>
      <c r="Y753" s="109"/>
    </row>
    <row r="754" customFormat="false" ht="15" hidden="true" customHeight="false" outlineLevel="2" collapsed="false">
      <c r="A754" s="437" t="s">
        <v>4480</v>
      </c>
      <c r="B754" s="391" t="s">
        <v>197</v>
      </c>
      <c r="C754" s="415" t="s">
        <v>3164</v>
      </c>
      <c r="D754" s="415" t="s">
        <v>1054</v>
      </c>
      <c r="E754" s="402" t="s">
        <v>4687</v>
      </c>
      <c r="F754" s="349" t="s">
        <v>6658</v>
      </c>
      <c r="G754" s="379" t="s">
        <v>22</v>
      </c>
      <c r="H754" s="436"/>
      <c r="I754" s="560"/>
      <c r="J754" s="561"/>
      <c r="K754" s="339" t="s">
        <v>6468</v>
      </c>
      <c r="L754" s="429" t="n">
        <v>43711</v>
      </c>
      <c r="M754" s="376"/>
      <c r="N754" s="376"/>
      <c r="O754" s="109"/>
      <c r="P754" s="109"/>
      <c r="Q754" s="109"/>
      <c r="R754" s="109"/>
      <c r="S754" s="109"/>
      <c r="T754" s="109"/>
      <c r="U754" s="109"/>
      <c r="V754" s="109"/>
      <c r="W754" s="109"/>
      <c r="X754" s="109"/>
      <c r="Y754" s="109"/>
    </row>
    <row r="755" customFormat="false" ht="15" hidden="true" customHeight="false" outlineLevel="2" collapsed="false">
      <c r="A755" s="437" t="s">
        <v>4481</v>
      </c>
      <c r="B755" s="391" t="s">
        <v>197</v>
      </c>
      <c r="C755" s="430"/>
      <c r="D755" s="415" t="s">
        <v>1058</v>
      </c>
      <c r="E755" s="402" t="s">
        <v>4689</v>
      </c>
      <c r="F755" s="349" t="s">
        <v>6658</v>
      </c>
      <c r="G755" s="379" t="s">
        <v>22</v>
      </c>
      <c r="H755" s="436"/>
      <c r="I755" s="560"/>
      <c r="J755" s="561"/>
      <c r="K755" s="339" t="s">
        <v>6468</v>
      </c>
      <c r="L755" s="429" t="n">
        <v>43711</v>
      </c>
      <c r="M755" s="376"/>
      <c r="N755" s="376"/>
      <c r="O755" s="109"/>
      <c r="P755" s="109"/>
      <c r="Q755" s="109"/>
      <c r="R755" s="109"/>
      <c r="S755" s="109"/>
      <c r="T755" s="109"/>
      <c r="U755" s="109"/>
      <c r="V755" s="109"/>
      <c r="W755" s="109"/>
      <c r="X755" s="109"/>
      <c r="Y755" s="109"/>
    </row>
    <row r="756" customFormat="false" ht="15" hidden="true" customHeight="false" outlineLevel="2" collapsed="false">
      <c r="A756" s="437" t="s">
        <v>4482</v>
      </c>
      <c r="B756" s="391" t="s">
        <v>197</v>
      </c>
      <c r="C756" s="430"/>
      <c r="D756" s="415" t="s">
        <v>1061</v>
      </c>
      <c r="E756" s="402" t="s">
        <v>4691</v>
      </c>
      <c r="F756" s="349" t="s">
        <v>6658</v>
      </c>
      <c r="G756" s="379" t="s">
        <v>22</v>
      </c>
      <c r="H756" s="436"/>
      <c r="I756" s="560"/>
      <c r="J756" s="561"/>
      <c r="K756" s="339" t="s">
        <v>6468</v>
      </c>
      <c r="L756" s="429" t="n">
        <v>43711</v>
      </c>
      <c r="M756" s="376"/>
      <c r="N756" s="376"/>
      <c r="O756" s="109"/>
      <c r="P756" s="109"/>
      <c r="Q756" s="109"/>
      <c r="R756" s="109"/>
      <c r="S756" s="109"/>
      <c r="T756" s="109"/>
      <c r="U756" s="109"/>
      <c r="V756" s="109"/>
      <c r="W756" s="109"/>
      <c r="X756" s="109"/>
      <c r="Y756" s="109"/>
    </row>
    <row r="757" customFormat="false" ht="15" hidden="true" customHeight="false" outlineLevel="2" collapsed="false">
      <c r="A757" s="437" t="s">
        <v>4483</v>
      </c>
      <c r="B757" s="391" t="s">
        <v>197</v>
      </c>
      <c r="C757" s="430" t="s">
        <v>1270</v>
      </c>
      <c r="D757" s="430" t="s">
        <v>1066</v>
      </c>
      <c r="E757" s="349" t="s">
        <v>1067</v>
      </c>
      <c r="F757" s="349" t="s">
        <v>6658</v>
      </c>
      <c r="G757" s="379" t="s">
        <v>22</v>
      </c>
      <c r="H757" s="436"/>
      <c r="I757" s="560"/>
      <c r="J757" s="561"/>
      <c r="K757" s="339" t="s">
        <v>6468</v>
      </c>
      <c r="L757" s="429" t="n">
        <v>43711</v>
      </c>
      <c r="M757" s="376"/>
      <c r="N757" s="376"/>
      <c r="O757" s="109"/>
      <c r="P757" s="109"/>
      <c r="Q757" s="109"/>
      <c r="R757" s="109"/>
      <c r="S757" s="109"/>
      <c r="T757" s="109"/>
      <c r="U757" s="109"/>
      <c r="V757" s="109"/>
      <c r="W757" s="109"/>
      <c r="X757" s="109"/>
      <c r="Y757" s="109"/>
    </row>
    <row r="758" customFormat="false" ht="15" hidden="true" customHeight="false" outlineLevel="2" collapsed="false">
      <c r="A758" s="437" t="s">
        <v>4484</v>
      </c>
      <c r="B758" s="391" t="s">
        <v>197</v>
      </c>
      <c r="C758" s="430"/>
      <c r="D758" s="415" t="s">
        <v>6661</v>
      </c>
      <c r="E758" s="402" t="s">
        <v>6662</v>
      </c>
      <c r="F758" s="349" t="s">
        <v>6658</v>
      </c>
      <c r="G758" s="379" t="s">
        <v>22</v>
      </c>
      <c r="H758" s="436"/>
      <c r="I758" s="560"/>
      <c r="J758" s="561"/>
      <c r="K758" s="339" t="s">
        <v>6468</v>
      </c>
      <c r="L758" s="429" t="n">
        <v>43711</v>
      </c>
      <c r="M758" s="376"/>
      <c r="N758" s="376"/>
      <c r="O758" s="109"/>
      <c r="P758" s="109"/>
      <c r="Q758" s="109"/>
      <c r="R758" s="109"/>
      <c r="S758" s="109"/>
      <c r="T758" s="109"/>
      <c r="U758" s="109"/>
      <c r="V758" s="109"/>
      <c r="W758" s="109"/>
      <c r="X758" s="109"/>
      <c r="Y758" s="109"/>
    </row>
    <row r="759" customFormat="false" ht="15" hidden="true" customHeight="false" outlineLevel="2" collapsed="false">
      <c r="A759" s="437" t="s">
        <v>4486</v>
      </c>
      <c r="B759" s="391" t="s">
        <v>197</v>
      </c>
      <c r="C759" s="430"/>
      <c r="D759" s="415" t="s">
        <v>3213</v>
      </c>
      <c r="E759" s="402" t="s">
        <v>5190</v>
      </c>
      <c r="F759" s="349" t="s">
        <v>6658</v>
      </c>
      <c r="G759" s="379" t="s">
        <v>22</v>
      </c>
      <c r="H759" s="436"/>
      <c r="I759" s="560"/>
      <c r="J759" s="561"/>
      <c r="K759" s="339" t="s">
        <v>6468</v>
      </c>
      <c r="L759" s="429" t="n">
        <v>43711</v>
      </c>
      <c r="M759" s="376"/>
      <c r="N759" s="376"/>
      <c r="O759" s="109"/>
      <c r="P759" s="109"/>
      <c r="Q759" s="109"/>
      <c r="R759" s="109"/>
      <c r="S759" s="109"/>
      <c r="T759" s="109"/>
      <c r="U759" s="109"/>
      <c r="V759" s="109"/>
      <c r="W759" s="109"/>
      <c r="X759" s="109"/>
      <c r="Y759" s="109"/>
    </row>
    <row r="760" customFormat="false" ht="15" hidden="true" customHeight="false" outlineLevel="2" collapsed="false">
      <c r="A760" s="437" t="s">
        <v>4487</v>
      </c>
      <c r="B760" s="391" t="s">
        <v>197</v>
      </c>
      <c r="C760" s="430" t="s">
        <v>1076</v>
      </c>
      <c r="D760" s="415" t="s">
        <v>1077</v>
      </c>
      <c r="E760" s="402" t="s">
        <v>5192</v>
      </c>
      <c r="F760" s="349" t="s">
        <v>6658</v>
      </c>
      <c r="G760" s="379" t="s">
        <v>22</v>
      </c>
      <c r="H760" s="436"/>
      <c r="I760" s="560"/>
      <c r="J760" s="561"/>
      <c r="K760" s="339" t="s">
        <v>6468</v>
      </c>
      <c r="L760" s="429" t="n">
        <v>43711</v>
      </c>
      <c r="M760" s="376"/>
      <c r="N760" s="376"/>
      <c r="O760" s="109"/>
      <c r="P760" s="109"/>
      <c r="Q760" s="109"/>
      <c r="R760" s="109"/>
      <c r="S760" s="109"/>
      <c r="T760" s="109"/>
      <c r="U760" s="109"/>
      <c r="V760" s="109"/>
      <c r="W760" s="109"/>
      <c r="X760" s="109"/>
      <c r="Y760" s="109"/>
    </row>
    <row r="761" customFormat="false" ht="15" hidden="true" customHeight="false" outlineLevel="2" collapsed="false">
      <c r="A761" s="437" t="s">
        <v>4488</v>
      </c>
      <c r="B761" s="391" t="s">
        <v>197</v>
      </c>
      <c r="C761" s="430"/>
      <c r="D761" s="415" t="s">
        <v>1081</v>
      </c>
      <c r="E761" s="349" t="s">
        <v>1082</v>
      </c>
      <c r="F761" s="349" t="s">
        <v>4472</v>
      </c>
      <c r="G761" s="379" t="s">
        <v>22</v>
      </c>
      <c r="H761" s="436"/>
      <c r="I761" s="560"/>
      <c r="J761" s="561"/>
      <c r="K761" s="339" t="s">
        <v>6468</v>
      </c>
      <c r="L761" s="429" t="n">
        <v>43711</v>
      </c>
      <c r="M761" s="376"/>
      <c r="N761" s="376"/>
      <c r="O761" s="109"/>
      <c r="P761" s="109"/>
      <c r="Q761" s="109"/>
      <c r="R761" s="109"/>
      <c r="S761" s="109"/>
      <c r="T761" s="109"/>
      <c r="U761" s="109"/>
      <c r="V761" s="109"/>
      <c r="W761" s="109"/>
      <c r="X761" s="109"/>
      <c r="Y761" s="109"/>
    </row>
    <row r="762" customFormat="false" ht="15" hidden="true" customHeight="false" outlineLevel="2" collapsed="false">
      <c r="A762" s="437" t="s">
        <v>4489</v>
      </c>
      <c r="B762" s="391" t="s">
        <v>218</v>
      </c>
      <c r="C762" s="415" t="s">
        <v>4274</v>
      </c>
      <c r="D762" s="349" t="s">
        <v>218</v>
      </c>
      <c r="E762" s="349" t="s">
        <v>4275</v>
      </c>
      <c r="F762" s="349" t="s">
        <v>6658</v>
      </c>
      <c r="G762" s="379" t="s">
        <v>22</v>
      </c>
      <c r="H762" s="436"/>
      <c r="I762" s="560"/>
      <c r="J762" s="561"/>
      <c r="K762" s="339" t="s">
        <v>6468</v>
      </c>
      <c r="L762" s="429" t="n">
        <v>43711</v>
      </c>
      <c r="M762" s="376"/>
      <c r="N762" s="376"/>
      <c r="O762" s="109"/>
      <c r="P762" s="109"/>
      <c r="Q762" s="109"/>
      <c r="R762" s="109"/>
      <c r="S762" s="109"/>
      <c r="T762" s="109"/>
      <c r="U762" s="109"/>
      <c r="V762" s="109"/>
      <c r="W762" s="109"/>
      <c r="X762" s="109"/>
      <c r="Y762" s="109"/>
    </row>
    <row r="763" customFormat="false" ht="15" hidden="false" customHeight="true" outlineLevel="1" collapsed="true">
      <c r="A763" s="434" t="s">
        <v>6663</v>
      </c>
      <c r="B763" s="434"/>
      <c r="C763" s="434"/>
      <c r="D763" s="434"/>
      <c r="E763" s="434"/>
      <c r="F763" s="434"/>
      <c r="G763" s="369"/>
      <c r="H763" s="369"/>
      <c r="I763" s="369"/>
      <c r="J763" s="369"/>
      <c r="K763" s="369"/>
      <c r="L763" s="369"/>
      <c r="M763" s="369"/>
      <c r="N763" s="369"/>
      <c r="O763" s="109"/>
      <c r="P763" s="109"/>
      <c r="Q763" s="109"/>
      <c r="R763" s="109"/>
      <c r="S763" s="109"/>
      <c r="T763" s="109"/>
      <c r="U763" s="109"/>
      <c r="V763" s="109"/>
      <c r="W763" s="109"/>
      <c r="X763" s="109"/>
      <c r="Y763" s="109"/>
    </row>
    <row r="764" customFormat="false" ht="15" hidden="true" customHeight="false" outlineLevel="2" collapsed="false">
      <c r="A764" s="437" t="s">
        <v>4493</v>
      </c>
      <c r="B764" s="391" t="s">
        <v>198</v>
      </c>
      <c r="C764" s="415" t="s">
        <v>3261</v>
      </c>
      <c r="D764" s="349" t="s">
        <v>3262</v>
      </c>
      <c r="E764" s="415" t="s">
        <v>6664</v>
      </c>
      <c r="F764" s="349" t="s">
        <v>6665</v>
      </c>
      <c r="G764" s="379" t="s">
        <v>22</v>
      </c>
      <c r="H764" s="436"/>
      <c r="I764" s="560"/>
      <c r="J764" s="561"/>
      <c r="K764" s="339" t="s">
        <v>6468</v>
      </c>
      <c r="L764" s="429" t="n">
        <v>43711</v>
      </c>
      <c r="M764" s="376"/>
      <c r="N764" s="376"/>
      <c r="O764" s="427"/>
      <c r="P764" s="427"/>
      <c r="Q764" s="427"/>
      <c r="R764" s="427"/>
      <c r="S764" s="427"/>
      <c r="T764" s="427"/>
      <c r="U764" s="427"/>
      <c r="V764" s="427"/>
      <c r="W764" s="427"/>
      <c r="X764" s="427"/>
      <c r="Y764" s="427"/>
    </row>
    <row r="765" customFormat="false" ht="15" hidden="true" customHeight="false" outlineLevel="2" collapsed="false">
      <c r="A765" s="437" t="s">
        <v>4496</v>
      </c>
      <c r="B765" s="391" t="s">
        <v>198</v>
      </c>
      <c r="C765" s="430"/>
      <c r="D765" s="349" t="s">
        <v>3325</v>
      </c>
      <c r="E765" s="415" t="s">
        <v>6666</v>
      </c>
      <c r="F765" s="349" t="s">
        <v>6667</v>
      </c>
      <c r="G765" s="379" t="s">
        <v>22</v>
      </c>
      <c r="H765" s="436"/>
      <c r="I765" s="560"/>
      <c r="J765" s="561"/>
      <c r="K765" s="339" t="s">
        <v>6468</v>
      </c>
      <c r="L765" s="429" t="n">
        <v>43711</v>
      </c>
      <c r="M765" s="376"/>
      <c r="N765" s="376"/>
      <c r="O765" s="427"/>
      <c r="P765" s="427"/>
      <c r="Q765" s="427"/>
      <c r="R765" s="427"/>
      <c r="S765" s="427"/>
      <c r="T765" s="427"/>
      <c r="U765" s="427"/>
      <c r="V765" s="427"/>
      <c r="W765" s="427"/>
      <c r="X765" s="427"/>
      <c r="Y765" s="427"/>
    </row>
    <row r="766" customFormat="false" ht="15" hidden="true" customHeight="false" outlineLevel="2" collapsed="false">
      <c r="A766" s="437" t="s">
        <v>4499</v>
      </c>
      <c r="B766" s="391" t="s">
        <v>198</v>
      </c>
      <c r="C766" s="430"/>
      <c r="D766" s="349" t="s">
        <v>3266</v>
      </c>
      <c r="E766" s="415" t="s">
        <v>6668</v>
      </c>
      <c r="F766" s="430"/>
      <c r="G766" s="379" t="s">
        <v>22</v>
      </c>
      <c r="H766" s="436"/>
      <c r="I766" s="560"/>
      <c r="J766" s="561"/>
      <c r="K766" s="339" t="s">
        <v>6468</v>
      </c>
      <c r="L766" s="429" t="n">
        <v>43711</v>
      </c>
      <c r="M766" s="376"/>
      <c r="N766" s="376"/>
      <c r="O766" s="427"/>
      <c r="P766" s="427"/>
      <c r="Q766" s="427"/>
      <c r="R766" s="427"/>
      <c r="S766" s="427"/>
      <c r="T766" s="427"/>
      <c r="U766" s="427"/>
      <c r="V766" s="427"/>
      <c r="W766" s="427"/>
      <c r="X766" s="427"/>
      <c r="Y766" s="427"/>
    </row>
    <row r="767" customFormat="false" ht="15" hidden="true" customHeight="false" outlineLevel="2" collapsed="false">
      <c r="A767" s="437" t="s">
        <v>4501</v>
      </c>
      <c r="B767" s="391" t="s">
        <v>198</v>
      </c>
      <c r="C767" s="415" t="s">
        <v>3269</v>
      </c>
      <c r="D767" s="349" t="s">
        <v>3270</v>
      </c>
      <c r="E767" s="415" t="s">
        <v>6669</v>
      </c>
      <c r="F767" s="349" t="s">
        <v>6670</v>
      </c>
      <c r="G767" s="379" t="s">
        <v>22</v>
      </c>
      <c r="H767" s="436"/>
      <c r="I767" s="560"/>
      <c r="J767" s="561"/>
      <c r="K767" s="339" t="s">
        <v>6468</v>
      </c>
      <c r="L767" s="429" t="n">
        <v>43711</v>
      </c>
      <c r="M767" s="376"/>
      <c r="N767" s="376"/>
      <c r="O767" s="427"/>
      <c r="P767" s="427"/>
      <c r="Q767" s="427"/>
      <c r="R767" s="427"/>
      <c r="S767" s="427"/>
      <c r="T767" s="427"/>
      <c r="U767" s="427"/>
      <c r="V767" s="427"/>
      <c r="W767" s="427"/>
      <c r="X767" s="427"/>
      <c r="Y767" s="427"/>
    </row>
    <row r="768" customFormat="false" ht="15" hidden="true" customHeight="false" outlineLevel="2" collapsed="false">
      <c r="A768" s="437" t="s">
        <v>4504</v>
      </c>
      <c r="B768" s="391" t="s">
        <v>198</v>
      </c>
      <c r="C768" s="430"/>
      <c r="D768" s="349" t="s">
        <v>3273</v>
      </c>
      <c r="E768" s="402" t="s">
        <v>6671</v>
      </c>
      <c r="F768" s="349" t="s">
        <v>6672</v>
      </c>
      <c r="G768" s="379" t="s">
        <v>22</v>
      </c>
      <c r="H768" s="436"/>
      <c r="I768" s="560"/>
      <c r="J768" s="561"/>
      <c r="K768" s="339" t="s">
        <v>6468</v>
      </c>
      <c r="L768" s="429" t="n">
        <v>43711</v>
      </c>
      <c r="M768" s="376"/>
      <c r="N768" s="376"/>
      <c r="O768" s="427"/>
      <c r="P768" s="427"/>
      <c r="Q768" s="427"/>
      <c r="R768" s="427"/>
      <c r="S768" s="427"/>
      <c r="T768" s="427"/>
      <c r="U768" s="427"/>
      <c r="V768" s="427"/>
      <c r="W768" s="427"/>
      <c r="X768" s="427"/>
      <c r="Y768" s="427"/>
    </row>
    <row r="769" customFormat="false" ht="15" hidden="true" customHeight="false" outlineLevel="2" collapsed="false">
      <c r="A769" s="437" t="s">
        <v>4508</v>
      </c>
      <c r="B769" s="391" t="s">
        <v>198</v>
      </c>
      <c r="C769" s="430"/>
      <c r="D769" s="349" t="s">
        <v>3278</v>
      </c>
      <c r="E769" s="349" t="s">
        <v>3279</v>
      </c>
      <c r="F769" s="349"/>
      <c r="G769" s="379" t="s">
        <v>22</v>
      </c>
      <c r="H769" s="436"/>
      <c r="I769" s="560"/>
      <c r="J769" s="561"/>
      <c r="K769" s="339" t="s">
        <v>6468</v>
      </c>
      <c r="L769" s="429" t="n">
        <v>43711</v>
      </c>
      <c r="M769" s="376"/>
      <c r="N769" s="376"/>
      <c r="O769" s="427"/>
      <c r="P769" s="427"/>
      <c r="Q769" s="427"/>
      <c r="R769" s="427"/>
      <c r="S769" s="427"/>
      <c r="T769" s="427"/>
      <c r="U769" s="427"/>
      <c r="V769" s="427"/>
      <c r="W769" s="427"/>
      <c r="X769" s="427"/>
      <c r="Y769" s="427"/>
    </row>
    <row r="770" customFormat="false" ht="15" hidden="true" customHeight="false" outlineLevel="2" collapsed="false">
      <c r="A770" s="437" t="s">
        <v>4509</v>
      </c>
      <c r="B770" s="391" t="s">
        <v>198</v>
      </c>
      <c r="C770" s="415" t="s">
        <v>3578</v>
      </c>
      <c r="D770" s="415" t="s">
        <v>6673</v>
      </c>
      <c r="E770" s="349" t="s">
        <v>3283</v>
      </c>
      <c r="F770" s="349"/>
      <c r="G770" s="379" t="s">
        <v>22</v>
      </c>
      <c r="H770" s="436"/>
      <c r="I770" s="560"/>
      <c r="J770" s="561"/>
      <c r="K770" s="339" t="s">
        <v>6468</v>
      </c>
      <c r="L770" s="429" t="n">
        <v>43711</v>
      </c>
      <c r="M770" s="376"/>
      <c r="N770" s="376"/>
      <c r="O770" s="427"/>
      <c r="P770" s="427"/>
      <c r="Q770" s="427"/>
      <c r="R770" s="427"/>
      <c r="S770" s="427"/>
      <c r="T770" s="427"/>
      <c r="U770" s="427"/>
      <c r="V770" s="427"/>
      <c r="W770" s="427"/>
      <c r="X770" s="427"/>
      <c r="Y770" s="427"/>
    </row>
    <row r="771" customFormat="false" ht="15" hidden="true" customHeight="false" outlineLevel="2" collapsed="false">
      <c r="A771" s="437" t="s">
        <v>4512</v>
      </c>
      <c r="B771" s="391" t="s">
        <v>198</v>
      </c>
      <c r="C771" s="415" t="s">
        <v>6674</v>
      </c>
      <c r="D771" s="430" t="s">
        <v>1003</v>
      </c>
      <c r="E771" s="402" t="s">
        <v>6562</v>
      </c>
      <c r="F771" s="349" t="s">
        <v>6675</v>
      </c>
      <c r="G771" s="379" t="s">
        <v>22</v>
      </c>
      <c r="H771" s="436"/>
      <c r="I771" s="560"/>
      <c r="J771" s="561"/>
      <c r="K771" s="339" t="s">
        <v>6468</v>
      </c>
      <c r="L771" s="429" t="n">
        <v>43711</v>
      </c>
      <c r="M771" s="376"/>
      <c r="N771" s="376"/>
      <c r="O771" s="427"/>
      <c r="P771" s="427"/>
      <c r="Q771" s="427"/>
      <c r="R771" s="427"/>
      <c r="S771" s="427"/>
      <c r="T771" s="427"/>
      <c r="U771" s="427"/>
      <c r="V771" s="427"/>
      <c r="W771" s="427"/>
      <c r="X771" s="427"/>
      <c r="Y771" s="427"/>
    </row>
    <row r="772" customFormat="false" ht="15" hidden="true" customHeight="false" outlineLevel="2" collapsed="false">
      <c r="A772" s="437" t="s">
        <v>4516</v>
      </c>
      <c r="B772" s="391" t="s">
        <v>198</v>
      </c>
      <c r="C772" s="349"/>
      <c r="D772" s="415" t="s">
        <v>6676</v>
      </c>
      <c r="E772" s="349" t="s">
        <v>4518</v>
      </c>
      <c r="F772" s="349" t="s">
        <v>6677</v>
      </c>
      <c r="G772" s="379" t="s">
        <v>22</v>
      </c>
      <c r="H772" s="436"/>
      <c r="I772" s="560"/>
      <c r="J772" s="561"/>
      <c r="K772" s="339" t="s">
        <v>6468</v>
      </c>
      <c r="L772" s="429" t="n">
        <v>43711</v>
      </c>
      <c r="M772" s="376"/>
      <c r="N772" s="376"/>
      <c r="O772" s="427"/>
      <c r="P772" s="427"/>
      <c r="Q772" s="427"/>
      <c r="R772" s="427"/>
      <c r="S772" s="427"/>
      <c r="T772" s="427"/>
      <c r="U772" s="427"/>
      <c r="V772" s="427"/>
      <c r="W772" s="427"/>
      <c r="X772" s="427"/>
      <c r="Y772" s="427"/>
    </row>
    <row r="773" customFormat="false" ht="15" hidden="true" customHeight="false" outlineLevel="2" collapsed="false">
      <c r="A773" s="437" t="s">
        <v>4520</v>
      </c>
      <c r="B773" s="391" t="s">
        <v>198</v>
      </c>
      <c r="C773" s="430"/>
      <c r="D773" s="415" t="s">
        <v>6678</v>
      </c>
      <c r="E773" s="349" t="s">
        <v>4522</v>
      </c>
      <c r="F773" s="349" t="s">
        <v>6679</v>
      </c>
      <c r="G773" s="379" t="s">
        <v>22</v>
      </c>
      <c r="H773" s="436"/>
      <c r="I773" s="560"/>
      <c r="J773" s="561"/>
      <c r="K773" s="339" t="s">
        <v>6468</v>
      </c>
      <c r="L773" s="429" t="n">
        <v>43711</v>
      </c>
      <c r="M773" s="376"/>
      <c r="N773" s="376"/>
      <c r="O773" s="427"/>
      <c r="P773" s="427"/>
      <c r="Q773" s="427"/>
      <c r="R773" s="427"/>
      <c r="S773" s="427"/>
      <c r="T773" s="427"/>
      <c r="U773" s="427"/>
      <c r="V773" s="427"/>
      <c r="W773" s="427"/>
      <c r="X773" s="427"/>
      <c r="Y773" s="427"/>
    </row>
    <row r="774" customFormat="false" ht="15" hidden="true" customHeight="false" outlineLevel="2" collapsed="false">
      <c r="A774" s="437" t="s">
        <v>4524</v>
      </c>
      <c r="B774" s="391" t="s">
        <v>198</v>
      </c>
      <c r="C774" s="430"/>
      <c r="D774" s="415" t="s">
        <v>6680</v>
      </c>
      <c r="E774" s="349" t="s">
        <v>4526</v>
      </c>
      <c r="F774" s="349" t="s">
        <v>6681</v>
      </c>
      <c r="G774" s="379" t="s">
        <v>22</v>
      </c>
      <c r="H774" s="436"/>
      <c r="I774" s="560"/>
      <c r="J774" s="561"/>
      <c r="K774" s="339" t="s">
        <v>6468</v>
      </c>
      <c r="L774" s="429" t="n">
        <v>43711</v>
      </c>
      <c r="M774" s="376"/>
      <c r="N774" s="376"/>
      <c r="O774" s="427"/>
      <c r="P774" s="427"/>
      <c r="Q774" s="427"/>
      <c r="R774" s="427"/>
      <c r="S774" s="427"/>
      <c r="T774" s="427"/>
      <c r="U774" s="427"/>
      <c r="V774" s="427"/>
      <c r="W774" s="427"/>
      <c r="X774" s="427"/>
      <c r="Y774" s="427"/>
    </row>
    <row r="775" customFormat="false" ht="15" hidden="true" customHeight="false" outlineLevel="2" collapsed="false">
      <c r="A775" s="437" t="s">
        <v>4528</v>
      </c>
      <c r="B775" s="391" t="s">
        <v>198</v>
      </c>
      <c r="C775" s="430"/>
      <c r="D775" s="415" t="s">
        <v>6682</v>
      </c>
      <c r="E775" s="349" t="s">
        <v>4530</v>
      </c>
      <c r="F775" s="349" t="s">
        <v>6683</v>
      </c>
      <c r="G775" s="379" t="s">
        <v>22</v>
      </c>
      <c r="H775" s="436"/>
      <c r="I775" s="560"/>
      <c r="J775" s="561"/>
      <c r="K775" s="339" t="s">
        <v>6468</v>
      </c>
      <c r="L775" s="429" t="n">
        <v>43711</v>
      </c>
      <c r="M775" s="376"/>
      <c r="N775" s="376"/>
      <c r="O775" s="427"/>
      <c r="P775" s="427"/>
      <c r="Q775" s="427"/>
      <c r="R775" s="427"/>
      <c r="S775" s="427"/>
      <c r="T775" s="427"/>
      <c r="U775" s="427"/>
      <c r="V775" s="427"/>
      <c r="W775" s="427"/>
      <c r="X775" s="427"/>
      <c r="Y775" s="427"/>
    </row>
    <row r="776" customFormat="false" ht="15" hidden="true" customHeight="false" outlineLevel="2" collapsed="false">
      <c r="A776" s="437" t="s">
        <v>4532</v>
      </c>
      <c r="B776" s="391" t="s">
        <v>198</v>
      </c>
      <c r="C776" s="415" t="s">
        <v>3164</v>
      </c>
      <c r="D776" s="415" t="s">
        <v>1054</v>
      </c>
      <c r="E776" s="402" t="s">
        <v>6684</v>
      </c>
      <c r="F776" s="349" t="s">
        <v>6685</v>
      </c>
      <c r="G776" s="379" t="s">
        <v>22</v>
      </c>
      <c r="H776" s="436"/>
      <c r="I776" s="560"/>
      <c r="J776" s="561"/>
      <c r="K776" s="339" t="s">
        <v>6468</v>
      </c>
      <c r="L776" s="429" t="n">
        <v>43711</v>
      </c>
      <c r="M776" s="376"/>
      <c r="N776" s="376"/>
      <c r="O776" s="427"/>
      <c r="P776" s="427"/>
      <c r="Q776" s="427"/>
      <c r="R776" s="427"/>
      <c r="S776" s="427"/>
      <c r="T776" s="427"/>
      <c r="U776" s="427"/>
      <c r="V776" s="427"/>
      <c r="W776" s="427"/>
      <c r="X776" s="427"/>
      <c r="Y776" s="427"/>
    </row>
    <row r="777" customFormat="false" ht="15" hidden="true" customHeight="false" outlineLevel="2" collapsed="false">
      <c r="A777" s="437" t="s">
        <v>4533</v>
      </c>
      <c r="B777" s="391" t="s">
        <v>198</v>
      </c>
      <c r="C777" s="430"/>
      <c r="D777" s="415" t="s">
        <v>1058</v>
      </c>
      <c r="E777" s="402" t="s">
        <v>6686</v>
      </c>
      <c r="F777" s="349" t="s">
        <v>6685</v>
      </c>
      <c r="G777" s="379" t="s">
        <v>22</v>
      </c>
      <c r="H777" s="436"/>
      <c r="I777" s="560"/>
      <c r="J777" s="561"/>
      <c r="K777" s="339" t="s">
        <v>6468</v>
      </c>
      <c r="L777" s="429" t="n">
        <v>43711</v>
      </c>
      <c r="M777" s="376"/>
      <c r="N777" s="376"/>
      <c r="O777" s="427"/>
      <c r="P777" s="427"/>
      <c r="Q777" s="427"/>
      <c r="R777" s="427"/>
      <c r="S777" s="427"/>
      <c r="T777" s="427"/>
      <c r="U777" s="427"/>
      <c r="V777" s="427"/>
      <c r="W777" s="427"/>
      <c r="X777" s="427"/>
      <c r="Y777" s="427"/>
    </row>
    <row r="778" customFormat="false" ht="15" hidden="true" customHeight="false" outlineLevel="2" collapsed="false">
      <c r="A778" s="437" t="s">
        <v>4534</v>
      </c>
      <c r="B778" s="391" t="s">
        <v>198</v>
      </c>
      <c r="C778" s="430"/>
      <c r="D778" s="415" t="s">
        <v>1061</v>
      </c>
      <c r="E778" s="402" t="s">
        <v>6687</v>
      </c>
      <c r="F778" s="349" t="s">
        <v>6685</v>
      </c>
      <c r="G778" s="379" t="s">
        <v>22</v>
      </c>
      <c r="H778" s="436"/>
      <c r="I778" s="560"/>
      <c r="J778" s="561"/>
      <c r="K778" s="339" t="s">
        <v>6468</v>
      </c>
      <c r="L778" s="429" t="n">
        <v>43711</v>
      </c>
      <c r="M778" s="376"/>
      <c r="N778" s="376"/>
      <c r="O778" s="427"/>
      <c r="P778" s="427"/>
      <c r="Q778" s="427"/>
      <c r="R778" s="427"/>
      <c r="S778" s="427"/>
      <c r="T778" s="427"/>
      <c r="U778" s="427"/>
      <c r="V778" s="427"/>
      <c r="W778" s="427"/>
      <c r="X778" s="427"/>
      <c r="Y778" s="427"/>
    </row>
    <row r="779" customFormat="false" ht="15" hidden="true" customHeight="false" outlineLevel="2" collapsed="false">
      <c r="A779" s="437" t="s">
        <v>4535</v>
      </c>
      <c r="B779" s="391" t="s">
        <v>198</v>
      </c>
      <c r="C779" s="430" t="s">
        <v>1270</v>
      </c>
      <c r="D779" s="430" t="s">
        <v>1066</v>
      </c>
      <c r="E779" s="569" t="s">
        <v>4537</v>
      </c>
      <c r="F779" s="349" t="s">
        <v>6685</v>
      </c>
      <c r="G779" s="379" t="s">
        <v>22</v>
      </c>
      <c r="H779" s="436"/>
      <c r="I779" s="560"/>
      <c r="J779" s="561"/>
      <c r="K779" s="339" t="s">
        <v>6468</v>
      </c>
      <c r="L779" s="429" t="n">
        <v>43711</v>
      </c>
      <c r="M779" s="376"/>
      <c r="N779" s="570" t="s">
        <v>6688</v>
      </c>
      <c r="O779" s="427"/>
      <c r="P779" s="427"/>
      <c r="Q779" s="427"/>
      <c r="R779" s="427"/>
      <c r="S779" s="427"/>
      <c r="T779" s="427"/>
      <c r="U779" s="427"/>
      <c r="V779" s="427"/>
      <c r="W779" s="427"/>
      <c r="X779" s="427"/>
      <c r="Y779" s="427"/>
    </row>
    <row r="780" customFormat="false" ht="15" hidden="true" customHeight="false" outlineLevel="2" collapsed="false">
      <c r="A780" s="437" t="s">
        <v>4536</v>
      </c>
      <c r="B780" s="391" t="s">
        <v>198</v>
      </c>
      <c r="C780" s="430"/>
      <c r="D780" s="415" t="s">
        <v>1679</v>
      </c>
      <c r="E780" s="569" t="s">
        <v>6689</v>
      </c>
      <c r="F780" s="349" t="s">
        <v>6685</v>
      </c>
      <c r="G780" s="379" t="s">
        <v>22</v>
      </c>
      <c r="H780" s="436"/>
      <c r="I780" s="560"/>
      <c r="J780" s="561"/>
      <c r="K780" s="339" t="s">
        <v>6468</v>
      </c>
      <c r="L780" s="429" t="n">
        <v>43711</v>
      </c>
      <c r="M780" s="376"/>
      <c r="N780" s="570" t="s">
        <v>6690</v>
      </c>
      <c r="O780" s="427"/>
      <c r="P780" s="427"/>
      <c r="Q780" s="427"/>
      <c r="R780" s="427"/>
      <c r="S780" s="427"/>
      <c r="T780" s="427"/>
      <c r="U780" s="427"/>
      <c r="V780" s="427"/>
      <c r="W780" s="427"/>
      <c r="X780" s="427"/>
      <c r="Y780" s="427"/>
    </row>
    <row r="781" customFormat="false" ht="15" hidden="true" customHeight="false" outlineLevel="2" collapsed="false">
      <c r="A781" s="437" t="s">
        <v>4539</v>
      </c>
      <c r="B781" s="391" t="s">
        <v>198</v>
      </c>
      <c r="C781" s="430"/>
      <c r="D781" s="415" t="s">
        <v>1073</v>
      </c>
      <c r="E781" s="569" t="s">
        <v>4537</v>
      </c>
      <c r="F781" s="349" t="s">
        <v>6685</v>
      </c>
      <c r="G781" s="379" t="s">
        <v>22</v>
      </c>
      <c r="H781" s="436"/>
      <c r="I781" s="560"/>
      <c r="J781" s="561"/>
      <c r="K781" s="339" t="s">
        <v>6468</v>
      </c>
      <c r="L781" s="429" t="n">
        <v>43711</v>
      </c>
      <c r="M781" s="376"/>
      <c r="N781" s="570" t="s">
        <v>6688</v>
      </c>
      <c r="O781" s="427"/>
      <c r="P781" s="427"/>
      <c r="Q781" s="427"/>
      <c r="R781" s="427"/>
      <c r="S781" s="427"/>
      <c r="T781" s="427"/>
      <c r="U781" s="427"/>
      <c r="V781" s="427"/>
      <c r="W781" s="427"/>
      <c r="X781" s="427"/>
      <c r="Y781" s="427"/>
    </row>
    <row r="782" customFormat="false" ht="15" hidden="true" customHeight="false" outlineLevel="2" collapsed="false">
      <c r="A782" s="437" t="s">
        <v>4540</v>
      </c>
      <c r="B782" s="391" t="s">
        <v>198</v>
      </c>
      <c r="C782" s="430" t="s">
        <v>1076</v>
      </c>
      <c r="D782" s="415" t="s">
        <v>1077</v>
      </c>
      <c r="E782" s="402" t="s">
        <v>5192</v>
      </c>
      <c r="F782" s="349" t="s">
        <v>6685</v>
      </c>
      <c r="G782" s="379" t="s">
        <v>22</v>
      </c>
      <c r="H782" s="436"/>
      <c r="I782" s="560"/>
      <c r="J782" s="561"/>
      <c r="K782" s="339" t="s">
        <v>6468</v>
      </c>
      <c r="L782" s="429" t="n">
        <v>43711</v>
      </c>
      <c r="M782" s="376"/>
      <c r="N782" s="376"/>
      <c r="O782" s="427"/>
      <c r="P782" s="427"/>
      <c r="Q782" s="427"/>
      <c r="R782" s="427"/>
      <c r="S782" s="427"/>
      <c r="T782" s="427"/>
      <c r="U782" s="427"/>
      <c r="V782" s="427"/>
      <c r="W782" s="427"/>
      <c r="X782" s="427"/>
      <c r="Y782" s="427"/>
    </row>
    <row r="783" customFormat="false" ht="15" hidden="true" customHeight="false" outlineLevel="2" collapsed="false">
      <c r="A783" s="437" t="s">
        <v>4541</v>
      </c>
      <c r="B783" s="391" t="s">
        <v>198</v>
      </c>
      <c r="C783" s="430"/>
      <c r="D783" s="415" t="s">
        <v>6577</v>
      </c>
      <c r="E783" s="349" t="s">
        <v>1082</v>
      </c>
      <c r="F783" s="349" t="s">
        <v>6685</v>
      </c>
      <c r="G783" s="379" t="s">
        <v>22</v>
      </c>
      <c r="H783" s="436"/>
      <c r="I783" s="560"/>
      <c r="J783" s="561"/>
      <c r="K783" s="339" t="s">
        <v>6468</v>
      </c>
      <c r="L783" s="429" t="n">
        <v>43711</v>
      </c>
      <c r="M783" s="376"/>
      <c r="N783" s="376"/>
      <c r="O783" s="427"/>
      <c r="P783" s="427"/>
      <c r="Q783" s="427"/>
      <c r="R783" s="427"/>
      <c r="S783" s="427"/>
      <c r="T783" s="427"/>
      <c r="U783" s="427"/>
      <c r="V783" s="427"/>
      <c r="W783" s="427"/>
      <c r="X783" s="427"/>
      <c r="Y783" s="427"/>
    </row>
    <row r="784" customFormat="false" ht="15" hidden="true" customHeight="false" outlineLevel="2" collapsed="false">
      <c r="A784" s="437" t="s">
        <v>4542</v>
      </c>
      <c r="B784" s="391" t="s">
        <v>218</v>
      </c>
      <c r="C784" s="415" t="s">
        <v>4274</v>
      </c>
      <c r="D784" s="349" t="s">
        <v>218</v>
      </c>
      <c r="E784" s="349" t="s">
        <v>4275</v>
      </c>
      <c r="F784" s="349" t="s">
        <v>6685</v>
      </c>
      <c r="G784" s="379" t="s">
        <v>22</v>
      </c>
      <c r="H784" s="436"/>
      <c r="I784" s="560"/>
      <c r="J784" s="561"/>
      <c r="K784" s="339" t="s">
        <v>6468</v>
      </c>
      <c r="L784" s="429" t="n">
        <v>43711</v>
      </c>
      <c r="M784" s="376"/>
      <c r="N784" s="376"/>
      <c r="O784" s="427"/>
      <c r="P784" s="427"/>
      <c r="Q784" s="427"/>
      <c r="R784" s="427"/>
      <c r="S784" s="427"/>
      <c r="T784" s="427"/>
      <c r="U784" s="427"/>
      <c r="V784" s="427"/>
      <c r="W784" s="427"/>
      <c r="X784" s="427"/>
      <c r="Y784" s="427"/>
    </row>
    <row r="785" customFormat="false" ht="15" hidden="false" customHeight="true" outlineLevel="1" collapsed="true">
      <c r="A785" s="559" t="s">
        <v>6691</v>
      </c>
      <c r="B785" s="559"/>
      <c r="C785" s="559"/>
      <c r="D785" s="559"/>
      <c r="E785" s="559"/>
      <c r="F785" s="559"/>
      <c r="G785" s="369"/>
      <c r="H785" s="369"/>
      <c r="I785" s="369"/>
      <c r="J785" s="369"/>
      <c r="K785" s="369"/>
      <c r="L785" s="369"/>
      <c r="M785" s="369"/>
      <c r="N785" s="369"/>
      <c r="O785" s="412"/>
      <c r="P785" s="412"/>
      <c r="Q785" s="412"/>
      <c r="R785" s="412"/>
      <c r="S785" s="412"/>
      <c r="T785" s="412"/>
      <c r="U785" s="412"/>
      <c r="V785" s="412"/>
      <c r="W785" s="412"/>
      <c r="X785" s="412"/>
      <c r="Y785" s="412"/>
    </row>
    <row r="786" customFormat="false" ht="15" hidden="true" customHeight="false" outlineLevel="2" collapsed="false">
      <c r="A786" s="466" t="s">
        <v>4544</v>
      </c>
      <c r="B786" s="391" t="s">
        <v>199</v>
      </c>
      <c r="C786" s="415" t="s">
        <v>3261</v>
      </c>
      <c r="D786" s="349" t="s">
        <v>3262</v>
      </c>
      <c r="E786" s="415" t="s">
        <v>6692</v>
      </c>
      <c r="F786" s="349" t="s">
        <v>6693</v>
      </c>
      <c r="G786" s="379" t="s">
        <v>22</v>
      </c>
      <c r="H786" s="436"/>
      <c r="I786" s="560"/>
      <c r="J786" s="561"/>
      <c r="K786" s="339" t="s">
        <v>6468</v>
      </c>
      <c r="L786" s="429" t="n">
        <v>43711</v>
      </c>
      <c r="M786" s="376"/>
      <c r="N786" s="376"/>
      <c r="O786" s="416"/>
      <c r="P786" s="416"/>
      <c r="Q786" s="416"/>
      <c r="R786" s="416"/>
      <c r="S786" s="416"/>
      <c r="T786" s="416"/>
      <c r="U786" s="416"/>
      <c r="V786" s="416"/>
      <c r="W786" s="416"/>
      <c r="X786" s="416"/>
      <c r="Y786" s="416"/>
    </row>
    <row r="787" customFormat="false" ht="15" hidden="true" customHeight="false" outlineLevel="2" collapsed="false">
      <c r="A787" s="466" t="s">
        <v>4547</v>
      </c>
      <c r="B787" s="391" t="s">
        <v>199</v>
      </c>
      <c r="C787" s="394"/>
      <c r="D787" s="349" t="s">
        <v>3325</v>
      </c>
      <c r="E787" s="415" t="s">
        <v>6694</v>
      </c>
      <c r="F787" s="349" t="s">
        <v>6695</v>
      </c>
      <c r="G787" s="379" t="s">
        <v>22</v>
      </c>
      <c r="H787" s="436"/>
      <c r="I787" s="560"/>
      <c r="J787" s="561"/>
      <c r="K787" s="339" t="s">
        <v>6468</v>
      </c>
      <c r="L787" s="429" t="n">
        <v>43711</v>
      </c>
      <c r="M787" s="376"/>
      <c r="N787" s="376"/>
      <c r="O787" s="416"/>
      <c r="P787" s="416"/>
      <c r="Q787" s="416"/>
      <c r="R787" s="416"/>
      <c r="S787" s="416"/>
      <c r="T787" s="416"/>
      <c r="U787" s="416"/>
      <c r="V787" s="416"/>
      <c r="W787" s="416"/>
      <c r="X787" s="416"/>
      <c r="Y787" s="416"/>
    </row>
    <row r="788" customFormat="false" ht="15" hidden="true" customHeight="false" outlineLevel="2" collapsed="false">
      <c r="A788" s="466" t="s">
        <v>4550</v>
      </c>
      <c r="B788" s="391" t="s">
        <v>199</v>
      </c>
      <c r="C788" s="394"/>
      <c r="D788" s="349" t="s">
        <v>3266</v>
      </c>
      <c r="E788" s="415" t="s">
        <v>6696</v>
      </c>
      <c r="F788" s="394"/>
      <c r="G788" s="379" t="s">
        <v>22</v>
      </c>
      <c r="H788" s="436"/>
      <c r="I788" s="560"/>
      <c r="J788" s="561"/>
      <c r="K788" s="339" t="s">
        <v>6468</v>
      </c>
      <c r="L788" s="429" t="n">
        <v>43711</v>
      </c>
      <c r="M788" s="376"/>
      <c r="N788" s="376"/>
      <c r="O788" s="416"/>
      <c r="P788" s="416"/>
      <c r="Q788" s="416"/>
      <c r="R788" s="416"/>
      <c r="S788" s="416"/>
      <c r="T788" s="416"/>
      <c r="U788" s="416"/>
      <c r="V788" s="416"/>
      <c r="W788" s="416"/>
      <c r="X788" s="416"/>
      <c r="Y788" s="416"/>
    </row>
    <row r="789" customFormat="false" ht="15" hidden="true" customHeight="false" outlineLevel="2" collapsed="false">
      <c r="A789" s="466" t="s">
        <v>4551</v>
      </c>
      <c r="B789" s="391" t="s">
        <v>199</v>
      </c>
      <c r="C789" s="415" t="s">
        <v>3269</v>
      </c>
      <c r="D789" s="349" t="s">
        <v>3270</v>
      </c>
      <c r="E789" s="415" t="s">
        <v>6697</v>
      </c>
      <c r="F789" s="349" t="s">
        <v>6698</v>
      </c>
      <c r="G789" s="379" t="s">
        <v>22</v>
      </c>
      <c r="H789" s="436"/>
      <c r="I789" s="560"/>
      <c r="J789" s="561"/>
      <c r="K789" s="339" t="s">
        <v>6468</v>
      </c>
      <c r="L789" s="429" t="n">
        <v>43711</v>
      </c>
      <c r="M789" s="376"/>
      <c r="N789" s="376"/>
      <c r="O789" s="416"/>
      <c r="P789" s="416"/>
      <c r="Q789" s="416"/>
      <c r="R789" s="416"/>
      <c r="S789" s="416"/>
      <c r="T789" s="416"/>
      <c r="U789" s="416"/>
      <c r="V789" s="416"/>
      <c r="W789" s="416"/>
      <c r="X789" s="416"/>
      <c r="Y789" s="416"/>
    </row>
    <row r="790" customFormat="false" ht="15" hidden="true" customHeight="false" outlineLevel="2" collapsed="false">
      <c r="A790" s="466" t="s">
        <v>4554</v>
      </c>
      <c r="B790" s="391" t="s">
        <v>199</v>
      </c>
      <c r="C790" s="394"/>
      <c r="D790" s="349" t="s">
        <v>3273</v>
      </c>
      <c r="E790" s="402" t="s">
        <v>6699</v>
      </c>
      <c r="F790" s="349" t="s">
        <v>6700</v>
      </c>
      <c r="G790" s="379" t="s">
        <v>22</v>
      </c>
      <c r="H790" s="436"/>
      <c r="I790" s="560"/>
      <c r="J790" s="561"/>
      <c r="K790" s="339" t="s">
        <v>6468</v>
      </c>
      <c r="L790" s="429" t="n">
        <v>43711</v>
      </c>
      <c r="M790" s="376"/>
      <c r="N790" s="376"/>
      <c r="O790" s="416"/>
      <c r="P790" s="416"/>
      <c r="Q790" s="416"/>
      <c r="R790" s="416"/>
      <c r="S790" s="416"/>
      <c r="T790" s="416"/>
      <c r="U790" s="416"/>
      <c r="V790" s="416"/>
      <c r="W790" s="416"/>
      <c r="X790" s="416"/>
      <c r="Y790" s="416"/>
    </row>
    <row r="791" customFormat="false" ht="15" hidden="true" customHeight="false" outlineLevel="2" collapsed="false">
      <c r="A791" s="466" t="s">
        <v>4558</v>
      </c>
      <c r="B791" s="391" t="s">
        <v>199</v>
      </c>
      <c r="C791" s="537"/>
      <c r="D791" s="349" t="s">
        <v>3278</v>
      </c>
      <c r="E791" s="349" t="s">
        <v>3279</v>
      </c>
      <c r="F791" s="394"/>
      <c r="G791" s="379" t="s">
        <v>22</v>
      </c>
      <c r="H791" s="436"/>
      <c r="I791" s="560"/>
      <c r="J791" s="561"/>
      <c r="K791" s="339" t="s">
        <v>6468</v>
      </c>
      <c r="L791" s="429" t="n">
        <v>43711</v>
      </c>
      <c r="M791" s="376"/>
      <c r="N791" s="376"/>
      <c r="O791" s="416"/>
      <c r="P791" s="416"/>
      <c r="Q791" s="416"/>
      <c r="R791" s="416"/>
      <c r="S791" s="416"/>
      <c r="T791" s="416"/>
      <c r="U791" s="416"/>
      <c r="V791" s="416"/>
      <c r="W791" s="416"/>
      <c r="X791" s="416"/>
      <c r="Y791" s="416"/>
    </row>
    <row r="792" customFormat="false" ht="15" hidden="true" customHeight="false" outlineLevel="2" collapsed="false">
      <c r="A792" s="466" t="s">
        <v>4559</v>
      </c>
      <c r="B792" s="391" t="s">
        <v>199</v>
      </c>
      <c r="C792" s="415" t="s">
        <v>3281</v>
      </c>
      <c r="D792" s="415" t="s">
        <v>6701</v>
      </c>
      <c r="E792" s="349" t="s">
        <v>3283</v>
      </c>
      <c r="F792" s="394"/>
      <c r="G792" s="379" t="s">
        <v>22</v>
      </c>
      <c r="H792" s="436"/>
      <c r="I792" s="560"/>
      <c r="J792" s="561"/>
      <c r="K792" s="339" t="s">
        <v>6468</v>
      </c>
      <c r="L792" s="429" t="n">
        <v>43711</v>
      </c>
      <c r="M792" s="376"/>
      <c r="N792" s="376"/>
      <c r="O792" s="416"/>
      <c r="P792" s="416"/>
      <c r="Q792" s="416"/>
      <c r="R792" s="416"/>
      <c r="S792" s="416"/>
      <c r="T792" s="416"/>
      <c r="U792" s="416"/>
      <c r="V792" s="416"/>
      <c r="W792" s="416"/>
      <c r="X792" s="416"/>
      <c r="Y792" s="416"/>
    </row>
    <row r="793" customFormat="false" ht="15" hidden="true" customHeight="false" outlineLevel="2" collapsed="false">
      <c r="A793" s="466" t="s">
        <v>4562</v>
      </c>
      <c r="B793" s="391" t="s">
        <v>199</v>
      </c>
      <c r="C793" s="415" t="s">
        <v>6702</v>
      </c>
      <c r="D793" s="430" t="s">
        <v>1003</v>
      </c>
      <c r="E793" s="402" t="s">
        <v>6562</v>
      </c>
      <c r="F793" s="349" t="s">
        <v>6700</v>
      </c>
      <c r="G793" s="379" t="s">
        <v>22</v>
      </c>
      <c r="H793" s="436"/>
      <c r="I793" s="560"/>
      <c r="J793" s="561"/>
      <c r="K793" s="339" t="s">
        <v>6468</v>
      </c>
      <c r="L793" s="429" t="n">
        <v>43711</v>
      </c>
      <c r="M793" s="376"/>
      <c r="N793" s="376"/>
      <c r="O793" s="416"/>
      <c r="P793" s="416"/>
      <c r="Q793" s="416"/>
      <c r="R793" s="416"/>
      <c r="S793" s="416"/>
      <c r="T793" s="416"/>
      <c r="U793" s="416"/>
      <c r="V793" s="416"/>
      <c r="W793" s="416"/>
      <c r="X793" s="416"/>
      <c r="Y793" s="416"/>
    </row>
    <row r="794" customFormat="false" ht="15" hidden="true" customHeight="false" outlineLevel="2" collapsed="false">
      <c r="A794" s="466" t="s">
        <v>4564</v>
      </c>
      <c r="B794" s="391" t="s">
        <v>199</v>
      </c>
      <c r="C794" s="430"/>
      <c r="D794" s="415" t="s">
        <v>6676</v>
      </c>
      <c r="E794" s="436" t="s">
        <v>4518</v>
      </c>
      <c r="F794" s="349" t="s">
        <v>6703</v>
      </c>
      <c r="G794" s="379" t="s">
        <v>22</v>
      </c>
      <c r="H794" s="436"/>
      <c r="I794" s="560"/>
      <c r="J794" s="561"/>
      <c r="K794" s="339" t="s">
        <v>6468</v>
      </c>
      <c r="L794" s="429" t="n">
        <v>43711</v>
      </c>
      <c r="M794" s="376"/>
      <c r="N794" s="376"/>
      <c r="O794" s="416"/>
      <c r="P794" s="416"/>
      <c r="Q794" s="416"/>
      <c r="R794" s="416"/>
      <c r="S794" s="416"/>
      <c r="T794" s="416"/>
      <c r="U794" s="416"/>
      <c r="V794" s="416"/>
      <c r="W794" s="416"/>
      <c r="X794" s="416"/>
      <c r="Y794" s="416"/>
    </row>
    <row r="795" customFormat="false" ht="15" hidden="true" customHeight="false" outlineLevel="2" collapsed="false">
      <c r="A795" s="466" t="s">
        <v>4566</v>
      </c>
      <c r="B795" s="391" t="s">
        <v>199</v>
      </c>
      <c r="C795" s="458"/>
      <c r="D795" s="415" t="s">
        <v>6678</v>
      </c>
      <c r="E795" s="436" t="s">
        <v>4522</v>
      </c>
      <c r="F795" s="349" t="s">
        <v>6704</v>
      </c>
      <c r="G795" s="379" t="s">
        <v>22</v>
      </c>
      <c r="H795" s="436"/>
      <c r="I795" s="560"/>
      <c r="J795" s="561"/>
      <c r="K795" s="339" t="s">
        <v>6468</v>
      </c>
      <c r="L795" s="429" t="n">
        <v>43711</v>
      </c>
      <c r="M795" s="376"/>
      <c r="N795" s="376"/>
      <c r="O795" s="416"/>
      <c r="P795" s="416"/>
      <c r="Q795" s="416"/>
      <c r="R795" s="416"/>
      <c r="S795" s="416"/>
      <c r="T795" s="416"/>
      <c r="U795" s="416"/>
      <c r="V795" s="416"/>
      <c r="W795" s="416"/>
      <c r="X795" s="416"/>
      <c r="Y795" s="416"/>
    </row>
    <row r="796" customFormat="false" ht="15" hidden="true" customHeight="false" outlineLevel="2" collapsed="false">
      <c r="A796" s="466" t="s">
        <v>4568</v>
      </c>
      <c r="B796" s="391" t="s">
        <v>199</v>
      </c>
      <c r="C796" s="458"/>
      <c r="D796" s="415" t="s">
        <v>6680</v>
      </c>
      <c r="E796" s="436" t="s">
        <v>4526</v>
      </c>
      <c r="F796" s="349" t="s">
        <v>6705</v>
      </c>
      <c r="G796" s="379" t="s">
        <v>22</v>
      </c>
      <c r="H796" s="436"/>
      <c r="I796" s="560"/>
      <c r="J796" s="561"/>
      <c r="K796" s="339" t="s">
        <v>6468</v>
      </c>
      <c r="L796" s="429" t="n">
        <v>43711</v>
      </c>
      <c r="M796" s="376"/>
      <c r="N796" s="376"/>
      <c r="O796" s="416"/>
      <c r="P796" s="416"/>
      <c r="Q796" s="416"/>
      <c r="R796" s="416"/>
      <c r="S796" s="416"/>
      <c r="T796" s="416"/>
      <c r="U796" s="416"/>
      <c r="V796" s="416"/>
      <c r="W796" s="416"/>
      <c r="X796" s="416"/>
      <c r="Y796" s="416"/>
    </row>
    <row r="797" customFormat="false" ht="15" hidden="true" customHeight="false" outlineLevel="2" collapsed="false">
      <c r="A797" s="466" t="s">
        <v>4570</v>
      </c>
      <c r="B797" s="391" t="s">
        <v>199</v>
      </c>
      <c r="C797" s="458"/>
      <c r="D797" s="415" t="s">
        <v>6682</v>
      </c>
      <c r="E797" s="436" t="s">
        <v>4530</v>
      </c>
      <c r="F797" s="349" t="s">
        <v>6706</v>
      </c>
      <c r="G797" s="379" t="s">
        <v>22</v>
      </c>
      <c r="H797" s="436"/>
      <c r="I797" s="560"/>
      <c r="J797" s="561"/>
      <c r="K797" s="339" t="s">
        <v>6468</v>
      </c>
      <c r="L797" s="429" t="n">
        <v>43711</v>
      </c>
      <c r="M797" s="376"/>
      <c r="N797" s="376"/>
      <c r="O797" s="416"/>
      <c r="P797" s="416"/>
      <c r="Q797" s="416"/>
      <c r="R797" s="416"/>
      <c r="S797" s="416"/>
      <c r="T797" s="416"/>
      <c r="U797" s="416"/>
      <c r="V797" s="416"/>
      <c r="W797" s="416"/>
      <c r="X797" s="416"/>
      <c r="Y797" s="416"/>
    </row>
    <row r="798" customFormat="false" ht="15" hidden="true" customHeight="false" outlineLevel="2" collapsed="false">
      <c r="A798" s="466" t="s">
        <v>4572</v>
      </c>
      <c r="B798" s="391" t="s">
        <v>199</v>
      </c>
      <c r="C798" s="415" t="s">
        <v>3164</v>
      </c>
      <c r="D798" s="415" t="s">
        <v>1054</v>
      </c>
      <c r="E798" s="402" t="s">
        <v>6684</v>
      </c>
      <c r="F798" s="349" t="s">
        <v>6707</v>
      </c>
      <c r="G798" s="379" t="s">
        <v>22</v>
      </c>
      <c r="H798" s="436"/>
      <c r="I798" s="560"/>
      <c r="J798" s="561"/>
      <c r="K798" s="339" t="s">
        <v>6468</v>
      </c>
      <c r="L798" s="429" t="n">
        <v>43711</v>
      </c>
      <c r="M798" s="376"/>
      <c r="N798" s="376"/>
      <c r="O798" s="416"/>
      <c r="P798" s="416"/>
      <c r="Q798" s="416"/>
      <c r="R798" s="416"/>
      <c r="S798" s="416"/>
      <c r="T798" s="416"/>
      <c r="U798" s="416"/>
      <c r="V798" s="416"/>
      <c r="W798" s="416"/>
      <c r="X798" s="416"/>
      <c r="Y798" s="416"/>
    </row>
    <row r="799" customFormat="false" ht="15" hidden="true" customHeight="false" outlineLevel="2" collapsed="false">
      <c r="A799" s="466" t="s">
        <v>4574</v>
      </c>
      <c r="B799" s="391" t="s">
        <v>199</v>
      </c>
      <c r="C799" s="458"/>
      <c r="D799" s="415" t="s">
        <v>1058</v>
      </c>
      <c r="E799" s="402" t="s">
        <v>6686</v>
      </c>
      <c r="F799" s="349" t="s">
        <v>6707</v>
      </c>
      <c r="G799" s="379" t="s">
        <v>22</v>
      </c>
      <c r="H799" s="436"/>
      <c r="I799" s="560"/>
      <c r="J799" s="561"/>
      <c r="K799" s="339" t="s">
        <v>6468</v>
      </c>
      <c r="L799" s="429" t="n">
        <v>43711</v>
      </c>
      <c r="M799" s="376"/>
      <c r="N799" s="376"/>
      <c r="O799" s="416"/>
      <c r="P799" s="416"/>
      <c r="Q799" s="416"/>
      <c r="R799" s="416"/>
      <c r="S799" s="416"/>
      <c r="T799" s="416"/>
      <c r="U799" s="416"/>
      <c r="V799" s="416"/>
      <c r="W799" s="416"/>
      <c r="X799" s="416"/>
      <c r="Y799" s="416"/>
    </row>
    <row r="800" customFormat="false" ht="15" hidden="true" customHeight="false" outlineLevel="2" collapsed="false">
      <c r="A800" s="466" t="s">
        <v>4576</v>
      </c>
      <c r="B800" s="391" t="s">
        <v>199</v>
      </c>
      <c r="C800" s="458"/>
      <c r="D800" s="415" t="s">
        <v>1061</v>
      </c>
      <c r="E800" s="402" t="s">
        <v>6687</v>
      </c>
      <c r="F800" s="349" t="s">
        <v>6707</v>
      </c>
      <c r="G800" s="379" t="s">
        <v>22</v>
      </c>
      <c r="H800" s="436"/>
      <c r="I800" s="560"/>
      <c r="J800" s="561"/>
      <c r="K800" s="339" t="s">
        <v>6468</v>
      </c>
      <c r="L800" s="429" t="n">
        <v>43711</v>
      </c>
      <c r="M800" s="376"/>
      <c r="N800" s="376"/>
      <c r="O800" s="416"/>
      <c r="P800" s="416"/>
      <c r="Q800" s="416"/>
      <c r="R800" s="416"/>
      <c r="S800" s="416"/>
      <c r="T800" s="416"/>
      <c r="U800" s="416"/>
      <c r="V800" s="416"/>
      <c r="W800" s="416"/>
      <c r="X800" s="416"/>
      <c r="Y800" s="416"/>
    </row>
    <row r="801" customFormat="false" ht="15" hidden="true" customHeight="false" outlineLevel="2" collapsed="false">
      <c r="A801" s="466" t="s">
        <v>4578</v>
      </c>
      <c r="B801" s="391" t="s">
        <v>199</v>
      </c>
      <c r="C801" s="430" t="s">
        <v>1270</v>
      </c>
      <c r="D801" s="430" t="s">
        <v>1066</v>
      </c>
      <c r="E801" s="349" t="s">
        <v>1067</v>
      </c>
      <c r="F801" s="349" t="s">
        <v>6707</v>
      </c>
      <c r="G801" s="379" t="s">
        <v>22</v>
      </c>
      <c r="H801" s="436"/>
      <c r="I801" s="560"/>
      <c r="J801" s="561"/>
      <c r="K801" s="339" t="s">
        <v>6468</v>
      </c>
      <c r="L801" s="429" t="n">
        <v>43711</v>
      </c>
      <c r="M801" s="376"/>
      <c r="N801" s="376"/>
      <c r="O801" s="416"/>
      <c r="P801" s="416"/>
      <c r="Q801" s="416"/>
      <c r="R801" s="416"/>
      <c r="S801" s="416"/>
      <c r="T801" s="416"/>
      <c r="U801" s="416"/>
      <c r="V801" s="416"/>
      <c r="W801" s="416"/>
      <c r="X801" s="416"/>
      <c r="Y801" s="416"/>
    </row>
    <row r="802" customFormat="false" ht="15" hidden="true" customHeight="false" outlineLevel="2" collapsed="false">
      <c r="A802" s="466" t="s">
        <v>4581</v>
      </c>
      <c r="B802" s="391" t="s">
        <v>199</v>
      </c>
      <c r="C802" s="430"/>
      <c r="D802" s="415" t="s">
        <v>1679</v>
      </c>
      <c r="E802" s="356" t="s">
        <v>6708</v>
      </c>
      <c r="F802" s="349" t="s">
        <v>6707</v>
      </c>
      <c r="G802" s="379" t="s">
        <v>22</v>
      </c>
      <c r="H802" s="436"/>
      <c r="I802" s="560"/>
      <c r="J802" s="561"/>
      <c r="K802" s="339" t="s">
        <v>6468</v>
      </c>
      <c r="L802" s="429" t="n">
        <v>43711</v>
      </c>
      <c r="M802" s="376"/>
      <c r="N802" s="376"/>
      <c r="O802" s="416"/>
      <c r="P802" s="416"/>
      <c r="Q802" s="416"/>
      <c r="R802" s="416"/>
      <c r="S802" s="416"/>
      <c r="T802" s="416"/>
      <c r="U802" s="416"/>
      <c r="V802" s="416"/>
      <c r="W802" s="416"/>
      <c r="X802" s="416"/>
      <c r="Y802" s="416"/>
    </row>
    <row r="803" customFormat="false" ht="15" hidden="true" customHeight="false" outlineLevel="2" collapsed="false">
      <c r="A803" s="466" t="s">
        <v>4582</v>
      </c>
      <c r="B803" s="391" t="s">
        <v>199</v>
      </c>
      <c r="C803" s="430"/>
      <c r="D803" s="415" t="s">
        <v>1073</v>
      </c>
      <c r="E803" s="356" t="s">
        <v>6689</v>
      </c>
      <c r="F803" s="349" t="s">
        <v>6707</v>
      </c>
      <c r="G803" s="379" t="s">
        <v>22</v>
      </c>
      <c r="H803" s="436"/>
      <c r="I803" s="560"/>
      <c r="J803" s="561"/>
      <c r="K803" s="339" t="s">
        <v>6468</v>
      </c>
      <c r="L803" s="429" t="n">
        <v>43711</v>
      </c>
      <c r="M803" s="376"/>
      <c r="N803" s="376"/>
      <c r="O803" s="416"/>
      <c r="P803" s="416"/>
      <c r="Q803" s="416"/>
      <c r="R803" s="416"/>
      <c r="S803" s="416"/>
      <c r="T803" s="416"/>
      <c r="U803" s="416"/>
      <c r="V803" s="416"/>
      <c r="W803" s="416"/>
      <c r="X803" s="416"/>
      <c r="Y803" s="416"/>
    </row>
    <row r="804" customFormat="false" ht="15" hidden="true" customHeight="false" outlineLevel="2" collapsed="false">
      <c r="A804" s="437" t="s">
        <v>4583</v>
      </c>
      <c r="B804" s="391" t="s">
        <v>199</v>
      </c>
      <c r="C804" s="436" t="s">
        <v>1076</v>
      </c>
      <c r="D804" s="415" t="s">
        <v>1077</v>
      </c>
      <c r="E804" s="402" t="s">
        <v>5192</v>
      </c>
      <c r="F804" s="349" t="s">
        <v>6707</v>
      </c>
      <c r="G804" s="379" t="s">
        <v>22</v>
      </c>
      <c r="H804" s="436"/>
      <c r="I804" s="560"/>
      <c r="J804" s="561"/>
      <c r="K804" s="339" t="s">
        <v>6468</v>
      </c>
      <c r="L804" s="429" t="n">
        <v>43711</v>
      </c>
      <c r="M804" s="376"/>
      <c r="N804" s="376"/>
      <c r="O804" s="416"/>
      <c r="P804" s="416"/>
      <c r="Q804" s="416"/>
      <c r="R804" s="416"/>
      <c r="S804" s="416"/>
      <c r="T804" s="416"/>
      <c r="U804" s="416"/>
      <c r="V804" s="416"/>
      <c r="W804" s="416"/>
      <c r="X804" s="416"/>
      <c r="Y804" s="416"/>
    </row>
    <row r="805" customFormat="false" ht="15" hidden="true" customHeight="false" outlineLevel="2" collapsed="false">
      <c r="A805" s="437" t="s">
        <v>4584</v>
      </c>
      <c r="B805" s="391" t="s">
        <v>199</v>
      </c>
      <c r="C805" s="458"/>
      <c r="D805" s="415" t="s">
        <v>1081</v>
      </c>
      <c r="E805" s="349" t="s">
        <v>1082</v>
      </c>
      <c r="F805" s="349" t="s">
        <v>6707</v>
      </c>
      <c r="G805" s="379" t="s">
        <v>22</v>
      </c>
      <c r="H805" s="436"/>
      <c r="I805" s="560"/>
      <c r="J805" s="561"/>
      <c r="K805" s="339" t="s">
        <v>6468</v>
      </c>
      <c r="L805" s="429" t="n">
        <v>43711</v>
      </c>
      <c r="M805" s="376"/>
      <c r="N805" s="376"/>
      <c r="O805" s="416"/>
      <c r="P805" s="416"/>
      <c r="Q805" s="416"/>
      <c r="R805" s="416"/>
      <c r="S805" s="416"/>
      <c r="T805" s="416"/>
      <c r="U805" s="416"/>
      <c r="V805" s="416"/>
      <c r="W805" s="416"/>
      <c r="X805" s="416"/>
      <c r="Y805" s="416"/>
    </row>
    <row r="806" customFormat="false" ht="15" hidden="true" customHeight="false" outlineLevel="2" collapsed="false">
      <c r="A806" s="437" t="s">
        <v>4585</v>
      </c>
      <c r="B806" s="391" t="s">
        <v>218</v>
      </c>
      <c r="C806" s="415" t="s">
        <v>4274</v>
      </c>
      <c r="D806" s="349" t="s">
        <v>218</v>
      </c>
      <c r="E806" s="349" t="s">
        <v>4275</v>
      </c>
      <c r="F806" s="349" t="s">
        <v>6707</v>
      </c>
      <c r="G806" s="379" t="s">
        <v>22</v>
      </c>
      <c r="H806" s="436"/>
      <c r="I806" s="560"/>
      <c r="J806" s="561"/>
      <c r="K806" s="339" t="s">
        <v>6468</v>
      </c>
      <c r="L806" s="429" t="n">
        <v>43711</v>
      </c>
      <c r="M806" s="376"/>
      <c r="N806" s="376"/>
      <c r="O806" s="416"/>
      <c r="P806" s="416"/>
      <c r="Q806" s="416"/>
      <c r="R806" s="416"/>
      <c r="S806" s="416"/>
      <c r="T806" s="416"/>
      <c r="U806" s="416"/>
      <c r="V806" s="416"/>
      <c r="W806" s="416"/>
      <c r="X806" s="416"/>
      <c r="Y806" s="416"/>
    </row>
    <row r="807" customFormat="false" ht="15" hidden="false" customHeight="true" outlineLevel="1" collapsed="true">
      <c r="A807" s="460" t="s">
        <v>4586</v>
      </c>
      <c r="B807" s="460"/>
      <c r="C807" s="460"/>
      <c r="D807" s="460"/>
      <c r="E807" s="460"/>
      <c r="F807" s="460"/>
      <c r="G807" s="425"/>
      <c r="H807" s="425"/>
      <c r="I807" s="425"/>
      <c r="J807" s="425"/>
      <c r="K807" s="425"/>
      <c r="L807" s="425"/>
      <c r="M807" s="426"/>
      <c r="N807" s="426"/>
      <c r="O807" s="109"/>
      <c r="P807" s="109"/>
      <c r="Q807" s="109"/>
      <c r="R807" s="109"/>
      <c r="S807" s="109"/>
      <c r="T807" s="109"/>
      <c r="U807" s="109"/>
      <c r="V807" s="109"/>
      <c r="W807" s="109"/>
      <c r="X807" s="109"/>
      <c r="Y807" s="109"/>
    </row>
    <row r="808" customFormat="false" ht="15" hidden="true" customHeight="false" outlineLevel="2" collapsed="false">
      <c r="A808" s="464" t="s">
        <v>4587</v>
      </c>
      <c r="B808" s="465" t="s">
        <v>200</v>
      </c>
      <c r="C808" s="378" t="s">
        <v>3261</v>
      </c>
      <c r="D808" s="356" t="s">
        <v>3262</v>
      </c>
      <c r="E808" s="378" t="s">
        <v>6709</v>
      </c>
      <c r="F808" s="355" t="s">
        <v>4632</v>
      </c>
      <c r="G808" s="428" t="s">
        <v>22</v>
      </c>
      <c r="H808" s="376"/>
      <c r="I808" s="376"/>
      <c r="J808" s="376" t="s">
        <v>95</v>
      </c>
      <c r="K808" s="339" t="s">
        <v>6468</v>
      </c>
      <c r="L808" s="429" t="n">
        <v>43718</v>
      </c>
      <c r="M808" s="340"/>
      <c r="N808" s="340"/>
      <c r="O808" s="109"/>
      <c r="P808" s="109"/>
      <c r="Q808" s="109"/>
      <c r="R808" s="109"/>
      <c r="S808" s="109"/>
      <c r="T808" s="109"/>
      <c r="U808" s="109"/>
      <c r="V808" s="109"/>
      <c r="W808" s="109"/>
      <c r="X808" s="109"/>
      <c r="Y808" s="109"/>
    </row>
    <row r="809" customFormat="false" ht="15" hidden="true" customHeight="false" outlineLevel="2" collapsed="false">
      <c r="A809" s="466" t="s">
        <v>4590</v>
      </c>
      <c r="B809" s="413" t="s">
        <v>200</v>
      </c>
      <c r="C809" s="394"/>
      <c r="D809" s="349" t="s">
        <v>3266</v>
      </c>
      <c r="E809" s="347" t="s">
        <v>4591</v>
      </c>
      <c r="F809" s="394"/>
      <c r="G809" s="428" t="s">
        <v>22</v>
      </c>
      <c r="H809" s="376"/>
      <c r="I809" s="376"/>
      <c r="J809" s="376" t="s">
        <v>95</v>
      </c>
      <c r="K809" s="339" t="s">
        <v>6468</v>
      </c>
      <c r="L809" s="429" t="n">
        <v>43718</v>
      </c>
      <c r="M809" s="340"/>
      <c r="N809" s="340"/>
      <c r="O809" s="109"/>
      <c r="P809" s="109"/>
      <c r="Q809" s="109"/>
      <c r="R809" s="109"/>
      <c r="S809" s="109"/>
      <c r="T809" s="109"/>
      <c r="U809" s="109"/>
      <c r="V809" s="109"/>
      <c r="W809" s="109"/>
      <c r="X809" s="109"/>
      <c r="Y809" s="109"/>
    </row>
    <row r="810" customFormat="false" ht="15" hidden="true" customHeight="false" outlineLevel="2" collapsed="false">
      <c r="A810" s="466" t="s">
        <v>4592</v>
      </c>
      <c r="B810" s="413" t="s">
        <v>200</v>
      </c>
      <c r="C810" s="415" t="s">
        <v>3269</v>
      </c>
      <c r="D810" s="349" t="s">
        <v>3270</v>
      </c>
      <c r="E810" s="415" t="s">
        <v>4593</v>
      </c>
      <c r="F810" s="355" t="s">
        <v>6710</v>
      </c>
      <c r="G810" s="428" t="s">
        <v>22</v>
      </c>
      <c r="H810" s="376"/>
      <c r="I810" s="376"/>
      <c r="J810" s="376" t="s">
        <v>95</v>
      </c>
      <c r="K810" s="339" t="s">
        <v>6468</v>
      </c>
      <c r="L810" s="429" t="n">
        <v>43718</v>
      </c>
      <c r="M810" s="340"/>
      <c r="N810" s="340"/>
      <c r="O810" s="109"/>
      <c r="P810" s="109"/>
      <c r="Q810" s="109"/>
      <c r="R810" s="109"/>
      <c r="S810" s="109"/>
      <c r="T810" s="109"/>
      <c r="U810" s="109"/>
      <c r="V810" s="109"/>
      <c r="W810" s="109"/>
      <c r="X810" s="109"/>
      <c r="Y810" s="109"/>
    </row>
    <row r="811" customFormat="false" ht="15" hidden="true" customHeight="false" outlineLevel="2" collapsed="false">
      <c r="A811" s="466" t="s">
        <v>4595</v>
      </c>
      <c r="B811" s="413" t="s">
        <v>200</v>
      </c>
      <c r="C811" s="394"/>
      <c r="D811" s="349" t="s">
        <v>3273</v>
      </c>
      <c r="E811" s="349" t="s">
        <v>4596</v>
      </c>
      <c r="F811" s="355" t="s">
        <v>6710</v>
      </c>
      <c r="G811" s="428" t="s">
        <v>22</v>
      </c>
      <c r="H811" s="376"/>
      <c r="I811" s="376"/>
      <c r="J811" s="376" t="s">
        <v>95</v>
      </c>
      <c r="K811" s="339" t="s">
        <v>6468</v>
      </c>
      <c r="L811" s="429" t="n">
        <v>43718</v>
      </c>
      <c r="M811" s="340"/>
      <c r="N811" s="349" t="s">
        <v>6711</v>
      </c>
      <c r="O811" s="109"/>
      <c r="P811" s="109"/>
      <c r="Q811" s="109"/>
      <c r="R811" s="109"/>
      <c r="S811" s="109"/>
      <c r="T811" s="109"/>
      <c r="U811" s="109"/>
      <c r="V811" s="109"/>
      <c r="W811" s="109"/>
      <c r="X811" s="109"/>
      <c r="Y811" s="109"/>
    </row>
    <row r="812" customFormat="false" ht="15" hidden="true" customHeight="false" outlineLevel="2" collapsed="false">
      <c r="A812" s="466" t="s">
        <v>4597</v>
      </c>
      <c r="B812" s="413" t="s">
        <v>200</v>
      </c>
      <c r="C812" s="394"/>
      <c r="D812" s="349" t="s">
        <v>3965</v>
      </c>
      <c r="E812" s="349" t="s">
        <v>3279</v>
      </c>
      <c r="F812" s="355" t="s">
        <v>6710</v>
      </c>
      <c r="G812" s="428" t="s">
        <v>22</v>
      </c>
      <c r="H812" s="376"/>
      <c r="I812" s="376"/>
      <c r="J812" s="376" t="s">
        <v>95</v>
      </c>
      <c r="K812" s="339" t="s">
        <v>6468</v>
      </c>
      <c r="L812" s="429" t="n">
        <v>43718</v>
      </c>
      <c r="M812" s="340"/>
      <c r="N812" s="340"/>
      <c r="O812" s="109"/>
      <c r="P812" s="109"/>
      <c r="Q812" s="109"/>
      <c r="R812" s="109"/>
      <c r="S812" s="109"/>
      <c r="T812" s="109"/>
      <c r="U812" s="109"/>
      <c r="V812" s="109"/>
      <c r="W812" s="109"/>
      <c r="X812" s="109"/>
      <c r="Y812" s="109"/>
    </row>
    <row r="813" customFormat="false" ht="15" hidden="true" customHeight="false" outlineLevel="2" collapsed="false">
      <c r="A813" s="466" t="s">
        <v>4598</v>
      </c>
      <c r="B813" s="413" t="s">
        <v>200</v>
      </c>
      <c r="C813" s="415" t="s">
        <v>3281</v>
      </c>
      <c r="D813" s="415" t="s">
        <v>4599</v>
      </c>
      <c r="E813" s="349" t="s">
        <v>3283</v>
      </c>
      <c r="F813" s="394"/>
      <c r="G813" s="428" t="s">
        <v>22</v>
      </c>
      <c r="H813" s="376"/>
      <c r="I813" s="376"/>
      <c r="J813" s="376" t="s">
        <v>95</v>
      </c>
      <c r="K813" s="339" t="s">
        <v>6468</v>
      </c>
      <c r="L813" s="429" t="n">
        <v>43718</v>
      </c>
      <c r="M813" s="340"/>
      <c r="N813" s="340"/>
      <c r="O813" s="109"/>
      <c r="P813" s="109"/>
      <c r="Q813" s="109"/>
      <c r="R813" s="109"/>
      <c r="S813" s="109"/>
      <c r="T813" s="109"/>
      <c r="U813" s="109"/>
      <c r="V813" s="109"/>
      <c r="W813" s="109"/>
      <c r="X813" s="109"/>
      <c r="Y813" s="109"/>
    </row>
    <row r="814" customFormat="false" ht="15" hidden="true" customHeight="false" outlineLevel="2" collapsed="false">
      <c r="A814" s="466" t="s">
        <v>4601</v>
      </c>
      <c r="B814" s="413" t="s">
        <v>200</v>
      </c>
      <c r="C814" s="415" t="s">
        <v>4602</v>
      </c>
      <c r="D814" s="430" t="s">
        <v>1003</v>
      </c>
      <c r="E814" s="349" t="s">
        <v>4603</v>
      </c>
      <c r="F814" s="349" t="s">
        <v>4605</v>
      </c>
      <c r="G814" s="428" t="s">
        <v>22</v>
      </c>
      <c r="H814" s="376"/>
      <c r="I814" s="376"/>
      <c r="J814" s="376" t="s">
        <v>95</v>
      </c>
      <c r="K814" s="339" t="s">
        <v>6468</v>
      </c>
      <c r="L814" s="429" t="n">
        <v>43718</v>
      </c>
      <c r="M814" s="340"/>
      <c r="N814" s="340"/>
      <c r="O814" s="109"/>
      <c r="P814" s="109"/>
      <c r="Q814" s="109"/>
      <c r="R814" s="109"/>
      <c r="S814" s="109"/>
      <c r="T814" s="109"/>
      <c r="U814" s="109"/>
      <c r="V814" s="109"/>
      <c r="W814" s="109"/>
      <c r="X814" s="109"/>
      <c r="Y814" s="109"/>
    </row>
    <row r="815" customFormat="false" ht="15" hidden="true" customHeight="false" outlineLevel="2" collapsed="false">
      <c r="A815" s="466" t="s">
        <v>4604</v>
      </c>
      <c r="B815" s="413" t="s">
        <v>200</v>
      </c>
      <c r="C815" s="415"/>
      <c r="D815" s="415" t="s">
        <v>4157</v>
      </c>
      <c r="E815" s="348" t="s">
        <v>4047</v>
      </c>
      <c r="F815" s="349" t="s">
        <v>4605</v>
      </c>
      <c r="G815" s="428" t="s">
        <v>22</v>
      </c>
      <c r="H815" s="376"/>
      <c r="I815" s="376"/>
      <c r="J815" s="376" t="s">
        <v>95</v>
      </c>
      <c r="K815" s="339" t="s">
        <v>6468</v>
      </c>
      <c r="L815" s="429" t="n">
        <v>43718</v>
      </c>
      <c r="M815" s="340"/>
      <c r="N815" s="340"/>
      <c r="O815" s="109"/>
      <c r="P815" s="109"/>
      <c r="Q815" s="109"/>
      <c r="R815" s="109"/>
      <c r="S815" s="109"/>
      <c r="T815" s="109"/>
      <c r="U815" s="109"/>
      <c r="V815" s="109"/>
      <c r="W815" s="109"/>
      <c r="X815" s="109"/>
      <c r="Y815" s="109"/>
    </row>
    <row r="816" customFormat="false" ht="15" hidden="true" customHeight="false" outlineLevel="2" collapsed="false">
      <c r="A816" s="466" t="s">
        <v>4606</v>
      </c>
      <c r="B816" s="413" t="s">
        <v>200</v>
      </c>
      <c r="C816" s="415"/>
      <c r="D816" s="415" t="s">
        <v>4159</v>
      </c>
      <c r="E816" s="348" t="s">
        <v>4047</v>
      </c>
      <c r="F816" s="349" t="s">
        <v>4605</v>
      </c>
      <c r="G816" s="428" t="s">
        <v>22</v>
      </c>
      <c r="H816" s="376"/>
      <c r="I816" s="376"/>
      <c r="J816" s="376" t="s">
        <v>95</v>
      </c>
      <c r="K816" s="339" t="s">
        <v>6468</v>
      </c>
      <c r="L816" s="429" t="n">
        <v>43718</v>
      </c>
      <c r="M816" s="340"/>
      <c r="N816" s="340"/>
      <c r="O816" s="109"/>
      <c r="P816" s="109"/>
      <c r="Q816" s="109"/>
      <c r="R816" s="109"/>
      <c r="S816" s="109"/>
      <c r="T816" s="109"/>
      <c r="U816" s="109"/>
      <c r="V816" s="109"/>
      <c r="W816" s="109"/>
      <c r="X816" s="109"/>
      <c r="Y816" s="109"/>
    </row>
    <row r="817" customFormat="false" ht="15" hidden="true" customHeight="false" outlineLevel="2" collapsed="false">
      <c r="A817" s="466" t="s">
        <v>4607</v>
      </c>
      <c r="B817" s="413" t="s">
        <v>200</v>
      </c>
      <c r="C817" s="415"/>
      <c r="D817" s="415" t="s">
        <v>4161</v>
      </c>
      <c r="E817" s="348" t="s">
        <v>4047</v>
      </c>
      <c r="F817" s="349" t="s">
        <v>4605</v>
      </c>
      <c r="G817" s="428" t="s">
        <v>22</v>
      </c>
      <c r="H817" s="376"/>
      <c r="I817" s="376"/>
      <c r="J817" s="376" t="s">
        <v>95</v>
      </c>
      <c r="K817" s="339" t="s">
        <v>6468</v>
      </c>
      <c r="L817" s="429" t="n">
        <v>43718</v>
      </c>
      <c r="M817" s="340"/>
      <c r="N817" s="340"/>
      <c r="O817" s="109"/>
      <c r="P817" s="109"/>
      <c r="Q817" s="109"/>
      <c r="R817" s="109"/>
      <c r="S817" s="109"/>
      <c r="T817" s="109"/>
      <c r="U817" s="109"/>
      <c r="V817" s="109"/>
      <c r="W817" s="109"/>
      <c r="X817" s="109"/>
      <c r="Y817" s="109"/>
    </row>
    <row r="818" customFormat="false" ht="15" hidden="true" customHeight="false" outlineLevel="2" collapsed="false">
      <c r="A818" s="466" t="s">
        <v>4608</v>
      </c>
      <c r="B818" s="413" t="s">
        <v>200</v>
      </c>
      <c r="C818" s="415"/>
      <c r="D818" s="415" t="s">
        <v>4163</v>
      </c>
      <c r="E818" s="348" t="s">
        <v>4047</v>
      </c>
      <c r="F818" s="349" t="s">
        <v>4605</v>
      </c>
      <c r="G818" s="428" t="s">
        <v>22</v>
      </c>
      <c r="H818" s="376"/>
      <c r="I818" s="376"/>
      <c r="J818" s="376" t="s">
        <v>95</v>
      </c>
      <c r="K818" s="339" t="s">
        <v>6468</v>
      </c>
      <c r="L818" s="429" t="n">
        <v>43718</v>
      </c>
      <c r="M818" s="340"/>
      <c r="N818" s="340"/>
      <c r="O818" s="109"/>
      <c r="P818" s="109"/>
      <c r="Q818" s="109"/>
      <c r="R818" s="109"/>
      <c r="S818" s="109"/>
      <c r="T818" s="109"/>
      <c r="U818" s="109"/>
      <c r="V818" s="109"/>
      <c r="W818" s="109"/>
      <c r="X818" s="109"/>
      <c r="Y818" s="109"/>
    </row>
    <row r="819" customFormat="false" ht="15" hidden="true" customHeight="false" outlineLevel="2" collapsed="false">
      <c r="A819" s="466" t="s">
        <v>4609</v>
      </c>
      <c r="B819" s="413" t="s">
        <v>200</v>
      </c>
      <c r="C819" s="415" t="s">
        <v>3164</v>
      </c>
      <c r="D819" s="415" t="s">
        <v>1054</v>
      </c>
      <c r="E819" s="349" t="s">
        <v>3165</v>
      </c>
      <c r="F819" s="355" t="s">
        <v>6710</v>
      </c>
      <c r="G819" s="428" t="s">
        <v>22</v>
      </c>
      <c r="H819" s="376"/>
      <c r="I819" s="376"/>
      <c r="J819" s="376" t="s">
        <v>95</v>
      </c>
      <c r="K819" s="339" t="s">
        <v>6468</v>
      </c>
      <c r="L819" s="429" t="n">
        <v>43718</v>
      </c>
      <c r="M819" s="340"/>
      <c r="N819" s="340"/>
      <c r="O819" s="109"/>
      <c r="P819" s="109"/>
      <c r="Q819" s="109"/>
      <c r="R819" s="109"/>
      <c r="S819" s="109"/>
      <c r="T819" s="109"/>
      <c r="U819" s="109"/>
      <c r="V819" s="109"/>
      <c r="W819" s="109"/>
      <c r="X819" s="109"/>
      <c r="Y819" s="109"/>
    </row>
    <row r="820" customFormat="false" ht="15" hidden="true" customHeight="false" outlineLevel="2" collapsed="false">
      <c r="A820" s="466" t="s">
        <v>4610</v>
      </c>
      <c r="B820" s="413" t="s">
        <v>200</v>
      </c>
      <c r="C820" s="394"/>
      <c r="D820" s="415" t="s">
        <v>1058</v>
      </c>
      <c r="E820" s="349" t="s">
        <v>3303</v>
      </c>
      <c r="F820" s="355" t="s">
        <v>6710</v>
      </c>
      <c r="G820" s="428" t="s">
        <v>22</v>
      </c>
      <c r="H820" s="376"/>
      <c r="I820" s="376"/>
      <c r="J820" s="376" t="s">
        <v>95</v>
      </c>
      <c r="K820" s="339" t="s">
        <v>6468</v>
      </c>
      <c r="L820" s="429" t="n">
        <v>43718</v>
      </c>
      <c r="M820" s="340"/>
      <c r="N820" s="340"/>
      <c r="O820" s="109"/>
      <c r="P820" s="109"/>
      <c r="Q820" s="109"/>
      <c r="R820" s="109"/>
      <c r="S820" s="109"/>
      <c r="T820" s="109"/>
      <c r="U820" s="109"/>
      <c r="V820" s="109"/>
      <c r="W820" s="109"/>
      <c r="X820" s="109"/>
      <c r="Y820" s="109"/>
    </row>
    <row r="821" customFormat="false" ht="15" hidden="true" customHeight="false" outlineLevel="2" collapsed="false">
      <c r="A821" s="466" t="s">
        <v>4611</v>
      </c>
      <c r="B821" s="413" t="s">
        <v>200</v>
      </c>
      <c r="C821" s="394"/>
      <c r="D821" s="415" t="s">
        <v>1061</v>
      </c>
      <c r="E821" s="349" t="s">
        <v>4612</v>
      </c>
      <c r="F821" s="355" t="s">
        <v>6710</v>
      </c>
      <c r="G821" s="428" t="s">
        <v>22</v>
      </c>
      <c r="H821" s="376"/>
      <c r="I821" s="376"/>
      <c r="J821" s="376" t="s">
        <v>95</v>
      </c>
      <c r="K821" s="339" t="s">
        <v>6468</v>
      </c>
      <c r="L821" s="429" t="n">
        <v>43718</v>
      </c>
      <c r="M821" s="340"/>
      <c r="N821" s="340"/>
      <c r="O821" s="109"/>
      <c r="P821" s="109"/>
      <c r="Q821" s="109"/>
      <c r="R821" s="109"/>
      <c r="S821" s="109"/>
      <c r="T821" s="109"/>
      <c r="U821" s="109"/>
      <c r="V821" s="109"/>
      <c r="W821" s="109"/>
      <c r="X821" s="109"/>
      <c r="Y821" s="109"/>
    </row>
    <row r="822" customFormat="false" ht="15" hidden="true" customHeight="false" outlineLevel="2" collapsed="false">
      <c r="A822" s="466" t="s">
        <v>4613</v>
      </c>
      <c r="B822" s="413" t="s">
        <v>200</v>
      </c>
      <c r="C822" s="446" t="s">
        <v>1270</v>
      </c>
      <c r="D822" s="430" t="s">
        <v>1066</v>
      </c>
      <c r="E822" s="349" t="s">
        <v>1067</v>
      </c>
      <c r="F822" s="355" t="s">
        <v>6710</v>
      </c>
      <c r="G822" s="428" t="s">
        <v>22</v>
      </c>
      <c r="H822" s="376"/>
      <c r="I822" s="376"/>
      <c r="J822" s="376" t="s">
        <v>95</v>
      </c>
      <c r="K822" s="339" t="s">
        <v>6468</v>
      </c>
      <c r="L822" s="429" t="n">
        <v>43718</v>
      </c>
      <c r="M822" s="340"/>
      <c r="N822" s="340"/>
      <c r="O822" s="109"/>
      <c r="P822" s="109"/>
      <c r="Q822" s="109"/>
      <c r="R822" s="109"/>
      <c r="S822" s="109"/>
      <c r="T822" s="109"/>
      <c r="U822" s="109"/>
      <c r="V822" s="109"/>
      <c r="W822" s="109"/>
      <c r="X822" s="109"/>
      <c r="Y822" s="109"/>
    </row>
    <row r="823" customFormat="false" ht="15" hidden="true" customHeight="false" outlineLevel="2" collapsed="false">
      <c r="A823" s="466" t="s">
        <v>4614</v>
      </c>
      <c r="B823" s="413" t="s">
        <v>200</v>
      </c>
      <c r="C823" s="394"/>
      <c r="D823" s="415" t="s">
        <v>4615</v>
      </c>
      <c r="E823" s="349" t="s">
        <v>6712</v>
      </c>
      <c r="F823" s="355" t="s">
        <v>6710</v>
      </c>
      <c r="G823" s="428" t="s">
        <v>22</v>
      </c>
      <c r="H823" s="376"/>
      <c r="I823" s="376"/>
      <c r="J823" s="376" t="s">
        <v>95</v>
      </c>
      <c r="K823" s="339" t="s">
        <v>6468</v>
      </c>
      <c r="L823" s="429" t="n">
        <v>43718</v>
      </c>
      <c r="M823" s="340"/>
      <c r="N823" s="340"/>
      <c r="O823" s="109"/>
      <c r="P823" s="109"/>
      <c r="Q823" s="109"/>
      <c r="R823" s="109"/>
      <c r="S823" s="109"/>
      <c r="T823" s="109"/>
      <c r="U823" s="109"/>
      <c r="V823" s="109"/>
      <c r="W823" s="109"/>
      <c r="X823" s="109"/>
      <c r="Y823" s="109"/>
    </row>
    <row r="824" customFormat="false" ht="15" hidden="true" customHeight="false" outlineLevel="2" collapsed="false">
      <c r="A824" s="466" t="s">
        <v>4617</v>
      </c>
      <c r="B824" s="413" t="s">
        <v>200</v>
      </c>
      <c r="C824" s="394"/>
      <c r="D824" s="415" t="s">
        <v>1073</v>
      </c>
      <c r="E824" s="349" t="s">
        <v>1074</v>
      </c>
      <c r="F824" s="355" t="s">
        <v>6710</v>
      </c>
      <c r="G824" s="428" t="s">
        <v>22</v>
      </c>
      <c r="H824" s="376"/>
      <c r="I824" s="376"/>
      <c r="J824" s="376" t="s">
        <v>95</v>
      </c>
      <c r="K824" s="339" t="s">
        <v>6468</v>
      </c>
      <c r="L824" s="429" t="n">
        <v>43718</v>
      </c>
      <c r="M824" s="340"/>
      <c r="N824" s="340"/>
      <c r="O824" s="109"/>
      <c r="P824" s="109"/>
      <c r="Q824" s="109"/>
      <c r="R824" s="109"/>
      <c r="S824" s="109"/>
      <c r="T824" s="109"/>
      <c r="U824" s="109"/>
      <c r="V824" s="109"/>
      <c r="W824" s="109"/>
      <c r="X824" s="109"/>
      <c r="Y824" s="109"/>
    </row>
    <row r="825" customFormat="false" ht="15" hidden="true" customHeight="false" outlineLevel="2" collapsed="false">
      <c r="A825" s="466" t="s">
        <v>4622</v>
      </c>
      <c r="B825" s="413" t="s">
        <v>200</v>
      </c>
      <c r="C825" s="458" t="s">
        <v>1076</v>
      </c>
      <c r="D825" s="415" t="s">
        <v>1077</v>
      </c>
      <c r="E825" s="349" t="s">
        <v>3174</v>
      </c>
      <c r="F825" s="355" t="s">
        <v>6710</v>
      </c>
      <c r="G825" s="428" t="s">
        <v>22</v>
      </c>
      <c r="H825" s="376"/>
      <c r="I825" s="376"/>
      <c r="J825" s="376" t="s">
        <v>95</v>
      </c>
      <c r="K825" s="339" t="s">
        <v>6468</v>
      </c>
      <c r="L825" s="429" t="n">
        <v>43718</v>
      </c>
      <c r="M825" s="340"/>
      <c r="N825" s="340"/>
      <c r="O825" s="109"/>
      <c r="P825" s="109"/>
      <c r="Q825" s="109"/>
      <c r="R825" s="109"/>
      <c r="S825" s="109"/>
      <c r="T825" s="109"/>
      <c r="U825" s="109"/>
      <c r="V825" s="109"/>
      <c r="W825" s="109"/>
      <c r="X825" s="109"/>
      <c r="Y825" s="109"/>
    </row>
    <row r="826" customFormat="false" ht="15" hidden="true" customHeight="false" outlineLevel="2" collapsed="false">
      <c r="A826" s="466" t="s">
        <v>4625</v>
      </c>
      <c r="B826" s="413" t="s">
        <v>200</v>
      </c>
      <c r="C826" s="394"/>
      <c r="D826" s="415" t="s">
        <v>1081</v>
      </c>
      <c r="E826" s="445" t="s">
        <v>1082</v>
      </c>
      <c r="F826" s="355" t="s">
        <v>6710</v>
      </c>
      <c r="G826" s="428" t="s">
        <v>22</v>
      </c>
      <c r="H826" s="376"/>
      <c r="I826" s="376"/>
      <c r="J826" s="376" t="s">
        <v>95</v>
      </c>
      <c r="K826" s="339" t="s">
        <v>6468</v>
      </c>
      <c r="L826" s="429" t="n">
        <v>43718</v>
      </c>
      <c r="M826" s="340"/>
      <c r="N826" s="340"/>
      <c r="O826" s="109"/>
      <c r="P826" s="109"/>
      <c r="Q826" s="109"/>
      <c r="R826" s="109"/>
      <c r="S826" s="109"/>
      <c r="T826" s="109"/>
      <c r="U826" s="109"/>
      <c r="V826" s="109"/>
      <c r="W826" s="109"/>
      <c r="X826" s="109"/>
      <c r="Y826" s="109"/>
    </row>
    <row r="827" customFormat="false" ht="15" hidden="true" customHeight="false" outlineLevel="2" collapsed="false">
      <c r="A827" s="466" t="s">
        <v>905</v>
      </c>
      <c r="B827" s="413" t="s">
        <v>220</v>
      </c>
      <c r="C827" s="415" t="s">
        <v>4274</v>
      </c>
      <c r="D827" s="349" t="s">
        <v>218</v>
      </c>
      <c r="E827" s="349" t="s">
        <v>4275</v>
      </c>
      <c r="F827" s="355" t="s">
        <v>6710</v>
      </c>
      <c r="G827" s="428" t="s">
        <v>22</v>
      </c>
      <c r="H827" s="376"/>
      <c r="I827" s="376"/>
      <c r="J827" s="376" t="s">
        <v>95</v>
      </c>
      <c r="K827" s="339" t="s">
        <v>6468</v>
      </c>
      <c r="L827" s="429" t="n">
        <v>43718</v>
      </c>
      <c r="M827" s="340"/>
      <c r="N827" s="340"/>
      <c r="O827" s="109"/>
      <c r="P827" s="109"/>
      <c r="Q827" s="109"/>
      <c r="R827" s="109"/>
      <c r="S827" s="109"/>
      <c r="T827" s="109"/>
      <c r="U827" s="109"/>
      <c r="V827" s="109"/>
      <c r="W827" s="109"/>
      <c r="X827" s="109"/>
      <c r="Y827" s="109"/>
    </row>
    <row r="828" customFormat="false" ht="15" hidden="false" customHeight="true" outlineLevel="1" collapsed="true">
      <c r="A828" s="460" t="s">
        <v>6286</v>
      </c>
      <c r="B828" s="460"/>
      <c r="C828" s="460"/>
      <c r="D828" s="460"/>
      <c r="E828" s="460"/>
      <c r="F828" s="460"/>
      <c r="G828" s="425"/>
      <c r="H828" s="425"/>
      <c r="I828" s="425"/>
      <c r="J828" s="425"/>
      <c r="K828" s="425"/>
      <c r="L828" s="425"/>
      <c r="M828" s="426"/>
      <c r="N828" s="426"/>
      <c r="O828" s="109"/>
      <c r="P828" s="109"/>
      <c r="Q828" s="109"/>
      <c r="R828" s="109"/>
      <c r="S828" s="109"/>
      <c r="T828" s="109"/>
      <c r="U828" s="109"/>
      <c r="V828" s="109"/>
      <c r="W828" s="109"/>
      <c r="X828" s="109"/>
      <c r="Y828" s="109"/>
    </row>
    <row r="829" customFormat="false" ht="15" hidden="true" customHeight="false" outlineLevel="2" collapsed="false">
      <c r="A829" s="437" t="s">
        <v>4630</v>
      </c>
      <c r="B829" s="391" t="s">
        <v>201</v>
      </c>
      <c r="C829" s="358" t="s">
        <v>3261</v>
      </c>
      <c r="D829" s="356" t="s">
        <v>3262</v>
      </c>
      <c r="E829" s="378" t="s">
        <v>6713</v>
      </c>
      <c r="F829" s="356" t="s">
        <v>4632</v>
      </c>
      <c r="G829" s="428" t="s">
        <v>22</v>
      </c>
      <c r="H829" s="376"/>
      <c r="I829" s="376"/>
      <c r="J829" s="376" t="s">
        <v>95</v>
      </c>
      <c r="K829" s="339" t="s">
        <v>6468</v>
      </c>
      <c r="L829" s="429" t="n">
        <v>43718</v>
      </c>
      <c r="M829" s="340"/>
      <c r="N829" s="340"/>
      <c r="O829" s="109"/>
      <c r="P829" s="109"/>
      <c r="Q829" s="109"/>
      <c r="R829" s="109"/>
      <c r="S829" s="109"/>
      <c r="T829" s="109"/>
      <c r="U829" s="109"/>
      <c r="V829" s="109"/>
      <c r="W829" s="109"/>
      <c r="X829" s="109"/>
      <c r="Y829" s="109"/>
    </row>
    <row r="830" customFormat="false" ht="15" hidden="true" customHeight="false" outlineLevel="2" collapsed="false">
      <c r="A830" s="437" t="s">
        <v>4633</v>
      </c>
      <c r="B830" s="391" t="s">
        <v>201</v>
      </c>
      <c r="C830" s="414"/>
      <c r="D830" s="349" t="s">
        <v>3266</v>
      </c>
      <c r="E830" s="415" t="s">
        <v>4634</v>
      </c>
      <c r="F830" s="394"/>
      <c r="G830" s="428" t="s">
        <v>22</v>
      </c>
      <c r="H830" s="376"/>
      <c r="I830" s="376"/>
      <c r="J830" s="376" t="s">
        <v>95</v>
      </c>
      <c r="K830" s="339" t="s">
        <v>6468</v>
      </c>
      <c r="L830" s="429" t="n">
        <v>43718</v>
      </c>
      <c r="M830" s="340"/>
      <c r="N830" s="340"/>
      <c r="O830" s="109"/>
      <c r="P830" s="109"/>
      <c r="Q830" s="109"/>
      <c r="R830" s="109"/>
      <c r="S830" s="109"/>
      <c r="T830" s="109"/>
      <c r="U830" s="109"/>
      <c r="V830" s="109"/>
      <c r="W830" s="109"/>
      <c r="X830" s="109"/>
      <c r="Y830" s="109"/>
    </row>
    <row r="831" customFormat="false" ht="15" hidden="true" customHeight="false" outlineLevel="2" collapsed="false">
      <c r="A831" s="437" t="s">
        <v>4635</v>
      </c>
      <c r="B831" s="391" t="s">
        <v>201</v>
      </c>
      <c r="C831" s="406" t="s">
        <v>3269</v>
      </c>
      <c r="D831" s="349" t="s">
        <v>3270</v>
      </c>
      <c r="E831" s="415" t="s">
        <v>6714</v>
      </c>
      <c r="F831" s="349" t="s">
        <v>4640</v>
      </c>
      <c r="G831" s="428" t="s">
        <v>22</v>
      </c>
      <c r="H831" s="376"/>
      <c r="I831" s="376"/>
      <c r="J831" s="376" t="s">
        <v>95</v>
      </c>
      <c r="K831" s="339" t="s">
        <v>6468</v>
      </c>
      <c r="L831" s="429" t="n">
        <v>43718</v>
      </c>
      <c r="M831" s="340"/>
      <c r="N831" s="340"/>
      <c r="O831" s="109"/>
      <c r="P831" s="109"/>
      <c r="Q831" s="109"/>
      <c r="R831" s="109"/>
      <c r="S831" s="109"/>
      <c r="T831" s="109"/>
      <c r="U831" s="109"/>
      <c r="V831" s="109"/>
      <c r="W831" s="109"/>
      <c r="X831" s="109"/>
      <c r="Y831" s="109"/>
    </row>
    <row r="832" customFormat="false" ht="15" hidden="true" customHeight="false" outlineLevel="2" collapsed="false">
      <c r="A832" s="437" t="s">
        <v>4638</v>
      </c>
      <c r="B832" s="391" t="s">
        <v>201</v>
      </c>
      <c r="C832" s="414"/>
      <c r="D832" s="349" t="s">
        <v>3961</v>
      </c>
      <c r="E832" s="349" t="s">
        <v>4639</v>
      </c>
      <c r="F832" s="349" t="s">
        <v>4640</v>
      </c>
      <c r="G832" s="428" t="s">
        <v>22</v>
      </c>
      <c r="H832" s="376"/>
      <c r="I832" s="376"/>
      <c r="J832" s="376" t="s">
        <v>95</v>
      </c>
      <c r="K832" s="339" t="s">
        <v>6468</v>
      </c>
      <c r="L832" s="429" t="n">
        <v>43718</v>
      </c>
      <c r="M832" s="340"/>
      <c r="N832" s="340"/>
      <c r="O832" s="109"/>
      <c r="P832" s="109"/>
      <c r="Q832" s="109"/>
      <c r="R832" s="109"/>
      <c r="S832" s="109"/>
      <c r="T832" s="109"/>
      <c r="U832" s="109"/>
      <c r="V832" s="109"/>
      <c r="W832" s="109"/>
      <c r="X832" s="109"/>
      <c r="Y832" s="109"/>
    </row>
    <row r="833" customFormat="false" ht="15" hidden="true" customHeight="false" outlineLevel="2" collapsed="false">
      <c r="A833" s="437" t="s">
        <v>4641</v>
      </c>
      <c r="B833" s="391" t="s">
        <v>201</v>
      </c>
      <c r="C833" s="414"/>
      <c r="D833" s="349" t="s">
        <v>3965</v>
      </c>
      <c r="E833" s="349" t="s">
        <v>3279</v>
      </c>
      <c r="F833" s="349" t="s">
        <v>4642</v>
      </c>
      <c r="G833" s="428" t="s">
        <v>22</v>
      </c>
      <c r="H833" s="376"/>
      <c r="I833" s="376"/>
      <c r="J833" s="376" t="s">
        <v>95</v>
      </c>
      <c r="K833" s="339" t="s">
        <v>6468</v>
      </c>
      <c r="L833" s="429" t="n">
        <v>43718</v>
      </c>
      <c r="M833" s="340"/>
      <c r="N833" s="340"/>
      <c r="O833" s="109"/>
      <c r="P833" s="109"/>
      <c r="Q833" s="109"/>
      <c r="R833" s="109"/>
      <c r="S833" s="109"/>
      <c r="T833" s="109"/>
      <c r="U833" s="109"/>
      <c r="V833" s="109"/>
      <c r="W833" s="109"/>
      <c r="X833" s="109"/>
      <c r="Y833" s="109"/>
    </row>
    <row r="834" customFormat="false" ht="15" hidden="true" customHeight="false" outlineLevel="2" collapsed="false">
      <c r="A834" s="437" t="s">
        <v>4643</v>
      </c>
      <c r="B834" s="391" t="s">
        <v>201</v>
      </c>
      <c r="C834" s="406" t="s">
        <v>3281</v>
      </c>
      <c r="D834" s="415" t="s">
        <v>4644</v>
      </c>
      <c r="E834" s="349" t="s">
        <v>3283</v>
      </c>
      <c r="F834" s="394"/>
      <c r="G834" s="428" t="s">
        <v>22</v>
      </c>
      <c r="H834" s="376"/>
      <c r="I834" s="376"/>
      <c r="J834" s="376" t="s">
        <v>95</v>
      </c>
      <c r="K834" s="339" t="s">
        <v>6468</v>
      </c>
      <c r="L834" s="429" t="n">
        <v>43718</v>
      </c>
      <c r="M834" s="340"/>
      <c r="N834" s="415" t="s">
        <v>6715</v>
      </c>
      <c r="O834" s="109"/>
      <c r="P834" s="109"/>
      <c r="Q834" s="109"/>
      <c r="R834" s="109"/>
      <c r="S834" s="109"/>
      <c r="T834" s="109"/>
      <c r="U834" s="109"/>
      <c r="V834" s="109"/>
      <c r="W834" s="109"/>
      <c r="X834" s="109"/>
      <c r="Y834" s="109"/>
    </row>
    <row r="835" customFormat="false" ht="15" hidden="true" customHeight="false" outlineLevel="2" collapsed="false">
      <c r="A835" s="437" t="s">
        <v>4645</v>
      </c>
      <c r="B835" s="391" t="s">
        <v>201</v>
      </c>
      <c r="C835" s="406" t="s">
        <v>4602</v>
      </c>
      <c r="D835" s="430" t="s">
        <v>1003</v>
      </c>
      <c r="E835" s="402" t="s">
        <v>4646</v>
      </c>
      <c r="F835" s="349" t="s">
        <v>4642</v>
      </c>
      <c r="G835" s="428" t="s">
        <v>22</v>
      </c>
      <c r="H835" s="376"/>
      <c r="I835" s="376"/>
      <c r="J835" s="376" t="s">
        <v>95</v>
      </c>
      <c r="K835" s="339" t="s">
        <v>6468</v>
      </c>
      <c r="L835" s="429" t="n">
        <v>43718</v>
      </c>
      <c r="M835" s="340"/>
      <c r="N835" s="340"/>
      <c r="O835" s="109"/>
      <c r="P835" s="109"/>
      <c r="Q835" s="109"/>
      <c r="R835" s="109"/>
      <c r="S835" s="109"/>
      <c r="T835" s="109"/>
      <c r="U835" s="109"/>
      <c r="V835" s="109"/>
      <c r="W835" s="109"/>
      <c r="X835" s="109"/>
      <c r="Y835" s="109"/>
    </row>
    <row r="836" customFormat="false" ht="15" hidden="true" customHeight="false" outlineLevel="2" collapsed="false">
      <c r="A836" s="437" t="s">
        <v>4648</v>
      </c>
      <c r="B836" s="391" t="s">
        <v>201</v>
      </c>
      <c r="C836" s="406"/>
      <c r="D836" s="415" t="s">
        <v>4157</v>
      </c>
      <c r="E836" s="348" t="s">
        <v>4047</v>
      </c>
      <c r="F836" s="349" t="s">
        <v>4642</v>
      </c>
      <c r="G836" s="428" t="s">
        <v>22</v>
      </c>
      <c r="H836" s="376"/>
      <c r="I836" s="376"/>
      <c r="J836" s="376" t="s">
        <v>95</v>
      </c>
      <c r="K836" s="339" t="s">
        <v>6468</v>
      </c>
      <c r="L836" s="429" t="n">
        <v>43718</v>
      </c>
      <c r="M836" s="340"/>
      <c r="N836" s="340"/>
      <c r="O836" s="109"/>
      <c r="P836" s="109"/>
      <c r="Q836" s="109"/>
      <c r="R836" s="109"/>
      <c r="S836" s="109"/>
      <c r="T836" s="109"/>
      <c r="U836" s="109"/>
      <c r="V836" s="109"/>
      <c r="W836" s="109"/>
      <c r="X836" s="109"/>
      <c r="Y836" s="109"/>
    </row>
    <row r="837" customFormat="false" ht="15" hidden="true" customHeight="false" outlineLevel="2" collapsed="false">
      <c r="A837" s="437" t="s">
        <v>4649</v>
      </c>
      <c r="B837" s="391" t="s">
        <v>201</v>
      </c>
      <c r="C837" s="406"/>
      <c r="D837" s="415" t="s">
        <v>4159</v>
      </c>
      <c r="E837" s="348" t="s">
        <v>4047</v>
      </c>
      <c r="F837" s="349" t="s">
        <v>4642</v>
      </c>
      <c r="G837" s="428" t="s">
        <v>22</v>
      </c>
      <c r="H837" s="376"/>
      <c r="I837" s="376"/>
      <c r="J837" s="376" t="s">
        <v>95</v>
      </c>
      <c r="K837" s="339" t="s">
        <v>6468</v>
      </c>
      <c r="L837" s="429" t="n">
        <v>43718</v>
      </c>
      <c r="M837" s="340"/>
      <c r="N837" s="340"/>
      <c r="O837" s="109"/>
      <c r="P837" s="109"/>
      <c r="Q837" s="109"/>
      <c r="R837" s="109"/>
      <c r="S837" s="109"/>
      <c r="T837" s="109"/>
      <c r="U837" s="109"/>
      <c r="V837" s="109"/>
      <c r="W837" s="109"/>
      <c r="X837" s="109"/>
      <c r="Y837" s="109"/>
    </row>
    <row r="838" customFormat="false" ht="15" hidden="true" customHeight="false" outlineLevel="2" collapsed="false">
      <c r="A838" s="437" t="s">
        <v>4650</v>
      </c>
      <c r="B838" s="391" t="s">
        <v>201</v>
      </c>
      <c r="C838" s="406"/>
      <c r="D838" s="415" t="s">
        <v>4161</v>
      </c>
      <c r="E838" s="348" t="s">
        <v>4047</v>
      </c>
      <c r="F838" s="349" t="s">
        <v>4642</v>
      </c>
      <c r="G838" s="428" t="s">
        <v>22</v>
      </c>
      <c r="H838" s="376"/>
      <c r="I838" s="376"/>
      <c r="J838" s="376" t="s">
        <v>95</v>
      </c>
      <c r="K838" s="339" t="s">
        <v>6468</v>
      </c>
      <c r="L838" s="429" t="n">
        <v>43718</v>
      </c>
      <c r="M838" s="340"/>
      <c r="N838" s="340"/>
      <c r="O838" s="109"/>
      <c r="P838" s="109"/>
      <c r="Q838" s="109"/>
      <c r="R838" s="109"/>
      <c r="S838" s="109"/>
      <c r="T838" s="109"/>
      <c r="U838" s="109"/>
      <c r="V838" s="109"/>
      <c r="W838" s="109"/>
      <c r="X838" s="109"/>
      <c r="Y838" s="109"/>
    </row>
    <row r="839" customFormat="false" ht="15" hidden="true" customHeight="false" outlineLevel="2" collapsed="false">
      <c r="A839" s="437" t="s">
        <v>4651</v>
      </c>
      <c r="B839" s="391" t="s">
        <v>201</v>
      </c>
      <c r="C839" s="406"/>
      <c r="D839" s="415" t="s">
        <v>4163</v>
      </c>
      <c r="E839" s="348" t="s">
        <v>4047</v>
      </c>
      <c r="F839" s="349" t="s">
        <v>4642</v>
      </c>
      <c r="G839" s="428" t="s">
        <v>22</v>
      </c>
      <c r="H839" s="376"/>
      <c r="I839" s="376"/>
      <c r="J839" s="376" t="s">
        <v>95</v>
      </c>
      <c r="K839" s="339" t="s">
        <v>6468</v>
      </c>
      <c r="L839" s="429" t="n">
        <v>43718</v>
      </c>
      <c r="M839" s="340"/>
      <c r="N839" s="340"/>
      <c r="O839" s="109"/>
      <c r="P839" s="109"/>
      <c r="Q839" s="109"/>
      <c r="R839" s="109"/>
      <c r="S839" s="109"/>
      <c r="T839" s="109"/>
      <c r="U839" s="109"/>
      <c r="V839" s="109"/>
      <c r="W839" s="109"/>
      <c r="X839" s="109"/>
      <c r="Y839" s="109"/>
    </row>
    <row r="840" customFormat="false" ht="15" hidden="true" customHeight="false" outlineLevel="2" collapsed="false">
      <c r="A840" s="437" t="s">
        <v>4652</v>
      </c>
      <c r="B840" s="391" t="s">
        <v>201</v>
      </c>
      <c r="C840" s="406" t="s">
        <v>3164</v>
      </c>
      <c r="D840" s="415" t="s">
        <v>3511</v>
      </c>
      <c r="E840" s="349" t="s">
        <v>3165</v>
      </c>
      <c r="F840" s="349" t="s">
        <v>4642</v>
      </c>
      <c r="G840" s="428" t="s">
        <v>22</v>
      </c>
      <c r="H840" s="376"/>
      <c r="I840" s="376"/>
      <c r="J840" s="376" t="s">
        <v>95</v>
      </c>
      <c r="K840" s="339" t="s">
        <v>6468</v>
      </c>
      <c r="L840" s="429" t="n">
        <v>43718</v>
      </c>
      <c r="M840" s="340"/>
      <c r="N840" s="340"/>
      <c r="O840" s="109"/>
      <c r="P840" s="109"/>
      <c r="Q840" s="109"/>
      <c r="R840" s="109"/>
      <c r="S840" s="109"/>
      <c r="T840" s="109"/>
      <c r="U840" s="109"/>
      <c r="V840" s="109"/>
      <c r="W840" s="109"/>
      <c r="X840" s="109"/>
      <c r="Y840" s="109"/>
    </row>
    <row r="841" customFormat="false" ht="15" hidden="true" customHeight="false" outlineLevel="2" collapsed="false">
      <c r="A841" s="437" t="s">
        <v>4653</v>
      </c>
      <c r="B841" s="391" t="s">
        <v>201</v>
      </c>
      <c r="C841" s="414"/>
      <c r="D841" s="415" t="s">
        <v>1504</v>
      </c>
      <c r="E841" s="349" t="s">
        <v>3303</v>
      </c>
      <c r="F841" s="349" t="s">
        <v>4642</v>
      </c>
      <c r="G841" s="428" t="s">
        <v>22</v>
      </c>
      <c r="H841" s="376"/>
      <c r="I841" s="376"/>
      <c r="J841" s="376" t="s">
        <v>95</v>
      </c>
      <c r="K841" s="339" t="s">
        <v>6468</v>
      </c>
      <c r="L841" s="429" t="n">
        <v>43718</v>
      </c>
      <c r="M841" s="340"/>
      <c r="N841" s="340"/>
      <c r="O841" s="109"/>
      <c r="P841" s="109"/>
      <c r="Q841" s="109"/>
      <c r="R841" s="109"/>
      <c r="S841" s="109"/>
      <c r="T841" s="109"/>
      <c r="U841" s="109"/>
      <c r="V841" s="109"/>
      <c r="W841" s="109"/>
      <c r="X841" s="109"/>
      <c r="Y841" s="109"/>
    </row>
    <row r="842" customFormat="false" ht="15" hidden="true" customHeight="false" outlineLevel="2" collapsed="false">
      <c r="A842" s="437" t="s">
        <v>4654</v>
      </c>
      <c r="B842" s="391" t="s">
        <v>201</v>
      </c>
      <c r="C842" s="414"/>
      <c r="D842" s="415" t="s">
        <v>3208</v>
      </c>
      <c r="E842" s="349" t="s">
        <v>1062</v>
      </c>
      <c r="F842" s="349" t="s">
        <v>4642</v>
      </c>
      <c r="G842" s="428" t="s">
        <v>22</v>
      </c>
      <c r="H842" s="376"/>
      <c r="I842" s="376"/>
      <c r="J842" s="376" t="s">
        <v>95</v>
      </c>
      <c r="K842" s="339" t="s">
        <v>6468</v>
      </c>
      <c r="L842" s="429" t="n">
        <v>43718</v>
      </c>
      <c r="M842" s="340"/>
      <c r="N842" s="340"/>
      <c r="O842" s="109"/>
      <c r="P842" s="109"/>
      <c r="Q842" s="109"/>
      <c r="R842" s="109"/>
      <c r="S842" s="109"/>
      <c r="T842" s="109"/>
      <c r="U842" s="109"/>
      <c r="V842" s="109"/>
      <c r="W842" s="109"/>
      <c r="X842" s="109"/>
      <c r="Y842" s="109"/>
    </row>
    <row r="843" customFormat="false" ht="15" hidden="true" customHeight="false" outlineLevel="2" collapsed="false">
      <c r="A843" s="437" t="s">
        <v>4655</v>
      </c>
      <c r="B843" s="391" t="s">
        <v>201</v>
      </c>
      <c r="C843" s="443" t="s">
        <v>1270</v>
      </c>
      <c r="D843" s="430" t="s">
        <v>1066</v>
      </c>
      <c r="E843" s="349" t="s">
        <v>1067</v>
      </c>
      <c r="F843" s="349" t="s">
        <v>4642</v>
      </c>
      <c r="G843" s="428" t="s">
        <v>22</v>
      </c>
      <c r="H843" s="376"/>
      <c r="I843" s="376"/>
      <c r="J843" s="376" t="s">
        <v>95</v>
      </c>
      <c r="K843" s="339" t="s">
        <v>6468</v>
      </c>
      <c r="L843" s="429" t="n">
        <v>43718</v>
      </c>
      <c r="M843" s="340"/>
      <c r="N843" s="340"/>
      <c r="O843" s="109"/>
      <c r="P843" s="109"/>
      <c r="Q843" s="109"/>
      <c r="R843" s="109"/>
      <c r="S843" s="109"/>
      <c r="T843" s="109"/>
      <c r="U843" s="109"/>
      <c r="V843" s="109"/>
      <c r="W843" s="109"/>
      <c r="X843" s="109"/>
      <c r="Y843" s="109"/>
    </row>
    <row r="844" customFormat="false" ht="15" hidden="true" customHeight="false" outlineLevel="2" collapsed="false">
      <c r="A844" s="437" t="s">
        <v>4656</v>
      </c>
      <c r="B844" s="391" t="s">
        <v>201</v>
      </c>
      <c r="C844" s="414"/>
      <c r="D844" s="415" t="s">
        <v>4657</v>
      </c>
      <c r="E844" s="402" t="s">
        <v>4658</v>
      </c>
      <c r="F844" s="349" t="s">
        <v>4642</v>
      </c>
      <c r="G844" s="428" t="s">
        <v>22</v>
      </c>
      <c r="H844" s="376"/>
      <c r="I844" s="376"/>
      <c r="J844" s="376" t="s">
        <v>95</v>
      </c>
      <c r="K844" s="339" t="s">
        <v>6468</v>
      </c>
      <c r="L844" s="429" t="n">
        <v>43718</v>
      </c>
      <c r="M844" s="340"/>
      <c r="N844" s="340"/>
      <c r="O844" s="109"/>
      <c r="P844" s="109"/>
      <c r="Q844" s="109"/>
      <c r="R844" s="109"/>
      <c r="S844" s="109"/>
      <c r="T844" s="109"/>
      <c r="U844" s="109"/>
      <c r="V844" s="109"/>
      <c r="W844" s="109"/>
      <c r="X844" s="109"/>
      <c r="Y844" s="109"/>
    </row>
    <row r="845" customFormat="false" ht="15" hidden="true" customHeight="false" outlineLevel="2" collapsed="false">
      <c r="A845" s="437" t="s">
        <v>4659</v>
      </c>
      <c r="B845" s="391" t="s">
        <v>201</v>
      </c>
      <c r="C845" s="414"/>
      <c r="D845" s="415" t="s">
        <v>1073</v>
      </c>
      <c r="E845" s="402" t="s">
        <v>4660</v>
      </c>
      <c r="F845" s="349" t="s">
        <v>4642</v>
      </c>
      <c r="G845" s="428" t="s">
        <v>22</v>
      </c>
      <c r="H845" s="376"/>
      <c r="I845" s="376"/>
      <c r="J845" s="376" t="s">
        <v>95</v>
      </c>
      <c r="K845" s="339" t="s">
        <v>6468</v>
      </c>
      <c r="L845" s="429" t="n">
        <v>43718</v>
      </c>
      <c r="M845" s="340"/>
      <c r="N845" s="340"/>
      <c r="O845" s="109"/>
      <c r="P845" s="109"/>
      <c r="Q845" s="109"/>
      <c r="R845" s="109"/>
      <c r="S845" s="109"/>
      <c r="T845" s="109"/>
      <c r="U845" s="109"/>
      <c r="V845" s="109"/>
      <c r="W845" s="109"/>
      <c r="X845" s="109"/>
      <c r="Y845" s="109"/>
    </row>
    <row r="846" customFormat="false" ht="15" hidden="true" customHeight="false" outlineLevel="2" collapsed="false">
      <c r="A846" s="437" t="s">
        <v>4661</v>
      </c>
      <c r="B846" s="391" t="s">
        <v>201</v>
      </c>
      <c r="C846" s="437" t="s">
        <v>1076</v>
      </c>
      <c r="D846" s="415" t="s">
        <v>1077</v>
      </c>
      <c r="E846" s="402" t="s">
        <v>4662</v>
      </c>
      <c r="F846" s="349" t="s">
        <v>4642</v>
      </c>
      <c r="G846" s="428" t="s">
        <v>22</v>
      </c>
      <c r="H846" s="376"/>
      <c r="I846" s="376"/>
      <c r="J846" s="376" t="s">
        <v>95</v>
      </c>
      <c r="K846" s="339" t="s">
        <v>6468</v>
      </c>
      <c r="L846" s="429" t="n">
        <v>43718</v>
      </c>
      <c r="M846" s="340"/>
      <c r="N846" s="340"/>
      <c r="O846" s="109"/>
      <c r="P846" s="109"/>
      <c r="Q846" s="109"/>
      <c r="R846" s="109"/>
      <c r="S846" s="109"/>
      <c r="T846" s="109"/>
      <c r="U846" s="109"/>
      <c r="V846" s="109"/>
      <c r="W846" s="109"/>
      <c r="X846" s="109"/>
      <c r="Y846" s="109"/>
    </row>
    <row r="847" customFormat="false" ht="15" hidden="true" customHeight="false" outlineLevel="2" collapsed="false">
      <c r="A847" s="437" t="s">
        <v>4663</v>
      </c>
      <c r="B847" s="391" t="s">
        <v>201</v>
      </c>
      <c r="C847" s="414"/>
      <c r="D847" s="415" t="s">
        <v>1081</v>
      </c>
      <c r="E847" s="445" t="s">
        <v>1082</v>
      </c>
      <c r="F847" s="349" t="s">
        <v>4642</v>
      </c>
      <c r="G847" s="428" t="s">
        <v>22</v>
      </c>
      <c r="H847" s="376"/>
      <c r="I847" s="376"/>
      <c r="J847" s="376" t="s">
        <v>95</v>
      </c>
      <c r="K847" s="339" t="s">
        <v>6468</v>
      </c>
      <c r="L847" s="429" t="n">
        <v>43718</v>
      </c>
      <c r="M847" s="340"/>
      <c r="N847" s="340"/>
      <c r="O847" s="109"/>
      <c r="P847" s="109"/>
      <c r="Q847" s="109"/>
      <c r="R847" s="109"/>
      <c r="S847" s="109"/>
      <c r="T847" s="109"/>
      <c r="U847" s="109"/>
      <c r="V847" s="109"/>
      <c r="W847" s="109"/>
      <c r="X847" s="109"/>
      <c r="Y847" s="109"/>
    </row>
    <row r="848" customFormat="false" ht="15" hidden="true" customHeight="false" outlineLevel="2" collapsed="false">
      <c r="A848" s="437" t="s">
        <v>4665</v>
      </c>
      <c r="B848" s="391" t="s">
        <v>201</v>
      </c>
      <c r="C848" s="406" t="s">
        <v>4274</v>
      </c>
      <c r="D848" s="349" t="s">
        <v>218</v>
      </c>
      <c r="E848" s="349" t="s">
        <v>4275</v>
      </c>
      <c r="F848" s="349" t="s">
        <v>4642</v>
      </c>
      <c r="G848" s="428" t="s">
        <v>22</v>
      </c>
      <c r="H848" s="376"/>
      <c r="I848" s="376"/>
      <c r="J848" s="376" t="s">
        <v>95</v>
      </c>
      <c r="K848" s="339" t="s">
        <v>6468</v>
      </c>
      <c r="L848" s="429" t="n">
        <v>43718</v>
      </c>
      <c r="M848" s="340"/>
      <c r="N848" s="340"/>
      <c r="O848" s="109"/>
      <c r="P848" s="109"/>
      <c r="Q848" s="109"/>
      <c r="R848" s="109"/>
      <c r="S848" s="109"/>
      <c r="T848" s="109"/>
      <c r="U848" s="109"/>
      <c r="V848" s="109"/>
      <c r="W848" s="109"/>
      <c r="X848" s="109"/>
      <c r="Y848" s="109"/>
    </row>
    <row r="849" customFormat="false" ht="15" hidden="false" customHeight="true" outlineLevel="1" collapsed="true">
      <c r="A849" s="460" t="s">
        <v>6299</v>
      </c>
      <c r="B849" s="460"/>
      <c r="C849" s="460"/>
      <c r="D849" s="460"/>
      <c r="E849" s="460"/>
      <c r="F849" s="460"/>
      <c r="G849" s="425"/>
      <c r="H849" s="425"/>
      <c r="I849" s="425"/>
      <c r="J849" s="425"/>
      <c r="K849" s="425"/>
      <c r="L849" s="425"/>
      <c r="M849" s="426"/>
      <c r="N849" s="426"/>
      <c r="O849" s="109"/>
      <c r="P849" s="109"/>
      <c r="Q849" s="109"/>
      <c r="R849" s="109"/>
      <c r="S849" s="109"/>
      <c r="T849" s="109"/>
      <c r="U849" s="109"/>
      <c r="V849" s="109"/>
      <c r="W849" s="109"/>
      <c r="X849" s="109"/>
      <c r="Y849" s="109"/>
    </row>
    <row r="850" customFormat="false" ht="15" hidden="true" customHeight="false" outlineLevel="2" collapsed="false">
      <c r="A850" s="437" t="s">
        <v>4667</v>
      </c>
      <c r="B850" s="464" t="s">
        <v>202</v>
      </c>
      <c r="C850" s="378" t="s">
        <v>3261</v>
      </c>
      <c r="D850" s="356" t="s">
        <v>3262</v>
      </c>
      <c r="E850" s="378" t="s">
        <v>6716</v>
      </c>
      <c r="F850" s="356" t="s">
        <v>6717</v>
      </c>
      <c r="G850" s="428" t="s">
        <v>22</v>
      </c>
      <c r="H850" s="376"/>
      <c r="I850" s="376"/>
      <c r="J850" s="376" t="s">
        <v>95</v>
      </c>
      <c r="K850" s="339" t="s">
        <v>6468</v>
      </c>
      <c r="L850" s="429" t="n">
        <v>43718</v>
      </c>
      <c r="M850" s="340"/>
      <c r="N850" s="340"/>
      <c r="O850" s="109"/>
      <c r="P850" s="109"/>
      <c r="Q850" s="109"/>
      <c r="R850" s="109"/>
      <c r="S850" s="109"/>
      <c r="T850" s="109"/>
      <c r="U850" s="109"/>
      <c r="V850" s="109"/>
      <c r="W850" s="109"/>
      <c r="X850" s="109"/>
      <c r="Y850" s="109"/>
    </row>
    <row r="851" customFormat="false" ht="15" hidden="true" customHeight="false" outlineLevel="2" collapsed="false">
      <c r="A851" s="437" t="s">
        <v>4669</v>
      </c>
      <c r="B851" s="466" t="s">
        <v>202</v>
      </c>
      <c r="C851" s="394"/>
      <c r="D851" s="349" t="s">
        <v>3266</v>
      </c>
      <c r="E851" s="415" t="s">
        <v>4670</v>
      </c>
      <c r="F851" s="394"/>
      <c r="G851" s="428" t="s">
        <v>22</v>
      </c>
      <c r="H851" s="376"/>
      <c r="I851" s="376"/>
      <c r="J851" s="376" t="s">
        <v>95</v>
      </c>
      <c r="K851" s="339" t="s">
        <v>6468</v>
      </c>
      <c r="L851" s="429" t="n">
        <v>43718</v>
      </c>
      <c r="M851" s="340"/>
      <c r="N851" s="340"/>
      <c r="O851" s="109"/>
      <c r="P851" s="109"/>
      <c r="Q851" s="109"/>
      <c r="R851" s="109"/>
      <c r="S851" s="109"/>
      <c r="T851" s="109"/>
      <c r="U851" s="109"/>
      <c r="V851" s="109"/>
      <c r="W851" s="109"/>
      <c r="X851" s="109"/>
      <c r="Y851" s="109"/>
    </row>
    <row r="852" customFormat="false" ht="15" hidden="true" customHeight="false" outlineLevel="2" collapsed="false">
      <c r="A852" s="437" t="s">
        <v>4671</v>
      </c>
      <c r="B852" s="466" t="s">
        <v>202</v>
      </c>
      <c r="C852" s="415" t="s">
        <v>3536</v>
      </c>
      <c r="D852" s="349" t="s">
        <v>3270</v>
      </c>
      <c r="E852" s="415" t="s">
        <v>4672</v>
      </c>
      <c r="F852" s="349" t="s">
        <v>6718</v>
      </c>
      <c r="G852" s="428" t="s">
        <v>22</v>
      </c>
      <c r="H852" s="376"/>
      <c r="I852" s="376"/>
      <c r="J852" s="376" t="s">
        <v>95</v>
      </c>
      <c r="K852" s="339" t="s">
        <v>6468</v>
      </c>
      <c r="L852" s="429" t="n">
        <v>43718</v>
      </c>
      <c r="M852" s="340"/>
      <c r="N852" s="340"/>
      <c r="O852" s="109"/>
      <c r="P852" s="109"/>
      <c r="Q852" s="109"/>
      <c r="R852" s="109"/>
      <c r="S852" s="109"/>
      <c r="T852" s="109"/>
      <c r="U852" s="109"/>
      <c r="V852" s="109"/>
      <c r="W852" s="109"/>
      <c r="X852" s="109"/>
      <c r="Y852" s="109"/>
    </row>
    <row r="853" customFormat="false" ht="15" hidden="true" customHeight="false" outlineLevel="2" collapsed="false">
      <c r="A853" s="437" t="s">
        <v>4674</v>
      </c>
      <c r="B853" s="466" t="s">
        <v>202</v>
      </c>
      <c r="C853" s="394"/>
      <c r="D853" s="349" t="s">
        <v>3961</v>
      </c>
      <c r="E853" s="349" t="s">
        <v>4675</v>
      </c>
      <c r="F853" s="349" t="s">
        <v>4676</v>
      </c>
      <c r="G853" s="428" t="s">
        <v>22</v>
      </c>
      <c r="H853" s="376"/>
      <c r="I853" s="376"/>
      <c r="J853" s="376" t="s">
        <v>95</v>
      </c>
      <c r="K853" s="339" t="s">
        <v>6468</v>
      </c>
      <c r="L853" s="429" t="n">
        <v>43718</v>
      </c>
      <c r="M853" s="340"/>
      <c r="N853" s="340"/>
      <c r="O853" s="109"/>
      <c r="P853" s="109"/>
      <c r="Q853" s="109"/>
      <c r="R853" s="109"/>
      <c r="S853" s="109"/>
      <c r="T853" s="109"/>
      <c r="U853" s="109"/>
      <c r="V853" s="109"/>
      <c r="W853" s="109"/>
      <c r="X853" s="109"/>
      <c r="Y853" s="109"/>
    </row>
    <row r="854" customFormat="false" ht="15" hidden="true" customHeight="false" outlineLevel="2" collapsed="false">
      <c r="A854" s="437" t="s">
        <v>4677</v>
      </c>
      <c r="B854" s="466" t="s">
        <v>202</v>
      </c>
      <c r="C854" s="394"/>
      <c r="D854" s="349" t="s">
        <v>3965</v>
      </c>
      <c r="E854" s="349" t="s">
        <v>3279</v>
      </c>
      <c r="F854" s="349" t="s">
        <v>4676</v>
      </c>
      <c r="G854" s="428" t="s">
        <v>22</v>
      </c>
      <c r="H854" s="376"/>
      <c r="I854" s="376"/>
      <c r="J854" s="376" t="s">
        <v>95</v>
      </c>
      <c r="K854" s="339" t="s">
        <v>6468</v>
      </c>
      <c r="L854" s="429" t="n">
        <v>43718</v>
      </c>
      <c r="M854" s="340"/>
      <c r="N854" s="340"/>
      <c r="O854" s="109"/>
      <c r="P854" s="109"/>
      <c r="Q854" s="109"/>
      <c r="R854" s="109"/>
      <c r="S854" s="109"/>
      <c r="T854" s="109"/>
      <c r="U854" s="109"/>
      <c r="V854" s="109"/>
      <c r="W854" s="109"/>
      <c r="X854" s="109"/>
      <c r="Y854" s="109"/>
    </row>
    <row r="855" customFormat="false" ht="15" hidden="true" customHeight="false" outlineLevel="2" collapsed="false">
      <c r="A855" s="437" t="s">
        <v>4679</v>
      </c>
      <c r="B855" s="466" t="s">
        <v>202</v>
      </c>
      <c r="C855" s="415" t="s">
        <v>3578</v>
      </c>
      <c r="D855" s="415" t="s">
        <v>4680</v>
      </c>
      <c r="E855" s="349" t="s">
        <v>3283</v>
      </c>
      <c r="F855" s="349" t="s">
        <v>4676</v>
      </c>
      <c r="G855" s="428" t="s">
        <v>22</v>
      </c>
      <c r="H855" s="376"/>
      <c r="I855" s="376"/>
      <c r="J855" s="376" t="s">
        <v>95</v>
      </c>
      <c r="K855" s="339" t="s">
        <v>6468</v>
      </c>
      <c r="L855" s="429" t="n">
        <v>43718</v>
      </c>
      <c r="M855" s="340"/>
      <c r="N855" s="340"/>
      <c r="O855" s="109"/>
      <c r="P855" s="109"/>
      <c r="Q855" s="109"/>
      <c r="R855" s="109"/>
      <c r="S855" s="109"/>
      <c r="T855" s="109"/>
      <c r="U855" s="109"/>
      <c r="V855" s="109"/>
      <c r="W855" s="109"/>
      <c r="X855" s="109"/>
      <c r="Y855" s="109"/>
    </row>
    <row r="856" customFormat="false" ht="15" hidden="true" customHeight="false" outlineLevel="2" collapsed="false">
      <c r="A856" s="437" t="s">
        <v>4681</v>
      </c>
      <c r="B856" s="466" t="s">
        <v>202</v>
      </c>
      <c r="C856" s="415" t="s">
        <v>4602</v>
      </c>
      <c r="D856" s="430" t="s">
        <v>1003</v>
      </c>
      <c r="E856" s="402" t="s">
        <v>4646</v>
      </c>
      <c r="F856" s="349" t="s">
        <v>4676</v>
      </c>
      <c r="G856" s="428" t="s">
        <v>22</v>
      </c>
      <c r="H856" s="376"/>
      <c r="I856" s="376"/>
      <c r="J856" s="376" t="s">
        <v>95</v>
      </c>
      <c r="K856" s="339" t="s">
        <v>6468</v>
      </c>
      <c r="L856" s="429" t="n">
        <v>43718</v>
      </c>
      <c r="M856" s="340"/>
      <c r="N856" s="340"/>
      <c r="O856" s="109"/>
      <c r="P856" s="109"/>
      <c r="Q856" s="109"/>
      <c r="R856" s="109"/>
      <c r="S856" s="109"/>
      <c r="T856" s="109"/>
      <c r="U856" s="109"/>
      <c r="V856" s="109"/>
      <c r="W856" s="109"/>
      <c r="X856" s="109"/>
      <c r="Y856" s="109"/>
    </row>
    <row r="857" customFormat="false" ht="15" hidden="true" customHeight="false" outlineLevel="2" collapsed="false">
      <c r="A857" s="437" t="s">
        <v>4682</v>
      </c>
      <c r="B857" s="466" t="s">
        <v>202</v>
      </c>
      <c r="C857" s="415"/>
      <c r="D857" s="415" t="s">
        <v>4157</v>
      </c>
      <c r="E857" s="348" t="s">
        <v>4047</v>
      </c>
      <c r="F857" s="349" t="s">
        <v>4676</v>
      </c>
      <c r="G857" s="428" t="s">
        <v>22</v>
      </c>
      <c r="H857" s="376"/>
      <c r="I857" s="376"/>
      <c r="J857" s="376" t="s">
        <v>95</v>
      </c>
      <c r="K857" s="339" t="s">
        <v>6468</v>
      </c>
      <c r="L857" s="429" t="n">
        <v>43718</v>
      </c>
      <c r="M857" s="340"/>
      <c r="N857" s="340"/>
      <c r="O857" s="109"/>
      <c r="P857" s="109"/>
      <c r="Q857" s="109"/>
      <c r="R857" s="109"/>
      <c r="S857" s="109"/>
      <c r="T857" s="109"/>
      <c r="U857" s="109"/>
      <c r="V857" s="109"/>
      <c r="W857" s="109"/>
      <c r="X857" s="109"/>
      <c r="Y857" s="109"/>
    </row>
    <row r="858" customFormat="false" ht="15" hidden="true" customHeight="false" outlineLevel="2" collapsed="false">
      <c r="A858" s="437" t="s">
        <v>4683</v>
      </c>
      <c r="B858" s="466" t="s">
        <v>202</v>
      </c>
      <c r="C858" s="415"/>
      <c r="D858" s="415" t="s">
        <v>4159</v>
      </c>
      <c r="E858" s="348" t="s">
        <v>4047</v>
      </c>
      <c r="F858" s="349" t="s">
        <v>4676</v>
      </c>
      <c r="G858" s="428" t="s">
        <v>22</v>
      </c>
      <c r="H858" s="376"/>
      <c r="I858" s="376"/>
      <c r="J858" s="376" t="s">
        <v>95</v>
      </c>
      <c r="K858" s="339" t="s">
        <v>6468</v>
      </c>
      <c r="L858" s="429" t="n">
        <v>43718</v>
      </c>
      <c r="M858" s="340"/>
      <c r="N858" s="340"/>
      <c r="O858" s="109"/>
      <c r="P858" s="109"/>
      <c r="Q858" s="109"/>
      <c r="R858" s="109"/>
      <c r="S858" s="109"/>
      <c r="T858" s="109"/>
      <c r="U858" s="109"/>
      <c r="V858" s="109"/>
      <c r="W858" s="109"/>
      <c r="X858" s="109"/>
      <c r="Y858" s="109"/>
    </row>
    <row r="859" customFormat="false" ht="15" hidden="true" customHeight="false" outlineLevel="2" collapsed="false">
      <c r="A859" s="437" t="s">
        <v>4684</v>
      </c>
      <c r="B859" s="466" t="s">
        <v>202</v>
      </c>
      <c r="C859" s="415"/>
      <c r="D859" s="415" t="s">
        <v>4161</v>
      </c>
      <c r="E859" s="348" t="s">
        <v>4047</v>
      </c>
      <c r="F859" s="349" t="s">
        <v>4676</v>
      </c>
      <c r="G859" s="428" t="s">
        <v>22</v>
      </c>
      <c r="H859" s="376"/>
      <c r="I859" s="376"/>
      <c r="J859" s="376" t="s">
        <v>95</v>
      </c>
      <c r="K859" s="339" t="s">
        <v>6468</v>
      </c>
      <c r="L859" s="429" t="n">
        <v>43718</v>
      </c>
      <c r="M859" s="340"/>
      <c r="N859" s="340"/>
      <c r="O859" s="109"/>
      <c r="P859" s="109"/>
      <c r="Q859" s="109"/>
      <c r="R859" s="109"/>
      <c r="S859" s="109"/>
      <c r="T859" s="109"/>
      <c r="U859" s="109"/>
      <c r="V859" s="109"/>
      <c r="W859" s="109"/>
      <c r="X859" s="109"/>
      <c r="Y859" s="109"/>
    </row>
    <row r="860" customFormat="false" ht="15" hidden="true" customHeight="false" outlineLevel="2" collapsed="false">
      <c r="A860" s="437" t="s">
        <v>4685</v>
      </c>
      <c r="B860" s="466" t="s">
        <v>202</v>
      </c>
      <c r="C860" s="415"/>
      <c r="D860" s="415" t="s">
        <v>4163</v>
      </c>
      <c r="E860" s="348" t="s">
        <v>4047</v>
      </c>
      <c r="F860" s="349" t="s">
        <v>4676</v>
      </c>
      <c r="G860" s="428" t="s">
        <v>22</v>
      </c>
      <c r="H860" s="376"/>
      <c r="I860" s="376"/>
      <c r="J860" s="376" t="s">
        <v>95</v>
      </c>
      <c r="K860" s="339" t="s">
        <v>6468</v>
      </c>
      <c r="L860" s="429" t="n">
        <v>43718</v>
      </c>
      <c r="M860" s="340"/>
      <c r="N860" s="340"/>
      <c r="O860" s="109"/>
      <c r="P860" s="109"/>
      <c r="Q860" s="109"/>
      <c r="R860" s="109"/>
      <c r="S860" s="109"/>
      <c r="T860" s="109"/>
      <c r="U860" s="109"/>
      <c r="V860" s="109"/>
      <c r="W860" s="109"/>
      <c r="X860" s="109"/>
      <c r="Y860" s="109"/>
    </row>
    <row r="861" customFormat="false" ht="15" hidden="true" customHeight="false" outlineLevel="2" collapsed="false">
      <c r="A861" s="437" t="s">
        <v>4686</v>
      </c>
      <c r="B861" s="466" t="s">
        <v>202</v>
      </c>
      <c r="C861" s="415" t="s">
        <v>3164</v>
      </c>
      <c r="D861" s="415" t="s">
        <v>3511</v>
      </c>
      <c r="E861" s="402" t="s">
        <v>4687</v>
      </c>
      <c r="F861" s="349" t="s">
        <v>4676</v>
      </c>
      <c r="G861" s="428" t="s">
        <v>22</v>
      </c>
      <c r="H861" s="376"/>
      <c r="I861" s="376"/>
      <c r="J861" s="376" t="s">
        <v>95</v>
      </c>
      <c r="K861" s="339" t="s">
        <v>6468</v>
      </c>
      <c r="L861" s="429" t="n">
        <v>43718</v>
      </c>
      <c r="M861" s="340"/>
      <c r="N861" s="340"/>
      <c r="O861" s="109"/>
      <c r="P861" s="109"/>
      <c r="Q861" s="109"/>
      <c r="R861" s="109"/>
      <c r="S861" s="109"/>
      <c r="T861" s="109"/>
      <c r="U861" s="109"/>
      <c r="V861" s="109"/>
      <c r="W861" s="109"/>
      <c r="X861" s="109"/>
      <c r="Y861" s="109"/>
    </row>
    <row r="862" customFormat="false" ht="15" hidden="true" customHeight="false" outlineLevel="2" collapsed="false">
      <c r="A862" s="437" t="s">
        <v>4688</v>
      </c>
      <c r="B862" s="466" t="s">
        <v>202</v>
      </c>
      <c r="C862" s="394"/>
      <c r="D862" s="415" t="s">
        <v>1058</v>
      </c>
      <c r="E862" s="402" t="s">
        <v>4689</v>
      </c>
      <c r="F862" s="349" t="s">
        <v>4676</v>
      </c>
      <c r="G862" s="428" t="s">
        <v>22</v>
      </c>
      <c r="H862" s="376"/>
      <c r="I862" s="376"/>
      <c r="J862" s="376" t="s">
        <v>95</v>
      </c>
      <c r="K862" s="339" t="s">
        <v>6468</v>
      </c>
      <c r="L862" s="429" t="n">
        <v>43718</v>
      </c>
      <c r="M862" s="340"/>
      <c r="N862" s="340"/>
      <c r="O862" s="109"/>
      <c r="P862" s="109"/>
      <c r="Q862" s="109"/>
      <c r="R862" s="109"/>
      <c r="S862" s="109"/>
      <c r="T862" s="109"/>
      <c r="U862" s="109"/>
      <c r="V862" s="109"/>
      <c r="W862" s="109"/>
      <c r="X862" s="109"/>
      <c r="Y862" s="109"/>
    </row>
    <row r="863" customFormat="false" ht="15" hidden="true" customHeight="false" outlineLevel="2" collapsed="false">
      <c r="A863" s="437" t="s">
        <v>4690</v>
      </c>
      <c r="B863" s="466" t="s">
        <v>202</v>
      </c>
      <c r="C863" s="394"/>
      <c r="D863" s="415" t="s">
        <v>1061</v>
      </c>
      <c r="E863" s="402" t="s">
        <v>4691</v>
      </c>
      <c r="F863" s="349" t="s">
        <v>4676</v>
      </c>
      <c r="G863" s="428" t="s">
        <v>22</v>
      </c>
      <c r="H863" s="376"/>
      <c r="I863" s="376"/>
      <c r="J863" s="376" t="s">
        <v>95</v>
      </c>
      <c r="K863" s="339" t="s">
        <v>6468</v>
      </c>
      <c r="L863" s="429" t="n">
        <v>43718</v>
      </c>
      <c r="M863" s="340"/>
      <c r="N863" s="340"/>
      <c r="O863" s="109"/>
      <c r="P863" s="109"/>
      <c r="Q863" s="109"/>
      <c r="R863" s="109"/>
      <c r="S863" s="109"/>
      <c r="T863" s="109"/>
      <c r="U863" s="109"/>
      <c r="V863" s="109"/>
      <c r="W863" s="109"/>
      <c r="X863" s="109"/>
      <c r="Y863" s="109"/>
    </row>
    <row r="864" customFormat="false" ht="15" hidden="true" customHeight="false" outlineLevel="2" collapsed="false">
      <c r="A864" s="437" t="s">
        <v>4692</v>
      </c>
      <c r="B864" s="466" t="s">
        <v>202</v>
      </c>
      <c r="C864" s="430" t="s">
        <v>1270</v>
      </c>
      <c r="D864" s="430" t="s">
        <v>1066</v>
      </c>
      <c r="E864" s="349" t="s">
        <v>1067</v>
      </c>
      <c r="F864" s="349" t="s">
        <v>4676</v>
      </c>
      <c r="G864" s="428" t="s">
        <v>22</v>
      </c>
      <c r="H864" s="376"/>
      <c r="I864" s="376"/>
      <c r="J864" s="376" t="s">
        <v>95</v>
      </c>
      <c r="K864" s="339" t="s">
        <v>6468</v>
      </c>
      <c r="L864" s="429" t="n">
        <v>43718</v>
      </c>
      <c r="M864" s="340"/>
      <c r="N864" s="340"/>
      <c r="O864" s="109"/>
      <c r="P864" s="109"/>
      <c r="Q864" s="109"/>
      <c r="R864" s="109"/>
      <c r="S864" s="109"/>
      <c r="T864" s="109"/>
      <c r="U864" s="109"/>
      <c r="V864" s="109"/>
      <c r="W864" s="109"/>
      <c r="X864" s="109"/>
      <c r="Y864" s="109"/>
    </row>
    <row r="865" customFormat="false" ht="15" hidden="true" customHeight="false" outlineLevel="2" collapsed="false">
      <c r="A865" s="437" t="s">
        <v>4693</v>
      </c>
      <c r="B865" s="466" t="s">
        <v>202</v>
      </c>
      <c r="C865" s="394"/>
      <c r="D865" s="415" t="s">
        <v>4694</v>
      </c>
      <c r="E865" s="402" t="s">
        <v>4695</v>
      </c>
      <c r="F865" s="349" t="s">
        <v>4676</v>
      </c>
      <c r="G865" s="428" t="s">
        <v>22</v>
      </c>
      <c r="H865" s="376"/>
      <c r="I865" s="376"/>
      <c r="J865" s="376" t="s">
        <v>95</v>
      </c>
      <c r="K865" s="339" t="s">
        <v>6468</v>
      </c>
      <c r="L865" s="429" t="n">
        <v>43718</v>
      </c>
      <c r="M865" s="340"/>
      <c r="N865" s="340"/>
      <c r="O865" s="109"/>
      <c r="P865" s="109"/>
      <c r="Q865" s="109"/>
      <c r="R865" s="109"/>
      <c r="S865" s="109"/>
      <c r="T865" s="109"/>
      <c r="U865" s="109"/>
      <c r="V865" s="109"/>
      <c r="W865" s="109"/>
      <c r="X865" s="109"/>
      <c r="Y865" s="109"/>
    </row>
    <row r="866" customFormat="false" ht="15" hidden="true" customHeight="false" outlineLevel="2" collapsed="false">
      <c r="A866" s="437" t="s">
        <v>4696</v>
      </c>
      <c r="B866" s="466" t="s">
        <v>202</v>
      </c>
      <c r="C866" s="394"/>
      <c r="D866" s="415" t="s">
        <v>1073</v>
      </c>
      <c r="E866" s="402" t="s">
        <v>4660</v>
      </c>
      <c r="F866" s="349" t="s">
        <v>4676</v>
      </c>
      <c r="G866" s="428" t="s">
        <v>22</v>
      </c>
      <c r="H866" s="376"/>
      <c r="I866" s="376"/>
      <c r="J866" s="376" t="s">
        <v>95</v>
      </c>
      <c r="K866" s="339" t="s">
        <v>6468</v>
      </c>
      <c r="L866" s="429" t="n">
        <v>43718</v>
      </c>
      <c r="M866" s="340"/>
      <c r="N866" s="340"/>
      <c r="O866" s="109"/>
      <c r="P866" s="109"/>
      <c r="Q866" s="109"/>
      <c r="R866" s="109"/>
      <c r="S866" s="109"/>
      <c r="T866" s="109"/>
      <c r="U866" s="109"/>
      <c r="V866" s="109"/>
      <c r="W866" s="109"/>
      <c r="X866" s="109"/>
      <c r="Y866" s="109"/>
    </row>
    <row r="867" customFormat="false" ht="15" hidden="true" customHeight="false" outlineLevel="2" collapsed="false">
      <c r="A867" s="437" t="s">
        <v>4697</v>
      </c>
      <c r="B867" s="466" t="s">
        <v>202</v>
      </c>
      <c r="C867" s="430" t="s">
        <v>1076</v>
      </c>
      <c r="D867" s="415" t="s">
        <v>1077</v>
      </c>
      <c r="E867" s="467" t="s">
        <v>4698</v>
      </c>
      <c r="F867" s="349" t="s">
        <v>4676</v>
      </c>
      <c r="G867" s="428" t="s">
        <v>22</v>
      </c>
      <c r="H867" s="376"/>
      <c r="I867" s="376"/>
      <c r="J867" s="376" t="s">
        <v>95</v>
      </c>
      <c r="K867" s="339" t="s">
        <v>6468</v>
      </c>
      <c r="L867" s="429" t="n">
        <v>43718</v>
      </c>
      <c r="M867" s="340"/>
      <c r="N867" s="340"/>
      <c r="O867" s="109"/>
      <c r="P867" s="109"/>
      <c r="Q867" s="109"/>
      <c r="R867" s="109"/>
      <c r="S867" s="109"/>
      <c r="T867" s="109"/>
      <c r="U867" s="109"/>
      <c r="V867" s="109"/>
      <c r="W867" s="109"/>
      <c r="X867" s="109"/>
      <c r="Y867" s="109"/>
    </row>
    <row r="868" customFormat="false" ht="15" hidden="true" customHeight="false" outlineLevel="2" collapsed="false">
      <c r="A868" s="437" t="s">
        <v>4699</v>
      </c>
      <c r="B868" s="466" t="s">
        <v>202</v>
      </c>
      <c r="C868" s="394"/>
      <c r="D868" s="415" t="s">
        <v>1081</v>
      </c>
      <c r="E868" s="445" t="s">
        <v>1082</v>
      </c>
      <c r="F868" s="349" t="s">
        <v>4676</v>
      </c>
      <c r="G868" s="428" t="s">
        <v>22</v>
      </c>
      <c r="H868" s="376"/>
      <c r="I868" s="376"/>
      <c r="J868" s="376" t="s">
        <v>95</v>
      </c>
      <c r="K868" s="339" t="s">
        <v>6468</v>
      </c>
      <c r="L868" s="429" t="n">
        <v>43718</v>
      </c>
      <c r="M868" s="340"/>
      <c r="N868" s="340"/>
      <c r="O868" s="109"/>
      <c r="P868" s="109"/>
      <c r="Q868" s="109"/>
      <c r="R868" s="109"/>
      <c r="S868" s="109"/>
      <c r="T868" s="109"/>
      <c r="U868" s="109"/>
      <c r="V868" s="109"/>
      <c r="W868" s="109"/>
      <c r="X868" s="109"/>
      <c r="Y868" s="109"/>
    </row>
    <row r="869" customFormat="false" ht="15" hidden="true" customHeight="false" outlineLevel="2" collapsed="false">
      <c r="A869" s="437" t="s">
        <v>4700</v>
      </c>
      <c r="B869" s="466" t="s">
        <v>220</v>
      </c>
      <c r="C869" s="415" t="s">
        <v>4274</v>
      </c>
      <c r="D869" s="415" t="s">
        <v>220</v>
      </c>
      <c r="E869" s="349" t="s">
        <v>4275</v>
      </c>
      <c r="F869" s="349" t="s">
        <v>4676</v>
      </c>
      <c r="G869" s="428" t="s">
        <v>22</v>
      </c>
      <c r="H869" s="376"/>
      <c r="I869" s="376"/>
      <c r="J869" s="376" t="s">
        <v>95</v>
      </c>
      <c r="K869" s="339" t="s">
        <v>6468</v>
      </c>
      <c r="L869" s="429" t="n">
        <v>43718</v>
      </c>
      <c r="M869" s="340"/>
      <c r="N869" s="340"/>
      <c r="O869" s="109"/>
      <c r="P869" s="109"/>
      <c r="Q869" s="109"/>
      <c r="R869" s="109"/>
      <c r="S869" s="109"/>
      <c r="T869" s="109"/>
      <c r="U869" s="109"/>
      <c r="V869" s="109"/>
      <c r="W869" s="109"/>
      <c r="X869" s="109"/>
      <c r="Y869" s="109"/>
    </row>
    <row r="870" customFormat="false" ht="15" hidden="false" customHeight="true" outlineLevel="1" collapsed="true">
      <c r="A870" s="460" t="s">
        <v>4701</v>
      </c>
      <c r="B870" s="460"/>
      <c r="C870" s="460"/>
      <c r="D870" s="460"/>
      <c r="E870" s="460"/>
      <c r="F870" s="460"/>
      <c r="G870" s="425"/>
      <c r="H870" s="425"/>
      <c r="I870" s="425"/>
      <c r="J870" s="425"/>
      <c r="K870" s="425"/>
      <c r="L870" s="425"/>
      <c r="M870" s="426"/>
      <c r="N870" s="426"/>
      <c r="O870" s="109"/>
      <c r="P870" s="109"/>
      <c r="Q870" s="109"/>
      <c r="R870" s="109"/>
      <c r="S870" s="109"/>
      <c r="T870" s="109"/>
      <c r="U870" s="109"/>
      <c r="V870" s="109"/>
      <c r="W870" s="109"/>
      <c r="X870" s="109"/>
      <c r="Y870" s="109"/>
    </row>
    <row r="871" customFormat="false" ht="15" hidden="true" customHeight="false" outlineLevel="2" collapsed="false">
      <c r="A871" s="437" t="s">
        <v>4702</v>
      </c>
      <c r="B871" s="391" t="s">
        <v>203</v>
      </c>
      <c r="C871" s="358" t="s">
        <v>3261</v>
      </c>
      <c r="D871" s="356" t="s">
        <v>3262</v>
      </c>
      <c r="E871" s="378" t="s">
        <v>6719</v>
      </c>
      <c r="F871" s="356" t="s">
        <v>6720</v>
      </c>
      <c r="G871" s="428" t="s">
        <v>22</v>
      </c>
      <c r="H871" s="376"/>
      <c r="I871" s="376"/>
      <c r="J871" s="376" t="s">
        <v>95</v>
      </c>
      <c r="K871" s="339" t="s">
        <v>6468</v>
      </c>
      <c r="L871" s="429" t="n">
        <v>43718</v>
      </c>
      <c r="M871" s="340"/>
      <c r="N871" s="340"/>
      <c r="O871" s="109"/>
      <c r="P871" s="109"/>
      <c r="Q871" s="109"/>
      <c r="R871" s="109"/>
      <c r="S871" s="109"/>
      <c r="T871" s="109"/>
      <c r="U871" s="109"/>
      <c r="V871" s="109"/>
      <c r="W871" s="109"/>
      <c r="X871" s="109"/>
      <c r="Y871" s="109"/>
    </row>
    <row r="872" customFormat="false" ht="15" hidden="true" customHeight="false" outlineLevel="2" collapsed="false">
      <c r="A872" s="437" t="s">
        <v>4704</v>
      </c>
      <c r="B872" s="391" t="s">
        <v>203</v>
      </c>
      <c r="C872" s="443"/>
      <c r="D872" s="349" t="s">
        <v>3266</v>
      </c>
      <c r="E872" s="415" t="s">
        <v>4705</v>
      </c>
      <c r="F872" s="430"/>
      <c r="G872" s="428" t="s">
        <v>22</v>
      </c>
      <c r="H872" s="376"/>
      <c r="I872" s="376"/>
      <c r="J872" s="376" t="s">
        <v>95</v>
      </c>
      <c r="K872" s="339" t="s">
        <v>6468</v>
      </c>
      <c r="L872" s="429" t="n">
        <v>43718</v>
      </c>
      <c r="M872" s="340"/>
      <c r="N872" s="340"/>
      <c r="O872" s="109"/>
      <c r="P872" s="109"/>
      <c r="Q872" s="109"/>
      <c r="R872" s="109"/>
      <c r="S872" s="109"/>
      <c r="T872" s="109"/>
      <c r="U872" s="109"/>
      <c r="V872" s="109"/>
      <c r="W872" s="109"/>
      <c r="X872" s="109"/>
      <c r="Y872" s="109"/>
    </row>
    <row r="873" customFormat="false" ht="15" hidden="true" customHeight="false" outlineLevel="2" collapsed="false">
      <c r="A873" s="437" t="s">
        <v>4706</v>
      </c>
      <c r="B873" s="391" t="s">
        <v>203</v>
      </c>
      <c r="C873" s="406" t="s">
        <v>3269</v>
      </c>
      <c r="D873" s="349" t="s">
        <v>3270</v>
      </c>
      <c r="E873" s="415" t="s">
        <v>4707</v>
      </c>
      <c r="F873" s="349" t="s">
        <v>6721</v>
      </c>
      <c r="G873" s="428" t="s">
        <v>22</v>
      </c>
      <c r="H873" s="376"/>
      <c r="I873" s="376"/>
      <c r="J873" s="376" t="s">
        <v>95</v>
      </c>
      <c r="K873" s="339" t="s">
        <v>6468</v>
      </c>
      <c r="L873" s="429" t="n">
        <v>43718</v>
      </c>
      <c r="M873" s="340"/>
      <c r="N873" s="340"/>
      <c r="O873" s="109"/>
      <c r="P873" s="109"/>
      <c r="Q873" s="109"/>
      <c r="R873" s="109"/>
      <c r="S873" s="109"/>
      <c r="T873" s="109"/>
      <c r="U873" s="109"/>
      <c r="V873" s="109"/>
      <c r="W873" s="109"/>
      <c r="X873" s="109"/>
      <c r="Y873" s="109"/>
    </row>
    <row r="874" customFormat="false" ht="15" hidden="true" customHeight="false" outlineLevel="2" collapsed="false">
      <c r="A874" s="437" t="s">
        <v>4709</v>
      </c>
      <c r="B874" s="391" t="s">
        <v>203</v>
      </c>
      <c r="C874" s="443"/>
      <c r="D874" s="349" t="s">
        <v>4710</v>
      </c>
      <c r="E874" s="349" t="s">
        <v>4711</v>
      </c>
      <c r="F874" s="349" t="s">
        <v>6721</v>
      </c>
      <c r="G874" s="428" t="s">
        <v>22</v>
      </c>
      <c r="H874" s="376"/>
      <c r="I874" s="376"/>
      <c r="J874" s="376" t="s">
        <v>95</v>
      </c>
      <c r="K874" s="339" t="s">
        <v>6468</v>
      </c>
      <c r="L874" s="429" t="n">
        <v>43718</v>
      </c>
      <c r="M874" s="340"/>
      <c r="N874" s="340"/>
      <c r="O874" s="109"/>
      <c r="P874" s="109"/>
      <c r="Q874" s="109"/>
      <c r="R874" s="109"/>
      <c r="S874" s="109"/>
      <c r="T874" s="109"/>
      <c r="U874" s="109"/>
      <c r="V874" s="109"/>
      <c r="W874" s="109"/>
      <c r="X874" s="109"/>
      <c r="Y874" s="109"/>
    </row>
    <row r="875" customFormat="false" ht="15" hidden="true" customHeight="false" outlineLevel="2" collapsed="false">
      <c r="A875" s="437" t="s">
        <v>4712</v>
      </c>
      <c r="B875" s="391" t="s">
        <v>203</v>
      </c>
      <c r="C875" s="443"/>
      <c r="D875" s="349" t="s">
        <v>4713</v>
      </c>
      <c r="E875" s="349" t="s">
        <v>4714</v>
      </c>
      <c r="F875" s="349" t="s">
        <v>4722</v>
      </c>
      <c r="G875" s="428" t="s">
        <v>22</v>
      </c>
      <c r="H875" s="376"/>
      <c r="I875" s="376"/>
      <c r="J875" s="376" t="s">
        <v>95</v>
      </c>
      <c r="K875" s="339" t="s">
        <v>6468</v>
      </c>
      <c r="L875" s="429" t="n">
        <v>43718</v>
      </c>
      <c r="M875" s="340"/>
      <c r="N875" s="340"/>
      <c r="O875" s="109"/>
      <c r="P875" s="109"/>
      <c r="Q875" s="109"/>
      <c r="R875" s="109"/>
      <c r="S875" s="109"/>
      <c r="T875" s="109"/>
      <c r="U875" s="109"/>
      <c r="V875" s="109"/>
      <c r="W875" s="109"/>
      <c r="X875" s="109"/>
      <c r="Y875" s="109"/>
    </row>
    <row r="876" customFormat="false" ht="15" hidden="true" customHeight="false" outlineLevel="2" collapsed="false">
      <c r="A876" s="437" t="s">
        <v>4715</v>
      </c>
      <c r="B876" s="391" t="s">
        <v>203</v>
      </c>
      <c r="C876" s="406" t="s">
        <v>3578</v>
      </c>
      <c r="D876" s="415" t="s">
        <v>4716</v>
      </c>
      <c r="E876" s="349" t="s">
        <v>3283</v>
      </c>
      <c r="F876" s="349" t="s">
        <v>4722</v>
      </c>
      <c r="G876" s="428" t="s">
        <v>22</v>
      </c>
      <c r="H876" s="376"/>
      <c r="I876" s="376"/>
      <c r="J876" s="376" t="s">
        <v>95</v>
      </c>
      <c r="K876" s="339" t="s">
        <v>6468</v>
      </c>
      <c r="L876" s="429" t="n">
        <v>43718</v>
      </c>
      <c r="M876" s="340"/>
      <c r="N876" s="340"/>
      <c r="O876" s="109"/>
      <c r="P876" s="109"/>
      <c r="Q876" s="109"/>
      <c r="R876" s="109"/>
      <c r="S876" s="109"/>
      <c r="T876" s="109"/>
      <c r="U876" s="109"/>
      <c r="V876" s="109"/>
      <c r="W876" s="109"/>
      <c r="X876" s="109"/>
      <c r="Y876" s="109"/>
    </row>
    <row r="877" customFormat="false" ht="15" hidden="true" customHeight="false" outlineLevel="2" collapsed="false">
      <c r="A877" s="437" t="s">
        <v>4718</v>
      </c>
      <c r="B877" s="391" t="s">
        <v>203</v>
      </c>
      <c r="C877" s="406" t="s">
        <v>4719</v>
      </c>
      <c r="D877" s="430" t="s">
        <v>1003</v>
      </c>
      <c r="E877" s="349" t="s">
        <v>4720</v>
      </c>
      <c r="F877" s="349" t="s">
        <v>4722</v>
      </c>
      <c r="G877" s="428" t="s">
        <v>22</v>
      </c>
      <c r="H877" s="376"/>
      <c r="I877" s="376"/>
      <c r="J877" s="376" t="s">
        <v>95</v>
      </c>
      <c r="K877" s="339" t="s">
        <v>6468</v>
      </c>
      <c r="L877" s="429" t="n">
        <v>43718</v>
      </c>
      <c r="M877" s="340"/>
      <c r="N877" s="340"/>
      <c r="O877" s="109"/>
      <c r="P877" s="109"/>
      <c r="Q877" s="109"/>
      <c r="R877" s="109"/>
      <c r="S877" s="109"/>
      <c r="T877" s="109"/>
      <c r="U877" s="109"/>
      <c r="V877" s="109"/>
      <c r="W877" s="109"/>
      <c r="X877" s="109"/>
      <c r="Y877" s="109"/>
    </row>
    <row r="878" customFormat="false" ht="15" hidden="true" customHeight="false" outlineLevel="2" collapsed="false">
      <c r="A878" s="437" t="s">
        <v>4721</v>
      </c>
      <c r="B878" s="391" t="s">
        <v>203</v>
      </c>
      <c r="C878" s="406"/>
      <c r="D878" s="415" t="s">
        <v>4157</v>
      </c>
      <c r="E878" s="348" t="s">
        <v>4047</v>
      </c>
      <c r="F878" s="349" t="s">
        <v>4722</v>
      </c>
      <c r="G878" s="428" t="s">
        <v>22</v>
      </c>
      <c r="H878" s="376"/>
      <c r="I878" s="376"/>
      <c r="J878" s="376" t="s">
        <v>95</v>
      </c>
      <c r="K878" s="339" t="s">
        <v>6468</v>
      </c>
      <c r="L878" s="429" t="n">
        <v>43718</v>
      </c>
      <c r="M878" s="340"/>
      <c r="N878" s="340"/>
      <c r="O878" s="109"/>
      <c r="P878" s="109"/>
      <c r="Q878" s="109"/>
      <c r="R878" s="109"/>
      <c r="S878" s="109"/>
      <c r="T878" s="109"/>
      <c r="U878" s="109"/>
      <c r="V878" s="109"/>
      <c r="W878" s="109"/>
      <c r="X878" s="109"/>
      <c r="Y878" s="109"/>
    </row>
    <row r="879" customFormat="false" ht="15" hidden="true" customHeight="false" outlineLevel="2" collapsed="false">
      <c r="A879" s="437" t="s">
        <v>4723</v>
      </c>
      <c r="B879" s="391" t="s">
        <v>203</v>
      </c>
      <c r="C879" s="406"/>
      <c r="D879" s="415" t="s">
        <v>4159</v>
      </c>
      <c r="E879" s="348" t="s">
        <v>4047</v>
      </c>
      <c r="F879" s="349" t="s">
        <v>4722</v>
      </c>
      <c r="G879" s="428" t="s">
        <v>22</v>
      </c>
      <c r="H879" s="376"/>
      <c r="I879" s="376"/>
      <c r="J879" s="376" t="s">
        <v>95</v>
      </c>
      <c r="K879" s="339" t="s">
        <v>6468</v>
      </c>
      <c r="L879" s="429" t="n">
        <v>43718</v>
      </c>
      <c r="M879" s="340"/>
      <c r="N879" s="340"/>
      <c r="O879" s="109"/>
      <c r="P879" s="109"/>
      <c r="Q879" s="109"/>
      <c r="R879" s="109"/>
      <c r="S879" s="109"/>
      <c r="T879" s="109"/>
      <c r="U879" s="109"/>
      <c r="V879" s="109"/>
      <c r="W879" s="109"/>
      <c r="X879" s="109"/>
      <c r="Y879" s="109"/>
    </row>
    <row r="880" customFormat="false" ht="15" hidden="true" customHeight="false" outlineLevel="2" collapsed="false">
      <c r="A880" s="437" t="s">
        <v>4724</v>
      </c>
      <c r="B880" s="391" t="s">
        <v>203</v>
      </c>
      <c r="C880" s="406"/>
      <c r="D880" s="415" t="s">
        <v>4161</v>
      </c>
      <c r="E880" s="348" t="s">
        <v>4047</v>
      </c>
      <c r="F880" s="349" t="s">
        <v>4722</v>
      </c>
      <c r="G880" s="428" t="s">
        <v>22</v>
      </c>
      <c r="H880" s="376"/>
      <c r="I880" s="376"/>
      <c r="J880" s="376" t="s">
        <v>95</v>
      </c>
      <c r="K880" s="339" t="s">
        <v>6468</v>
      </c>
      <c r="L880" s="429" t="n">
        <v>43718</v>
      </c>
      <c r="M880" s="340"/>
      <c r="N880" s="340"/>
      <c r="O880" s="109"/>
      <c r="P880" s="109"/>
      <c r="Q880" s="109"/>
      <c r="R880" s="109"/>
      <c r="S880" s="109"/>
      <c r="T880" s="109"/>
      <c r="U880" s="109"/>
      <c r="V880" s="109"/>
      <c r="W880" s="109"/>
      <c r="X880" s="109"/>
      <c r="Y880" s="109"/>
    </row>
    <row r="881" customFormat="false" ht="15" hidden="true" customHeight="false" outlineLevel="2" collapsed="false">
      <c r="A881" s="437" t="s">
        <v>4725</v>
      </c>
      <c r="B881" s="391" t="s">
        <v>203</v>
      </c>
      <c r="C881" s="406"/>
      <c r="D881" s="415" t="s">
        <v>4163</v>
      </c>
      <c r="E881" s="348" t="s">
        <v>4047</v>
      </c>
      <c r="F881" s="349" t="s">
        <v>4722</v>
      </c>
      <c r="G881" s="428" t="s">
        <v>22</v>
      </c>
      <c r="H881" s="376"/>
      <c r="I881" s="376"/>
      <c r="J881" s="376" t="s">
        <v>95</v>
      </c>
      <c r="K881" s="339" t="s">
        <v>6468</v>
      </c>
      <c r="L881" s="429" t="n">
        <v>43718</v>
      </c>
      <c r="M881" s="340"/>
      <c r="N881" s="340"/>
      <c r="O881" s="109"/>
      <c r="P881" s="109"/>
      <c r="Q881" s="109"/>
      <c r="R881" s="109"/>
      <c r="S881" s="109"/>
      <c r="T881" s="109"/>
      <c r="U881" s="109"/>
      <c r="V881" s="109"/>
      <c r="W881" s="109"/>
      <c r="X881" s="109"/>
      <c r="Y881" s="109"/>
    </row>
    <row r="882" customFormat="false" ht="15" hidden="true" customHeight="false" outlineLevel="2" collapsed="false">
      <c r="A882" s="437" t="s">
        <v>4726</v>
      </c>
      <c r="B882" s="391" t="s">
        <v>203</v>
      </c>
      <c r="C882" s="406" t="s">
        <v>3164</v>
      </c>
      <c r="D882" s="415" t="s">
        <v>3511</v>
      </c>
      <c r="E882" s="402" t="s">
        <v>4687</v>
      </c>
      <c r="F882" s="349" t="s">
        <v>4722</v>
      </c>
      <c r="G882" s="428" t="s">
        <v>22</v>
      </c>
      <c r="H882" s="376"/>
      <c r="I882" s="376"/>
      <c r="J882" s="376" t="s">
        <v>95</v>
      </c>
      <c r="K882" s="339" t="s">
        <v>6468</v>
      </c>
      <c r="L882" s="429" t="n">
        <v>43718</v>
      </c>
      <c r="M882" s="340"/>
      <c r="N882" s="340"/>
      <c r="O882" s="109"/>
      <c r="P882" s="109"/>
      <c r="Q882" s="109"/>
      <c r="R882" s="109"/>
      <c r="S882" s="109"/>
      <c r="T882" s="109"/>
      <c r="U882" s="109"/>
      <c r="V882" s="109"/>
      <c r="W882" s="109"/>
      <c r="X882" s="109"/>
      <c r="Y882" s="109"/>
    </row>
    <row r="883" customFormat="false" ht="15" hidden="true" customHeight="false" outlineLevel="2" collapsed="false">
      <c r="A883" s="437" t="s">
        <v>4727</v>
      </c>
      <c r="B883" s="391" t="s">
        <v>203</v>
      </c>
      <c r="C883" s="443"/>
      <c r="D883" s="415" t="s">
        <v>1058</v>
      </c>
      <c r="E883" s="402" t="s">
        <v>4689</v>
      </c>
      <c r="F883" s="349" t="s">
        <v>4722</v>
      </c>
      <c r="G883" s="428" t="s">
        <v>22</v>
      </c>
      <c r="H883" s="376"/>
      <c r="I883" s="376"/>
      <c r="J883" s="376" t="s">
        <v>95</v>
      </c>
      <c r="K883" s="339" t="s">
        <v>6468</v>
      </c>
      <c r="L883" s="429" t="n">
        <v>43718</v>
      </c>
      <c r="M883" s="340"/>
      <c r="N883" s="340"/>
      <c r="O883" s="109"/>
      <c r="P883" s="109"/>
      <c r="Q883" s="109"/>
      <c r="R883" s="109"/>
      <c r="S883" s="109"/>
      <c r="T883" s="109"/>
      <c r="U883" s="109"/>
      <c r="V883" s="109"/>
      <c r="W883" s="109"/>
      <c r="X883" s="109"/>
      <c r="Y883" s="109"/>
    </row>
    <row r="884" customFormat="false" ht="15" hidden="true" customHeight="false" outlineLevel="2" collapsed="false">
      <c r="A884" s="437" t="s">
        <v>4728</v>
      </c>
      <c r="B884" s="391" t="s">
        <v>203</v>
      </c>
      <c r="C884" s="443"/>
      <c r="D884" s="415" t="s">
        <v>3208</v>
      </c>
      <c r="E884" s="402" t="s">
        <v>4729</v>
      </c>
      <c r="F884" s="349" t="s">
        <v>4722</v>
      </c>
      <c r="G884" s="428" t="s">
        <v>22</v>
      </c>
      <c r="H884" s="376"/>
      <c r="I884" s="376"/>
      <c r="J884" s="376" t="s">
        <v>95</v>
      </c>
      <c r="K884" s="339" t="s">
        <v>6468</v>
      </c>
      <c r="L884" s="429" t="n">
        <v>43718</v>
      </c>
      <c r="M884" s="340"/>
      <c r="N884" s="340"/>
      <c r="O884" s="109"/>
      <c r="P884" s="109"/>
      <c r="Q884" s="109"/>
      <c r="R884" s="109"/>
      <c r="S884" s="109"/>
      <c r="T884" s="109"/>
      <c r="U884" s="109"/>
      <c r="V884" s="109"/>
      <c r="W884" s="109"/>
      <c r="X884" s="109"/>
      <c r="Y884" s="109"/>
    </row>
    <row r="885" customFormat="false" ht="15" hidden="true" customHeight="false" outlineLevel="2" collapsed="false">
      <c r="A885" s="437" t="s">
        <v>4730</v>
      </c>
      <c r="B885" s="391" t="s">
        <v>203</v>
      </c>
      <c r="C885" s="443" t="s">
        <v>1270</v>
      </c>
      <c r="D885" s="430" t="s">
        <v>1066</v>
      </c>
      <c r="E885" s="349" t="s">
        <v>1067</v>
      </c>
      <c r="F885" s="349" t="s">
        <v>4722</v>
      </c>
      <c r="G885" s="428" t="s">
        <v>22</v>
      </c>
      <c r="H885" s="376"/>
      <c r="I885" s="376"/>
      <c r="J885" s="376" t="s">
        <v>95</v>
      </c>
      <c r="K885" s="339" t="s">
        <v>6468</v>
      </c>
      <c r="L885" s="429" t="n">
        <v>43718</v>
      </c>
      <c r="M885" s="340"/>
      <c r="N885" s="340"/>
      <c r="O885" s="109"/>
      <c r="P885" s="109"/>
      <c r="Q885" s="109"/>
      <c r="R885" s="109"/>
      <c r="S885" s="109"/>
      <c r="T885" s="109"/>
      <c r="U885" s="109"/>
      <c r="V885" s="109"/>
      <c r="W885" s="109"/>
      <c r="X885" s="109"/>
      <c r="Y885" s="109"/>
    </row>
    <row r="886" customFormat="false" ht="15" hidden="true" customHeight="false" outlineLevel="2" collapsed="false">
      <c r="A886" s="437" t="s">
        <v>4731</v>
      </c>
      <c r="B886" s="391" t="s">
        <v>203</v>
      </c>
      <c r="C886" s="443"/>
      <c r="D886" s="415" t="s">
        <v>4732</v>
      </c>
      <c r="E886" s="402" t="s">
        <v>4733</v>
      </c>
      <c r="F886" s="349" t="s">
        <v>4722</v>
      </c>
      <c r="G886" s="428" t="s">
        <v>22</v>
      </c>
      <c r="H886" s="376"/>
      <c r="I886" s="376"/>
      <c r="J886" s="376" t="s">
        <v>95</v>
      </c>
      <c r="K886" s="339" t="s">
        <v>6468</v>
      </c>
      <c r="L886" s="429" t="n">
        <v>43718</v>
      </c>
      <c r="M886" s="340"/>
      <c r="N886" s="340"/>
      <c r="O886" s="109"/>
      <c r="P886" s="109"/>
      <c r="Q886" s="109"/>
      <c r="R886" s="109"/>
      <c r="S886" s="109"/>
      <c r="T886" s="109"/>
      <c r="U886" s="109"/>
      <c r="V886" s="109"/>
      <c r="W886" s="109"/>
      <c r="X886" s="109"/>
      <c r="Y886" s="109"/>
    </row>
    <row r="887" customFormat="false" ht="15" hidden="true" customHeight="false" outlineLevel="2" collapsed="false">
      <c r="A887" s="437" t="s">
        <v>4734</v>
      </c>
      <c r="B887" s="391" t="s">
        <v>203</v>
      </c>
      <c r="C887" s="443"/>
      <c r="D887" s="415" t="s">
        <v>1073</v>
      </c>
      <c r="E887" s="402" t="s">
        <v>4660</v>
      </c>
      <c r="F887" s="349" t="s">
        <v>4722</v>
      </c>
      <c r="G887" s="428" t="s">
        <v>22</v>
      </c>
      <c r="H887" s="376"/>
      <c r="I887" s="376"/>
      <c r="J887" s="376" t="s">
        <v>95</v>
      </c>
      <c r="K887" s="339" t="s">
        <v>6468</v>
      </c>
      <c r="L887" s="429" t="n">
        <v>43718</v>
      </c>
      <c r="M887" s="340"/>
      <c r="N887" s="340"/>
      <c r="O887" s="109"/>
      <c r="P887" s="109"/>
      <c r="Q887" s="109"/>
      <c r="R887" s="109"/>
      <c r="S887" s="109"/>
      <c r="T887" s="109"/>
      <c r="U887" s="109"/>
      <c r="V887" s="109"/>
      <c r="W887" s="109"/>
      <c r="X887" s="109"/>
      <c r="Y887" s="109"/>
    </row>
    <row r="888" customFormat="false" ht="15" hidden="true" customHeight="false" outlineLevel="2" collapsed="false">
      <c r="A888" s="437" t="s">
        <v>4735</v>
      </c>
      <c r="B888" s="391" t="s">
        <v>203</v>
      </c>
      <c r="C888" s="443" t="s">
        <v>1076</v>
      </c>
      <c r="D888" s="415" t="s">
        <v>1077</v>
      </c>
      <c r="E888" s="402" t="s">
        <v>4662</v>
      </c>
      <c r="F888" s="349" t="s">
        <v>4722</v>
      </c>
      <c r="G888" s="428" t="s">
        <v>22</v>
      </c>
      <c r="H888" s="376"/>
      <c r="I888" s="376"/>
      <c r="J888" s="376" t="s">
        <v>95</v>
      </c>
      <c r="K888" s="339" t="s">
        <v>6468</v>
      </c>
      <c r="L888" s="429" t="n">
        <v>43718</v>
      </c>
      <c r="M888" s="340"/>
      <c r="N888" s="340"/>
      <c r="O888" s="109"/>
      <c r="P888" s="109"/>
      <c r="Q888" s="109"/>
      <c r="R888" s="109"/>
      <c r="S888" s="109"/>
      <c r="T888" s="109"/>
      <c r="U888" s="109"/>
      <c r="V888" s="109"/>
      <c r="W888" s="109"/>
      <c r="X888" s="109"/>
      <c r="Y888" s="109"/>
    </row>
    <row r="889" customFormat="false" ht="15" hidden="true" customHeight="false" outlineLevel="2" collapsed="false">
      <c r="A889" s="437" t="s">
        <v>4736</v>
      </c>
      <c r="B889" s="391" t="s">
        <v>203</v>
      </c>
      <c r="C889" s="443"/>
      <c r="D889" s="415" t="s">
        <v>1081</v>
      </c>
      <c r="E889" s="445" t="s">
        <v>1082</v>
      </c>
      <c r="F889" s="349" t="s">
        <v>4722</v>
      </c>
      <c r="G889" s="428" t="s">
        <v>22</v>
      </c>
      <c r="H889" s="376"/>
      <c r="I889" s="376"/>
      <c r="J889" s="376" t="s">
        <v>95</v>
      </c>
      <c r="K889" s="339" t="s">
        <v>6468</v>
      </c>
      <c r="L889" s="429" t="n">
        <v>43718</v>
      </c>
      <c r="M889" s="340"/>
      <c r="N889" s="340"/>
      <c r="O889" s="109"/>
      <c r="P889" s="109"/>
      <c r="Q889" s="109"/>
      <c r="R889" s="109"/>
      <c r="S889" s="109"/>
      <c r="T889" s="109"/>
      <c r="U889" s="109"/>
      <c r="V889" s="109"/>
      <c r="W889" s="109"/>
      <c r="X889" s="109"/>
      <c r="Y889" s="109"/>
    </row>
    <row r="890" customFormat="false" ht="15" hidden="true" customHeight="false" outlineLevel="2" collapsed="false">
      <c r="A890" s="437" t="s">
        <v>4737</v>
      </c>
      <c r="B890" s="391" t="s">
        <v>203</v>
      </c>
      <c r="C890" s="406" t="s">
        <v>4274</v>
      </c>
      <c r="D890" s="349" t="s">
        <v>220</v>
      </c>
      <c r="E890" s="349" t="s">
        <v>4275</v>
      </c>
      <c r="F890" s="349" t="s">
        <v>4722</v>
      </c>
      <c r="G890" s="428" t="s">
        <v>22</v>
      </c>
      <c r="H890" s="376"/>
      <c r="I890" s="376"/>
      <c r="J890" s="376" t="s">
        <v>95</v>
      </c>
      <c r="K890" s="339" t="s">
        <v>6468</v>
      </c>
      <c r="L890" s="429" t="n">
        <v>43718</v>
      </c>
      <c r="M890" s="340"/>
      <c r="N890" s="340"/>
      <c r="O890" s="109"/>
      <c r="P890" s="109"/>
      <c r="Q890" s="109"/>
      <c r="R890" s="109"/>
      <c r="S890" s="109"/>
      <c r="T890" s="109"/>
      <c r="U890" s="109"/>
      <c r="V890" s="109"/>
      <c r="W890" s="109"/>
      <c r="X890" s="109"/>
      <c r="Y890" s="109"/>
    </row>
    <row r="891" customFormat="false" ht="15" hidden="false" customHeight="true" outlineLevel="1" collapsed="true">
      <c r="A891" s="460" t="s">
        <v>4738</v>
      </c>
      <c r="B891" s="460"/>
      <c r="C891" s="460"/>
      <c r="D891" s="460"/>
      <c r="E891" s="460"/>
      <c r="F891" s="460"/>
      <c r="G891" s="425"/>
      <c r="H891" s="425"/>
      <c r="I891" s="425"/>
      <c r="J891" s="425"/>
      <c r="K891" s="425"/>
      <c r="L891" s="425"/>
      <c r="M891" s="426"/>
      <c r="N891" s="426"/>
      <c r="O891" s="109"/>
      <c r="P891" s="109"/>
      <c r="Q891" s="109"/>
      <c r="R891" s="109"/>
      <c r="S891" s="109"/>
      <c r="T891" s="109"/>
      <c r="U891" s="109"/>
      <c r="V891" s="109"/>
      <c r="W891" s="109"/>
      <c r="X891" s="109"/>
      <c r="Y891" s="109"/>
    </row>
    <row r="892" customFormat="false" ht="15" hidden="true" customHeight="false" outlineLevel="2" collapsed="false">
      <c r="A892" s="339" t="s">
        <v>4739</v>
      </c>
      <c r="B892" s="411" t="s">
        <v>204</v>
      </c>
      <c r="C892" s="335" t="s">
        <v>3261</v>
      </c>
      <c r="D892" s="356" t="s">
        <v>3262</v>
      </c>
      <c r="E892" s="378" t="s">
        <v>6722</v>
      </c>
      <c r="F892" s="349" t="s">
        <v>4755</v>
      </c>
      <c r="G892" s="428" t="s">
        <v>22</v>
      </c>
      <c r="H892" s="376"/>
      <c r="I892" s="376"/>
      <c r="J892" s="376" t="s">
        <v>95</v>
      </c>
      <c r="K892" s="339" t="s">
        <v>6468</v>
      </c>
      <c r="L892" s="429" t="n">
        <v>43718</v>
      </c>
      <c r="M892" s="340"/>
      <c r="N892" s="340"/>
      <c r="O892" s="109"/>
      <c r="P892" s="109"/>
      <c r="Q892" s="109"/>
      <c r="R892" s="109"/>
      <c r="S892" s="109"/>
      <c r="T892" s="109"/>
      <c r="U892" s="109"/>
      <c r="V892" s="109"/>
      <c r="W892" s="109"/>
      <c r="X892" s="109"/>
      <c r="Y892" s="109"/>
    </row>
    <row r="893" customFormat="false" ht="15" hidden="true" customHeight="false" outlineLevel="2" collapsed="false">
      <c r="A893" s="420" t="s">
        <v>4742</v>
      </c>
      <c r="B893" s="421" t="s">
        <v>204</v>
      </c>
      <c r="C893" s="414"/>
      <c r="D893" s="349" t="s">
        <v>3266</v>
      </c>
      <c r="E893" s="415" t="s">
        <v>4743</v>
      </c>
      <c r="F893" s="349"/>
      <c r="G893" s="428" t="s">
        <v>22</v>
      </c>
      <c r="H893" s="376"/>
      <c r="I893" s="376"/>
      <c r="J893" s="376" t="s">
        <v>95</v>
      </c>
      <c r="K893" s="339" t="s">
        <v>6468</v>
      </c>
      <c r="L893" s="429" t="n">
        <v>43718</v>
      </c>
      <c r="M893" s="340"/>
      <c r="N893" s="340"/>
      <c r="O893" s="109"/>
      <c r="P893" s="109"/>
      <c r="Q893" s="109"/>
      <c r="R893" s="109"/>
      <c r="S893" s="109"/>
      <c r="T893" s="109"/>
      <c r="U893" s="109"/>
      <c r="V893" s="109"/>
      <c r="W893" s="109"/>
      <c r="X893" s="109"/>
      <c r="Y893" s="109"/>
    </row>
    <row r="894" customFormat="false" ht="15" hidden="true" customHeight="false" outlineLevel="2" collapsed="false">
      <c r="A894" s="420" t="s">
        <v>4744</v>
      </c>
      <c r="B894" s="421" t="s">
        <v>204</v>
      </c>
      <c r="C894" s="343" t="s">
        <v>3396</v>
      </c>
      <c r="D894" s="349" t="s">
        <v>3270</v>
      </c>
      <c r="E894" s="415" t="s">
        <v>6723</v>
      </c>
      <c r="F894" s="349" t="s">
        <v>4755</v>
      </c>
      <c r="G894" s="428" t="s">
        <v>22</v>
      </c>
      <c r="H894" s="376"/>
      <c r="I894" s="376"/>
      <c r="J894" s="376" t="s">
        <v>95</v>
      </c>
      <c r="K894" s="339" t="s">
        <v>6468</v>
      </c>
      <c r="L894" s="429" t="n">
        <v>43718</v>
      </c>
      <c r="M894" s="340"/>
      <c r="N894" s="340"/>
      <c r="O894" s="109"/>
      <c r="P894" s="109"/>
      <c r="Q894" s="109"/>
      <c r="R894" s="109"/>
      <c r="S894" s="109"/>
      <c r="T894" s="109"/>
      <c r="U894" s="109"/>
      <c r="V894" s="109"/>
      <c r="W894" s="109"/>
      <c r="X894" s="109"/>
      <c r="Y894" s="109"/>
    </row>
    <row r="895" customFormat="false" ht="15" hidden="true" customHeight="false" outlineLevel="2" collapsed="false">
      <c r="A895" s="420" t="s">
        <v>4746</v>
      </c>
      <c r="B895" s="421" t="s">
        <v>204</v>
      </c>
      <c r="C895" s="414"/>
      <c r="D895" s="349" t="s">
        <v>3961</v>
      </c>
      <c r="E895" s="349" t="s">
        <v>6724</v>
      </c>
      <c r="F895" s="349" t="s">
        <v>4755</v>
      </c>
      <c r="G895" s="428" t="s">
        <v>22</v>
      </c>
      <c r="H895" s="376"/>
      <c r="I895" s="376"/>
      <c r="J895" s="376" t="s">
        <v>95</v>
      </c>
      <c r="K895" s="339" t="s">
        <v>6468</v>
      </c>
      <c r="L895" s="429" t="n">
        <v>43718</v>
      </c>
      <c r="M895" s="340"/>
      <c r="N895" s="340"/>
      <c r="O895" s="109"/>
      <c r="P895" s="109"/>
      <c r="Q895" s="109"/>
      <c r="R895" s="109"/>
      <c r="S895" s="109"/>
      <c r="T895" s="109"/>
      <c r="U895" s="109"/>
      <c r="V895" s="109"/>
      <c r="W895" s="109"/>
      <c r="X895" s="109"/>
      <c r="Y895" s="109"/>
    </row>
    <row r="896" customFormat="false" ht="15" hidden="true" customHeight="false" outlineLevel="2" collapsed="false">
      <c r="A896" s="420" t="s">
        <v>4748</v>
      </c>
      <c r="B896" s="421" t="s">
        <v>204</v>
      </c>
      <c r="C896" s="414"/>
      <c r="D896" s="349" t="s">
        <v>3965</v>
      </c>
      <c r="E896" s="349" t="s">
        <v>3542</v>
      </c>
      <c r="F896" s="349" t="s">
        <v>4755</v>
      </c>
      <c r="G896" s="428" t="s">
        <v>22</v>
      </c>
      <c r="H896" s="376"/>
      <c r="I896" s="376"/>
      <c r="J896" s="376" t="s">
        <v>95</v>
      </c>
      <c r="K896" s="339" t="s">
        <v>6468</v>
      </c>
      <c r="L896" s="429" t="n">
        <v>43718</v>
      </c>
      <c r="M896" s="340"/>
      <c r="N896" s="340"/>
      <c r="O896" s="109"/>
      <c r="P896" s="109"/>
      <c r="Q896" s="109"/>
      <c r="R896" s="109"/>
      <c r="S896" s="109"/>
      <c r="T896" s="109"/>
      <c r="U896" s="109"/>
      <c r="V896" s="109"/>
      <c r="W896" s="109"/>
      <c r="X896" s="109"/>
      <c r="Y896" s="109"/>
    </row>
    <row r="897" customFormat="false" ht="15" hidden="true" customHeight="false" outlineLevel="2" collapsed="false">
      <c r="A897" s="420" t="s">
        <v>4749</v>
      </c>
      <c r="B897" s="421" t="s">
        <v>204</v>
      </c>
      <c r="C897" s="406" t="s">
        <v>3578</v>
      </c>
      <c r="D897" s="415" t="s">
        <v>4750</v>
      </c>
      <c r="E897" s="349" t="s">
        <v>3283</v>
      </c>
      <c r="F897" s="349" t="s">
        <v>4755</v>
      </c>
      <c r="G897" s="428" t="s">
        <v>22</v>
      </c>
      <c r="H897" s="376"/>
      <c r="I897" s="376"/>
      <c r="J897" s="376" t="s">
        <v>95</v>
      </c>
      <c r="K897" s="339" t="s">
        <v>6468</v>
      </c>
      <c r="L897" s="429" t="n">
        <v>43718</v>
      </c>
      <c r="M897" s="340"/>
      <c r="N897" s="340"/>
      <c r="O897" s="109"/>
      <c r="P897" s="109"/>
      <c r="Q897" s="109"/>
      <c r="R897" s="109"/>
      <c r="S897" s="109"/>
      <c r="T897" s="109"/>
      <c r="U897" s="109"/>
      <c r="V897" s="109"/>
      <c r="W897" s="109"/>
      <c r="X897" s="109"/>
      <c r="Y897" s="109"/>
    </row>
    <row r="898" customFormat="false" ht="15" hidden="true" customHeight="false" outlineLevel="2" collapsed="false">
      <c r="A898" s="420" t="s">
        <v>4751</v>
      </c>
      <c r="B898" s="421" t="s">
        <v>204</v>
      </c>
      <c r="C898" s="571" t="s">
        <v>6725</v>
      </c>
      <c r="D898" s="415" t="s">
        <v>4753</v>
      </c>
      <c r="E898" s="344" t="s">
        <v>4646</v>
      </c>
      <c r="F898" s="349" t="s">
        <v>4755</v>
      </c>
      <c r="G898" s="428" t="s">
        <v>22</v>
      </c>
      <c r="H898" s="376"/>
      <c r="I898" s="376"/>
      <c r="J898" s="376" t="s">
        <v>95</v>
      </c>
      <c r="K898" s="339" t="s">
        <v>6468</v>
      </c>
      <c r="L898" s="429" t="n">
        <v>43718</v>
      </c>
      <c r="M898" s="340"/>
      <c r="N898" s="340"/>
      <c r="O898" s="109"/>
      <c r="P898" s="109"/>
      <c r="Q898" s="109"/>
      <c r="R898" s="109"/>
      <c r="S898" s="109"/>
      <c r="T898" s="109"/>
      <c r="U898" s="109"/>
      <c r="V898" s="109"/>
      <c r="W898" s="109"/>
      <c r="X898" s="109"/>
      <c r="Y898" s="109"/>
    </row>
    <row r="899" customFormat="false" ht="15" hidden="true" customHeight="false" outlineLevel="2" collapsed="false">
      <c r="A899" s="420" t="s">
        <v>4754</v>
      </c>
      <c r="B899" s="421" t="s">
        <v>204</v>
      </c>
      <c r="C899" s="414"/>
      <c r="D899" s="415" t="s">
        <v>4157</v>
      </c>
      <c r="E899" s="348" t="s">
        <v>4047</v>
      </c>
      <c r="F899" s="349" t="s">
        <v>4755</v>
      </c>
      <c r="G899" s="428" t="s">
        <v>22</v>
      </c>
      <c r="H899" s="376"/>
      <c r="I899" s="376"/>
      <c r="J899" s="376" t="s">
        <v>95</v>
      </c>
      <c r="K899" s="339" t="s">
        <v>6468</v>
      </c>
      <c r="L899" s="429" t="n">
        <v>43718</v>
      </c>
      <c r="M899" s="340"/>
      <c r="N899" s="340"/>
      <c r="O899" s="109"/>
      <c r="P899" s="109"/>
      <c r="Q899" s="109"/>
      <c r="R899" s="109"/>
      <c r="S899" s="109"/>
      <c r="T899" s="109"/>
      <c r="U899" s="109"/>
      <c r="V899" s="109"/>
      <c r="W899" s="109"/>
      <c r="X899" s="109"/>
      <c r="Y899" s="109"/>
    </row>
    <row r="900" customFormat="false" ht="15" hidden="true" customHeight="false" outlineLevel="2" collapsed="false">
      <c r="A900" s="420" t="s">
        <v>4756</v>
      </c>
      <c r="B900" s="421" t="s">
        <v>204</v>
      </c>
      <c r="C900" s="414"/>
      <c r="D900" s="415" t="s">
        <v>4159</v>
      </c>
      <c r="E900" s="348" t="s">
        <v>4047</v>
      </c>
      <c r="F900" s="349" t="s">
        <v>4755</v>
      </c>
      <c r="G900" s="428" t="s">
        <v>22</v>
      </c>
      <c r="H900" s="376"/>
      <c r="I900" s="376"/>
      <c r="J900" s="376" t="s">
        <v>95</v>
      </c>
      <c r="K900" s="339" t="s">
        <v>6468</v>
      </c>
      <c r="L900" s="429" t="n">
        <v>43718</v>
      </c>
      <c r="M900" s="340"/>
      <c r="N900" s="340"/>
      <c r="O900" s="109"/>
      <c r="P900" s="109"/>
      <c r="Q900" s="109"/>
      <c r="R900" s="109"/>
      <c r="S900" s="109"/>
      <c r="T900" s="109"/>
      <c r="U900" s="109"/>
      <c r="V900" s="109"/>
      <c r="W900" s="109"/>
      <c r="X900" s="109"/>
      <c r="Y900" s="109"/>
    </row>
    <row r="901" customFormat="false" ht="15" hidden="true" customHeight="false" outlineLevel="2" collapsed="false">
      <c r="A901" s="420" t="s">
        <v>4757</v>
      </c>
      <c r="B901" s="421" t="s">
        <v>204</v>
      </c>
      <c r="C901" s="414"/>
      <c r="D901" s="415" t="s">
        <v>4161</v>
      </c>
      <c r="E901" s="348" t="s">
        <v>4047</v>
      </c>
      <c r="F901" s="349" t="s">
        <v>4755</v>
      </c>
      <c r="G901" s="428" t="s">
        <v>22</v>
      </c>
      <c r="H901" s="376"/>
      <c r="I901" s="376"/>
      <c r="J901" s="376" t="s">
        <v>95</v>
      </c>
      <c r="K901" s="339" t="s">
        <v>6468</v>
      </c>
      <c r="L901" s="429" t="n">
        <v>43718</v>
      </c>
      <c r="M901" s="340"/>
      <c r="N901" s="340"/>
      <c r="O901" s="109"/>
      <c r="P901" s="109"/>
      <c r="Q901" s="109"/>
      <c r="R901" s="109"/>
      <c r="S901" s="109"/>
      <c r="T901" s="109"/>
      <c r="U901" s="109"/>
      <c r="V901" s="109"/>
      <c r="W901" s="109"/>
      <c r="X901" s="109"/>
      <c r="Y901" s="109"/>
    </row>
    <row r="902" customFormat="false" ht="15" hidden="true" customHeight="false" outlineLevel="2" collapsed="false">
      <c r="A902" s="420" t="s">
        <v>4757</v>
      </c>
      <c r="B902" s="421" t="s">
        <v>204</v>
      </c>
      <c r="C902" s="414"/>
      <c r="D902" s="415" t="s">
        <v>4163</v>
      </c>
      <c r="E902" s="348" t="s">
        <v>4047</v>
      </c>
      <c r="F902" s="349" t="s">
        <v>4755</v>
      </c>
      <c r="G902" s="428" t="s">
        <v>22</v>
      </c>
      <c r="H902" s="376"/>
      <c r="I902" s="376"/>
      <c r="J902" s="376" t="s">
        <v>95</v>
      </c>
      <c r="K902" s="339" t="s">
        <v>6468</v>
      </c>
      <c r="L902" s="429" t="n">
        <v>43718</v>
      </c>
      <c r="M902" s="340"/>
      <c r="N902" s="340"/>
      <c r="O902" s="109"/>
      <c r="P902" s="109"/>
      <c r="Q902" s="109"/>
      <c r="R902" s="109"/>
      <c r="S902" s="109"/>
      <c r="T902" s="109"/>
      <c r="U902" s="109"/>
      <c r="V902" s="109"/>
      <c r="W902" s="109"/>
      <c r="X902" s="109"/>
      <c r="Y902" s="109"/>
    </row>
    <row r="903" customFormat="false" ht="15" hidden="true" customHeight="false" outlineLevel="2" collapsed="false">
      <c r="A903" s="420" t="s">
        <v>4758</v>
      </c>
      <c r="B903" s="421" t="s">
        <v>204</v>
      </c>
      <c r="C903" s="406" t="s">
        <v>3164</v>
      </c>
      <c r="D903" s="415" t="s">
        <v>1054</v>
      </c>
      <c r="E903" s="344" t="s">
        <v>4687</v>
      </c>
      <c r="F903" s="349" t="s">
        <v>4755</v>
      </c>
      <c r="G903" s="428" t="s">
        <v>22</v>
      </c>
      <c r="H903" s="376"/>
      <c r="I903" s="376"/>
      <c r="J903" s="376" t="s">
        <v>95</v>
      </c>
      <c r="K903" s="339" t="s">
        <v>6468</v>
      </c>
      <c r="L903" s="429" t="n">
        <v>43718</v>
      </c>
      <c r="M903" s="340"/>
      <c r="N903" s="340"/>
      <c r="O903" s="109"/>
      <c r="P903" s="109"/>
      <c r="Q903" s="109"/>
      <c r="R903" s="109"/>
      <c r="S903" s="109"/>
      <c r="T903" s="109"/>
      <c r="U903" s="109"/>
      <c r="V903" s="109"/>
      <c r="W903" s="109"/>
      <c r="X903" s="109"/>
      <c r="Y903" s="109"/>
    </row>
    <row r="904" customFormat="false" ht="15" hidden="true" customHeight="false" outlineLevel="2" collapsed="false">
      <c r="A904" s="420" t="s">
        <v>4759</v>
      </c>
      <c r="B904" s="421" t="s">
        <v>204</v>
      </c>
      <c r="C904" s="414"/>
      <c r="D904" s="415" t="s">
        <v>3450</v>
      </c>
      <c r="E904" s="344" t="s">
        <v>4689</v>
      </c>
      <c r="F904" s="349" t="s">
        <v>4755</v>
      </c>
      <c r="G904" s="428" t="s">
        <v>22</v>
      </c>
      <c r="H904" s="376"/>
      <c r="I904" s="376"/>
      <c r="J904" s="376" t="s">
        <v>95</v>
      </c>
      <c r="K904" s="339" t="s">
        <v>6468</v>
      </c>
      <c r="L904" s="429" t="n">
        <v>43718</v>
      </c>
      <c r="M904" s="340"/>
      <c r="N904" s="340"/>
      <c r="O904" s="109"/>
      <c r="P904" s="109"/>
      <c r="Q904" s="109"/>
      <c r="R904" s="109"/>
      <c r="S904" s="109"/>
      <c r="T904" s="109"/>
      <c r="U904" s="109"/>
      <c r="V904" s="109"/>
      <c r="W904" s="109"/>
      <c r="X904" s="109"/>
      <c r="Y904" s="109"/>
    </row>
    <row r="905" customFormat="false" ht="15" hidden="true" customHeight="false" outlineLevel="2" collapsed="false">
      <c r="A905" s="420" t="s">
        <v>4760</v>
      </c>
      <c r="B905" s="421" t="s">
        <v>204</v>
      </c>
      <c r="C905" s="414"/>
      <c r="D905" s="415" t="s">
        <v>1061</v>
      </c>
      <c r="E905" s="344" t="s">
        <v>4691</v>
      </c>
      <c r="F905" s="349" t="s">
        <v>4755</v>
      </c>
      <c r="G905" s="428" t="s">
        <v>22</v>
      </c>
      <c r="H905" s="376"/>
      <c r="I905" s="376"/>
      <c r="J905" s="376" t="s">
        <v>95</v>
      </c>
      <c r="K905" s="339" t="s">
        <v>6468</v>
      </c>
      <c r="L905" s="429" t="n">
        <v>43718</v>
      </c>
      <c r="M905" s="340"/>
      <c r="N905" s="340"/>
      <c r="O905" s="109"/>
      <c r="P905" s="109"/>
      <c r="Q905" s="109"/>
      <c r="R905" s="109"/>
      <c r="S905" s="109"/>
      <c r="T905" s="109"/>
      <c r="U905" s="109"/>
      <c r="V905" s="109"/>
      <c r="W905" s="109"/>
      <c r="X905" s="109"/>
      <c r="Y905" s="109"/>
    </row>
    <row r="906" customFormat="false" ht="15" hidden="true" customHeight="false" outlineLevel="2" collapsed="false">
      <c r="A906" s="420" t="s">
        <v>4761</v>
      </c>
      <c r="B906" s="421" t="s">
        <v>204</v>
      </c>
      <c r="C906" s="406" t="s">
        <v>1270</v>
      </c>
      <c r="D906" s="415" t="s">
        <v>4762</v>
      </c>
      <c r="E906" s="344" t="s">
        <v>6726</v>
      </c>
      <c r="F906" s="349" t="s">
        <v>4755</v>
      </c>
      <c r="G906" s="428" t="s">
        <v>22</v>
      </c>
      <c r="H906" s="376"/>
      <c r="I906" s="376"/>
      <c r="J906" s="376" t="s">
        <v>95</v>
      </c>
      <c r="K906" s="339" t="s">
        <v>6468</v>
      </c>
      <c r="L906" s="429" t="n">
        <v>43718</v>
      </c>
      <c r="M906" s="340"/>
      <c r="N906" s="340"/>
      <c r="O906" s="109"/>
      <c r="P906" s="109"/>
      <c r="Q906" s="109"/>
      <c r="R906" s="109"/>
      <c r="S906" s="109"/>
      <c r="T906" s="109"/>
      <c r="U906" s="109"/>
      <c r="V906" s="109"/>
      <c r="W906" s="109"/>
      <c r="X906" s="109"/>
      <c r="Y906" s="109"/>
    </row>
    <row r="907" customFormat="false" ht="15" hidden="true" customHeight="false" outlineLevel="2" collapsed="false">
      <c r="A907" s="420" t="s">
        <v>4764</v>
      </c>
      <c r="B907" s="421" t="s">
        <v>204</v>
      </c>
      <c r="C907" s="414"/>
      <c r="D907" s="415" t="s">
        <v>1073</v>
      </c>
      <c r="E907" s="348" t="s">
        <v>1074</v>
      </c>
      <c r="F907" s="349" t="s">
        <v>4755</v>
      </c>
      <c r="G907" s="428" t="s">
        <v>22</v>
      </c>
      <c r="H907" s="376"/>
      <c r="I907" s="376"/>
      <c r="J907" s="376" t="s">
        <v>95</v>
      </c>
      <c r="K907" s="339" t="s">
        <v>6468</v>
      </c>
      <c r="L907" s="429" t="n">
        <v>43718</v>
      </c>
      <c r="M907" s="340"/>
      <c r="N907" s="340"/>
      <c r="O907" s="109"/>
      <c r="P907" s="109"/>
      <c r="Q907" s="109"/>
      <c r="R907" s="109"/>
      <c r="S907" s="109"/>
      <c r="T907" s="109"/>
      <c r="U907" s="109"/>
      <c r="V907" s="109"/>
      <c r="W907" s="109"/>
      <c r="X907" s="109"/>
      <c r="Y907" s="109"/>
    </row>
    <row r="908" customFormat="false" ht="15" hidden="true" customHeight="false" outlineLevel="2" collapsed="false">
      <c r="A908" s="420" t="s">
        <v>4765</v>
      </c>
      <c r="B908" s="421" t="s">
        <v>204</v>
      </c>
      <c r="C908" s="406" t="s">
        <v>1076</v>
      </c>
      <c r="D908" s="415" t="s">
        <v>1077</v>
      </c>
      <c r="E908" s="344" t="s">
        <v>4662</v>
      </c>
      <c r="F908" s="349" t="s">
        <v>4755</v>
      </c>
      <c r="G908" s="428" t="s">
        <v>22</v>
      </c>
      <c r="H908" s="376"/>
      <c r="I908" s="376"/>
      <c r="J908" s="376" t="s">
        <v>95</v>
      </c>
      <c r="K908" s="339" t="s">
        <v>6468</v>
      </c>
      <c r="L908" s="429" t="n">
        <v>43718</v>
      </c>
      <c r="M908" s="340"/>
      <c r="N908" s="340"/>
      <c r="O908" s="109"/>
      <c r="P908" s="109"/>
      <c r="Q908" s="109"/>
      <c r="R908" s="109"/>
      <c r="S908" s="109"/>
      <c r="T908" s="109"/>
      <c r="U908" s="109"/>
      <c r="V908" s="109"/>
      <c r="W908" s="109"/>
      <c r="X908" s="109"/>
      <c r="Y908" s="109"/>
    </row>
    <row r="909" customFormat="false" ht="15" hidden="true" customHeight="false" outlineLevel="2" collapsed="false">
      <c r="A909" s="420" t="s">
        <v>4766</v>
      </c>
      <c r="B909" s="421" t="s">
        <v>204</v>
      </c>
      <c r="C909" s="414"/>
      <c r="D909" s="415" t="s">
        <v>1516</v>
      </c>
      <c r="E909" s="468" t="s">
        <v>1082</v>
      </c>
      <c r="F909" s="349" t="s">
        <v>4755</v>
      </c>
      <c r="G909" s="428" t="s">
        <v>22</v>
      </c>
      <c r="H909" s="376"/>
      <c r="I909" s="376"/>
      <c r="J909" s="376" t="s">
        <v>95</v>
      </c>
      <c r="K909" s="339" t="s">
        <v>6468</v>
      </c>
      <c r="L909" s="429" t="n">
        <v>43718</v>
      </c>
      <c r="M909" s="340"/>
      <c r="N909" s="340"/>
      <c r="O909" s="109"/>
      <c r="P909" s="109"/>
      <c r="Q909" s="109"/>
      <c r="R909" s="109"/>
      <c r="S909" s="109"/>
      <c r="T909" s="109"/>
      <c r="U909" s="109"/>
      <c r="V909" s="109"/>
      <c r="W909" s="109"/>
      <c r="X909" s="109"/>
      <c r="Y909" s="109"/>
    </row>
    <row r="910" customFormat="false" ht="15" hidden="true" customHeight="false" outlineLevel="2" collapsed="false">
      <c r="A910" s="420" t="s">
        <v>916</v>
      </c>
      <c r="B910" s="421" t="s">
        <v>220</v>
      </c>
      <c r="C910" s="414"/>
      <c r="D910" s="415" t="s">
        <v>1096</v>
      </c>
      <c r="E910" s="344" t="s">
        <v>4768</v>
      </c>
      <c r="F910" s="349" t="s">
        <v>4755</v>
      </c>
      <c r="G910" s="428" t="s">
        <v>22</v>
      </c>
      <c r="H910" s="376"/>
      <c r="I910" s="376"/>
      <c r="J910" s="376" t="s">
        <v>95</v>
      </c>
      <c r="K910" s="339" t="s">
        <v>6468</v>
      </c>
      <c r="L910" s="429" t="n">
        <v>43718</v>
      </c>
      <c r="M910" s="340"/>
      <c r="N910" s="340"/>
      <c r="O910" s="109"/>
      <c r="P910" s="109"/>
      <c r="Q910" s="109"/>
      <c r="R910" s="109"/>
      <c r="S910" s="109"/>
      <c r="T910" s="109"/>
      <c r="U910" s="109"/>
      <c r="V910" s="109"/>
      <c r="W910" s="109"/>
      <c r="X910" s="109"/>
      <c r="Y910" s="109"/>
    </row>
    <row r="911" customFormat="false" ht="15" hidden="false" customHeight="true" outlineLevel="1" collapsed="true">
      <c r="A911" s="424" t="s">
        <v>6727</v>
      </c>
      <c r="B911" s="424"/>
      <c r="C911" s="424"/>
      <c r="D911" s="424"/>
      <c r="E911" s="424"/>
      <c r="F911" s="424"/>
      <c r="G911" s="369"/>
      <c r="H911" s="369"/>
      <c r="I911" s="369"/>
      <c r="J911" s="369"/>
      <c r="K911" s="369"/>
      <c r="L911" s="369"/>
      <c r="M911" s="369"/>
      <c r="N911" s="369"/>
      <c r="O911" s="412"/>
      <c r="P911" s="412"/>
      <c r="Q911" s="412"/>
      <c r="R911" s="412"/>
      <c r="S911" s="412"/>
      <c r="T911" s="412"/>
      <c r="U911" s="412"/>
      <c r="V911" s="412"/>
      <c r="W911" s="412"/>
      <c r="X911" s="412"/>
      <c r="Y911" s="412"/>
    </row>
    <row r="912" customFormat="false" ht="15" hidden="true" customHeight="false" outlineLevel="2" collapsed="false">
      <c r="A912" s="386" t="s">
        <v>4771</v>
      </c>
      <c r="B912" s="391" t="s">
        <v>205</v>
      </c>
      <c r="C912" s="415" t="s">
        <v>3261</v>
      </c>
      <c r="D912" s="349" t="s">
        <v>3262</v>
      </c>
      <c r="E912" s="345" t="s">
        <v>4772</v>
      </c>
      <c r="F912" s="348" t="s">
        <v>4773</v>
      </c>
      <c r="G912" s="428" t="s">
        <v>22</v>
      </c>
      <c r="H912" s="376"/>
      <c r="I912" s="376"/>
      <c r="J912" s="376" t="s">
        <v>95</v>
      </c>
      <c r="K912" s="339" t="s">
        <v>6468</v>
      </c>
      <c r="L912" s="429" t="n">
        <v>43711</v>
      </c>
      <c r="M912" s="340"/>
      <c r="N912" s="340"/>
      <c r="O912" s="427"/>
      <c r="P912" s="427"/>
      <c r="Q912" s="427"/>
      <c r="R912" s="427"/>
      <c r="S912" s="427"/>
      <c r="T912" s="427"/>
      <c r="U912" s="427"/>
      <c r="V912" s="427"/>
      <c r="W912" s="427"/>
      <c r="X912" s="427"/>
      <c r="Y912" s="427"/>
    </row>
    <row r="913" customFormat="false" ht="15" hidden="true" customHeight="false" outlineLevel="2" collapsed="false">
      <c r="A913" s="386" t="s">
        <v>4775</v>
      </c>
      <c r="B913" s="391" t="s">
        <v>205</v>
      </c>
      <c r="C913" s="415" t="s">
        <v>3396</v>
      </c>
      <c r="D913" s="349" t="s">
        <v>3270</v>
      </c>
      <c r="E913" s="345" t="s">
        <v>4776</v>
      </c>
      <c r="F913" s="348" t="s">
        <v>4773</v>
      </c>
      <c r="G913" s="428" t="s">
        <v>22</v>
      </c>
      <c r="H913" s="376"/>
      <c r="I913" s="376"/>
      <c r="J913" s="376" t="s">
        <v>95</v>
      </c>
      <c r="K913" s="339" t="s">
        <v>6468</v>
      </c>
      <c r="L913" s="429" t="n">
        <v>43711</v>
      </c>
      <c r="M913" s="340"/>
      <c r="N913" s="340"/>
      <c r="O913" s="427"/>
      <c r="P913" s="427"/>
      <c r="Q913" s="427"/>
      <c r="R913" s="427"/>
      <c r="S913" s="427"/>
      <c r="T913" s="427"/>
      <c r="U913" s="427"/>
      <c r="V913" s="427"/>
      <c r="W913" s="427"/>
      <c r="X913" s="427"/>
      <c r="Y913" s="427"/>
    </row>
    <row r="914" customFormat="false" ht="15" hidden="true" customHeight="false" outlineLevel="2" collapsed="false">
      <c r="A914" s="386" t="s">
        <v>4777</v>
      </c>
      <c r="B914" s="391" t="s">
        <v>205</v>
      </c>
      <c r="C914" s="430"/>
      <c r="D914" s="349" t="s">
        <v>3273</v>
      </c>
      <c r="E914" s="402" t="s">
        <v>4778</v>
      </c>
      <c r="F914" s="348" t="s">
        <v>4773</v>
      </c>
      <c r="G914" s="428" t="s">
        <v>22</v>
      </c>
      <c r="H914" s="376"/>
      <c r="I914" s="376"/>
      <c r="J914" s="376" t="s">
        <v>95</v>
      </c>
      <c r="K914" s="339" t="s">
        <v>6468</v>
      </c>
      <c r="L914" s="429" t="n">
        <v>43711</v>
      </c>
      <c r="M914" s="340"/>
      <c r="N914" s="340"/>
      <c r="O914" s="427"/>
      <c r="P914" s="427"/>
      <c r="Q914" s="427"/>
      <c r="R914" s="427"/>
      <c r="S914" s="427"/>
      <c r="T914" s="427"/>
      <c r="U914" s="427"/>
      <c r="V914" s="427"/>
      <c r="W914" s="427"/>
      <c r="X914" s="427"/>
      <c r="Y914" s="427"/>
    </row>
    <row r="915" customFormat="false" ht="15" hidden="true" customHeight="false" outlineLevel="2" collapsed="false">
      <c r="A915" s="386" t="s">
        <v>4779</v>
      </c>
      <c r="B915" s="391" t="s">
        <v>205</v>
      </c>
      <c r="C915" s="430"/>
      <c r="D915" s="349" t="s">
        <v>3278</v>
      </c>
      <c r="E915" s="349" t="s">
        <v>3652</v>
      </c>
      <c r="F915" s="348" t="s">
        <v>4773</v>
      </c>
      <c r="G915" s="428" t="s">
        <v>22</v>
      </c>
      <c r="H915" s="376"/>
      <c r="I915" s="376"/>
      <c r="J915" s="376" t="s">
        <v>95</v>
      </c>
      <c r="K915" s="339" t="s">
        <v>6468</v>
      </c>
      <c r="L915" s="429" t="n">
        <v>43711</v>
      </c>
      <c r="M915" s="340"/>
      <c r="N915" s="340"/>
      <c r="O915" s="427"/>
      <c r="P915" s="427"/>
      <c r="Q915" s="427"/>
      <c r="R915" s="427"/>
      <c r="S915" s="427"/>
      <c r="T915" s="427"/>
      <c r="U915" s="427"/>
      <c r="V915" s="427"/>
      <c r="W915" s="427"/>
      <c r="X915" s="427"/>
      <c r="Y915" s="427"/>
    </row>
    <row r="916" customFormat="false" ht="15" hidden="true" customHeight="false" outlineLevel="2" collapsed="false">
      <c r="A916" s="386" t="s">
        <v>4780</v>
      </c>
      <c r="B916" s="391" t="s">
        <v>205</v>
      </c>
      <c r="C916" s="415" t="s">
        <v>3339</v>
      </c>
      <c r="D916" s="415" t="s">
        <v>4781</v>
      </c>
      <c r="E916" s="348" t="s">
        <v>3283</v>
      </c>
      <c r="F916" s="348" t="s">
        <v>4773</v>
      </c>
      <c r="G916" s="428" t="s">
        <v>22</v>
      </c>
      <c r="H916" s="376"/>
      <c r="I916" s="376"/>
      <c r="J916" s="376" t="s">
        <v>95</v>
      </c>
      <c r="K916" s="339" t="s">
        <v>6468</v>
      </c>
      <c r="L916" s="429" t="n">
        <v>43711</v>
      </c>
      <c r="M916" s="340"/>
      <c r="N916" s="340"/>
      <c r="O916" s="427"/>
      <c r="P916" s="427"/>
      <c r="Q916" s="427"/>
      <c r="R916" s="427"/>
      <c r="S916" s="427"/>
      <c r="T916" s="427"/>
      <c r="U916" s="427"/>
      <c r="V916" s="427"/>
      <c r="W916" s="427"/>
      <c r="X916" s="427"/>
      <c r="Y916" s="427"/>
    </row>
    <row r="917" customFormat="false" ht="15" hidden="true" customHeight="false" outlineLevel="2" collapsed="false">
      <c r="A917" s="386" t="s">
        <v>4782</v>
      </c>
      <c r="B917" s="391" t="s">
        <v>205</v>
      </c>
      <c r="C917" s="415" t="s">
        <v>3703</v>
      </c>
      <c r="D917" s="415" t="s">
        <v>3286</v>
      </c>
      <c r="E917" s="337" t="s">
        <v>1935</v>
      </c>
      <c r="F917" s="348" t="s">
        <v>4773</v>
      </c>
      <c r="G917" s="428" t="s">
        <v>22</v>
      </c>
      <c r="H917" s="376"/>
      <c r="I917" s="376"/>
      <c r="J917" s="376" t="s">
        <v>95</v>
      </c>
      <c r="K917" s="339" t="s">
        <v>6468</v>
      </c>
      <c r="L917" s="429" t="n">
        <v>43711</v>
      </c>
      <c r="M917" s="340"/>
      <c r="N917" s="340"/>
      <c r="O917" s="427"/>
      <c r="P917" s="427"/>
      <c r="Q917" s="427"/>
      <c r="R917" s="427"/>
      <c r="S917" s="427"/>
      <c r="T917" s="427"/>
      <c r="U917" s="427"/>
      <c r="V917" s="427"/>
      <c r="W917" s="427"/>
      <c r="X917" s="427"/>
      <c r="Y917" s="427"/>
    </row>
    <row r="918" customFormat="false" ht="15" hidden="true" customHeight="false" outlineLevel="2" collapsed="false">
      <c r="A918" s="386" t="s">
        <v>4783</v>
      </c>
      <c r="B918" s="391" t="s">
        <v>205</v>
      </c>
      <c r="C918" s="430"/>
      <c r="D918" s="415" t="s">
        <v>4784</v>
      </c>
      <c r="E918" s="348" t="s">
        <v>4785</v>
      </c>
      <c r="F918" s="348" t="s">
        <v>4773</v>
      </c>
      <c r="G918" s="428" t="s">
        <v>22</v>
      </c>
      <c r="H918" s="376"/>
      <c r="I918" s="376"/>
      <c r="J918" s="376" t="s">
        <v>95</v>
      </c>
      <c r="K918" s="339" t="s">
        <v>6468</v>
      </c>
      <c r="L918" s="429" t="n">
        <v>43711</v>
      </c>
      <c r="M918" s="340"/>
      <c r="N918" s="340"/>
      <c r="O918" s="427"/>
      <c r="P918" s="427"/>
      <c r="Q918" s="427"/>
      <c r="R918" s="427"/>
      <c r="S918" s="427"/>
      <c r="T918" s="427"/>
      <c r="U918" s="427"/>
      <c r="V918" s="427"/>
      <c r="W918" s="427"/>
      <c r="X918" s="427"/>
      <c r="Y918" s="427"/>
    </row>
    <row r="919" customFormat="false" ht="15" hidden="true" customHeight="false" outlineLevel="2" collapsed="false">
      <c r="A919" s="386" t="s">
        <v>4786</v>
      </c>
      <c r="B919" s="391" t="s">
        <v>205</v>
      </c>
      <c r="C919" s="432"/>
      <c r="D919" s="415" t="s">
        <v>4787</v>
      </c>
      <c r="E919" s="348" t="s">
        <v>4788</v>
      </c>
      <c r="F919" s="348" t="s">
        <v>4773</v>
      </c>
      <c r="G919" s="428" t="s">
        <v>22</v>
      </c>
      <c r="H919" s="376"/>
      <c r="I919" s="376"/>
      <c r="J919" s="376" t="s">
        <v>95</v>
      </c>
      <c r="K919" s="339" t="s">
        <v>6468</v>
      </c>
      <c r="L919" s="429" t="n">
        <v>43711</v>
      </c>
      <c r="M919" s="340"/>
      <c r="N919" s="340"/>
      <c r="O919" s="427"/>
      <c r="P919" s="427"/>
      <c r="Q919" s="427"/>
      <c r="R919" s="427"/>
      <c r="S919" s="427"/>
      <c r="T919" s="427"/>
      <c r="U919" s="427"/>
      <c r="V919" s="427"/>
      <c r="W919" s="427"/>
      <c r="X919" s="427"/>
      <c r="Y919" s="427"/>
    </row>
    <row r="920" customFormat="false" ht="15" hidden="true" customHeight="false" outlineLevel="2" collapsed="false">
      <c r="A920" s="386" t="s">
        <v>4789</v>
      </c>
      <c r="B920" s="391" t="s">
        <v>205</v>
      </c>
      <c r="C920" s="432"/>
      <c r="D920" s="415" t="s">
        <v>4790</v>
      </c>
      <c r="E920" s="348" t="s">
        <v>4791</v>
      </c>
      <c r="F920" s="348" t="s">
        <v>4773</v>
      </c>
      <c r="G920" s="428" t="s">
        <v>22</v>
      </c>
      <c r="H920" s="376"/>
      <c r="I920" s="376"/>
      <c r="J920" s="376" t="s">
        <v>95</v>
      </c>
      <c r="K920" s="339" t="s">
        <v>6468</v>
      </c>
      <c r="L920" s="429" t="n">
        <v>43711</v>
      </c>
      <c r="M920" s="340"/>
      <c r="N920" s="340"/>
      <c r="O920" s="427"/>
      <c r="P920" s="427"/>
      <c r="Q920" s="427"/>
      <c r="R920" s="427"/>
      <c r="S920" s="427"/>
      <c r="T920" s="427"/>
      <c r="U920" s="427"/>
      <c r="V920" s="427"/>
      <c r="W920" s="427"/>
      <c r="X920" s="427"/>
      <c r="Y920" s="427"/>
    </row>
    <row r="921" customFormat="false" ht="15" hidden="true" customHeight="false" outlineLevel="2" collapsed="false">
      <c r="A921" s="386" t="s">
        <v>4792</v>
      </c>
      <c r="B921" s="391" t="s">
        <v>205</v>
      </c>
      <c r="C921" s="432"/>
      <c r="D921" s="415" t="s">
        <v>4233</v>
      </c>
      <c r="E921" s="348" t="s">
        <v>4791</v>
      </c>
      <c r="F921" s="348" t="s">
        <v>4773</v>
      </c>
      <c r="G921" s="428" t="s">
        <v>22</v>
      </c>
      <c r="H921" s="376"/>
      <c r="I921" s="376"/>
      <c r="J921" s="376" t="s">
        <v>95</v>
      </c>
      <c r="K921" s="339" t="s">
        <v>6468</v>
      </c>
      <c r="L921" s="429" t="n">
        <v>43711</v>
      </c>
      <c r="M921" s="340"/>
      <c r="N921" s="340"/>
      <c r="O921" s="427"/>
      <c r="P921" s="427"/>
      <c r="Q921" s="427"/>
      <c r="R921" s="427"/>
      <c r="S921" s="427"/>
      <c r="T921" s="427"/>
      <c r="U921" s="427"/>
      <c r="V921" s="427"/>
      <c r="W921" s="427"/>
      <c r="X921" s="427"/>
      <c r="Y921" s="427"/>
    </row>
    <row r="922" customFormat="false" ht="15" hidden="true" customHeight="false" outlineLevel="2" collapsed="false">
      <c r="A922" s="386" t="s">
        <v>4793</v>
      </c>
      <c r="B922" s="391" t="s">
        <v>205</v>
      </c>
      <c r="C922" s="415" t="s">
        <v>3709</v>
      </c>
      <c r="D922" s="415" t="s">
        <v>1502</v>
      </c>
      <c r="E922" s="402" t="s">
        <v>4794</v>
      </c>
      <c r="F922" s="348" t="s">
        <v>4795</v>
      </c>
      <c r="G922" s="428" t="s">
        <v>22</v>
      </c>
      <c r="H922" s="376"/>
      <c r="I922" s="376"/>
      <c r="J922" s="376" t="s">
        <v>95</v>
      </c>
      <c r="K922" s="339" t="s">
        <v>6468</v>
      </c>
      <c r="L922" s="429" t="n">
        <v>43711</v>
      </c>
      <c r="M922" s="340"/>
      <c r="N922" s="340"/>
      <c r="O922" s="427"/>
      <c r="P922" s="427"/>
      <c r="Q922" s="427"/>
      <c r="R922" s="427"/>
      <c r="S922" s="427"/>
      <c r="T922" s="427"/>
      <c r="U922" s="427"/>
      <c r="V922" s="427"/>
      <c r="W922" s="427"/>
      <c r="X922" s="427"/>
      <c r="Y922" s="427"/>
    </row>
    <row r="923" customFormat="false" ht="15" hidden="true" customHeight="false" outlineLevel="2" collapsed="false">
      <c r="A923" s="386" t="s">
        <v>4796</v>
      </c>
      <c r="B923" s="391" t="s">
        <v>205</v>
      </c>
      <c r="C923" s="415" t="s">
        <v>3715</v>
      </c>
      <c r="D923" s="572" t="s">
        <v>6728</v>
      </c>
      <c r="E923" s="402" t="s">
        <v>6729</v>
      </c>
      <c r="F923" s="348" t="s">
        <v>4773</v>
      </c>
      <c r="G923" s="428" t="s">
        <v>22</v>
      </c>
      <c r="H923" s="376"/>
      <c r="I923" s="376"/>
      <c r="J923" s="376" t="s">
        <v>95</v>
      </c>
      <c r="K923" s="339" t="s">
        <v>6468</v>
      </c>
      <c r="L923" s="429" t="n">
        <v>43711</v>
      </c>
      <c r="M923" s="340"/>
      <c r="N923" s="340"/>
      <c r="O923" s="427"/>
      <c r="P923" s="427"/>
      <c r="Q923" s="427"/>
      <c r="R923" s="427"/>
      <c r="S923" s="427"/>
      <c r="T923" s="427"/>
      <c r="U923" s="427"/>
      <c r="V923" s="427"/>
      <c r="W923" s="427"/>
      <c r="X923" s="427"/>
      <c r="Y923" s="427"/>
    </row>
    <row r="924" customFormat="false" ht="15" hidden="true" customHeight="false" outlineLevel="2" collapsed="false">
      <c r="A924" s="386" t="s">
        <v>4798</v>
      </c>
      <c r="B924" s="391" t="s">
        <v>205</v>
      </c>
      <c r="C924" s="430"/>
      <c r="D924" s="415" t="s">
        <v>3915</v>
      </c>
      <c r="E924" s="402" t="s">
        <v>4660</v>
      </c>
      <c r="F924" s="348" t="s">
        <v>4773</v>
      </c>
      <c r="G924" s="428" t="s">
        <v>22</v>
      </c>
      <c r="H924" s="376"/>
      <c r="I924" s="376"/>
      <c r="J924" s="376" t="s">
        <v>95</v>
      </c>
      <c r="K924" s="339" t="s">
        <v>6468</v>
      </c>
      <c r="L924" s="429" t="n">
        <v>43711</v>
      </c>
      <c r="M924" s="340"/>
      <c r="N924" s="340"/>
      <c r="O924" s="427"/>
      <c r="P924" s="427"/>
      <c r="Q924" s="427"/>
      <c r="R924" s="427"/>
      <c r="S924" s="427"/>
      <c r="T924" s="427"/>
      <c r="U924" s="427"/>
      <c r="V924" s="427"/>
      <c r="W924" s="427"/>
      <c r="X924" s="427"/>
      <c r="Y924" s="427"/>
    </row>
    <row r="925" customFormat="false" ht="15" hidden="true" customHeight="false" outlineLevel="2" collapsed="false">
      <c r="A925" s="386" t="s">
        <v>4799</v>
      </c>
      <c r="B925" s="391" t="s">
        <v>205</v>
      </c>
      <c r="C925" s="430" t="s">
        <v>1076</v>
      </c>
      <c r="D925" s="415" t="s">
        <v>1077</v>
      </c>
      <c r="E925" s="402" t="s">
        <v>4800</v>
      </c>
      <c r="F925" s="349" t="s">
        <v>4795</v>
      </c>
      <c r="G925" s="428" t="s">
        <v>22</v>
      </c>
      <c r="H925" s="376"/>
      <c r="I925" s="376"/>
      <c r="J925" s="376" t="s">
        <v>95</v>
      </c>
      <c r="K925" s="339" t="s">
        <v>6468</v>
      </c>
      <c r="L925" s="429" t="n">
        <v>43711</v>
      </c>
      <c r="M925" s="340"/>
      <c r="N925" s="340"/>
      <c r="O925" s="427"/>
      <c r="P925" s="427"/>
      <c r="Q925" s="427"/>
      <c r="R925" s="427"/>
      <c r="S925" s="427"/>
      <c r="T925" s="427"/>
      <c r="U925" s="427"/>
      <c r="V925" s="427"/>
      <c r="W925" s="427"/>
      <c r="X925" s="427"/>
      <c r="Y925" s="427"/>
    </row>
    <row r="926" customFormat="false" ht="15" hidden="true" customHeight="false" outlineLevel="2" collapsed="false">
      <c r="A926" s="386" t="s">
        <v>4801</v>
      </c>
      <c r="B926" s="391" t="s">
        <v>205</v>
      </c>
      <c r="C926" s="430"/>
      <c r="D926" s="415" t="s">
        <v>3563</v>
      </c>
      <c r="E926" s="349" t="s">
        <v>1082</v>
      </c>
      <c r="F926" s="349" t="s">
        <v>4795</v>
      </c>
      <c r="G926" s="428" t="s">
        <v>22</v>
      </c>
      <c r="H926" s="376"/>
      <c r="I926" s="376"/>
      <c r="J926" s="376" t="s">
        <v>95</v>
      </c>
      <c r="K926" s="339" t="s">
        <v>6468</v>
      </c>
      <c r="L926" s="429" t="n">
        <v>43711</v>
      </c>
      <c r="M926" s="340"/>
      <c r="N926" s="340"/>
      <c r="O926" s="427"/>
      <c r="P926" s="427"/>
      <c r="Q926" s="427"/>
      <c r="R926" s="427"/>
      <c r="S926" s="427"/>
      <c r="T926" s="427"/>
      <c r="U926" s="427"/>
      <c r="V926" s="427"/>
      <c r="W926" s="427"/>
      <c r="X926" s="427"/>
      <c r="Y926" s="427"/>
    </row>
    <row r="927" customFormat="false" ht="15" hidden="true" customHeight="false" outlineLevel="2" collapsed="false">
      <c r="A927" s="386" t="s">
        <v>4802</v>
      </c>
      <c r="B927" s="391" t="s">
        <v>219</v>
      </c>
      <c r="C927" s="430"/>
      <c r="D927" s="415" t="s">
        <v>1096</v>
      </c>
      <c r="E927" s="402" t="s">
        <v>4768</v>
      </c>
      <c r="F927" s="348" t="s">
        <v>4773</v>
      </c>
      <c r="G927" s="428" t="s">
        <v>22</v>
      </c>
      <c r="H927" s="376"/>
      <c r="I927" s="376"/>
      <c r="J927" s="376" t="s">
        <v>95</v>
      </c>
      <c r="K927" s="339" t="s">
        <v>6468</v>
      </c>
      <c r="L927" s="429" t="n">
        <v>43711</v>
      </c>
      <c r="M927" s="340"/>
      <c r="N927" s="340"/>
      <c r="O927" s="427"/>
      <c r="P927" s="427"/>
      <c r="Q927" s="427"/>
      <c r="R927" s="427"/>
      <c r="S927" s="427"/>
      <c r="T927" s="427"/>
      <c r="U927" s="427"/>
      <c r="V927" s="427"/>
      <c r="W927" s="427"/>
      <c r="X927" s="427"/>
      <c r="Y927" s="427"/>
    </row>
    <row r="928" customFormat="false" ht="15" hidden="true" customHeight="false" outlineLevel="2" collapsed="false">
      <c r="A928" s="386" t="s">
        <v>4803</v>
      </c>
      <c r="B928" s="391" t="s">
        <v>205</v>
      </c>
      <c r="C928" s="430"/>
      <c r="D928" s="358" t="s">
        <v>1240</v>
      </c>
      <c r="E928" s="356" t="s">
        <v>4804</v>
      </c>
      <c r="F928" s="344"/>
      <c r="G928" s="428" t="s">
        <v>22</v>
      </c>
      <c r="H928" s="376"/>
      <c r="I928" s="376"/>
      <c r="J928" s="376" t="s">
        <v>95</v>
      </c>
      <c r="K928" s="339" t="s">
        <v>6468</v>
      </c>
      <c r="L928" s="429" t="n">
        <v>43711</v>
      </c>
      <c r="M928" s="340"/>
      <c r="N928" s="340"/>
      <c r="O928" s="427"/>
      <c r="P928" s="427"/>
      <c r="Q928" s="427"/>
      <c r="R928" s="427"/>
      <c r="S928" s="427"/>
      <c r="T928" s="427"/>
      <c r="U928" s="427"/>
      <c r="V928" s="427"/>
      <c r="W928" s="427"/>
      <c r="X928" s="427"/>
      <c r="Y928" s="427"/>
    </row>
    <row r="929" customFormat="false" ht="15" hidden="false" customHeight="true" outlineLevel="1" collapsed="true">
      <c r="A929" s="434" t="s">
        <v>6730</v>
      </c>
      <c r="B929" s="434"/>
      <c r="C929" s="434"/>
      <c r="D929" s="434"/>
      <c r="E929" s="434"/>
      <c r="F929" s="434"/>
      <c r="G929" s="425"/>
      <c r="H929" s="425"/>
      <c r="I929" s="425"/>
      <c r="J929" s="425"/>
      <c r="K929" s="425"/>
      <c r="L929" s="425"/>
      <c r="M929" s="425"/>
      <c r="N929" s="425"/>
      <c r="O929" s="412"/>
      <c r="P929" s="412"/>
      <c r="Q929" s="412"/>
      <c r="R929" s="412"/>
      <c r="S929" s="412"/>
      <c r="T929" s="412"/>
      <c r="U929" s="412"/>
      <c r="V929" s="412"/>
      <c r="W929" s="412"/>
      <c r="X929" s="412"/>
      <c r="Y929" s="412"/>
    </row>
    <row r="930" customFormat="false" ht="15" hidden="true" customHeight="false" outlineLevel="2" collapsed="false">
      <c r="A930" s="386" t="s">
        <v>4806</v>
      </c>
      <c r="B930" s="391" t="s">
        <v>206</v>
      </c>
      <c r="C930" s="415" t="s">
        <v>3261</v>
      </c>
      <c r="D930" s="349" t="s">
        <v>3262</v>
      </c>
      <c r="E930" s="345" t="s">
        <v>4807</v>
      </c>
      <c r="F930" s="348" t="s">
        <v>4808</v>
      </c>
      <c r="G930" s="428" t="s">
        <v>22</v>
      </c>
      <c r="H930" s="376"/>
      <c r="I930" s="376"/>
      <c r="J930" s="376" t="s">
        <v>95</v>
      </c>
      <c r="K930" s="339" t="s">
        <v>6468</v>
      </c>
      <c r="L930" s="429" t="n">
        <v>43711</v>
      </c>
      <c r="M930" s="340"/>
      <c r="N930" s="340"/>
      <c r="O930" s="427"/>
      <c r="P930" s="427"/>
      <c r="Q930" s="427"/>
      <c r="R930" s="427"/>
      <c r="S930" s="427"/>
      <c r="T930" s="427"/>
      <c r="U930" s="427"/>
      <c r="V930" s="427"/>
      <c r="W930" s="427"/>
      <c r="X930" s="427"/>
      <c r="Y930" s="427"/>
    </row>
    <row r="931" customFormat="false" ht="15" hidden="true" customHeight="false" outlineLevel="2" collapsed="false">
      <c r="A931" s="386" t="s">
        <v>4809</v>
      </c>
      <c r="B931" s="391" t="s">
        <v>206</v>
      </c>
      <c r="C931" s="415" t="s">
        <v>3396</v>
      </c>
      <c r="D931" s="349" t="s">
        <v>3270</v>
      </c>
      <c r="E931" s="345" t="s">
        <v>4810</v>
      </c>
      <c r="F931" s="348" t="s">
        <v>4808</v>
      </c>
      <c r="G931" s="428" t="s">
        <v>22</v>
      </c>
      <c r="H931" s="376"/>
      <c r="I931" s="376"/>
      <c r="J931" s="376" t="s">
        <v>95</v>
      </c>
      <c r="K931" s="339" t="s">
        <v>6468</v>
      </c>
      <c r="L931" s="429" t="n">
        <v>43711</v>
      </c>
      <c r="M931" s="340"/>
      <c r="N931" s="340"/>
      <c r="O931" s="427"/>
      <c r="P931" s="427"/>
      <c r="Q931" s="427"/>
      <c r="R931" s="427"/>
      <c r="S931" s="427"/>
      <c r="T931" s="427"/>
      <c r="U931" s="427"/>
      <c r="V931" s="427"/>
      <c r="W931" s="427"/>
      <c r="X931" s="427"/>
      <c r="Y931" s="427"/>
    </row>
    <row r="932" customFormat="false" ht="15" hidden="true" customHeight="false" outlineLevel="2" collapsed="false">
      <c r="A932" s="386" t="s">
        <v>4811</v>
      </c>
      <c r="B932" s="391" t="s">
        <v>206</v>
      </c>
      <c r="C932" s="430"/>
      <c r="D932" s="415" t="s">
        <v>3273</v>
      </c>
      <c r="E932" s="402" t="s">
        <v>4812</v>
      </c>
      <c r="F932" s="348" t="s">
        <v>4808</v>
      </c>
      <c r="G932" s="428" t="s">
        <v>22</v>
      </c>
      <c r="H932" s="376"/>
      <c r="I932" s="376"/>
      <c r="J932" s="376" t="s">
        <v>95</v>
      </c>
      <c r="K932" s="339" t="s">
        <v>6468</v>
      </c>
      <c r="L932" s="429" t="n">
        <v>43711</v>
      </c>
      <c r="M932" s="340"/>
      <c r="N932" s="340"/>
      <c r="O932" s="427"/>
      <c r="P932" s="427"/>
      <c r="Q932" s="427"/>
      <c r="R932" s="427"/>
      <c r="S932" s="427"/>
      <c r="T932" s="427"/>
      <c r="U932" s="427"/>
      <c r="V932" s="427"/>
      <c r="W932" s="427"/>
      <c r="X932" s="427"/>
      <c r="Y932" s="427"/>
    </row>
    <row r="933" customFormat="false" ht="15" hidden="true" customHeight="false" outlineLevel="2" collapsed="false">
      <c r="A933" s="386" t="s">
        <v>4813</v>
      </c>
      <c r="B933" s="391" t="s">
        <v>206</v>
      </c>
      <c r="C933" s="430"/>
      <c r="D933" s="415" t="s">
        <v>3278</v>
      </c>
      <c r="E933" s="415" t="s">
        <v>3652</v>
      </c>
      <c r="F933" s="348" t="s">
        <v>4808</v>
      </c>
      <c r="G933" s="428" t="s">
        <v>22</v>
      </c>
      <c r="H933" s="376"/>
      <c r="I933" s="376"/>
      <c r="J933" s="376" t="s">
        <v>95</v>
      </c>
      <c r="K933" s="339" t="s">
        <v>6468</v>
      </c>
      <c r="L933" s="429" t="n">
        <v>43711</v>
      </c>
      <c r="M933" s="340"/>
      <c r="N933" s="340"/>
      <c r="O933" s="427"/>
      <c r="P933" s="427"/>
      <c r="Q933" s="427"/>
      <c r="R933" s="427"/>
      <c r="S933" s="427"/>
      <c r="T933" s="427"/>
      <c r="U933" s="427"/>
      <c r="V933" s="427"/>
      <c r="W933" s="427"/>
      <c r="X933" s="427"/>
      <c r="Y933" s="427"/>
    </row>
    <row r="934" customFormat="false" ht="15" hidden="true" customHeight="false" outlineLevel="2" collapsed="false">
      <c r="A934" s="386" t="s">
        <v>4814</v>
      </c>
      <c r="B934" s="391" t="s">
        <v>206</v>
      </c>
      <c r="C934" s="415" t="s">
        <v>3339</v>
      </c>
      <c r="D934" s="415" t="s">
        <v>4815</v>
      </c>
      <c r="E934" s="345" t="s">
        <v>3283</v>
      </c>
      <c r="F934" s="348" t="s">
        <v>4808</v>
      </c>
      <c r="G934" s="428" t="s">
        <v>22</v>
      </c>
      <c r="H934" s="376"/>
      <c r="I934" s="376"/>
      <c r="J934" s="376" t="s">
        <v>95</v>
      </c>
      <c r="K934" s="339" t="s">
        <v>6468</v>
      </c>
      <c r="L934" s="429" t="n">
        <v>43711</v>
      </c>
      <c r="M934" s="340"/>
      <c r="N934" s="340"/>
      <c r="O934" s="427"/>
      <c r="P934" s="427"/>
      <c r="Q934" s="427"/>
      <c r="R934" s="427"/>
      <c r="S934" s="427"/>
      <c r="T934" s="427"/>
      <c r="U934" s="427"/>
      <c r="V934" s="427"/>
      <c r="W934" s="427"/>
      <c r="X934" s="427"/>
      <c r="Y934" s="427"/>
    </row>
    <row r="935" customFormat="false" ht="15" hidden="true" customHeight="false" outlineLevel="2" collapsed="false">
      <c r="A935" s="386" t="s">
        <v>4816</v>
      </c>
      <c r="B935" s="391" t="s">
        <v>206</v>
      </c>
      <c r="C935" s="415" t="s">
        <v>3703</v>
      </c>
      <c r="D935" s="415" t="s">
        <v>3286</v>
      </c>
      <c r="E935" s="337" t="s">
        <v>1935</v>
      </c>
      <c r="F935" s="348" t="s">
        <v>4808</v>
      </c>
      <c r="G935" s="428" t="s">
        <v>22</v>
      </c>
      <c r="H935" s="376"/>
      <c r="I935" s="376"/>
      <c r="J935" s="376" t="s">
        <v>95</v>
      </c>
      <c r="K935" s="339" t="s">
        <v>6468</v>
      </c>
      <c r="L935" s="429" t="n">
        <v>43711</v>
      </c>
      <c r="M935" s="340"/>
      <c r="N935" s="340"/>
      <c r="O935" s="427"/>
      <c r="P935" s="427"/>
      <c r="Q935" s="427"/>
      <c r="R935" s="427"/>
      <c r="S935" s="427"/>
      <c r="T935" s="427"/>
      <c r="U935" s="427"/>
      <c r="V935" s="427"/>
      <c r="W935" s="427"/>
      <c r="X935" s="427"/>
      <c r="Y935" s="427"/>
    </row>
    <row r="936" customFormat="false" ht="15" hidden="true" customHeight="false" outlineLevel="2" collapsed="false">
      <c r="A936" s="386" t="s">
        <v>4817</v>
      </c>
      <c r="B936" s="391" t="s">
        <v>206</v>
      </c>
      <c r="C936" s="430"/>
      <c r="D936" s="415" t="s">
        <v>4818</v>
      </c>
      <c r="E936" s="348" t="s">
        <v>4785</v>
      </c>
      <c r="F936" s="348" t="s">
        <v>4808</v>
      </c>
      <c r="G936" s="428" t="s">
        <v>22</v>
      </c>
      <c r="H936" s="376"/>
      <c r="I936" s="376"/>
      <c r="J936" s="376" t="s">
        <v>95</v>
      </c>
      <c r="K936" s="339" t="s">
        <v>6468</v>
      </c>
      <c r="L936" s="429" t="n">
        <v>43711</v>
      </c>
      <c r="M936" s="340"/>
      <c r="N936" s="340"/>
      <c r="O936" s="427"/>
      <c r="P936" s="427"/>
      <c r="Q936" s="427"/>
      <c r="R936" s="427"/>
      <c r="S936" s="427"/>
      <c r="T936" s="427"/>
      <c r="U936" s="427"/>
      <c r="V936" s="427"/>
      <c r="W936" s="427"/>
      <c r="X936" s="427"/>
      <c r="Y936" s="427"/>
    </row>
    <row r="937" customFormat="false" ht="15" hidden="true" customHeight="false" outlineLevel="2" collapsed="false">
      <c r="A937" s="386" t="s">
        <v>4819</v>
      </c>
      <c r="B937" s="391" t="s">
        <v>206</v>
      </c>
      <c r="C937" s="432"/>
      <c r="D937" s="415" t="s">
        <v>4820</v>
      </c>
      <c r="E937" s="348" t="s">
        <v>4788</v>
      </c>
      <c r="F937" s="348" t="s">
        <v>6731</v>
      </c>
      <c r="G937" s="428" t="s">
        <v>22</v>
      </c>
      <c r="H937" s="376"/>
      <c r="I937" s="376"/>
      <c r="J937" s="376" t="s">
        <v>95</v>
      </c>
      <c r="K937" s="339" t="s">
        <v>6468</v>
      </c>
      <c r="L937" s="429" t="n">
        <v>43711</v>
      </c>
      <c r="M937" s="340"/>
      <c r="N937" s="340"/>
      <c r="O937" s="427"/>
      <c r="P937" s="427"/>
      <c r="Q937" s="427"/>
      <c r="R937" s="427"/>
      <c r="S937" s="427"/>
      <c r="T937" s="427"/>
      <c r="U937" s="427"/>
      <c r="V937" s="427"/>
      <c r="W937" s="427"/>
      <c r="X937" s="427"/>
      <c r="Y937" s="427"/>
    </row>
    <row r="938" customFormat="false" ht="15" hidden="true" customHeight="false" outlineLevel="2" collapsed="false">
      <c r="A938" s="386" t="s">
        <v>4821</v>
      </c>
      <c r="B938" s="391" t="s">
        <v>206</v>
      </c>
      <c r="C938" s="432"/>
      <c r="D938" s="415" t="s">
        <v>4822</v>
      </c>
      <c r="E938" s="348" t="s">
        <v>4791</v>
      </c>
      <c r="F938" s="348" t="s">
        <v>4808</v>
      </c>
      <c r="G938" s="428" t="s">
        <v>22</v>
      </c>
      <c r="H938" s="376"/>
      <c r="I938" s="376"/>
      <c r="J938" s="376" t="s">
        <v>95</v>
      </c>
      <c r="K938" s="339" t="s">
        <v>6468</v>
      </c>
      <c r="L938" s="429" t="n">
        <v>43711</v>
      </c>
      <c r="M938" s="340"/>
      <c r="N938" s="340"/>
      <c r="O938" s="427"/>
      <c r="P938" s="427"/>
      <c r="Q938" s="427"/>
      <c r="R938" s="427"/>
      <c r="S938" s="427"/>
      <c r="T938" s="427"/>
      <c r="U938" s="427"/>
      <c r="V938" s="427"/>
      <c r="W938" s="427"/>
      <c r="X938" s="427"/>
      <c r="Y938" s="427"/>
    </row>
    <row r="939" customFormat="false" ht="15" hidden="true" customHeight="false" outlineLevel="2" collapsed="false">
      <c r="A939" s="386" t="s">
        <v>4823</v>
      </c>
      <c r="B939" s="391" t="s">
        <v>206</v>
      </c>
      <c r="C939" s="432"/>
      <c r="D939" s="415" t="s">
        <v>4824</v>
      </c>
      <c r="E939" s="348" t="s">
        <v>4791</v>
      </c>
      <c r="F939" s="348" t="s">
        <v>6732</v>
      </c>
      <c r="G939" s="428" t="s">
        <v>22</v>
      </c>
      <c r="H939" s="376"/>
      <c r="I939" s="376"/>
      <c r="J939" s="376" t="s">
        <v>95</v>
      </c>
      <c r="K939" s="339" t="s">
        <v>6468</v>
      </c>
      <c r="L939" s="429" t="n">
        <v>43711</v>
      </c>
      <c r="M939" s="340"/>
      <c r="N939" s="340"/>
      <c r="O939" s="427"/>
      <c r="P939" s="427"/>
      <c r="Q939" s="427"/>
      <c r="R939" s="427"/>
      <c r="S939" s="427"/>
      <c r="T939" s="427"/>
      <c r="U939" s="427"/>
      <c r="V939" s="427"/>
      <c r="W939" s="427"/>
      <c r="X939" s="427"/>
      <c r="Y939" s="427"/>
    </row>
    <row r="940" customFormat="false" ht="15" hidden="true" customHeight="false" outlineLevel="2" collapsed="false">
      <c r="A940" s="386" t="s">
        <v>4825</v>
      </c>
      <c r="B940" s="391" t="s">
        <v>206</v>
      </c>
      <c r="C940" s="415" t="s">
        <v>3709</v>
      </c>
      <c r="D940" s="415" t="s">
        <v>4826</v>
      </c>
      <c r="E940" s="402" t="s">
        <v>4794</v>
      </c>
      <c r="F940" s="348" t="s">
        <v>4808</v>
      </c>
      <c r="G940" s="428" t="s">
        <v>22</v>
      </c>
      <c r="H940" s="376"/>
      <c r="I940" s="376"/>
      <c r="J940" s="376" t="s">
        <v>95</v>
      </c>
      <c r="K940" s="339" t="s">
        <v>6468</v>
      </c>
      <c r="L940" s="429" t="n">
        <v>43711</v>
      </c>
      <c r="M940" s="340"/>
      <c r="N940" s="340"/>
      <c r="O940" s="427"/>
      <c r="P940" s="427"/>
      <c r="Q940" s="427"/>
      <c r="R940" s="427"/>
      <c r="S940" s="427"/>
      <c r="T940" s="427"/>
      <c r="U940" s="427"/>
      <c r="V940" s="427"/>
      <c r="W940" s="427"/>
      <c r="X940" s="427"/>
      <c r="Y940" s="427"/>
    </row>
    <row r="941" customFormat="false" ht="15" hidden="true" customHeight="false" outlineLevel="2" collapsed="false">
      <c r="A941" s="386" t="s">
        <v>4827</v>
      </c>
      <c r="B941" s="391" t="s">
        <v>206</v>
      </c>
      <c r="C941" s="415" t="s">
        <v>3715</v>
      </c>
      <c r="D941" s="415" t="s">
        <v>3309</v>
      </c>
      <c r="E941" s="568" t="s">
        <v>6733</v>
      </c>
      <c r="F941" s="348" t="s">
        <v>4808</v>
      </c>
      <c r="G941" s="428" t="s">
        <v>22</v>
      </c>
      <c r="H941" s="376"/>
      <c r="I941" s="376"/>
      <c r="J941" s="376" t="s">
        <v>95</v>
      </c>
      <c r="K941" s="339" t="s">
        <v>6468</v>
      </c>
      <c r="L941" s="429" t="n">
        <v>43711</v>
      </c>
      <c r="M941" s="340"/>
      <c r="N941" s="554" t="s">
        <v>6734</v>
      </c>
      <c r="O941" s="427"/>
      <c r="P941" s="427"/>
      <c r="Q941" s="427"/>
      <c r="R941" s="427"/>
      <c r="S941" s="427"/>
      <c r="T941" s="427"/>
      <c r="U941" s="427"/>
      <c r="V941" s="427"/>
      <c r="W941" s="427"/>
      <c r="X941" s="427"/>
      <c r="Y941" s="427"/>
    </row>
    <row r="942" customFormat="false" ht="15" hidden="true" customHeight="false" outlineLevel="2" collapsed="false">
      <c r="A942" s="386" t="s">
        <v>4829</v>
      </c>
      <c r="B942" s="391" t="s">
        <v>206</v>
      </c>
      <c r="C942" s="430"/>
      <c r="D942" s="415" t="s">
        <v>3009</v>
      </c>
      <c r="E942" s="402" t="s">
        <v>4660</v>
      </c>
      <c r="F942" s="348" t="s">
        <v>4808</v>
      </c>
      <c r="G942" s="428" t="s">
        <v>22</v>
      </c>
      <c r="H942" s="376"/>
      <c r="I942" s="376"/>
      <c r="J942" s="376" t="s">
        <v>95</v>
      </c>
      <c r="K942" s="339" t="s">
        <v>6468</v>
      </c>
      <c r="L942" s="429" t="n">
        <v>43711</v>
      </c>
      <c r="M942" s="340"/>
      <c r="N942" s="340"/>
      <c r="O942" s="427"/>
      <c r="P942" s="427"/>
      <c r="Q942" s="427"/>
      <c r="R942" s="427"/>
      <c r="S942" s="427"/>
      <c r="T942" s="427"/>
      <c r="U942" s="427"/>
      <c r="V942" s="427"/>
      <c r="W942" s="427"/>
      <c r="X942" s="427"/>
      <c r="Y942" s="427"/>
    </row>
    <row r="943" customFormat="false" ht="15" hidden="true" customHeight="false" outlineLevel="2" collapsed="false">
      <c r="A943" s="386" t="s">
        <v>4830</v>
      </c>
      <c r="B943" s="391" t="s">
        <v>206</v>
      </c>
      <c r="C943" s="430" t="s">
        <v>1076</v>
      </c>
      <c r="D943" s="415" t="s">
        <v>1077</v>
      </c>
      <c r="E943" s="402" t="s">
        <v>4800</v>
      </c>
      <c r="F943" s="349" t="s">
        <v>6735</v>
      </c>
      <c r="G943" s="428" t="s">
        <v>22</v>
      </c>
      <c r="H943" s="376"/>
      <c r="I943" s="376"/>
      <c r="J943" s="376" t="s">
        <v>95</v>
      </c>
      <c r="K943" s="339" t="s">
        <v>6468</v>
      </c>
      <c r="L943" s="429" t="n">
        <v>43711</v>
      </c>
      <c r="M943" s="340"/>
      <c r="N943" s="340"/>
      <c r="O943" s="427"/>
      <c r="P943" s="427"/>
      <c r="Q943" s="427"/>
      <c r="R943" s="427"/>
      <c r="S943" s="427"/>
      <c r="T943" s="427"/>
      <c r="U943" s="427"/>
      <c r="V943" s="427"/>
      <c r="W943" s="427"/>
      <c r="X943" s="427"/>
      <c r="Y943" s="427"/>
    </row>
    <row r="944" customFormat="false" ht="15" hidden="true" customHeight="false" outlineLevel="2" collapsed="false">
      <c r="A944" s="386" t="s">
        <v>4831</v>
      </c>
      <c r="B944" s="391" t="s">
        <v>206</v>
      </c>
      <c r="C944" s="430"/>
      <c r="D944" s="415" t="s">
        <v>3013</v>
      </c>
      <c r="E944" s="349" t="s">
        <v>1082</v>
      </c>
      <c r="F944" s="349" t="s">
        <v>6735</v>
      </c>
      <c r="G944" s="428" t="s">
        <v>22</v>
      </c>
      <c r="H944" s="376"/>
      <c r="I944" s="376"/>
      <c r="J944" s="376" t="s">
        <v>95</v>
      </c>
      <c r="K944" s="339" t="s">
        <v>6468</v>
      </c>
      <c r="L944" s="429" t="n">
        <v>43711</v>
      </c>
      <c r="M944" s="340"/>
      <c r="N944" s="340"/>
      <c r="O944" s="427"/>
      <c r="P944" s="427"/>
      <c r="Q944" s="427"/>
      <c r="R944" s="427"/>
      <c r="S944" s="427"/>
      <c r="T944" s="427"/>
      <c r="U944" s="427"/>
      <c r="V944" s="427"/>
      <c r="W944" s="427"/>
      <c r="X944" s="427"/>
      <c r="Y944" s="427"/>
    </row>
    <row r="945" customFormat="false" ht="15" hidden="true" customHeight="false" outlineLevel="2" collapsed="false">
      <c r="A945" s="386" t="s">
        <v>4832</v>
      </c>
      <c r="B945" s="391" t="s">
        <v>218</v>
      </c>
      <c r="C945" s="430"/>
      <c r="D945" s="415" t="s">
        <v>1096</v>
      </c>
      <c r="E945" s="402" t="s">
        <v>4833</v>
      </c>
      <c r="F945" s="348" t="s">
        <v>4808</v>
      </c>
      <c r="G945" s="428" t="s">
        <v>22</v>
      </c>
      <c r="H945" s="376"/>
      <c r="I945" s="376"/>
      <c r="J945" s="376" t="s">
        <v>95</v>
      </c>
      <c r="K945" s="339" t="s">
        <v>6468</v>
      </c>
      <c r="L945" s="429" t="n">
        <v>43711</v>
      </c>
      <c r="M945" s="340"/>
      <c r="N945" s="340"/>
      <c r="O945" s="427"/>
      <c r="P945" s="427"/>
      <c r="Q945" s="427"/>
      <c r="R945" s="427"/>
      <c r="S945" s="427"/>
      <c r="T945" s="427"/>
      <c r="U945" s="427"/>
      <c r="V945" s="427"/>
      <c r="W945" s="427"/>
      <c r="X945" s="427"/>
      <c r="Y945" s="427"/>
    </row>
    <row r="946" customFormat="false" ht="15" hidden="false" customHeight="true" outlineLevel="1" collapsed="true">
      <c r="A946" s="424" t="s">
        <v>6736</v>
      </c>
      <c r="B946" s="424"/>
      <c r="C946" s="424"/>
      <c r="D946" s="424"/>
      <c r="E946" s="424"/>
      <c r="F946" s="424"/>
      <c r="G946" s="425"/>
      <c r="H946" s="425"/>
      <c r="I946" s="425"/>
      <c r="J946" s="425"/>
      <c r="K946" s="425"/>
      <c r="L946" s="425"/>
      <c r="M946" s="425"/>
      <c r="N946" s="425"/>
      <c r="O946" s="412"/>
      <c r="P946" s="412"/>
      <c r="Q946" s="412"/>
      <c r="R946" s="412"/>
      <c r="S946" s="412"/>
      <c r="T946" s="412"/>
      <c r="U946" s="412"/>
      <c r="V946" s="412"/>
      <c r="W946" s="412"/>
      <c r="X946" s="412"/>
      <c r="Y946" s="412"/>
    </row>
    <row r="947" customFormat="false" ht="15" hidden="true" customHeight="false" outlineLevel="2" collapsed="false">
      <c r="A947" s="420" t="s">
        <v>5240</v>
      </c>
      <c r="B947" s="391" t="s">
        <v>217</v>
      </c>
      <c r="C947" s="415" t="s">
        <v>6737</v>
      </c>
      <c r="D947" s="378" t="s">
        <v>1003</v>
      </c>
      <c r="E947" s="337" t="s">
        <v>1935</v>
      </c>
      <c r="F947" s="337" t="s">
        <v>6738</v>
      </c>
      <c r="G947" s="379" t="s">
        <v>22</v>
      </c>
      <c r="H947" s="436"/>
      <c r="I947" s="560"/>
      <c r="J947" s="561"/>
      <c r="K947" s="339" t="s">
        <v>6468</v>
      </c>
      <c r="L947" s="429" t="n">
        <v>43711</v>
      </c>
      <c r="M947" s="376"/>
      <c r="N947" s="376"/>
      <c r="O947" s="412"/>
      <c r="P947" s="412"/>
      <c r="Q947" s="412"/>
      <c r="R947" s="412"/>
      <c r="S947" s="412"/>
      <c r="T947" s="412"/>
      <c r="U947" s="412"/>
      <c r="V947" s="412"/>
      <c r="W947" s="412"/>
      <c r="X947" s="412"/>
      <c r="Y947" s="412"/>
    </row>
    <row r="948" customFormat="false" ht="15" hidden="true" customHeight="false" outlineLevel="2" collapsed="false">
      <c r="A948" s="420" t="s">
        <v>5242</v>
      </c>
      <c r="B948" s="391" t="s">
        <v>217</v>
      </c>
      <c r="C948" s="389"/>
      <c r="D948" s="415" t="s">
        <v>3157</v>
      </c>
      <c r="E948" s="348" t="s">
        <v>1615</v>
      </c>
      <c r="F948" s="337" t="s">
        <v>6738</v>
      </c>
      <c r="G948" s="379" t="s">
        <v>22</v>
      </c>
      <c r="H948" s="436"/>
      <c r="I948" s="560"/>
      <c r="J948" s="561"/>
      <c r="K948" s="430"/>
      <c r="L948" s="430"/>
      <c r="M948" s="376"/>
      <c r="N948" s="376"/>
      <c r="O948" s="412"/>
      <c r="P948" s="412"/>
      <c r="Q948" s="412"/>
      <c r="R948" s="412"/>
      <c r="S948" s="412"/>
      <c r="T948" s="412"/>
      <c r="U948" s="412"/>
      <c r="V948" s="412"/>
      <c r="W948" s="412"/>
      <c r="X948" s="412"/>
      <c r="Y948" s="412"/>
    </row>
    <row r="949" customFormat="false" ht="15" hidden="true" customHeight="false" outlineLevel="2" collapsed="false">
      <c r="A949" s="420" t="s">
        <v>5243</v>
      </c>
      <c r="B949" s="391" t="s">
        <v>217</v>
      </c>
      <c r="C949" s="389"/>
      <c r="D949" s="415" t="s">
        <v>3160</v>
      </c>
      <c r="E949" s="348" t="s">
        <v>1615</v>
      </c>
      <c r="F949" s="337" t="s">
        <v>6738</v>
      </c>
      <c r="G949" s="379" t="s">
        <v>22</v>
      </c>
      <c r="H949" s="436"/>
      <c r="I949" s="560"/>
      <c r="J949" s="561"/>
      <c r="K949" s="430"/>
      <c r="L949" s="430"/>
      <c r="M949" s="376"/>
      <c r="N949" s="376"/>
      <c r="O949" s="412"/>
      <c r="P949" s="412"/>
      <c r="Q949" s="412"/>
      <c r="R949" s="412"/>
      <c r="S949" s="412"/>
      <c r="T949" s="412"/>
      <c r="U949" s="412"/>
      <c r="V949" s="412"/>
      <c r="W949" s="412"/>
      <c r="X949" s="412"/>
      <c r="Y949" s="412"/>
    </row>
    <row r="950" customFormat="false" ht="15" hidden="true" customHeight="false" outlineLevel="2" collapsed="false">
      <c r="A950" s="420" t="s">
        <v>5244</v>
      </c>
      <c r="B950" s="391" t="s">
        <v>217</v>
      </c>
      <c r="C950" s="415" t="s">
        <v>3164</v>
      </c>
      <c r="D950" s="415" t="s">
        <v>1507</v>
      </c>
      <c r="E950" s="348" t="s">
        <v>1062</v>
      </c>
      <c r="F950" s="337" t="s">
        <v>5245</v>
      </c>
      <c r="G950" s="379" t="s">
        <v>22</v>
      </c>
      <c r="H950" s="436"/>
      <c r="I950" s="560"/>
      <c r="J950" s="561"/>
      <c r="K950" s="430"/>
      <c r="L950" s="430"/>
      <c r="M950" s="376"/>
      <c r="N950" s="376"/>
      <c r="O950" s="412"/>
      <c r="P950" s="412"/>
      <c r="Q950" s="412"/>
      <c r="R950" s="412"/>
      <c r="S950" s="412"/>
      <c r="T950" s="412"/>
      <c r="U950" s="412"/>
      <c r="V950" s="412"/>
      <c r="W950" s="412"/>
      <c r="X950" s="412"/>
      <c r="Y950" s="412"/>
    </row>
    <row r="951" customFormat="false" ht="15" hidden="true" customHeight="false" outlineLevel="2" collapsed="false">
      <c r="A951" s="420" t="s">
        <v>5246</v>
      </c>
      <c r="B951" s="391" t="s">
        <v>217</v>
      </c>
      <c r="C951" s="394"/>
      <c r="D951" s="415" t="s">
        <v>1096</v>
      </c>
      <c r="E951" s="348" t="s">
        <v>1097</v>
      </c>
      <c r="F951" s="337" t="s">
        <v>6738</v>
      </c>
      <c r="G951" s="379" t="s">
        <v>22</v>
      </c>
      <c r="H951" s="436"/>
      <c r="I951" s="560"/>
      <c r="J951" s="561"/>
      <c r="K951" s="430"/>
      <c r="L951" s="430"/>
      <c r="M951" s="376"/>
      <c r="N951" s="376"/>
      <c r="O951" s="412"/>
      <c r="P951" s="412"/>
      <c r="Q951" s="412"/>
      <c r="R951" s="412"/>
      <c r="S951" s="412"/>
      <c r="T951" s="412"/>
      <c r="U951" s="412"/>
      <c r="V951" s="412"/>
      <c r="W951" s="412"/>
      <c r="X951" s="412"/>
      <c r="Y951" s="412"/>
    </row>
    <row r="952" customFormat="false" ht="15" hidden="false" customHeight="true" outlineLevel="1" collapsed="true">
      <c r="A952" s="475" t="s">
        <v>5195</v>
      </c>
      <c r="B952" s="475"/>
      <c r="C952" s="475"/>
      <c r="D952" s="475"/>
      <c r="E952" s="475"/>
      <c r="F952" s="475"/>
      <c r="G952" s="332"/>
      <c r="H952" s="332"/>
      <c r="I952" s="332"/>
      <c r="J952" s="332"/>
      <c r="K952" s="332"/>
      <c r="L952" s="332"/>
      <c r="M952" s="332"/>
      <c r="N952" s="332"/>
      <c r="O952" s="412"/>
      <c r="P952" s="412"/>
      <c r="Q952" s="412"/>
      <c r="R952" s="412"/>
      <c r="S952" s="412"/>
      <c r="T952" s="412"/>
      <c r="U952" s="412"/>
      <c r="V952" s="412"/>
      <c r="W952" s="412"/>
      <c r="X952" s="412"/>
      <c r="Y952" s="412"/>
    </row>
    <row r="953" customFormat="false" ht="15" hidden="true" customHeight="false" outlineLevel="2" collapsed="false">
      <c r="A953" s="376" t="s">
        <v>5196</v>
      </c>
      <c r="B953" s="391" t="s">
        <v>216</v>
      </c>
      <c r="C953" s="378" t="s">
        <v>3261</v>
      </c>
      <c r="D953" s="356" t="s">
        <v>3262</v>
      </c>
      <c r="E953" s="336" t="s">
        <v>6739</v>
      </c>
      <c r="F953" s="337" t="s">
        <v>5223</v>
      </c>
      <c r="G953" s="428" t="s">
        <v>22</v>
      </c>
      <c r="H953" s="476"/>
      <c r="I953" s="476"/>
      <c r="J953" s="376" t="s">
        <v>95</v>
      </c>
      <c r="K953" s="476"/>
      <c r="L953" s="476"/>
      <c r="M953" s="340"/>
      <c r="N953" s="340"/>
      <c r="O953" s="109"/>
      <c r="P953" s="109"/>
      <c r="Q953" s="109"/>
      <c r="R953" s="109"/>
      <c r="S953" s="109"/>
      <c r="T953" s="109"/>
      <c r="U953" s="109"/>
      <c r="V953" s="109"/>
      <c r="W953" s="109"/>
      <c r="X953" s="109"/>
      <c r="Y953" s="109"/>
    </row>
    <row r="954" customFormat="false" ht="15" hidden="true" customHeight="false" outlineLevel="2" collapsed="false">
      <c r="A954" s="386" t="s">
        <v>5199</v>
      </c>
      <c r="B954" s="391" t="s">
        <v>216</v>
      </c>
      <c r="C954" s="415" t="s">
        <v>3396</v>
      </c>
      <c r="D954" s="349" t="s">
        <v>3270</v>
      </c>
      <c r="E954" s="345" t="s">
        <v>6740</v>
      </c>
      <c r="F954" s="348" t="s">
        <v>5223</v>
      </c>
      <c r="G954" s="428" t="s">
        <v>22</v>
      </c>
      <c r="H954" s="476"/>
      <c r="I954" s="476"/>
      <c r="J954" s="376" t="s">
        <v>95</v>
      </c>
      <c r="K954" s="476"/>
      <c r="L954" s="476"/>
      <c r="M954" s="340"/>
      <c r="N954" s="340"/>
      <c r="O954" s="109"/>
      <c r="P954" s="109"/>
      <c r="Q954" s="109"/>
      <c r="R954" s="109"/>
      <c r="S954" s="109"/>
      <c r="T954" s="109"/>
      <c r="U954" s="109"/>
      <c r="V954" s="109"/>
      <c r="W954" s="109"/>
      <c r="X954" s="109"/>
      <c r="Y954" s="109"/>
    </row>
    <row r="955" customFormat="false" ht="15" hidden="true" customHeight="false" outlineLevel="2" collapsed="false">
      <c r="A955" s="386" t="s">
        <v>5201</v>
      </c>
      <c r="B955" s="391" t="s">
        <v>216</v>
      </c>
      <c r="C955" s="430"/>
      <c r="D955" s="349" t="s">
        <v>3273</v>
      </c>
      <c r="E955" s="349" t="s">
        <v>6741</v>
      </c>
      <c r="F955" s="340"/>
      <c r="G955" s="428" t="s">
        <v>22</v>
      </c>
      <c r="H955" s="476"/>
      <c r="I955" s="476"/>
      <c r="J955" s="376" t="s">
        <v>95</v>
      </c>
      <c r="K955" s="476"/>
      <c r="L955" s="476"/>
      <c r="M955" s="340"/>
      <c r="N955" s="340"/>
      <c r="O955" s="109"/>
      <c r="P955" s="109"/>
      <c r="Q955" s="109"/>
      <c r="R955" s="109"/>
      <c r="S955" s="109"/>
      <c r="T955" s="109"/>
      <c r="U955" s="109"/>
      <c r="V955" s="109"/>
      <c r="W955" s="109"/>
      <c r="X955" s="109"/>
      <c r="Y955" s="109"/>
    </row>
    <row r="956" customFormat="false" ht="15" hidden="true" customHeight="false" outlineLevel="2" collapsed="false">
      <c r="A956" s="386" t="s">
        <v>5204</v>
      </c>
      <c r="B956" s="391" t="s">
        <v>216</v>
      </c>
      <c r="C956" s="430"/>
      <c r="D956" s="349" t="s">
        <v>3278</v>
      </c>
      <c r="E956" s="349" t="s">
        <v>3652</v>
      </c>
      <c r="F956" s="340"/>
      <c r="G956" s="428" t="s">
        <v>22</v>
      </c>
      <c r="H956" s="476"/>
      <c r="I956" s="476"/>
      <c r="J956" s="376" t="s">
        <v>95</v>
      </c>
      <c r="K956" s="476"/>
      <c r="L956" s="476"/>
      <c r="M956" s="340"/>
      <c r="N956" s="340"/>
      <c r="O956" s="109"/>
      <c r="P956" s="109"/>
      <c r="Q956" s="109"/>
      <c r="R956" s="109"/>
      <c r="S956" s="109"/>
      <c r="T956" s="109"/>
      <c r="U956" s="109"/>
      <c r="V956" s="109"/>
      <c r="W956" s="109"/>
      <c r="X956" s="109"/>
      <c r="Y956" s="109"/>
    </row>
    <row r="957" customFormat="false" ht="15" hidden="true" customHeight="false" outlineLevel="2" collapsed="false">
      <c r="A957" s="386" t="s">
        <v>5205</v>
      </c>
      <c r="B957" s="391" t="s">
        <v>216</v>
      </c>
      <c r="C957" s="415" t="s">
        <v>3339</v>
      </c>
      <c r="D957" s="415" t="s">
        <v>6742</v>
      </c>
      <c r="E957" s="348" t="s">
        <v>3283</v>
      </c>
      <c r="F957" s="348" t="s">
        <v>5223</v>
      </c>
      <c r="G957" s="428" t="s">
        <v>22</v>
      </c>
      <c r="H957" s="476"/>
      <c r="I957" s="476"/>
      <c r="J957" s="376" t="s">
        <v>95</v>
      </c>
      <c r="K957" s="476"/>
      <c r="L957" s="476"/>
      <c r="M957" s="340"/>
      <c r="N957" s="340"/>
      <c r="O957" s="109"/>
      <c r="P957" s="109"/>
      <c r="Q957" s="109"/>
      <c r="R957" s="109"/>
      <c r="S957" s="109"/>
      <c r="T957" s="109"/>
      <c r="U957" s="109"/>
      <c r="V957" s="109"/>
      <c r="W957" s="109"/>
      <c r="X957" s="109"/>
      <c r="Y957" s="109"/>
    </row>
    <row r="958" customFormat="false" ht="15" hidden="true" customHeight="false" outlineLevel="2" collapsed="false">
      <c r="A958" s="386" t="s">
        <v>5207</v>
      </c>
      <c r="B958" s="391" t="s">
        <v>216</v>
      </c>
      <c r="C958" s="415" t="s">
        <v>1492</v>
      </c>
      <c r="D958" s="430" t="s">
        <v>1003</v>
      </c>
      <c r="E958" s="337" t="s">
        <v>1935</v>
      </c>
      <c r="F958" s="340"/>
      <c r="G958" s="428" t="s">
        <v>22</v>
      </c>
      <c r="H958" s="476"/>
      <c r="I958" s="476"/>
      <c r="J958" s="376" t="s">
        <v>95</v>
      </c>
      <c r="K958" s="476"/>
      <c r="L958" s="476"/>
      <c r="M958" s="340"/>
      <c r="N958" s="340"/>
      <c r="O958" s="109"/>
      <c r="P958" s="109"/>
      <c r="Q958" s="109"/>
      <c r="R958" s="109"/>
      <c r="S958" s="109"/>
      <c r="T958" s="109"/>
      <c r="U958" s="109"/>
      <c r="V958" s="109"/>
      <c r="W958" s="109"/>
      <c r="X958" s="109"/>
      <c r="Y958" s="109"/>
    </row>
    <row r="959" customFormat="false" ht="15" hidden="true" customHeight="false" outlineLevel="2" collapsed="false">
      <c r="A959" s="386" t="s">
        <v>5208</v>
      </c>
      <c r="B959" s="391" t="s">
        <v>216</v>
      </c>
      <c r="C959" s="430"/>
      <c r="D959" s="415" t="s">
        <v>1938</v>
      </c>
      <c r="E959" s="348" t="s">
        <v>5209</v>
      </c>
      <c r="F959" s="348" t="s">
        <v>5210</v>
      </c>
      <c r="G959" s="428" t="s">
        <v>22</v>
      </c>
      <c r="H959" s="476"/>
      <c r="I959" s="476"/>
      <c r="J959" s="376" t="s">
        <v>95</v>
      </c>
      <c r="K959" s="476"/>
      <c r="L959" s="476"/>
      <c r="M959" s="340"/>
      <c r="N959" s="340"/>
      <c r="O959" s="109"/>
      <c r="P959" s="109"/>
      <c r="Q959" s="109"/>
      <c r="R959" s="109"/>
      <c r="S959" s="109"/>
      <c r="T959" s="109"/>
      <c r="U959" s="109"/>
      <c r="V959" s="109"/>
      <c r="W959" s="109"/>
      <c r="X959" s="109"/>
      <c r="Y959" s="109"/>
    </row>
    <row r="960" customFormat="false" ht="15" hidden="true" customHeight="false" outlineLevel="2" collapsed="false">
      <c r="A960" s="386" t="s">
        <v>5211</v>
      </c>
      <c r="B960" s="391" t="s">
        <v>216</v>
      </c>
      <c r="C960" s="430"/>
      <c r="D960" s="415" t="s">
        <v>5212</v>
      </c>
      <c r="E960" s="348" t="s">
        <v>5213</v>
      </c>
      <c r="F960" s="348" t="s">
        <v>5214</v>
      </c>
      <c r="G960" s="428" t="s">
        <v>22</v>
      </c>
      <c r="H960" s="476"/>
      <c r="I960" s="476"/>
      <c r="J960" s="376" t="s">
        <v>95</v>
      </c>
      <c r="K960" s="476"/>
      <c r="L960" s="476"/>
      <c r="M960" s="340"/>
      <c r="N960" s="340"/>
      <c r="O960" s="109"/>
      <c r="P960" s="109"/>
      <c r="Q960" s="109"/>
      <c r="R960" s="109"/>
      <c r="S960" s="109"/>
      <c r="T960" s="109"/>
      <c r="U960" s="109"/>
      <c r="V960" s="109"/>
      <c r="W960" s="109"/>
      <c r="X960" s="109"/>
      <c r="Y960" s="109"/>
    </row>
    <row r="961" customFormat="false" ht="15" hidden="true" customHeight="false" outlineLevel="2" collapsed="false">
      <c r="A961" s="386" t="s">
        <v>5215</v>
      </c>
      <c r="B961" s="391" t="s">
        <v>216</v>
      </c>
      <c r="C961" s="430"/>
      <c r="D961" s="415" t="s">
        <v>5216</v>
      </c>
      <c r="E961" s="348" t="s">
        <v>5217</v>
      </c>
      <c r="F961" s="348" t="s">
        <v>5214</v>
      </c>
      <c r="G961" s="428" t="s">
        <v>22</v>
      </c>
      <c r="H961" s="476"/>
      <c r="I961" s="476"/>
      <c r="J961" s="376" t="s">
        <v>95</v>
      </c>
      <c r="K961" s="476"/>
      <c r="L961" s="476"/>
      <c r="M961" s="340"/>
      <c r="N961" s="340"/>
      <c r="O961" s="109"/>
      <c r="P961" s="109"/>
      <c r="Q961" s="109"/>
      <c r="R961" s="109"/>
      <c r="S961" s="109"/>
      <c r="T961" s="109"/>
      <c r="U961" s="109"/>
      <c r="V961" s="109"/>
      <c r="W961" s="109"/>
      <c r="X961" s="109"/>
      <c r="Y961" s="109"/>
    </row>
    <row r="962" customFormat="false" ht="15" hidden="true" customHeight="false" outlineLevel="2" collapsed="false">
      <c r="A962" s="386" t="s">
        <v>5218</v>
      </c>
      <c r="B962" s="391" t="s">
        <v>216</v>
      </c>
      <c r="C962" s="430"/>
      <c r="D962" s="415" t="s">
        <v>5219</v>
      </c>
      <c r="E962" s="348" t="s">
        <v>5220</v>
      </c>
      <c r="F962" s="348" t="s">
        <v>5221</v>
      </c>
      <c r="G962" s="428" t="s">
        <v>22</v>
      </c>
      <c r="H962" s="476"/>
      <c r="I962" s="476"/>
      <c r="J962" s="376" t="s">
        <v>95</v>
      </c>
      <c r="K962" s="476"/>
      <c r="L962" s="476"/>
      <c r="M962" s="340"/>
      <c r="N962" s="340"/>
      <c r="O962" s="109"/>
      <c r="P962" s="109"/>
      <c r="Q962" s="109"/>
      <c r="R962" s="109"/>
      <c r="S962" s="109"/>
      <c r="T962" s="109"/>
      <c r="U962" s="109"/>
      <c r="V962" s="109"/>
      <c r="W962" s="109"/>
      <c r="X962" s="109"/>
      <c r="Y962" s="109"/>
    </row>
    <row r="963" customFormat="false" ht="15" hidden="true" customHeight="false" outlineLevel="2" collapsed="false">
      <c r="A963" s="386" t="s">
        <v>5222</v>
      </c>
      <c r="B963" s="391" t="s">
        <v>216</v>
      </c>
      <c r="C963" s="430"/>
      <c r="D963" s="351" t="s">
        <v>1045</v>
      </c>
      <c r="E963" s="352" t="s">
        <v>1951</v>
      </c>
      <c r="F963" s="348" t="s">
        <v>5223</v>
      </c>
      <c r="G963" s="428" t="s">
        <v>22</v>
      </c>
      <c r="H963" s="476"/>
      <c r="I963" s="476"/>
      <c r="J963" s="376" t="s">
        <v>95</v>
      </c>
      <c r="K963" s="476"/>
      <c r="L963" s="476"/>
      <c r="M963" s="340"/>
      <c r="N963" s="340"/>
      <c r="O963" s="109"/>
      <c r="P963" s="109"/>
      <c r="Q963" s="109"/>
      <c r="R963" s="109"/>
      <c r="S963" s="109"/>
      <c r="T963" s="109"/>
      <c r="U963" s="109"/>
      <c r="V963" s="109"/>
      <c r="W963" s="109"/>
      <c r="X963" s="109"/>
      <c r="Y963" s="109"/>
    </row>
    <row r="964" customFormat="false" ht="15" hidden="true" customHeight="false" outlineLevel="2" collapsed="false">
      <c r="A964" s="386" t="s">
        <v>5224</v>
      </c>
      <c r="B964" s="391" t="s">
        <v>216</v>
      </c>
      <c r="C964" s="430"/>
      <c r="D964" s="351" t="s">
        <v>1049</v>
      </c>
      <c r="E964" s="352" t="s">
        <v>1954</v>
      </c>
      <c r="F964" s="348" t="s">
        <v>5223</v>
      </c>
      <c r="G964" s="428" t="s">
        <v>22</v>
      </c>
      <c r="H964" s="476"/>
      <c r="I964" s="476"/>
      <c r="J964" s="376" t="s">
        <v>95</v>
      </c>
      <c r="K964" s="476"/>
      <c r="L964" s="476"/>
      <c r="M964" s="340"/>
      <c r="N964" s="340"/>
      <c r="O964" s="109"/>
      <c r="P964" s="109"/>
      <c r="Q964" s="109"/>
      <c r="R964" s="109"/>
      <c r="S964" s="109"/>
      <c r="T964" s="109"/>
      <c r="U964" s="109"/>
      <c r="V964" s="109"/>
      <c r="W964" s="109"/>
      <c r="X964" s="109"/>
      <c r="Y964" s="109"/>
    </row>
    <row r="965" customFormat="false" ht="15" hidden="true" customHeight="false" outlineLevel="2" collapsed="false">
      <c r="A965" s="386" t="s">
        <v>5225</v>
      </c>
      <c r="B965" s="391" t="s">
        <v>216</v>
      </c>
      <c r="C965" s="415" t="s">
        <v>1501</v>
      </c>
      <c r="D965" s="415" t="s">
        <v>1054</v>
      </c>
      <c r="E965" s="348" t="s">
        <v>3165</v>
      </c>
      <c r="F965" s="348" t="s">
        <v>5223</v>
      </c>
      <c r="G965" s="428" t="s">
        <v>22</v>
      </c>
      <c r="H965" s="476"/>
      <c r="I965" s="476"/>
      <c r="J965" s="376" t="s">
        <v>95</v>
      </c>
      <c r="K965" s="476"/>
      <c r="L965" s="476"/>
      <c r="M965" s="340"/>
      <c r="N965" s="340"/>
      <c r="O965" s="109"/>
      <c r="P965" s="109"/>
      <c r="Q965" s="109"/>
      <c r="R965" s="109"/>
      <c r="S965" s="109"/>
      <c r="T965" s="109"/>
      <c r="U965" s="109"/>
      <c r="V965" s="109"/>
      <c r="W965" s="109"/>
      <c r="X965" s="109"/>
      <c r="Y965" s="109"/>
    </row>
    <row r="966" customFormat="false" ht="15" hidden="true" customHeight="false" outlineLevel="2" collapsed="false">
      <c r="A966" s="386" t="s">
        <v>5226</v>
      </c>
      <c r="B966" s="391" t="s">
        <v>216</v>
      </c>
      <c r="C966" s="430"/>
      <c r="D966" s="415" t="s">
        <v>1058</v>
      </c>
      <c r="E966" s="348" t="s">
        <v>3167</v>
      </c>
      <c r="F966" s="348" t="s">
        <v>5223</v>
      </c>
      <c r="G966" s="428" t="s">
        <v>22</v>
      </c>
      <c r="H966" s="476"/>
      <c r="I966" s="476"/>
      <c r="J966" s="376" t="s">
        <v>95</v>
      </c>
      <c r="K966" s="476"/>
      <c r="L966" s="476"/>
      <c r="M966" s="340"/>
      <c r="N966" s="340"/>
      <c r="O966" s="109"/>
      <c r="P966" s="109"/>
      <c r="Q966" s="109"/>
      <c r="R966" s="109"/>
      <c r="S966" s="109"/>
      <c r="T966" s="109"/>
      <c r="U966" s="109"/>
      <c r="V966" s="109"/>
      <c r="W966" s="109"/>
      <c r="X966" s="109"/>
      <c r="Y966" s="109"/>
    </row>
    <row r="967" customFormat="false" ht="15" hidden="true" customHeight="false" outlineLevel="2" collapsed="false">
      <c r="A967" s="386" t="s">
        <v>5227</v>
      </c>
      <c r="B967" s="391" t="s">
        <v>216</v>
      </c>
      <c r="C967" s="430"/>
      <c r="D967" s="415" t="s">
        <v>1061</v>
      </c>
      <c r="E967" s="348" t="s">
        <v>1959</v>
      </c>
      <c r="F967" s="348" t="s">
        <v>5223</v>
      </c>
      <c r="G967" s="428" t="s">
        <v>22</v>
      </c>
      <c r="H967" s="476"/>
      <c r="I967" s="476"/>
      <c r="J967" s="376" t="s">
        <v>95</v>
      </c>
      <c r="K967" s="476"/>
      <c r="L967" s="476"/>
      <c r="M967" s="340"/>
      <c r="N967" s="340"/>
      <c r="O967" s="109"/>
      <c r="P967" s="109"/>
      <c r="Q967" s="109"/>
      <c r="R967" s="109"/>
      <c r="S967" s="109"/>
      <c r="T967" s="109"/>
      <c r="U967" s="109"/>
      <c r="V967" s="109"/>
      <c r="W967" s="109"/>
      <c r="X967" s="109"/>
      <c r="Y967" s="109"/>
    </row>
    <row r="968" customFormat="false" ht="15" hidden="true" customHeight="false" outlineLevel="2" collapsed="false">
      <c r="A968" s="386" t="s">
        <v>5228</v>
      </c>
      <c r="B968" s="391" t="s">
        <v>216</v>
      </c>
      <c r="C968" s="415" t="s">
        <v>1270</v>
      </c>
      <c r="D968" s="415" t="s">
        <v>1066</v>
      </c>
      <c r="E968" s="348" t="s">
        <v>1067</v>
      </c>
      <c r="F968" s="348" t="s">
        <v>5223</v>
      </c>
      <c r="G968" s="428" t="s">
        <v>22</v>
      </c>
      <c r="H968" s="476"/>
      <c r="I968" s="476"/>
      <c r="J968" s="376" t="s">
        <v>95</v>
      </c>
      <c r="K968" s="476"/>
      <c r="L968" s="476"/>
      <c r="M968" s="340"/>
      <c r="N968" s="340"/>
      <c r="O968" s="109"/>
      <c r="P968" s="109"/>
      <c r="Q968" s="109"/>
      <c r="R968" s="109"/>
      <c r="S968" s="109"/>
      <c r="T968" s="109"/>
      <c r="U968" s="109"/>
      <c r="V968" s="109"/>
      <c r="W968" s="109"/>
      <c r="X968" s="109"/>
      <c r="Y968" s="109"/>
    </row>
    <row r="969" customFormat="false" ht="15" hidden="true" customHeight="false" outlineLevel="2" collapsed="false">
      <c r="A969" s="386" t="s">
        <v>5230</v>
      </c>
      <c r="B969" s="391" t="s">
        <v>216</v>
      </c>
      <c r="C969" s="430"/>
      <c r="D969" s="415" t="s">
        <v>3682</v>
      </c>
      <c r="E969" s="348" t="s">
        <v>6743</v>
      </c>
      <c r="F969" s="348" t="s">
        <v>5223</v>
      </c>
      <c r="G969" s="428" t="s">
        <v>22</v>
      </c>
      <c r="H969" s="476"/>
      <c r="I969" s="476"/>
      <c r="J969" s="376" t="s">
        <v>95</v>
      </c>
      <c r="K969" s="476"/>
      <c r="L969" s="476"/>
      <c r="M969" s="340"/>
      <c r="N969" s="340"/>
      <c r="O969" s="109"/>
      <c r="P969" s="109"/>
      <c r="Q969" s="109"/>
      <c r="R969" s="109"/>
      <c r="S969" s="109"/>
      <c r="T969" s="109"/>
      <c r="U969" s="109"/>
      <c r="V969" s="109"/>
      <c r="W969" s="109"/>
      <c r="X969" s="109"/>
      <c r="Y969" s="109"/>
    </row>
    <row r="970" customFormat="false" ht="15" hidden="true" customHeight="false" outlineLevel="2" collapsed="false">
      <c r="A970" s="386" t="s">
        <v>5233</v>
      </c>
      <c r="B970" s="391" t="s">
        <v>216</v>
      </c>
      <c r="C970" s="430"/>
      <c r="D970" s="415" t="s">
        <v>1513</v>
      </c>
      <c r="E970" s="344" t="s">
        <v>4660</v>
      </c>
      <c r="F970" s="348" t="s">
        <v>5223</v>
      </c>
      <c r="G970" s="428" t="s">
        <v>22</v>
      </c>
      <c r="H970" s="476"/>
      <c r="I970" s="476"/>
      <c r="J970" s="376" t="s">
        <v>95</v>
      </c>
      <c r="K970" s="476"/>
      <c r="L970" s="476"/>
      <c r="M970" s="340"/>
      <c r="N970" s="340"/>
      <c r="O970" s="109"/>
      <c r="P970" s="109"/>
      <c r="Q970" s="109"/>
      <c r="R970" s="109"/>
      <c r="S970" s="109"/>
      <c r="T970" s="109"/>
      <c r="U970" s="109"/>
      <c r="V970" s="109"/>
      <c r="W970" s="109"/>
      <c r="X970" s="109"/>
      <c r="Y970" s="109"/>
    </row>
    <row r="971" customFormat="false" ht="15" hidden="true" customHeight="false" outlineLevel="2" collapsed="false">
      <c r="A971" s="386" t="s">
        <v>5234</v>
      </c>
      <c r="B971" s="391" t="s">
        <v>216</v>
      </c>
      <c r="C971" s="415" t="s">
        <v>1076</v>
      </c>
      <c r="D971" s="415" t="s">
        <v>1077</v>
      </c>
      <c r="E971" s="344" t="s">
        <v>4800</v>
      </c>
      <c r="F971" s="348" t="s">
        <v>5235</v>
      </c>
      <c r="G971" s="428" t="s">
        <v>22</v>
      </c>
      <c r="H971" s="476"/>
      <c r="I971" s="476"/>
      <c r="J971" s="376" t="s">
        <v>95</v>
      </c>
      <c r="K971" s="476"/>
      <c r="L971" s="476"/>
      <c r="M971" s="340"/>
      <c r="N971" s="340"/>
      <c r="O971" s="109"/>
      <c r="P971" s="109"/>
      <c r="Q971" s="109"/>
      <c r="R971" s="109"/>
      <c r="S971" s="109"/>
      <c r="T971" s="109"/>
      <c r="U971" s="109"/>
      <c r="V971" s="109"/>
      <c r="W971" s="109"/>
      <c r="X971" s="109"/>
      <c r="Y971" s="109"/>
    </row>
    <row r="972" customFormat="false" ht="15" hidden="true" customHeight="false" outlineLevel="2" collapsed="false">
      <c r="A972" s="386" t="s">
        <v>5236</v>
      </c>
      <c r="B972" s="391" t="s">
        <v>216</v>
      </c>
      <c r="C972" s="430"/>
      <c r="D972" s="415" t="s">
        <v>1516</v>
      </c>
      <c r="E972" s="348" t="s">
        <v>1082</v>
      </c>
      <c r="F972" s="348" t="s">
        <v>5235</v>
      </c>
      <c r="G972" s="428" t="s">
        <v>22</v>
      </c>
      <c r="H972" s="476"/>
      <c r="I972" s="476"/>
      <c r="J972" s="376" t="s">
        <v>95</v>
      </c>
      <c r="K972" s="476"/>
      <c r="L972" s="476"/>
      <c r="M972" s="340"/>
      <c r="N972" s="340"/>
      <c r="O972" s="109"/>
      <c r="P972" s="109"/>
      <c r="Q972" s="109"/>
      <c r="R972" s="109"/>
      <c r="S972" s="109"/>
      <c r="T972" s="109"/>
      <c r="U972" s="109"/>
      <c r="V972" s="109"/>
      <c r="W972" s="109"/>
      <c r="X972" s="109"/>
      <c r="Y972" s="109"/>
    </row>
    <row r="973" customFormat="false" ht="15" hidden="true" customHeight="false" outlineLevel="2" collapsed="false">
      <c r="A973" s="386" t="s">
        <v>5238</v>
      </c>
      <c r="B973" s="391" t="s">
        <v>221</v>
      </c>
      <c r="C973" s="430"/>
      <c r="D973" s="415" t="s">
        <v>1096</v>
      </c>
      <c r="E973" s="344" t="s">
        <v>4768</v>
      </c>
      <c r="F973" s="348" t="s">
        <v>5223</v>
      </c>
      <c r="G973" s="428" t="s">
        <v>22</v>
      </c>
      <c r="H973" s="476"/>
      <c r="I973" s="476"/>
      <c r="J973" s="376" t="s">
        <v>95</v>
      </c>
      <c r="K973" s="476"/>
      <c r="L973" s="476"/>
      <c r="M973" s="340"/>
      <c r="N973" s="340"/>
      <c r="O973" s="109"/>
      <c r="P973" s="109"/>
      <c r="Q973" s="109"/>
      <c r="R973" s="109"/>
      <c r="S973" s="109"/>
      <c r="T973" s="109"/>
      <c r="U973" s="109"/>
      <c r="V973" s="109"/>
      <c r="W973" s="109"/>
      <c r="X973" s="109"/>
      <c r="Y973" s="109"/>
    </row>
    <row r="974" customFormat="false" ht="15" hidden="false" customHeight="false" outlineLevel="0" collapsed="false">
      <c r="A974" s="573"/>
      <c r="B974" s="573"/>
      <c r="C974" s="574"/>
      <c r="D974" s="575"/>
      <c r="E974" s="575"/>
      <c r="F974" s="575"/>
      <c r="G974" s="576"/>
      <c r="H974" s="576"/>
      <c r="I974" s="577"/>
      <c r="J974" s="578"/>
      <c r="K974" s="427"/>
      <c r="L974" s="427"/>
      <c r="M974" s="109"/>
      <c r="N974" s="109"/>
      <c r="O974" s="416"/>
      <c r="P974" s="416"/>
      <c r="Q974" s="416"/>
      <c r="R974" s="416"/>
      <c r="S974" s="416"/>
      <c r="T974" s="416"/>
      <c r="U974" s="416"/>
      <c r="V974" s="416"/>
      <c r="W974" s="416"/>
      <c r="X974" s="416"/>
      <c r="Y974" s="416"/>
    </row>
    <row r="975" customFormat="false" ht="15" hidden="false" customHeight="false" outlineLevel="0" collapsed="false">
      <c r="A975" s="573"/>
      <c r="B975" s="573"/>
      <c r="C975" s="574"/>
      <c r="D975" s="575"/>
      <c r="E975" s="575"/>
      <c r="F975" s="575"/>
      <c r="G975" s="576"/>
      <c r="H975" s="576"/>
      <c r="I975" s="577"/>
      <c r="J975" s="578"/>
      <c r="K975" s="427"/>
      <c r="L975" s="427"/>
      <c r="M975" s="109"/>
      <c r="N975" s="109"/>
      <c r="O975" s="416"/>
      <c r="P975" s="416"/>
      <c r="Q975" s="416"/>
      <c r="R975" s="416"/>
      <c r="S975" s="416"/>
      <c r="T975" s="416"/>
      <c r="U975" s="416"/>
      <c r="V975" s="416"/>
      <c r="W975" s="416"/>
      <c r="X975" s="416"/>
      <c r="Y975" s="416"/>
    </row>
    <row r="976" customFormat="false" ht="15" hidden="false" customHeight="false" outlineLevel="0" collapsed="false">
      <c r="A976" s="573"/>
      <c r="B976" s="573"/>
      <c r="C976" s="574"/>
      <c r="D976" s="575"/>
      <c r="E976" s="575"/>
      <c r="F976" s="575"/>
      <c r="G976" s="576"/>
      <c r="H976" s="576"/>
      <c r="I976" s="577"/>
      <c r="J976" s="578"/>
      <c r="K976" s="427"/>
      <c r="L976" s="427"/>
      <c r="M976" s="109"/>
      <c r="N976" s="109"/>
      <c r="O976" s="416"/>
      <c r="P976" s="416"/>
      <c r="Q976" s="416"/>
      <c r="R976" s="416"/>
      <c r="S976" s="416"/>
      <c r="T976" s="416"/>
      <c r="U976" s="416"/>
      <c r="V976" s="416"/>
      <c r="W976" s="416"/>
      <c r="X976" s="416"/>
      <c r="Y976" s="416"/>
    </row>
    <row r="977" customFormat="false" ht="15" hidden="false" customHeight="false" outlineLevel="0" collapsed="false">
      <c r="A977" s="573"/>
      <c r="B977" s="573"/>
      <c r="C977" s="574"/>
      <c r="D977" s="575"/>
      <c r="E977" s="575"/>
      <c r="F977" s="575"/>
      <c r="G977" s="576"/>
      <c r="H977" s="576"/>
      <c r="I977" s="577"/>
      <c r="J977" s="578"/>
      <c r="K977" s="427"/>
      <c r="L977" s="427"/>
      <c r="M977" s="109"/>
      <c r="N977" s="109"/>
      <c r="O977" s="416"/>
      <c r="P977" s="416"/>
      <c r="Q977" s="416"/>
      <c r="R977" s="416"/>
      <c r="S977" s="416"/>
      <c r="T977" s="416"/>
      <c r="U977" s="416"/>
      <c r="V977" s="416"/>
      <c r="W977" s="416"/>
      <c r="X977" s="416"/>
      <c r="Y977" s="416"/>
    </row>
    <row r="978" customFormat="false" ht="15" hidden="false" customHeight="false" outlineLevel="0" collapsed="false">
      <c r="A978" s="573"/>
      <c r="B978" s="573"/>
      <c r="C978" s="574"/>
      <c r="D978" s="575"/>
      <c r="E978" s="575"/>
      <c r="F978" s="575"/>
      <c r="G978" s="576"/>
      <c r="H978" s="576"/>
      <c r="I978" s="577"/>
      <c r="J978" s="578"/>
      <c r="K978" s="427"/>
      <c r="L978" s="427"/>
      <c r="M978" s="109"/>
      <c r="N978" s="109"/>
      <c r="O978" s="416"/>
      <c r="P978" s="416"/>
      <c r="Q978" s="416"/>
      <c r="R978" s="416"/>
      <c r="S978" s="416"/>
      <c r="T978" s="416"/>
      <c r="U978" s="416"/>
      <c r="V978" s="416"/>
      <c r="W978" s="416"/>
      <c r="X978" s="416"/>
      <c r="Y978" s="416"/>
    </row>
    <row r="979" customFormat="false" ht="15" hidden="false" customHeight="false" outlineLevel="0" collapsed="false">
      <c r="A979" s="573"/>
      <c r="B979" s="573"/>
      <c r="C979" s="574"/>
      <c r="D979" s="575"/>
      <c r="E979" s="575"/>
      <c r="F979" s="575"/>
      <c r="G979" s="576"/>
      <c r="H979" s="576"/>
      <c r="I979" s="577"/>
      <c r="J979" s="578"/>
      <c r="K979" s="427"/>
      <c r="L979" s="427"/>
      <c r="M979" s="109"/>
      <c r="N979" s="109"/>
      <c r="O979" s="416"/>
      <c r="P979" s="416"/>
      <c r="Q979" s="416"/>
      <c r="R979" s="416"/>
      <c r="S979" s="416"/>
      <c r="T979" s="416"/>
      <c r="U979" s="416"/>
      <c r="V979" s="416"/>
      <c r="W979" s="416"/>
      <c r="X979" s="416"/>
      <c r="Y979" s="416"/>
    </row>
    <row r="980" customFormat="false" ht="15" hidden="false" customHeight="false" outlineLevel="0" collapsed="false">
      <c r="A980" s="573"/>
      <c r="B980" s="573"/>
      <c r="C980" s="574"/>
      <c r="D980" s="575"/>
      <c r="E980" s="575"/>
      <c r="F980" s="575"/>
      <c r="G980" s="576"/>
      <c r="H980" s="576"/>
      <c r="I980" s="577"/>
      <c r="J980" s="578"/>
      <c r="K980" s="427"/>
      <c r="L980" s="427"/>
      <c r="M980" s="109"/>
      <c r="N980" s="109"/>
      <c r="O980" s="416"/>
      <c r="P980" s="416"/>
      <c r="Q980" s="416"/>
      <c r="R980" s="416"/>
      <c r="S980" s="416"/>
      <c r="T980" s="416"/>
      <c r="U980" s="416"/>
      <c r="V980" s="416"/>
      <c r="W980" s="416"/>
      <c r="X980" s="416"/>
      <c r="Y980" s="416"/>
    </row>
    <row r="981" customFormat="false" ht="15" hidden="false" customHeight="false" outlineLevel="0" collapsed="false">
      <c r="A981" s="573"/>
      <c r="B981" s="573"/>
      <c r="C981" s="574"/>
      <c r="D981" s="575"/>
      <c r="E981" s="575"/>
      <c r="F981" s="575"/>
      <c r="G981" s="576"/>
      <c r="H981" s="576"/>
      <c r="I981" s="577"/>
      <c r="J981" s="578"/>
      <c r="K981" s="427"/>
      <c r="L981" s="427"/>
      <c r="M981" s="109"/>
      <c r="N981" s="109"/>
      <c r="O981" s="416"/>
      <c r="P981" s="416"/>
      <c r="Q981" s="416"/>
      <c r="R981" s="416"/>
      <c r="S981" s="416"/>
      <c r="T981" s="416"/>
      <c r="U981" s="416"/>
      <c r="V981" s="416"/>
      <c r="W981" s="416"/>
      <c r="X981" s="416"/>
      <c r="Y981" s="416"/>
    </row>
    <row r="982" customFormat="false" ht="15" hidden="false" customHeight="false" outlineLevel="0" collapsed="false">
      <c r="A982" s="573"/>
      <c r="B982" s="573"/>
      <c r="C982" s="574"/>
      <c r="D982" s="575"/>
      <c r="E982" s="575"/>
      <c r="F982" s="575"/>
      <c r="G982" s="576"/>
      <c r="H982" s="576"/>
      <c r="I982" s="577"/>
      <c r="J982" s="578"/>
      <c r="K982" s="427"/>
      <c r="L982" s="427"/>
      <c r="M982" s="109"/>
      <c r="N982" s="109"/>
      <c r="O982" s="416"/>
      <c r="P982" s="416"/>
      <c r="Q982" s="416"/>
      <c r="R982" s="416"/>
      <c r="S982" s="416"/>
      <c r="T982" s="416"/>
      <c r="U982" s="416"/>
      <c r="V982" s="416"/>
      <c r="W982" s="416"/>
      <c r="X982" s="416"/>
      <c r="Y982" s="416"/>
    </row>
    <row r="983" customFormat="false" ht="15" hidden="false" customHeight="false" outlineLevel="0" collapsed="false">
      <c r="A983" s="573"/>
      <c r="B983" s="573"/>
      <c r="C983" s="574"/>
      <c r="D983" s="575"/>
      <c r="E983" s="575"/>
      <c r="F983" s="575"/>
      <c r="G983" s="576"/>
      <c r="H983" s="576"/>
      <c r="I983" s="577"/>
      <c r="J983" s="578"/>
      <c r="K983" s="427"/>
      <c r="L983" s="427"/>
      <c r="M983" s="109"/>
      <c r="N983" s="109"/>
      <c r="O983" s="416"/>
      <c r="P983" s="416"/>
      <c r="Q983" s="416"/>
      <c r="R983" s="416"/>
      <c r="S983" s="416"/>
      <c r="T983" s="416"/>
      <c r="U983" s="416"/>
      <c r="V983" s="416"/>
      <c r="W983" s="416"/>
      <c r="X983" s="416"/>
      <c r="Y983" s="416"/>
    </row>
    <row r="984" customFormat="false" ht="15" hidden="false" customHeight="false" outlineLevel="0" collapsed="false">
      <c r="A984" s="573"/>
      <c r="B984" s="573"/>
      <c r="C984" s="574"/>
      <c r="D984" s="575"/>
      <c r="E984" s="575"/>
      <c r="F984" s="575"/>
      <c r="G984" s="576"/>
      <c r="H984" s="576"/>
      <c r="I984" s="577"/>
      <c r="J984" s="578"/>
      <c r="K984" s="427"/>
      <c r="L984" s="427"/>
      <c r="M984" s="109"/>
      <c r="N984" s="109"/>
      <c r="O984" s="416"/>
      <c r="P984" s="416"/>
      <c r="Q984" s="416"/>
      <c r="R984" s="416"/>
      <c r="S984" s="416"/>
      <c r="T984" s="416"/>
      <c r="U984" s="416"/>
      <c r="V984" s="416"/>
      <c r="W984" s="416"/>
      <c r="X984" s="416"/>
      <c r="Y984" s="416"/>
    </row>
    <row r="985" customFormat="false" ht="15" hidden="false" customHeight="false" outlineLevel="0" collapsed="false">
      <c r="A985" s="573"/>
      <c r="B985" s="573"/>
      <c r="C985" s="574"/>
      <c r="D985" s="575"/>
      <c r="E985" s="575"/>
      <c r="F985" s="575"/>
      <c r="G985" s="576"/>
      <c r="H985" s="576"/>
      <c r="I985" s="577"/>
      <c r="J985" s="578"/>
      <c r="K985" s="427"/>
      <c r="L985" s="427"/>
      <c r="M985" s="109"/>
      <c r="N985" s="109"/>
      <c r="O985" s="416"/>
      <c r="P985" s="416"/>
      <c r="Q985" s="416"/>
      <c r="R985" s="416"/>
      <c r="S985" s="416"/>
      <c r="T985" s="416"/>
      <c r="U985" s="416"/>
      <c r="V985" s="416"/>
      <c r="W985" s="416"/>
      <c r="X985" s="416"/>
      <c r="Y985" s="416"/>
    </row>
    <row r="986" customFormat="false" ht="15" hidden="false" customHeight="false" outlineLevel="0" collapsed="false">
      <c r="A986" s="573"/>
      <c r="B986" s="573"/>
      <c r="C986" s="574"/>
      <c r="D986" s="575"/>
      <c r="E986" s="575"/>
      <c r="F986" s="575"/>
      <c r="G986" s="576"/>
      <c r="H986" s="576"/>
      <c r="I986" s="577"/>
      <c r="J986" s="578"/>
      <c r="K986" s="427"/>
      <c r="L986" s="427"/>
      <c r="M986" s="109"/>
      <c r="N986" s="109"/>
      <c r="O986" s="416"/>
      <c r="P986" s="416"/>
      <c r="Q986" s="416"/>
      <c r="R986" s="416"/>
      <c r="S986" s="416"/>
      <c r="T986" s="416"/>
      <c r="U986" s="416"/>
      <c r="V986" s="416"/>
      <c r="W986" s="416"/>
      <c r="X986" s="416"/>
      <c r="Y986" s="416"/>
    </row>
    <row r="987" customFormat="false" ht="15" hidden="false" customHeight="false" outlineLevel="0" collapsed="false">
      <c r="A987" s="573"/>
      <c r="B987" s="573"/>
      <c r="C987" s="574"/>
      <c r="D987" s="575"/>
      <c r="E987" s="575"/>
      <c r="F987" s="575"/>
      <c r="G987" s="576"/>
      <c r="H987" s="576"/>
      <c r="I987" s="577"/>
      <c r="J987" s="578"/>
      <c r="K987" s="427"/>
      <c r="L987" s="427"/>
      <c r="M987" s="109"/>
      <c r="N987" s="109"/>
      <c r="O987" s="416"/>
      <c r="P987" s="416"/>
      <c r="Q987" s="416"/>
      <c r="R987" s="416"/>
      <c r="S987" s="416"/>
      <c r="T987" s="416"/>
      <c r="U987" s="416"/>
      <c r="V987" s="416"/>
      <c r="W987" s="416"/>
      <c r="X987" s="416"/>
      <c r="Y987" s="416"/>
    </row>
    <row r="988" customFormat="false" ht="15" hidden="false" customHeight="false" outlineLevel="0" collapsed="false">
      <c r="A988" s="573"/>
      <c r="B988" s="573"/>
      <c r="C988" s="574"/>
      <c r="D988" s="575"/>
      <c r="E988" s="575"/>
      <c r="F988" s="575"/>
      <c r="G988" s="576"/>
      <c r="H988" s="576"/>
      <c r="I988" s="577"/>
      <c r="J988" s="578"/>
      <c r="K988" s="427"/>
      <c r="L988" s="427"/>
      <c r="M988" s="109"/>
      <c r="N988" s="109"/>
      <c r="O988" s="416"/>
      <c r="P988" s="416"/>
      <c r="Q988" s="416"/>
      <c r="R988" s="416"/>
      <c r="S988" s="416"/>
      <c r="T988" s="416"/>
      <c r="U988" s="416"/>
      <c r="V988" s="416"/>
      <c r="W988" s="416"/>
      <c r="X988" s="416"/>
      <c r="Y988" s="416"/>
    </row>
    <row r="989" customFormat="false" ht="15" hidden="false" customHeight="false" outlineLevel="0" collapsed="false">
      <c r="A989" s="573"/>
      <c r="B989" s="573"/>
      <c r="C989" s="574"/>
      <c r="D989" s="575"/>
      <c r="E989" s="575"/>
      <c r="F989" s="575"/>
      <c r="G989" s="576"/>
      <c r="H989" s="576"/>
      <c r="I989" s="577"/>
      <c r="J989" s="578"/>
      <c r="K989" s="427"/>
      <c r="L989" s="427"/>
      <c r="M989" s="109"/>
      <c r="N989" s="109"/>
      <c r="O989" s="416"/>
      <c r="P989" s="416"/>
      <c r="Q989" s="416"/>
      <c r="R989" s="416"/>
      <c r="S989" s="416"/>
      <c r="T989" s="416"/>
      <c r="U989" s="416"/>
      <c r="V989" s="416"/>
      <c r="W989" s="416"/>
      <c r="X989" s="416"/>
      <c r="Y989" s="416"/>
    </row>
    <row r="990" customFormat="false" ht="15" hidden="false" customHeight="false" outlineLevel="0" collapsed="false">
      <c r="A990" s="573"/>
      <c r="B990" s="573"/>
      <c r="C990" s="574"/>
      <c r="D990" s="575"/>
      <c r="E990" s="575"/>
      <c r="F990" s="575"/>
      <c r="G990" s="576"/>
      <c r="H990" s="576"/>
      <c r="I990" s="577"/>
      <c r="J990" s="578"/>
      <c r="K990" s="427"/>
      <c r="L990" s="427"/>
      <c r="M990" s="109"/>
      <c r="N990" s="109"/>
      <c r="O990" s="416"/>
      <c r="P990" s="416"/>
      <c r="Q990" s="416"/>
      <c r="R990" s="416"/>
      <c r="S990" s="416"/>
      <c r="T990" s="416"/>
      <c r="U990" s="416"/>
      <c r="V990" s="416"/>
      <c r="W990" s="416"/>
      <c r="X990" s="416"/>
      <c r="Y990" s="416"/>
    </row>
    <row r="991" customFormat="false" ht="15" hidden="false" customHeight="false" outlineLevel="0" collapsed="false">
      <c r="A991" s="573"/>
      <c r="B991" s="573"/>
      <c r="C991" s="574"/>
      <c r="D991" s="575"/>
      <c r="E991" s="575"/>
      <c r="F991" s="575"/>
      <c r="G991" s="576"/>
      <c r="H991" s="576"/>
      <c r="I991" s="577"/>
      <c r="J991" s="578"/>
      <c r="K991" s="427"/>
      <c r="L991" s="427"/>
      <c r="M991" s="109"/>
      <c r="N991" s="109"/>
      <c r="O991" s="416"/>
      <c r="P991" s="416"/>
      <c r="Q991" s="416"/>
      <c r="R991" s="416"/>
      <c r="S991" s="416"/>
      <c r="T991" s="416"/>
      <c r="U991" s="416"/>
      <c r="V991" s="416"/>
      <c r="W991" s="416"/>
      <c r="X991" s="416"/>
      <c r="Y991" s="416"/>
    </row>
    <row r="992" customFormat="false" ht="15" hidden="false" customHeight="false" outlineLevel="0" collapsed="false">
      <c r="A992" s="573"/>
      <c r="B992" s="573"/>
      <c r="C992" s="574"/>
      <c r="D992" s="575"/>
      <c r="E992" s="575"/>
      <c r="F992" s="575"/>
      <c r="G992" s="576"/>
      <c r="H992" s="576"/>
      <c r="I992" s="577"/>
      <c r="J992" s="578"/>
      <c r="K992" s="427"/>
      <c r="L992" s="427"/>
      <c r="M992" s="109"/>
      <c r="N992" s="109"/>
      <c r="O992" s="416"/>
      <c r="P992" s="416"/>
      <c r="Q992" s="416"/>
      <c r="R992" s="416"/>
      <c r="S992" s="416"/>
      <c r="T992" s="416"/>
      <c r="U992" s="416"/>
      <c r="V992" s="416"/>
      <c r="W992" s="416"/>
      <c r="X992" s="416"/>
      <c r="Y992" s="416"/>
    </row>
    <row r="993" customFormat="false" ht="15" hidden="false" customHeight="false" outlineLevel="0" collapsed="false">
      <c r="A993" s="573"/>
      <c r="B993" s="573"/>
      <c r="C993" s="574"/>
      <c r="D993" s="575"/>
      <c r="E993" s="575"/>
      <c r="F993" s="575"/>
      <c r="G993" s="576"/>
      <c r="H993" s="576"/>
      <c r="I993" s="577"/>
      <c r="J993" s="578"/>
      <c r="K993" s="427"/>
      <c r="L993" s="427"/>
      <c r="M993" s="109"/>
      <c r="N993" s="109"/>
      <c r="O993" s="416"/>
      <c r="P993" s="416"/>
      <c r="Q993" s="416"/>
      <c r="R993" s="416"/>
      <c r="S993" s="416"/>
      <c r="T993" s="416"/>
      <c r="U993" s="416"/>
      <c r="V993" s="416"/>
      <c r="W993" s="416"/>
      <c r="X993" s="416"/>
      <c r="Y993" s="416"/>
    </row>
    <row r="994" customFormat="false" ht="15" hidden="false" customHeight="false" outlineLevel="0" collapsed="false">
      <c r="A994" s="573"/>
      <c r="B994" s="573"/>
      <c r="C994" s="574"/>
      <c r="D994" s="575"/>
      <c r="E994" s="575"/>
      <c r="F994" s="575"/>
      <c r="G994" s="576"/>
      <c r="H994" s="576"/>
      <c r="I994" s="577"/>
      <c r="J994" s="578"/>
      <c r="K994" s="427"/>
      <c r="L994" s="427"/>
      <c r="M994" s="109"/>
      <c r="N994" s="109"/>
      <c r="O994" s="416"/>
      <c r="P994" s="416"/>
      <c r="Q994" s="416"/>
      <c r="R994" s="416"/>
      <c r="S994" s="416"/>
      <c r="T994" s="416"/>
      <c r="U994" s="416"/>
      <c r="V994" s="416"/>
      <c r="W994" s="416"/>
      <c r="X994" s="416"/>
      <c r="Y994" s="416"/>
    </row>
    <row r="995" customFormat="false" ht="15" hidden="false" customHeight="false" outlineLevel="0" collapsed="false">
      <c r="A995" s="573"/>
      <c r="B995" s="573"/>
      <c r="C995" s="574"/>
      <c r="D995" s="575"/>
      <c r="E995" s="575"/>
      <c r="F995" s="575"/>
      <c r="G995" s="576"/>
      <c r="H995" s="576"/>
      <c r="I995" s="577"/>
      <c r="J995" s="578"/>
      <c r="K995" s="427"/>
      <c r="L995" s="427"/>
      <c r="M995" s="109"/>
      <c r="N995" s="109"/>
      <c r="O995" s="416"/>
      <c r="P995" s="416"/>
      <c r="Q995" s="416"/>
      <c r="R995" s="416"/>
      <c r="S995" s="416"/>
      <c r="T995" s="416"/>
      <c r="U995" s="416"/>
      <c r="V995" s="416"/>
      <c r="W995" s="416"/>
      <c r="X995" s="416"/>
      <c r="Y995" s="416"/>
    </row>
    <row r="996" customFormat="false" ht="15" hidden="false" customHeight="false" outlineLevel="0" collapsed="false">
      <c r="A996" s="573"/>
      <c r="B996" s="573"/>
      <c r="C996" s="574"/>
      <c r="D996" s="575"/>
      <c r="E996" s="575"/>
      <c r="F996" s="575"/>
      <c r="G996" s="576"/>
      <c r="H996" s="576"/>
      <c r="I996" s="577"/>
      <c r="J996" s="578"/>
      <c r="K996" s="427"/>
      <c r="L996" s="427"/>
      <c r="M996" s="109"/>
      <c r="N996" s="109"/>
      <c r="O996" s="416"/>
      <c r="P996" s="416"/>
      <c r="Q996" s="416"/>
      <c r="R996" s="416"/>
      <c r="S996" s="416"/>
      <c r="T996" s="416"/>
      <c r="U996" s="416"/>
      <c r="V996" s="416"/>
      <c r="W996" s="416"/>
      <c r="X996" s="416"/>
      <c r="Y996" s="416"/>
    </row>
    <row r="997" customFormat="false" ht="15" hidden="false" customHeight="false" outlineLevel="0" collapsed="false">
      <c r="A997" s="573"/>
      <c r="B997" s="573"/>
      <c r="C997" s="574"/>
      <c r="D997" s="575"/>
      <c r="E997" s="575"/>
      <c r="F997" s="575"/>
      <c r="G997" s="576"/>
      <c r="H997" s="576"/>
      <c r="I997" s="577"/>
      <c r="J997" s="578"/>
      <c r="K997" s="427"/>
      <c r="L997" s="427"/>
      <c r="M997" s="109"/>
      <c r="N997" s="109"/>
      <c r="O997" s="416"/>
      <c r="P997" s="416"/>
      <c r="Q997" s="416"/>
      <c r="R997" s="416"/>
      <c r="S997" s="416"/>
      <c r="T997" s="416"/>
      <c r="U997" s="416"/>
      <c r="V997" s="416"/>
      <c r="W997" s="416"/>
      <c r="X997" s="416"/>
      <c r="Y997" s="416"/>
    </row>
    <row r="998" customFormat="false" ht="15" hidden="false" customHeight="false" outlineLevel="0" collapsed="false">
      <c r="A998" s="573"/>
      <c r="B998" s="573"/>
      <c r="C998" s="574"/>
      <c r="D998" s="575"/>
      <c r="E998" s="575"/>
      <c r="F998" s="575"/>
      <c r="G998" s="576"/>
      <c r="H998" s="576"/>
      <c r="I998" s="577"/>
      <c r="J998" s="578"/>
      <c r="K998" s="427"/>
      <c r="L998" s="427"/>
      <c r="M998" s="109"/>
      <c r="N998" s="109"/>
      <c r="O998" s="416"/>
      <c r="P998" s="416"/>
      <c r="Q998" s="416"/>
      <c r="R998" s="416"/>
      <c r="S998" s="416"/>
      <c r="T998" s="416"/>
      <c r="U998" s="416"/>
      <c r="V998" s="416"/>
      <c r="W998" s="416"/>
      <c r="X998" s="416"/>
      <c r="Y998" s="416"/>
    </row>
    <row r="999" customFormat="false" ht="15" hidden="false" customHeight="false" outlineLevel="0" collapsed="false">
      <c r="A999" s="573"/>
      <c r="B999" s="573"/>
      <c r="C999" s="574"/>
      <c r="D999" s="575"/>
      <c r="E999" s="575"/>
      <c r="F999" s="575"/>
      <c r="G999" s="576"/>
      <c r="H999" s="576"/>
      <c r="I999" s="577"/>
      <c r="J999" s="578"/>
      <c r="K999" s="427"/>
      <c r="L999" s="427"/>
      <c r="M999" s="109"/>
      <c r="N999" s="109"/>
      <c r="O999" s="416"/>
      <c r="P999" s="416"/>
      <c r="Q999" s="416"/>
      <c r="R999" s="416"/>
      <c r="S999" s="416"/>
      <c r="T999" s="416"/>
      <c r="U999" s="416"/>
      <c r="V999" s="416"/>
      <c r="W999" s="416"/>
      <c r="X999" s="416"/>
      <c r="Y999" s="416"/>
    </row>
    <row r="1000" customFormat="false" ht="15" hidden="false" customHeight="false" outlineLevel="0" collapsed="false">
      <c r="A1000" s="573"/>
      <c r="B1000" s="573"/>
      <c r="C1000" s="574"/>
      <c r="D1000" s="575"/>
      <c r="E1000" s="575"/>
      <c r="F1000" s="575"/>
      <c r="G1000" s="576"/>
      <c r="H1000" s="576"/>
      <c r="I1000" s="577"/>
      <c r="J1000" s="578"/>
      <c r="K1000" s="427"/>
      <c r="L1000" s="427"/>
      <c r="M1000" s="109"/>
      <c r="N1000" s="109"/>
      <c r="O1000" s="416"/>
      <c r="P1000" s="416"/>
      <c r="Q1000" s="416"/>
      <c r="R1000" s="416"/>
      <c r="S1000" s="416"/>
      <c r="T1000" s="416"/>
      <c r="U1000" s="416"/>
      <c r="V1000" s="416"/>
      <c r="W1000" s="416"/>
      <c r="X1000" s="416"/>
      <c r="Y1000" s="416"/>
    </row>
    <row r="1001" customFormat="false" ht="15" hidden="false" customHeight="false" outlineLevel="0" collapsed="false">
      <c r="A1001" s="573"/>
      <c r="B1001" s="573"/>
      <c r="C1001" s="574"/>
      <c r="D1001" s="575"/>
      <c r="E1001" s="575"/>
      <c r="F1001" s="575"/>
      <c r="G1001" s="576"/>
      <c r="H1001" s="576"/>
      <c r="I1001" s="577"/>
      <c r="J1001" s="578"/>
      <c r="K1001" s="427"/>
      <c r="L1001" s="427"/>
      <c r="M1001" s="109"/>
      <c r="N1001" s="109"/>
      <c r="O1001" s="416"/>
      <c r="P1001" s="416"/>
      <c r="Q1001" s="416"/>
      <c r="R1001" s="416"/>
      <c r="S1001" s="416"/>
      <c r="T1001" s="416"/>
      <c r="U1001" s="416"/>
      <c r="V1001" s="416"/>
      <c r="W1001" s="416"/>
      <c r="X1001" s="416"/>
      <c r="Y1001" s="416"/>
    </row>
    <row r="1002" customFormat="false" ht="15" hidden="false" customHeight="false" outlineLevel="0" collapsed="false">
      <c r="A1002" s="573"/>
      <c r="B1002" s="573"/>
      <c r="C1002" s="574"/>
      <c r="D1002" s="575"/>
      <c r="E1002" s="575"/>
      <c r="F1002" s="575"/>
      <c r="G1002" s="576"/>
      <c r="H1002" s="576"/>
      <c r="I1002" s="577"/>
      <c r="J1002" s="578"/>
      <c r="K1002" s="427"/>
      <c r="L1002" s="427"/>
      <c r="M1002" s="109"/>
      <c r="N1002" s="109"/>
      <c r="O1002" s="416"/>
      <c r="P1002" s="416"/>
      <c r="Q1002" s="416"/>
      <c r="R1002" s="416"/>
      <c r="S1002" s="416"/>
      <c r="T1002" s="416"/>
      <c r="U1002" s="416"/>
      <c r="V1002" s="416"/>
      <c r="W1002" s="416"/>
      <c r="X1002" s="416"/>
      <c r="Y1002" s="416"/>
    </row>
    <row r="1003" customFormat="false" ht="15" hidden="false" customHeight="false" outlineLevel="0" collapsed="false">
      <c r="A1003" s="573"/>
      <c r="B1003" s="573"/>
      <c r="C1003" s="574"/>
      <c r="D1003" s="575"/>
      <c r="E1003" s="575"/>
      <c r="F1003" s="575"/>
      <c r="G1003" s="576"/>
      <c r="H1003" s="576"/>
      <c r="I1003" s="577"/>
      <c r="J1003" s="578"/>
      <c r="K1003" s="427"/>
      <c r="L1003" s="427"/>
      <c r="M1003" s="109"/>
      <c r="N1003" s="109"/>
      <c r="O1003" s="416"/>
      <c r="P1003" s="416"/>
      <c r="Q1003" s="416"/>
      <c r="R1003" s="416"/>
      <c r="S1003" s="416"/>
      <c r="T1003" s="416"/>
      <c r="U1003" s="416"/>
      <c r="V1003" s="416"/>
      <c r="W1003" s="416"/>
      <c r="X1003" s="416"/>
      <c r="Y1003" s="416"/>
    </row>
    <row r="1004" customFormat="false" ht="15" hidden="false" customHeight="false" outlineLevel="0" collapsed="false">
      <c r="A1004" s="573"/>
      <c r="B1004" s="573"/>
      <c r="C1004" s="574"/>
      <c r="D1004" s="575"/>
      <c r="E1004" s="575"/>
      <c r="F1004" s="575"/>
      <c r="G1004" s="576"/>
      <c r="H1004" s="576"/>
      <c r="I1004" s="577"/>
      <c r="J1004" s="578"/>
      <c r="K1004" s="427"/>
      <c r="L1004" s="427"/>
      <c r="M1004" s="109"/>
      <c r="N1004" s="109"/>
      <c r="O1004" s="416"/>
      <c r="P1004" s="416"/>
      <c r="Q1004" s="416"/>
      <c r="R1004" s="416"/>
      <c r="S1004" s="416"/>
      <c r="T1004" s="416"/>
      <c r="U1004" s="416"/>
      <c r="V1004" s="416"/>
      <c r="W1004" s="416"/>
      <c r="X1004" s="416"/>
      <c r="Y1004" s="416"/>
    </row>
    <row r="1005" customFormat="false" ht="15" hidden="false" customHeight="false" outlineLevel="0" collapsed="false">
      <c r="A1005" s="573"/>
      <c r="B1005" s="573"/>
      <c r="C1005" s="574"/>
      <c r="D1005" s="575"/>
      <c r="E1005" s="575"/>
      <c r="F1005" s="575"/>
      <c r="G1005" s="576"/>
      <c r="H1005" s="576"/>
      <c r="I1005" s="577"/>
      <c r="J1005" s="578"/>
      <c r="K1005" s="427"/>
      <c r="L1005" s="427"/>
      <c r="M1005" s="109"/>
      <c r="N1005" s="109"/>
      <c r="O1005" s="416"/>
      <c r="P1005" s="416"/>
      <c r="Q1005" s="416"/>
      <c r="R1005" s="416"/>
      <c r="S1005" s="416"/>
      <c r="T1005" s="416"/>
      <c r="U1005" s="416"/>
      <c r="V1005" s="416"/>
      <c r="W1005" s="416"/>
      <c r="X1005" s="416"/>
      <c r="Y1005" s="416"/>
    </row>
    <row r="1006" customFormat="false" ht="15" hidden="false" customHeight="false" outlineLevel="0" collapsed="false">
      <c r="A1006" s="573"/>
      <c r="B1006" s="573"/>
      <c r="C1006" s="574"/>
      <c r="D1006" s="575"/>
      <c r="E1006" s="575"/>
      <c r="F1006" s="575"/>
      <c r="G1006" s="576"/>
      <c r="H1006" s="576"/>
      <c r="I1006" s="577"/>
      <c r="J1006" s="578"/>
      <c r="K1006" s="427"/>
      <c r="L1006" s="427"/>
      <c r="M1006" s="109"/>
      <c r="N1006" s="109"/>
      <c r="O1006" s="416"/>
      <c r="P1006" s="416"/>
      <c r="Q1006" s="416"/>
      <c r="R1006" s="416"/>
      <c r="S1006" s="416"/>
      <c r="T1006" s="416"/>
      <c r="U1006" s="416"/>
      <c r="V1006" s="416"/>
      <c r="W1006" s="416"/>
      <c r="X1006" s="416"/>
      <c r="Y1006" s="416"/>
    </row>
    <row r="1007" customFormat="false" ht="15" hidden="false" customHeight="false" outlineLevel="0" collapsed="false">
      <c r="A1007" s="573"/>
      <c r="B1007" s="573"/>
      <c r="C1007" s="574"/>
      <c r="D1007" s="575"/>
      <c r="E1007" s="575"/>
      <c r="F1007" s="575"/>
      <c r="G1007" s="576"/>
      <c r="H1007" s="576"/>
      <c r="I1007" s="577"/>
      <c r="J1007" s="578"/>
      <c r="K1007" s="427"/>
      <c r="L1007" s="427"/>
      <c r="M1007" s="109"/>
      <c r="N1007" s="109"/>
      <c r="O1007" s="416"/>
      <c r="P1007" s="416"/>
      <c r="Q1007" s="416"/>
      <c r="R1007" s="416"/>
      <c r="S1007" s="416"/>
      <c r="T1007" s="416"/>
      <c r="U1007" s="416"/>
      <c r="V1007" s="416"/>
      <c r="W1007" s="416"/>
      <c r="X1007" s="416"/>
      <c r="Y1007" s="416"/>
    </row>
    <row r="1008" customFormat="false" ht="15" hidden="false" customHeight="false" outlineLevel="0" collapsed="false">
      <c r="A1008" s="573"/>
      <c r="B1008" s="573"/>
      <c r="C1008" s="574"/>
      <c r="D1008" s="575"/>
      <c r="E1008" s="575"/>
      <c r="F1008" s="575"/>
      <c r="G1008" s="576"/>
      <c r="H1008" s="576"/>
      <c r="I1008" s="577"/>
      <c r="J1008" s="578"/>
      <c r="K1008" s="427"/>
      <c r="L1008" s="427"/>
      <c r="M1008" s="109"/>
      <c r="N1008" s="109"/>
      <c r="O1008" s="416"/>
      <c r="P1008" s="416"/>
      <c r="Q1008" s="416"/>
      <c r="R1008" s="416"/>
      <c r="S1008" s="416"/>
      <c r="T1008" s="416"/>
      <c r="U1008" s="416"/>
      <c r="V1008" s="416"/>
      <c r="W1008" s="416"/>
      <c r="X1008" s="416"/>
      <c r="Y1008" s="416"/>
    </row>
    <row r="1009" customFormat="false" ht="15" hidden="false" customHeight="false" outlineLevel="0" collapsed="false">
      <c r="A1009" s="573"/>
      <c r="B1009" s="573"/>
      <c r="C1009" s="574"/>
      <c r="D1009" s="575"/>
      <c r="E1009" s="575"/>
      <c r="F1009" s="575"/>
      <c r="G1009" s="576"/>
      <c r="H1009" s="576"/>
      <c r="I1009" s="577"/>
      <c r="J1009" s="578"/>
      <c r="K1009" s="427"/>
      <c r="L1009" s="427"/>
      <c r="M1009" s="109"/>
      <c r="N1009" s="109"/>
      <c r="O1009" s="416"/>
      <c r="P1009" s="416"/>
      <c r="Q1009" s="416"/>
      <c r="R1009" s="416"/>
      <c r="S1009" s="416"/>
      <c r="T1009" s="416"/>
      <c r="U1009" s="416"/>
      <c r="V1009" s="416"/>
      <c r="W1009" s="416"/>
      <c r="X1009" s="416"/>
      <c r="Y1009" s="416"/>
    </row>
    <row r="1010" customFormat="false" ht="15" hidden="false" customHeight="false" outlineLevel="0" collapsed="false">
      <c r="A1010" s="573"/>
      <c r="B1010" s="573"/>
      <c r="C1010" s="574"/>
      <c r="D1010" s="575"/>
      <c r="E1010" s="575"/>
      <c r="F1010" s="575"/>
      <c r="G1010" s="576"/>
      <c r="H1010" s="576"/>
      <c r="I1010" s="577"/>
      <c r="J1010" s="578"/>
      <c r="K1010" s="427"/>
      <c r="L1010" s="427"/>
      <c r="M1010" s="109"/>
      <c r="N1010" s="109"/>
      <c r="O1010" s="416"/>
      <c r="P1010" s="416"/>
      <c r="Q1010" s="416"/>
      <c r="R1010" s="416"/>
      <c r="S1010" s="416"/>
      <c r="T1010" s="416"/>
      <c r="U1010" s="416"/>
      <c r="V1010" s="416"/>
      <c r="W1010" s="416"/>
      <c r="X1010" s="416"/>
      <c r="Y1010" s="416"/>
    </row>
    <row r="1011" customFormat="false" ht="15" hidden="false" customHeight="false" outlineLevel="0" collapsed="false">
      <c r="A1011" s="573"/>
      <c r="B1011" s="573"/>
      <c r="C1011" s="574"/>
      <c r="D1011" s="575"/>
      <c r="E1011" s="575"/>
      <c r="F1011" s="575"/>
      <c r="G1011" s="576"/>
      <c r="H1011" s="576"/>
      <c r="I1011" s="577"/>
      <c r="J1011" s="578"/>
      <c r="K1011" s="427"/>
      <c r="L1011" s="427"/>
      <c r="M1011" s="109"/>
      <c r="N1011" s="109"/>
      <c r="O1011" s="416"/>
      <c r="P1011" s="416"/>
      <c r="Q1011" s="416"/>
      <c r="R1011" s="416"/>
      <c r="S1011" s="416"/>
      <c r="T1011" s="416"/>
      <c r="U1011" s="416"/>
      <c r="V1011" s="416"/>
      <c r="W1011" s="416"/>
      <c r="X1011" s="416"/>
      <c r="Y1011" s="416"/>
    </row>
    <row r="1012" customFormat="false" ht="15" hidden="false" customHeight="false" outlineLevel="0" collapsed="false">
      <c r="A1012" s="573"/>
      <c r="B1012" s="573"/>
      <c r="C1012" s="574"/>
      <c r="D1012" s="575"/>
      <c r="E1012" s="575"/>
      <c r="F1012" s="575"/>
      <c r="G1012" s="576"/>
      <c r="H1012" s="576"/>
      <c r="I1012" s="577"/>
      <c r="J1012" s="578"/>
      <c r="K1012" s="427"/>
      <c r="L1012" s="427"/>
      <c r="M1012" s="109"/>
      <c r="N1012" s="109"/>
      <c r="O1012" s="416"/>
      <c r="P1012" s="416"/>
      <c r="Q1012" s="416"/>
      <c r="R1012" s="416"/>
      <c r="S1012" s="416"/>
      <c r="T1012" s="416"/>
      <c r="U1012" s="416"/>
      <c r="V1012" s="416"/>
      <c r="W1012" s="416"/>
      <c r="X1012" s="416"/>
      <c r="Y1012" s="416"/>
    </row>
    <row r="1013" customFormat="false" ht="15" hidden="false" customHeight="false" outlineLevel="0" collapsed="false">
      <c r="A1013" s="573"/>
      <c r="B1013" s="573"/>
      <c r="C1013" s="574"/>
      <c r="D1013" s="575"/>
      <c r="E1013" s="575"/>
      <c r="F1013" s="575"/>
      <c r="G1013" s="576"/>
      <c r="H1013" s="576"/>
      <c r="I1013" s="577"/>
      <c r="J1013" s="578"/>
      <c r="K1013" s="427"/>
      <c r="L1013" s="427"/>
      <c r="M1013" s="109"/>
      <c r="N1013" s="109"/>
      <c r="O1013" s="416"/>
      <c r="P1013" s="416"/>
      <c r="Q1013" s="416"/>
      <c r="R1013" s="416"/>
      <c r="S1013" s="416"/>
      <c r="T1013" s="416"/>
      <c r="U1013" s="416"/>
      <c r="V1013" s="416"/>
      <c r="W1013" s="416"/>
      <c r="X1013" s="416"/>
      <c r="Y1013" s="416"/>
    </row>
    <row r="1014" customFormat="false" ht="15" hidden="false" customHeight="false" outlineLevel="0" collapsed="false">
      <c r="A1014" s="573"/>
      <c r="B1014" s="573"/>
      <c r="C1014" s="574"/>
      <c r="D1014" s="575"/>
      <c r="E1014" s="575"/>
      <c r="F1014" s="575"/>
      <c r="G1014" s="576"/>
      <c r="H1014" s="576"/>
      <c r="I1014" s="577"/>
      <c r="J1014" s="578"/>
      <c r="K1014" s="427"/>
      <c r="L1014" s="427"/>
      <c r="M1014" s="109"/>
      <c r="N1014" s="109"/>
      <c r="O1014" s="416"/>
      <c r="P1014" s="416"/>
      <c r="Q1014" s="416"/>
      <c r="R1014" s="416"/>
      <c r="S1014" s="416"/>
      <c r="T1014" s="416"/>
      <c r="U1014" s="416"/>
      <c r="V1014" s="416"/>
      <c r="W1014" s="416"/>
      <c r="X1014" s="416"/>
      <c r="Y1014" s="416"/>
    </row>
    <row r="1015" customFormat="false" ht="15" hidden="false" customHeight="false" outlineLevel="0" collapsed="false">
      <c r="A1015" s="573"/>
      <c r="B1015" s="573"/>
      <c r="C1015" s="574"/>
      <c r="D1015" s="575"/>
      <c r="E1015" s="575"/>
      <c r="F1015" s="575"/>
      <c r="G1015" s="576"/>
      <c r="H1015" s="576"/>
      <c r="I1015" s="577"/>
      <c r="J1015" s="578"/>
      <c r="K1015" s="427"/>
      <c r="L1015" s="427"/>
      <c r="M1015" s="109"/>
      <c r="N1015" s="109"/>
      <c r="O1015" s="416"/>
      <c r="P1015" s="416"/>
      <c r="Q1015" s="416"/>
      <c r="R1015" s="416"/>
      <c r="S1015" s="416"/>
      <c r="T1015" s="416"/>
      <c r="U1015" s="416"/>
      <c r="V1015" s="416"/>
      <c r="W1015" s="416"/>
      <c r="X1015" s="416"/>
      <c r="Y1015" s="416"/>
    </row>
    <row r="1016" customFormat="false" ht="15" hidden="false" customHeight="false" outlineLevel="0" collapsed="false">
      <c r="A1016" s="573"/>
      <c r="B1016" s="573"/>
      <c r="C1016" s="574"/>
      <c r="D1016" s="575"/>
      <c r="E1016" s="575"/>
      <c r="F1016" s="575"/>
      <c r="G1016" s="576"/>
      <c r="H1016" s="576"/>
      <c r="I1016" s="577"/>
      <c r="J1016" s="578"/>
      <c r="K1016" s="427"/>
      <c r="L1016" s="427"/>
      <c r="M1016" s="109"/>
      <c r="N1016" s="109"/>
      <c r="O1016" s="416"/>
      <c r="P1016" s="416"/>
      <c r="Q1016" s="416"/>
      <c r="R1016" s="416"/>
      <c r="S1016" s="416"/>
      <c r="T1016" s="416"/>
      <c r="U1016" s="416"/>
      <c r="V1016" s="416"/>
      <c r="W1016" s="416"/>
      <c r="X1016" s="416"/>
      <c r="Y1016" s="416"/>
    </row>
    <row r="1017" customFormat="false" ht="15" hidden="false" customHeight="false" outlineLevel="0" collapsed="false">
      <c r="A1017" s="573"/>
      <c r="B1017" s="573"/>
      <c r="C1017" s="574"/>
      <c r="D1017" s="575"/>
      <c r="E1017" s="575"/>
      <c r="F1017" s="575"/>
      <c r="G1017" s="576"/>
      <c r="H1017" s="576"/>
      <c r="I1017" s="577"/>
      <c r="J1017" s="578"/>
      <c r="K1017" s="427"/>
      <c r="L1017" s="427"/>
      <c r="M1017" s="109"/>
      <c r="N1017" s="109"/>
      <c r="O1017" s="416"/>
      <c r="P1017" s="416"/>
      <c r="Q1017" s="416"/>
      <c r="R1017" s="416"/>
      <c r="S1017" s="416"/>
      <c r="T1017" s="416"/>
      <c r="U1017" s="416"/>
      <c r="V1017" s="416"/>
      <c r="W1017" s="416"/>
      <c r="X1017" s="416"/>
      <c r="Y1017" s="416"/>
    </row>
    <row r="1018" customFormat="false" ht="15" hidden="false" customHeight="false" outlineLevel="0" collapsed="false">
      <c r="A1018" s="573"/>
      <c r="B1018" s="573"/>
      <c r="C1018" s="574"/>
      <c r="D1018" s="575"/>
      <c r="E1018" s="575"/>
      <c r="F1018" s="575"/>
      <c r="G1018" s="576"/>
      <c r="H1018" s="576"/>
      <c r="I1018" s="577"/>
      <c r="J1018" s="578"/>
      <c r="K1018" s="427"/>
      <c r="L1018" s="427"/>
      <c r="M1018" s="109"/>
      <c r="N1018" s="109"/>
      <c r="O1018" s="416"/>
      <c r="P1018" s="416"/>
      <c r="Q1018" s="416"/>
      <c r="R1018" s="416"/>
      <c r="S1018" s="416"/>
      <c r="T1018" s="416"/>
      <c r="U1018" s="416"/>
      <c r="V1018" s="416"/>
      <c r="W1018" s="416"/>
      <c r="X1018" s="416"/>
      <c r="Y1018" s="416"/>
    </row>
    <row r="1019" customFormat="false" ht="15" hidden="false" customHeight="false" outlineLevel="0" collapsed="false">
      <c r="A1019" s="573"/>
      <c r="B1019" s="573"/>
      <c r="C1019" s="574"/>
      <c r="D1019" s="575"/>
      <c r="E1019" s="575"/>
      <c r="F1019" s="575"/>
      <c r="G1019" s="576"/>
      <c r="H1019" s="576"/>
      <c r="I1019" s="577"/>
      <c r="J1019" s="578"/>
      <c r="K1019" s="427"/>
      <c r="L1019" s="427"/>
      <c r="M1019" s="109"/>
      <c r="N1019" s="109"/>
      <c r="O1019" s="416"/>
      <c r="P1019" s="416"/>
      <c r="Q1019" s="416"/>
      <c r="R1019" s="416"/>
      <c r="S1019" s="416"/>
      <c r="T1019" s="416"/>
      <c r="U1019" s="416"/>
      <c r="V1019" s="416"/>
      <c r="W1019" s="416"/>
      <c r="X1019" s="416"/>
      <c r="Y1019" s="416"/>
    </row>
    <row r="1020" customFormat="false" ht="15" hidden="false" customHeight="false" outlineLevel="0" collapsed="false">
      <c r="A1020" s="573"/>
      <c r="B1020" s="573"/>
      <c r="C1020" s="574"/>
      <c r="D1020" s="575"/>
      <c r="E1020" s="575"/>
      <c r="F1020" s="575"/>
      <c r="G1020" s="576"/>
      <c r="H1020" s="576"/>
      <c r="I1020" s="577"/>
      <c r="J1020" s="578"/>
      <c r="K1020" s="427"/>
      <c r="L1020" s="427"/>
      <c r="M1020" s="109"/>
      <c r="N1020" s="109"/>
      <c r="O1020" s="416"/>
      <c r="P1020" s="416"/>
      <c r="Q1020" s="416"/>
      <c r="R1020" s="416"/>
      <c r="S1020" s="416"/>
      <c r="T1020" s="416"/>
      <c r="U1020" s="416"/>
      <c r="V1020" s="416"/>
      <c r="W1020" s="416"/>
      <c r="X1020" s="416"/>
      <c r="Y1020" s="416"/>
    </row>
    <row r="1021" customFormat="false" ht="15" hidden="false" customHeight="false" outlineLevel="0" collapsed="false">
      <c r="A1021" s="573"/>
      <c r="B1021" s="573"/>
      <c r="C1021" s="574"/>
      <c r="D1021" s="575"/>
      <c r="E1021" s="575"/>
      <c r="F1021" s="575"/>
      <c r="G1021" s="576"/>
      <c r="H1021" s="576"/>
      <c r="I1021" s="577"/>
      <c r="J1021" s="578"/>
      <c r="K1021" s="427"/>
      <c r="L1021" s="427"/>
      <c r="M1021" s="109"/>
      <c r="N1021" s="109"/>
      <c r="O1021" s="416"/>
      <c r="P1021" s="416"/>
      <c r="Q1021" s="416"/>
      <c r="R1021" s="416"/>
      <c r="S1021" s="416"/>
      <c r="T1021" s="416"/>
      <c r="U1021" s="416"/>
      <c r="V1021" s="416"/>
      <c r="W1021" s="416"/>
      <c r="X1021" s="416"/>
      <c r="Y1021" s="416"/>
    </row>
    <row r="1022" customFormat="false" ht="15" hidden="false" customHeight="false" outlineLevel="0" collapsed="false">
      <c r="A1022" s="573"/>
      <c r="B1022" s="573"/>
      <c r="C1022" s="574"/>
      <c r="D1022" s="575"/>
      <c r="E1022" s="575"/>
      <c r="F1022" s="575"/>
      <c r="G1022" s="576"/>
      <c r="H1022" s="576"/>
      <c r="I1022" s="577"/>
      <c r="J1022" s="578"/>
      <c r="K1022" s="427"/>
      <c r="L1022" s="427"/>
      <c r="M1022" s="109"/>
      <c r="N1022" s="109"/>
      <c r="O1022" s="416"/>
      <c r="P1022" s="416"/>
      <c r="Q1022" s="416"/>
      <c r="R1022" s="416"/>
      <c r="S1022" s="416"/>
      <c r="T1022" s="416"/>
      <c r="U1022" s="416"/>
      <c r="V1022" s="416"/>
      <c r="W1022" s="416"/>
      <c r="X1022" s="416"/>
      <c r="Y1022" s="416"/>
    </row>
    <row r="1023" customFormat="false" ht="15" hidden="false" customHeight="false" outlineLevel="0" collapsed="false">
      <c r="A1023" s="573"/>
      <c r="B1023" s="573"/>
      <c r="C1023" s="574"/>
      <c r="D1023" s="575"/>
      <c r="E1023" s="575"/>
      <c r="F1023" s="575"/>
      <c r="G1023" s="576"/>
      <c r="H1023" s="576"/>
      <c r="I1023" s="577"/>
      <c r="J1023" s="578"/>
      <c r="K1023" s="427"/>
      <c r="L1023" s="427"/>
      <c r="M1023" s="109"/>
      <c r="N1023" s="109"/>
      <c r="O1023" s="416"/>
      <c r="P1023" s="416"/>
      <c r="Q1023" s="416"/>
      <c r="R1023" s="416"/>
      <c r="S1023" s="416"/>
      <c r="T1023" s="416"/>
      <c r="U1023" s="416"/>
      <c r="V1023" s="416"/>
      <c r="W1023" s="416"/>
      <c r="X1023" s="416"/>
      <c r="Y1023" s="416"/>
    </row>
    <row r="1024" customFormat="false" ht="15" hidden="false" customHeight="false" outlineLevel="0" collapsed="false">
      <c r="A1024" s="573"/>
      <c r="B1024" s="573"/>
      <c r="C1024" s="574"/>
      <c r="D1024" s="575"/>
      <c r="E1024" s="575"/>
      <c r="F1024" s="575"/>
      <c r="G1024" s="576"/>
      <c r="H1024" s="576"/>
      <c r="I1024" s="577"/>
      <c r="J1024" s="578"/>
      <c r="K1024" s="427"/>
      <c r="L1024" s="427"/>
      <c r="M1024" s="109"/>
      <c r="N1024" s="109"/>
      <c r="O1024" s="416"/>
      <c r="P1024" s="416"/>
      <c r="Q1024" s="416"/>
      <c r="R1024" s="416"/>
      <c r="S1024" s="416"/>
      <c r="T1024" s="416"/>
      <c r="U1024" s="416"/>
      <c r="V1024" s="416"/>
      <c r="W1024" s="416"/>
      <c r="X1024" s="416"/>
      <c r="Y1024" s="416"/>
    </row>
    <row r="1025" customFormat="false" ht="15" hidden="false" customHeight="false" outlineLevel="0" collapsed="false">
      <c r="A1025" s="573"/>
      <c r="B1025" s="573"/>
      <c r="C1025" s="574"/>
      <c r="D1025" s="575"/>
      <c r="E1025" s="575"/>
      <c r="F1025" s="575"/>
      <c r="G1025" s="576"/>
      <c r="H1025" s="576"/>
      <c r="I1025" s="577"/>
      <c r="J1025" s="578"/>
      <c r="K1025" s="427"/>
      <c r="L1025" s="427"/>
      <c r="M1025" s="109"/>
      <c r="N1025" s="109"/>
      <c r="O1025" s="416"/>
      <c r="P1025" s="416"/>
      <c r="Q1025" s="416"/>
      <c r="R1025" s="416"/>
      <c r="S1025" s="416"/>
      <c r="T1025" s="416"/>
      <c r="U1025" s="416"/>
      <c r="V1025" s="416"/>
      <c r="W1025" s="416"/>
      <c r="X1025" s="416"/>
      <c r="Y1025" s="416"/>
    </row>
    <row r="1026" customFormat="false" ht="15" hidden="false" customHeight="false" outlineLevel="0" collapsed="false">
      <c r="A1026" s="573"/>
      <c r="B1026" s="573"/>
      <c r="C1026" s="574"/>
      <c r="D1026" s="575"/>
      <c r="E1026" s="575"/>
      <c r="F1026" s="575"/>
      <c r="G1026" s="576"/>
      <c r="H1026" s="576"/>
      <c r="I1026" s="577"/>
      <c r="J1026" s="578"/>
      <c r="K1026" s="427"/>
      <c r="L1026" s="427"/>
      <c r="M1026" s="109"/>
      <c r="N1026" s="109"/>
      <c r="O1026" s="416"/>
      <c r="P1026" s="416"/>
      <c r="Q1026" s="416"/>
      <c r="R1026" s="416"/>
      <c r="S1026" s="416"/>
      <c r="T1026" s="416"/>
      <c r="U1026" s="416"/>
      <c r="V1026" s="416"/>
      <c r="W1026" s="416"/>
      <c r="X1026" s="416"/>
      <c r="Y1026" s="416"/>
    </row>
    <row r="1027" customFormat="false" ht="15" hidden="false" customHeight="false" outlineLevel="0" collapsed="false">
      <c r="A1027" s="573"/>
      <c r="B1027" s="573"/>
      <c r="C1027" s="574"/>
      <c r="D1027" s="575"/>
      <c r="E1027" s="575"/>
      <c r="F1027" s="575"/>
      <c r="G1027" s="576"/>
      <c r="H1027" s="576"/>
      <c r="I1027" s="577"/>
      <c r="J1027" s="578"/>
      <c r="K1027" s="427"/>
      <c r="L1027" s="427"/>
      <c r="M1027" s="109"/>
      <c r="N1027" s="109"/>
      <c r="O1027" s="416"/>
      <c r="P1027" s="416"/>
      <c r="Q1027" s="416"/>
      <c r="R1027" s="416"/>
      <c r="S1027" s="416"/>
      <c r="T1027" s="416"/>
      <c r="U1027" s="416"/>
      <c r="V1027" s="416"/>
      <c r="W1027" s="416"/>
      <c r="X1027" s="416"/>
      <c r="Y1027" s="416"/>
    </row>
    <row r="1028" customFormat="false" ht="15" hidden="false" customHeight="false" outlineLevel="0" collapsed="false">
      <c r="A1028" s="573"/>
      <c r="B1028" s="573"/>
      <c r="C1028" s="574"/>
      <c r="D1028" s="575"/>
      <c r="E1028" s="575"/>
      <c r="F1028" s="575"/>
      <c r="G1028" s="576"/>
      <c r="H1028" s="576"/>
      <c r="I1028" s="577"/>
      <c r="J1028" s="578"/>
      <c r="K1028" s="427"/>
      <c r="L1028" s="427"/>
      <c r="M1028" s="109"/>
      <c r="N1028" s="109"/>
      <c r="O1028" s="416"/>
      <c r="P1028" s="416"/>
      <c r="Q1028" s="416"/>
      <c r="R1028" s="416"/>
      <c r="S1028" s="416"/>
      <c r="T1028" s="416"/>
      <c r="U1028" s="416"/>
      <c r="V1028" s="416"/>
      <c r="W1028" s="416"/>
      <c r="X1028" s="416"/>
      <c r="Y1028" s="416"/>
    </row>
    <row r="1029" customFormat="false" ht="15" hidden="false" customHeight="false" outlineLevel="0" collapsed="false">
      <c r="A1029" s="573"/>
      <c r="B1029" s="573"/>
      <c r="C1029" s="574"/>
      <c r="D1029" s="575"/>
      <c r="E1029" s="575"/>
      <c r="F1029" s="575"/>
      <c r="G1029" s="576"/>
      <c r="H1029" s="576"/>
      <c r="I1029" s="577"/>
      <c r="J1029" s="578"/>
      <c r="K1029" s="427"/>
      <c r="L1029" s="427"/>
      <c r="M1029" s="109"/>
      <c r="N1029" s="109"/>
      <c r="O1029" s="416"/>
      <c r="P1029" s="416"/>
      <c r="Q1029" s="416"/>
      <c r="R1029" s="416"/>
      <c r="S1029" s="416"/>
      <c r="T1029" s="416"/>
      <c r="U1029" s="416"/>
      <c r="V1029" s="416"/>
      <c r="W1029" s="416"/>
      <c r="X1029" s="416"/>
      <c r="Y1029" s="416"/>
    </row>
    <row r="1030" customFormat="false" ht="15" hidden="false" customHeight="false" outlineLevel="0" collapsed="false">
      <c r="A1030" s="573"/>
      <c r="B1030" s="573"/>
      <c r="C1030" s="574"/>
      <c r="D1030" s="575"/>
      <c r="E1030" s="575"/>
      <c r="F1030" s="575"/>
      <c r="G1030" s="576"/>
      <c r="H1030" s="576"/>
      <c r="I1030" s="577"/>
      <c r="J1030" s="578"/>
      <c r="K1030" s="427"/>
      <c r="L1030" s="427"/>
      <c r="M1030" s="109"/>
      <c r="N1030" s="109"/>
      <c r="O1030" s="416"/>
      <c r="P1030" s="416"/>
      <c r="Q1030" s="416"/>
      <c r="R1030" s="416"/>
      <c r="S1030" s="416"/>
      <c r="T1030" s="416"/>
      <c r="U1030" s="416"/>
      <c r="V1030" s="416"/>
      <c r="W1030" s="416"/>
      <c r="X1030" s="416"/>
      <c r="Y1030" s="416"/>
    </row>
    <row r="1031" customFormat="false" ht="15" hidden="false" customHeight="false" outlineLevel="0" collapsed="false">
      <c r="A1031" s="573"/>
      <c r="B1031" s="573"/>
      <c r="C1031" s="574"/>
      <c r="D1031" s="575"/>
      <c r="E1031" s="575"/>
      <c r="F1031" s="575"/>
      <c r="G1031" s="576"/>
      <c r="H1031" s="576"/>
      <c r="I1031" s="577"/>
      <c r="J1031" s="578"/>
      <c r="K1031" s="427"/>
      <c r="L1031" s="427"/>
      <c r="M1031" s="109"/>
      <c r="N1031" s="109"/>
      <c r="O1031" s="416"/>
      <c r="P1031" s="416"/>
      <c r="Q1031" s="416"/>
      <c r="R1031" s="416"/>
      <c r="S1031" s="416"/>
      <c r="T1031" s="416"/>
      <c r="U1031" s="416"/>
      <c r="V1031" s="416"/>
      <c r="W1031" s="416"/>
      <c r="X1031" s="416"/>
      <c r="Y1031" s="416"/>
    </row>
    <row r="1032" customFormat="false" ht="15" hidden="false" customHeight="false" outlineLevel="0" collapsed="false">
      <c r="A1032" s="573"/>
      <c r="B1032" s="573"/>
      <c r="C1032" s="574"/>
      <c r="D1032" s="575"/>
      <c r="E1032" s="575"/>
      <c r="F1032" s="575"/>
      <c r="G1032" s="576"/>
      <c r="H1032" s="576"/>
      <c r="I1032" s="577"/>
      <c r="J1032" s="578"/>
      <c r="K1032" s="427"/>
      <c r="L1032" s="427"/>
      <c r="M1032" s="109"/>
      <c r="N1032" s="109"/>
      <c r="O1032" s="416"/>
      <c r="P1032" s="416"/>
      <c r="Q1032" s="416"/>
      <c r="R1032" s="416"/>
      <c r="S1032" s="416"/>
      <c r="T1032" s="416"/>
      <c r="U1032" s="416"/>
      <c r="V1032" s="416"/>
      <c r="W1032" s="416"/>
      <c r="X1032" s="416"/>
      <c r="Y1032" s="416"/>
    </row>
    <row r="1033" customFormat="false" ht="15" hidden="false" customHeight="false" outlineLevel="0" collapsed="false">
      <c r="A1033" s="573"/>
      <c r="B1033" s="573"/>
      <c r="C1033" s="574"/>
      <c r="D1033" s="575"/>
      <c r="E1033" s="575"/>
      <c r="F1033" s="575"/>
      <c r="G1033" s="576"/>
      <c r="H1033" s="576"/>
      <c r="I1033" s="577"/>
      <c r="J1033" s="578"/>
      <c r="K1033" s="427"/>
      <c r="L1033" s="427"/>
      <c r="M1033" s="109"/>
      <c r="N1033" s="109"/>
      <c r="O1033" s="416"/>
      <c r="P1033" s="416"/>
      <c r="Q1033" s="416"/>
      <c r="R1033" s="416"/>
      <c r="S1033" s="416"/>
      <c r="T1033" s="416"/>
      <c r="U1033" s="416"/>
      <c r="V1033" s="416"/>
      <c r="W1033" s="416"/>
      <c r="X1033" s="416"/>
      <c r="Y1033" s="416"/>
    </row>
    <row r="1034" customFormat="false" ht="15" hidden="false" customHeight="false" outlineLevel="0" collapsed="false">
      <c r="A1034" s="573"/>
      <c r="B1034" s="573"/>
      <c r="C1034" s="574"/>
      <c r="D1034" s="575"/>
      <c r="E1034" s="575"/>
      <c r="F1034" s="575"/>
      <c r="G1034" s="576"/>
      <c r="H1034" s="576"/>
      <c r="I1034" s="577"/>
      <c r="J1034" s="578"/>
      <c r="K1034" s="427"/>
      <c r="L1034" s="427"/>
      <c r="M1034" s="109"/>
      <c r="N1034" s="109"/>
      <c r="O1034" s="416"/>
      <c r="P1034" s="416"/>
      <c r="Q1034" s="416"/>
      <c r="R1034" s="416"/>
      <c r="S1034" s="416"/>
      <c r="T1034" s="416"/>
      <c r="U1034" s="416"/>
      <c r="V1034" s="416"/>
      <c r="W1034" s="416"/>
      <c r="X1034" s="416"/>
      <c r="Y1034" s="416"/>
    </row>
    <row r="1035" customFormat="false" ht="15" hidden="false" customHeight="false" outlineLevel="0" collapsed="false">
      <c r="A1035" s="573"/>
      <c r="B1035" s="573"/>
      <c r="C1035" s="574"/>
      <c r="D1035" s="575"/>
      <c r="E1035" s="575"/>
      <c r="F1035" s="575"/>
      <c r="G1035" s="576"/>
      <c r="H1035" s="576"/>
      <c r="I1035" s="577"/>
      <c r="J1035" s="578"/>
      <c r="K1035" s="427"/>
      <c r="L1035" s="427"/>
      <c r="M1035" s="109"/>
      <c r="N1035" s="109"/>
      <c r="O1035" s="416"/>
      <c r="P1035" s="416"/>
      <c r="Q1035" s="416"/>
      <c r="R1035" s="416"/>
      <c r="S1035" s="416"/>
      <c r="T1035" s="416"/>
      <c r="U1035" s="416"/>
      <c r="V1035" s="416"/>
      <c r="W1035" s="416"/>
      <c r="X1035" s="416"/>
      <c r="Y1035" s="416"/>
    </row>
    <row r="1036" customFormat="false" ht="15" hidden="false" customHeight="false" outlineLevel="0" collapsed="false">
      <c r="A1036" s="573"/>
      <c r="B1036" s="573"/>
      <c r="C1036" s="574"/>
      <c r="D1036" s="575"/>
      <c r="E1036" s="575"/>
      <c r="F1036" s="575"/>
      <c r="G1036" s="576"/>
      <c r="H1036" s="576"/>
      <c r="I1036" s="577"/>
      <c r="J1036" s="578"/>
      <c r="K1036" s="427"/>
      <c r="L1036" s="427"/>
      <c r="M1036" s="109"/>
      <c r="N1036" s="109"/>
      <c r="O1036" s="416"/>
      <c r="P1036" s="416"/>
      <c r="Q1036" s="416"/>
      <c r="R1036" s="416"/>
      <c r="S1036" s="416"/>
      <c r="T1036" s="416"/>
      <c r="U1036" s="416"/>
      <c r="V1036" s="416"/>
      <c r="W1036" s="416"/>
      <c r="X1036" s="416"/>
      <c r="Y1036" s="416"/>
    </row>
    <row r="1037" customFormat="false" ht="15" hidden="false" customHeight="false" outlineLevel="0" collapsed="false">
      <c r="A1037" s="573"/>
      <c r="B1037" s="573"/>
      <c r="C1037" s="574"/>
      <c r="D1037" s="575"/>
      <c r="E1037" s="575"/>
      <c r="F1037" s="575"/>
      <c r="G1037" s="576"/>
      <c r="H1037" s="576"/>
      <c r="I1037" s="577"/>
      <c r="J1037" s="578"/>
      <c r="K1037" s="427"/>
      <c r="L1037" s="427"/>
      <c r="M1037" s="109"/>
      <c r="N1037" s="109"/>
      <c r="O1037" s="416"/>
      <c r="P1037" s="416"/>
      <c r="Q1037" s="416"/>
      <c r="R1037" s="416"/>
      <c r="S1037" s="416"/>
      <c r="T1037" s="416"/>
      <c r="U1037" s="416"/>
      <c r="V1037" s="416"/>
      <c r="W1037" s="416"/>
      <c r="X1037" s="416"/>
      <c r="Y1037" s="416"/>
    </row>
    <row r="1038" customFormat="false" ht="15" hidden="false" customHeight="false" outlineLevel="0" collapsed="false">
      <c r="A1038" s="573"/>
      <c r="B1038" s="573"/>
      <c r="C1038" s="574"/>
      <c r="D1038" s="575"/>
      <c r="E1038" s="575"/>
      <c r="F1038" s="575"/>
      <c r="G1038" s="576"/>
      <c r="H1038" s="576"/>
      <c r="I1038" s="577"/>
      <c r="J1038" s="578"/>
      <c r="K1038" s="427"/>
      <c r="L1038" s="427"/>
      <c r="M1038" s="109"/>
      <c r="N1038" s="109"/>
      <c r="O1038" s="416"/>
      <c r="P1038" s="416"/>
      <c r="Q1038" s="416"/>
      <c r="R1038" s="416"/>
      <c r="S1038" s="416"/>
      <c r="T1038" s="416"/>
      <c r="U1038" s="416"/>
      <c r="V1038" s="416"/>
      <c r="W1038" s="416"/>
      <c r="X1038" s="416"/>
      <c r="Y1038" s="416"/>
    </row>
    <row r="1039" customFormat="false" ht="15" hidden="false" customHeight="false" outlineLevel="0" collapsed="false">
      <c r="A1039" s="573"/>
      <c r="B1039" s="573"/>
      <c r="C1039" s="574"/>
      <c r="D1039" s="575"/>
      <c r="E1039" s="575"/>
      <c r="F1039" s="575"/>
      <c r="G1039" s="576"/>
      <c r="H1039" s="576"/>
      <c r="I1039" s="577"/>
      <c r="J1039" s="578"/>
      <c r="K1039" s="427"/>
      <c r="L1039" s="427"/>
      <c r="M1039" s="109"/>
      <c r="N1039" s="109"/>
      <c r="O1039" s="416"/>
      <c r="P1039" s="416"/>
      <c r="Q1039" s="416"/>
      <c r="R1039" s="416"/>
      <c r="S1039" s="416"/>
      <c r="T1039" s="416"/>
      <c r="U1039" s="416"/>
      <c r="V1039" s="416"/>
      <c r="W1039" s="416"/>
      <c r="X1039" s="416"/>
      <c r="Y1039" s="416"/>
    </row>
    <row r="1040" customFormat="false" ht="15" hidden="false" customHeight="false" outlineLevel="0" collapsed="false">
      <c r="A1040" s="573"/>
      <c r="B1040" s="573"/>
      <c r="C1040" s="574"/>
      <c r="D1040" s="575"/>
      <c r="E1040" s="575"/>
      <c r="F1040" s="575"/>
      <c r="G1040" s="576"/>
      <c r="H1040" s="576"/>
      <c r="I1040" s="577"/>
      <c r="J1040" s="578"/>
      <c r="K1040" s="427"/>
      <c r="L1040" s="427"/>
      <c r="M1040" s="109"/>
      <c r="N1040" s="109"/>
      <c r="O1040" s="416"/>
      <c r="P1040" s="416"/>
      <c r="Q1040" s="416"/>
      <c r="R1040" s="416"/>
      <c r="S1040" s="416"/>
      <c r="T1040" s="416"/>
      <c r="U1040" s="416"/>
      <c r="V1040" s="416"/>
      <c r="W1040" s="416"/>
      <c r="X1040" s="416"/>
      <c r="Y1040" s="416"/>
    </row>
    <row r="1041" customFormat="false" ht="15" hidden="false" customHeight="false" outlineLevel="0" collapsed="false">
      <c r="A1041" s="573"/>
      <c r="B1041" s="573"/>
      <c r="C1041" s="574"/>
      <c r="D1041" s="575"/>
      <c r="E1041" s="575"/>
      <c r="F1041" s="575"/>
      <c r="G1041" s="576"/>
      <c r="H1041" s="576"/>
      <c r="I1041" s="577"/>
      <c r="J1041" s="578"/>
      <c r="K1041" s="427"/>
      <c r="L1041" s="427"/>
      <c r="M1041" s="109"/>
      <c r="N1041" s="109"/>
      <c r="O1041" s="416"/>
      <c r="P1041" s="416"/>
      <c r="Q1041" s="416"/>
      <c r="R1041" s="416"/>
      <c r="S1041" s="416"/>
      <c r="T1041" s="416"/>
      <c r="U1041" s="416"/>
      <c r="V1041" s="416"/>
      <c r="W1041" s="416"/>
      <c r="X1041" s="416"/>
      <c r="Y1041" s="416"/>
    </row>
    <row r="1042" customFormat="false" ht="15" hidden="false" customHeight="false" outlineLevel="0" collapsed="false">
      <c r="A1042" s="573"/>
      <c r="B1042" s="573"/>
      <c r="C1042" s="574"/>
      <c r="D1042" s="575"/>
      <c r="E1042" s="575"/>
      <c r="F1042" s="575"/>
      <c r="G1042" s="576"/>
      <c r="H1042" s="576"/>
      <c r="I1042" s="577"/>
      <c r="J1042" s="578"/>
      <c r="K1042" s="427"/>
      <c r="L1042" s="427"/>
      <c r="M1042" s="109"/>
      <c r="N1042" s="109"/>
      <c r="O1042" s="416"/>
      <c r="P1042" s="416"/>
      <c r="Q1042" s="416"/>
      <c r="R1042" s="416"/>
      <c r="S1042" s="416"/>
      <c r="T1042" s="416"/>
      <c r="U1042" s="416"/>
      <c r="V1042" s="416"/>
      <c r="W1042" s="416"/>
      <c r="X1042" s="416"/>
      <c r="Y1042" s="416"/>
    </row>
    <row r="1043" customFormat="false" ht="15" hidden="false" customHeight="false" outlineLevel="0" collapsed="false">
      <c r="A1043" s="573"/>
      <c r="B1043" s="573"/>
      <c r="C1043" s="574"/>
      <c r="D1043" s="575"/>
      <c r="E1043" s="575"/>
      <c r="F1043" s="575"/>
      <c r="G1043" s="576"/>
      <c r="H1043" s="576"/>
      <c r="I1043" s="577"/>
      <c r="J1043" s="578"/>
      <c r="K1043" s="427"/>
      <c r="L1043" s="427"/>
      <c r="M1043" s="109"/>
      <c r="N1043" s="109"/>
      <c r="O1043" s="416"/>
      <c r="P1043" s="416"/>
      <c r="Q1043" s="416"/>
      <c r="R1043" s="416"/>
      <c r="S1043" s="416"/>
      <c r="T1043" s="416"/>
      <c r="U1043" s="416"/>
      <c r="V1043" s="416"/>
      <c r="W1043" s="416"/>
      <c r="X1043" s="416"/>
      <c r="Y1043" s="416"/>
    </row>
    <row r="1044" customFormat="false" ht="15" hidden="false" customHeight="false" outlineLevel="0" collapsed="false">
      <c r="A1044" s="573"/>
      <c r="B1044" s="573"/>
      <c r="C1044" s="574"/>
      <c r="D1044" s="575"/>
      <c r="E1044" s="575"/>
      <c r="F1044" s="575"/>
      <c r="G1044" s="576"/>
      <c r="H1044" s="576"/>
      <c r="I1044" s="577"/>
      <c r="J1044" s="578"/>
      <c r="K1044" s="427"/>
      <c r="L1044" s="427"/>
      <c r="M1044" s="109"/>
      <c r="N1044" s="109"/>
      <c r="O1044" s="416"/>
      <c r="P1044" s="416"/>
      <c r="Q1044" s="416"/>
      <c r="R1044" s="416"/>
      <c r="S1044" s="416"/>
      <c r="T1044" s="416"/>
      <c r="U1044" s="416"/>
      <c r="V1044" s="416"/>
      <c r="W1044" s="416"/>
      <c r="X1044" s="416"/>
      <c r="Y1044" s="416"/>
    </row>
    <row r="1045" customFormat="false" ht="15" hidden="false" customHeight="false" outlineLevel="0" collapsed="false">
      <c r="A1045" s="573"/>
      <c r="B1045" s="573"/>
      <c r="C1045" s="574"/>
      <c r="D1045" s="575"/>
      <c r="E1045" s="575"/>
      <c r="F1045" s="575"/>
      <c r="G1045" s="576"/>
      <c r="H1045" s="576"/>
      <c r="I1045" s="577"/>
      <c r="J1045" s="578"/>
      <c r="K1045" s="427"/>
      <c r="L1045" s="427"/>
      <c r="M1045" s="109"/>
      <c r="N1045" s="109"/>
      <c r="O1045" s="416"/>
      <c r="P1045" s="416"/>
      <c r="Q1045" s="416"/>
      <c r="R1045" s="416"/>
      <c r="S1045" s="416"/>
      <c r="T1045" s="416"/>
      <c r="U1045" s="416"/>
      <c r="V1045" s="416"/>
      <c r="W1045" s="416"/>
      <c r="X1045" s="416"/>
      <c r="Y1045" s="416"/>
    </row>
    <row r="1046" customFormat="false" ht="15" hidden="false" customHeight="false" outlineLevel="0" collapsed="false">
      <c r="A1046" s="573"/>
      <c r="B1046" s="573"/>
      <c r="C1046" s="574"/>
      <c r="D1046" s="575"/>
      <c r="E1046" s="575"/>
      <c r="F1046" s="575"/>
      <c r="G1046" s="576"/>
      <c r="H1046" s="576"/>
      <c r="I1046" s="577"/>
      <c r="J1046" s="578"/>
      <c r="K1046" s="427"/>
      <c r="L1046" s="427"/>
      <c r="M1046" s="109"/>
      <c r="N1046" s="109"/>
      <c r="O1046" s="416"/>
      <c r="P1046" s="416"/>
      <c r="Q1046" s="416"/>
      <c r="R1046" s="416"/>
      <c r="S1046" s="416"/>
      <c r="T1046" s="416"/>
      <c r="U1046" s="416"/>
      <c r="V1046" s="416"/>
      <c r="W1046" s="416"/>
      <c r="X1046" s="416"/>
      <c r="Y1046" s="416"/>
    </row>
    <row r="1047" customFormat="false" ht="15" hidden="false" customHeight="false" outlineLevel="0" collapsed="false">
      <c r="A1047" s="573"/>
      <c r="B1047" s="573"/>
      <c r="C1047" s="574"/>
      <c r="D1047" s="575"/>
      <c r="E1047" s="575"/>
      <c r="F1047" s="575"/>
      <c r="G1047" s="576"/>
      <c r="H1047" s="576"/>
      <c r="I1047" s="577"/>
      <c r="J1047" s="578"/>
      <c r="K1047" s="427"/>
      <c r="L1047" s="427"/>
      <c r="M1047" s="109"/>
      <c r="N1047" s="109"/>
      <c r="O1047" s="416"/>
      <c r="P1047" s="416"/>
      <c r="Q1047" s="416"/>
      <c r="R1047" s="416"/>
      <c r="S1047" s="416"/>
      <c r="T1047" s="416"/>
      <c r="U1047" s="416"/>
      <c r="V1047" s="416"/>
      <c r="W1047" s="416"/>
      <c r="X1047" s="416"/>
      <c r="Y1047" s="416"/>
    </row>
    <row r="1048" customFormat="false" ht="15" hidden="false" customHeight="false" outlineLevel="0" collapsed="false">
      <c r="A1048" s="573"/>
      <c r="B1048" s="573"/>
      <c r="C1048" s="574"/>
      <c r="D1048" s="575"/>
      <c r="E1048" s="575"/>
      <c r="F1048" s="575"/>
      <c r="G1048" s="576"/>
      <c r="H1048" s="576"/>
      <c r="I1048" s="577"/>
      <c r="J1048" s="578"/>
      <c r="K1048" s="427"/>
      <c r="L1048" s="427"/>
      <c r="M1048" s="109"/>
      <c r="N1048" s="109"/>
      <c r="O1048" s="416"/>
      <c r="P1048" s="416"/>
      <c r="Q1048" s="416"/>
      <c r="R1048" s="416"/>
      <c r="S1048" s="416"/>
      <c r="T1048" s="416"/>
      <c r="U1048" s="416"/>
      <c r="V1048" s="416"/>
      <c r="W1048" s="416"/>
      <c r="X1048" s="416"/>
      <c r="Y1048" s="416"/>
    </row>
    <row r="1049" customFormat="false" ht="15" hidden="false" customHeight="false" outlineLevel="0" collapsed="false">
      <c r="A1049" s="573"/>
      <c r="B1049" s="573"/>
      <c r="C1049" s="574"/>
      <c r="D1049" s="575"/>
      <c r="E1049" s="575"/>
      <c r="F1049" s="575"/>
      <c r="G1049" s="576"/>
      <c r="H1049" s="576"/>
      <c r="I1049" s="577"/>
      <c r="J1049" s="578"/>
      <c r="K1049" s="427"/>
      <c r="L1049" s="427"/>
      <c r="M1049" s="109"/>
      <c r="N1049" s="109"/>
      <c r="O1049" s="416"/>
      <c r="P1049" s="416"/>
      <c r="Q1049" s="416"/>
      <c r="R1049" s="416"/>
      <c r="S1049" s="416"/>
      <c r="T1049" s="416"/>
      <c r="U1049" s="416"/>
      <c r="V1049" s="416"/>
      <c r="W1049" s="416"/>
      <c r="X1049" s="416"/>
      <c r="Y1049" s="416"/>
    </row>
    <row r="1050" customFormat="false" ht="15" hidden="false" customHeight="false" outlineLevel="0" collapsed="false">
      <c r="A1050" s="573"/>
      <c r="B1050" s="573"/>
      <c r="C1050" s="574"/>
      <c r="D1050" s="575"/>
      <c r="E1050" s="575"/>
      <c r="F1050" s="575"/>
      <c r="G1050" s="576"/>
      <c r="H1050" s="576"/>
      <c r="I1050" s="577"/>
      <c r="J1050" s="578"/>
      <c r="K1050" s="427"/>
      <c r="L1050" s="427"/>
      <c r="M1050" s="109"/>
      <c r="N1050" s="109"/>
      <c r="O1050" s="416"/>
      <c r="P1050" s="416"/>
      <c r="Q1050" s="416"/>
      <c r="R1050" s="416"/>
      <c r="S1050" s="416"/>
      <c r="T1050" s="416"/>
      <c r="U1050" s="416"/>
      <c r="V1050" s="416"/>
      <c r="W1050" s="416"/>
      <c r="X1050" s="416"/>
      <c r="Y1050" s="416"/>
    </row>
    <row r="1051" customFormat="false" ht="15" hidden="false" customHeight="false" outlineLevel="0" collapsed="false">
      <c r="A1051" s="573"/>
      <c r="B1051" s="573"/>
      <c r="C1051" s="574"/>
      <c r="D1051" s="575"/>
      <c r="E1051" s="575"/>
      <c r="F1051" s="575"/>
      <c r="G1051" s="576"/>
      <c r="H1051" s="576"/>
      <c r="I1051" s="577"/>
      <c r="J1051" s="578"/>
      <c r="K1051" s="427"/>
      <c r="L1051" s="427"/>
      <c r="M1051" s="109"/>
      <c r="N1051" s="109"/>
      <c r="O1051" s="416"/>
      <c r="P1051" s="416"/>
      <c r="Q1051" s="416"/>
      <c r="R1051" s="416"/>
      <c r="S1051" s="416"/>
      <c r="T1051" s="416"/>
      <c r="U1051" s="416"/>
      <c r="V1051" s="416"/>
      <c r="W1051" s="416"/>
      <c r="X1051" s="416"/>
      <c r="Y1051" s="416"/>
    </row>
    <row r="1052" customFormat="false" ht="15" hidden="false" customHeight="false" outlineLevel="0" collapsed="false">
      <c r="A1052" s="573"/>
      <c r="B1052" s="573"/>
      <c r="C1052" s="574"/>
      <c r="D1052" s="575"/>
      <c r="E1052" s="575"/>
      <c r="F1052" s="575"/>
      <c r="G1052" s="576"/>
      <c r="H1052" s="576"/>
      <c r="I1052" s="577"/>
      <c r="J1052" s="578"/>
      <c r="K1052" s="427"/>
      <c r="L1052" s="427"/>
      <c r="M1052" s="109"/>
      <c r="N1052" s="109"/>
      <c r="O1052" s="416"/>
      <c r="P1052" s="416"/>
      <c r="Q1052" s="416"/>
      <c r="R1052" s="416"/>
      <c r="S1052" s="416"/>
      <c r="T1052" s="416"/>
      <c r="U1052" s="416"/>
      <c r="V1052" s="416"/>
      <c r="W1052" s="416"/>
      <c r="X1052" s="416"/>
      <c r="Y1052" s="416"/>
    </row>
    <row r="1053" customFormat="false" ht="15" hidden="false" customHeight="false" outlineLevel="0" collapsed="false">
      <c r="A1053" s="573"/>
      <c r="B1053" s="573"/>
      <c r="C1053" s="574"/>
      <c r="D1053" s="575"/>
      <c r="E1053" s="575"/>
      <c r="F1053" s="575"/>
      <c r="G1053" s="576"/>
      <c r="H1053" s="576"/>
      <c r="I1053" s="577"/>
      <c r="J1053" s="578"/>
      <c r="K1053" s="427"/>
      <c r="L1053" s="427"/>
      <c r="M1053" s="109"/>
      <c r="N1053" s="109"/>
      <c r="O1053" s="416"/>
      <c r="P1053" s="416"/>
      <c r="Q1053" s="416"/>
      <c r="R1053" s="416"/>
      <c r="S1053" s="416"/>
      <c r="T1053" s="416"/>
      <c r="U1053" s="416"/>
      <c r="V1053" s="416"/>
      <c r="W1053" s="416"/>
      <c r="X1053" s="416"/>
      <c r="Y1053" s="416"/>
    </row>
    <row r="1054" customFormat="false" ht="15" hidden="false" customHeight="false" outlineLevel="0" collapsed="false">
      <c r="A1054" s="573"/>
      <c r="B1054" s="573"/>
      <c r="C1054" s="574"/>
      <c r="D1054" s="575"/>
      <c r="E1054" s="575"/>
      <c r="F1054" s="575"/>
      <c r="G1054" s="576"/>
      <c r="H1054" s="576"/>
      <c r="I1054" s="577"/>
      <c r="J1054" s="578"/>
      <c r="K1054" s="427"/>
      <c r="L1054" s="427"/>
      <c r="M1054" s="109"/>
      <c r="N1054" s="109"/>
      <c r="O1054" s="416"/>
      <c r="P1054" s="416"/>
      <c r="Q1054" s="416"/>
      <c r="R1054" s="416"/>
      <c r="S1054" s="416"/>
      <c r="T1054" s="416"/>
      <c r="U1054" s="416"/>
      <c r="V1054" s="416"/>
      <c r="W1054" s="416"/>
      <c r="X1054" s="416"/>
      <c r="Y1054" s="416"/>
    </row>
    <row r="1055" customFormat="false" ht="15" hidden="false" customHeight="false" outlineLevel="0" collapsed="false">
      <c r="A1055" s="573"/>
      <c r="B1055" s="573"/>
      <c r="C1055" s="574"/>
      <c r="D1055" s="575"/>
      <c r="E1055" s="575"/>
      <c r="F1055" s="575"/>
      <c r="G1055" s="576"/>
      <c r="H1055" s="576"/>
      <c r="I1055" s="577"/>
      <c r="J1055" s="578"/>
      <c r="K1055" s="427"/>
      <c r="L1055" s="427"/>
      <c r="M1055" s="109"/>
      <c r="N1055" s="109"/>
      <c r="O1055" s="416"/>
      <c r="P1055" s="416"/>
      <c r="Q1055" s="416"/>
      <c r="R1055" s="416"/>
      <c r="S1055" s="416"/>
      <c r="T1055" s="416"/>
      <c r="U1055" s="416"/>
      <c r="V1055" s="416"/>
      <c r="W1055" s="416"/>
      <c r="X1055" s="416"/>
      <c r="Y1055" s="416"/>
    </row>
    <row r="1056" customFormat="false" ht="15" hidden="false" customHeight="false" outlineLevel="0" collapsed="false">
      <c r="A1056" s="573"/>
      <c r="B1056" s="573"/>
      <c r="C1056" s="574"/>
      <c r="D1056" s="575"/>
      <c r="E1056" s="575"/>
      <c r="F1056" s="575"/>
      <c r="G1056" s="576"/>
      <c r="H1056" s="576"/>
      <c r="I1056" s="577"/>
      <c r="J1056" s="578"/>
      <c r="K1056" s="427"/>
      <c r="L1056" s="427"/>
      <c r="M1056" s="109"/>
      <c r="N1056" s="109"/>
      <c r="O1056" s="416"/>
      <c r="P1056" s="416"/>
      <c r="Q1056" s="416"/>
      <c r="R1056" s="416"/>
      <c r="S1056" s="416"/>
      <c r="T1056" s="416"/>
      <c r="U1056" s="416"/>
      <c r="V1056" s="416"/>
      <c r="W1056" s="416"/>
      <c r="X1056" s="416"/>
      <c r="Y1056" s="416"/>
    </row>
    <row r="1057" customFormat="false" ht="15" hidden="false" customHeight="false" outlineLevel="0" collapsed="false">
      <c r="A1057" s="573"/>
      <c r="B1057" s="573"/>
      <c r="C1057" s="574"/>
      <c r="D1057" s="575"/>
      <c r="E1057" s="575"/>
      <c r="F1057" s="575"/>
      <c r="G1057" s="576"/>
      <c r="H1057" s="576"/>
      <c r="I1057" s="577"/>
      <c r="J1057" s="578"/>
      <c r="K1057" s="427"/>
      <c r="L1057" s="427"/>
      <c r="M1057" s="109"/>
      <c r="N1057" s="109"/>
      <c r="O1057" s="416"/>
      <c r="P1057" s="416"/>
      <c r="Q1057" s="416"/>
      <c r="R1057" s="416"/>
      <c r="S1057" s="416"/>
      <c r="T1057" s="416"/>
      <c r="U1057" s="416"/>
      <c r="V1057" s="416"/>
      <c r="W1057" s="416"/>
      <c r="X1057" s="416"/>
      <c r="Y1057" s="416"/>
    </row>
    <row r="1058" customFormat="false" ht="15" hidden="false" customHeight="false" outlineLevel="0" collapsed="false">
      <c r="A1058" s="573"/>
      <c r="B1058" s="573"/>
      <c r="C1058" s="574"/>
      <c r="D1058" s="575"/>
      <c r="E1058" s="575"/>
      <c r="F1058" s="575"/>
      <c r="G1058" s="576"/>
      <c r="H1058" s="576"/>
      <c r="I1058" s="577"/>
      <c r="J1058" s="578"/>
      <c r="K1058" s="427"/>
      <c r="L1058" s="427"/>
      <c r="M1058" s="109"/>
      <c r="N1058" s="109"/>
      <c r="O1058" s="416"/>
      <c r="P1058" s="416"/>
      <c r="Q1058" s="416"/>
      <c r="R1058" s="416"/>
      <c r="S1058" s="416"/>
      <c r="T1058" s="416"/>
      <c r="U1058" s="416"/>
      <c r="V1058" s="416"/>
      <c r="W1058" s="416"/>
      <c r="X1058" s="416"/>
      <c r="Y1058" s="416"/>
    </row>
    <row r="1059" customFormat="false" ht="15" hidden="false" customHeight="false" outlineLevel="0" collapsed="false">
      <c r="A1059" s="573"/>
      <c r="B1059" s="573"/>
      <c r="C1059" s="574"/>
      <c r="D1059" s="575"/>
      <c r="E1059" s="575"/>
      <c r="F1059" s="575"/>
      <c r="G1059" s="576"/>
      <c r="H1059" s="576"/>
      <c r="I1059" s="577"/>
      <c r="J1059" s="578"/>
      <c r="K1059" s="427"/>
      <c r="L1059" s="427"/>
      <c r="M1059" s="109"/>
      <c r="N1059" s="109"/>
      <c r="O1059" s="416"/>
      <c r="P1059" s="416"/>
      <c r="Q1059" s="416"/>
      <c r="R1059" s="416"/>
      <c r="S1059" s="416"/>
      <c r="T1059" s="416"/>
      <c r="U1059" s="416"/>
      <c r="V1059" s="416"/>
      <c r="W1059" s="416"/>
      <c r="X1059" s="416"/>
      <c r="Y1059" s="416"/>
    </row>
    <row r="1060" customFormat="false" ht="15" hidden="false" customHeight="false" outlineLevel="0" collapsed="false">
      <c r="A1060" s="573"/>
      <c r="B1060" s="573"/>
      <c r="C1060" s="574"/>
      <c r="D1060" s="575"/>
      <c r="E1060" s="575"/>
      <c r="F1060" s="575"/>
      <c r="G1060" s="576"/>
      <c r="H1060" s="576"/>
      <c r="I1060" s="577"/>
      <c r="J1060" s="578"/>
      <c r="K1060" s="427"/>
      <c r="L1060" s="427"/>
      <c r="M1060" s="109"/>
      <c r="N1060" s="109"/>
      <c r="O1060" s="416"/>
      <c r="P1060" s="416"/>
      <c r="Q1060" s="416"/>
      <c r="R1060" s="416"/>
      <c r="S1060" s="416"/>
      <c r="T1060" s="416"/>
      <c r="U1060" s="416"/>
      <c r="V1060" s="416"/>
      <c r="W1060" s="416"/>
      <c r="X1060" s="416"/>
      <c r="Y1060" s="416"/>
    </row>
    <row r="1061" customFormat="false" ht="15" hidden="false" customHeight="false" outlineLevel="0" collapsed="false">
      <c r="A1061" s="573"/>
      <c r="B1061" s="573"/>
      <c r="C1061" s="574"/>
      <c r="D1061" s="575"/>
      <c r="E1061" s="575"/>
      <c r="F1061" s="575"/>
      <c r="G1061" s="576"/>
      <c r="H1061" s="576"/>
      <c r="I1061" s="577"/>
      <c r="J1061" s="578"/>
      <c r="K1061" s="427"/>
      <c r="L1061" s="427"/>
      <c r="M1061" s="109"/>
      <c r="N1061" s="109"/>
      <c r="O1061" s="416"/>
      <c r="P1061" s="416"/>
      <c r="Q1061" s="416"/>
      <c r="R1061" s="416"/>
      <c r="S1061" s="416"/>
      <c r="T1061" s="416"/>
      <c r="U1061" s="416"/>
      <c r="V1061" s="416"/>
      <c r="W1061" s="416"/>
      <c r="X1061" s="416"/>
      <c r="Y1061" s="416"/>
    </row>
    <row r="1062" customFormat="false" ht="15" hidden="false" customHeight="false" outlineLevel="0" collapsed="false">
      <c r="A1062" s="573"/>
      <c r="B1062" s="573"/>
      <c r="C1062" s="574"/>
      <c r="D1062" s="575"/>
      <c r="E1062" s="575"/>
      <c r="F1062" s="575"/>
      <c r="G1062" s="576"/>
      <c r="H1062" s="576"/>
      <c r="I1062" s="577"/>
      <c r="J1062" s="578"/>
      <c r="K1062" s="427"/>
      <c r="L1062" s="427"/>
      <c r="M1062" s="109"/>
      <c r="N1062" s="109"/>
      <c r="O1062" s="416"/>
      <c r="P1062" s="416"/>
      <c r="Q1062" s="416"/>
      <c r="R1062" s="416"/>
      <c r="S1062" s="416"/>
      <c r="T1062" s="416"/>
      <c r="U1062" s="416"/>
      <c r="V1062" s="416"/>
      <c r="W1062" s="416"/>
      <c r="X1062" s="416"/>
      <c r="Y1062" s="416"/>
    </row>
    <row r="1063" customFormat="false" ht="15" hidden="false" customHeight="false" outlineLevel="0" collapsed="false">
      <c r="A1063" s="573"/>
      <c r="B1063" s="573"/>
      <c r="C1063" s="574"/>
      <c r="D1063" s="575"/>
      <c r="E1063" s="575"/>
      <c r="F1063" s="575"/>
      <c r="G1063" s="576"/>
      <c r="H1063" s="576"/>
      <c r="I1063" s="577"/>
      <c r="J1063" s="578"/>
      <c r="K1063" s="427"/>
      <c r="L1063" s="427"/>
      <c r="M1063" s="109"/>
      <c r="N1063" s="109"/>
      <c r="O1063" s="416"/>
      <c r="P1063" s="416"/>
      <c r="Q1063" s="416"/>
      <c r="R1063" s="416"/>
      <c r="S1063" s="416"/>
      <c r="T1063" s="416"/>
      <c r="U1063" s="416"/>
      <c r="V1063" s="416"/>
      <c r="W1063" s="416"/>
      <c r="X1063" s="416"/>
      <c r="Y1063" s="416"/>
    </row>
    <row r="1064" customFormat="false" ht="15" hidden="false" customHeight="false" outlineLevel="0" collapsed="false">
      <c r="A1064" s="573"/>
      <c r="B1064" s="573"/>
      <c r="C1064" s="574"/>
      <c r="D1064" s="575"/>
      <c r="E1064" s="575"/>
      <c r="F1064" s="575"/>
      <c r="G1064" s="576"/>
      <c r="H1064" s="576"/>
      <c r="I1064" s="577"/>
      <c r="J1064" s="578"/>
      <c r="K1064" s="427"/>
      <c r="L1064" s="427"/>
      <c r="M1064" s="109"/>
      <c r="N1064" s="109"/>
      <c r="O1064" s="416"/>
      <c r="P1064" s="416"/>
      <c r="Q1064" s="416"/>
      <c r="R1064" s="416"/>
      <c r="S1064" s="416"/>
      <c r="T1064" s="416"/>
      <c r="U1064" s="416"/>
      <c r="V1064" s="416"/>
      <c r="W1064" s="416"/>
      <c r="X1064" s="416"/>
      <c r="Y1064" s="416"/>
    </row>
    <row r="1065" customFormat="false" ht="15" hidden="false" customHeight="false" outlineLevel="0" collapsed="false">
      <c r="A1065" s="573"/>
      <c r="B1065" s="573"/>
      <c r="C1065" s="574"/>
      <c r="D1065" s="575"/>
      <c r="E1065" s="575"/>
      <c r="F1065" s="575"/>
      <c r="G1065" s="576"/>
      <c r="H1065" s="576"/>
      <c r="I1065" s="577"/>
      <c r="J1065" s="578"/>
      <c r="K1065" s="427"/>
      <c r="L1065" s="427"/>
      <c r="M1065" s="109"/>
      <c r="N1065" s="109"/>
      <c r="O1065" s="416"/>
      <c r="P1065" s="416"/>
      <c r="Q1065" s="416"/>
      <c r="R1065" s="416"/>
      <c r="S1065" s="416"/>
      <c r="T1065" s="416"/>
      <c r="U1065" s="416"/>
      <c r="V1065" s="416"/>
      <c r="W1065" s="416"/>
      <c r="X1065" s="416"/>
      <c r="Y1065" s="416"/>
    </row>
    <row r="1066" customFormat="false" ht="15" hidden="false" customHeight="false" outlineLevel="0" collapsed="false">
      <c r="A1066" s="573"/>
      <c r="B1066" s="573"/>
      <c r="C1066" s="574"/>
      <c r="D1066" s="575"/>
      <c r="E1066" s="575"/>
      <c r="F1066" s="575"/>
      <c r="G1066" s="576"/>
      <c r="H1066" s="576"/>
      <c r="I1066" s="577"/>
      <c r="J1066" s="578"/>
      <c r="K1066" s="427"/>
      <c r="L1066" s="427"/>
      <c r="M1066" s="109"/>
      <c r="N1066" s="109"/>
      <c r="O1066" s="416"/>
      <c r="P1066" s="416"/>
      <c r="Q1066" s="416"/>
      <c r="R1066" s="416"/>
      <c r="S1066" s="416"/>
      <c r="T1066" s="416"/>
      <c r="U1066" s="416"/>
      <c r="V1066" s="416"/>
      <c r="W1066" s="416"/>
      <c r="X1066" s="416"/>
      <c r="Y1066" s="416"/>
    </row>
    <row r="1067" customFormat="false" ht="15" hidden="false" customHeight="false" outlineLevel="0" collapsed="false">
      <c r="A1067" s="573"/>
      <c r="B1067" s="573"/>
      <c r="C1067" s="574"/>
      <c r="D1067" s="575"/>
      <c r="E1067" s="575"/>
      <c r="F1067" s="575"/>
      <c r="G1067" s="576"/>
      <c r="H1067" s="576"/>
      <c r="I1067" s="577"/>
      <c r="J1067" s="578"/>
      <c r="K1067" s="427"/>
      <c r="L1067" s="427"/>
      <c r="M1067" s="109"/>
      <c r="N1067" s="109"/>
      <c r="O1067" s="416"/>
      <c r="P1067" s="416"/>
      <c r="Q1067" s="416"/>
      <c r="R1067" s="416"/>
      <c r="S1067" s="416"/>
      <c r="T1067" s="416"/>
      <c r="U1067" s="416"/>
      <c r="V1067" s="416"/>
      <c r="W1067" s="416"/>
      <c r="X1067" s="416"/>
      <c r="Y1067" s="416"/>
    </row>
    <row r="1068" customFormat="false" ht="15" hidden="false" customHeight="false" outlineLevel="0" collapsed="false">
      <c r="A1068" s="573"/>
      <c r="B1068" s="573"/>
      <c r="C1068" s="574"/>
      <c r="D1068" s="575"/>
      <c r="E1068" s="575"/>
      <c r="F1068" s="575"/>
      <c r="G1068" s="576"/>
      <c r="H1068" s="576"/>
      <c r="I1068" s="577"/>
      <c r="J1068" s="578"/>
      <c r="K1068" s="427"/>
      <c r="L1068" s="427"/>
      <c r="M1068" s="109"/>
      <c r="N1068" s="109"/>
      <c r="O1068" s="416"/>
      <c r="P1068" s="416"/>
      <c r="Q1068" s="416"/>
      <c r="R1068" s="416"/>
      <c r="S1068" s="416"/>
      <c r="T1068" s="416"/>
      <c r="U1068" s="416"/>
      <c r="V1068" s="416"/>
      <c r="W1068" s="416"/>
      <c r="X1068" s="416"/>
      <c r="Y1068" s="416"/>
    </row>
    <row r="1069" customFormat="false" ht="15" hidden="false" customHeight="false" outlineLevel="0" collapsed="false">
      <c r="A1069" s="573"/>
      <c r="B1069" s="573"/>
      <c r="C1069" s="574"/>
      <c r="D1069" s="575"/>
      <c r="E1069" s="575"/>
      <c r="F1069" s="575"/>
      <c r="G1069" s="576"/>
      <c r="H1069" s="576"/>
      <c r="I1069" s="577"/>
      <c r="J1069" s="578"/>
      <c r="K1069" s="427"/>
      <c r="L1069" s="427"/>
      <c r="M1069" s="109"/>
      <c r="N1069" s="109"/>
      <c r="O1069" s="416"/>
      <c r="P1069" s="416"/>
      <c r="Q1069" s="416"/>
      <c r="R1069" s="416"/>
      <c r="S1069" s="416"/>
      <c r="T1069" s="416"/>
      <c r="U1069" s="416"/>
      <c r="V1069" s="416"/>
      <c r="W1069" s="416"/>
      <c r="X1069" s="416"/>
      <c r="Y1069" s="416"/>
    </row>
    <row r="1070" customFormat="false" ht="15" hidden="false" customHeight="false" outlineLevel="0" collapsed="false">
      <c r="A1070" s="573"/>
      <c r="B1070" s="573"/>
      <c r="C1070" s="574"/>
      <c r="D1070" s="575"/>
      <c r="E1070" s="575"/>
      <c r="F1070" s="575"/>
      <c r="G1070" s="576"/>
      <c r="H1070" s="576"/>
      <c r="I1070" s="577"/>
      <c r="J1070" s="578"/>
      <c r="K1070" s="427"/>
      <c r="L1070" s="427"/>
      <c r="M1070" s="109"/>
      <c r="N1070" s="109"/>
      <c r="O1070" s="416"/>
      <c r="P1070" s="416"/>
      <c r="Q1070" s="416"/>
      <c r="R1070" s="416"/>
      <c r="S1070" s="416"/>
      <c r="T1070" s="416"/>
      <c r="U1070" s="416"/>
      <c r="V1070" s="416"/>
      <c r="W1070" s="416"/>
      <c r="X1070" s="416"/>
      <c r="Y1070" s="416"/>
    </row>
    <row r="1071" customFormat="false" ht="15" hidden="false" customHeight="false" outlineLevel="0" collapsed="false">
      <c r="A1071" s="573"/>
      <c r="B1071" s="573"/>
      <c r="C1071" s="574"/>
      <c r="D1071" s="575"/>
      <c r="E1071" s="575"/>
      <c r="F1071" s="575"/>
      <c r="G1071" s="576"/>
      <c r="H1071" s="576"/>
      <c r="I1071" s="577"/>
      <c r="J1071" s="578"/>
      <c r="K1071" s="427"/>
      <c r="L1071" s="427"/>
      <c r="M1071" s="109"/>
      <c r="N1071" s="109"/>
      <c r="O1071" s="416"/>
      <c r="P1071" s="416"/>
      <c r="Q1071" s="416"/>
      <c r="R1071" s="416"/>
      <c r="S1071" s="416"/>
      <c r="T1071" s="416"/>
      <c r="U1071" s="416"/>
      <c r="V1071" s="416"/>
      <c r="W1071" s="416"/>
      <c r="X1071" s="416"/>
      <c r="Y1071" s="416"/>
    </row>
    <row r="1072" customFormat="false" ht="15" hidden="false" customHeight="false" outlineLevel="0" collapsed="false">
      <c r="A1072" s="573"/>
      <c r="B1072" s="573"/>
      <c r="C1072" s="574"/>
      <c r="D1072" s="575"/>
      <c r="E1072" s="575"/>
      <c r="F1072" s="575"/>
      <c r="G1072" s="576"/>
      <c r="H1072" s="576"/>
      <c r="I1072" s="577"/>
      <c r="J1072" s="578"/>
      <c r="K1072" s="427"/>
      <c r="L1072" s="427"/>
      <c r="M1072" s="109"/>
      <c r="N1072" s="109"/>
      <c r="O1072" s="416"/>
      <c r="P1072" s="416"/>
      <c r="Q1072" s="416"/>
      <c r="R1072" s="416"/>
      <c r="S1072" s="416"/>
      <c r="T1072" s="416"/>
      <c r="U1072" s="416"/>
      <c r="V1072" s="416"/>
      <c r="W1072" s="416"/>
      <c r="X1072" s="416"/>
      <c r="Y1072" s="416"/>
    </row>
    <row r="1073" customFormat="false" ht="15" hidden="false" customHeight="false" outlineLevel="0" collapsed="false">
      <c r="A1073" s="573"/>
      <c r="B1073" s="573"/>
      <c r="C1073" s="574"/>
      <c r="D1073" s="575"/>
      <c r="E1073" s="575"/>
      <c r="F1073" s="575"/>
      <c r="G1073" s="576"/>
      <c r="H1073" s="576"/>
      <c r="I1073" s="577"/>
      <c r="J1073" s="578"/>
      <c r="K1073" s="427"/>
      <c r="L1073" s="427"/>
      <c r="M1073" s="109"/>
      <c r="N1073" s="109"/>
      <c r="O1073" s="416"/>
      <c r="P1073" s="416"/>
      <c r="Q1073" s="416"/>
      <c r="R1073" s="416"/>
      <c r="S1073" s="416"/>
      <c r="T1073" s="416"/>
      <c r="U1073" s="416"/>
      <c r="V1073" s="416"/>
      <c r="W1073" s="416"/>
      <c r="X1073" s="416"/>
      <c r="Y1073" s="416"/>
    </row>
    <row r="1074" customFormat="false" ht="15" hidden="false" customHeight="false" outlineLevel="0" collapsed="false">
      <c r="A1074" s="573"/>
      <c r="B1074" s="573"/>
      <c r="C1074" s="574"/>
      <c r="D1074" s="575"/>
      <c r="E1074" s="575"/>
      <c r="F1074" s="575"/>
      <c r="G1074" s="576"/>
      <c r="H1074" s="576"/>
      <c r="I1074" s="577"/>
      <c r="J1074" s="578"/>
      <c r="K1074" s="427"/>
      <c r="L1074" s="427"/>
      <c r="M1074" s="109"/>
      <c r="N1074" s="109"/>
      <c r="O1074" s="416"/>
      <c r="P1074" s="416"/>
      <c r="Q1074" s="416"/>
      <c r="R1074" s="416"/>
      <c r="S1074" s="416"/>
      <c r="T1074" s="416"/>
      <c r="U1074" s="416"/>
      <c r="V1074" s="416"/>
      <c r="W1074" s="416"/>
      <c r="X1074" s="416"/>
      <c r="Y1074" s="416"/>
    </row>
    <row r="1075" customFormat="false" ht="15" hidden="false" customHeight="false" outlineLevel="0" collapsed="false">
      <c r="A1075" s="573"/>
      <c r="B1075" s="573"/>
      <c r="C1075" s="574"/>
      <c r="D1075" s="575"/>
      <c r="E1075" s="575"/>
      <c r="F1075" s="575"/>
      <c r="G1075" s="576"/>
      <c r="H1075" s="576"/>
      <c r="I1075" s="577"/>
      <c r="J1075" s="578"/>
      <c r="K1075" s="427"/>
      <c r="L1075" s="427"/>
      <c r="M1075" s="109"/>
      <c r="N1075" s="109"/>
      <c r="O1075" s="416"/>
      <c r="P1075" s="416"/>
      <c r="Q1075" s="416"/>
      <c r="R1075" s="416"/>
      <c r="S1075" s="416"/>
      <c r="T1075" s="416"/>
      <c r="U1075" s="416"/>
      <c r="V1075" s="416"/>
      <c r="W1075" s="416"/>
      <c r="X1075" s="416"/>
      <c r="Y1075" s="416"/>
    </row>
    <row r="1076" customFormat="false" ht="15" hidden="false" customHeight="false" outlineLevel="0" collapsed="false">
      <c r="A1076" s="573"/>
      <c r="B1076" s="573"/>
      <c r="C1076" s="574"/>
      <c r="D1076" s="575"/>
      <c r="E1076" s="575"/>
      <c r="F1076" s="575"/>
      <c r="G1076" s="576"/>
      <c r="H1076" s="576"/>
      <c r="I1076" s="577"/>
      <c r="J1076" s="578"/>
      <c r="K1076" s="427"/>
      <c r="L1076" s="427"/>
      <c r="M1076" s="109"/>
      <c r="N1076" s="109"/>
      <c r="O1076" s="416"/>
      <c r="P1076" s="416"/>
      <c r="Q1076" s="416"/>
      <c r="R1076" s="416"/>
      <c r="S1076" s="416"/>
      <c r="T1076" s="416"/>
      <c r="U1076" s="416"/>
      <c r="V1076" s="416"/>
      <c r="W1076" s="416"/>
      <c r="X1076" s="416"/>
      <c r="Y1076" s="416"/>
    </row>
    <row r="1077" customFormat="false" ht="15" hidden="false" customHeight="false" outlineLevel="0" collapsed="false">
      <c r="A1077" s="573"/>
      <c r="B1077" s="573"/>
      <c r="C1077" s="574"/>
      <c r="D1077" s="575"/>
      <c r="E1077" s="575"/>
      <c r="F1077" s="575"/>
      <c r="G1077" s="576"/>
      <c r="H1077" s="576"/>
      <c r="I1077" s="577"/>
      <c r="J1077" s="578"/>
      <c r="K1077" s="427"/>
      <c r="L1077" s="427"/>
      <c r="M1077" s="109"/>
      <c r="N1077" s="109"/>
      <c r="O1077" s="416"/>
      <c r="P1077" s="416"/>
      <c r="Q1077" s="416"/>
      <c r="R1077" s="416"/>
      <c r="S1077" s="416"/>
      <c r="T1077" s="416"/>
      <c r="U1077" s="416"/>
      <c r="V1077" s="416"/>
      <c r="W1077" s="416"/>
      <c r="X1077" s="416"/>
      <c r="Y1077" s="416"/>
    </row>
    <row r="1078" customFormat="false" ht="15" hidden="false" customHeight="false" outlineLevel="0" collapsed="false">
      <c r="A1078" s="573"/>
      <c r="B1078" s="573"/>
      <c r="C1078" s="574"/>
      <c r="D1078" s="575"/>
      <c r="E1078" s="575"/>
      <c r="F1078" s="575"/>
      <c r="G1078" s="576"/>
      <c r="H1078" s="576"/>
      <c r="I1078" s="577"/>
      <c r="J1078" s="578"/>
      <c r="K1078" s="427"/>
      <c r="L1078" s="427"/>
      <c r="M1078" s="109"/>
      <c r="N1078" s="109"/>
      <c r="O1078" s="416"/>
      <c r="P1078" s="416"/>
      <c r="Q1078" s="416"/>
      <c r="R1078" s="416"/>
      <c r="S1078" s="416"/>
      <c r="T1078" s="416"/>
      <c r="U1078" s="416"/>
      <c r="V1078" s="416"/>
      <c r="W1078" s="416"/>
      <c r="X1078" s="416"/>
      <c r="Y1078" s="416"/>
    </row>
    <row r="1079" customFormat="false" ht="15" hidden="false" customHeight="false" outlineLevel="0" collapsed="false">
      <c r="A1079" s="573"/>
      <c r="B1079" s="573"/>
      <c r="C1079" s="574"/>
      <c r="D1079" s="575"/>
      <c r="E1079" s="575"/>
      <c r="F1079" s="575"/>
      <c r="G1079" s="576"/>
      <c r="H1079" s="576"/>
      <c r="I1079" s="577"/>
      <c r="J1079" s="578"/>
      <c r="K1079" s="427"/>
      <c r="L1079" s="427"/>
      <c r="M1079" s="109"/>
      <c r="N1079" s="109"/>
      <c r="O1079" s="416"/>
      <c r="P1079" s="416"/>
      <c r="Q1079" s="416"/>
      <c r="R1079" s="416"/>
      <c r="S1079" s="416"/>
      <c r="T1079" s="416"/>
      <c r="U1079" s="416"/>
      <c r="V1079" s="416"/>
      <c r="W1079" s="416"/>
      <c r="X1079" s="416"/>
      <c r="Y1079" s="416"/>
    </row>
    <row r="1080" customFormat="false" ht="15" hidden="false" customHeight="false" outlineLevel="0" collapsed="false">
      <c r="A1080" s="573"/>
      <c r="B1080" s="573"/>
      <c r="C1080" s="574"/>
      <c r="D1080" s="575"/>
      <c r="E1080" s="575"/>
      <c r="F1080" s="575"/>
      <c r="G1080" s="576"/>
      <c r="H1080" s="576"/>
      <c r="I1080" s="577"/>
      <c r="J1080" s="578"/>
      <c r="K1080" s="427"/>
      <c r="L1080" s="427"/>
      <c r="M1080" s="109"/>
      <c r="N1080" s="109"/>
      <c r="O1080" s="416"/>
      <c r="P1080" s="416"/>
      <c r="Q1080" s="416"/>
      <c r="R1080" s="416"/>
      <c r="S1080" s="416"/>
      <c r="T1080" s="416"/>
      <c r="U1080" s="416"/>
      <c r="V1080" s="416"/>
      <c r="W1080" s="416"/>
      <c r="X1080" s="416"/>
      <c r="Y1080" s="416"/>
    </row>
    <row r="1081" customFormat="false" ht="15" hidden="false" customHeight="false" outlineLevel="0" collapsed="false">
      <c r="A1081" s="573"/>
      <c r="B1081" s="573"/>
      <c r="C1081" s="574"/>
      <c r="D1081" s="575"/>
      <c r="E1081" s="575"/>
      <c r="F1081" s="575"/>
      <c r="G1081" s="576"/>
      <c r="H1081" s="576"/>
      <c r="I1081" s="577"/>
      <c r="J1081" s="578"/>
      <c r="K1081" s="427"/>
      <c r="L1081" s="427"/>
      <c r="M1081" s="109"/>
      <c r="N1081" s="109"/>
      <c r="O1081" s="416"/>
      <c r="P1081" s="416"/>
      <c r="Q1081" s="416"/>
      <c r="R1081" s="416"/>
      <c r="S1081" s="416"/>
      <c r="T1081" s="416"/>
      <c r="U1081" s="416"/>
      <c r="V1081" s="416"/>
      <c r="W1081" s="416"/>
      <c r="X1081" s="416"/>
      <c r="Y1081" s="416"/>
    </row>
    <row r="1082" customFormat="false" ht="15" hidden="false" customHeight="false" outlineLevel="0" collapsed="false">
      <c r="A1082" s="573"/>
      <c r="B1082" s="573"/>
      <c r="C1082" s="574"/>
      <c r="D1082" s="575"/>
      <c r="E1082" s="575"/>
      <c r="F1082" s="575"/>
      <c r="G1082" s="576"/>
      <c r="H1082" s="576"/>
      <c r="I1082" s="577"/>
      <c r="J1082" s="578"/>
      <c r="K1082" s="427"/>
      <c r="L1082" s="427"/>
      <c r="M1082" s="109"/>
      <c r="N1082" s="109"/>
      <c r="O1082" s="416"/>
      <c r="P1082" s="416"/>
      <c r="Q1082" s="416"/>
      <c r="R1082" s="416"/>
      <c r="S1082" s="416"/>
      <c r="T1082" s="416"/>
      <c r="U1082" s="416"/>
      <c r="V1082" s="416"/>
      <c r="W1082" s="416"/>
      <c r="X1082" s="416"/>
      <c r="Y1082" s="416"/>
    </row>
    <row r="1083" customFormat="false" ht="15" hidden="false" customHeight="false" outlineLevel="0" collapsed="false">
      <c r="A1083" s="573"/>
      <c r="B1083" s="573"/>
      <c r="C1083" s="574"/>
      <c r="D1083" s="575"/>
      <c r="E1083" s="575"/>
      <c r="F1083" s="575"/>
      <c r="G1083" s="576"/>
      <c r="H1083" s="576"/>
      <c r="I1083" s="577"/>
      <c r="J1083" s="578"/>
      <c r="K1083" s="427"/>
      <c r="L1083" s="427"/>
      <c r="M1083" s="109"/>
      <c r="N1083" s="109"/>
      <c r="O1083" s="416"/>
      <c r="P1083" s="416"/>
      <c r="Q1083" s="416"/>
      <c r="R1083" s="416"/>
      <c r="S1083" s="416"/>
      <c r="T1083" s="416"/>
      <c r="U1083" s="416"/>
      <c r="V1083" s="416"/>
      <c r="W1083" s="416"/>
      <c r="X1083" s="416"/>
      <c r="Y1083" s="416"/>
    </row>
    <row r="1084" customFormat="false" ht="15" hidden="false" customHeight="false" outlineLevel="0" collapsed="false">
      <c r="A1084" s="573"/>
      <c r="B1084" s="573"/>
      <c r="C1084" s="574"/>
      <c r="D1084" s="575"/>
      <c r="E1084" s="575"/>
      <c r="F1084" s="575"/>
      <c r="G1084" s="576"/>
      <c r="H1084" s="576"/>
      <c r="I1084" s="577"/>
      <c r="J1084" s="578"/>
      <c r="K1084" s="427"/>
      <c r="L1084" s="427"/>
      <c r="M1084" s="109"/>
      <c r="N1084" s="109"/>
      <c r="O1084" s="416"/>
      <c r="P1084" s="416"/>
      <c r="Q1084" s="416"/>
      <c r="R1084" s="416"/>
      <c r="S1084" s="416"/>
      <c r="T1084" s="416"/>
      <c r="U1084" s="416"/>
      <c r="V1084" s="416"/>
      <c r="W1084" s="416"/>
      <c r="X1084" s="416"/>
      <c r="Y1084" s="416"/>
    </row>
    <row r="1085" customFormat="false" ht="15" hidden="false" customHeight="false" outlineLevel="0" collapsed="false">
      <c r="A1085" s="573"/>
      <c r="B1085" s="573"/>
      <c r="C1085" s="574"/>
      <c r="D1085" s="575"/>
      <c r="E1085" s="575"/>
      <c r="F1085" s="575"/>
      <c r="G1085" s="576"/>
      <c r="H1085" s="576"/>
      <c r="I1085" s="577"/>
      <c r="J1085" s="578"/>
      <c r="K1085" s="427"/>
      <c r="L1085" s="427"/>
      <c r="M1085" s="109"/>
      <c r="N1085" s="109"/>
      <c r="O1085" s="416"/>
      <c r="P1085" s="416"/>
      <c r="Q1085" s="416"/>
      <c r="R1085" s="416"/>
      <c r="S1085" s="416"/>
      <c r="T1085" s="416"/>
      <c r="U1085" s="416"/>
      <c r="V1085" s="416"/>
      <c r="W1085" s="416"/>
      <c r="X1085" s="416"/>
      <c r="Y1085" s="416"/>
    </row>
    <row r="1086" customFormat="false" ht="15" hidden="false" customHeight="false" outlineLevel="0" collapsed="false">
      <c r="A1086" s="573"/>
      <c r="B1086" s="573"/>
      <c r="C1086" s="574"/>
      <c r="D1086" s="575"/>
      <c r="E1086" s="575"/>
      <c r="F1086" s="575"/>
      <c r="G1086" s="576"/>
      <c r="H1086" s="576"/>
      <c r="I1086" s="577"/>
      <c r="J1086" s="578"/>
      <c r="K1086" s="427"/>
      <c r="L1086" s="427"/>
      <c r="M1086" s="109"/>
      <c r="N1086" s="109"/>
      <c r="O1086" s="416"/>
      <c r="P1086" s="416"/>
      <c r="Q1086" s="416"/>
      <c r="R1086" s="416"/>
      <c r="S1086" s="416"/>
      <c r="T1086" s="416"/>
      <c r="U1086" s="416"/>
      <c r="V1086" s="416"/>
      <c r="W1086" s="416"/>
      <c r="X1086" s="416"/>
      <c r="Y1086" s="416"/>
    </row>
    <row r="1087" customFormat="false" ht="15" hidden="false" customHeight="false" outlineLevel="0" collapsed="false">
      <c r="A1087" s="573"/>
      <c r="B1087" s="573"/>
      <c r="C1087" s="574"/>
      <c r="D1087" s="575"/>
      <c r="E1087" s="575"/>
      <c r="F1087" s="575"/>
      <c r="G1087" s="576"/>
      <c r="H1087" s="576"/>
      <c r="I1087" s="577"/>
      <c r="J1087" s="578"/>
      <c r="K1087" s="427"/>
      <c r="L1087" s="427"/>
      <c r="M1087" s="109"/>
      <c r="N1087" s="109"/>
      <c r="O1087" s="416"/>
      <c r="P1087" s="416"/>
      <c r="Q1087" s="416"/>
      <c r="R1087" s="416"/>
      <c r="S1087" s="416"/>
      <c r="T1087" s="416"/>
      <c r="U1087" s="416"/>
      <c r="V1087" s="416"/>
      <c r="W1087" s="416"/>
      <c r="X1087" s="416"/>
      <c r="Y1087" s="416"/>
    </row>
    <row r="1088" customFormat="false" ht="15" hidden="false" customHeight="false" outlineLevel="0" collapsed="false">
      <c r="A1088" s="573"/>
      <c r="B1088" s="573"/>
      <c r="C1088" s="574"/>
      <c r="D1088" s="575"/>
      <c r="E1088" s="575"/>
      <c r="F1088" s="575"/>
      <c r="G1088" s="576"/>
      <c r="H1088" s="576"/>
      <c r="I1088" s="577"/>
      <c r="J1088" s="578"/>
      <c r="K1088" s="427"/>
      <c r="L1088" s="427"/>
      <c r="M1088" s="109"/>
      <c r="N1088" s="109"/>
      <c r="O1088" s="416"/>
      <c r="P1088" s="416"/>
      <c r="Q1088" s="416"/>
      <c r="R1088" s="416"/>
      <c r="S1088" s="416"/>
      <c r="T1088" s="416"/>
      <c r="U1088" s="416"/>
      <c r="V1088" s="416"/>
      <c r="W1088" s="416"/>
      <c r="X1088" s="416"/>
      <c r="Y1088" s="416"/>
    </row>
    <row r="1089" customFormat="false" ht="15" hidden="false" customHeight="false" outlineLevel="0" collapsed="false">
      <c r="A1089" s="573"/>
      <c r="B1089" s="573"/>
      <c r="C1089" s="574"/>
      <c r="D1089" s="575"/>
      <c r="E1089" s="575"/>
      <c r="F1089" s="575"/>
      <c r="G1089" s="576"/>
      <c r="H1089" s="576"/>
      <c r="I1089" s="577"/>
      <c r="J1089" s="578"/>
      <c r="K1089" s="427"/>
      <c r="L1089" s="427"/>
      <c r="M1089" s="109"/>
      <c r="N1089" s="109"/>
      <c r="O1089" s="416"/>
      <c r="P1089" s="416"/>
      <c r="Q1089" s="416"/>
      <c r="R1089" s="416"/>
      <c r="S1089" s="416"/>
      <c r="T1089" s="416"/>
      <c r="U1089" s="416"/>
      <c r="V1089" s="416"/>
      <c r="W1089" s="416"/>
      <c r="X1089" s="416"/>
      <c r="Y1089" s="416"/>
    </row>
    <row r="1090" customFormat="false" ht="15" hidden="false" customHeight="false" outlineLevel="0" collapsed="false">
      <c r="A1090" s="573"/>
      <c r="B1090" s="573"/>
      <c r="C1090" s="574"/>
      <c r="D1090" s="575"/>
      <c r="E1090" s="575"/>
      <c r="F1090" s="575"/>
      <c r="G1090" s="576"/>
      <c r="H1090" s="576"/>
      <c r="I1090" s="577"/>
      <c r="J1090" s="578"/>
      <c r="K1090" s="427"/>
      <c r="L1090" s="427"/>
      <c r="M1090" s="109"/>
      <c r="N1090" s="109"/>
      <c r="O1090" s="416"/>
      <c r="P1090" s="416"/>
      <c r="Q1090" s="416"/>
      <c r="R1090" s="416"/>
      <c r="S1090" s="416"/>
      <c r="T1090" s="416"/>
      <c r="U1090" s="416"/>
      <c r="V1090" s="416"/>
      <c r="W1090" s="416"/>
      <c r="X1090" s="416"/>
      <c r="Y1090" s="416"/>
    </row>
    <row r="1091" customFormat="false" ht="15" hidden="false" customHeight="false" outlineLevel="0" collapsed="false">
      <c r="A1091" s="573"/>
      <c r="B1091" s="573"/>
      <c r="C1091" s="574"/>
      <c r="D1091" s="575"/>
      <c r="E1091" s="575"/>
      <c r="F1091" s="575"/>
      <c r="G1091" s="576"/>
      <c r="H1091" s="576"/>
      <c r="I1091" s="577"/>
      <c r="J1091" s="578"/>
      <c r="K1091" s="427"/>
      <c r="L1091" s="427"/>
      <c r="M1091" s="109"/>
      <c r="N1091" s="109"/>
      <c r="O1091" s="416"/>
      <c r="P1091" s="416"/>
      <c r="Q1091" s="416"/>
      <c r="R1091" s="416"/>
      <c r="S1091" s="416"/>
      <c r="T1091" s="416"/>
      <c r="U1091" s="416"/>
      <c r="V1091" s="416"/>
      <c r="W1091" s="416"/>
      <c r="X1091" s="416"/>
      <c r="Y1091" s="416"/>
    </row>
    <row r="1092" customFormat="false" ht="15" hidden="false" customHeight="false" outlineLevel="0" collapsed="false">
      <c r="A1092" s="573"/>
      <c r="B1092" s="573"/>
      <c r="C1092" s="574"/>
      <c r="D1092" s="575"/>
      <c r="E1092" s="575"/>
      <c r="F1092" s="575"/>
      <c r="G1092" s="576"/>
      <c r="H1092" s="576"/>
      <c r="I1092" s="577"/>
      <c r="J1092" s="578"/>
      <c r="K1092" s="427"/>
      <c r="L1092" s="427"/>
      <c r="M1092" s="109"/>
      <c r="N1092" s="109"/>
      <c r="O1092" s="416"/>
      <c r="P1092" s="416"/>
      <c r="Q1092" s="416"/>
      <c r="R1092" s="416"/>
      <c r="S1092" s="416"/>
      <c r="T1092" s="416"/>
      <c r="U1092" s="416"/>
      <c r="V1092" s="416"/>
      <c r="W1092" s="416"/>
      <c r="X1092" s="416"/>
      <c r="Y1092" s="416"/>
    </row>
    <row r="1093" customFormat="false" ht="15" hidden="false" customHeight="false" outlineLevel="0" collapsed="false">
      <c r="A1093" s="573"/>
      <c r="B1093" s="573"/>
      <c r="C1093" s="574"/>
      <c r="D1093" s="575"/>
      <c r="E1093" s="575"/>
      <c r="F1093" s="575"/>
      <c r="G1093" s="576"/>
      <c r="H1093" s="576"/>
      <c r="I1093" s="577"/>
      <c r="J1093" s="578"/>
      <c r="K1093" s="427"/>
      <c r="L1093" s="427"/>
      <c r="M1093" s="109"/>
      <c r="N1093" s="109"/>
      <c r="O1093" s="416"/>
      <c r="P1093" s="416"/>
      <c r="Q1093" s="416"/>
      <c r="R1093" s="416"/>
      <c r="S1093" s="416"/>
      <c r="T1093" s="416"/>
      <c r="U1093" s="416"/>
      <c r="V1093" s="416"/>
      <c r="W1093" s="416"/>
      <c r="X1093" s="416"/>
      <c r="Y1093" s="416"/>
    </row>
    <row r="1094" customFormat="false" ht="15" hidden="false" customHeight="false" outlineLevel="0" collapsed="false">
      <c r="A1094" s="573"/>
      <c r="B1094" s="573"/>
      <c r="C1094" s="574"/>
      <c r="D1094" s="575"/>
      <c r="E1094" s="575"/>
      <c r="F1094" s="575"/>
      <c r="G1094" s="576"/>
      <c r="H1094" s="576"/>
      <c r="I1094" s="577"/>
      <c r="J1094" s="578"/>
      <c r="K1094" s="427"/>
      <c r="L1094" s="427"/>
      <c r="M1094" s="109"/>
      <c r="N1094" s="109"/>
      <c r="O1094" s="416"/>
      <c r="P1094" s="416"/>
      <c r="Q1094" s="416"/>
      <c r="R1094" s="416"/>
      <c r="S1094" s="416"/>
      <c r="T1094" s="416"/>
      <c r="U1094" s="416"/>
      <c r="V1094" s="416"/>
      <c r="W1094" s="416"/>
      <c r="X1094" s="416"/>
      <c r="Y1094" s="416"/>
    </row>
    <row r="1095" customFormat="false" ht="15" hidden="false" customHeight="false" outlineLevel="0" collapsed="false">
      <c r="A1095" s="573"/>
      <c r="B1095" s="573"/>
      <c r="C1095" s="574"/>
      <c r="D1095" s="575"/>
      <c r="E1095" s="575"/>
      <c r="F1095" s="575"/>
      <c r="G1095" s="576"/>
      <c r="H1095" s="576"/>
      <c r="I1095" s="577"/>
      <c r="J1095" s="578"/>
      <c r="K1095" s="427"/>
      <c r="L1095" s="427"/>
      <c r="M1095" s="109"/>
      <c r="N1095" s="109"/>
      <c r="O1095" s="416"/>
      <c r="P1095" s="416"/>
      <c r="Q1095" s="416"/>
      <c r="R1095" s="416"/>
      <c r="S1095" s="416"/>
      <c r="T1095" s="416"/>
      <c r="U1095" s="416"/>
      <c r="V1095" s="416"/>
      <c r="W1095" s="416"/>
      <c r="X1095" s="416"/>
      <c r="Y1095" s="416"/>
    </row>
    <row r="1096" customFormat="false" ht="15" hidden="false" customHeight="false" outlineLevel="0" collapsed="false">
      <c r="A1096" s="573"/>
      <c r="B1096" s="573"/>
      <c r="C1096" s="574"/>
      <c r="D1096" s="575"/>
      <c r="E1096" s="575"/>
      <c r="F1096" s="575"/>
      <c r="G1096" s="576"/>
      <c r="H1096" s="576"/>
      <c r="I1096" s="577"/>
      <c r="J1096" s="578"/>
      <c r="K1096" s="427"/>
      <c r="L1096" s="427"/>
      <c r="M1096" s="109"/>
      <c r="N1096" s="109"/>
      <c r="O1096" s="416"/>
      <c r="P1096" s="416"/>
      <c r="Q1096" s="416"/>
      <c r="R1096" s="416"/>
      <c r="S1096" s="416"/>
      <c r="T1096" s="416"/>
      <c r="U1096" s="416"/>
      <c r="V1096" s="416"/>
      <c r="W1096" s="416"/>
      <c r="X1096" s="416"/>
      <c r="Y1096" s="416"/>
    </row>
    <row r="1097" customFormat="false" ht="15" hidden="false" customHeight="false" outlineLevel="0" collapsed="false">
      <c r="A1097" s="573"/>
      <c r="B1097" s="573"/>
      <c r="C1097" s="574"/>
      <c r="D1097" s="575"/>
      <c r="E1097" s="575"/>
      <c r="F1097" s="575"/>
      <c r="G1097" s="576"/>
      <c r="H1097" s="576"/>
      <c r="I1097" s="577"/>
      <c r="J1097" s="578"/>
      <c r="K1097" s="427"/>
      <c r="L1097" s="427"/>
      <c r="M1097" s="109"/>
      <c r="N1097" s="109"/>
      <c r="O1097" s="416"/>
      <c r="P1097" s="416"/>
      <c r="Q1097" s="416"/>
      <c r="R1097" s="416"/>
      <c r="S1097" s="416"/>
      <c r="T1097" s="416"/>
      <c r="U1097" s="416"/>
      <c r="V1097" s="416"/>
      <c r="W1097" s="416"/>
      <c r="X1097" s="416"/>
      <c r="Y1097" s="416"/>
    </row>
    <row r="1098" customFormat="false" ht="15" hidden="false" customHeight="false" outlineLevel="0" collapsed="false">
      <c r="A1098" s="573"/>
      <c r="B1098" s="573"/>
      <c r="C1098" s="574"/>
      <c r="D1098" s="575"/>
      <c r="E1098" s="575"/>
      <c r="F1098" s="575"/>
      <c r="G1098" s="576"/>
      <c r="H1098" s="576"/>
      <c r="I1098" s="577"/>
      <c r="J1098" s="578"/>
      <c r="K1098" s="427"/>
      <c r="L1098" s="427"/>
      <c r="M1098" s="109"/>
      <c r="N1098" s="109"/>
      <c r="O1098" s="416"/>
      <c r="P1098" s="416"/>
      <c r="Q1098" s="416"/>
      <c r="R1098" s="416"/>
      <c r="S1098" s="416"/>
      <c r="T1098" s="416"/>
      <c r="U1098" s="416"/>
      <c r="V1098" s="416"/>
      <c r="W1098" s="416"/>
      <c r="X1098" s="416"/>
      <c r="Y1098" s="416"/>
    </row>
    <row r="1099" customFormat="false" ht="15" hidden="false" customHeight="false" outlineLevel="0" collapsed="false">
      <c r="A1099" s="573"/>
      <c r="B1099" s="573"/>
      <c r="C1099" s="574"/>
      <c r="D1099" s="575"/>
      <c r="E1099" s="575"/>
      <c r="F1099" s="575"/>
      <c r="G1099" s="576"/>
      <c r="H1099" s="576"/>
      <c r="I1099" s="577"/>
      <c r="J1099" s="578"/>
      <c r="K1099" s="427"/>
      <c r="L1099" s="427"/>
      <c r="M1099" s="109"/>
      <c r="N1099" s="109"/>
      <c r="O1099" s="416"/>
      <c r="P1099" s="416"/>
      <c r="Q1099" s="416"/>
      <c r="R1099" s="416"/>
      <c r="S1099" s="416"/>
      <c r="T1099" s="416"/>
      <c r="U1099" s="416"/>
      <c r="V1099" s="416"/>
      <c r="W1099" s="416"/>
      <c r="X1099" s="416"/>
      <c r="Y1099" s="416"/>
    </row>
    <row r="1100" customFormat="false" ht="15" hidden="false" customHeight="false" outlineLevel="0" collapsed="false">
      <c r="A1100" s="573"/>
      <c r="B1100" s="573"/>
      <c r="C1100" s="574"/>
      <c r="D1100" s="575"/>
      <c r="E1100" s="575"/>
      <c r="F1100" s="575"/>
      <c r="G1100" s="576"/>
      <c r="H1100" s="576"/>
      <c r="I1100" s="577"/>
      <c r="J1100" s="578"/>
      <c r="K1100" s="427"/>
      <c r="L1100" s="427"/>
      <c r="M1100" s="109"/>
      <c r="N1100" s="109"/>
      <c r="O1100" s="416"/>
      <c r="P1100" s="416"/>
      <c r="Q1100" s="416"/>
      <c r="R1100" s="416"/>
      <c r="S1100" s="416"/>
      <c r="T1100" s="416"/>
      <c r="U1100" s="416"/>
      <c r="V1100" s="416"/>
      <c r="W1100" s="416"/>
      <c r="X1100" s="416"/>
      <c r="Y1100" s="416"/>
    </row>
    <row r="1101" customFormat="false" ht="15" hidden="false" customHeight="false" outlineLevel="0" collapsed="false">
      <c r="A1101" s="573"/>
      <c r="B1101" s="573"/>
      <c r="C1101" s="574"/>
      <c r="D1101" s="575"/>
      <c r="E1101" s="575"/>
      <c r="F1101" s="575"/>
      <c r="G1101" s="576"/>
      <c r="H1101" s="576"/>
      <c r="I1101" s="577"/>
      <c r="J1101" s="578"/>
      <c r="K1101" s="427"/>
      <c r="L1101" s="427"/>
      <c r="M1101" s="109"/>
      <c r="N1101" s="109"/>
      <c r="O1101" s="416"/>
      <c r="P1101" s="416"/>
      <c r="Q1101" s="416"/>
      <c r="R1101" s="416"/>
      <c r="S1101" s="416"/>
      <c r="T1101" s="416"/>
      <c r="U1101" s="416"/>
      <c r="V1101" s="416"/>
      <c r="W1101" s="416"/>
      <c r="X1101" s="416"/>
      <c r="Y1101" s="416"/>
    </row>
    <row r="1102" customFormat="false" ht="15" hidden="false" customHeight="false" outlineLevel="0" collapsed="false">
      <c r="A1102" s="573"/>
      <c r="B1102" s="573"/>
      <c r="C1102" s="574"/>
      <c r="D1102" s="575"/>
      <c r="E1102" s="575"/>
      <c r="F1102" s="575"/>
      <c r="G1102" s="576"/>
      <c r="H1102" s="576"/>
      <c r="I1102" s="577"/>
      <c r="J1102" s="578"/>
      <c r="K1102" s="427"/>
      <c r="L1102" s="427"/>
      <c r="M1102" s="109"/>
      <c r="N1102" s="109"/>
      <c r="O1102" s="416"/>
      <c r="P1102" s="416"/>
      <c r="Q1102" s="416"/>
      <c r="R1102" s="416"/>
      <c r="S1102" s="416"/>
      <c r="T1102" s="416"/>
      <c r="U1102" s="416"/>
      <c r="V1102" s="416"/>
      <c r="W1102" s="416"/>
      <c r="X1102" s="416"/>
      <c r="Y1102" s="416"/>
    </row>
    <row r="1103" customFormat="false" ht="15" hidden="false" customHeight="false" outlineLevel="0" collapsed="false">
      <c r="A1103" s="573"/>
      <c r="B1103" s="573"/>
      <c r="C1103" s="574"/>
      <c r="D1103" s="575"/>
      <c r="E1103" s="575"/>
      <c r="F1103" s="575"/>
      <c r="G1103" s="576"/>
      <c r="H1103" s="576"/>
      <c r="I1103" s="577"/>
      <c r="J1103" s="578"/>
      <c r="K1103" s="427"/>
      <c r="L1103" s="427"/>
      <c r="M1103" s="109"/>
      <c r="N1103" s="109"/>
      <c r="O1103" s="416"/>
      <c r="P1103" s="416"/>
      <c r="Q1103" s="416"/>
      <c r="R1103" s="416"/>
      <c r="S1103" s="416"/>
      <c r="T1103" s="416"/>
      <c r="U1103" s="416"/>
      <c r="V1103" s="416"/>
      <c r="W1103" s="416"/>
      <c r="X1103" s="416"/>
      <c r="Y1103" s="416"/>
    </row>
    <row r="1104" customFormat="false" ht="15" hidden="false" customHeight="false" outlineLevel="0" collapsed="false">
      <c r="A1104" s="573"/>
      <c r="B1104" s="573"/>
      <c r="C1104" s="574"/>
      <c r="D1104" s="575"/>
      <c r="E1104" s="575"/>
      <c r="F1104" s="575"/>
      <c r="G1104" s="576"/>
      <c r="H1104" s="576"/>
      <c r="I1104" s="577"/>
      <c r="J1104" s="578"/>
      <c r="K1104" s="427"/>
      <c r="L1104" s="427"/>
      <c r="M1104" s="109"/>
      <c r="N1104" s="109"/>
      <c r="O1104" s="416"/>
      <c r="P1104" s="416"/>
      <c r="Q1104" s="416"/>
      <c r="R1104" s="416"/>
      <c r="S1104" s="416"/>
      <c r="T1104" s="416"/>
      <c r="U1104" s="416"/>
      <c r="V1104" s="416"/>
      <c r="W1104" s="416"/>
      <c r="X1104" s="416"/>
      <c r="Y1104" s="416"/>
    </row>
    <row r="1105" customFormat="false" ht="15" hidden="false" customHeight="false" outlineLevel="0" collapsed="false">
      <c r="A1105" s="573"/>
      <c r="B1105" s="573"/>
      <c r="C1105" s="574"/>
      <c r="D1105" s="575"/>
      <c r="E1105" s="575"/>
      <c r="F1105" s="575"/>
      <c r="G1105" s="576"/>
      <c r="H1105" s="576"/>
      <c r="I1105" s="577"/>
      <c r="J1105" s="578"/>
      <c r="K1105" s="427"/>
      <c r="L1105" s="427"/>
      <c r="M1105" s="109"/>
      <c r="N1105" s="109"/>
      <c r="O1105" s="416"/>
      <c r="P1105" s="416"/>
      <c r="Q1105" s="416"/>
      <c r="R1105" s="416"/>
      <c r="S1105" s="416"/>
      <c r="T1105" s="416"/>
      <c r="U1105" s="416"/>
      <c r="V1105" s="416"/>
      <c r="W1105" s="416"/>
      <c r="X1105" s="416"/>
      <c r="Y1105" s="416"/>
    </row>
    <row r="1106" customFormat="false" ht="15" hidden="false" customHeight="false" outlineLevel="0" collapsed="false">
      <c r="A1106" s="573"/>
      <c r="B1106" s="573"/>
      <c r="C1106" s="574"/>
      <c r="D1106" s="575"/>
      <c r="E1106" s="575"/>
      <c r="F1106" s="575"/>
      <c r="G1106" s="576"/>
      <c r="H1106" s="576"/>
      <c r="I1106" s="577"/>
      <c r="J1106" s="578"/>
      <c r="K1106" s="427"/>
      <c r="L1106" s="427"/>
      <c r="M1106" s="109"/>
      <c r="N1106" s="109"/>
      <c r="O1106" s="416"/>
      <c r="P1106" s="416"/>
      <c r="Q1106" s="416"/>
      <c r="R1106" s="416"/>
      <c r="S1106" s="416"/>
      <c r="T1106" s="416"/>
      <c r="U1106" s="416"/>
      <c r="V1106" s="416"/>
      <c r="W1106" s="416"/>
      <c r="X1106" s="416"/>
      <c r="Y1106" s="416"/>
    </row>
    <row r="1107" customFormat="false" ht="15" hidden="false" customHeight="false" outlineLevel="0" collapsed="false">
      <c r="A1107" s="573"/>
      <c r="B1107" s="573"/>
      <c r="C1107" s="574"/>
      <c r="D1107" s="575"/>
      <c r="E1107" s="575"/>
      <c r="F1107" s="575"/>
      <c r="G1107" s="576"/>
      <c r="H1107" s="576"/>
      <c r="I1107" s="577"/>
      <c r="J1107" s="578"/>
      <c r="K1107" s="427"/>
      <c r="L1107" s="427"/>
      <c r="M1107" s="109"/>
      <c r="N1107" s="109"/>
      <c r="O1107" s="416"/>
      <c r="P1107" s="416"/>
      <c r="Q1107" s="416"/>
      <c r="R1107" s="416"/>
      <c r="S1107" s="416"/>
      <c r="T1107" s="416"/>
      <c r="U1107" s="416"/>
      <c r="V1107" s="416"/>
      <c r="W1107" s="416"/>
      <c r="X1107" s="416"/>
      <c r="Y1107" s="416"/>
    </row>
    <row r="1108" customFormat="false" ht="15" hidden="false" customHeight="false" outlineLevel="0" collapsed="false">
      <c r="A1108" s="573"/>
      <c r="B1108" s="573"/>
      <c r="C1108" s="574"/>
      <c r="D1108" s="575"/>
      <c r="E1108" s="575"/>
      <c r="F1108" s="575"/>
      <c r="G1108" s="576"/>
      <c r="H1108" s="576"/>
      <c r="I1108" s="577"/>
      <c r="J1108" s="578"/>
      <c r="K1108" s="427"/>
      <c r="L1108" s="427"/>
      <c r="M1108" s="109"/>
      <c r="N1108" s="109"/>
      <c r="O1108" s="416"/>
      <c r="P1108" s="416"/>
      <c r="Q1108" s="416"/>
      <c r="R1108" s="416"/>
      <c r="S1108" s="416"/>
      <c r="T1108" s="416"/>
      <c r="U1108" s="416"/>
      <c r="V1108" s="416"/>
      <c r="W1108" s="416"/>
      <c r="X1108" s="416"/>
      <c r="Y1108" s="416"/>
    </row>
    <row r="1109" customFormat="false" ht="15" hidden="false" customHeight="false" outlineLevel="0" collapsed="false">
      <c r="A1109" s="573"/>
      <c r="B1109" s="573"/>
      <c r="C1109" s="574"/>
      <c r="D1109" s="575"/>
      <c r="E1109" s="575"/>
      <c r="F1109" s="575"/>
      <c r="G1109" s="576"/>
      <c r="H1109" s="576"/>
      <c r="I1109" s="577"/>
      <c r="J1109" s="578"/>
      <c r="K1109" s="427"/>
      <c r="L1109" s="427"/>
      <c r="M1109" s="109"/>
      <c r="N1109" s="109"/>
      <c r="O1109" s="416"/>
      <c r="P1109" s="416"/>
      <c r="Q1109" s="416"/>
      <c r="R1109" s="416"/>
      <c r="S1109" s="416"/>
      <c r="T1109" s="416"/>
      <c r="U1109" s="416"/>
      <c r="V1109" s="416"/>
      <c r="W1109" s="416"/>
      <c r="X1109" s="416"/>
      <c r="Y1109" s="416"/>
    </row>
    <row r="1110" customFormat="false" ht="15" hidden="false" customHeight="false" outlineLevel="0" collapsed="false">
      <c r="A1110" s="573"/>
      <c r="B1110" s="573"/>
      <c r="C1110" s="574"/>
      <c r="D1110" s="575"/>
      <c r="E1110" s="575"/>
      <c r="F1110" s="575"/>
      <c r="G1110" s="576"/>
      <c r="H1110" s="576"/>
      <c r="I1110" s="577"/>
      <c r="J1110" s="578"/>
      <c r="K1110" s="427"/>
      <c r="L1110" s="427"/>
      <c r="M1110" s="109"/>
      <c r="N1110" s="109"/>
      <c r="O1110" s="416"/>
      <c r="P1110" s="416"/>
      <c r="Q1110" s="416"/>
      <c r="R1110" s="416"/>
      <c r="S1110" s="416"/>
      <c r="T1110" s="416"/>
      <c r="U1110" s="416"/>
      <c r="V1110" s="416"/>
      <c r="W1110" s="416"/>
      <c r="X1110" s="416"/>
      <c r="Y1110" s="416"/>
    </row>
    <row r="1111" customFormat="false" ht="15" hidden="false" customHeight="false" outlineLevel="0" collapsed="false">
      <c r="A1111" s="573"/>
      <c r="B1111" s="573"/>
      <c r="C1111" s="574"/>
      <c r="D1111" s="575"/>
      <c r="E1111" s="575"/>
      <c r="F1111" s="575"/>
      <c r="G1111" s="576"/>
      <c r="H1111" s="576"/>
      <c r="I1111" s="577"/>
      <c r="J1111" s="578"/>
      <c r="K1111" s="427"/>
      <c r="L1111" s="427"/>
      <c r="M1111" s="109"/>
      <c r="N1111" s="109"/>
      <c r="O1111" s="416"/>
      <c r="P1111" s="416"/>
      <c r="Q1111" s="416"/>
      <c r="R1111" s="416"/>
      <c r="S1111" s="416"/>
      <c r="T1111" s="416"/>
      <c r="U1111" s="416"/>
      <c r="V1111" s="416"/>
      <c r="W1111" s="416"/>
      <c r="X1111" s="416"/>
      <c r="Y1111" s="416"/>
    </row>
    <row r="1112" customFormat="false" ht="15" hidden="false" customHeight="false" outlineLevel="0" collapsed="false">
      <c r="A1112" s="573"/>
      <c r="B1112" s="573"/>
      <c r="C1112" s="574"/>
      <c r="D1112" s="575"/>
      <c r="E1112" s="575"/>
      <c r="F1112" s="575"/>
      <c r="G1112" s="576"/>
      <c r="H1112" s="576"/>
      <c r="I1112" s="577"/>
      <c r="J1112" s="578"/>
      <c r="K1112" s="427"/>
      <c r="L1112" s="427"/>
      <c r="M1112" s="109"/>
      <c r="N1112" s="109"/>
      <c r="O1112" s="416"/>
      <c r="P1112" s="416"/>
      <c r="Q1112" s="416"/>
      <c r="R1112" s="416"/>
      <c r="S1112" s="416"/>
      <c r="T1112" s="416"/>
      <c r="U1112" s="416"/>
      <c r="V1112" s="416"/>
      <c r="W1112" s="416"/>
      <c r="X1112" s="416"/>
      <c r="Y1112" s="416"/>
    </row>
    <row r="1113" customFormat="false" ht="15" hidden="false" customHeight="false" outlineLevel="0" collapsed="false">
      <c r="A1113" s="573"/>
      <c r="B1113" s="573"/>
      <c r="C1113" s="574"/>
      <c r="D1113" s="575"/>
      <c r="E1113" s="575"/>
      <c r="F1113" s="575"/>
      <c r="G1113" s="576"/>
      <c r="H1113" s="576"/>
      <c r="I1113" s="577"/>
      <c r="J1113" s="578"/>
      <c r="K1113" s="427"/>
      <c r="L1113" s="427"/>
      <c r="M1113" s="109"/>
      <c r="N1113" s="109"/>
      <c r="O1113" s="416"/>
      <c r="P1113" s="416"/>
      <c r="Q1113" s="416"/>
      <c r="R1113" s="416"/>
      <c r="S1113" s="416"/>
      <c r="T1113" s="416"/>
      <c r="U1113" s="416"/>
      <c r="V1113" s="416"/>
      <c r="W1113" s="416"/>
      <c r="X1113" s="416"/>
      <c r="Y1113" s="416"/>
    </row>
    <row r="1114" customFormat="false" ht="15" hidden="false" customHeight="false" outlineLevel="0" collapsed="false">
      <c r="A1114" s="573"/>
      <c r="B1114" s="573"/>
      <c r="C1114" s="574"/>
      <c r="D1114" s="575"/>
      <c r="E1114" s="575"/>
      <c r="F1114" s="575"/>
      <c r="G1114" s="576"/>
      <c r="H1114" s="576"/>
      <c r="I1114" s="577"/>
      <c r="J1114" s="578"/>
      <c r="K1114" s="427"/>
      <c r="L1114" s="427"/>
      <c r="M1114" s="109"/>
      <c r="N1114" s="109"/>
      <c r="O1114" s="416"/>
      <c r="P1114" s="416"/>
      <c r="Q1114" s="416"/>
      <c r="R1114" s="416"/>
      <c r="S1114" s="416"/>
      <c r="T1114" s="416"/>
      <c r="U1114" s="416"/>
      <c r="V1114" s="416"/>
      <c r="W1114" s="416"/>
      <c r="X1114" s="416"/>
      <c r="Y1114" s="416"/>
    </row>
    <row r="1115" customFormat="false" ht="15" hidden="false" customHeight="false" outlineLevel="0" collapsed="false">
      <c r="A1115" s="573"/>
      <c r="B1115" s="573"/>
      <c r="C1115" s="574"/>
      <c r="D1115" s="575"/>
      <c r="E1115" s="575"/>
      <c r="F1115" s="575"/>
      <c r="G1115" s="576"/>
      <c r="H1115" s="576"/>
      <c r="I1115" s="577"/>
      <c r="J1115" s="578"/>
      <c r="K1115" s="427"/>
      <c r="L1115" s="427"/>
      <c r="M1115" s="109"/>
      <c r="N1115" s="109"/>
      <c r="O1115" s="416"/>
      <c r="P1115" s="416"/>
      <c r="Q1115" s="416"/>
      <c r="R1115" s="416"/>
      <c r="S1115" s="416"/>
      <c r="T1115" s="416"/>
      <c r="U1115" s="416"/>
      <c r="V1115" s="416"/>
      <c r="W1115" s="416"/>
      <c r="X1115" s="416"/>
      <c r="Y1115" s="416"/>
    </row>
    <row r="1116" customFormat="false" ht="15" hidden="false" customHeight="false" outlineLevel="0" collapsed="false">
      <c r="A1116" s="573"/>
      <c r="B1116" s="573"/>
      <c r="C1116" s="574"/>
      <c r="D1116" s="575"/>
      <c r="E1116" s="575"/>
      <c r="F1116" s="575"/>
      <c r="G1116" s="576"/>
      <c r="H1116" s="576"/>
      <c r="I1116" s="577"/>
      <c r="J1116" s="578"/>
      <c r="K1116" s="427"/>
      <c r="L1116" s="427"/>
      <c r="M1116" s="109"/>
      <c r="N1116" s="109"/>
      <c r="O1116" s="416"/>
      <c r="P1116" s="416"/>
      <c r="Q1116" s="416"/>
      <c r="R1116" s="416"/>
      <c r="S1116" s="416"/>
      <c r="T1116" s="416"/>
      <c r="U1116" s="416"/>
      <c r="V1116" s="416"/>
      <c r="W1116" s="416"/>
      <c r="X1116" s="416"/>
      <c r="Y1116" s="416"/>
    </row>
    <row r="1117" customFormat="false" ht="15" hidden="false" customHeight="false" outlineLevel="0" collapsed="false">
      <c r="A1117" s="573"/>
      <c r="B1117" s="573"/>
      <c r="C1117" s="574"/>
      <c r="D1117" s="575"/>
      <c r="E1117" s="575"/>
      <c r="F1117" s="575"/>
      <c r="G1117" s="576"/>
      <c r="H1117" s="576"/>
      <c r="I1117" s="577"/>
      <c r="J1117" s="578"/>
      <c r="K1117" s="427"/>
      <c r="L1117" s="427"/>
      <c r="M1117" s="109"/>
      <c r="N1117" s="109"/>
      <c r="O1117" s="416"/>
      <c r="P1117" s="416"/>
      <c r="Q1117" s="416"/>
      <c r="R1117" s="416"/>
      <c r="S1117" s="416"/>
      <c r="T1117" s="416"/>
      <c r="U1117" s="416"/>
      <c r="V1117" s="416"/>
      <c r="W1117" s="416"/>
      <c r="X1117" s="416"/>
      <c r="Y1117" s="416"/>
    </row>
    <row r="1118" customFormat="false" ht="15" hidden="false" customHeight="false" outlineLevel="0" collapsed="false">
      <c r="A1118" s="573"/>
      <c r="B1118" s="573"/>
      <c r="C1118" s="574"/>
      <c r="D1118" s="575"/>
      <c r="E1118" s="575"/>
      <c r="F1118" s="575"/>
      <c r="G1118" s="576"/>
      <c r="H1118" s="576"/>
      <c r="I1118" s="577"/>
      <c r="J1118" s="578"/>
      <c r="K1118" s="427"/>
      <c r="L1118" s="427"/>
      <c r="M1118" s="109"/>
      <c r="N1118" s="109"/>
      <c r="O1118" s="416"/>
      <c r="P1118" s="416"/>
      <c r="Q1118" s="416"/>
      <c r="R1118" s="416"/>
      <c r="S1118" s="416"/>
      <c r="T1118" s="416"/>
      <c r="U1118" s="416"/>
      <c r="V1118" s="416"/>
      <c r="W1118" s="416"/>
      <c r="X1118" s="416"/>
      <c r="Y1118" s="416"/>
    </row>
    <row r="1119" customFormat="false" ht="15" hidden="false" customHeight="false" outlineLevel="0" collapsed="false">
      <c r="A1119" s="573"/>
      <c r="B1119" s="573"/>
      <c r="C1119" s="574"/>
      <c r="D1119" s="575"/>
      <c r="E1119" s="575"/>
      <c r="F1119" s="575"/>
      <c r="G1119" s="576"/>
      <c r="H1119" s="576"/>
      <c r="I1119" s="577"/>
      <c r="J1119" s="578"/>
      <c r="K1119" s="427"/>
      <c r="L1119" s="427"/>
      <c r="M1119" s="109"/>
      <c r="N1119" s="109"/>
      <c r="O1119" s="416"/>
      <c r="P1119" s="416"/>
      <c r="Q1119" s="416"/>
      <c r="R1119" s="416"/>
      <c r="S1119" s="416"/>
      <c r="T1119" s="416"/>
      <c r="U1119" s="416"/>
      <c r="V1119" s="416"/>
      <c r="W1119" s="416"/>
      <c r="X1119" s="416"/>
      <c r="Y1119" s="416"/>
    </row>
    <row r="1120" customFormat="false" ht="15" hidden="false" customHeight="false" outlineLevel="0" collapsed="false">
      <c r="A1120" s="573"/>
      <c r="B1120" s="573"/>
      <c r="C1120" s="574"/>
      <c r="D1120" s="575"/>
      <c r="E1120" s="575"/>
      <c r="F1120" s="575"/>
      <c r="G1120" s="576"/>
      <c r="H1120" s="576"/>
      <c r="I1120" s="577"/>
      <c r="J1120" s="578"/>
      <c r="K1120" s="427"/>
      <c r="L1120" s="427"/>
      <c r="M1120" s="109"/>
      <c r="N1120" s="109"/>
      <c r="O1120" s="416"/>
      <c r="P1120" s="416"/>
      <c r="Q1120" s="416"/>
      <c r="R1120" s="416"/>
      <c r="S1120" s="416"/>
      <c r="T1120" s="416"/>
      <c r="U1120" s="416"/>
      <c r="V1120" s="416"/>
      <c r="W1120" s="416"/>
      <c r="X1120" s="416"/>
      <c r="Y1120" s="416"/>
    </row>
    <row r="1121" customFormat="false" ht="15" hidden="false" customHeight="false" outlineLevel="0" collapsed="false">
      <c r="A1121" s="573"/>
      <c r="B1121" s="573"/>
      <c r="C1121" s="574"/>
      <c r="D1121" s="575"/>
      <c r="E1121" s="575"/>
      <c r="F1121" s="575"/>
      <c r="G1121" s="576"/>
      <c r="H1121" s="576"/>
      <c r="I1121" s="577"/>
      <c r="J1121" s="578"/>
      <c r="K1121" s="427"/>
      <c r="L1121" s="427"/>
      <c r="M1121" s="109"/>
      <c r="N1121" s="109"/>
      <c r="O1121" s="416"/>
      <c r="P1121" s="416"/>
      <c r="Q1121" s="416"/>
      <c r="R1121" s="416"/>
      <c r="S1121" s="416"/>
      <c r="T1121" s="416"/>
      <c r="U1121" s="416"/>
      <c r="V1121" s="416"/>
      <c r="W1121" s="416"/>
      <c r="X1121" s="416"/>
      <c r="Y1121" s="416"/>
    </row>
    <row r="1122" customFormat="false" ht="15" hidden="false" customHeight="false" outlineLevel="0" collapsed="false">
      <c r="A1122" s="573"/>
      <c r="B1122" s="573"/>
      <c r="C1122" s="574"/>
      <c r="D1122" s="575"/>
      <c r="E1122" s="575"/>
      <c r="F1122" s="575"/>
      <c r="G1122" s="576"/>
      <c r="H1122" s="576"/>
      <c r="I1122" s="577"/>
      <c r="J1122" s="578"/>
      <c r="K1122" s="427"/>
      <c r="L1122" s="427"/>
      <c r="M1122" s="109"/>
      <c r="N1122" s="109"/>
      <c r="O1122" s="416"/>
      <c r="P1122" s="416"/>
      <c r="Q1122" s="416"/>
      <c r="R1122" s="416"/>
      <c r="S1122" s="416"/>
      <c r="T1122" s="416"/>
      <c r="U1122" s="416"/>
      <c r="V1122" s="416"/>
      <c r="W1122" s="416"/>
      <c r="X1122" s="416"/>
      <c r="Y1122" s="416"/>
    </row>
    <row r="1123" customFormat="false" ht="15" hidden="false" customHeight="false" outlineLevel="0" collapsed="false">
      <c r="A1123" s="573"/>
      <c r="B1123" s="573"/>
      <c r="C1123" s="574"/>
      <c r="D1123" s="575"/>
      <c r="E1123" s="575"/>
      <c r="F1123" s="575"/>
      <c r="G1123" s="576"/>
      <c r="H1123" s="576"/>
      <c r="I1123" s="577"/>
      <c r="J1123" s="578"/>
      <c r="K1123" s="427"/>
      <c r="L1123" s="427"/>
      <c r="M1123" s="109"/>
      <c r="N1123" s="109"/>
      <c r="O1123" s="416"/>
      <c r="P1123" s="416"/>
      <c r="Q1123" s="416"/>
      <c r="R1123" s="416"/>
      <c r="S1123" s="416"/>
      <c r="T1123" s="416"/>
      <c r="U1123" s="416"/>
      <c r="V1123" s="416"/>
      <c r="W1123" s="416"/>
      <c r="X1123" s="416"/>
      <c r="Y1123" s="416"/>
    </row>
    <row r="1124" customFormat="false" ht="15" hidden="false" customHeight="false" outlineLevel="0" collapsed="false">
      <c r="A1124" s="573"/>
      <c r="B1124" s="573"/>
      <c r="C1124" s="574"/>
      <c r="D1124" s="575"/>
      <c r="E1124" s="575"/>
      <c r="F1124" s="575"/>
      <c r="G1124" s="576"/>
      <c r="H1124" s="576"/>
      <c r="I1124" s="577"/>
      <c r="J1124" s="578"/>
      <c r="K1124" s="427"/>
      <c r="L1124" s="427"/>
      <c r="M1124" s="109"/>
      <c r="N1124" s="109"/>
      <c r="O1124" s="416"/>
      <c r="P1124" s="416"/>
      <c r="Q1124" s="416"/>
      <c r="R1124" s="416"/>
      <c r="S1124" s="416"/>
      <c r="T1124" s="416"/>
      <c r="U1124" s="416"/>
      <c r="V1124" s="416"/>
      <c r="W1124" s="416"/>
      <c r="X1124" s="416"/>
      <c r="Y1124" s="416"/>
    </row>
    <row r="1125" customFormat="false" ht="15" hidden="false" customHeight="false" outlineLevel="0" collapsed="false">
      <c r="A1125" s="573"/>
      <c r="B1125" s="573"/>
      <c r="C1125" s="574"/>
      <c r="D1125" s="575"/>
      <c r="E1125" s="575"/>
      <c r="F1125" s="575"/>
      <c r="G1125" s="576"/>
      <c r="H1125" s="576"/>
      <c r="I1125" s="577"/>
      <c r="J1125" s="578"/>
      <c r="K1125" s="427"/>
      <c r="L1125" s="427"/>
      <c r="M1125" s="109"/>
      <c r="N1125" s="109"/>
      <c r="O1125" s="416"/>
      <c r="P1125" s="416"/>
      <c r="Q1125" s="416"/>
      <c r="R1125" s="416"/>
      <c r="S1125" s="416"/>
      <c r="T1125" s="416"/>
      <c r="U1125" s="416"/>
      <c r="V1125" s="416"/>
      <c r="W1125" s="416"/>
      <c r="X1125" s="416"/>
      <c r="Y1125" s="416"/>
    </row>
    <row r="1126" customFormat="false" ht="15" hidden="false" customHeight="false" outlineLevel="0" collapsed="false">
      <c r="A1126" s="573"/>
      <c r="B1126" s="573"/>
      <c r="C1126" s="574"/>
      <c r="D1126" s="575"/>
      <c r="E1126" s="575"/>
      <c r="F1126" s="575"/>
      <c r="G1126" s="576"/>
      <c r="H1126" s="576"/>
      <c r="I1126" s="577"/>
      <c r="J1126" s="578"/>
      <c r="K1126" s="427"/>
      <c r="L1126" s="427"/>
      <c r="M1126" s="109"/>
      <c r="N1126" s="109"/>
      <c r="O1126" s="416"/>
      <c r="P1126" s="416"/>
      <c r="Q1126" s="416"/>
      <c r="R1126" s="416"/>
      <c r="S1126" s="416"/>
      <c r="T1126" s="416"/>
      <c r="U1126" s="416"/>
      <c r="V1126" s="416"/>
      <c r="W1126" s="416"/>
      <c r="X1126" s="416"/>
      <c r="Y1126" s="416"/>
    </row>
    <row r="1127" customFormat="false" ht="15" hidden="false" customHeight="false" outlineLevel="0" collapsed="false">
      <c r="A1127" s="573"/>
      <c r="B1127" s="573"/>
      <c r="C1127" s="574"/>
      <c r="D1127" s="575"/>
      <c r="E1127" s="575"/>
      <c r="F1127" s="575"/>
      <c r="G1127" s="576"/>
      <c r="H1127" s="576"/>
      <c r="I1127" s="577"/>
      <c r="J1127" s="578"/>
      <c r="K1127" s="427"/>
      <c r="L1127" s="427"/>
      <c r="M1127" s="109"/>
      <c r="N1127" s="109"/>
      <c r="O1127" s="416"/>
      <c r="P1127" s="416"/>
      <c r="Q1127" s="416"/>
      <c r="R1127" s="416"/>
      <c r="S1127" s="416"/>
      <c r="T1127" s="416"/>
      <c r="U1127" s="416"/>
      <c r="V1127" s="416"/>
      <c r="W1127" s="416"/>
      <c r="X1127" s="416"/>
      <c r="Y1127" s="416"/>
    </row>
    <row r="1128" customFormat="false" ht="15" hidden="false" customHeight="false" outlineLevel="0" collapsed="false">
      <c r="A1128" s="573"/>
      <c r="B1128" s="573"/>
      <c r="C1128" s="574"/>
      <c r="D1128" s="575"/>
      <c r="E1128" s="575"/>
      <c r="F1128" s="575"/>
      <c r="G1128" s="576"/>
      <c r="H1128" s="576"/>
      <c r="I1128" s="577"/>
      <c r="J1128" s="578"/>
      <c r="K1128" s="427"/>
      <c r="L1128" s="427"/>
      <c r="M1128" s="109"/>
      <c r="N1128" s="109"/>
      <c r="O1128" s="416"/>
      <c r="P1128" s="416"/>
      <c r="Q1128" s="416"/>
      <c r="R1128" s="416"/>
      <c r="S1128" s="416"/>
      <c r="T1128" s="416"/>
      <c r="U1128" s="416"/>
      <c r="V1128" s="416"/>
      <c r="W1128" s="416"/>
      <c r="X1128" s="416"/>
      <c r="Y1128" s="416"/>
    </row>
    <row r="1129" customFormat="false" ht="15" hidden="false" customHeight="false" outlineLevel="0" collapsed="false">
      <c r="A1129" s="573"/>
      <c r="B1129" s="573"/>
      <c r="C1129" s="574"/>
      <c r="D1129" s="575"/>
      <c r="E1129" s="575"/>
      <c r="F1129" s="575"/>
      <c r="G1129" s="576"/>
      <c r="H1129" s="576"/>
      <c r="I1129" s="577"/>
      <c r="J1129" s="578"/>
      <c r="K1129" s="427"/>
      <c r="L1129" s="427"/>
      <c r="M1129" s="109"/>
      <c r="N1129" s="109"/>
      <c r="O1129" s="416"/>
      <c r="P1129" s="416"/>
      <c r="Q1129" s="416"/>
      <c r="R1129" s="416"/>
      <c r="S1129" s="416"/>
      <c r="T1129" s="416"/>
      <c r="U1129" s="416"/>
      <c r="V1129" s="416"/>
      <c r="W1129" s="416"/>
      <c r="X1129" s="416"/>
      <c r="Y1129" s="416"/>
    </row>
    <row r="1130" customFormat="false" ht="15" hidden="false" customHeight="false" outlineLevel="0" collapsed="false">
      <c r="A1130" s="573"/>
      <c r="B1130" s="573"/>
      <c r="C1130" s="574"/>
      <c r="D1130" s="575"/>
      <c r="E1130" s="575"/>
      <c r="F1130" s="575"/>
      <c r="G1130" s="576"/>
      <c r="H1130" s="576"/>
      <c r="I1130" s="577"/>
      <c r="J1130" s="578"/>
      <c r="K1130" s="427"/>
      <c r="L1130" s="427"/>
      <c r="M1130" s="109"/>
      <c r="N1130" s="109"/>
      <c r="O1130" s="416"/>
      <c r="P1130" s="416"/>
      <c r="Q1130" s="416"/>
      <c r="R1130" s="416"/>
      <c r="S1130" s="416"/>
      <c r="T1130" s="416"/>
      <c r="U1130" s="416"/>
      <c r="V1130" s="416"/>
      <c r="W1130" s="416"/>
      <c r="X1130" s="416"/>
      <c r="Y1130" s="416"/>
    </row>
    <row r="1131" customFormat="false" ht="15" hidden="false" customHeight="false" outlineLevel="0" collapsed="false">
      <c r="A1131" s="573"/>
      <c r="B1131" s="573"/>
      <c r="C1131" s="574"/>
      <c r="D1131" s="575"/>
      <c r="E1131" s="575"/>
      <c r="F1131" s="575"/>
      <c r="G1131" s="576"/>
      <c r="H1131" s="576"/>
      <c r="I1131" s="577"/>
      <c r="J1131" s="578"/>
      <c r="K1131" s="427"/>
      <c r="L1131" s="427"/>
      <c r="M1131" s="109"/>
      <c r="N1131" s="109"/>
      <c r="O1131" s="416"/>
      <c r="P1131" s="416"/>
      <c r="Q1131" s="416"/>
      <c r="R1131" s="416"/>
      <c r="S1131" s="416"/>
      <c r="T1131" s="416"/>
      <c r="U1131" s="416"/>
      <c r="V1131" s="416"/>
      <c r="W1131" s="416"/>
      <c r="X1131" s="416"/>
      <c r="Y1131" s="416"/>
    </row>
    <row r="1132" customFormat="false" ht="15" hidden="false" customHeight="false" outlineLevel="0" collapsed="false">
      <c r="A1132" s="573"/>
      <c r="B1132" s="573"/>
      <c r="C1132" s="574"/>
      <c r="D1132" s="575"/>
      <c r="E1132" s="575"/>
      <c r="F1132" s="575"/>
      <c r="G1132" s="576"/>
      <c r="H1132" s="576"/>
      <c r="I1132" s="577"/>
      <c r="J1132" s="578"/>
      <c r="K1132" s="427"/>
      <c r="L1132" s="427"/>
      <c r="M1132" s="109"/>
      <c r="N1132" s="109"/>
      <c r="O1132" s="416"/>
      <c r="P1132" s="416"/>
      <c r="Q1132" s="416"/>
      <c r="R1132" s="416"/>
      <c r="S1132" s="416"/>
      <c r="T1132" s="416"/>
      <c r="U1132" s="416"/>
      <c r="V1132" s="416"/>
      <c r="W1132" s="416"/>
      <c r="X1132" s="416"/>
      <c r="Y1132" s="416"/>
    </row>
    <row r="1133" customFormat="false" ht="15" hidden="false" customHeight="false" outlineLevel="0" collapsed="false">
      <c r="A1133" s="573"/>
      <c r="B1133" s="573"/>
      <c r="C1133" s="574"/>
      <c r="D1133" s="575"/>
      <c r="E1133" s="575"/>
      <c r="F1133" s="575"/>
      <c r="G1133" s="576"/>
      <c r="H1133" s="576"/>
      <c r="I1133" s="577"/>
      <c r="J1133" s="578"/>
      <c r="K1133" s="427"/>
      <c r="L1133" s="427"/>
      <c r="M1133" s="109"/>
      <c r="N1133" s="109"/>
      <c r="O1133" s="416"/>
      <c r="P1133" s="416"/>
      <c r="Q1133" s="416"/>
      <c r="R1133" s="416"/>
      <c r="S1133" s="416"/>
      <c r="T1133" s="416"/>
      <c r="U1133" s="416"/>
      <c r="V1133" s="416"/>
      <c r="W1133" s="416"/>
      <c r="X1133" s="416"/>
      <c r="Y1133" s="416"/>
    </row>
    <row r="1134" customFormat="false" ht="15" hidden="false" customHeight="false" outlineLevel="0" collapsed="false">
      <c r="A1134" s="573"/>
      <c r="B1134" s="573"/>
      <c r="C1134" s="574"/>
      <c r="D1134" s="575"/>
      <c r="E1134" s="575"/>
      <c r="F1134" s="575"/>
      <c r="G1134" s="576"/>
      <c r="H1134" s="576"/>
      <c r="I1134" s="577"/>
      <c r="J1134" s="578"/>
      <c r="K1134" s="427"/>
      <c r="L1134" s="427"/>
      <c r="M1134" s="109"/>
      <c r="N1134" s="109"/>
      <c r="O1134" s="416"/>
      <c r="P1134" s="416"/>
      <c r="Q1134" s="416"/>
      <c r="R1134" s="416"/>
      <c r="S1134" s="416"/>
      <c r="T1134" s="416"/>
      <c r="U1134" s="416"/>
      <c r="V1134" s="416"/>
      <c r="W1134" s="416"/>
      <c r="X1134" s="416"/>
      <c r="Y1134" s="416"/>
    </row>
    <row r="1135" customFormat="false" ht="15" hidden="false" customHeight="false" outlineLevel="0" collapsed="false">
      <c r="A1135" s="573"/>
      <c r="B1135" s="573"/>
      <c r="C1135" s="574"/>
      <c r="D1135" s="575"/>
      <c r="E1135" s="575"/>
      <c r="F1135" s="575"/>
      <c r="G1135" s="576"/>
      <c r="H1135" s="576"/>
      <c r="I1135" s="577"/>
      <c r="J1135" s="578"/>
      <c r="K1135" s="427"/>
      <c r="L1135" s="427"/>
      <c r="M1135" s="109"/>
      <c r="N1135" s="109"/>
      <c r="O1135" s="416"/>
      <c r="P1135" s="416"/>
      <c r="Q1135" s="416"/>
      <c r="R1135" s="416"/>
      <c r="S1135" s="416"/>
      <c r="T1135" s="416"/>
      <c r="U1135" s="416"/>
      <c r="V1135" s="416"/>
      <c r="W1135" s="416"/>
      <c r="X1135" s="416"/>
      <c r="Y1135" s="416"/>
    </row>
    <row r="1136" customFormat="false" ht="15" hidden="false" customHeight="false" outlineLevel="0" collapsed="false">
      <c r="A1136" s="573"/>
      <c r="B1136" s="573"/>
      <c r="C1136" s="574"/>
      <c r="D1136" s="575"/>
      <c r="E1136" s="575"/>
      <c r="F1136" s="575"/>
      <c r="G1136" s="576"/>
      <c r="H1136" s="576"/>
      <c r="I1136" s="577"/>
      <c r="J1136" s="578"/>
      <c r="K1136" s="427"/>
      <c r="L1136" s="427"/>
      <c r="M1136" s="109"/>
      <c r="N1136" s="109"/>
      <c r="O1136" s="416"/>
      <c r="P1136" s="416"/>
      <c r="Q1136" s="416"/>
      <c r="R1136" s="416"/>
      <c r="S1136" s="416"/>
      <c r="T1136" s="416"/>
      <c r="U1136" s="416"/>
      <c r="V1136" s="416"/>
      <c r="W1136" s="416"/>
      <c r="X1136" s="416"/>
      <c r="Y1136" s="416"/>
    </row>
    <row r="1137" customFormat="false" ht="15" hidden="false" customHeight="false" outlineLevel="0" collapsed="false">
      <c r="A1137" s="573"/>
      <c r="B1137" s="573"/>
      <c r="C1137" s="574"/>
      <c r="D1137" s="575"/>
      <c r="E1137" s="575"/>
      <c r="F1137" s="575"/>
      <c r="G1137" s="576"/>
      <c r="H1137" s="576"/>
      <c r="I1137" s="577"/>
      <c r="J1137" s="578"/>
      <c r="K1137" s="427"/>
      <c r="L1137" s="427"/>
      <c r="M1137" s="109"/>
      <c r="N1137" s="109"/>
      <c r="O1137" s="416"/>
      <c r="P1137" s="416"/>
      <c r="Q1137" s="416"/>
      <c r="R1137" s="416"/>
      <c r="S1137" s="416"/>
      <c r="T1137" s="416"/>
      <c r="U1137" s="416"/>
      <c r="V1137" s="416"/>
      <c r="W1137" s="416"/>
      <c r="X1137" s="416"/>
      <c r="Y1137" s="416"/>
    </row>
    <row r="1138" customFormat="false" ht="15" hidden="false" customHeight="false" outlineLevel="0" collapsed="false">
      <c r="A1138" s="573"/>
      <c r="B1138" s="573"/>
      <c r="C1138" s="574"/>
      <c r="D1138" s="575"/>
      <c r="E1138" s="575"/>
      <c r="F1138" s="575"/>
      <c r="G1138" s="576"/>
      <c r="H1138" s="576"/>
      <c r="I1138" s="577"/>
      <c r="J1138" s="578"/>
      <c r="K1138" s="427"/>
      <c r="L1138" s="427"/>
      <c r="M1138" s="109"/>
      <c r="N1138" s="109"/>
      <c r="O1138" s="416"/>
      <c r="P1138" s="416"/>
      <c r="Q1138" s="416"/>
      <c r="R1138" s="416"/>
      <c r="S1138" s="416"/>
      <c r="T1138" s="416"/>
      <c r="U1138" s="416"/>
      <c r="V1138" s="416"/>
      <c r="W1138" s="416"/>
      <c r="X1138" s="416"/>
      <c r="Y1138" s="416"/>
    </row>
    <row r="1139" customFormat="false" ht="15" hidden="false" customHeight="false" outlineLevel="0" collapsed="false">
      <c r="A1139" s="573"/>
      <c r="B1139" s="573"/>
      <c r="C1139" s="574"/>
      <c r="D1139" s="575"/>
      <c r="E1139" s="575"/>
      <c r="F1139" s="575"/>
      <c r="G1139" s="576"/>
      <c r="H1139" s="576"/>
      <c r="I1139" s="577"/>
      <c r="J1139" s="578"/>
      <c r="K1139" s="427"/>
      <c r="L1139" s="427"/>
      <c r="M1139" s="109"/>
      <c r="N1139" s="109"/>
      <c r="O1139" s="416"/>
      <c r="P1139" s="416"/>
      <c r="Q1139" s="416"/>
      <c r="R1139" s="416"/>
      <c r="S1139" s="416"/>
      <c r="T1139" s="416"/>
      <c r="U1139" s="416"/>
      <c r="V1139" s="416"/>
      <c r="W1139" s="416"/>
      <c r="X1139" s="416"/>
      <c r="Y1139" s="416"/>
    </row>
    <row r="1140" customFormat="false" ht="15" hidden="false" customHeight="false" outlineLevel="0" collapsed="false">
      <c r="A1140" s="573"/>
      <c r="B1140" s="573"/>
      <c r="C1140" s="574"/>
      <c r="D1140" s="575"/>
      <c r="E1140" s="575"/>
      <c r="F1140" s="575"/>
      <c r="G1140" s="576"/>
      <c r="H1140" s="576"/>
      <c r="I1140" s="577"/>
      <c r="J1140" s="578"/>
      <c r="K1140" s="427"/>
      <c r="L1140" s="427"/>
      <c r="M1140" s="109"/>
      <c r="N1140" s="109"/>
      <c r="O1140" s="416"/>
      <c r="P1140" s="416"/>
      <c r="Q1140" s="416"/>
      <c r="R1140" s="416"/>
      <c r="S1140" s="416"/>
      <c r="T1140" s="416"/>
      <c r="U1140" s="416"/>
      <c r="V1140" s="416"/>
      <c r="W1140" s="416"/>
      <c r="X1140" s="416"/>
      <c r="Y1140" s="416"/>
    </row>
    <row r="1141" customFormat="false" ht="15" hidden="false" customHeight="false" outlineLevel="0" collapsed="false">
      <c r="A1141" s="573"/>
      <c r="B1141" s="573"/>
      <c r="C1141" s="574"/>
      <c r="D1141" s="575"/>
      <c r="E1141" s="575"/>
      <c r="F1141" s="575"/>
      <c r="G1141" s="576"/>
      <c r="H1141" s="576"/>
      <c r="I1141" s="577"/>
      <c r="J1141" s="578"/>
      <c r="K1141" s="427"/>
      <c r="L1141" s="427"/>
      <c r="M1141" s="109"/>
      <c r="N1141" s="109"/>
      <c r="O1141" s="416"/>
      <c r="P1141" s="416"/>
      <c r="Q1141" s="416"/>
      <c r="R1141" s="416"/>
      <c r="S1141" s="416"/>
      <c r="T1141" s="416"/>
      <c r="U1141" s="416"/>
      <c r="V1141" s="416"/>
      <c r="W1141" s="416"/>
      <c r="X1141" s="416"/>
      <c r="Y1141" s="416"/>
    </row>
    <row r="1142" customFormat="false" ht="15" hidden="false" customHeight="false" outlineLevel="0" collapsed="false">
      <c r="A1142" s="573"/>
      <c r="B1142" s="573"/>
      <c r="C1142" s="574"/>
      <c r="D1142" s="575"/>
      <c r="E1142" s="575"/>
      <c r="F1142" s="575"/>
      <c r="G1142" s="576"/>
      <c r="H1142" s="576"/>
      <c r="I1142" s="577"/>
      <c r="J1142" s="578"/>
      <c r="K1142" s="427"/>
      <c r="L1142" s="427"/>
      <c r="M1142" s="109"/>
      <c r="N1142" s="109"/>
      <c r="O1142" s="416"/>
      <c r="P1142" s="416"/>
      <c r="Q1142" s="416"/>
      <c r="R1142" s="416"/>
      <c r="S1142" s="416"/>
      <c r="T1142" s="416"/>
      <c r="U1142" s="416"/>
      <c r="V1142" s="416"/>
      <c r="W1142" s="416"/>
      <c r="X1142" s="416"/>
      <c r="Y1142" s="416"/>
    </row>
    <row r="1143" customFormat="false" ht="15" hidden="false" customHeight="false" outlineLevel="0" collapsed="false">
      <c r="A1143" s="573"/>
      <c r="B1143" s="573"/>
      <c r="C1143" s="574"/>
      <c r="D1143" s="575"/>
      <c r="E1143" s="575"/>
      <c r="F1143" s="575"/>
      <c r="G1143" s="576"/>
      <c r="H1143" s="576"/>
      <c r="I1143" s="577"/>
      <c r="J1143" s="578"/>
      <c r="K1143" s="427"/>
      <c r="L1143" s="427"/>
      <c r="M1143" s="109"/>
      <c r="N1143" s="109"/>
      <c r="O1143" s="416"/>
      <c r="P1143" s="416"/>
      <c r="Q1143" s="416"/>
      <c r="R1143" s="416"/>
      <c r="S1143" s="416"/>
      <c r="T1143" s="416"/>
      <c r="U1143" s="416"/>
      <c r="V1143" s="416"/>
      <c r="W1143" s="416"/>
      <c r="X1143" s="416"/>
      <c r="Y1143" s="416"/>
    </row>
    <row r="1144" customFormat="false" ht="15" hidden="false" customHeight="false" outlineLevel="0" collapsed="false">
      <c r="A1144" s="573"/>
      <c r="B1144" s="573"/>
      <c r="C1144" s="574"/>
      <c r="D1144" s="575"/>
      <c r="E1144" s="575"/>
      <c r="F1144" s="575"/>
      <c r="G1144" s="576"/>
      <c r="H1144" s="576"/>
      <c r="I1144" s="577"/>
      <c r="J1144" s="578"/>
      <c r="K1144" s="427"/>
      <c r="L1144" s="427"/>
      <c r="M1144" s="109"/>
      <c r="N1144" s="109"/>
      <c r="O1144" s="416"/>
      <c r="P1144" s="416"/>
      <c r="Q1144" s="416"/>
      <c r="R1144" s="416"/>
      <c r="S1144" s="416"/>
      <c r="T1144" s="416"/>
      <c r="U1144" s="416"/>
      <c r="V1144" s="416"/>
      <c r="W1144" s="416"/>
      <c r="X1144" s="416"/>
      <c r="Y1144" s="416"/>
    </row>
    <row r="1145" customFormat="false" ht="15" hidden="false" customHeight="false" outlineLevel="0" collapsed="false">
      <c r="A1145" s="573"/>
      <c r="B1145" s="573"/>
      <c r="C1145" s="574"/>
      <c r="D1145" s="575"/>
      <c r="E1145" s="575"/>
      <c r="F1145" s="575"/>
      <c r="G1145" s="576"/>
      <c r="H1145" s="576"/>
      <c r="I1145" s="577"/>
      <c r="J1145" s="578"/>
      <c r="K1145" s="427"/>
      <c r="L1145" s="427"/>
      <c r="M1145" s="109"/>
      <c r="N1145" s="109"/>
      <c r="O1145" s="416"/>
      <c r="P1145" s="416"/>
      <c r="Q1145" s="416"/>
      <c r="R1145" s="416"/>
      <c r="S1145" s="416"/>
      <c r="T1145" s="416"/>
      <c r="U1145" s="416"/>
      <c r="V1145" s="416"/>
      <c r="W1145" s="416"/>
      <c r="X1145" s="416"/>
      <c r="Y1145" s="416"/>
    </row>
    <row r="1146" customFormat="false" ht="15" hidden="false" customHeight="false" outlineLevel="0" collapsed="false">
      <c r="A1146" s="573"/>
      <c r="B1146" s="573"/>
      <c r="C1146" s="574"/>
      <c r="D1146" s="575"/>
      <c r="E1146" s="575"/>
      <c r="F1146" s="575"/>
      <c r="G1146" s="576"/>
      <c r="H1146" s="576"/>
      <c r="I1146" s="577"/>
      <c r="J1146" s="578"/>
      <c r="K1146" s="427"/>
      <c r="L1146" s="427"/>
      <c r="M1146" s="109"/>
      <c r="N1146" s="109"/>
      <c r="O1146" s="416"/>
      <c r="P1146" s="416"/>
      <c r="Q1146" s="416"/>
      <c r="R1146" s="416"/>
      <c r="S1146" s="416"/>
      <c r="T1146" s="416"/>
      <c r="U1146" s="416"/>
      <c r="V1146" s="416"/>
      <c r="W1146" s="416"/>
      <c r="X1146" s="416"/>
      <c r="Y1146" s="416"/>
    </row>
    <row r="1147" customFormat="false" ht="15" hidden="false" customHeight="false" outlineLevel="0" collapsed="false">
      <c r="A1147" s="573"/>
      <c r="B1147" s="573"/>
      <c r="C1147" s="574"/>
      <c r="D1147" s="575"/>
      <c r="E1147" s="575"/>
      <c r="F1147" s="575"/>
      <c r="G1147" s="576"/>
      <c r="H1147" s="576"/>
      <c r="I1147" s="577"/>
      <c r="J1147" s="578"/>
      <c r="K1147" s="427"/>
      <c r="L1147" s="427"/>
      <c r="M1147" s="109"/>
      <c r="N1147" s="109"/>
      <c r="O1147" s="416"/>
      <c r="P1147" s="416"/>
      <c r="Q1147" s="416"/>
      <c r="R1147" s="416"/>
      <c r="S1147" s="416"/>
      <c r="T1147" s="416"/>
      <c r="U1147" s="416"/>
      <c r="V1147" s="416"/>
      <c r="W1147" s="416"/>
      <c r="X1147" s="416"/>
      <c r="Y1147" s="416"/>
    </row>
    <row r="1148" customFormat="false" ht="15" hidden="false" customHeight="false" outlineLevel="0" collapsed="false">
      <c r="A1148" s="573"/>
      <c r="B1148" s="573"/>
      <c r="C1148" s="574"/>
      <c r="D1148" s="575"/>
      <c r="E1148" s="575"/>
      <c r="F1148" s="575"/>
      <c r="G1148" s="576"/>
      <c r="H1148" s="576"/>
      <c r="I1148" s="577"/>
      <c r="J1148" s="578"/>
      <c r="K1148" s="427"/>
      <c r="L1148" s="427"/>
      <c r="M1148" s="109"/>
      <c r="N1148" s="109"/>
      <c r="O1148" s="416"/>
      <c r="P1148" s="416"/>
      <c r="Q1148" s="416"/>
      <c r="R1148" s="416"/>
      <c r="S1148" s="416"/>
      <c r="T1148" s="416"/>
      <c r="U1148" s="416"/>
      <c r="V1148" s="416"/>
      <c r="W1148" s="416"/>
      <c r="X1148" s="416"/>
      <c r="Y1148" s="416"/>
    </row>
    <row r="1149" customFormat="false" ht="15" hidden="false" customHeight="false" outlineLevel="0" collapsed="false">
      <c r="A1149" s="573"/>
      <c r="B1149" s="573"/>
      <c r="C1149" s="574"/>
      <c r="D1149" s="575"/>
      <c r="E1149" s="575"/>
      <c r="F1149" s="575"/>
      <c r="G1149" s="576"/>
      <c r="H1149" s="576"/>
      <c r="I1149" s="577"/>
      <c r="J1149" s="578"/>
      <c r="K1149" s="427"/>
      <c r="L1149" s="427"/>
      <c r="M1149" s="109"/>
      <c r="N1149" s="109"/>
      <c r="O1149" s="416"/>
      <c r="P1149" s="416"/>
      <c r="Q1149" s="416"/>
      <c r="R1149" s="416"/>
      <c r="S1149" s="416"/>
      <c r="T1149" s="416"/>
      <c r="U1149" s="416"/>
      <c r="V1149" s="416"/>
      <c r="W1149" s="416"/>
      <c r="X1149" s="416"/>
      <c r="Y1149" s="416"/>
    </row>
    <row r="1150" customFormat="false" ht="15" hidden="false" customHeight="false" outlineLevel="0" collapsed="false">
      <c r="A1150" s="573"/>
      <c r="B1150" s="573"/>
      <c r="C1150" s="574"/>
      <c r="D1150" s="575"/>
      <c r="E1150" s="575"/>
      <c r="F1150" s="575"/>
      <c r="G1150" s="576"/>
      <c r="H1150" s="576"/>
      <c r="I1150" s="577"/>
      <c r="J1150" s="578"/>
      <c r="K1150" s="427"/>
      <c r="L1150" s="427"/>
      <c r="M1150" s="109"/>
      <c r="N1150" s="109"/>
      <c r="O1150" s="416"/>
      <c r="P1150" s="416"/>
      <c r="Q1150" s="416"/>
      <c r="R1150" s="416"/>
      <c r="S1150" s="416"/>
      <c r="T1150" s="416"/>
      <c r="U1150" s="416"/>
      <c r="V1150" s="416"/>
      <c r="W1150" s="416"/>
      <c r="X1150" s="416"/>
      <c r="Y1150" s="416"/>
    </row>
    <row r="1151" customFormat="false" ht="15" hidden="false" customHeight="false" outlineLevel="0" collapsed="false">
      <c r="A1151" s="573"/>
      <c r="B1151" s="573"/>
      <c r="C1151" s="574"/>
      <c r="D1151" s="575"/>
      <c r="E1151" s="575"/>
      <c r="F1151" s="575"/>
      <c r="G1151" s="576"/>
      <c r="H1151" s="576"/>
      <c r="I1151" s="577"/>
      <c r="J1151" s="578"/>
      <c r="K1151" s="427"/>
      <c r="L1151" s="427"/>
      <c r="M1151" s="109"/>
      <c r="N1151" s="109"/>
      <c r="O1151" s="416"/>
      <c r="P1151" s="416"/>
      <c r="Q1151" s="416"/>
      <c r="R1151" s="416"/>
      <c r="S1151" s="416"/>
      <c r="T1151" s="416"/>
      <c r="U1151" s="416"/>
      <c r="V1151" s="416"/>
      <c r="W1151" s="416"/>
      <c r="X1151" s="416"/>
      <c r="Y1151" s="416"/>
    </row>
    <row r="1152" customFormat="false" ht="15" hidden="false" customHeight="false" outlineLevel="0" collapsed="false">
      <c r="A1152" s="573"/>
      <c r="B1152" s="573"/>
      <c r="C1152" s="574"/>
      <c r="D1152" s="575"/>
      <c r="E1152" s="575"/>
      <c r="F1152" s="575"/>
      <c r="G1152" s="576"/>
      <c r="H1152" s="576"/>
      <c r="I1152" s="577"/>
      <c r="J1152" s="578"/>
      <c r="K1152" s="427"/>
      <c r="L1152" s="427"/>
      <c r="M1152" s="109"/>
      <c r="N1152" s="109"/>
      <c r="O1152" s="416"/>
      <c r="P1152" s="416"/>
      <c r="Q1152" s="416"/>
      <c r="R1152" s="416"/>
      <c r="S1152" s="416"/>
      <c r="T1152" s="416"/>
      <c r="U1152" s="416"/>
      <c r="V1152" s="416"/>
      <c r="W1152" s="416"/>
      <c r="X1152" s="416"/>
      <c r="Y1152" s="416"/>
    </row>
    <row r="1153" customFormat="false" ht="15" hidden="false" customHeight="false" outlineLevel="0" collapsed="false">
      <c r="A1153" s="573"/>
      <c r="B1153" s="573"/>
      <c r="C1153" s="574"/>
      <c r="D1153" s="575"/>
      <c r="E1153" s="575"/>
      <c r="F1153" s="575"/>
      <c r="G1153" s="576"/>
      <c r="H1153" s="576"/>
      <c r="I1153" s="577"/>
      <c r="J1153" s="578"/>
      <c r="K1153" s="427"/>
      <c r="L1153" s="427"/>
      <c r="M1153" s="109"/>
      <c r="N1153" s="109"/>
      <c r="O1153" s="416"/>
      <c r="P1153" s="416"/>
      <c r="Q1153" s="416"/>
      <c r="R1153" s="416"/>
      <c r="S1153" s="416"/>
      <c r="T1153" s="416"/>
      <c r="U1153" s="416"/>
      <c r="V1153" s="416"/>
      <c r="W1153" s="416"/>
      <c r="X1153" s="416"/>
      <c r="Y1153" s="416"/>
    </row>
    <row r="1154" customFormat="false" ht="15" hidden="false" customHeight="false" outlineLevel="0" collapsed="false">
      <c r="A1154" s="573"/>
      <c r="B1154" s="573"/>
      <c r="C1154" s="574"/>
      <c r="D1154" s="575"/>
      <c r="E1154" s="575"/>
      <c r="F1154" s="575"/>
      <c r="G1154" s="576"/>
      <c r="H1154" s="576"/>
      <c r="I1154" s="577"/>
      <c r="J1154" s="578"/>
      <c r="K1154" s="427"/>
      <c r="L1154" s="427"/>
      <c r="M1154" s="109"/>
      <c r="N1154" s="109"/>
      <c r="O1154" s="416"/>
      <c r="P1154" s="416"/>
      <c r="Q1154" s="416"/>
      <c r="R1154" s="416"/>
      <c r="S1154" s="416"/>
      <c r="T1154" s="416"/>
      <c r="U1154" s="416"/>
      <c r="V1154" s="416"/>
      <c r="W1154" s="416"/>
      <c r="X1154" s="416"/>
      <c r="Y1154" s="416"/>
    </row>
    <row r="1155" customFormat="false" ht="15" hidden="false" customHeight="false" outlineLevel="0" collapsed="false">
      <c r="A1155" s="573"/>
      <c r="B1155" s="573"/>
      <c r="C1155" s="574"/>
      <c r="D1155" s="575"/>
      <c r="E1155" s="575"/>
      <c r="F1155" s="575"/>
      <c r="G1155" s="576"/>
      <c r="H1155" s="576"/>
      <c r="I1155" s="577"/>
      <c r="J1155" s="578"/>
      <c r="K1155" s="427"/>
      <c r="L1155" s="427"/>
      <c r="M1155" s="109"/>
      <c r="N1155" s="109"/>
      <c r="O1155" s="416"/>
      <c r="P1155" s="416"/>
      <c r="Q1155" s="416"/>
      <c r="R1155" s="416"/>
      <c r="S1155" s="416"/>
      <c r="T1155" s="416"/>
      <c r="U1155" s="416"/>
      <c r="V1155" s="416"/>
      <c r="W1155" s="416"/>
      <c r="X1155" s="416"/>
      <c r="Y1155" s="416"/>
    </row>
    <row r="1156" customFormat="false" ht="15" hidden="false" customHeight="false" outlineLevel="0" collapsed="false">
      <c r="A1156" s="573"/>
      <c r="B1156" s="573"/>
      <c r="C1156" s="574"/>
      <c r="D1156" s="575"/>
      <c r="E1156" s="575"/>
      <c r="F1156" s="575"/>
      <c r="G1156" s="576"/>
      <c r="H1156" s="576"/>
      <c r="I1156" s="577"/>
      <c r="J1156" s="578"/>
      <c r="K1156" s="427"/>
      <c r="L1156" s="427"/>
      <c r="M1156" s="109"/>
      <c r="N1156" s="109"/>
      <c r="O1156" s="416"/>
      <c r="P1156" s="416"/>
      <c r="Q1156" s="416"/>
      <c r="R1156" s="416"/>
      <c r="S1156" s="416"/>
      <c r="T1156" s="416"/>
      <c r="U1156" s="416"/>
      <c r="V1156" s="416"/>
      <c r="W1156" s="416"/>
      <c r="X1156" s="416"/>
      <c r="Y1156" s="416"/>
    </row>
    <row r="1157" customFormat="false" ht="15" hidden="false" customHeight="false" outlineLevel="0" collapsed="false">
      <c r="A1157" s="573"/>
      <c r="B1157" s="573"/>
      <c r="C1157" s="574"/>
      <c r="D1157" s="575"/>
      <c r="E1157" s="575"/>
      <c r="F1157" s="575"/>
      <c r="G1157" s="576"/>
      <c r="H1157" s="576"/>
      <c r="I1157" s="577"/>
      <c r="J1157" s="578"/>
      <c r="K1157" s="427"/>
      <c r="L1157" s="427"/>
      <c r="M1157" s="109"/>
      <c r="N1157" s="109"/>
      <c r="O1157" s="416"/>
      <c r="P1157" s="416"/>
      <c r="Q1157" s="416"/>
      <c r="R1157" s="416"/>
      <c r="S1157" s="416"/>
      <c r="T1157" s="416"/>
      <c r="U1157" s="416"/>
      <c r="V1157" s="416"/>
      <c r="W1157" s="416"/>
      <c r="X1157" s="416"/>
      <c r="Y1157" s="416"/>
    </row>
    <row r="1158" customFormat="false" ht="15" hidden="false" customHeight="false" outlineLevel="0" collapsed="false">
      <c r="A1158" s="573"/>
      <c r="B1158" s="573"/>
      <c r="C1158" s="574"/>
      <c r="D1158" s="575"/>
      <c r="E1158" s="575"/>
      <c r="F1158" s="575"/>
      <c r="G1158" s="576"/>
      <c r="H1158" s="576"/>
      <c r="I1158" s="577"/>
      <c r="J1158" s="578"/>
      <c r="K1158" s="427"/>
      <c r="L1158" s="427"/>
      <c r="M1158" s="109"/>
      <c r="N1158" s="109"/>
      <c r="O1158" s="416"/>
      <c r="P1158" s="416"/>
      <c r="Q1158" s="416"/>
      <c r="R1158" s="416"/>
      <c r="S1158" s="416"/>
      <c r="T1158" s="416"/>
      <c r="U1158" s="416"/>
      <c r="V1158" s="416"/>
      <c r="W1158" s="416"/>
      <c r="X1158" s="416"/>
      <c r="Y1158" s="416"/>
    </row>
    <row r="1159" customFormat="false" ht="15" hidden="false" customHeight="false" outlineLevel="0" collapsed="false">
      <c r="A1159" s="573"/>
      <c r="B1159" s="573"/>
      <c r="C1159" s="574"/>
      <c r="D1159" s="575"/>
      <c r="E1159" s="575"/>
      <c r="F1159" s="575"/>
      <c r="G1159" s="576"/>
      <c r="H1159" s="576"/>
      <c r="I1159" s="577"/>
      <c r="J1159" s="578"/>
      <c r="K1159" s="427"/>
      <c r="L1159" s="427"/>
      <c r="M1159" s="109"/>
      <c r="N1159" s="109"/>
      <c r="O1159" s="416"/>
      <c r="P1159" s="416"/>
      <c r="Q1159" s="416"/>
      <c r="R1159" s="416"/>
      <c r="S1159" s="416"/>
      <c r="T1159" s="416"/>
      <c r="U1159" s="416"/>
      <c r="V1159" s="416"/>
      <c r="W1159" s="416"/>
      <c r="X1159" s="416"/>
      <c r="Y1159" s="416"/>
    </row>
    <row r="1160" customFormat="false" ht="15" hidden="false" customHeight="false" outlineLevel="0" collapsed="false">
      <c r="A1160" s="573"/>
      <c r="B1160" s="573"/>
      <c r="C1160" s="574"/>
      <c r="D1160" s="575"/>
      <c r="E1160" s="575"/>
      <c r="F1160" s="575"/>
      <c r="G1160" s="576"/>
      <c r="H1160" s="576"/>
      <c r="I1160" s="577"/>
      <c r="J1160" s="578"/>
      <c r="K1160" s="427"/>
      <c r="L1160" s="427"/>
      <c r="M1160" s="109"/>
      <c r="N1160" s="109"/>
      <c r="O1160" s="416"/>
      <c r="P1160" s="416"/>
      <c r="Q1160" s="416"/>
      <c r="R1160" s="416"/>
      <c r="S1160" s="416"/>
      <c r="T1160" s="416"/>
      <c r="U1160" s="416"/>
      <c r="V1160" s="416"/>
      <c r="W1160" s="416"/>
      <c r="X1160" s="416"/>
      <c r="Y1160" s="416"/>
    </row>
    <row r="1161" customFormat="false" ht="15" hidden="false" customHeight="false" outlineLevel="0" collapsed="false">
      <c r="A1161" s="573"/>
      <c r="B1161" s="573"/>
      <c r="C1161" s="574"/>
      <c r="D1161" s="575"/>
      <c r="E1161" s="575"/>
      <c r="F1161" s="575"/>
      <c r="G1161" s="576"/>
      <c r="H1161" s="576"/>
      <c r="I1161" s="577"/>
      <c r="J1161" s="578"/>
      <c r="K1161" s="427"/>
      <c r="L1161" s="427"/>
      <c r="M1161" s="109"/>
      <c r="N1161" s="109"/>
      <c r="O1161" s="416"/>
      <c r="P1161" s="416"/>
      <c r="Q1161" s="416"/>
      <c r="R1161" s="416"/>
      <c r="S1161" s="416"/>
      <c r="T1161" s="416"/>
      <c r="U1161" s="416"/>
      <c r="V1161" s="416"/>
      <c r="W1161" s="416"/>
      <c r="X1161" s="416"/>
      <c r="Y1161" s="416"/>
    </row>
    <row r="1162" customFormat="false" ht="15" hidden="false" customHeight="false" outlineLevel="0" collapsed="false">
      <c r="A1162" s="573"/>
      <c r="B1162" s="573"/>
      <c r="C1162" s="574"/>
      <c r="D1162" s="575"/>
      <c r="E1162" s="575"/>
      <c r="F1162" s="575"/>
      <c r="G1162" s="576"/>
      <c r="H1162" s="576"/>
      <c r="I1162" s="577"/>
      <c r="J1162" s="578"/>
      <c r="K1162" s="427"/>
      <c r="L1162" s="427"/>
      <c r="M1162" s="109"/>
      <c r="N1162" s="109"/>
      <c r="O1162" s="416"/>
      <c r="P1162" s="416"/>
      <c r="Q1162" s="416"/>
      <c r="R1162" s="416"/>
      <c r="S1162" s="416"/>
      <c r="T1162" s="416"/>
      <c r="U1162" s="416"/>
      <c r="V1162" s="416"/>
      <c r="W1162" s="416"/>
      <c r="X1162" s="416"/>
      <c r="Y1162" s="416"/>
    </row>
    <row r="1163" customFormat="false" ht="15" hidden="false" customHeight="false" outlineLevel="0" collapsed="false">
      <c r="A1163" s="573"/>
      <c r="B1163" s="573"/>
      <c r="C1163" s="574"/>
      <c r="D1163" s="575"/>
      <c r="E1163" s="575"/>
      <c r="F1163" s="575"/>
      <c r="G1163" s="576"/>
      <c r="H1163" s="576"/>
      <c r="I1163" s="577"/>
      <c r="J1163" s="578"/>
      <c r="K1163" s="427"/>
      <c r="L1163" s="427"/>
      <c r="M1163" s="109"/>
      <c r="N1163" s="109"/>
      <c r="O1163" s="416"/>
      <c r="P1163" s="416"/>
      <c r="Q1163" s="416"/>
      <c r="R1163" s="416"/>
      <c r="S1163" s="416"/>
      <c r="T1163" s="416"/>
      <c r="U1163" s="416"/>
      <c r="V1163" s="416"/>
      <c r="W1163" s="416"/>
      <c r="X1163" s="416"/>
      <c r="Y1163" s="416"/>
    </row>
    <row r="1164" customFormat="false" ht="15" hidden="false" customHeight="false" outlineLevel="0" collapsed="false">
      <c r="A1164" s="573"/>
      <c r="B1164" s="573"/>
      <c r="C1164" s="574"/>
      <c r="D1164" s="575"/>
      <c r="E1164" s="575"/>
      <c r="F1164" s="575"/>
      <c r="G1164" s="576"/>
      <c r="H1164" s="576"/>
      <c r="I1164" s="577"/>
      <c r="J1164" s="578"/>
      <c r="K1164" s="427"/>
      <c r="L1164" s="427"/>
      <c r="M1164" s="109"/>
      <c r="N1164" s="109"/>
      <c r="O1164" s="416"/>
      <c r="P1164" s="416"/>
      <c r="Q1164" s="416"/>
      <c r="R1164" s="416"/>
      <c r="S1164" s="416"/>
      <c r="T1164" s="416"/>
      <c r="U1164" s="416"/>
      <c r="V1164" s="416"/>
      <c r="W1164" s="416"/>
      <c r="X1164" s="416"/>
      <c r="Y1164" s="416"/>
    </row>
    <row r="1165" customFormat="false" ht="15" hidden="false" customHeight="false" outlineLevel="0" collapsed="false">
      <c r="A1165" s="573"/>
      <c r="B1165" s="573"/>
      <c r="C1165" s="574"/>
      <c r="D1165" s="575"/>
      <c r="E1165" s="575"/>
      <c r="F1165" s="575"/>
      <c r="G1165" s="576"/>
      <c r="H1165" s="576"/>
      <c r="I1165" s="577"/>
      <c r="J1165" s="578"/>
      <c r="K1165" s="427"/>
      <c r="L1165" s="427"/>
      <c r="M1165" s="109"/>
      <c r="N1165" s="109"/>
      <c r="O1165" s="416"/>
      <c r="P1165" s="416"/>
      <c r="Q1165" s="416"/>
      <c r="R1165" s="416"/>
      <c r="S1165" s="416"/>
      <c r="T1165" s="416"/>
      <c r="U1165" s="416"/>
      <c r="V1165" s="416"/>
      <c r="W1165" s="416"/>
      <c r="X1165" s="416"/>
      <c r="Y1165" s="416"/>
    </row>
    <row r="1166" customFormat="false" ht="15" hidden="false" customHeight="false" outlineLevel="0" collapsed="false">
      <c r="A1166" s="573"/>
      <c r="B1166" s="573"/>
      <c r="C1166" s="574"/>
      <c r="D1166" s="575"/>
      <c r="E1166" s="575"/>
      <c r="F1166" s="575"/>
      <c r="G1166" s="576"/>
      <c r="H1166" s="576"/>
      <c r="I1166" s="577"/>
      <c r="J1166" s="578"/>
      <c r="K1166" s="427"/>
      <c r="L1166" s="427"/>
      <c r="M1166" s="109"/>
      <c r="N1166" s="109"/>
      <c r="O1166" s="416"/>
      <c r="P1166" s="416"/>
      <c r="Q1166" s="416"/>
      <c r="R1166" s="416"/>
      <c r="S1166" s="416"/>
      <c r="T1166" s="416"/>
      <c r="U1166" s="416"/>
      <c r="V1166" s="416"/>
      <c r="W1166" s="416"/>
      <c r="X1166" s="416"/>
      <c r="Y1166" s="416"/>
    </row>
    <row r="1167" customFormat="false" ht="15" hidden="false" customHeight="false" outlineLevel="0" collapsed="false">
      <c r="A1167" s="573"/>
      <c r="B1167" s="573"/>
      <c r="C1167" s="574"/>
      <c r="D1167" s="575"/>
      <c r="E1167" s="575"/>
      <c r="F1167" s="575"/>
      <c r="G1167" s="576"/>
      <c r="H1167" s="576"/>
      <c r="I1167" s="577"/>
      <c r="J1167" s="578"/>
      <c r="K1167" s="427"/>
      <c r="L1167" s="427"/>
      <c r="M1167" s="109"/>
      <c r="N1167" s="109"/>
      <c r="O1167" s="416"/>
      <c r="P1167" s="416"/>
      <c r="Q1167" s="416"/>
      <c r="R1167" s="416"/>
      <c r="S1167" s="416"/>
      <c r="T1167" s="416"/>
      <c r="U1167" s="416"/>
      <c r="V1167" s="416"/>
      <c r="W1167" s="416"/>
      <c r="X1167" s="416"/>
      <c r="Y1167" s="416"/>
    </row>
    <row r="1168" customFormat="false" ht="15" hidden="false" customHeight="false" outlineLevel="0" collapsed="false">
      <c r="A1168" s="573"/>
      <c r="B1168" s="573"/>
      <c r="C1168" s="574"/>
      <c r="D1168" s="575"/>
      <c r="E1168" s="575"/>
      <c r="F1168" s="575"/>
      <c r="G1168" s="576"/>
      <c r="H1168" s="576"/>
      <c r="I1168" s="577"/>
      <c r="J1168" s="578"/>
      <c r="K1168" s="427"/>
      <c r="L1168" s="427"/>
      <c r="M1168" s="109"/>
      <c r="N1168" s="109"/>
      <c r="O1168" s="416"/>
      <c r="P1168" s="416"/>
      <c r="Q1168" s="416"/>
      <c r="R1168" s="416"/>
      <c r="S1168" s="416"/>
      <c r="T1168" s="416"/>
      <c r="U1168" s="416"/>
      <c r="V1168" s="416"/>
      <c r="W1168" s="416"/>
      <c r="X1168" s="416"/>
      <c r="Y1168" s="416"/>
    </row>
    <row r="1169" customFormat="false" ht="15" hidden="false" customHeight="false" outlineLevel="0" collapsed="false">
      <c r="A1169" s="573"/>
      <c r="B1169" s="573"/>
      <c r="C1169" s="574"/>
      <c r="D1169" s="575"/>
      <c r="E1169" s="575"/>
      <c r="F1169" s="575"/>
      <c r="G1169" s="576"/>
      <c r="H1169" s="576"/>
      <c r="I1169" s="577"/>
      <c r="J1169" s="578"/>
      <c r="K1169" s="427"/>
      <c r="L1169" s="427"/>
      <c r="M1169" s="109"/>
      <c r="N1169" s="109"/>
      <c r="O1169" s="416"/>
      <c r="P1169" s="416"/>
      <c r="Q1169" s="416"/>
      <c r="R1169" s="416"/>
      <c r="S1169" s="416"/>
      <c r="T1169" s="416"/>
      <c r="U1169" s="416"/>
      <c r="V1169" s="416"/>
      <c r="W1169" s="416"/>
      <c r="X1169" s="416"/>
      <c r="Y1169" s="416"/>
    </row>
    <row r="1170" customFormat="false" ht="15" hidden="false" customHeight="false" outlineLevel="0" collapsed="false">
      <c r="A1170" s="573"/>
      <c r="B1170" s="573"/>
      <c r="C1170" s="574"/>
      <c r="D1170" s="575"/>
      <c r="E1170" s="575"/>
      <c r="F1170" s="575"/>
      <c r="G1170" s="576"/>
      <c r="H1170" s="576"/>
      <c r="I1170" s="577"/>
      <c r="J1170" s="578"/>
      <c r="K1170" s="427"/>
      <c r="L1170" s="427"/>
      <c r="M1170" s="109"/>
      <c r="N1170" s="109"/>
      <c r="O1170" s="416"/>
      <c r="P1170" s="416"/>
      <c r="Q1170" s="416"/>
      <c r="R1170" s="416"/>
      <c r="S1170" s="416"/>
      <c r="T1170" s="416"/>
      <c r="U1170" s="416"/>
      <c r="V1170" s="416"/>
      <c r="W1170" s="416"/>
      <c r="X1170" s="416"/>
      <c r="Y1170" s="416"/>
    </row>
    <row r="1171" customFormat="false" ht="15" hidden="false" customHeight="false" outlineLevel="0" collapsed="false">
      <c r="A1171" s="573"/>
      <c r="B1171" s="573"/>
      <c r="C1171" s="574"/>
      <c r="D1171" s="575"/>
      <c r="E1171" s="575"/>
      <c r="F1171" s="575"/>
      <c r="G1171" s="576"/>
      <c r="H1171" s="576"/>
      <c r="I1171" s="577"/>
      <c r="J1171" s="578"/>
      <c r="K1171" s="427"/>
      <c r="L1171" s="427"/>
      <c r="M1171" s="109"/>
      <c r="N1171" s="109"/>
      <c r="O1171" s="416"/>
      <c r="P1171" s="416"/>
      <c r="Q1171" s="416"/>
      <c r="R1171" s="416"/>
      <c r="S1171" s="416"/>
      <c r="T1171" s="416"/>
      <c r="U1171" s="416"/>
      <c r="V1171" s="416"/>
      <c r="W1171" s="416"/>
      <c r="X1171" s="416"/>
      <c r="Y1171" s="416"/>
    </row>
    <row r="1172" customFormat="false" ht="15" hidden="false" customHeight="false" outlineLevel="0" collapsed="false">
      <c r="A1172" s="573"/>
      <c r="B1172" s="573"/>
      <c r="C1172" s="574"/>
      <c r="D1172" s="575"/>
      <c r="E1172" s="575"/>
      <c r="F1172" s="575"/>
      <c r="G1172" s="576"/>
      <c r="H1172" s="576"/>
      <c r="I1172" s="577"/>
      <c r="J1172" s="578"/>
      <c r="K1172" s="427"/>
      <c r="L1172" s="427"/>
      <c r="M1172" s="109"/>
      <c r="N1172" s="109"/>
      <c r="O1172" s="416"/>
      <c r="P1172" s="416"/>
      <c r="Q1172" s="416"/>
      <c r="R1172" s="416"/>
      <c r="S1172" s="416"/>
      <c r="T1172" s="416"/>
      <c r="U1172" s="416"/>
      <c r="V1172" s="416"/>
      <c r="W1172" s="416"/>
      <c r="X1172" s="416"/>
      <c r="Y1172" s="416"/>
    </row>
    <row r="1173" customFormat="false" ht="15" hidden="false" customHeight="false" outlineLevel="0" collapsed="false">
      <c r="A1173" s="573"/>
      <c r="B1173" s="573"/>
      <c r="C1173" s="574"/>
      <c r="D1173" s="575"/>
      <c r="E1173" s="575"/>
      <c r="F1173" s="575"/>
      <c r="G1173" s="576"/>
      <c r="H1173" s="576"/>
      <c r="I1173" s="577"/>
      <c r="J1173" s="578"/>
      <c r="K1173" s="427"/>
      <c r="L1173" s="427"/>
      <c r="M1173" s="109"/>
      <c r="N1173" s="109"/>
      <c r="O1173" s="416"/>
      <c r="P1173" s="416"/>
      <c r="Q1173" s="416"/>
      <c r="R1173" s="416"/>
      <c r="S1173" s="416"/>
      <c r="T1173" s="416"/>
      <c r="U1173" s="416"/>
      <c r="V1173" s="416"/>
      <c r="W1173" s="416"/>
      <c r="X1173" s="416"/>
      <c r="Y1173" s="416"/>
    </row>
    <row r="1174" customFormat="false" ht="15" hidden="false" customHeight="false" outlineLevel="0" collapsed="false">
      <c r="A1174" s="573"/>
      <c r="B1174" s="573"/>
      <c r="C1174" s="574"/>
      <c r="D1174" s="575"/>
      <c r="E1174" s="575"/>
      <c r="F1174" s="575"/>
      <c r="G1174" s="576"/>
      <c r="H1174" s="576"/>
      <c r="I1174" s="577"/>
      <c r="J1174" s="578"/>
      <c r="K1174" s="427"/>
      <c r="L1174" s="427"/>
      <c r="M1174" s="109"/>
      <c r="N1174" s="109"/>
      <c r="O1174" s="416"/>
      <c r="P1174" s="416"/>
      <c r="Q1174" s="416"/>
      <c r="R1174" s="416"/>
      <c r="S1174" s="416"/>
      <c r="T1174" s="416"/>
      <c r="U1174" s="416"/>
      <c r="V1174" s="416"/>
      <c r="W1174" s="416"/>
      <c r="X1174" s="416"/>
      <c r="Y1174" s="416"/>
    </row>
    <row r="1175" customFormat="false" ht="15" hidden="false" customHeight="false" outlineLevel="0" collapsed="false">
      <c r="A1175" s="573"/>
      <c r="B1175" s="573"/>
      <c r="C1175" s="574"/>
      <c r="D1175" s="575"/>
      <c r="E1175" s="575"/>
      <c r="F1175" s="575"/>
      <c r="G1175" s="576"/>
      <c r="H1175" s="576"/>
      <c r="I1175" s="577"/>
      <c r="J1175" s="578"/>
      <c r="K1175" s="427"/>
      <c r="L1175" s="427"/>
      <c r="M1175" s="109"/>
      <c r="N1175" s="109"/>
      <c r="O1175" s="416"/>
      <c r="P1175" s="416"/>
      <c r="Q1175" s="416"/>
      <c r="R1175" s="416"/>
      <c r="S1175" s="416"/>
      <c r="T1175" s="416"/>
      <c r="U1175" s="416"/>
      <c r="V1175" s="416"/>
      <c r="W1175" s="416"/>
      <c r="X1175" s="416"/>
      <c r="Y1175" s="416"/>
    </row>
    <row r="1176" customFormat="false" ht="15" hidden="false" customHeight="false" outlineLevel="0" collapsed="false">
      <c r="A1176" s="573"/>
      <c r="B1176" s="573"/>
      <c r="C1176" s="574"/>
      <c r="D1176" s="575"/>
      <c r="E1176" s="575"/>
      <c r="F1176" s="575"/>
      <c r="G1176" s="576"/>
      <c r="H1176" s="576"/>
      <c r="I1176" s="577"/>
      <c r="J1176" s="578"/>
      <c r="K1176" s="427"/>
      <c r="L1176" s="427"/>
      <c r="M1176" s="109"/>
      <c r="N1176" s="109"/>
      <c r="O1176" s="416"/>
      <c r="P1176" s="416"/>
      <c r="Q1176" s="416"/>
      <c r="R1176" s="416"/>
      <c r="S1176" s="416"/>
      <c r="T1176" s="416"/>
      <c r="U1176" s="416"/>
      <c r="V1176" s="416"/>
      <c r="W1176" s="416"/>
      <c r="X1176" s="416"/>
      <c r="Y1176" s="416"/>
    </row>
    <row r="1177" customFormat="false" ht="15" hidden="false" customHeight="false" outlineLevel="0" collapsed="false">
      <c r="A1177" s="573"/>
      <c r="B1177" s="573"/>
      <c r="C1177" s="574"/>
      <c r="D1177" s="575"/>
      <c r="E1177" s="575"/>
      <c r="F1177" s="575"/>
      <c r="G1177" s="576"/>
      <c r="H1177" s="576"/>
      <c r="I1177" s="577"/>
      <c r="J1177" s="578"/>
      <c r="K1177" s="427"/>
      <c r="L1177" s="427"/>
      <c r="M1177" s="109"/>
      <c r="N1177" s="109"/>
      <c r="O1177" s="416"/>
      <c r="P1177" s="416"/>
      <c r="Q1177" s="416"/>
      <c r="R1177" s="416"/>
      <c r="S1177" s="416"/>
      <c r="T1177" s="416"/>
      <c r="U1177" s="416"/>
      <c r="V1177" s="416"/>
      <c r="W1177" s="416"/>
      <c r="X1177" s="416"/>
      <c r="Y1177" s="416"/>
    </row>
    <row r="1178" customFormat="false" ht="15" hidden="false" customHeight="false" outlineLevel="0" collapsed="false">
      <c r="A1178" s="573"/>
      <c r="B1178" s="573"/>
      <c r="C1178" s="574"/>
      <c r="D1178" s="575"/>
      <c r="E1178" s="575"/>
      <c r="F1178" s="575"/>
      <c r="G1178" s="576"/>
      <c r="H1178" s="576"/>
      <c r="I1178" s="577"/>
      <c r="J1178" s="578"/>
      <c r="K1178" s="427"/>
      <c r="L1178" s="427"/>
      <c r="M1178" s="109"/>
      <c r="N1178" s="109"/>
      <c r="O1178" s="416"/>
      <c r="P1178" s="416"/>
      <c r="Q1178" s="416"/>
      <c r="R1178" s="416"/>
      <c r="S1178" s="416"/>
      <c r="T1178" s="416"/>
      <c r="U1178" s="416"/>
      <c r="V1178" s="416"/>
      <c r="W1178" s="416"/>
      <c r="X1178" s="416"/>
      <c r="Y1178" s="416"/>
    </row>
    <row r="1179" customFormat="false" ht="15" hidden="false" customHeight="false" outlineLevel="0" collapsed="false">
      <c r="A1179" s="573"/>
      <c r="B1179" s="573"/>
      <c r="C1179" s="574"/>
      <c r="D1179" s="575"/>
      <c r="E1179" s="575"/>
      <c r="F1179" s="575"/>
      <c r="G1179" s="576"/>
      <c r="H1179" s="576"/>
      <c r="I1179" s="577"/>
      <c r="J1179" s="578"/>
      <c r="K1179" s="427"/>
      <c r="L1179" s="427"/>
      <c r="M1179" s="109"/>
      <c r="N1179" s="109"/>
      <c r="O1179" s="416"/>
      <c r="P1179" s="416"/>
      <c r="Q1179" s="416"/>
      <c r="R1179" s="416"/>
      <c r="S1179" s="416"/>
      <c r="T1179" s="416"/>
      <c r="U1179" s="416"/>
      <c r="V1179" s="416"/>
      <c r="W1179" s="416"/>
      <c r="X1179" s="416"/>
      <c r="Y1179" s="416"/>
    </row>
    <row r="1180" customFormat="false" ht="15" hidden="false" customHeight="false" outlineLevel="0" collapsed="false">
      <c r="A1180" s="573"/>
      <c r="B1180" s="573"/>
      <c r="C1180" s="574"/>
      <c r="D1180" s="575"/>
      <c r="E1180" s="575"/>
      <c r="F1180" s="575"/>
      <c r="G1180" s="576"/>
      <c r="H1180" s="576"/>
      <c r="I1180" s="577"/>
      <c r="J1180" s="578"/>
      <c r="K1180" s="427"/>
      <c r="L1180" s="427"/>
      <c r="M1180" s="109"/>
      <c r="N1180" s="109"/>
      <c r="O1180" s="416"/>
      <c r="P1180" s="416"/>
      <c r="Q1180" s="416"/>
      <c r="R1180" s="416"/>
      <c r="S1180" s="416"/>
      <c r="T1180" s="416"/>
      <c r="U1180" s="416"/>
      <c r="V1180" s="416"/>
      <c r="W1180" s="416"/>
      <c r="X1180" s="416"/>
      <c r="Y1180" s="416"/>
    </row>
    <row r="1181" customFormat="false" ht="15" hidden="false" customHeight="false" outlineLevel="0" collapsed="false">
      <c r="A1181" s="573"/>
      <c r="B1181" s="573"/>
      <c r="C1181" s="574"/>
      <c r="D1181" s="575"/>
      <c r="E1181" s="575"/>
      <c r="F1181" s="575"/>
      <c r="G1181" s="576"/>
      <c r="H1181" s="576"/>
      <c r="I1181" s="577"/>
      <c r="J1181" s="578"/>
      <c r="K1181" s="427"/>
      <c r="L1181" s="427"/>
      <c r="M1181" s="109"/>
      <c r="N1181" s="109"/>
      <c r="O1181" s="416"/>
      <c r="P1181" s="416"/>
      <c r="Q1181" s="416"/>
      <c r="R1181" s="416"/>
      <c r="S1181" s="416"/>
      <c r="T1181" s="416"/>
      <c r="U1181" s="416"/>
      <c r="V1181" s="416"/>
      <c r="W1181" s="416"/>
      <c r="X1181" s="416"/>
      <c r="Y1181" s="416"/>
    </row>
    <row r="1182" customFormat="false" ht="15" hidden="false" customHeight="false" outlineLevel="0" collapsed="false">
      <c r="A1182" s="573"/>
      <c r="B1182" s="573"/>
      <c r="C1182" s="574"/>
      <c r="D1182" s="575"/>
      <c r="E1182" s="575"/>
      <c r="F1182" s="575"/>
      <c r="G1182" s="576"/>
      <c r="H1182" s="576"/>
      <c r="I1182" s="577"/>
      <c r="J1182" s="578"/>
      <c r="K1182" s="427"/>
      <c r="L1182" s="427"/>
      <c r="M1182" s="109"/>
      <c r="N1182" s="109"/>
      <c r="O1182" s="416"/>
      <c r="P1182" s="416"/>
      <c r="Q1182" s="416"/>
      <c r="R1182" s="416"/>
      <c r="S1182" s="416"/>
      <c r="T1182" s="416"/>
      <c r="U1182" s="416"/>
      <c r="V1182" s="416"/>
      <c r="W1182" s="416"/>
      <c r="X1182" s="416"/>
      <c r="Y1182" s="416"/>
    </row>
    <row r="1183" customFormat="false" ht="15" hidden="false" customHeight="false" outlineLevel="0" collapsed="false">
      <c r="A1183" s="573"/>
      <c r="B1183" s="573"/>
      <c r="C1183" s="574"/>
      <c r="D1183" s="575"/>
      <c r="E1183" s="575"/>
      <c r="F1183" s="575"/>
      <c r="G1183" s="576"/>
      <c r="H1183" s="576"/>
      <c r="I1183" s="577"/>
      <c r="J1183" s="578"/>
      <c r="K1183" s="427"/>
      <c r="L1183" s="427"/>
      <c r="M1183" s="109"/>
      <c r="N1183" s="109"/>
      <c r="O1183" s="416"/>
      <c r="P1183" s="416"/>
      <c r="Q1183" s="416"/>
      <c r="R1183" s="416"/>
      <c r="S1183" s="416"/>
      <c r="T1183" s="416"/>
      <c r="U1183" s="416"/>
      <c r="V1183" s="416"/>
      <c r="W1183" s="416"/>
      <c r="X1183" s="416"/>
      <c r="Y1183" s="416"/>
    </row>
    <row r="1184" customFormat="false" ht="15" hidden="false" customHeight="false" outlineLevel="0" collapsed="false">
      <c r="A1184" s="573"/>
      <c r="B1184" s="573"/>
      <c r="C1184" s="574"/>
      <c r="D1184" s="575"/>
      <c r="E1184" s="575"/>
      <c r="F1184" s="575"/>
      <c r="G1184" s="576"/>
      <c r="H1184" s="576"/>
      <c r="I1184" s="577"/>
      <c r="J1184" s="578"/>
      <c r="K1184" s="427"/>
      <c r="L1184" s="427"/>
      <c r="M1184" s="109"/>
      <c r="N1184" s="109"/>
      <c r="O1184" s="416"/>
      <c r="P1184" s="416"/>
      <c r="Q1184" s="416"/>
      <c r="R1184" s="416"/>
      <c r="S1184" s="416"/>
      <c r="T1184" s="416"/>
      <c r="U1184" s="416"/>
      <c r="V1184" s="416"/>
      <c r="W1184" s="416"/>
      <c r="X1184" s="416"/>
      <c r="Y1184" s="416"/>
    </row>
    <row r="1185" customFormat="false" ht="15" hidden="false" customHeight="false" outlineLevel="0" collapsed="false">
      <c r="A1185" s="573"/>
      <c r="B1185" s="573"/>
      <c r="C1185" s="574"/>
      <c r="D1185" s="575"/>
      <c r="E1185" s="575"/>
      <c r="F1185" s="575"/>
      <c r="G1185" s="576"/>
      <c r="H1185" s="576"/>
      <c r="I1185" s="577"/>
      <c r="J1185" s="578"/>
      <c r="K1185" s="427"/>
      <c r="L1185" s="427"/>
      <c r="M1185" s="109"/>
      <c r="N1185" s="109"/>
      <c r="O1185" s="416"/>
      <c r="P1185" s="416"/>
      <c r="Q1185" s="416"/>
      <c r="R1185" s="416"/>
      <c r="S1185" s="416"/>
      <c r="T1185" s="416"/>
      <c r="U1185" s="416"/>
      <c r="V1185" s="416"/>
      <c r="W1185" s="416"/>
      <c r="X1185" s="416"/>
      <c r="Y1185" s="416"/>
    </row>
    <row r="1186" customFormat="false" ht="15" hidden="false" customHeight="false" outlineLevel="0" collapsed="false">
      <c r="A1186" s="573"/>
      <c r="B1186" s="573"/>
      <c r="C1186" s="574"/>
      <c r="D1186" s="575"/>
      <c r="E1186" s="575"/>
      <c r="F1186" s="575"/>
      <c r="G1186" s="576"/>
      <c r="H1186" s="576"/>
      <c r="I1186" s="577"/>
      <c r="J1186" s="578"/>
      <c r="K1186" s="427"/>
      <c r="L1186" s="427"/>
      <c r="M1186" s="109"/>
      <c r="N1186" s="109"/>
      <c r="O1186" s="416"/>
      <c r="P1186" s="416"/>
      <c r="Q1186" s="416"/>
      <c r="R1186" s="416"/>
      <c r="S1186" s="416"/>
      <c r="T1186" s="416"/>
      <c r="U1186" s="416"/>
      <c r="V1186" s="416"/>
      <c r="W1186" s="416"/>
      <c r="X1186" s="416"/>
      <c r="Y1186" s="416"/>
    </row>
    <row r="1187" customFormat="false" ht="15" hidden="false" customHeight="false" outlineLevel="0" collapsed="false">
      <c r="A1187" s="573"/>
      <c r="B1187" s="573"/>
      <c r="C1187" s="574"/>
      <c r="D1187" s="575"/>
      <c r="E1187" s="575"/>
      <c r="F1187" s="575"/>
      <c r="G1187" s="576"/>
      <c r="H1187" s="576"/>
      <c r="I1187" s="577"/>
      <c r="J1187" s="578"/>
      <c r="K1187" s="427"/>
      <c r="L1187" s="427"/>
      <c r="M1187" s="109"/>
      <c r="N1187" s="109"/>
      <c r="O1187" s="416"/>
      <c r="P1187" s="416"/>
      <c r="Q1187" s="416"/>
      <c r="R1187" s="416"/>
      <c r="S1187" s="416"/>
      <c r="T1187" s="416"/>
      <c r="U1187" s="416"/>
      <c r="V1187" s="416"/>
      <c r="W1187" s="416"/>
      <c r="X1187" s="416"/>
      <c r="Y1187" s="416"/>
    </row>
    <row r="1188" customFormat="false" ht="15" hidden="false" customHeight="false" outlineLevel="0" collapsed="false">
      <c r="A1188" s="573"/>
      <c r="B1188" s="573"/>
      <c r="C1188" s="574"/>
      <c r="D1188" s="575"/>
      <c r="E1188" s="575"/>
      <c r="F1188" s="575"/>
      <c r="G1188" s="576"/>
      <c r="H1188" s="576"/>
      <c r="I1188" s="577"/>
      <c r="J1188" s="578"/>
      <c r="K1188" s="427"/>
      <c r="L1188" s="427"/>
      <c r="M1188" s="109"/>
      <c r="N1188" s="109"/>
      <c r="O1188" s="416"/>
      <c r="P1188" s="416"/>
      <c r="Q1188" s="416"/>
      <c r="R1188" s="416"/>
      <c r="S1188" s="416"/>
      <c r="T1188" s="416"/>
      <c r="U1188" s="416"/>
      <c r="V1188" s="416"/>
      <c r="W1188" s="416"/>
      <c r="X1188" s="416"/>
      <c r="Y1188" s="416"/>
    </row>
    <row r="1189" customFormat="false" ht="15" hidden="false" customHeight="false" outlineLevel="0" collapsed="false">
      <c r="A1189" s="573"/>
      <c r="B1189" s="573"/>
      <c r="C1189" s="574"/>
      <c r="D1189" s="575"/>
      <c r="E1189" s="575"/>
      <c r="F1189" s="575"/>
      <c r="G1189" s="576"/>
      <c r="H1189" s="576"/>
      <c r="I1189" s="577"/>
      <c r="J1189" s="578"/>
      <c r="K1189" s="427"/>
      <c r="L1189" s="427"/>
      <c r="M1189" s="109"/>
      <c r="N1189" s="109"/>
      <c r="O1189" s="416"/>
      <c r="P1189" s="416"/>
      <c r="Q1189" s="416"/>
      <c r="R1189" s="416"/>
      <c r="S1189" s="416"/>
      <c r="T1189" s="416"/>
      <c r="U1189" s="416"/>
      <c r="V1189" s="416"/>
      <c r="W1189" s="416"/>
      <c r="X1189" s="416"/>
      <c r="Y1189" s="416"/>
    </row>
    <row r="1190" customFormat="false" ht="15" hidden="false" customHeight="false" outlineLevel="0" collapsed="false">
      <c r="A1190" s="573"/>
      <c r="B1190" s="573"/>
      <c r="C1190" s="574"/>
      <c r="D1190" s="575"/>
      <c r="E1190" s="575"/>
      <c r="F1190" s="575"/>
      <c r="G1190" s="576"/>
      <c r="H1190" s="576"/>
      <c r="I1190" s="577"/>
      <c r="J1190" s="578"/>
      <c r="K1190" s="427"/>
      <c r="L1190" s="427"/>
      <c r="M1190" s="109"/>
      <c r="N1190" s="109"/>
      <c r="O1190" s="416"/>
      <c r="P1190" s="416"/>
      <c r="Q1190" s="416"/>
      <c r="R1190" s="416"/>
      <c r="S1190" s="416"/>
      <c r="T1190" s="416"/>
      <c r="U1190" s="416"/>
      <c r="V1190" s="416"/>
      <c r="W1190" s="416"/>
      <c r="X1190" s="416"/>
      <c r="Y1190" s="416"/>
    </row>
    <row r="1191" customFormat="false" ht="15" hidden="false" customHeight="false" outlineLevel="0" collapsed="false">
      <c r="A1191" s="573"/>
      <c r="B1191" s="573"/>
      <c r="C1191" s="574"/>
      <c r="D1191" s="575"/>
      <c r="E1191" s="575"/>
      <c r="F1191" s="575"/>
      <c r="G1191" s="576"/>
      <c r="H1191" s="576"/>
      <c r="I1191" s="577"/>
      <c r="J1191" s="578"/>
      <c r="K1191" s="427"/>
      <c r="L1191" s="427"/>
      <c r="M1191" s="109"/>
      <c r="N1191" s="109"/>
      <c r="O1191" s="416"/>
      <c r="P1191" s="416"/>
      <c r="Q1191" s="416"/>
      <c r="R1191" s="416"/>
      <c r="S1191" s="416"/>
      <c r="T1191" s="416"/>
      <c r="U1191" s="416"/>
      <c r="V1191" s="416"/>
      <c r="W1191" s="416"/>
      <c r="X1191" s="416"/>
      <c r="Y1191" s="416"/>
    </row>
    <row r="1192" customFormat="false" ht="15" hidden="false" customHeight="false" outlineLevel="0" collapsed="false">
      <c r="A1192" s="573"/>
      <c r="B1192" s="573"/>
      <c r="C1192" s="574"/>
      <c r="D1192" s="575"/>
      <c r="E1192" s="575"/>
      <c r="F1192" s="575"/>
      <c r="G1192" s="576"/>
      <c r="H1192" s="576"/>
      <c r="I1192" s="577"/>
      <c r="J1192" s="578"/>
      <c r="K1192" s="427"/>
      <c r="L1192" s="427"/>
      <c r="M1192" s="109"/>
      <c r="N1192" s="109"/>
      <c r="O1192" s="416"/>
      <c r="P1192" s="416"/>
      <c r="Q1192" s="416"/>
      <c r="R1192" s="416"/>
      <c r="S1192" s="416"/>
      <c r="T1192" s="416"/>
      <c r="U1192" s="416"/>
      <c r="V1192" s="416"/>
      <c r="W1192" s="416"/>
      <c r="X1192" s="416"/>
      <c r="Y1192" s="416"/>
    </row>
    <row r="1193" customFormat="false" ht="15" hidden="false" customHeight="false" outlineLevel="0" collapsed="false">
      <c r="A1193" s="573"/>
      <c r="B1193" s="573"/>
      <c r="C1193" s="574"/>
      <c r="D1193" s="575"/>
      <c r="E1193" s="575"/>
      <c r="F1193" s="575"/>
      <c r="G1193" s="576"/>
      <c r="H1193" s="576"/>
      <c r="I1193" s="577"/>
      <c r="J1193" s="578"/>
      <c r="K1193" s="427"/>
      <c r="L1193" s="427"/>
      <c r="M1193" s="109"/>
      <c r="N1193" s="109"/>
      <c r="O1193" s="416"/>
      <c r="P1193" s="416"/>
      <c r="Q1193" s="416"/>
      <c r="R1193" s="416"/>
      <c r="S1193" s="416"/>
      <c r="T1193" s="416"/>
      <c r="U1193" s="416"/>
      <c r="V1193" s="416"/>
      <c r="W1193" s="416"/>
      <c r="X1193" s="416"/>
      <c r="Y1193" s="416"/>
    </row>
    <row r="1194" customFormat="false" ht="15" hidden="false" customHeight="false" outlineLevel="0" collapsed="false">
      <c r="A1194" s="573"/>
      <c r="B1194" s="573"/>
      <c r="C1194" s="574"/>
      <c r="D1194" s="575"/>
      <c r="E1194" s="575"/>
      <c r="F1194" s="575"/>
      <c r="G1194" s="576"/>
      <c r="H1194" s="576"/>
      <c r="I1194" s="577"/>
      <c r="J1194" s="578"/>
      <c r="K1194" s="427"/>
      <c r="L1194" s="427"/>
      <c r="M1194" s="109"/>
      <c r="N1194" s="109"/>
      <c r="O1194" s="416"/>
      <c r="P1194" s="416"/>
      <c r="Q1194" s="416"/>
      <c r="R1194" s="416"/>
      <c r="S1194" s="416"/>
      <c r="T1194" s="416"/>
      <c r="U1194" s="416"/>
      <c r="V1194" s="416"/>
      <c r="W1194" s="416"/>
      <c r="X1194" s="416"/>
      <c r="Y1194" s="416"/>
    </row>
    <row r="1195" customFormat="false" ht="15" hidden="false" customHeight="false" outlineLevel="0" collapsed="false">
      <c r="A1195" s="573"/>
      <c r="B1195" s="573"/>
      <c r="C1195" s="574"/>
      <c r="D1195" s="575"/>
      <c r="E1195" s="575"/>
      <c r="F1195" s="575"/>
      <c r="G1195" s="576"/>
      <c r="H1195" s="576"/>
      <c r="I1195" s="577"/>
      <c r="J1195" s="578"/>
      <c r="K1195" s="427"/>
      <c r="L1195" s="427"/>
      <c r="M1195" s="109"/>
      <c r="N1195" s="109"/>
      <c r="O1195" s="416"/>
      <c r="P1195" s="416"/>
      <c r="Q1195" s="416"/>
      <c r="R1195" s="416"/>
      <c r="S1195" s="416"/>
      <c r="T1195" s="416"/>
      <c r="U1195" s="416"/>
      <c r="V1195" s="416"/>
      <c r="W1195" s="416"/>
      <c r="X1195" s="416"/>
      <c r="Y1195" s="416"/>
    </row>
    <row r="1196" customFormat="false" ht="15" hidden="false" customHeight="false" outlineLevel="0" collapsed="false">
      <c r="A1196" s="573"/>
      <c r="B1196" s="573"/>
      <c r="C1196" s="574"/>
      <c r="D1196" s="575"/>
      <c r="E1196" s="575"/>
      <c r="F1196" s="575"/>
      <c r="G1196" s="576"/>
      <c r="H1196" s="576"/>
      <c r="I1196" s="577"/>
      <c r="J1196" s="578"/>
      <c r="K1196" s="427"/>
      <c r="L1196" s="427"/>
      <c r="M1196" s="109"/>
      <c r="N1196" s="109"/>
      <c r="O1196" s="416"/>
      <c r="P1196" s="416"/>
      <c r="Q1196" s="416"/>
      <c r="R1196" s="416"/>
      <c r="S1196" s="416"/>
      <c r="T1196" s="416"/>
      <c r="U1196" s="416"/>
      <c r="V1196" s="416"/>
      <c r="W1196" s="416"/>
      <c r="X1196" s="416"/>
      <c r="Y1196" s="416"/>
    </row>
    <row r="1197" customFormat="false" ht="15" hidden="false" customHeight="false" outlineLevel="0" collapsed="false">
      <c r="A1197" s="573"/>
      <c r="B1197" s="573"/>
      <c r="C1197" s="574"/>
      <c r="D1197" s="575"/>
      <c r="E1197" s="575"/>
      <c r="F1197" s="575"/>
      <c r="G1197" s="576"/>
      <c r="H1197" s="576"/>
      <c r="I1197" s="577"/>
      <c r="J1197" s="578"/>
      <c r="K1197" s="427"/>
      <c r="L1197" s="427"/>
      <c r="M1197" s="109"/>
      <c r="N1197" s="109"/>
      <c r="O1197" s="416"/>
      <c r="P1197" s="416"/>
      <c r="Q1197" s="416"/>
      <c r="R1197" s="416"/>
      <c r="S1197" s="416"/>
      <c r="T1197" s="416"/>
      <c r="U1197" s="416"/>
      <c r="V1197" s="416"/>
      <c r="W1197" s="416"/>
      <c r="X1197" s="416"/>
      <c r="Y1197" s="416"/>
    </row>
    <row r="1198" customFormat="false" ht="15" hidden="false" customHeight="false" outlineLevel="0" collapsed="false">
      <c r="A1198" s="573"/>
      <c r="B1198" s="573"/>
      <c r="C1198" s="574"/>
      <c r="D1198" s="575"/>
      <c r="E1198" s="575"/>
      <c r="F1198" s="575"/>
      <c r="G1198" s="576"/>
      <c r="H1198" s="576"/>
      <c r="I1198" s="577"/>
      <c r="J1198" s="578"/>
      <c r="K1198" s="427"/>
      <c r="L1198" s="427"/>
      <c r="M1198" s="109"/>
      <c r="N1198" s="109"/>
      <c r="O1198" s="416"/>
      <c r="P1198" s="416"/>
      <c r="Q1198" s="416"/>
      <c r="R1198" s="416"/>
      <c r="S1198" s="416"/>
      <c r="T1198" s="416"/>
      <c r="U1198" s="416"/>
      <c r="V1198" s="416"/>
      <c r="W1198" s="416"/>
      <c r="X1198" s="416"/>
      <c r="Y1198" s="416"/>
    </row>
    <row r="1199" customFormat="false" ht="15" hidden="false" customHeight="false" outlineLevel="0" collapsed="false">
      <c r="A1199" s="573"/>
      <c r="B1199" s="573"/>
      <c r="C1199" s="574"/>
      <c r="D1199" s="575"/>
      <c r="E1199" s="575"/>
      <c r="F1199" s="575"/>
      <c r="G1199" s="576"/>
      <c r="H1199" s="576"/>
      <c r="I1199" s="577"/>
      <c r="J1199" s="578"/>
      <c r="K1199" s="427"/>
      <c r="L1199" s="427"/>
      <c r="M1199" s="109"/>
      <c r="N1199" s="109"/>
      <c r="O1199" s="416"/>
      <c r="P1199" s="416"/>
      <c r="Q1199" s="416"/>
      <c r="R1199" s="416"/>
      <c r="S1199" s="416"/>
      <c r="T1199" s="416"/>
      <c r="U1199" s="416"/>
      <c r="V1199" s="416"/>
      <c r="W1199" s="416"/>
      <c r="X1199" s="416"/>
      <c r="Y1199" s="416"/>
    </row>
    <row r="1200" customFormat="false" ht="15" hidden="false" customHeight="false" outlineLevel="0" collapsed="false">
      <c r="A1200" s="573"/>
      <c r="B1200" s="573"/>
      <c r="C1200" s="574"/>
      <c r="D1200" s="575"/>
      <c r="E1200" s="575"/>
      <c r="F1200" s="575"/>
      <c r="G1200" s="576"/>
      <c r="H1200" s="576"/>
      <c r="I1200" s="577"/>
      <c r="J1200" s="578"/>
      <c r="K1200" s="427"/>
      <c r="L1200" s="427"/>
      <c r="M1200" s="109"/>
      <c r="N1200" s="109"/>
      <c r="O1200" s="416"/>
      <c r="P1200" s="416"/>
      <c r="Q1200" s="416"/>
      <c r="R1200" s="416"/>
      <c r="S1200" s="416"/>
      <c r="T1200" s="416"/>
      <c r="U1200" s="416"/>
      <c r="V1200" s="416"/>
      <c r="W1200" s="416"/>
      <c r="X1200" s="416"/>
      <c r="Y1200" s="416"/>
    </row>
    <row r="1201" customFormat="false" ht="15" hidden="false" customHeight="false" outlineLevel="0" collapsed="false">
      <c r="A1201" s="573"/>
      <c r="B1201" s="573"/>
      <c r="C1201" s="574"/>
      <c r="D1201" s="575"/>
      <c r="E1201" s="575"/>
      <c r="F1201" s="575"/>
      <c r="G1201" s="576"/>
      <c r="H1201" s="576"/>
      <c r="I1201" s="577"/>
      <c r="J1201" s="578"/>
      <c r="K1201" s="427"/>
      <c r="L1201" s="427"/>
      <c r="M1201" s="109"/>
      <c r="N1201" s="109"/>
      <c r="O1201" s="416"/>
      <c r="P1201" s="416"/>
      <c r="Q1201" s="416"/>
      <c r="R1201" s="416"/>
      <c r="S1201" s="416"/>
      <c r="T1201" s="416"/>
      <c r="U1201" s="416"/>
      <c r="V1201" s="416"/>
      <c r="W1201" s="416"/>
      <c r="X1201" s="416"/>
      <c r="Y1201" s="416"/>
    </row>
    <row r="1202" customFormat="false" ht="15" hidden="false" customHeight="false" outlineLevel="0" collapsed="false">
      <c r="A1202" s="573"/>
      <c r="B1202" s="573"/>
      <c r="C1202" s="574"/>
      <c r="D1202" s="575"/>
      <c r="E1202" s="575"/>
      <c r="F1202" s="575"/>
      <c r="G1202" s="576"/>
      <c r="H1202" s="576"/>
      <c r="I1202" s="577"/>
      <c r="J1202" s="578"/>
      <c r="K1202" s="427"/>
      <c r="L1202" s="427"/>
      <c r="M1202" s="109"/>
      <c r="N1202" s="109"/>
      <c r="O1202" s="416"/>
      <c r="P1202" s="416"/>
      <c r="Q1202" s="416"/>
      <c r="R1202" s="416"/>
      <c r="S1202" s="416"/>
      <c r="T1202" s="416"/>
      <c r="U1202" s="416"/>
      <c r="V1202" s="416"/>
      <c r="W1202" s="416"/>
      <c r="X1202" s="416"/>
      <c r="Y1202" s="416"/>
    </row>
    <row r="1203" customFormat="false" ht="15" hidden="false" customHeight="false" outlineLevel="0" collapsed="false">
      <c r="A1203" s="573"/>
      <c r="B1203" s="573"/>
      <c r="C1203" s="574"/>
      <c r="D1203" s="575"/>
      <c r="E1203" s="575"/>
      <c r="F1203" s="575"/>
      <c r="G1203" s="576"/>
      <c r="H1203" s="576"/>
      <c r="I1203" s="577"/>
      <c r="J1203" s="578"/>
      <c r="K1203" s="427"/>
      <c r="L1203" s="427"/>
      <c r="M1203" s="109"/>
      <c r="N1203" s="109"/>
      <c r="O1203" s="416"/>
      <c r="P1203" s="416"/>
      <c r="Q1203" s="416"/>
      <c r="R1203" s="416"/>
      <c r="S1203" s="416"/>
      <c r="T1203" s="416"/>
      <c r="U1203" s="416"/>
      <c r="V1203" s="416"/>
      <c r="W1203" s="416"/>
      <c r="X1203" s="416"/>
      <c r="Y1203" s="416"/>
    </row>
    <row r="1204" customFormat="false" ht="15" hidden="false" customHeight="false" outlineLevel="0" collapsed="false">
      <c r="A1204" s="573"/>
      <c r="B1204" s="573"/>
      <c r="C1204" s="574"/>
      <c r="D1204" s="575"/>
      <c r="E1204" s="575"/>
      <c r="F1204" s="575"/>
      <c r="G1204" s="576"/>
      <c r="H1204" s="576"/>
      <c r="I1204" s="577"/>
      <c r="J1204" s="578"/>
      <c r="K1204" s="427"/>
      <c r="L1204" s="427"/>
      <c r="M1204" s="109"/>
      <c r="N1204" s="109"/>
      <c r="O1204" s="416"/>
      <c r="P1204" s="416"/>
      <c r="Q1204" s="416"/>
      <c r="R1204" s="416"/>
      <c r="S1204" s="416"/>
      <c r="T1204" s="416"/>
      <c r="U1204" s="416"/>
      <c r="V1204" s="416"/>
      <c r="W1204" s="416"/>
      <c r="X1204" s="416"/>
      <c r="Y1204" s="416"/>
    </row>
    <row r="1205" customFormat="false" ht="15" hidden="false" customHeight="false" outlineLevel="0" collapsed="false">
      <c r="A1205" s="573"/>
      <c r="B1205" s="573"/>
      <c r="C1205" s="574"/>
      <c r="D1205" s="575"/>
      <c r="E1205" s="575"/>
      <c r="F1205" s="575"/>
      <c r="G1205" s="576"/>
      <c r="H1205" s="576"/>
      <c r="I1205" s="577"/>
      <c r="J1205" s="578"/>
      <c r="K1205" s="427"/>
      <c r="L1205" s="427"/>
      <c r="M1205" s="109"/>
      <c r="N1205" s="109"/>
      <c r="O1205" s="416"/>
      <c r="P1205" s="416"/>
      <c r="Q1205" s="416"/>
      <c r="R1205" s="416"/>
      <c r="S1205" s="416"/>
      <c r="T1205" s="416"/>
      <c r="U1205" s="416"/>
      <c r="V1205" s="416"/>
      <c r="W1205" s="416"/>
      <c r="X1205" s="416"/>
      <c r="Y1205" s="416"/>
    </row>
    <row r="1206" customFormat="false" ht="15" hidden="false" customHeight="false" outlineLevel="0" collapsed="false">
      <c r="A1206" s="573"/>
      <c r="B1206" s="573"/>
      <c r="C1206" s="574"/>
      <c r="D1206" s="575"/>
      <c r="E1206" s="575"/>
      <c r="F1206" s="575"/>
      <c r="G1206" s="576"/>
      <c r="H1206" s="576"/>
      <c r="I1206" s="577"/>
      <c r="J1206" s="578"/>
      <c r="K1206" s="427"/>
      <c r="L1206" s="427"/>
      <c r="M1206" s="109"/>
      <c r="N1206" s="109"/>
      <c r="O1206" s="416"/>
      <c r="P1206" s="416"/>
      <c r="Q1206" s="416"/>
      <c r="R1206" s="416"/>
      <c r="S1206" s="416"/>
      <c r="T1206" s="416"/>
      <c r="U1206" s="416"/>
      <c r="V1206" s="416"/>
      <c r="W1206" s="416"/>
      <c r="X1206" s="416"/>
      <c r="Y1206" s="416"/>
    </row>
    <row r="1207" customFormat="false" ht="15" hidden="false" customHeight="false" outlineLevel="0" collapsed="false">
      <c r="A1207" s="573"/>
      <c r="B1207" s="573"/>
      <c r="C1207" s="574"/>
      <c r="D1207" s="575"/>
      <c r="E1207" s="575"/>
      <c r="F1207" s="575"/>
      <c r="G1207" s="576"/>
      <c r="H1207" s="576"/>
      <c r="I1207" s="577"/>
      <c r="J1207" s="578"/>
      <c r="K1207" s="427"/>
      <c r="L1207" s="427"/>
      <c r="M1207" s="109"/>
      <c r="N1207" s="109"/>
      <c r="O1207" s="416"/>
      <c r="P1207" s="416"/>
      <c r="Q1207" s="416"/>
      <c r="R1207" s="416"/>
      <c r="S1207" s="416"/>
      <c r="T1207" s="416"/>
      <c r="U1207" s="416"/>
      <c r="V1207" s="416"/>
      <c r="W1207" s="416"/>
      <c r="X1207" s="416"/>
      <c r="Y1207" s="416"/>
    </row>
    <row r="1208" customFormat="false" ht="15" hidden="false" customHeight="false" outlineLevel="0" collapsed="false">
      <c r="A1208" s="573"/>
      <c r="B1208" s="573"/>
      <c r="C1208" s="574"/>
      <c r="D1208" s="575"/>
      <c r="E1208" s="575"/>
      <c r="F1208" s="575"/>
      <c r="G1208" s="576"/>
      <c r="H1208" s="576"/>
      <c r="I1208" s="577"/>
      <c r="J1208" s="578"/>
      <c r="K1208" s="427"/>
      <c r="L1208" s="427"/>
      <c r="M1208" s="109"/>
      <c r="N1208" s="109"/>
      <c r="O1208" s="416"/>
      <c r="P1208" s="416"/>
      <c r="Q1208" s="416"/>
      <c r="R1208" s="416"/>
      <c r="S1208" s="416"/>
      <c r="T1208" s="416"/>
      <c r="U1208" s="416"/>
      <c r="V1208" s="416"/>
      <c r="W1208" s="416"/>
      <c r="X1208" s="416"/>
      <c r="Y1208" s="416"/>
    </row>
    <row r="1209" customFormat="false" ht="15" hidden="false" customHeight="false" outlineLevel="0" collapsed="false">
      <c r="A1209" s="573"/>
      <c r="B1209" s="573"/>
      <c r="C1209" s="574"/>
      <c r="D1209" s="575"/>
      <c r="E1209" s="575"/>
      <c r="F1209" s="575"/>
      <c r="G1209" s="576"/>
      <c r="H1209" s="576"/>
      <c r="I1209" s="577"/>
      <c r="J1209" s="578"/>
      <c r="K1209" s="427"/>
      <c r="L1209" s="427"/>
      <c r="M1209" s="109"/>
      <c r="N1209" s="109"/>
      <c r="O1209" s="416"/>
      <c r="P1209" s="416"/>
      <c r="Q1209" s="416"/>
      <c r="R1209" s="416"/>
      <c r="S1209" s="416"/>
      <c r="T1209" s="416"/>
      <c r="U1209" s="416"/>
      <c r="V1209" s="416"/>
      <c r="W1209" s="416"/>
      <c r="X1209" s="416"/>
      <c r="Y1209" s="416"/>
    </row>
    <row r="1210" customFormat="false" ht="15" hidden="false" customHeight="false" outlineLevel="0" collapsed="false">
      <c r="A1210" s="573"/>
      <c r="B1210" s="573"/>
      <c r="C1210" s="574"/>
      <c r="D1210" s="575"/>
      <c r="E1210" s="575"/>
      <c r="F1210" s="575"/>
      <c r="G1210" s="576"/>
      <c r="H1210" s="576"/>
      <c r="I1210" s="577"/>
      <c r="J1210" s="578"/>
      <c r="K1210" s="427"/>
      <c r="L1210" s="427"/>
      <c r="M1210" s="109"/>
      <c r="N1210" s="109"/>
      <c r="O1210" s="416"/>
      <c r="P1210" s="416"/>
      <c r="Q1210" s="416"/>
      <c r="R1210" s="416"/>
      <c r="S1210" s="416"/>
      <c r="T1210" s="416"/>
      <c r="U1210" s="416"/>
      <c r="V1210" s="416"/>
      <c r="W1210" s="416"/>
      <c r="X1210" s="416"/>
      <c r="Y1210" s="416"/>
    </row>
    <row r="1211" customFormat="false" ht="15" hidden="false" customHeight="false" outlineLevel="0" collapsed="false">
      <c r="A1211" s="573"/>
      <c r="B1211" s="573"/>
      <c r="C1211" s="574"/>
      <c r="D1211" s="575"/>
      <c r="E1211" s="575"/>
      <c r="F1211" s="575"/>
      <c r="G1211" s="576"/>
      <c r="H1211" s="576"/>
      <c r="I1211" s="577"/>
      <c r="J1211" s="578"/>
      <c r="K1211" s="427"/>
      <c r="L1211" s="427"/>
      <c r="M1211" s="109"/>
      <c r="N1211" s="109"/>
      <c r="O1211" s="416"/>
      <c r="P1211" s="416"/>
      <c r="Q1211" s="416"/>
      <c r="R1211" s="416"/>
      <c r="S1211" s="416"/>
      <c r="T1211" s="416"/>
      <c r="U1211" s="416"/>
      <c r="V1211" s="416"/>
      <c r="W1211" s="416"/>
      <c r="X1211" s="416"/>
      <c r="Y1211" s="416"/>
    </row>
    <row r="1212" customFormat="false" ht="15" hidden="false" customHeight="false" outlineLevel="0" collapsed="false">
      <c r="A1212" s="573"/>
      <c r="B1212" s="573"/>
      <c r="C1212" s="574"/>
      <c r="D1212" s="575"/>
      <c r="E1212" s="575"/>
      <c r="F1212" s="575"/>
      <c r="G1212" s="576"/>
      <c r="H1212" s="576"/>
      <c r="I1212" s="577"/>
      <c r="J1212" s="578"/>
      <c r="K1212" s="427"/>
      <c r="L1212" s="427"/>
      <c r="M1212" s="109"/>
      <c r="N1212" s="109"/>
      <c r="O1212" s="416"/>
      <c r="P1212" s="416"/>
      <c r="Q1212" s="416"/>
      <c r="R1212" s="416"/>
      <c r="S1212" s="416"/>
      <c r="T1212" s="416"/>
      <c r="U1212" s="416"/>
      <c r="V1212" s="416"/>
      <c r="W1212" s="416"/>
      <c r="X1212" s="416"/>
      <c r="Y1212" s="416"/>
    </row>
    <row r="1213" customFormat="false" ht="15" hidden="false" customHeight="false" outlineLevel="0" collapsed="false">
      <c r="A1213" s="573"/>
      <c r="B1213" s="573"/>
      <c r="C1213" s="574"/>
      <c r="D1213" s="575"/>
      <c r="E1213" s="575"/>
      <c r="F1213" s="575"/>
      <c r="G1213" s="576"/>
      <c r="H1213" s="576"/>
      <c r="I1213" s="577"/>
      <c r="J1213" s="578"/>
      <c r="K1213" s="427"/>
      <c r="L1213" s="427"/>
      <c r="M1213" s="109"/>
      <c r="N1213" s="109"/>
      <c r="O1213" s="416"/>
      <c r="P1213" s="416"/>
      <c r="Q1213" s="416"/>
      <c r="R1213" s="416"/>
      <c r="S1213" s="416"/>
      <c r="T1213" s="416"/>
      <c r="U1213" s="416"/>
      <c r="V1213" s="416"/>
      <c r="W1213" s="416"/>
      <c r="X1213" s="416"/>
      <c r="Y1213" s="416"/>
    </row>
    <row r="1214" customFormat="false" ht="15" hidden="false" customHeight="false" outlineLevel="0" collapsed="false">
      <c r="A1214" s="573"/>
      <c r="B1214" s="573"/>
      <c r="C1214" s="574"/>
      <c r="D1214" s="575"/>
      <c r="E1214" s="575"/>
      <c r="F1214" s="575"/>
      <c r="G1214" s="576"/>
      <c r="H1214" s="576"/>
      <c r="I1214" s="577"/>
      <c r="J1214" s="578"/>
      <c r="K1214" s="427"/>
      <c r="L1214" s="427"/>
      <c r="M1214" s="109"/>
      <c r="N1214" s="109"/>
      <c r="O1214" s="416"/>
      <c r="P1214" s="416"/>
      <c r="Q1214" s="416"/>
      <c r="R1214" s="416"/>
      <c r="S1214" s="416"/>
      <c r="T1214" s="416"/>
      <c r="U1214" s="416"/>
      <c r="V1214" s="416"/>
      <c r="W1214" s="416"/>
      <c r="X1214" s="416"/>
      <c r="Y1214" s="416"/>
    </row>
    <row r="1215" customFormat="false" ht="15" hidden="false" customHeight="false" outlineLevel="0" collapsed="false">
      <c r="A1215" s="573"/>
      <c r="B1215" s="573"/>
      <c r="C1215" s="574"/>
      <c r="D1215" s="575"/>
      <c r="E1215" s="575"/>
      <c r="F1215" s="575"/>
      <c r="G1215" s="576"/>
      <c r="H1215" s="576"/>
      <c r="I1215" s="577"/>
      <c r="J1215" s="578"/>
      <c r="K1215" s="427"/>
      <c r="L1215" s="427"/>
      <c r="M1215" s="109"/>
      <c r="N1215" s="109"/>
      <c r="O1215" s="416"/>
      <c r="P1215" s="416"/>
      <c r="Q1215" s="416"/>
      <c r="R1215" s="416"/>
      <c r="S1215" s="416"/>
      <c r="T1215" s="416"/>
      <c r="U1215" s="416"/>
      <c r="V1215" s="416"/>
      <c r="W1215" s="416"/>
      <c r="X1215" s="416"/>
      <c r="Y1215" s="416"/>
    </row>
    <row r="1216" customFormat="false" ht="15" hidden="false" customHeight="false" outlineLevel="0" collapsed="false">
      <c r="A1216" s="573"/>
      <c r="B1216" s="573"/>
      <c r="C1216" s="574"/>
      <c r="D1216" s="575"/>
      <c r="E1216" s="575"/>
      <c r="F1216" s="575"/>
      <c r="G1216" s="576"/>
      <c r="H1216" s="576"/>
      <c r="I1216" s="577"/>
      <c r="J1216" s="578"/>
      <c r="K1216" s="427"/>
      <c r="L1216" s="427"/>
      <c r="M1216" s="109"/>
      <c r="N1216" s="109"/>
      <c r="O1216" s="416"/>
      <c r="P1216" s="416"/>
      <c r="Q1216" s="416"/>
      <c r="R1216" s="416"/>
      <c r="S1216" s="416"/>
      <c r="T1216" s="416"/>
      <c r="U1216" s="416"/>
      <c r="V1216" s="416"/>
      <c r="W1216" s="416"/>
      <c r="X1216" s="416"/>
      <c r="Y1216" s="416"/>
    </row>
    <row r="1217" customFormat="false" ht="15" hidden="false" customHeight="false" outlineLevel="0" collapsed="false">
      <c r="A1217" s="573"/>
      <c r="B1217" s="573"/>
      <c r="C1217" s="574"/>
      <c r="D1217" s="575"/>
      <c r="E1217" s="575"/>
      <c r="F1217" s="575"/>
      <c r="G1217" s="576"/>
      <c r="H1217" s="576"/>
      <c r="I1217" s="577"/>
      <c r="J1217" s="578"/>
      <c r="K1217" s="427"/>
      <c r="L1217" s="427"/>
      <c r="M1217" s="109"/>
      <c r="N1217" s="109"/>
      <c r="O1217" s="416"/>
      <c r="P1217" s="416"/>
      <c r="Q1217" s="416"/>
      <c r="R1217" s="416"/>
      <c r="S1217" s="416"/>
      <c r="T1217" s="416"/>
      <c r="U1217" s="416"/>
      <c r="V1217" s="416"/>
      <c r="W1217" s="416"/>
      <c r="X1217" s="416"/>
      <c r="Y1217" s="416"/>
    </row>
    <row r="1218" customFormat="false" ht="15" hidden="false" customHeight="false" outlineLevel="0" collapsed="false">
      <c r="A1218" s="573"/>
      <c r="B1218" s="573"/>
      <c r="C1218" s="574"/>
      <c r="D1218" s="575"/>
      <c r="E1218" s="575"/>
      <c r="F1218" s="575"/>
      <c r="G1218" s="576"/>
      <c r="H1218" s="576"/>
      <c r="I1218" s="577"/>
      <c r="J1218" s="578"/>
      <c r="K1218" s="427"/>
      <c r="L1218" s="427"/>
      <c r="M1218" s="109"/>
      <c r="N1218" s="109"/>
      <c r="O1218" s="416"/>
      <c r="P1218" s="416"/>
      <c r="Q1218" s="416"/>
      <c r="R1218" s="416"/>
      <c r="S1218" s="416"/>
      <c r="T1218" s="416"/>
      <c r="U1218" s="416"/>
      <c r="V1218" s="416"/>
      <c r="W1218" s="416"/>
      <c r="X1218" s="416"/>
      <c r="Y1218" s="416"/>
    </row>
    <row r="1219" customFormat="false" ht="15" hidden="false" customHeight="false" outlineLevel="0" collapsed="false">
      <c r="A1219" s="573"/>
      <c r="B1219" s="573"/>
      <c r="C1219" s="574"/>
      <c r="D1219" s="575"/>
      <c r="E1219" s="575"/>
      <c r="F1219" s="575"/>
      <c r="G1219" s="576"/>
      <c r="H1219" s="576"/>
      <c r="I1219" s="577"/>
      <c r="J1219" s="578"/>
      <c r="K1219" s="427"/>
      <c r="L1219" s="427"/>
      <c r="M1219" s="109"/>
      <c r="N1219" s="109"/>
      <c r="O1219" s="416"/>
      <c r="P1219" s="416"/>
      <c r="Q1219" s="416"/>
      <c r="R1219" s="416"/>
      <c r="S1219" s="416"/>
      <c r="T1219" s="416"/>
      <c r="U1219" s="416"/>
      <c r="V1219" s="416"/>
      <c r="W1219" s="416"/>
      <c r="X1219" s="416"/>
      <c r="Y1219" s="416"/>
    </row>
    <row r="1220" customFormat="false" ht="15" hidden="false" customHeight="false" outlineLevel="0" collapsed="false">
      <c r="A1220" s="573"/>
      <c r="B1220" s="573"/>
      <c r="C1220" s="574"/>
      <c r="D1220" s="575"/>
      <c r="E1220" s="575"/>
      <c r="F1220" s="575"/>
      <c r="G1220" s="576"/>
      <c r="H1220" s="576"/>
      <c r="I1220" s="577"/>
      <c r="J1220" s="578"/>
      <c r="K1220" s="427"/>
      <c r="L1220" s="427"/>
      <c r="M1220" s="109"/>
      <c r="N1220" s="109"/>
      <c r="O1220" s="416"/>
      <c r="P1220" s="416"/>
      <c r="Q1220" s="416"/>
      <c r="R1220" s="416"/>
      <c r="S1220" s="416"/>
      <c r="T1220" s="416"/>
      <c r="U1220" s="416"/>
      <c r="V1220" s="416"/>
      <c r="W1220" s="416"/>
      <c r="X1220" s="416"/>
      <c r="Y1220" s="416"/>
    </row>
    <row r="1221" customFormat="false" ht="15" hidden="false" customHeight="false" outlineLevel="0" collapsed="false">
      <c r="A1221" s="573"/>
      <c r="B1221" s="573"/>
      <c r="C1221" s="574"/>
      <c r="D1221" s="575"/>
      <c r="E1221" s="575"/>
      <c r="F1221" s="575"/>
      <c r="G1221" s="576"/>
      <c r="H1221" s="576"/>
      <c r="I1221" s="577"/>
      <c r="J1221" s="578"/>
      <c r="K1221" s="427"/>
      <c r="L1221" s="427"/>
      <c r="M1221" s="109"/>
      <c r="N1221" s="109"/>
      <c r="O1221" s="416"/>
      <c r="P1221" s="416"/>
      <c r="Q1221" s="416"/>
      <c r="R1221" s="416"/>
      <c r="S1221" s="416"/>
      <c r="T1221" s="416"/>
      <c r="U1221" s="416"/>
      <c r="V1221" s="416"/>
      <c r="W1221" s="416"/>
      <c r="X1221" s="416"/>
      <c r="Y1221" s="416"/>
    </row>
    <row r="1222" customFormat="false" ht="15" hidden="false" customHeight="false" outlineLevel="0" collapsed="false">
      <c r="A1222" s="573"/>
      <c r="B1222" s="573"/>
      <c r="C1222" s="574"/>
      <c r="D1222" s="575"/>
      <c r="E1222" s="575"/>
      <c r="F1222" s="575"/>
      <c r="G1222" s="576"/>
      <c r="H1222" s="576"/>
      <c r="I1222" s="577"/>
      <c r="J1222" s="578"/>
      <c r="K1222" s="427"/>
      <c r="L1222" s="427"/>
      <c r="M1222" s="109"/>
      <c r="N1222" s="109"/>
      <c r="O1222" s="416"/>
      <c r="P1222" s="416"/>
      <c r="Q1222" s="416"/>
      <c r="R1222" s="416"/>
      <c r="S1222" s="416"/>
      <c r="T1222" s="416"/>
      <c r="U1222" s="416"/>
      <c r="V1222" s="416"/>
      <c r="W1222" s="416"/>
      <c r="X1222" s="416"/>
      <c r="Y1222" s="416"/>
    </row>
    <row r="1223" customFormat="false" ht="15" hidden="false" customHeight="false" outlineLevel="0" collapsed="false">
      <c r="A1223" s="573"/>
      <c r="B1223" s="573"/>
      <c r="C1223" s="574"/>
      <c r="D1223" s="575"/>
      <c r="E1223" s="575"/>
      <c r="F1223" s="575"/>
      <c r="G1223" s="576"/>
      <c r="H1223" s="576"/>
      <c r="I1223" s="577"/>
      <c r="J1223" s="578"/>
      <c r="K1223" s="427"/>
      <c r="L1223" s="427"/>
      <c r="M1223" s="109"/>
      <c r="N1223" s="109"/>
      <c r="O1223" s="416"/>
      <c r="P1223" s="416"/>
      <c r="Q1223" s="416"/>
      <c r="R1223" s="416"/>
      <c r="S1223" s="416"/>
      <c r="T1223" s="416"/>
      <c r="U1223" s="416"/>
      <c r="V1223" s="416"/>
      <c r="W1223" s="416"/>
      <c r="X1223" s="416"/>
      <c r="Y1223" s="416"/>
    </row>
    <row r="1224" customFormat="false" ht="15" hidden="false" customHeight="false" outlineLevel="0" collapsed="false">
      <c r="A1224" s="573"/>
      <c r="B1224" s="573"/>
      <c r="C1224" s="574"/>
      <c r="D1224" s="575"/>
      <c r="E1224" s="575"/>
      <c r="F1224" s="575"/>
      <c r="G1224" s="576"/>
      <c r="H1224" s="576"/>
      <c r="I1224" s="577"/>
      <c r="J1224" s="578"/>
      <c r="K1224" s="427"/>
      <c r="L1224" s="427"/>
      <c r="M1224" s="109"/>
      <c r="N1224" s="109"/>
      <c r="O1224" s="416"/>
      <c r="P1224" s="416"/>
      <c r="Q1224" s="416"/>
      <c r="R1224" s="416"/>
      <c r="S1224" s="416"/>
      <c r="T1224" s="416"/>
      <c r="U1224" s="416"/>
      <c r="V1224" s="416"/>
      <c r="W1224" s="416"/>
      <c r="X1224" s="416"/>
      <c r="Y1224" s="416"/>
    </row>
    <row r="1225" customFormat="false" ht="15" hidden="false" customHeight="false" outlineLevel="0" collapsed="false">
      <c r="A1225" s="573"/>
      <c r="B1225" s="573"/>
      <c r="C1225" s="574"/>
      <c r="D1225" s="575"/>
      <c r="E1225" s="575"/>
      <c r="F1225" s="575"/>
      <c r="G1225" s="576"/>
      <c r="H1225" s="576"/>
      <c r="I1225" s="577"/>
      <c r="J1225" s="578"/>
      <c r="K1225" s="427"/>
      <c r="L1225" s="427"/>
      <c r="M1225" s="109"/>
      <c r="N1225" s="109"/>
      <c r="O1225" s="416"/>
      <c r="P1225" s="416"/>
      <c r="Q1225" s="416"/>
      <c r="R1225" s="416"/>
      <c r="S1225" s="416"/>
      <c r="T1225" s="416"/>
      <c r="U1225" s="416"/>
      <c r="V1225" s="416"/>
      <c r="W1225" s="416"/>
      <c r="X1225" s="416"/>
      <c r="Y1225" s="416"/>
    </row>
    <row r="1226" customFormat="false" ht="15" hidden="false" customHeight="false" outlineLevel="0" collapsed="false">
      <c r="A1226" s="573"/>
      <c r="B1226" s="573"/>
      <c r="C1226" s="574"/>
      <c r="D1226" s="575"/>
      <c r="E1226" s="575"/>
      <c r="F1226" s="575"/>
      <c r="G1226" s="576"/>
      <c r="H1226" s="576"/>
      <c r="I1226" s="577"/>
      <c r="J1226" s="578"/>
      <c r="K1226" s="427"/>
      <c r="L1226" s="427"/>
      <c r="M1226" s="109"/>
      <c r="N1226" s="109"/>
      <c r="O1226" s="416"/>
      <c r="P1226" s="416"/>
      <c r="Q1226" s="416"/>
      <c r="R1226" s="416"/>
      <c r="S1226" s="416"/>
      <c r="T1226" s="416"/>
      <c r="U1226" s="416"/>
      <c r="V1226" s="416"/>
      <c r="W1226" s="416"/>
      <c r="X1226" s="416"/>
      <c r="Y1226" s="416"/>
    </row>
    <row r="1227" customFormat="false" ht="15" hidden="false" customHeight="false" outlineLevel="0" collapsed="false">
      <c r="A1227" s="573"/>
      <c r="B1227" s="573"/>
      <c r="C1227" s="574"/>
      <c r="D1227" s="575"/>
      <c r="E1227" s="575"/>
      <c r="F1227" s="575"/>
      <c r="G1227" s="576"/>
      <c r="H1227" s="576"/>
      <c r="I1227" s="577"/>
      <c r="J1227" s="578"/>
      <c r="K1227" s="427"/>
      <c r="L1227" s="427"/>
      <c r="M1227" s="109"/>
      <c r="N1227" s="109"/>
      <c r="O1227" s="416"/>
      <c r="P1227" s="416"/>
      <c r="Q1227" s="416"/>
      <c r="R1227" s="416"/>
      <c r="S1227" s="416"/>
      <c r="T1227" s="416"/>
      <c r="U1227" s="416"/>
      <c r="V1227" s="416"/>
      <c r="W1227" s="416"/>
      <c r="X1227" s="416"/>
      <c r="Y1227" s="416"/>
    </row>
    <row r="1228" customFormat="false" ht="15" hidden="false" customHeight="false" outlineLevel="0" collapsed="false">
      <c r="A1228" s="573"/>
      <c r="B1228" s="573"/>
      <c r="C1228" s="574"/>
      <c r="D1228" s="575"/>
      <c r="E1228" s="575"/>
      <c r="F1228" s="575"/>
      <c r="G1228" s="576"/>
      <c r="H1228" s="576"/>
      <c r="I1228" s="577"/>
      <c r="J1228" s="578"/>
      <c r="K1228" s="427"/>
      <c r="L1228" s="427"/>
      <c r="M1228" s="109"/>
      <c r="N1228" s="109"/>
      <c r="O1228" s="416"/>
      <c r="P1228" s="416"/>
      <c r="Q1228" s="416"/>
      <c r="R1228" s="416"/>
      <c r="S1228" s="416"/>
      <c r="T1228" s="416"/>
      <c r="U1228" s="416"/>
      <c r="V1228" s="416"/>
      <c r="W1228" s="416"/>
      <c r="X1228" s="416"/>
      <c r="Y1228" s="416"/>
    </row>
    <row r="1229" customFormat="false" ht="15" hidden="false" customHeight="false" outlineLevel="0" collapsed="false">
      <c r="A1229" s="573"/>
      <c r="B1229" s="573"/>
      <c r="C1229" s="574"/>
      <c r="D1229" s="575"/>
      <c r="E1229" s="575"/>
      <c r="F1229" s="575"/>
      <c r="G1229" s="576"/>
      <c r="H1229" s="576"/>
      <c r="I1229" s="577"/>
      <c r="J1229" s="578"/>
      <c r="K1229" s="427"/>
      <c r="L1229" s="427"/>
      <c r="M1229" s="109"/>
      <c r="N1229" s="109"/>
      <c r="O1229" s="416"/>
      <c r="P1229" s="416"/>
      <c r="Q1229" s="416"/>
      <c r="R1229" s="416"/>
      <c r="S1229" s="416"/>
      <c r="T1229" s="416"/>
      <c r="U1229" s="416"/>
      <c r="V1229" s="416"/>
      <c r="W1229" s="416"/>
      <c r="X1229" s="416"/>
      <c r="Y1229" s="416"/>
    </row>
    <row r="1230" customFormat="false" ht="15" hidden="false" customHeight="false" outlineLevel="0" collapsed="false">
      <c r="A1230" s="573"/>
      <c r="B1230" s="573"/>
      <c r="C1230" s="574"/>
      <c r="D1230" s="575"/>
      <c r="E1230" s="575"/>
      <c r="F1230" s="575"/>
      <c r="G1230" s="576"/>
      <c r="H1230" s="576"/>
      <c r="I1230" s="577"/>
      <c r="J1230" s="578"/>
      <c r="K1230" s="427"/>
      <c r="L1230" s="427"/>
      <c r="M1230" s="109"/>
      <c r="N1230" s="109"/>
      <c r="O1230" s="416"/>
      <c r="P1230" s="416"/>
      <c r="Q1230" s="416"/>
      <c r="R1230" s="416"/>
      <c r="S1230" s="416"/>
      <c r="T1230" s="416"/>
      <c r="U1230" s="416"/>
      <c r="V1230" s="416"/>
      <c r="W1230" s="416"/>
      <c r="X1230" s="416"/>
      <c r="Y1230" s="416"/>
    </row>
    <row r="1231" customFormat="false" ht="15" hidden="false" customHeight="false" outlineLevel="0" collapsed="false">
      <c r="A1231" s="573"/>
      <c r="B1231" s="573"/>
      <c r="C1231" s="574"/>
      <c r="D1231" s="575"/>
      <c r="E1231" s="575"/>
      <c r="F1231" s="575"/>
      <c r="G1231" s="576"/>
      <c r="H1231" s="576"/>
      <c r="I1231" s="577"/>
      <c r="J1231" s="578"/>
      <c r="K1231" s="427"/>
      <c r="L1231" s="427"/>
      <c r="M1231" s="109"/>
      <c r="N1231" s="109"/>
      <c r="O1231" s="416"/>
      <c r="P1231" s="416"/>
      <c r="Q1231" s="416"/>
      <c r="R1231" s="416"/>
      <c r="S1231" s="416"/>
      <c r="T1231" s="416"/>
      <c r="U1231" s="416"/>
      <c r="V1231" s="416"/>
      <c r="W1231" s="416"/>
      <c r="X1231" s="416"/>
      <c r="Y1231" s="416"/>
    </row>
    <row r="1232" customFormat="false" ht="15" hidden="false" customHeight="false" outlineLevel="0" collapsed="false">
      <c r="A1232" s="573"/>
      <c r="B1232" s="573"/>
      <c r="C1232" s="574"/>
      <c r="D1232" s="575"/>
      <c r="E1232" s="575"/>
      <c r="F1232" s="575"/>
      <c r="G1232" s="576"/>
      <c r="H1232" s="576"/>
      <c r="I1232" s="577"/>
      <c r="J1232" s="578"/>
      <c r="K1232" s="427"/>
      <c r="L1232" s="427"/>
      <c r="M1232" s="109"/>
      <c r="N1232" s="109"/>
      <c r="O1232" s="416"/>
      <c r="P1232" s="416"/>
      <c r="Q1232" s="416"/>
      <c r="R1232" s="416"/>
      <c r="S1232" s="416"/>
      <c r="T1232" s="416"/>
      <c r="U1232" s="416"/>
      <c r="V1232" s="416"/>
      <c r="W1232" s="416"/>
      <c r="X1232" s="416"/>
      <c r="Y1232" s="416"/>
    </row>
    <row r="1233" customFormat="false" ht="15" hidden="false" customHeight="false" outlineLevel="0" collapsed="false">
      <c r="A1233" s="573"/>
      <c r="B1233" s="573"/>
      <c r="C1233" s="574"/>
      <c r="D1233" s="575"/>
      <c r="E1233" s="575"/>
      <c r="F1233" s="575"/>
      <c r="G1233" s="576"/>
      <c r="H1233" s="576"/>
      <c r="I1233" s="577"/>
      <c r="J1233" s="578"/>
      <c r="K1233" s="427"/>
      <c r="L1233" s="427"/>
      <c r="M1233" s="109"/>
      <c r="N1233" s="109"/>
      <c r="O1233" s="416"/>
      <c r="P1233" s="416"/>
      <c r="Q1233" s="416"/>
      <c r="R1233" s="416"/>
      <c r="S1233" s="416"/>
      <c r="T1233" s="416"/>
      <c r="U1233" s="416"/>
      <c r="V1233" s="416"/>
      <c r="W1233" s="416"/>
      <c r="X1233" s="416"/>
      <c r="Y1233" s="416"/>
    </row>
    <row r="1234" customFormat="false" ht="15" hidden="false" customHeight="false" outlineLevel="0" collapsed="false">
      <c r="A1234" s="573"/>
      <c r="B1234" s="573"/>
      <c r="C1234" s="574"/>
      <c r="D1234" s="575"/>
      <c r="E1234" s="575"/>
      <c r="F1234" s="575"/>
      <c r="G1234" s="576"/>
      <c r="H1234" s="576"/>
      <c r="I1234" s="577"/>
      <c r="J1234" s="578"/>
      <c r="K1234" s="427"/>
      <c r="L1234" s="427"/>
      <c r="M1234" s="109"/>
      <c r="N1234" s="109"/>
      <c r="O1234" s="416"/>
      <c r="P1234" s="416"/>
      <c r="Q1234" s="416"/>
      <c r="R1234" s="416"/>
      <c r="S1234" s="416"/>
      <c r="T1234" s="416"/>
      <c r="U1234" s="416"/>
      <c r="V1234" s="416"/>
      <c r="W1234" s="416"/>
      <c r="X1234" s="416"/>
      <c r="Y1234" s="416"/>
    </row>
    <row r="1235" customFormat="false" ht="15" hidden="false" customHeight="false" outlineLevel="0" collapsed="false">
      <c r="A1235" s="573"/>
      <c r="B1235" s="573"/>
      <c r="C1235" s="574"/>
      <c r="D1235" s="575"/>
      <c r="E1235" s="575"/>
      <c r="F1235" s="575"/>
      <c r="G1235" s="576"/>
      <c r="H1235" s="576"/>
      <c r="I1235" s="577"/>
      <c r="J1235" s="578"/>
      <c r="K1235" s="427"/>
      <c r="L1235" s="427"/>
      <c r="M1235" s="109"/>
      <c r="N1235" s="109"/>
      <c r="O1235" s="416"/>
      <c r="P1235" s="416"/>
      <c r="Q1235" s="416"/>
      <c r="R1235" s="416"/>
      <c r="S1235" s="416"/>
      <c r="T1235" s="416"/>
      <c r="U1235" s="416"/>
      <c r="V1235" s="416"/>
      <c r="W1235" s="416"/>
      <c r="X1235" s="416"/>
      <c r="Y1235" s="416"/>
    </row>
    <row r="1236" customFormat="false" ht="15" hidden="false" customHeight="false" outlineLevel="0" collapsed="false">
      <c r="A1236" s="573"/>
      <c r="B1236" s="573"/>
      <c r="C1236" s="574"/>
      <c r="D1236" s="575"/>
      <c r="E1236" s="575"/>
      <c r="F1236" s="575"/>
      <c r="G1236" s="576"/>
      <c r="H1236" s="576"/>
      <c r="I1236" s="577"/>
      <c r="J1236" s="578"/>
      <c r="K1236" s="427"/>
      <c r="L1236" s="427"/>
      <c r="M1236" s="109"/>
      <c r="N1236" s="109"/>
      <c r="O1236" s="416"/>
      <c r="P1236" s="416"/>
      <c r="Q1236" s="416"/>
      <c r="R1236" s="416"/>
      <c r="S1236" s="416"/>
      <c r="T1236" s="416"/>
      <c r="U1236" s="416"/>
      <c r="V1236" s="416"/>
      <c r="W1236" s="416"/>
      <c r="X1236" s="416"/>
      <c r="Y1236" s="416"/>
    </row>
    <row r="1237" customFormat="false" ht="15" hidden="false" customHeight="false" outlineLevel="0" collapsed="false">
      <c r="A1237" s="573"/>
      <c r="B1237" s="573"/>
      <c r="C1237" s="574"/>
      <c r="D1237" s="575"/>
      <c r="E1237" s="575"/>
      <c r="F1237" s="575"/>
      <c r="G1237" s="576"/>
      <c r="H1237" s="576"/>
      <c r="I1237" s="577"/>
      <c r="J1237" s="578"/>
      <c r="K1237" s="427"/>
      <c r="L1237" s="427"/>
      <c r="M1237" s="109"/>
      <c r="N1237" s="109"/>
      <c r="O1237" s="416"/>
      <c r="P1237" s="416"/>
      <c r="Q1237" s="416"/>
      <c r="R1237" s="416"/>
      <c r="S1237" s="416"/>
      <c r="T1237" s="416"/>
      <c r="U1237" s="416"/>
      <c r="V1237" s="416"/>
      <c r="W1237" s="416"/>
      <c r="X1237" s="416"/>
      <c r="Y1237" s="416"/>
    </row>
    <row r="1238" customFormat="false" ht="15" hidden="false" customHeight="false" outlineLevel="0" collapsed="false">
      <c r="A1238" s="573"/>
      <c r="B1238" s="573"/>
      <c r="C1238" s="574"/>
      <c r="D1238" s="575"/>
      <c r="E1238" s="575"/>
      <c r="F1238" s="575"/>
      <c r="G1238" s="576"/>
      <c r="H1238" s="576"/>
      <c r="I1238" s="577"/>
      <c r="J1238" s="578"/>
      <c r="K1238" s="427"/>
      <c r="L1238" s="427"/>
      <c r="M1238" s="109"/>
      <c r="N1238" s="109"/>
      <c r="O1238" s="416"/>
      <c r="P1238" s="416"/>
      <c r="Q1238" s="416"/>
      <c r="R1238" s="416"/>
      <c r="S1238" s="416"/>
      <c r="T1238" s="416"/>
      <c r="U1238" s="416"/>
      <c r="V1238" s="416"/>
      <c r="W1238" s="416"/>
      <c r="X1238" s="416"/>
      <c r="Y1238" s="416"/>
    </row>
    <row r="1239" customFormat="false" ht="15" hidden="false" customHeight="false" outlineLevel="0" collapsed="false">
      <c r="A1239" s="573"/>
      <c r="B1239" s="573"/>
      <c r="C1239" s="574"/>
      <c r="D1239" s="575"/>
      <c r="E1239" s="575"/>
      <c r="F1239" s="575"/>
      <c r="G1239" s="576"/>
      <c r="H1239" s="576"/>
      <c r="I1239" s="577"/>
      <c r="J1239" s="578"/>
      <c r="K1239" s="427"/>
      <c r="L1239" s="427"/>
      <c r="M1239" s="109"/>
      <c r="N1239" s="109"/>
      <c r="O1239" s="416"/>
      <c r="P1239" s="416"/>
      <c r="Q1239" s="416"/>
      <c r="R1239" s="416"/>
      <c r="S1239" s="416"/>
      <c r="T1239" s="416"/>
      <c r="U1239" s="416"/>
      <c r="V1239" s="416"/>
      <c r="W1239" s="416"/>
      <c r="X1239" s="416"/>
      <c r="Y1239" s="416"/>
    </row>
    <row r="1240" customFormat="false" ht="15" hidden="false" customHeight="false" outlineLevel="0" collapsed="false">
      <c r="A1240" s="573"/>
      <c r="B1240" s="573"/>
      <c r="C1240" s="574"/>
      <c r="D1240" s="575"/>
      <c r="E1240" s="575"/>
      <c r="F1240" s="575"/>
      <c r="G1240" s="576"/>
      <c r="H1240" s="576"/>
      <c r="I1240" s="577"/>
      <c r="J1240" s="578"/>
      <c r="K1240" s="427"/>
      <c r="L1240" s="427"/>
      <c r="M1240" s="109"/>
      <c r="N1240" s="109"/>
      <c r="O1240" s="416"/>
      <c r="P1240" s="416"/>
      <c r="Q1240" s="416"/>
      <c r="R1240" s="416"/>
      <c r="S1240" s="416"/>
      <c r="T1240" s="416"/>
      <c r="U1240" s="416"/>
      <c r="V1240" s="416"/>
      <c r="W1240" s="416"/>
      <c r="X1240" s="416"/>
      <c r="Y1240" s="416"/>
    </row>
    <row r="1241" customFormat="false" ht="15" hidden="false" customHeight="false" outlineLevel="0" collapsed="false">
      <c r="A1241" s="573"/>
      <c r="B1241" s="573"/>
      <c r="C1241" s="574"/>
      <c r="D1241" s="575"/>
      <c r="E1241" s="575"/>
      <c r="F1241" s="575"/>
      <c r="G1241" s="576"/>
      <c r="H1241" s="576"/>
      <c r="I1241" s="577"/>
      <c r="J1241" s="578"/>
      <c r="K1241" s="427"/>
      <c r="L1241" s="427"/>
      <c r="M1241" s="109"/>
      <c r="N1241" s="109"/>
      <c r="O1241" s="416"/>
      <c r="P1241" s="416"/>
      <c r="Q1241" s="416"/>
      <c r="R1241" s="416"/>
      <c r="S1241" s="416"/>
      <c r="T1241" s="416"/>
      <c r="U1241" s="416"/>
      <c r="V1241" s="416"/>
      <c r="W1241" s="416"/>
      <c r="X1241" s="416"/>
      <c r="Y1241" s="416"/>
    </row>
    <row r="1242" customFormat="false" ht="15" hidden="false" customHeight="false" outlineLevel="0" collapsed="false">
      <c r="A1242" s="573"/>
      <c r="B1242" s="573"/>
      <c r="C1242" s="574"/>
      <c r="D1242" s="575"/>
      <c r="E1242" s="575"/>
      <c r="F1242" s="575"/>
      <c r="G1242" s="576"/>
      <c r="H1242" s="576"/>
      <c r="I1242" s="577"/>
      <c r="J1242" s="578"/>
      <c r="K1242" s="427"/>
      <c r="L1242" s="427"/>
      <c r="M1242" s="109"/>
      <c r="N1242" s="109"/>
      <c r="O1242" s="416"/>
      <c r="P1242" s="416"/>
      <c r="Q1242" s="416"/>
      <c r="R1242" s="416"/>
      <c r="S1242" s="416"/>
      <c r="T1242" s="416"/>
      <c r="U1242" s="416"/>
      <c r="V1242" s="416"/>
      <c r="W1242" s="416"/>
      <c r="X1242" s="416"/>
      <c r="Y1242" s="416"/>
    </row>
    <row r="1243" customFormat="false" ht="15" hidden="false" customHeight="false" outlineLevel="0" collapsed="false">
      <c r="A1243" s="573"/>
      <c r="B1243" s="573"/>
      <c r="C1243" s="574"/>
      <c r="D1243" s="575"/>
      <c r="E1243" s="575"/>
      <c r="F1243" s="575"/>
      <c r="G1243" s="576"/>
      <c r="H1243" s="576"/>
      <c r="I1243" s="577"/>
      <c r="J1243" s="578"/>
      <c r="K1243" s="427"/>
      <c r="L1243" s="427"/>
      <c r="M1243" s="109"/>
      <c r="N1243" s="109"/>
      <c r="O1243" s="416"/>
      <c r="P1243" s="416"/>
      <c r="Q1243" s="416"/>
      <c r="R1243" s="416"/>
      <c r="S1243" s="416"/>
      <c r="T1243" s="416"/>
      <c r="U1243" s="416"/>
      <c r="V1243" s="416"/>
      <c r="W1243" s="416"/>
      <c r="X1243" s="416"/>
      <c r="Y1243" s="416"/>
    </row>
    <row r="1244" customFormat="false" ht="15" hidden="false" customHeight="false" outlineLevel="0" collapsed="false">
      <c r="A1244" s="573"/>
      <c r="B1244" s="573"/>
      <c r="C1244" s="574"/>
      <c r="D1244" s="575"/>
      <c r="E1244" s="575"/>
      <c r="F1244" s="575"/>
      <c r="G1244" s="576"/>
      <c r="H1244" s="576"/>
      <c r="I1244" s="577"/>
      <c r="J1244" s="578"/>
      <c r="K1244" s="427"/>
      <c r="L1244" s="427"/>
      <c r="M1244" s="109"/>
      <c r="N1244" s="109"/>
      <c r="O1244" s="416"/>
      <c r="P1244" s="416"/>
      <c r="Q1244" s="416"/>
      <c r="R1244" s="416"/>
      <c r="S1244" s="416"/>
      <c r="T1244" s="416"/>
      <c r="U1244" s="416"/>
      <c r="V1244" s="416"/>
      <c r="W1244" s="416"/>
      <c r="X1244" s="416"/>
      <c r="Y1244" s="416"/>
    </row>
    <row r="1245" customFormat="false" ht="15" hidden="false" customHeight="false" outlineLevel="0" collapsed="false">
      <c r="A1245" s="573"/>
      <c r="B1245" s="573"/>
      <c r="C1245" s="574"/>
      <c r="D1245" s="575"/>
      <c r="E1245" s="575"/>
      <c r="F1245" s="575"/>
      <c r="G1245" s="576"/>
      <c r="H1245" s="576"/>
      <c r="I1245" s="577"/>
      <c r="J1245" s="578"/>
      <c r="K1245" s="427"/>
      <c r="L1245" s="427"/>
      <c r="M1245" s="109"/>
      <c r="N1245" s="109"/>
      <c r="O1245" s="416"/>
      <c r="P1245" s="416"/>
      <c r="Q1245" s="416"/>
      <c r="R1245" s="416"/>
      <c r="S1245" s="416"/>
      <c r="T1245" s="416"/>
      <c r="U1245" s="416"/>
      <c r="V1245" s="416"/>
      <c r="W1245" s="416"/>
      <c r="X1245" s="416"/>
      <c r="Y1245" s="416"/>
    </row>
    <row r="1246" customFormat="false" ht="15" hidden="false" customHeight="false" outlineLevel="0" collapsed="false">
      <c r="A1246" s="573"/>
      <c r="B1246" s="573"/>
      <c r="C1246" s="574"/>
      <c r="D1246" s="575"/>
      <c r="E1246" s="575"/>
      <c r="F1246" s="575"/>
      <c r="G1246" s="576"/>
      <c r="H1246" s="576"/>
      <c r="I1246" s="577"/>
      <c r="J1246" s="578"/>
      <c r="K1246" s="427"/>
      <c r="L1246" s="427"/>
      <c r="M1246" s="109"/>
      <c r="N1246" s="109"/>
      <c r="O1246" s="416"/>
      <c r="P1246" s="416"/>
      <c r="Q1246" s="416"/>
      <c r="R1246" s="416"/>
      <c r="S1246" s="416"/>
      <c r="T1246" s="416"/>
      <c r="U1246" s="416"/>
      <c r="V1246" s="416"/>
      <c r="W1246" s="416"/>
      <c r="X1246" s="416"/>
      <c r="Y1246" s="416"/>
    </row>
    <row r="1247" customFormat="false" ht="15" hidden="false" customHeight="false" outlineLevel="0" collapsed="false">
      <c r="A1247" s="573"/>
      <c r="B1247" s="573"/>
      <c r="C1247" s="574"/>
      <c r="D1247" s="575"/>
      <c r="E1247" s="575"/>
      <c r="F1247" s="575"/>
      <c r="G1247" s="576"/>
      <c r="H1247" s="576"/>
      <c r="I1247" s="577"/>
      <c r="J1247" s="578"/>
      <c r="K1247" s="427"/>
      <c r="L1247" s="427"/>
      <c r="M1247" s="109"/>
      <c r="N1247" s="109"/>
      <c r="O1247" s="416"/>
      <c r="P1247" s="416"/>
      <c r="Q1247" s="416"/>
      <c r="R1247" s="416"/>
      <c r="S1247" s="416"/>
      <c r="T1247" s="416"/>
      <c r="U1247" s="416"/>
      <c r="V1247" s="416"/>
      <c r="W1247" s="416"/>
      <c r="X1247" s="416"/>
      <c r="Y1247" s="416"/>
    </row>
    <row r="1248" customFormat="false" ht="15" hidden="false" customHeight="false" outlineLevel="0" collapsed="false">
      <c r="A1248" s="573"/>
      <c r="B1248" s="573"/>
      <c r="C1248" s="574"/>
      <c r="D1248" s="575"/>
      <c r="E1248" s="575"/>
      <c r="F1248" s="575"/>
      <c r="G1248" s="576"/>
      <c r="H1248" s="576"/>
      <c r="I1248" s="577"/>
      <c r="J1248" s="578"/>
      <c r="K1248" s="427"/>
      <c r="L1248" s="427"/>
      <c r="M1248" s="109"/>
      <c r="N1248" s="109"/>
      <c r="O1248" s="416"/>
      <c r="P1248" s="416"/>
      <c r="Q1248" s="416"/>
      <c r="R1248" s="416"/>
      <c r="S1248" s="416"/>
      <c r="T1248" s="416"/>
      <c r="U1248" s="416"/>
      <c r="V1248" s="416"/>
      <c r="W1248" s="416"/>
      <c r="X1248" s="416"/>
      <c r="Y1248" s="416"/>
    </row>
    <row r="1249" customFormat="false" ht="15" hidden="false" customHeight="false" outlineLevel="0" collapsed="false">
      <c r="A1249" s="573"/>
      <c r="B1249" s="573"/>
      <c r="C1249" s="574"/>
      <c r="D1249" s="575"/>
      <c r="E1249" s="575"/>
      <c r="F1249" s="575"/>
      <c r="G1249" s="576"/>
      <c r="H1249" s="576"/>
      <c r="I1249" s="577"/>
      <c r="J1249" s="578"/>
      <c r="K1249" s="427"/>
      <c r="L1249" s="427"/>
      <c r="M1249" s="109"/>
      <c r="N1249" s="109"/>
      <c r="O1249" s="416"/>
      <c r="P1249" s="416"/>
      <c r="Q1249" s="416"/>
      <c r="R1249" s="416"/>
      <c r="S1249" s="416"/>
      <c r="T1249" s="416"/>
      <c r="U1249" s="416"/>
      <c r="V1249" s="416"/>
      <c r="W1249" s="416"/>
      <c r="X1249" s="416"/>
      <c r="Y1249" s="416"/>
    </row>
    <row r="1250" customFormat="false" ht="15" hidden="false" customHeight="false" outlineLevel="0" collapsed="false">
      <c r="A1250" s="573"/>
      <c r="B1250" s="573"/>
      <c r="C1250" s="574"/>
      <c r="D1250" s="575"/>
      <c r="E1250" s="575"/>
      <c r="F1250" s="575"/>
      <c r="G1250" s="576"/>
      <c r="H1250" s="576"/>
      <c r="I1250" s="577"/>
      <c r="J1250" s="578"/>
      <c r="K1250" s="427"/>
      <c r="L1250" s="427"/>
      <c r="M1250" s="109"/>
      <c r="N1250" s="109"/>
      <c r="O1250" s="416"/>
      <c r="P1250" s="416"/>
      <c r="Q1250" s="416"/>
      <c r="R1250" s="416"/>
      <c r="S1250" s="416"/>
      <c r="T1250" s="416"/>
      <c r="U1250" s="416"/>
      <c r="V1250" s="416"/>
      <c r="W1250" s="416"/>
      <c r="X1250" s="416"/>
      <c r="Y1250" s="416"/>
    </row>
    <row r="1251" customFormat="false" ht="15" hidden="false" customHeight="false" outlineLevel="0" collapsed="false">
      <c r="A1251" s="573"/>
      <c r="B1251" s="573"/>
      <c r="C1251" s="574"/>
      <c r="D1251" s="575"/>
      <c r="E1251" s="575"/>
      <c r="F1251" s="575"/>
      <c r="G1251" s="576"/>
      <c r="H1251" s="576"/>
      <c r="I1251" s="577"/>
      <c r="J1251" s="578"/>
      <c r="K1251" s="427"/>
      <c r="L1251" s="427"/>
      <c r="M1251" s="109"/>
      <c r="N1251" s="109"/>
      <c r="O1251" s="416"/>
      <c r="P1251" s="416"/>
      <c r="Q1251" s="416"/>
      <c r="R1251" s="416"/>
      <c r="S1251" s="416"/>
      <c r="T1251" s="416"/>
      <c r="U1251" s="416"/>
      <c r="V1251" s="416"/>
      <c r="W1251" s="416"/>
      <c r="X1251" s="416"/>
      <c r="Y1251" s="416"/>
    </row>
    <row r="1252" customFormat="false" ht="15" hidden="false" customHeight="false" outlineLevel="0" collapsed="false">
      <c r="A1252" s="573"/>
      <c r="B1252" s="573"/>
      <c r="C1252" s="574"/>
      <c r="D1252" s="575"/>
      <c r="E1252" s="575"/>
      <c r="F1252" s="575"/>
      <c r="G1252" s="576"/>
      <c r="H1252" s="576"/>
      <c r="I1252" s="577"/>
      <c r="J1252" s="578"/>
      <c r="K1252" s="427"/>
      <c r="L1252" s="427"/>
      <c r="M1252" s="109"/>
      <c r="N1252" s="109"/>
      <c r="O1252" s="416"/>
      <c r="P1252" s="416"/>
      <c r="Q1252" s="416"/>
      <c r="R1252" s="416"/>
      <c r="S1252" s="416"/>
      <c r="T1252" s="416"/>
      <c r="U1252" s="416"/>
      <c r="V1252" s="416"/>
      <c r="W1252" s="416"/>
      <c r="X1252" s="416"/>
      <c r="Y1252" s="416"/>
    </row>
    <row r="1253" customFormat="false" ht="15" hidden="false" customHeight="false" outlineLevel="0" collapsed="false">
      <c r="A1253" s="573"/>
      <c r="B1253" s="573"/>
      <c r="C1253" s="574"/>
      <c r="D1253" s="575"/>
      <c r="E1253" s="575"/>
      <c r="F1253" s="575"/>
      <c r="G1253" s="576"/>
      <c r="H1253" s="576"/>
      <c r="I1253" s="577"/>
      <c r="J1253" s="578"/>
      <c r="K1253" s="427"/>
      <c r="L1253" s="427"/>
      <c r="M1253" s="109"/>
      <c r="N1253" s="109"/>
      <c r="O1253" s="416"/>
      <c r="P1253" s="416"/>
      <c r="Q1253" s="416"/>
      <c r="R1253" s="416"/>
      <c r="S1253" s="416"/>
      <c r="T1253" s="416"/>
      <c r="U1253" s="416"/>
      <c r="V1253" s="416"/>
      <c r="W1253" s="416"/>
      <c r="X1253" s="416"/>
      <c r="Y1253" s="416"/>
    </row>
    <row r="1254" customFormat="false" ht="15" hidden="false" customHeight="false" outlineLevel="0" collapsed="false">
      <c r="A1254" s="573"/>
      <c r="B1254" s="573"/>
      <c r="C1254" s="574"/>
      <c r="D1254" s="575"/>
      <c r="E1254" s="575"/>
      <c r="F1254" s="575"/>
      <c r="G1254" s="576"/>
      <c r="H1254" s="576"/>
      <c r="I1254" s="577"/>
      <c r="J1254" s="578"/>
      <c r="K1254" s="427"/>
      <c r="L1254" s="427"/>
      <c r="M1254" s="109"/>
      <c r="N1254" s="109"/>
      <c r="O1254" s="416"/>
      <c r="P1254" s="416"/>
      <c r="Q1254" s="416"/>
      <c r="R1254" s="416"/>
      <c r="S1254" s="416"/>
      <c r="T1254" s="416"/>
      <c r="U1254" s="416"/>
      <c r="V1254" s="416"/>
      <c r="W1254" s="416"/>
      <c r="X1254" s="416"/>
      <c r="Y1254" s="416"/>
    </row>
    <row r="1255" customFormat="false" ht="15" hidden="false" customHeight="false" outlineLevel="0" collapsed="false">
      <c r="A1255" s="573"/>
      <c r="B1255" s="573"/>
      <c r="C1255" s="574"/>
      <c r="D1255" s="575"/>
      <c r="E1255" s="575"/>
      <c r="F1255" s="575"/>
      <c r="G1255" s="576"/>
      <c r="H1255" s="576"/>
      <c r="I1255" s="577"/>
      <c r="J1255" s="578"/>
      <c r="K1255" s="427"/>
      <c r="L1255" s="427"/>
      <c r="M1255" s="109"/>
      <c r="N1255" s="109"/>
      <c r="O1255" s="416"/>
      <c r="P1255" s="416"/>
      <c r="Q1255" s="416"/>
      <c r="R1255" s="416"/>
      <c r="S1255" s="416"/>
      <c r="T1255" s="416"/>
      <c r="U1255" s="416"/>
      <c r="V1255" s="416"/>
      <c r="W1255" s="416"/>
      <c r="X1255" s="416"/>
      <c r="Y1255" s="416"/>
    </row>
    <row r="1256" customFormat="false" ht="15" hidden="false" customHeight="false" outlineLevel="0" collapsed="false">
      <c r="A1256" s="573"/>
      <c r="B1256" s="573"/>
      <c r="C1256" s="574"/>
      <c r="D1256" s="575"/>
      <c r="E1256" s="575"/>
      <c r="F1256" s="575"/>
      <c r="G1256" s="576"/>
      <c r="H1256" s="576"/>
      <c r="I1256" s="577"/>
      <c r="J1256" s="578"/>
      <c r="K1256" s="427"/>
      <c r="L1256" s="427"/>
      <c r="M1256" s="109"/>
      <c r="N1256" s="109"/>
      <c r="O1256" s="416"/>
      <c r="P1256" s="416"/>
      <c r="Q1256" s="416"/>
      <c r="R1256" s="416"/>
      <c r="S1256" s="416"/>
      <c r="T1256" s="416"/>
      <c r="U1256" s="416"/>
      <c r="V1256" s="416"/>
      <c r="W1256" s="416"/>
      <c r="X1256" s="416"/>
      <c r="Y1256" s="416"/>
    </row>
    <row r="1257" customFormat="false" ht="15" hidden="false" customHeight="false" outlineLevel="0" collapsed="false">
      <c r="A1257" s="573"/>
      <c r="B1257" s="573"/>
      <c r="C1257" s="574"/>
      <c r="D1257" s="575"/>
      <c r="E1257" s="575"/>
      <c r="F1257" s="575"/>
      <c r="G1257" s="576"/>
      <c r="H1257" s="576"/>
      <c r="I1257" s="577"/>
      <c r="J1257" s="578"/>
      <c r="K1257" s="427"/>
      <c r="L1257" s="427"/>
      <c r="M1257" s="109"/>
      <c r="N1257" s="109"/>
      <c r="O1257" s="416"/>
      <c r="P1257" s="416"/>
      <c r="Q1257" s="416"/>
      <c r="R1257" s="416"/>
      <c r="S1257" s="416"/>
      <c r="T1257" s="416"/>
      <c r="U1257" s="416"/>
      <c r="V1257" s="416"/>
      <c r="W1257" s="416"/>
      <c r="X1257" s="416"/>
      <c r="Y1257" s="416"/>
    </row>
    <row r="1258" customFormat="false" ht="15" hidden="false" customHeight="false" outlineLevel="0" collapsed="false">
      <c r="A1258" s="573"/>
      <c r="B1258" s="573"/>
      <c r="C1258" s="574"/>
      <c r="D1258" s="575"/>
      <c r="E1258" s="575"/>
      <c r="F1258" s="575"/>
      <c r="G1258" s="576"/>
      <c r="H1258" s="576"/>
      <c r="I1258" s="577"/>
      <c r="J1258" s="578"/>
      <c r="K1258" s="427"/>
      <c r="L1258" s="427"/>
      <c r="M1258" s="109"/>
      <c r="N1258" s="109"/>
      <c r="O1258" s="416"/>
      <c r="P1258" s="416"/>
      <c r="Q1258" s="416"/>
      <c r="R1258" s="416"/>
      <c r="S1258" s="416"/>
      <c r="T1258" s="416"/>
      <c r="U1258" s="416"/>
      <c r="V1258" s="416"/>
      <c r="W1258" s="416"/>
      <c r="X1258" s="416"/>
      <c r="Y1258" s="416"/>
    </row>
    <row r="1259" customFormat="false" ht="15" hidden="false" customHeight="false" outlineLevel="0" collapsed="false">
      <c r="A1259" s="573"/>
      <c r="B1259" s="573"/>
      <c r="C1259" s="574"/>
      <c r="D1259" s="575"/>
      <c r="E1259" s="575"/>
      <c r="F1259" s="575"/>
      <c r="G1259" s="576"/>
      <c r="H1259" s="576"/>
      <c r="I1259" s="577"/>
      <c r="J1259" s="578"/>
      <c r="K1259" s="427"/>
      <c r="L1259" s="427"/>
      <c r="M1259" s="109"/>
      <c r="N1259" s="109"/>
      <c r="O1259" s="416"/>
      <c r="P1259" s="416"/>
      <c r="Q1259" s="416"/>
      <c r="R1259" s="416"/>
      <c r="S1259" s="416"/>
      <c r="T1259" s="416"/>
      <c r="U1259" s="416"/>
      <c r="V1259" s="416"/>
      <c r="W1259" s="416"/>
      <c r="X1259" s="416"/>
      <c r="Y1259" s="416"/>
    </row>
    <row r="1260" customFormat="false" ht="15" hidden="false" customHeight="false" outlineLevel="0" collapsed="false">
      <c r="A1260" s="573"/>
      <c r="B1260" s="573"/>
      <c r="C1260" s="574"/>
      <c r="D1260" s="575"/>
      <c r="E1260" s="575"/>
      <c r="F1260" s="575"/>
      <c r="G1260" s="576"/>
      <c r="H1260" s="576"/>
      <c r="I1260" s="577"/>
      <c r="J1260" s="578"/>
      <c r="K1260" s="427"/>
      <c r="L1260" s="427"/>
      <c r="M1260" s="109"/>
      <c r="N1260" s="109"/>
      <c r="O1260" s="416"/>
      <c r="P1260" s="416"/>
      <c r="Q1260" s="416"/>
      <c r="R1260" s="416"/>
      <c r="S1260" s="416"/>
      <c r="T1260" s="416"/>
      <c r="U1260" s="416"/>
      <c r="V1260" s="416"/>
      <c r="W1260" s="416"/>
      <c r="X1260" s="416"/>
      <c r="Y1260" s="416"/>
    </row>
    <row r="1261" customFormat="false" ht="15" hidden="false" customHeight="false" outlineLevel="0" collapsed="false">
      <c r="A1261" s="573"/>
      <c r="B1261" s="573"/>
      <c r="C1261" s="574"/>
      <c r="D1261" s="575"/>
      <c r="E1261" s="575"/>
      <c r="F1261" s="575"/>
      <c r="G1261" s="576"/>
      <c r="H1261" s="576"/>
      <c r="I1261" s="577"/>
      <c r="J1261" s="578"/>
      <c r="K1261" s="427"/>
      <c r="L1261" s="427"/>
      <c r="M1261" s="109"/>
      <c r="N1261" s="109"/>
      <c r="O1261" s="416"/>
      <c r="P1261" s="416"/>
      <c r="Q1261" s="416"/>
      <c r="R1261" s="416"/>
      <c r="S1261" s="416"/>
      <c r="T1261" s="416"/>
      <c r="U1261" s="416"/>
      <c r="V1261" s="416"/>
      <c r="W1261" s="416"/>
      <c r="X1261" s="416"/>
      <c r="Y1261" s="416"/>
    </row>
    <row r="1262" customFormat="false" ht="15" hidden="false" customHeight="false" outlineLevel="0" collapsed="false">
      <c r="A1262" s="573"/>
      <c r="B1262" s="573"/>
      <c r="C1262" s="574"/>
      <c r="D1262" s="575"/>
      <c r="E1262" s="575"/>
      <c r="F1262" s="575"/>
      <c r="G1262" s="576"/>
      <c r="H1262" s="576"/>
      <c r="I1262" s="577"/>
      <c r="J1262" s="578"/>
      <c r="K1262" s="427"/>
      <c r="L1262" s="427"/>
      <c r="M1262" s="109"/>
      <c r="N1262" s="109"/>
      <c r="O1262" s="416"/>
      <c r="P1262" s="416"/>
      <c r="Q1262" s="416"/>
      <c r="R1262" s="416"/>
      <c r="S1262" s="416"/>
      <c r="T1262" s="416"/>
      <c r="U1262" s="416"/>
      <c r="V1262" s="416"/>
      <c r="W1262" s="416"/>
      <c r="X1262" s="416"/>
      <c r="Y1262" s="416"/>
    </row>
    <row r="1263" customFormat="false" ht="15" hidden="false" customHeight="false" outlineLevel="0" collapsed="false">
      <c r="A1263" s="573"/>
      <c r="B1263" s="573"/>
      <c r="C1263" s="574"/>
      <c r="D1263" s="575"/>
      <c r="E1263" s="575"/>
      <c r="F1263" s="575"/>
      <c r="G1263" s="576"/>
      <c r="H1263" s="576"/>
      <c r="I1263" s="577"/>
      <c r="J1263" s="578"/>
      <c r="K1263" s="427"/>
      <c r="L1263" s="427"/>
      <c r="M1263" s="109"/>
      <c r="N1263" s="109"/>
      <c r="O1263" s="416"/>
      <c r="P1263" s="416"/>
      <c r="Q1263" s="416"/>
      <c r="R1263" s="416"/>
      <c r="S1263" s="416"/>
      <c r="T1263" s="416"/>
      <c r="U1263" s="416"/>
      <c r="V1263" s="416"/>
      <c r="W1263" s="416"/>
      <c r="X1263" s="416"/>
      <c r="Y1263" s="416"/>
    </row>
    <row r="1264" customFormat="false" ht="15" hidden="false" customHeight="false" outlineLevel="0" collapsed="false">
      <c r="A1264" s="573"/>
      <c r="B1264" s="573"/>
      <c r="C1264" s="574"/>
      <c r="D1264" s="575"/>
      <c r="E1264" s="575"/>
      <c r="F1264" s="575"/>
      <c r="G1264" s="576"/>
      <c r="H1264" s="576"/>
      <c r="I1264" s="577"/>
      <c r="J1264" s="578"/>
      <c r="K1264" s="427"/>
      <c r="L1264" s="427"/>
      <c r="M1264" s="109"/>
      <c r="N1264" s="109"/>
      <c r="O1264" s="416"/>
      <c r="P1264" s="416"/>
      <c r="Q1264" s="416"/>
      <c r="R1264" s="416"/>
      <c r="S1264" s="416"/>
      <c r="T1264" s="416"/>
      <c r="U1264" s="416"/>
      <c r="V1264" s="416"/>
      <c r="W1264" s="416"/>
      <c r="X1264" s="416"/>
      <c r="Y1264" s="416"/>
    </row>
    <row r="1265" customFormat="false" ht="15" hidden="false" customHeight="false" outlineLevel="0" collapsed="false">
      <c r="A1265" s="573"/>
      <c r="B1265" s="573"/>
      <c r="C1265" s="574"/>
      <c r="D1265" s="575"/>
      <c r="E1265" s="575"/>
      <c r="F1265" s="575"/>
      <c r="G1265" s="576"/>
      <c r="H1265" s="576"/>
      <c r="I1265" s="577"/>
      <c r="J1265" s="578"/>
      <c r="K1265" s="427"/>
      <c r="L1265" s="427"/>
      <c r="M1265" s="109"/>
      <c r="N1265" s="109"/>
      <c r="O1265" s="416"/>
      <c r="P1265" s="416"/>
      <c r="Q1265" s="416"/>
      <c r="R1265" s="416"/>
      <c r="S1265" s="416"/>
      <c r="T1265" s="416"/>
      <c r="U1265" s="416"/>
      <c r="V1265" s="416"/>
      <c r="W1265" s="416"/>
      <c r="X1265" s="416"/>
      <c r="Y1265" s="416"/>
    </row>
    <row r="1266" customFormat="false" ht="15" hidden="false" customHeight="false" outlineLevel="0" collapsed="false">
      <c r="A1266" s="573"/>
      <c r="B1266" s="573"/>
      <c r="C1266" s="574"/>
      <c r="D1266" s="575"/>
      <c r="E1266" s="575"/>
      <c r="F1266" s="575"/>
      <c r="G1266" s="576"/>
      <c r="H1266" s="576"/>
      <c r="I1266" s="577"/>
      <c r="J1266" s="578"/>
      <c r="K1266" s="427"/>
      <c r="L1266" s="427"/>
      <c r="M1266" s="109"/>
      <c r="N1266" s="109"/>
      <c r="O1266" s="416"/>
      <c r="P1266" s="416"/>
      <c r="Q1266" s="416"/>
      <c r="R1266" s="416"/>
      <c r="S1266" s="416"/>
      <c r="T1266" s="416"/>
      <c r="U1266" s="416"/>
      <c r="V1266" s="416"/>
      <c r="W1266" s="416"/>
      <c r="X1266" s="416"/>
      <c r="Y1266" s="416"/>
    </row>
    <row r="1267" customFormat="false" ht="15" hidden="false" customHeight="false" outlineLevel="0" collapsed="false">
      <c r="A1267" s="573"/>
      <c r="B1267" s="573"/>
      <c r="C1267" s="574"/>
      <c r="D1267" s="575"/>
      <c r="E1267" s="575"/>
      <c r="F1267" s="575"/>
      <c r="G1267" s="576"/>
      <c r="H1267" s="576"/>
      <c r="I1267" s="577"/>
      <c r="J1267" s="578"/>
      <c r="K1267" s="427"/>
      <c r="L1267" s="427"/>
      <c r="M1267" s="109"/>
      <c r="N1267" s="109"/>
      <c r="O1267" s="416"/>
      <c r="P1267" s="416"/>
      <c r="Q1267" s="416"/>
      <c r="R1267" s="416"/>
      <c r="S1267" s="416"/>
      <c r="T1267" s="416"/>
      <c r="U1267" s="416"/>
      <c r="V1267" s="416"/>
      <c r="W1267" s="416"/>
      <c r="X1267" s="416"/>
      <c r="Y1267" s="416"/>
    </row>
    <row r="1268" customFormat="false" ht="15" hidden="false" customHeight="false" outlineLevel="0" collapsed="false">
      <c r="A1268" s="573"/>
      <c r="B1268" s="573"/>
      <c r="C1268" s="574"/>
      <c r="D1268" s="575"/>
      <c r="E1268" s="575"/>
      <c r="F1268" s="575"/>
      <c r="G1268" s="576"/>
      <c r="H1268" s="576"/>
      <c r="I1268" s="577"/>
      <c r="J1268" s="578"/>
      <c r="K1268" s="427"/>
      <c r="L1268" s="427"/>
      <c r="M1268" s="109"/>
      <c r="N1268" s="109"/>
      <c r="O1268" s="416"/>
      <c r="P1268" s="416"/>
      <c r="Q1268" s="416"/>
      <c r="R1268" s="416"/>
      <c r="S1268" s="416"/>
      <c r="T1268" s="416"/>
      <c r="U1268" s="416"/>
      <c r="V1268" s="416"/>
      <c r="W1268" s="416"/>
      <c r="X1268" s="416"/>
      <c r="Y1268" s="416"/>
    </row>
    <row r="1269" customFormat="false" ht="15" hidden="false" customHeight="false" outlineLevel="0" collapsed="false">
      <c r="A1269" s="573"/>
      <c r="B1269" s="573"/>
      <c r="C1269" s="574"/>
      <c r="D1269" s="575"/>
      <c r="E1269" s="575"/>
      <c r="F1269" s="575"/>
      <c r="G1269" s="576"/>
      <c r="H1269" s="576"/>
      <c r="I1269" s="577"/>
      <c r="J1269" s="578"/>
      <c r="K1269" s="427"/>
      <c r="L1269" s="427"/>
      <c r="M1269" s="109"/>
      <c r="N1269" s="109"/>
      <c r="O1269" s="416"/>
      <c r="P1269" s="416"/>
      <c r="Q1269" s="416"/>
      <c r="R1269" s="416"/>
      <c r="S1269" s="416"/>
      <c r="T1269" s="416"/>
      <c r="U1269" s="416"/>
      <c r="V1269" s="416"/>
      <c r="W1269" s="416"/>
      <c r="X1269" s="416"/>
      <c r="Y1269" s="416"/>
    </row>
    <row r="1270" customFormat="false" ht="15" hidden="false" customHeight="false" outlineLevel="0" collapsed="false">
      <c r="A1270" s="573"/>
      <c r="B1270" s="573"/>
      <c r="C1270" s="574"/>
      <c r="D1270" s="575"/>
      <c r="E1270" s="575"/>
      <c r="F1270" s="575"/>
      <c r="G1270" s="576"/>
      <c r="H1270" s="576"/>
      <c r="I1270" s="577"/>
      <c r="J1270" s="578"/>
      <c r="K1270" s="427"/>
      <c r="L1270" s="427"/>
      <c r="M1270" s="109"/>
      <c r="N1270" s="109"/>
      <c r="O1270" s="416"/>
      <c r="P1270" s="416"/>
      <c r="Q1270" s="416"/>
      <c r="R1270" s="416"/>
      <c r="S1270" s="416"/>
      <c r="T1270" s="416"/>
      <c r="U1270" s="416"/>
      <c r="V1270" s="416"/>
      <c r="W1270" s="416"/>
      <c r="X1270" s="416"/>
      <c r="Y1270" s="416"/>
    </row>
    <row r="1271" customFormat="false" ht="15" hidden="false" customHeight="false" outlineLevel="0" collapsed="false">
      <c r="A1271" s="573"/>
      <c r="B1271" s="573"/>
      <c r="C1271" s="574"/>
      <c r="D1271" s="575"/>
      <c r="E1271" s="575"/>
      <c r="F1271" s="575"/>
      <c r="G1271" s="576"/>
      <c r="H1271" s="576"/>
      <c r="I1271" s="577"/>
      <c r="J1271" s="578"/>
      <c r="K1271" s="427"/>
      <c r="L1271" s="427"/>
      <c r="M1271" s="109"/>
      <c r="N1271" s="109"/>
      <c r="O1271" s="416"/>
      <c r="P1271" s="416"/>
      <c r="Q1271" s="416"/>
      <c r="R1271" s="416"/>
      <c r="S1271" s="416"/>
      <c r="T1271" s="416"/>
      <c r="U1271" s="416"/>
      <c r="V1271" s="416"/>
      <c r="W1271" s="416"/>
      <c r="X1271" s="416"/>
      <c r="Y1271" s="416"/>
    </row>
    <row r="1272" customFormat="false" ht="15" hidden="false" customHeight="false" outlineLevel="0" collapsed="false">
      <c r="A1272" s="573"/>
      <c r="B1272" s="573"/>
      <c r="C1272" s="574"/>
      <c r="D1272" s="575"/>
      <c r="E1272" s="575"/>
      <c r="F1272" s="575"/>
      <c r="G1272" s="576"/>
      <c r="H1272" s="576"/>
      <c r="I1272" s="577"/>
      <c r="J1272" s="578"/>
      <c r="K1272" s="427"/>
      <c r="L1272" s="427"/>
      <c r="M1272" s="109"/>
      <c r="N1272" s="109"/>
      <c r="O1272" s="416"/>
      <c r="P1272" s="416"/>
      <c r="Q1272" s="416"/>
      <c r="R1272" s="416"/>
      <c r="S1272" s="416"/>
      <c r="T1272" s="416"/>
      <c r="U1272" s="416"/>
      <c r="V1272" s="416"/>
      <c r="W1272" s="416"/>
      <c r="X1272" s="416"/>
      <c r="Y1272" s="416"/>
    </row>
    <row r="1273" customFormat="false" ht="15" hidden="false" customHeight="false" outlineLevel="0" collapsed="false">
      <c r="A1273" s="573"/>
      <c r="B1273" s="573"/>
      <c r="C1273" s="574"/>
      <c r="D1273" s="575"/>
      <c r="E1273" s="575"/>
      <c r="F1273" s="575"/>
      <c r="G1273" s="576"/>
      <c r="H1273" s="576"/>
      <c r="I1273" s="577"/>
      <c r="J1273" s="578"/>
      <c r="K1273" s="427"/>
      <c r="L1273" s="427"/>
      <c r="M1273" s="109"/>
      <c r="N1273" s="109"/>
      <c r="O1273" s="416"/>
      <c r="P1273" s="416"/>
      <c r="Q1273" s="416"/>
      <c r="R1273" s="416"/>
      <c r="S1273" s="416"/>
      <c r="T1273" s="416"/>
      <c r="U1273" s="416"/>
      <c r="V1273" s="416"/>
      <c r="W1273" s="416"/>
      <c r="X1273" s="416"/>
      <c r="Y1273" s="416"/>
    </row>
    <row r="1274" customFormat="false" ht="15" hidden="false" customHeight="false" outlineLevel="0" collapsed="false">
      <c r="A1274" s="573"/>
      <c r="B1274" s="573"/>
      <c r="C1274" s="574"/>
      <c r="D1274" s="575"/>
      <c r="E1274" s="575"/>
      <c r="F1274" s="575"/>
      <c r="G1274" s="576"/>
      <c r="H1274" s="576"/>
      <c r="I1274" s="577"/>
      <c r="J1274" s="578"/>
      <c r="K1274" s="427"/>
      <c r="L1274" s="427"/>
      <c r="M1274" s="109"/>
      <c r="N1274" s="109"/>
      <c r="O1274" s="416"/>
      <c r="P1274" s="416"/>
      <c r="Q1274" s="416"/>
      <c r="R1274" s="416"/>
      <c r="S1274" s="416"/>
      <c r="T1274" s="416"/>
      <c r="U1274" s="416"/>
      <c r="V1274" s="416"/>
      <c r="W1274" s="416"/>
      <c r="X1274" s="416"/>
      <c r="Y1274" s="416"/>
    </row>
    <row r="1275" customFormat="false" ht="15" hidden="false" customHeight="false" outlineLevel="0" collapsed="false">
      <c r="A1275" s="573"/>
      <c r="B1275" s="573"/>
      <c r="C1275" s="574"/>
      <c r="D1275" s="575"/>
      <c r="E1275" s="575"/>
      <c r="F1275" s="575"/>
      <c r="G1275" s="576"/>
      <c r="H1275" s="576"/>
      <c r="I1275" s="577"/>
      <c r="J1275" s="578"/>
      <c r="K1275" s="427"/>
      <c r="L1275" s="427"/>
      <c r="M1275" s="109"/>
      <c r="N1275" s="109"/>
      <c r="O1275" s="416"/>
      <c r="P1275" s="416"/>
      <c r="Q1275" s="416"/>
      <c r="R1275" s="416"/>
      <c r="S1275" s="416"/>
      <c r="T1275" s="416"/>
      <c r="U1275" s="416"/>
      <c r="V1275" s="416"/>
      <c r="W1275" s="416"/>
      <c r="X1275" s="416"/>
      <c r="Y1275" s="416"/>
    </row>
    <row r="1276" customFormat="false" ht="15" hidden="false" customHeight="false" outlineLevel="0" collapsed="false">
      <c r="A1276" s="573"/>
      <c r="B1276" s="573"/>
      <c r="C1276" s="574"/>
      <c r="D1276" s="575"/>
      <c r="E1276" s="575"/>
      <c r="F1276" s="575"/>
      <c r="G1276" s="576"/>
      <c r="H1276" s="576"/>
      <c r="I1276" s="577"/>
      <c r="J1276" s="578"/>
      <c r="K1276" s="427"/>
      <c r="L1276" s="427"/>
      <c r="M1276" s="109"/>
      <c r="N1276" s="109"/>
      <c r="O1276" s="416"/>
      <c r="P1276" s="416"/>
      <c r="Q1276" s="416"/>
      <c r="R1276" s="416"/>
      <c r="S1276" s="416"/>
      <c r="T1276" s="416"/>
      <c r="U1276" s="416"/>
      <c r="V1276" s="416"/>
      <c r="W1276" s="416"/>
      <c r="X1276" s="416"/>
      <c r="Y1276" s="416"/>
    </row>
    <row r="1277" customFormat="false" ht="15" hidden="false" customHeight="false" outlineLevel="0" collapsed="false">
      <c r="A1277" s="573"/>
      <c r="B1277" s="573"/>
      <c r="C1277" s="574"/>
      <c r="D1277" s="575"/>
      <c r="E1277" s="575"/>
      <c r="F1277" s="575"/>
      <c r="G1277" s="576"/>
      <c r="H1277" s="576"/>
      <c r="I1277" s="577"/>
      <c r="J1277" s="578"/>
      <c r="K1277" s="427"/>
      <c r="L1277" s="427"/>
      <c r="M1277" s="109"/>
      <c r="N1277" s="109"/>
      <c r="O1277" s="416"/>
      <c r="P1277" s="416"/>
      <c r="Q1277" s="416"/>
      <c r="R1277" s="416"/>
      <c r="S1277" s="416"/>
      <c r="T1277" s="416"/>
      <c r="U1277" s="416"/>
      <c r="V1277" s="416"/>
      <c r="W1277" s="416"/>
      <c r="X1277" s="416"/>
      <c r="Y1277" s="416"/>
    </row>
    <row r="1278" customFormat="false" ht="15" hidden="false" customHeight="false" outlineLevel="0" collapsed="false">
      <c r="A1278" s="573"/>
      <c r="B1278" s="573"/>
      <c r="C1278" s="574"/>
      <c r="D1278" s="575"/>
      <c r="E1278" s="575"/>
      <c r="F1278" s="575"/>
      <c r="G1278" s="576"/>
      <c r="H1278" s="576"/>
      <c r="I1278" s="577"/>
      <c r="J1278" s="578"/>
      <c r="K1278" s="427"/>
      <c r="L1278" s="427"/>
      <c r="M1278" s="109"/>
      <c r="N1278" s="109"/>
      <c r="O1278" s="416"/>
      <c r="P1278" s="416"/>
      <c r="Q1278" s="416"/>
      <c r="R1278" s="416"/>
      <c r="S1278" s="416"/>
      <c r="T1278" s="416"/>
      <c r="U1278" s="416"/>
      <c r="V1278" s="416"/>
      <c r="W1278" s="416"/>
      <c r="X1278" s="416"/>
      <c r="Y1278" s="416"/>
    </row>
    <row r="1279" customFormat="false" ht="15" hidden="false" customHeight="false" outlineLevel="0" collapsed="false">
      <c r="A1279" s="573"/>
      <c r="B1279" s="573"/>
      <c r="C1279" s="574"/>
      <c r="D1279" s="575"/>
      <c r="E1279" s="575"/>
      <c r="F1279" s="575"/>
      <c r="G1279" s="576"/>
      <c r="H1279" s="576"/>
      <c r="I1279" s="577"/>
      <c r="J1279" s="578"/>
      <c r="K1279" s="427"/>
      <c r="L1279" s="427"/>
      <c r="M1279" s="109"/>
      <c r="N1279" s="109"/>
      <c r="O1279" s="416"/>
      <c r="P1279" s="416"/>
      <c r="Q1279" s="416"/>
      <c r="R1279" s="416"/>
      <c r="S1279" s="416"/>
      <c r="T1279" s="416"/>
      <c r="U1279" s="416"/>
      <c r="V1279" s="416"/>
      <c r="W1279" s="416"/>
      <c r="X1279" s="416"/>
      <c r="Y1279" s="416"/>
    </row>
    <row r="1280" customFormat="false" ht="15" hidden="false" customHeight="false" outlineLevel="0" collapsed="false">
      <c r="A1280" s="573"/>
      <c r="B1280" s="573"/>
      <c r="C1280" s="574"/>
      <c r="D1280" s="575"/>
      <c r="E1280" s="575"/>
      <c r="F1280" s="575"/>
      <c r="G1280" s="576"/>
      <c r="H1280" s="576"/>
      <c r="I1280" s="577"/>
      <c r="J1280" s="578"/>
      <c r="K1280" s="427"/>
      <c r="L1280" s="427"/>
      <c r="M1280" s="109"/>
      <c r="N1280" s="109"/>
      <c r="O1280" s="416"/>
      <c r="P1280" s="416"/>
      <c r="Q1280" s="416"/>
      <c r="R1280" s="416"/>
      <c r="S1280" s="416"/>
      <c r="T1280" s="416"/>
      <c r="U1280" s="416"/>
      <c r="V1280" s="416"/>
      <c r="W1280" s="416"/>
      <c r="X1280" s="416"/>
      <c r="Y1280" s="416"/>
    </row>
    <row r="1281" customFormat="false" ht="15" hidden="false" customHeight="false" outlineLevel="0" collapsed="false">
      <c r="A1281" s="573"/>
      <c r="B1281" s="573"/>
      <c r="C1281" s="574"/>
      <c r="D1281" s="575"/>
      <c r="E1281" s="575"/>
      <c r="F1281" s="575"/>
      <c r="G1281" s="576"/>
      <c r="H1281" s="576"/>
      <c r="I1281" s="577"/>
      <c r="J1281" s="578"/>
      <c r="K1281" s="427"/>
      <c r="L1281" s="427"/>
      <c r="M1281" s="109"/>
      <c r="N1281" s="109"/>
      <c r="O1281" s="416"/>
      <c r="P1281" s="416"/>
      <c r="Q1281" s="416"/>
      <c r="R1281" s="416"/>
      <c r="S1281" s="416"/>
      <c r="T1281" s="416"/>
      <c r="U1281" s="416"/>
      <c r="V1281" s="416"/>
      <c r="W1281" s="416"/>
      <c r="X1281" s="416"/>
      <c r="Y1281" s="416"/>
    </row>
    <row r="1282" customFormat="false" ht="15" hidden="false" customHeight="false" outlineLevel="0" collapsed="false">
      <c r="A1282" s="573"/>
      <c r="B1282" s="573"/>
      <c r="C1282" s="574"/>
      <c r="D1282" s="575"/>
      <c r="E1282" s="575"/>
      <c r="F1282" s="575"/>
      <c r="G1282" s="576"/>
      <c r="H1282" s="576"/>
      <c r="I1282" s="577"/>
      <c r="J1282" s="578"/>
      <c r="K1282" s="427"/>
      <c r="L1282" s="427"/>
      <c r="M1282" s="109"/>
      <c r="N1282" s="109"/>
      <c r="O1282" s="416"/>
      <c r="P1282" s="416"/>
      <c r="Q1282" s="416"/>
      <c r="R1282" s="416"/>
      <c r="S1282" s="416"/>
      <c r="T1282" s="416"/>
      <c r="U1282" s="416"/>
      <c r="V1282" s="416"/>
      <c r="W1282" s="416"/>
      <c r="X1282" s="416"/>
      <c r="Y1282" s="416"/>
    </row>
    <row r="1283" customFormat="false" ht="15" hidden="false" customHeight="false" outlineLevel="0" collapsed="false">
      <c r="A1283" s="573"/>
      <c r="B1283" s="573"/>
      <c r="C1283" s="574"/>
      <c r="D1283" s="575"/>
      <c r="E1283" s="575"/>
      <c r="F1283" s="575"/>
      <c r="G1283" s="576"/>
      <c r="H1283" s="576"/>
      <c r="I1283" s="577"/>
      <c r="J1283" s="578"/>
      <c r="K1283" s="427"/>
      <c r="L1283" s="427"/>
      <c r="M1283" s="109"/>
      <c r="N1283" s="109"/>
      <c r="O1283" s="416"/>
      <c r="P1283" s="416"/>
      <c r="Q1283" s="416"/>
      <c r="R1283" s="416"/>
      <c r="S1283" s="416"/>
      <c r="T1283" s="416"/>
      <c r="U1283" s="416"/>
      <c r="V1283" s="416"/>
      <c r="W1283" s="416"/>
      <c r="X1283" s="416"/>
      <c r="Y1283" s="416"/>
    </row>
    <row r="1284" customFormat="false" ht="15" hidden="false" customHeight="false" outlineLevel="0" collapsed="false">
      <c r="A1284" s="573"/>
      <c r="B1284" s="573"/>
      <c r="C1284" s="574"/>
      <c r="D1284" s="575"/>
      <c r="E1284" s="575"/>
      <c r="F1284" s="575"/>
      <c r="G1284" s="576"/>
      <c r="H1284" s="576"/>
      <c r="I1284" s="577"/>
      <c r="J1284" s="578"/>
      <c r="K1284" s="427"/>
      <c r="L1284" s="427"/>
      <c r="M1284" s="109"/>
      <c r="N1284" s="109"/>
      <c r="O1284" s="416"/>
      <c r="P1284" s="416"/>
      <c r="Q1284" s="416"/>
      <c r="R1284" s="416"/>
      <c r="S1284" s="416"/>
      <c r="T1284" s="416"/>
      <c r="U1284" s="416"/>
      <c r="V1284" s="416"/>
      <c r="W1284" s="416"/>
      <c r="X1284" s="416"/>
      <c r="Y1284" s="416"/>
    </row>
    <row r="1285" customFormat="false" ht="15" hidden="false" customHeight="false" outlineLevel="0" collapsed="false">
      <c r="A1285" s="573"/>
      <c r="B1285" s="573"/>
      <c r="C1285" s="574"/>
      <c r="D1285" s="575"/>
      <c r="E1285" s="575"/>
      <c r="F1285" s="575"/>
      <c r="G1285" s="576"/>
      <c r="H1285" s="576"/>
      <c r="I1285" s="577"/>
      <c r="J1285" s="578"/>
      <c r="K1285" s="427"/>
      <c r="L1285" s="427"/>
      <c r="M1285" s="109"/>
      <c r="N1285" s="109"/>
      <c r="O1285" s="416"/>
      <c r="P1285" s="416"/>
      <c r="Q1285" s="416"/>
      <c r="R1285" s="416"/>
      <c r="S1285" s="416"/>
      <c r="T1285" s="416"/>
      <c r="U1285" s="416"/>
      <c r="V1285" s="416"/>
      <c r="W1285" s="416"/>
      <c r="X1285" s="416"/>
      <c r="Y1285" s="416"/>
    </row>
    <row r="1286" customFormat="false" ht="15" hidden="false" customHeight="false" outlineLevel="0" collapsed="false">
      <c r="A1286" s="573"/>
      <c r="B1286" s="573"/>
      <c r="C1286" s="574"/>
      <c r="D1286" s="575"/>
      <c r="E1286" s="575"/>
      <c r="F1286" s="575"/>
      <c r="G1286" s="576"/>
      <c r="H1286" s="576"/>
      <c r="I1286" s="577"/>
      <c r="J1286" s="578"/>
      <c r="K1286" s="427"/>
      <c r="L1286" s="427"/>
      <c r="M1286" s="109"/>
      <c r="N1286" s="109"/>
      <c r="O1286" s="416"/>
      <c r="P1286" s="416"/>
      <c r="Q1286" s="416"/>
      <c r="R1286" s="416"/>
      <c r="S1286" s="416"/>
      <c r="T1286" s="416"/>
      <c r="U1286" s="416"/>
      <c r="V1286" s="416"/>
      <c r="W1286" s="416"/>
      <c r="X1286" s="416"/>
      <c r="Y1286" s="416"/>
    </row>
    <row r="1287" customFormat="false" ht="15" hidden="false" customHeight="false" outlineLevel="0" collapsed="false">
      <c r="A1287" s="573"/>
      <c r="B1287" s="573"/>
      <c r="C1287" s="574"/>
      <c r="D1287" s="575"/>
      <c r="E1287" s="575"/>
      <c r="F1287" s="575"/>
      <c r="G1287" s="576"/>
      <c r="H1287" s="576"/>
      <c r="I1287" s="577"/>
      <c r="J1287" s="578"/>
      <c r="K1287" s="427"/>
      <c r="L1287" s="427"/>
      <c r="M1287" s="109"/>
      <c r="N1287" s="109"/>
      <c r="O1287" s="416"/>
      <c r="P1287" s="416"/>
      <c r="Q1287" s="416"/>
      <c r="R1287" s="416"/>
      <c r="S1287" s="416"/>
      <c r="T1287" s="416"/>
      <c r="U1287" s="416"/>
      <c r="V1287" s="416"/>
      <c r="W1287" s="416"/>
      <c r="X1287" s="416"/>
      <c r="Y1287" s="416"/>
    </row>
    <row r="1288" customFormat="false" ht="15" hidden="false" customHeight="false" outlineLevel="0" collapsed="false">
      <c r="A1288" s="573"/>
      <c r="B1288" s="573"/>
      <c r="C1288" s="574"/>
      <c r="D1288" s="575"/>
      <c r="E1288" s="575"/>
      <c r="F1288" s="575"/>
      <c r="G1288" s="576"/>
      <c r="H1288" s="576"/>
      <c r="I1288" s="577"/>
      <c r="J1288" s="578"/>
      <c r="K1288" s="427"/>
      <c r="L1288" s="427"/>
      <c r="M1288" s="109"/>
      <c r="N1288" s="109"/>
      <c r="O1288" s="416"/>
      <c r="P1288" s="416"/>
      <c r="Q1288" s="416"/>
      <c r="R1288" s="416"/>
      <c r="S1288" s="416"/>
      <c r="T1288" s="416"/>
      <c r="U1288" s="416"/>
      <c r="V1288" s="416"/>
      <c r="W1288" s="416"/>
      <c r="X1288" s="416"/>
      <c r="Y1288" s="416"/>
    </row>
    <row r="1289" customFormat="false" ht="15" hidden="false" customHeight="false" outlineLevel="0" collapsed="false">
      <c r="A1289" s="573"/>
      <c r="B1289" s="573"/>
      <c r="C1289" s="574"/>
      <c r="D1289" s="575"/>
      <c r="E1289" s="575"/>
      <c r="F1289" s="575"/>
      <c r="G1289" s="576"/>
      <c r="H1289" s="576"/>
      <c r="I1289" s="577"/>
      <c r="J1289" s="578"/>
      <c r="K1289" s="427"/>
      <c r="L1289" s="427"/>
      <c r="M1289" s="109"/>
      <c r="N1289" s="109"/>
      <c r="O1289" s="416"/>
      <c r="P1289" s="416"/>
      <c r="Q1289" s="416"/>
      <c r="R1289" s="416"/>
      <c r="S1289" s="416"/>
      <c r="T1289" s="416"/>
      <c r="U1289" s="416"/>
      <c r="V1289" s="416"/>
      <c r="W1289" s="416"/>
      <c r="X1289" s="416"/>
      <c r="Y1289" s="416"/>
    </row>
    <row r="1290" customFormat="false" ht="15" hidden="false" customHeight="false" outlineLevel="0" collapsed="false">
      <c r="A1290" s="573"/>
      <c r="B1290" s="573"/>
      <c r="C1290" s="574"/>
      <c r="D1290" s="575"/>
      <c r="E1290" s="575"/>
      <c r="F1290" s="575"/>
      <c r="G1290" s="576"/>
      <c r="H1290" s="576"/>
      <c r="I1290" s="577"/>
      <c r="J1290" s="578"/>
      <c r="K1290" s="427"/>
      <c r="L1290" s="427"/>
      <c r="M1290" s="109"/>
      <c r="N1290" s="109"/>
      <c r="O1290" s="416"/>
      <c r="P1290" s="416"/>
      <c r="Q1290" s="416"/>
      <c r="R1290" s="416"/>
      <c r="S1290" s="416"/>
      <c r="T1290" s="416"/>
      <c r="U1290" s="416"/>
      <c r="V1290" s="416"/>
      <c r="W1290" s="416"/>
      <c r="X1290" s="416"/>
      <c r="Y1290" s="416"/>
    </row>
    <row r="1291" customFormat="false" ht="15" hidden="false" customHeight="false" outlineLevel="0" collapsed="false">
      <c r="A1291" s="573"/>
      <c r="B1291" s="573"/>
      <c r="C1291" s="574"/>
      <c r="D1291" s="575"/>
      <c r="E1291" s="575"/>
      <c r="F1291" s="575"/>
      <c r="G1291" s="576"/>
      <c r="H1291" s="576"/>
      <c r="I1291" s="577"/>
      <c r="J1291" s="578"/>
      <c r="K1291" s="427"/>
      <c r="L1291" s="427"/>
      <c r="M1291" s="109"/>
      <c r="N1291" s="109"/>
      <c r="O1291" s="416"/>
      <c r="P1291" s="416"/>
      <c r="Q1291" s="416"/>
      <c r="R1291" s="416"/>
      <c r="S1291" s="416"/>
      <c r="T1291" s="416"/>
      <c r="U1291" s="416"/>
      <c r="V1291" s="416"/>
      <c r="W1291" s="416"/>
      <c r="X1291" s="416"/>
      <c r="Y1291" s="416"/>
    </row>
    <row r="1292" customFormat="false" ht="15" hidden="false" customHeight="false" outlineLevel="0" collapsed="false">
      <c r="A1292" s="573"/>
      <c r="B1292" s="573"/>
      <c r="C1292" s="574"/>
      <c r="D1292" s="575"/>
      <c r="E1292" s="575"/>
      <c r="F1292" s="575"/>
      <c r="G1292" s="576"/>
      <c r="H1292" s="576"/>
      <c r="I1292" s="577"/>
      <c r="J1292" s="578"/>
      <c r="K1292" s="427"/>
      <c r="L1292" s="427"/>
      <c r="M1292" s="109"/>
      <c r="N1292" s="109"/>
      <c r="O1292" s="416"/>
      <c r="P1292" s="416"/>
      <c r="Q1292" s="416"/>
      <c r="R1292" s="416"/>
      <c r="S1292" s="416"/>
      <c r="T1292" s="416"/>
      <c r="U1292" s="416"/>
      <c r="V1292" s="416"/>
      <c r="W1292" s="416"/>
      <c r="X1292" s="416"/>
      <c r="Y1292" s="416"/>
    </row>
    <row r="1293" customFormat="false" ht="15" hidden="false" customHeight="false" outlineLevel="0" collapsed="false">
      <c r="A1293" s="573"/>
      <c r="B1293" s="573"/>
      <c r="C1293" s="574"/>
      <c r="D1293" s="575"/>
      <c r="E1293" s="575"/>
      <c r="F1293" s="575"/>
      <c r="G1293" s="576"/>
      <c r="H1293" s="576"/>
      <c r="I1293" s="577"/>
      <c r="J1293" s="578"/>
      <c r="K1293" s="427"/>
      <c r="L1293" s="427"/>
      <c r="M1293" s="109"/>
      <c r="N1293" s="109"/>
      <c r="O1293" s="416"/>
      <c r="P1293" s="416"/>
      <c r="Q1293" s="416"/>
      <c r="R1293" s="416"/>
      <c r="S1293" s="416"/>
      <c r="T1293" s="416"/>
      <c r="U1293" s="416"/>
      <c r="V1293" s="416"/>
      <c r="W1293" s="416"/>
      <c r="X1293" s="416"/>
      <c r="Y1293" s="416"/>
    </row>
    <row r="1294" customFormat="false" ht="15" hidden="false" customHeight="false" outlineLevel="0" collapsed="false">
      <c r="A1294" s="573"/>
      <c r="B1294" s="573"/>
      <c r="C1294" s="574"/>
      <c r="D1294" s="575"/>
      <c r="E1294" s="575"/>
      <c r="F1294" s="575"/>
      <c r="G1294" s="576"/>
      <c r="H1294" s="576"/>
      <c r="I1294" s="577"/>
      <c r="J1294" s="578"/>
      <c r="K1294" s="427"/>
      <c r="L1294" s="427"/>
      <c r="M1294" s="109"/>
      <c r="N1294" s="109"/>
      <c r="O1294" s="416"/>
      <c r="P1294" s="416"/>
      <c r="Q1294" s="416"/>
      <c r="R1294" s="416"/>
      <c r="S1294" s="416"/>
      <c r="T1294" s="416"/>
      <c r="U1294" s="416"/>
      <c r="V1294" s="416"/>
      <c r="W1294" s="416"/>
      <c r="X1294" s="416"/>
      <c r="Y1294" s="416"/>
    </row>
    <row r="1295" customFormat="false" ht="15" hidden="false" customHeight="false" outlineLevel="0" collapsed="false">
      <c r="A1295" s="573"/>
      <c r="B1295" s="573"/>
      <c r="C1295" s="574"/>
      <c r="D1295" s="575"/>
      <c r="E1295" s="575"/>
      <c r="F1295" s="575"/>
      <c r="G1295" s="576"/>
      <c r="H1295" s="576"/>
      <c r="I1295" s="577"/>
      <c r="J1295" s="578"/>
      <c r="K1295" s="427"/>
      <c r="L1295" s="427"/>
      <c r="M1295" s="109"/>
      <c r="N1295" s="109"/>
      <c r="O1295" s="416"/>
      <c r="P1295" s="416"/>
      <c r="Q1295" s="416"/>
      <c r="R1295" s="416"/>
      <c r="S1295" s="416"/>
      <c r="T1295" s="416"/>
      <c r="U1295" s="416"/>
      <c r="V1295" s="416"/>
      <c r="W1295" s="416"/>
      <c r="X1295" s="416"/>
      <c r="Y1295" s="416"/>
    </row>
    <row r="1296" customFormat="false" ht="15" hidden="false" customHeight="false" outlineLevel="0" collapsed="false">
      <c r="A1296" s="573"/>
      <c r="B1296" s="573"/>
      <c r="C1296" s="574"/>
      <c r="D1296" s="575"/>
      <c r="E1296" s="575"/>
      <c r="F1296" s="575"/>
      <c r="G1296" s="576"/>
      <c r="H1296" s="576"/>
      <c r="I1296" s="577"/>
      <c r="J1296" s="578"/>
      <c r="K1296" s="427"/>
      <c r="L1296" s="427"/>
      <c r="M1296" s="109"/>
      <c r="N1296" s="109"/>
      <c r="O1296" s="416"/>
      <c r="P1296" s="416"/>
      <c r="Q1296" s="416"/>
      <c r="R1296" s="416"/>
      <c r="S1296" s="416"/>
      <c r="T1296" s="416"/>
      <c r="U1296" s="416"/>
      <c r="V1296" s="416"/>
      <c r="W1296" s="416"/>
      <c r="X1296" s="416"/>
      <c r="Y1296" s="416"/>
    </row>
    <row r="1297" customFormat="false" ht="15" hidden="false" customHeight="false" outlineLevel="0" collapsed="false">
      <c r="A1297" s="573"/>
      <c r="B1297" s="573"/>
      <c r="C1297" s="574"/>
      <c r="D1297" s="575"/>
      <c r="E1297" s="575"/>
      <c r="F1297" s="575"/>
      <c r="G1297" s="576"/>
      <c r="H1297" s="576"/>
      <c r="I1297" s="577"/>
      <c r="J1297" s="578"/>
      <c r="K1297" s="427"/>
      <c r="L1297" s="427"/>
      <c r="M1297" s="109"/>
      <c r="N1297" s="109"/>
      <c r="O1297" s="416"/>
      <c r="P1297" s="416"/>
      <c r="Q1297" s="416"/>
      <c r="R1297" s="416"/>
      <c r="S1297" s="416"/>
      <c r="T1297" s="416"/>
      <c r="U1297" s="416"/>
      <c r="V1297" s="416"/>
      <c r="W1297" s="416"/>
      <c r="X1297" s="416"/>
      <c r="Y1297" s="416"/>
    </row>
    <row r="1298" customFormat="false" ht="15" hidden="false" customHeight="false" outlineLevel="0" collapsed="false">
      <c r="A1298" s="573"/>
      <c r="B1298" s="573"/>
      <c r="C1298" s="574"/>
      <c r="D1298" s="575"/>
      <c r="E1298" s="575"/>
      <c r="F1298" s="575"/>
      <c r="G1298" s="576"/>
      <c r="H1298" s="576"/>
      <c r="I1298" s="577"/>
      <c r="J1298" s="578"/>
      <c r="K1298" s="427"/>
      <c r="L1298" s="427"/>
      <c r="M1298" s="109"/>
      <c r="N1298" s="109"/>
      <c r="O1298" s="416"/>
      <c r="P1298" s="416"/>
      <c r="Q1298" s="416"/>
      <c r="R1298" s="416"/>
      <c r="S1298" s="416"/>
      <c r="T1298" s="416"/>
      <c r="U1298" s="416"/>
      <c r="V1298" s="416"/>
      <c r="W1298" s="416"/>
      <c r="X1298" s="416"/>
      <c r="Y1298" s="416"/>
    </row>
    <row r="1299" customFormat="false" ht="15" hidden="false" customHeight="false" outlineLevel="0" collapsed="false">
      <c r="A1299" s="573"/>
      <c r="B1299" s="573"/>
      <c r="C1299" s="574"/>
      <c r="D1299" s="575"/>
      <c r="E1299" s="575"/>
      <c r="F1299" s="575"/>
      <c r="G1299" s="576"/>
      <c r="H1299" s="576"/>
      <c r="I1299" s="577"/>
      <c r="J1299" s="578"/>
      <c r="K1299" s="427"/>
      <c r="L1299" s="427"/>
      <c r="M1299" s="109"/>
      <c r="N1299" s="109"/>
      <c r="O1299" s="416"/>
      <c r="P1299" s="416"/>
      <c r="Q1299" s="416"/>
      <c r="R1299" s="416"/>
      <c r="S1299" s="416"/>
      <c r="T1299" s="416"/>
      <c r="U1299" s="416"/>
      <c r="V1299" s="416"/>
      <c r="W1299" s="416"/>
      <c r="X1299" s="416"/>
      <c r="Y1299" s="416"/>
    </row>
    <row r="1300" customFormat="false" ht="15" hidden="false" customHeight="false" outlineLevel="0" collapsed="false">
      <c r="A1300" s="573"/>
      <c r="B1300" s="573"/>
      <c r="C1300" s="574"/>
      <c r="D1300" s="575"/>
      <c r="E1300" s="575"/>
      <c r="F1300" s="575"/>
      <c r="G1300" s="576"/>
      <c r="H1300" s="576"/>
      <c r="I1300" s="577"/>
      <c r="J1300" s="578"/>
      <c r="K1300" s="427"/>
      <c r="L1300" s="427"/>
      <c r="M1300" s="109"/>
      <c r="N1300" s="109"/>
      <c r="O1300" s="416"/>
      <c r="P1300" s="416"/>
      <c r="Q1300" s="416"/>
      <c r="R1300" s="416"/>
      <c r="S1300" s="416"/>
      <c r="T1300" s="416"/>
      <c r="U1300" s="416"/>
      <c r="V1300" s="416"/>
      <c r="W1300" s="416"/>
      <c r="X1300" s="416"/>
      <c r="Y1300" s="416"/>
    </row>
    <row r="1301" customFormat="false" ht="15" hidden="false" customHeight="false" outlineLevel="0" collapsed="false">
      <c r="A1301" s="573"/>
      <c r="B1301" s="573"/>
      <c r="C1301" s="574"/>
      <c r="D1301" s="575"/>
      <c r="E1301" s="575"/>
      <c r="F1301" s="575"/>
      <c r="G1301" s="576"/>
      <c r="H1301" s="576"/>
      <c r="I1301" s="577"/>
      <c r="J1301" s="578"/>
      <c r="K1301" s="427"/>
      <c r="L1301" s="427"/>
      <c r="M1301" s="109"/>
      <c r="N1301" s="109"/>
      <c r="O1301" s="416"/>
      <c r="P1301" s="416"/>
      <c r="Q1301" s="416"/>
      <c r="R1301" s="416"/>
      <c r="S1301" s="416"/>
      <c r="T1301" s="416"/>
      <c r="U1301" s="416"/>
      <c r="V1301" s="416"/>
      <c r="W1301" s="416"/>
      <c r="X1301" s="416"/>
      <c r="Y1301" s="416"/>
    </row>
    <row r="1302" customFormat="false" ht="15" hidden="false" customHeight="false" outlineLevel="0" collapsed="false">
      <c r="A1302" s="573"/>
      <c r="B1302" s="573"/>
      <c r="C1302" s="574"/>
      <c r="D1302" s="575"/>
      <c r="E1302" s="575"/>
      <c r="F1302" s="575"/>
      <c r="G1302" s="576"/>
      <c r="H1302" s="576"/>
      <c r="I1302" s="577"/>
      <c r="J1302" s="578"/>
      <c r="K1302" s="427"/>
      <c r="L1302" s="427"/>
      <c r="M1302" s="109"/>
      <c r="N1302" s="109"/>
      <c r="O1302" s="416"/>
      <c r="P1302" s="416"/>
      <c r="Q1302" s="416"/>
      <c r="R1302" s="416"/>
      <c r="S1302" s="416"/>
      <c r="T1302" s="416"/>
      <c r="U1302" s="416"/>
      <c r="V1302" s="416"/>
      <c r="W1302" s="416"/>
      <c r="X1302" s="416"/>
      <c r="Y1302" s="416"/>
    </row>
    <row r="1303" customFormat="false" ht="15" hidden="false" customHeight="false" outlineLevel="0" collapsed="false">
      <c r="A1303" s="573"/>
      <c r="B1303" s="573"/>
      <c r="C1303" s="574"/>
      <c r="D1303" s="575"/>
      <c r="E1303" s="575"/>
      <c r="F1303" s="575"/>
      <c r="G1303" s="576"/>
      <c r="H1303" s="576"/>
      <c r="I1303" s="577"/>
      <c r="J1303" s="578"/>
      <c r="K1303" s="427"/>
      <c r="L1303" s="427"/>
      <c r="M1303" s="109"/>
      <c r="N1303" s="109"/>
      <c r="O1303" s="416"/>
      <c r="P1303" s="416"/>
      <c r="Q1303" s="416"/>
      <c r="R1303" s="416"/>
      <c r="S1303" s="416"/>
      <c r="T1303" s="416"/>
      <c r="U1303" s="416"/>
      <c r="V1303" s="416"/>
      <c r="W1303" s="416"/>
      <c r="X1303" s="416"/>
      <c r="Y1303" s="416"/>
    </row>
    <row r="1304" customFormat="false" ht="15" hidden="false" customHeight="false" outlineLevel="0" collapsed="false">
      <c r="A1304" s="573"/>
      <c r="B1304" s="573"/>
      <c r="C1304" s="574"/>
      <c r="D1304" s="575"/>
      <c r="E1304" s="575"/>
      <c r="F1304" s="575"/>
      <c r="G1304" s="576"/>
      <c r="H1304" s="576"/>
      <c r="I1304" s="577"/>
      <c r="J1304" s="578"/>
      <c r="K1304" s="427"/>
      <c r="L1304" s="427"/>
      <c r="M1304" s="109"/>
      <c r="N1304" s="109"/>
      <c r="O1304" s="416"/>
      <c r="P1304" s="416"/>
      <c r="Q1304" s="416"/>
      <c r="R1304" s="416"/>
      <c r="S1304" s="416"/>
      <c r="T1304" s="416"/>
      <c r="U1304" s="416"/>
      <c r="V1304" s="416"/>
      <c r="W1304" s="416"/>
      <c r="X1304" s="416"/>
      <c r="Y1304" s="416"/>
    </row>
    <row r="1305" customFormat="false" ht="15" hidden="false" customHeight="false" outlineLevel="0" collapsed="false">
      <c r="A1305" s="573"/>
      <c r="B1305" s="573"/>
      <c r="C1305" s="574"/>
      <c r="D1305" s="575"/>
      <c r="E1305" s="575"/>
      <c r="F1305" s="575"/>
      <c r="G1305" s="576"/>
      <c r="H1305" s="576"/>
      <c r="I1305" s="577"/>
      <c r="J1305" s="578"/>
      <c r="K1305" s="427"/>
      <c r="L1305" s="427"/>
      <c r="M1305" s="109"/>
      <c r="N1305" s="109"/>
      <c r="O1305" s="416"/>
      <c r="P1305" s="416"/>
      <c r="Q1305" s="416"/>
      <c r="R1305" s="416"/>
      <c r="S1305" s="416"/>
      <c r="T1305" s="416"/>
      <c r="U1305" s="416"/>
      <c r="V1305" s="416"/>
      <c r="W1305" s="416"/>
      <c r="X1305" s="416"/>
      <c r="Y1305" s="416"/>
    </row>
    <row r="1306" customFormat="false" ht="15" hidden="false" customHeight="false" outlineLevel="0" collapsed="false">
      <c r="A1306" s="573"/>
      <c r="B1306" s="573"/>
      <c r="C1306" s="574"/>
      <c r="D1306" s="575"/>
      <c r="E1306" s="575"/>
      <c r="F1306" s="575"/>
      <c r="G1306" s="576"/>
      <c r="H1306" s="576"/>
      <c r="I1306" s="577"/>
      <c r="J1306" s="578"/>
      <c r="K1306" s="427"/>
      <c r="L1306" s="427"/>
      <c r="M1306" s="109"/>
      <c r="N1306" s="109"/>
      <c r="O1306" s="416"/>
      <c r="P1306" s="416"/>
      <c r="Q1306" s="416"/>
      <c r="R1306" s="416"/>
      <c r="S1306" s="416"/>
      <c r="T1306" s="416"/>
      <c r="U1306" s="416"/>
      <c r="V1306" s="416"/>
      <c r="W1306" s="416"/>
      <c r="X1306" s="416"/>
      <c r="Y1306" s="416"/>
    </row>
    <row r="1307" customFormat="false" ht="15" hidden="false" customHeight="false" outlineLevel="0" collapsed="false">
      <c r="A1307" s="573"/>
      <c r="B1307" s="573"/>
      <c r="C1307" s="574"/>
      <c r="D1307" s="575"/>
      <c r="E1307" s="575"/>
      <c r="F1307" s="575"/>
      <c r="G1307" s="576"/>
      <c r="H1307" s="576"/>
      <c r="I1307" s="577"/>
      <c r="J1307" s="578"/>
      <c r="K1307" s="427"/>
      <c r="L1307" s="427"/>
      <c r="M1307" s="109"/>
      <c r="N1307" s="109"/>
      <c r="O1307" s="416"/>
      <c r="P1307" s="416"/>
      <c r="Q1307" s="416"/>
      <c r="R1307" s="416"/>
      <c r="S1307" s="416"/>
      <c r="T1307" s="416"/>
      <c r="U1307" s="416"/>
      <c r="V1307" s="416"/>
      <c r="W1307" s="416"/>
      <c r="X1307" s="416"/>
      <c r="Y1307" s="416"/>
    </row>
    <row r="1308" customFormat="false" ht="15" hidden="false" customHeight="false" outlineLevel="0" collapsed="false">
      <c r="A1308" s="573"/>
      <c r="B1308" s="573"/>
      <c r="C1308" s="574"/>
      <c r="D1308" s="575"/>
      <c r="E1308" s="575"/>
      <c r="F1308" s="575"/>
      <c r="G1308" s="576"/>
      <c r="H1308" s="576"/>
      <c r="I1308" s="577"/>
      <c r="J1308" s="578"/>
      <c r="K1308" s="427"/>
      <c r="L1308" s="427"/>
      <c r="M1308" s="109"/>
      <c r="N1308" s="109"/>
      <c r="O1308" s="416"/>
      <c r="P1308" s="416"/>
      <c r="Q1308" s="416"/>
      <c r="R1308" s="416"/>
      <c r="S1308" s="416"/>
      <c r="T1308" s="416"/>
      <c r="U1308" s="416"/>
      <c r="V1308" s="416"/>
      <c r="W1308" s="416"/>
      <c r="X1308" s="416"/>
      <c r="Y1308" s="416"/>
    </row>
    <row r="1309" customFormat="false" ht="15" hidden="false" customHeight="false" outlineLevel="0" collapsed="false">
      <c r="A1309" s="573"/>
      <c r="B1309" s="573"/>
      <c r="C1309" s="574"/>
      <c r="D1309" s="575"/>
      <c r="E1309" s="575"/>
      <c r="F1309" s="575"/>
      <c r="G1309" s="576"/>
      <c r="H1309" s="576"/>
      <c r="I1309" s="577"/>
      <c r="J1309" s="578"/>
      <c r="K1309" s="427"/>
      <c r="L1309" s="427"/>
      <c r="M1309" s="109"/>
      <c r="N1309" s="109"/>
      <c r="O1309" s="416"/>
      <c r="P1309" s="416"/>
      <c r="Q1309" s="416"/>
      <c r="R1309" s="416"/>
      <c r="S1309" s="416"/>
      <c r="T1309" s="416"/>
      <c r="U1309" s="416"/>
      <c r="V1309" s="416"/>
      <c r="W1309" s="416"/>
      <c r="X1309" s="416"/>
      <c r="Y1309" s="416"/>
    </row>
    <row r="1310" customFormat="false" ht="15" hidden="false" customHeight="false" outlineLevel="0" collapsed="false">
      <c r="A1310" s="573"/>
      <c r="B1310" s="573"/>
      <c r="C1310" s="574"/>
      <c r="D1310" s="575"/>
      <c r="E1310" s="575"/>
      <c r="F1310" s="575"/>
      <c r="G1310" s="576"/>
      <c r="H1310" s="576"/>
      <c r="I1310" s="577"/>
      <c r="J1310" s="578"/>
      <c r="K1310" s="427"/>
      <c r="L1310" s="427"/>
      <c r="M1310" s="109"/>
      <c r="N1310" s="109"/>
      <c r="O1310" s="416"/>
      <c r="P1310" s="416"/>
      <c r="Q1310" s="416"/>
      <c r="R1310" s="416"/>
      <c r="S1310" s="416"/>
      <c r="T1310" s="416"/>
      <c r="U1310" s="416"/>
      <c r="V1310" s="416"/>
      <c r="W1310" s="416"/>
      <c r="X1310" s="416"/>
      <c r="Y1310" s="416"/>
    </row>
    <row r="1311" customFormat="false" ht="15" hidden="false" customHeight="false" outlineLevel="0" collapsed="false">
      <c r="A1311" s="573"/>
      <c r="B1311" s="573"/>
      <c r="C1311" s="574"/>
      <c r="D1311" s="575"/>
      <c r="E1311" s="575"/>
      <c r="F1311" s="575"/>
      <c r="G1311" s="576"/>
      <c r="H1311" s="576"/>
      <c r="I1311" s="577"/>
      <c r="J1311" s="578"/>
      <c r="K1311" s="427"/>
      <c r="L1311" s="427"/>
      <c r="M1311" s="109"/>
      <c r="N1311" s="109"/>
      <c r="O1311" s="416"/>
      <c r="P1311" s="416"/>
      <c r="Q1311" s="416"/>
      <c r="R1311" s="416"/>
      <c r="S1311" s="416"/>
      <c r="T1311" s="416"/>
      <c r="U1311" s="416"/>
      <c r="V1311" s="416"/>
      <c r="W1311" s="416"/>
      <c r="X1311" s="416"/>
      <c r="Y1311" s="416"/>
    </row>
    <row r="1312" customFormat="false" ht="15" hidden="false" customHeight="false" outlineLevel="0" collapsed="false">
      <c r="A1312" s="573"/>
      <c r="B1312" s="573"/>
      <c r="C1312" s="574"/>
      <c r="D1312" s="575"/>
      <c r="E1312" s="575"/>
      <c r="F1312" s="575"/>
      <c r="G1312" s="576"/>
      <c r="H1312" s="576"/>
      <c r="I1312" s="577"/>
      <c r="J1312" s="578"/>
      <c r="K1312" s="427"/>
      <c r="L1312" s="427"/>
      <c r="M1312" s="109"/>
      <c r="N1312" s="109"/>
      <c r="O1312" s="416"/>
      <c r="P1312" s="416"/>
      <c r="Q1312" s="416"/>
      <c r="R1312" s="416"/>
      <c r="S1312" s="416"/>
      <c r="T1312" s="416"/>
      <c r="U1312" s="416"/>
      <c r="V1312" s="416"/>
      <c r="W1312" s="416"/>
      <c r="X1312" s="416"/>
      <c r="Y1312" s="416"/>
    </row>
    <row r="1313" customFormat="false" ht="15" hidden="false" customHeight="false" outlineLevel="0" collapsed="false">
      <c r="A1313" s="573"/>
      <c r="B1313" s="573"/>
      <c r="C1313" s="574"/>
      <c r="D1313" s="575"/>
      <c r="E1313" s="575"/>
      <c r="F1313" s="575"/>
      <c r="G1313" s="576"/>
      <c r="H1313" s="576"/>
      <c r="I1313" s="577"/>
      <c r="J1313" s="578"/>
      <c r="K1313" s="427"/>
      <c r="L1313" s="427"/>
      <c r="M1313" s="109"/>
      <c r="N1313" s="109"/>
      <c r="O1313" s="416"/>
      <c r="P1313" s="416"/>
      <c r="Q1313" s="416"/>
      <c r="R1313" s="416"/>
      <c r="S1313" s="416"/>
      <c r="T1313" s="416"/>
      <c r="U1313" s="416"/>
      <c r="V1313" s="416"/>
      <c r="W1313" s="416"/>
      <c r="X1313" s="416"/>
      <c r="Y1313" s="416"/>
    </row>
    <row r="1314" customFormat="false" ht="15" hidden="false" customHeight="false" outlineLevel="0" collapsed="false">
      <c r="A1314" s="573"/>
      <c r="B1314" s="573"/>
      <c r="C1314" s="574"/>
      <c r="D1314" s="575"/>
      <c r="E1314" s="575"/>
      <c r="F1314" s="575"/>
      <c r="G1314" s="576"/>
      <c r="H1314" s="576"/>
      <c r="I1314" s="577"/>
      <c r="J1314" s="578"/>
      <c r="K1314" s="427"/>
      <c r="L1314" s="427"/>
      <c r="M1314" s="109"/>
      <c r="N1314" s="109"/>
      <c r="O1314" s="416"/>
      <c r="P1314" s="416"/>
      <c r="Q1314" s="416"/>
      <c r="R1314" s="416"/>
      <c r="S1314" s="416"/>
      <c r="T1314" s="416"/>
      <c r="U1314" s="416"/>
      <c r="V1314" s="416"/>
      <c r="W1314" s="416"/>
      <c r="X1314" s="416"/>
      <c r="Y1314" s="416"/>
    </row>
    <row r="1315" customFormat="false" ht="15" hidden="false" customHeight="false" outlineLevel="0" collapsed="false">
      <c r="A1315" s="573"/>
      <c r="B1315" s="573"/>
      <c r="C1315" s="574"/>
      <c r="D1315" s="575"/>
      <c r="E1315" s="575"/>
      <c r="F1315" s="575"/>
      <c r="G1315" s="576"/>
      <c r="H1315" s="576"/>
      <c r="I1315" s="577"/>
      <c r="J1315" s="578"/>
      <c r="K1315" s="427"/>
      <c r="L1315" s="427"/>
      <c r="M1315" s="109"/>
      <c r="N1315" s="109"/>
      <c r="O1315" s="416"/>
      <c r="P1315" s="416"/>
      <c r="Q1315" s="416"/>
      <c r="R1315" s="416"/>
      <c r="S1315" s="416"/>
      <c r="T1315" s="416"/>
      <c r="U1315" s="416"/>
      <c r="V1315" s="416"/>
      <c r="W1315" s="416"/>
      <c r="X1315" s="416"/>
      <c r="Y1315" s="416"/>
    </row>
    <row r="1316" customFormat="false" ht="15" hidden="false" customHeight="false" outlineLevel="0" collapsed="false">
      <c r="A1316" s="573"/>
      <c r="B1316" s="573"/>
      <c r="C1316" s="574"/>
      <c r="D1316" s="575"/>
      <c r="E1316" s="575"/>
      <c r="F1316" s="575"/>
      <c r="G1316" s="576"/>
      <c r="H1316" s="576"/>
      <c r="I1316" s="577"/>
      <c r="J1316" s="578"/>
      <c r="K1316" s="427"/>
      <c r="L1316" s="427"/>
      <c r="M1316" s="109"/>
      <c r="N1316" s="109"/>
      <c r="O1316" s="416"/>
      <c r="P1316" s="416"/>
      <c r="Q1316" s="416"/>
      <c r="R1316" s="416"/>
      <c r="S1316" s="416"/>
      <c r="T1316" s="416"/>
      <c r="U1316" s="416"/>
      <c r="V1316" s="416"/>
      <c r="W1316" s="416"/>
      <c r="X1316" s="416"/>
      <c r="Y1316" s="416"/>
    </row>
    <row r="1317" customFormat="false" ht="15" hidden="false" customHeight="false" outlineLevel="0" collapsed="false">
      <c r="A1317" s="573"/>
      <c r="B1317" s="573"/>
      <c r="C1317" s="574"/>
      <c r="D1317" s="575"/>
      <c r="E1317" s="575"/>
      <c r="F1317" s="575"/>
      <c r="G1317" s="576"/>
      <c r="H1317" s="576"/>
      <c r="I1317" s="577"/>
      <c r="J1317" s="578"/>
      <c r="K1317" s="427"/>
      <c r="L1317" s="427"/>
      <c r="M1317" s="109"/>
      <c r="N1317" s="109"/>
      <c r="O1317" s="416"/>
      <c r="P1317" s="416"/>
      <c r="Q1317" s="416"/>
      <c r="R1317" s="416"/>
      <c r="S1317" s="416"/>
      <c r="T1317" s="416"/>
      <c r="U1317" s="416"/>
      <c r="V1317" s="416"/>
      <c r="W1317" s="416"/>
      <c r="X1317" s="416"/>
      <c r="Y1317" s="416"/>
    </row>
    <row r="1318" customFormat="false" ht="15" hidden="false" customHeight="false" outlineLevel="0" collapsed="false">
      <c r="A1318" s="573"/>
      <c r="B1318" s="573"/>
      <c r="C1318" s="574"/>
      <c r="D1318" s="575"/>
      <c r="E1318" s="575"/>
      <c r="F1318" s="575"/>
      <c r="G1318" s="576"/>
      <c r="H1318" s="576"/>
      <c r="I1318" s="577"/>
      <c r="J1318" s="578"/>
      <c r="K1318" s="427"/>
      <c r="L1318" s="427"/>
      <c r="M1318" s="109"/>
      <c r="N1318" s="109"/>
      <c r="O1318" s="416"/>
      <c r="P1318" s="416"/>
      <c r="Q1318" s="416"/>
      <c r="R1318" s="416"/>
      <c r="S1318" s="416"/>
      <c r="T1318" s="416"/>
      <c r="U1318" s="416"/>
      <c r="V1318" s="416"/>
      <c r="W1318" s="416"/>
      <c r="X1318" s="416"/>
      <c r="Y1318" s="416"/>
    </row>
    <row r="1319" customFormat="false" ht="15" hidden="false" customHeight="false" outlineLevel="0" collapsed="false">
      <c r="A1319" s="573"/>
      <c r="B1319" s="573"/>
      <c r="C1319" s="574"/>
      <c r="D1319" s="575"/>
      <c r="E1319" s="575"/>
      <c r="F1319" s="575"/>
      <c r="G1319" s="576"/>
      <c r="H1319" s="576"/>
      <c r="I1319" s="577"/>
      <c r="J1319" s="578"/>
      <c r="K1319" s="427"/>
      <c r="L1319" s="427"/>
      <c r="M1319" s="109"/>
      <c r="N1319" s="109"/>
      <c r="O1319" s="416"/>
      <c r="P1319" s="416"/>
      <c r="Q1319" s="416"/>
      <c r="R1319" s="416"/>
      <c r="S1319" s="416"/>
      <c r="T1319" s="416"/>
      <c r="U1319" s="416"/>
      <c r="V1319" s="416"/>
      <c r="W1319" s="416"/>
      <c r="X1319" s="416"/>
      <c r="Y1319" s="416"/>
    </row>
    <row r="1320" customFormat="false" ht="15" hidden="false" customHeight="false" outlineLevel="0" collapsed="false">
      <c r="A1320" s="573"/>
      <c r="B1320" s="573"/>
      <c r="C1320" s="574"/>
      <c r="D1320" s="575"/>
      <c r="E1320" s="575"/>
      <c r="F1320" s="575"/>
      <c r="G1320" s="576"/>
      <c r="H1320" s="576"/>
      <c r="I1320" s="577"/>
      <c r="J1320" s="578"/>
      <c r="K1320" s="427"/>
      <c r="L1320" s="427"/>
      <c r="M1320" s="109"/>
      <c r="N1320" s="109"/>
      <c r="O1320" s="416"/>
      <c r="P1320" s="416"/>
      <c r="Q1320" s="416"/>
      <c r="R1320" s="416"/>
      <c r="S1320" s="416"/>
      <c r="T1320" s="416"/>
      <c r="U1320" s="416"/>
      <c r="V1320" s="416"/>
      <c r="W1320" s="416"/>
      <c r="X1320" s="416"/>
      <c r="Y1320" s="416"/>
    </row>
    <row r="1321" customFormat="false" ht="15" hidden="false" customHeight="false" outlineLevel="0" collapsed="false">
      <c r="A1321" s="573"/>
      <c r="B1321" s="573"/>
      <c r="C1321" s="574"/>
      <c r="D1321" s="575"/>
      <c r="E1321" s="575"/>
      <c r="F1321" s="575"/>
      <c r="G1321" s="576"/>
      <c r="H1321" s="576"/>
      <c r="I1321" s="577"/>
      <c r="J1321" s="578"/>
      <c r="K1321" s="427"/>
      <c r="L1321" s="427"/>
      <c r="M1321" s="109"/>
      <c r="N1321" s="109"/>
      <c r="O1321" s="416"/>
      <c r="P1321" s="416"/>
      <c r="Q1321" s="416"/>
      <c r="R1321" s="416"/>
      <c r="S1321" s="416"/>
      <c r="T1321" s="416"/>
      <c r="U1321" s="416"/>
      <c r="V1321" s="416"/>
      <c r="W1321" s="416"/>
      <c r="X1321" s="416"/>
      <c r="Y1321" s="416"/>
    </row>
    <row r="1322" customFormat="false" ht="15" hidden="false" customHeight="false" outlineLevel="0" collapsed="false">
      <c r="A1322" s="573"/>
      <c r="B1322" s="573"/>
      <c r="C1322" s="574"/>
      <c r="D1322" s="575"/>
      <c r="E1322" s="575"/>
      <c r="F1322" s="575"/>
      <c r="G1322" s="576"/>
      <c r="H1322" s="576"/>
      <c r="I1322" s="577"/>
      <c r="J1322" s="578"/>
      <c r="K1322" s="427"/>
      <c r="L1322" s="427"/>
      <c r="M1322" s="109"/>
      <c r="N1322" s="109"/>
      <c r="O1322" s="416"/>
      <c r="P1322" s="416"/>
      <c r="Q1322" s="416"/>
      <c r="R1322" s="416"/>
      <c r="S1322" s="416"/>
      <c r="T1322" s="416"/>
      <c r="U1322" s="416"/>
      <c r="V1322" s="416"/>
      <c r="W1322" s="416"/>
      <c r="X1322" s="416"/>
      <c r="Y1322" s="416"/>
    </row>
    <row r="1323" customFormat="false" ht="15" hidden="false" customHeight="false" outlineLevel="0" collapsed="false">
      <c r="A1323" s="573"/>
      <c r="B1323" s="573"/>
      <c r="C1323" s="574"/>
      <c r="D1323" s="575"/>
      <c r="E1323" s="575"/>
      <c r="F1323" s="575"/>
      <c r="G1323" s="576"/>
      <c r="H1323" s="576"/>
      <c r="I1323" s="577"/>
      <c r="J1323" s="578"/>
      <c r="K1323" s="427"/>
      <c r="L1323" s="427"/>
      <c r="M1323" s="109"/>
      <c r="N1323" s="109"/>
      <c r="O1323" s="416"/>
      <c r="P1323" s="416"/>
      <c r="Q1323" s="416"/>
      <c r="R1323" s="416"/>
      <c r="S1323" s="416"/>
      <c r="T1323" s="416"/>
      <c r="U1323" s="416"/>
      <c r="V1323" s="416"/>
      <c r="W1323" s="416"/>
      <c r="X1323" s="416"/>
      <c r="Y1323" s="416"/>
    </row>
    <row r="1324" customFormat="false" ht="15" hidden="false" customHeight="false" outlineLevel="0" collapsed="false">
      <c r="A1324" s="573"/>
      <c r="B1324" s="573"/>
      <c r="C1324" s="574"/>
      <c r="D1324" s="575"/>
      <c r="E1324" s="575"/>
      <c r="F1324" s="575"/>
      <c r="G1324" s="576"/>
      <c r="H1324" s="576"/>
      <c r="I1324" s="577"/>
      <c r="J1324" s="578"/>
      <c r="K1324" s="427"/>
      <c r="L1324" s="427"/>
      <c r="M1324" s="109"/>
      <c r="N1324" s="109"/>
      <c r="O1324" s="416"/>
      <c r="P1324" s="416"/>
      <c r="Q1324" s="416"/>
      <c r="R1324" s="416"/>
      <c r="S1324" s="416"/>
      <c r="T1324" s="416"/>
      <c r="U1324" s="416"/>
      <c r="V1324" s="416"/>
      <c r="W1324" s="416"/>
      <c r="X1324" s="416"/>
      <c r="Y1324" s="416"/>
    </row>
    <row r="1325" customFormat="false" ht="15" hidden="false" customHeight="false" outlineLevel="0" collapsed="false">
      <c r="A1325" s="573"/>
      <c r="B1325" s="573"/>
      <c r="C1325" s="574"/>
      <c r="D1325" s="575"/>
      <c r="E1325" s="575"/>
      <c r="F1325" s="575"/>
      <c r="G1325" s="576"/>
      <c r="H1325" s="576"/>
      <c r="I1325" s="577"/>
      <c r="J1325" s="578"/>
      <c r="K1325" s="427"/>
      <c r="L1325" s="427"/>
      <c r="M1325" s="109"/>
      <c r="N1325" s="109"/>
      <c r="O1325" s="416"/>
      <c r="P1325" s="416"/>
      <c r="Q1325" s="416"/>
      <c r="R1325" s="416"/>
      <c r="S1325" s="416"/>
      <c r="T1325" s="416"/>
      <c r="U1325" s="416"/>
      <c r="V1325" s="416"/>
      <c r="W1325" s="416"/>
      <c r="X1325" s="416"/>
      <c r="Y1325" s="416"/>
    </row>
    <row r="1326" customFormat="false" ht="15" hidden="false" customHeight="false" outlineLevel="0" collapsed="false">
      <c r="A1326" s="573"/>
      <c r="B1326" s="573"/>
      <c r="C1326" s="574"/>
      <c r="D1326" s="575"/>
      <c r="E1326" s="575"/>
      <c r="F1326" s="575"/>
      <c r="G1326" s="576"/>
      <c r="H1326" s="576"/>
      <c r="I1326" s="577"/>
      <c r="J1326" s="578"/>
      <c r="K1326" s="427"/>
      <c r="L1326" s="427"/>
      <c r="M1326" s="109"/>
      <c r="N1326" s="109"/>
      <c r="O1326" s="416"/>
      <c r="P1326" s="416"/>
      <c r="Q1326" s="416"/>
      <c r="R1326" s="416"/>
      <c r="S1326" s="416"/>
      <c r="T1326" s="416"/>
      <c r="U1326" s="416"/>
      <c r="V1326" s="416"/>
      <c r="W1326" s="416"/>
      <c r="X1326" s="416"/>
      <c r="Y1326" s="416"/>
    </row>
    <row r="1327" customFormat="false" ht="15" hidden="false" customHeight="false" outlineLevel="0" collapsed="false">
      <c r="A1327" s="573"/>
      <c r="B1327" s="573"/>
      <c r="C1327" s="574"/>
      <c r="D1327" s="575"/>
      <c r="E1327" s="575"/>
      <c r="F1327" s="575"/>
      <c r="G1327" s="576"/>
      <c r="H1327" s="576"/>
      <c r="I1327" s="577"/>
      <c r="J1327" s="578"/>
      <c r="K1327" s="427"/>
      <c r="L1327" s="427"/>
      <c r="M1327" s="109"/>
      <c r="N1327" s="109"/>
      <c r="O1327" s="416"/>
      <c r="P1327" s="416"/>
      <c r="Q1327" s="416"/>
      <c r="R1327" s="416"/>
      <c r="S1327" s="416"/>
      <c r="T1327" s="416"/>
      <c r="U1327" s="416"/>
      <c r="V1327" s="416"/>
      <c r="W1327" s="416"/>
      <c r="X1327" s="416"/>
      <c r="Y1327" s="416"/>
    </row>
    <row r="1328" customFormat="false" ht="15" hidden="false" customHeight="false" outlineLevel="0" collapsed="false">
      <c r="A1328" s="573"/>
      <c r="B1328" s="573"/>
      <c r="C1328" s="574"/>
      <c r="D1328" s="575"/>
      <c r="E1328" s="575"/>
      <c r="F1328" s="575"/>
      <c r="G1328" s="576"/>
      <c r="H1328" s="576"/>
      <c r="I1328" s="577"/>
      <c r="J1328" s="578"/>
      <c r="K1328" s="427"/>
      <c r="L1328" s="427"/>
      <c r="M1328" s="109"/>
      <c r="N1328" s="109"/>
      <c r="O1328" s="416"/>
      <c r="P1328" s="416"/>
      <c r="Q1328" s="416"/>
      <c r="R1328" s="416"/>
      <c r="S1328" s="416"/>
      <c r="T1328" s="416"/>
      <c r="U1328" s="416"/>
      <c r="V1328" s="416"/>
      <c r="W1328" s="416"/>
      <c r="X1328" s="416"/>
      <c r="Y1328" s="416"/>
    </row>
    <row r="1329" customFormat="false" ht="15" hidden="false" customHeight="false" outlineLevel="0" collapsed="false">
      <c r="A1329" s="573"/>
      <c r="B1329" s="573"/>
      <c r="C1329" s="574"/>
      <c r="D1329" s="575"/>
      <c r="E1329" s="575"/>
      <c r="F1329" s="575"/>
      <c r="G1329" s="576"/>
      <c r="H1329" s="576"/>
      <c r="I1329" s="577"/>
      <c r="J1329" s="578"/>
      <c r="K1329" s="427"/>
      <c r="L1329" s="427"/>
      <c r="M1329" s="109"/>
      <c r="N1329" s="109"/>
      <c r="O1329" s="416"/>
      <c r="P1329" s="416"/>
      <c r="Q1329" s="416"/>
      <c r="R1329" s="416"/>
      <c r="S1329" s="416"/>
      <c r="T1329" s="416"/>
      <c r="U1329" s="416"/>
      <c r="V1329" s="416"/>
      <c r="W1329" s="416"/>
      <c r="X1329" s="416"/>
      <c r="Y1329" s="416"/>
    </row>
    <row r="1330" customFormat="false" ht="15" hidden="false" customHeight="false" outlineLevel="0" collapsed="false">
      <c r="A1330" s="573"/>
      <c r="B1330" s="573"/>
      <c r="C1330" s="574"/>
      <c r="D1330" s="575"/>
      <c r="E1330" s="575"/>
      <c r="F1330" s="575"/>
      <c r="G1330" s="576"/>
      <c r="H1330" s="576"/>
      <c r="I1330" s="577"/>
      <c r="J1330" s="578"/>
      <c r="K1330" s="427"/>
      <c r="L1330" s="427"/>
      <c r="M1330" s="109"/>
      <c r="N1330" s="109"/>
      <c r="O1330" s="416"/>
      <c r="P1330" s="416"/>
      <c r="Q1330" s="416"/>
      <c r="R1330" s="416"/>
      <c r="S1330" s="416"/>
      <c r="T1330" s="416"/>
      <c r="U1330" s="416"/>
      <c r="V1330" s="416"/>
      <c r="W1330" s="416"/>
      <c r="X1330" s="416"/>
      <c r="Y1330" s="416"/>
    </row>
    <row r="1331" customFormat="false" ht="15" hidden="false" customHeight="false" outlineLevel="0" collapsed="false">
      <c r="A1331" s="573"/>
      <c r="B1331" s="573"/>
      <c r="C1331" s="574"/>
      <c r="D1331" s="575"/>
      <c r="E1331" s="575"/>
      <c r="F1331" s="575"/>
      <c r="G1331" s="576"/>
      <c r="H1331" s="576"/>
      <c r="I1331" s="577"/>
      <c r="J1331" s="578"/>
      <c r="K1331" s="427"/>
      <c r="L1331" s="427"/>
      <c r="M1331" s="109"/>
      <c r="N1331" s="109"/>
      <c r="O1331" s="416"/>
      <c r="P1331" s="416"/>
      <c r="Q1331" s="416"/>
      <c r="R1331" s="416"/>
      <c r="S1331" s="416"/>
      <c r="T1331" s="416"/>
      <c r="U1331" s="416"/>
      <c r="V1331" s="416"/>
      <c r="W1331" s="416"/>
      <c r="X1331" s="416"/>
      <c r="Y1331" s="416"/>
    </row>
    <row r="1332" customFormat="false" ht="15" hidden="false" customHeight="false" outlineLevel="0" collapsed="false">
      <c r="A1332" s="573"/>
      <c r="B1332" s="573"/>
      <c r="C1332" s="574"/>
      <c r="D1332" s="575"/>
      <c r="E1332" s="575"/>
      <c r="F1332" s="575"/>
      <c r="G1332" s="576"/>
      <c r="H1332" s="576"/>
      <c r="I1332" s="577"/>
      <c r="J1332" s="578"/>
      <c r="K1332" s="427"/>
      <c r="L1332" s="427"/>
      <c r="M1332" s="109"/>
      <c r="N1332" s="109"/>
      <c r="O1332" s="416"/>
      <c r="P1332" s="416"/>
      <c r="Q1332" s="416"/>
      <c r="R1332" s="416"/>
      <c r="S1332" s="416"/>
      <c r="T1332" s="416"/>
      <c r="U1332" s="416"/>
      <c r="V1332" s="416"/>
      <c r="W1332" s="416"/>
      <c r="X1332" s="416"/>
      <c r="Y1332" s="416"/>
    </row>
    <row r="1333" customFormat="false" ht="15" hidden="false" customHeight="false" outlineLevel="0" collapsed="false">
      <c r="A1333" s="573"/>
      <c r="B1333" s="573"/>
      <c r="C1333" s="574"/>
      <c r="D1333" s="575"/>
      <c r="E1333" s="575"/>
      <c r="F1333" s="575"/>
      <c r="G1333" s="576"/>
      <c r="H1333" s="576"/>
      <c r="I1333" s="577"/>
      <c r="J1333" s="578"/>
      <c r="K1333" s="427"/>
      <c r="L1333" s="427"/>
      <c r="M1333" s="109"/>
      <c r="N1333" s="109"/>
      <c r="O1333" s="416"/>
      <c r="P1333" s="416"/>
      <c r="Q1333" s="416"/>
      <c r="R1333" s="416"/>
      <c r="S1333" s="416"/>
      <c r="T1333" s="416"/>
      <c r="U1333" s="416"/>
      <c r="V1333" s="416"/>
      <c r="W1333" s="416"/>
      <c r="X1333" s="416"/>
      <c r="Y1333" s="416"/>
    </row>
    <row r="1334" customFormat="false" ht="15" hidden="false" customHeight="false" outlineLevel="0" collapsed="false">
      <c r="A1334" s="573"/>
      <c r="B1334" s="573"/>
      <c r="C1334" s="574"/>
      <c r="D1334" s="575"/>
      <c r="E1334" s="575"/>
      <c r="F1334" s="575"/>
      <c r="G1334" s="576"/>
      <c r="H1334" s="576"/>
      <c r="I1334" s="577"/>
      <c r="J1334" s="578"/>
      <c r="K1334" s="427"/>
      <c r="L1334" s="427"/>
      <c r="M1334" s="109"/>
      <c r="N1334" s="109"/>
      <c r="O1334" s="416"/>
      <c r="P1334" s="416"/>
      <c r="Q1334" s="416"/>
      <c r="R1334" s="416"/>
      <c r="S1334" s="416"/>
      <c r="T1334" s="416"/>
      <c r="U1334" s="416"/>
      <c r="V1334" s="416"/>
      <c r="W1334" s="416"/>
      <c r="X1334" s="416"/>
      <c r="Y1334" s="416"/>
    </row>
    <row r="1335" customFormat="false" ht="15" hidden="false" customHeight="false" outlineLevel="0" collapsed="false">
      <c r="A1335" s="573"/>
      <c r="B1335" s="573"/>
      <c r="C1335" s="574"/>
      <c r="D1335" s="575"/>
      <c r="E1335" s="575"/>
      <c r="F1335" s="575"/>
      <c r="G1335" s="576"/>
      <c r="H1335" s="576"/>
      <c r="I1335" s="577"/>
      <c r="J1335" s="578"/>
      <c r="K1335" s="427"/>
      <c r="L1335" s="427"/>
      <c r="M1335" s="109"/>
      <c r="N1335" s="109"/>
      <c r="O1335" s="416"/>
      <c r="P1335" s="416"/>
      <c r="Q1335" s="416"/>
      <c r="R1335" s="416"/>
      <c r="S1335" s="416"/>
      <c r="T1335" s="416"/>
      <c r="U1335" s="416"/>
      <c r="V1335" s="416"/>
      <c r="W1335" s="416"/>
      <c r="X1335" s="416"/>
      <c r="Y1335" s="416"/>
    </row>
    <row r="1336" customFormat="false" ht="15" hidden="false" customHeight="false" outlineLevel="0" collapsed="false">
      <c r="A1336" s="573"/>
      <c r="B1336" s="573"/>
      <c r="C1336" s="574"/>
      <c r="D1336" s="575"/>
      <c r="E1336" s="575"/>
      <c r="F1336" s="575"/>
      <c r="G1336" s="576"/>
      <c r="H1336" s="576"/>
      <c r="I1336" s="577"/>
      <c r="J1336" s="578"/>
      <c r="K1336" s="427"/>
      <c r="L1336" s="427"/>
      <c r="M1336" s="109"/>
      <c r="N1336" s="109"/>
      <c r="O1336" s="416"/>
      <c r="P1336" s="416"/>
      <c r="Q1336" s="416"/>
      <c r="R1336" s="416"/>
      <c r="S1336" s="416"/>
      <c r="T1336" s="416"/>
      <c r="U1336" s="416"/>
      <c r="V1336" s="416"/>
      <c r="W1336" s="416"/>
      <c r="X1336" s="416"/>
      <c r="Y1336" s="416"/>
    </row>
    <row r="1337" customFormat="false" ht="15" hidden="false" customHeight="false" outlineLevel="0" collapsed="false">
      <c r="A1337" s="573"/>
      <c r="B1337" s="573"/>
      <c r="C1337" s="574"/>
      <c r="D1337" s="575"/>
      <c r="E1337" s="575"/>
      <c r="F1337" s="575"/>
      <c r="G1337" s="576"/>
      <c r="H1337" s="576"/>
      <c r="I1337" s="577"/>
      <c r="J1337" s="578"/>
      <c r="K1337" s="427"/>
      <c r="L1337" s="427"/>
      <c r="M1337" s="109"/>
      <c r="N1337" s="109"/>
      <c r="O1337" s="416"/>
      <c r="P1337" s="416"/>
      <c r="Q1337" s="416"/>
      <c r="R1337" s="416"/>
      <c r="S1337" s="416"/>
      <c r="T1337" s="416"/>
      <c r="U1337" s="416"/>
      <c r="V1337" s="416"/>
      <c r="W1337" s="416"/>
      <c r="X1337" s="416"/>
      <c r="Y1337" s="416"/>
    </row>
    <row r="1338" customFormat="false" ht="15" hidden="false" customHeight="false" outlineLevel="0" collapsed="false">
      <c r="A1338" s="573"/>
      <c r="B1338" s="573"/>
      <c r="C1338" s="574"/>
      <c r="D1338" s="575"/>
      <c r="E1338" s="575"/>
      <c r="F1338" s="575"/>
      <c r="G1338" s="576"/>
      <c r="H1338" s="576"/>
      <c r="I1338" s="577"/>
      <c r="J1338" s="578"/>
      <c r="K1338" s="427"/>
      <c r="L1338" s="427"/>
      <c r="M1338" s="109"/>
      <c r="N1338" s="109"/>
      <c r="O1338" s="416"/>
      <c r="P1338" s="416"/>
      <c r="Q1338" s="416"/>
      <c r="R1338" s="416"/>
      <c r="S1338" s="416"/>
      <c r="T1338" s="416"/>
      <c r="U1338" s="416"/>
      <c r="V1338" s="416"/>
      <c r="W1338" s="416"/>
      <c r="X1338" s="416"/>
      <c r="Y1338" s="416"/>
    </row>
    <row r="1339" customFormat="false" ht="15" hidden="false" customHeight="false" outlineLevel="0" collapsed="false">
      <c r="A1339" s="573"/>
      <c r="B1339" s="573"/>
      <c r="C1339" s="574"/>
      <c r="D1339" s="575"/>
      <c r="E1339" s="575"/>
      <c r="F1339" s="575"/>
      <c r="G1339" s="576"/>
      <c r="H1339" s="576"/>
      <c r="I1339" s="577"/>
      <c r="J1339" s="578"/>
      <c r="K1339" s="427"/>
      <c r="L1339" s="427"/>
      <c r="M1339" s="109"/>
      <c r="N1339" s="109"/>
      <c r="O1339" s="416"/>
      <c r="P1339" s="416"/>
      <c r="Q1339" s="416"/>
      <c r="R1339" s="416"/>
      <c r="S1339" s="416"/>
      <c r="T1339" s="416"/>
      <c r="U1339" s="416"/>
      <c r="V1339" s="416"/>
      <c r="W1339" s="416"/>
      <c r="X1339" s="416"/>
      <c r="Y1339" s="416"/>
    </row>
    <row r="1340" customFormat="false" ht="15" hidden="false" customHeight="false" outlineLevel="0" collapsed="false">
      <c r="A1340" s="573"/>
      <c r="B1340" s="573"/>
      <c r="C1340" s="574"/>
      <c r="D1340" s="575"/>
      <c r="E1340" s="575"/>
      <c r="F1340" s="575"/>
      <c r="G1340" s="576"/>
      <c r="H1340" s="576"/>
      <c r="I1340" s="577"/>
      <c r="J1340" s="578"/>
      <c r="K1340" s="427"/>
      <c r="L1340" s="427"/>
      <c r="M1340" s="109"/>
      <c r="N1340" s="109"/>
      <c r="O1340" s="416"/>
      <c r="P1340" s="416"/>
      <c r="Q1340" s="416"/>
      <c r="R1340" s="416"/>
      <c r="S1340" s="416"/>
      <c r="T1340" s="416"/>
      <c r="U1340" s="416"/>
      <c r="V1340" s="416"/>
      <c r="W1340" s="416"/>
      <c r="X1340" s="416"/>
      <c r="Y1340" s="416"/>
    </row>
    <row r="1341" customFormat="false" ht="15" hidden="false" customHeight="false" outlineLevel="0" collapsed="false">
      <c r="A1341" s="573"/>
      <c r="B1341" s="573"/>
      <c r="C1341" s="574"/>
      <c r="D1341" s="575"/>
      <c r="E1341" s="575"/>
      <c r="F1341" s="575"/>
      <c r="G1341" s="576"/>
      <c r="H1341" s="576"/>
      <c r="I1341" s="577"/>
      <c r="J1341" s="578"/>
      <c r="K1341" s="427"/>
      <c r="L1341" s="427"/>
      <c r="M1341" s="109"/>
      <c r="N1341" s="109"/>
      <c r="O1341" s="416"/>
      <c r="P1341" s="416"/>
      <c r="Q1341" s="416"/>
      <c r="R1341" s="416"/>
      <c r="S1341" s="416"/>
      <c r="T1341" s="416"/>
      <c r="U1341" s="416"/>
      <c r="V1341" s="416"/>
      <c r="W1341" s="416"/>
      <c r="X1341" s="416"/>
      <c r="Y1341" s="416"/>
    </row>
    <row r="1342" customFormat="false" ht="15" hidden="false" customHeight="false" outlineLevel="0" collapsed="false">
      <c r="A1342" s="573"/>
      <c r="B1342" s="573"/>
      <c r="C1342" s="574"/>
      <c r="D1342" s="575"/>
      <c r="E1342" s="575"/>
      <c r="F1342" s="575"/>
      <c r="G1342" s="576"/>
      <c r="H1342" s="576"/>
      <c r="I1342" s="577"/>
      <c r="J1342" s="578"/>
      <c r="K1342" s="427"/>
      <c r="L1342" s="427"/>
      <c r="M1342" s="109"/>
      <c r="N1342" s="109"/>
      <c r="O1342" s="416"/>
      <c r="P1342" s="416"/>
      <c r="Q1342" s="416"/>
      <c r="R1342" s="416"/>
      <c r="S1342" s="416"/>
      <c r="T1342" s="416"/>
      <c r="U1342" s="416"/>
      <c r="V1342" s="416"/>
      <c r="W1342" s="416"/>
      <c r="X1342" s="416"/>
      <c r="Y1342" s="416"/>
    </row>
    <row r="1343" customFormat="false" ht="15" hidden="false" customHeight="false" outlineLevel="0" collapsed="false">
      <c r="A1343" s="573"/>
      <c r="B1343" s="573"/>
      <c r="C1343" s="574"/>
      <c r="D1343" s="575"/>
      <c r="E1343" s="575"/>
      <c r="F1343" s="575"/>
      <c r="G1343" s="576"/>
      <c r="H1343" s="576"/>
      <c r="I1343" s="577"/>
      <c r="J1343" s="578"/>
      <c r="K1343" s="427"/>
      <c r="L1343" s="427"/>
      <c r="M1343" s="109"/>
      <c r="N1343" s="109"/>
      <c r="O1343" s="416"/>
      <c r="P1343" s="416"/>
      <c r="Q1343" s="416"/>
      <c r="R1343" s="416"/>
      <c r="S1343" s="416"/>
      <c r="T1343" s="416"/>
      <c r="U1343" s="416"/>
      <c r="V1343" s="416"/>
      <c r="W1343" s="416"/>
      <c r="X1343" s="416"/>
      <c r="Y1343" s="416"/>
    </row>
    <row r="1344" customFormat="false" ht="15" hidden="false" customHeight="false" outlineLevel="0" collapsed="false">
      <c r="A1344" s="573"/>
      <c r="B1344" s="573"/>
      <c r="C1344" s="574"/>
      <c r="D1344" s="575"/>
      <c r="E1344" s="575"/>
      <c r="F1344" s="575"/>
      <c r="G1344" s="576"/>
      <c r="H1344" s="576"/>
      <c r="I1344" s="577"/>
      <c r="J1344" s="578"/>
      <c r="K1344" s="427"/>
      <c r="L1344" s="427"/>
      <c r="M1344" s="109"/>
      <c r="N1344" s="109"/>
      <c r="O1344" s="416"/>
      <c r="P1344" s="416"/>
      <c r="Q1344" s="416"/>
      <c r="R1344" s="416"/>
      <c r="S1344" s="416"/>
      <c r="T1344" s="416"/>
      <c r="U1344" s="416"/>
      <c r="V1344" s="416"/>
      <c r="W1344" s="416"/>
      <c r="X1344" s="416"/>
      <c r="Y1344" s="416"/>
    </row>
    <row r="1345" customFormat="false" ht="15" hidden="false" customHeight="false" outlineLevel="0" collapsed="false">
      <c r="A1345" s="573"/>
      <c r="B1345" s="573"/>
      <c r="C1345" s="574"/>
      <c r="D1345" s="575"/>
      <c r="E1345" s="575"/>
      <c r="F1345" s="575"/>
      <c r="G1345" s="576"/>
      <c r="H1345" s="576"/>
      <c r="I1345" s="577"/>
      <c r="J1345" s="578"/>
      <c r="K1345" s="427"/>
      <c r="L1345" s="427"/>
      <c r="M1345" s="109"/>
      <c r="N1345" s="109"/>
      <c r="O1345" s="416"/>
      <c r="P1345" s="416"/>
      <c r="Q1345" s="416"/>
      <c r="R1345" s="416"/>
      <c r="S1345" s="416"/>
      <c r="T1345" s="416"/>
      <c r="U1345" s="416"/>
      <c r="V1345" s="416"/>
      <c r="W1345" s="416"/>
      <c r="X1345" s="416"/>
      <c r="Y1345" s="416"/>
    </row>
    <row r="1346" customFormat="false" ht="15" hidden="false" customHeight="false" outlineLevel="0" collapsed="false">
      <c r="A1346" s="573"/>
      <c r="B1346" s="573"/>
      <c r="C1346" s="574"/>
      <c r="D1346" s="575"/>
      <c r="E1346" s="575"/>
      <c r="F1346" s="575"/>
      <c r="G1346" s="576"/>
      <c r="H1346" s="576"/>
      <c r="I1346" s="577"/>
      <c r="J1346" s="578"/>
      <c r="K1346" s="427"/>
      <c r="L1346" s="427"/>
      <c r="M1346" s="109"/>
      <c r="N1346" s="109"/>
      <c r="O1346" s="416"/>
      <c r="P1346" s="416"/>
      <c r="Q1346" s="416"/>
      <c r="R1346" s="416"/>
      <c r="S1346" s="416"/>
      <c r="T1346" s="416"/>
      <c r="U1346" s="416"/>
      <c r="V1346" s="416"/>
      <c r="W1346" s="416"/>
      <c r="X1346" s="416"/>
      <c r="Y1346" s="416"/>
    </row>
    <row r="1347" customFormat="false" ht="15" hidden="false" customHeight="false" outlineLevel="0" collapsed="false">
      <c r="A1347" s="573"/>
      <c r="B1347" s="573"/>
      <c r="C1347" s="574"/>
      <c r="D1347" s="575"/>
      <c r="E1347" s="575"/>
      <c r="F1347" s="575"/>
      <c r="G1347" s="576"/>
      <c r="H1347" s="576"/>
      <c r="I1347" s="577"/>
      <c r="J1347" s="578"/>
      <c r="K1347" s="427"/>
      <c r="L1347" s="427"/>
      <c r="M1347" s="109"/>
      <c r="N1347" s="109"/>
      <c r="O1347" s="416"/>
      <c r="P1347" s="416"/>
      <c r="Q1347" s="416"/>
      <c r="R1347" s="416"/>
      <c r="S1347" s="416"/>
      <c r="T1347" s="416"/>
      <c r="U1347" s="416"/>
      <c r="V1347" s="416"/>
      <c r="W1347" s="416"/>
      <c r="X1347" s="416"/>
      <c r="Y1347" s="416"/>
    </row>
    <row r="1348" customFormat="false" ht="15" hidden="false" customHeight="false" outlineLevel="0" collapsed="false">
      <c r="A1348" s="573"/>
      <c r="B1348" s="573"/>
      <c r="C1348" s="574"/>
      <c r="D1348" s="575"/>
      <c r="E1348" s="575"/>
      <c r="F1348" s="575"/>
      <c r="G1348" s="576"/>
      <c r="H1348" s="576"/>
      <c r="I1348" s="577"/>
      <c r="J1348" s="578"/>
      <c r="K1348" s="427"/>
      <c r="L1348" s="427"/>
      <c r="M1348" s="109"/>
      <c r="N1348" s="109"/>
      <c r="O1348" s="416"/>
      <c r="P1348" s="416"/>
      <c r="Q1348" s="416"/>
      <c r="R1348" s="416"/>
      <c r="S1348" s="416"/>
      <c r="T1348" s="416"/>
      <c r="U1348" s="416"/>
      <c r="V1348" s="416"/>
      <c r="W1348" s="416"/>
      <c r="X1348" s="416"/>
      <c r="Y1348" s="416"/>
    </row>
    <row r="1349" customFormat="false" ht="15" hidden="false" customHeight="false" outlineLevel="0" collapsed="false">
      <c r="A1349" s="573"/>
      <c r="B1349" s="573"/>
      <c r="C1349" s="574"/>
      <c r="D1349" s="575"/>
      <c r="E1349" s="575"/>
      <c r="F1349" s="575"/>
      <c r="G1349" s="576"/>
      <c r="H1349" s="576"/>
      <c r="I1349" s="577"/>
      <c r="J1349" s="578"/>
      <c r="K1349" s="427"/>
      <c r="L1349" s="427"/>
      <c r="M1349" s="109"/>
      <c r="N1349" s="109"/>
      <c r="O1349" s="416"/>
      <c r="P1349" s="416"/>
      <c r="Q1349" s="416"/>
      <c r="R1349" s="416"/>
      <c r="S1349" s="416"/>
      <c r="T1349" s="416"/>
      <c r="U1349" s="416"/>
      <c r="V1349" s="416"/>
      <c r="W1349" s="416"/>
      <c r="X1349" s="416"/>
      <c r="Y1349" s="416"/>
    </row>
    <row r="1350" customFormat="false" ht="15" hidden="false" customHeight="false" outlineLevel="0" collapsed="false">
      <c r="A1350" s="573"/>
      <c r="B1350" s="573"/>
      <c r="C1350" s="574"/>
      <c r="D1350" s="575"/>
      <c r="E1350" s="575"/>
      <c r="F1350" s="575"/>
      <c r="G1350" s="576"/>
      <c r="H1350" s="576"/>
      <c r="I1350" s="577"/>
      <c r="J1350" s="578"/>
      <c r="K1350" s="427"/>
      <c r="L1350" s="427"/>
      <c r="M1350" s="109"/>
      <c r="N1350" s="109"/>
      <c r="O1350" s="416"/>
      <c r="P1350" s="416"/>
      <c r="Q1350" s="416"/>
      <c r="R1350" s="416"/>
      <c r="S1350" s="416"/>
      <c r="T1350" s="416"/>
      <c r="U1350" s="416"/>
      <c r="V1350" s="416"/>
      <c r="W1350" s="416"/>
      <c r="X1350" s="416"/>
      <c r="Y1350" s="416"/>
    </row>
    <row r="1351" customFormat="false" ht="15" hidden="false" customHeight="false" outlineLevel="0" collapsed="false">
      <c r="A1351" s="573"/>
      <c r="B1351" s="573"/>
      <c r="C1351" s="574"/>
      <c r="D1351" s="575"/>
      <c r="E1351" s="575"/>
      <c r="F1351" s="575"/>
      <c r="G1351" s="576"/>
      <c r="H1351" s="576"/>
      <c r="I1351" s="577"/>
      <c r="J1351" s="578"/>
      <c r="K1351" s="427"/>
      <c r="L1351" s="427"/>
      <c r="M1351" s="109"/>
      <c r="N1351" s="109"/>
      <c r="O1351" s="416"/>
      <c r="P1351" s="416"/>
      <c r="Q1351" s="416"/>
      <c r="R1351" s="416"/>
      <c r="S1351" s="416"/>
      <c r="T1351" s="416"/>
      <c r="U1351" s="416"/>
      <c r="V1351" s="416"/>
      <c r="W1351" s="416"/>
      <c r="X1351" s="416"/>
      <c r="Y1351" s="416"/>
    </row>
    <row r="1352" customFormat="false" ht="15" hidden="false" customHeight="false" outlineLevel="0" collapsed="false">
      <c r="A1352" s="573"/>
      <c r="B1352" s="573"/>
      <c r="C1352" s="574"/>
      <c r="D1352" s="575"/>
      <c r="E1352" s="575"/>
      <c r="F1352" s="575"/>
      <c r="G1352" s="576"/>
      <c r="H1352" s="576"/>
      <c r="I1352" s="577"/>
      <c r="J1352" s="578"/>
      <c r="K1352" s="427"/>
      <c r="L1352" s="427"/>
      <c r="M1352" s="109"/>
      <c r="N1352" s="109"/>
      <c r="O1352" s="416"/>
      <c r="P1352" s="416"/>
      <c r="Q1352" s="416"/>
      <c r="R1352" s="416"/>
      <c r="S1352" s="416"/>
      <c r="T1352" s="416"/>
      <c r="U1352" s="416"/>
      <c r="V1352" s="416"/>
      <c r="W1352" s="416"/>
      <c r="X1352" s="416"/>
      <c r="Y1352" s="416"/>
    </row>
    <row r="1353" customFormat="false" ht="15" hidden="false" customHeight="false" outlineLevel="0" collapsed="false">
      <c r="A1353" s="573"/>
      <c r="B1353" s="573"/>
      <c r="C1353" s="574"/>
      <c r="D1353" s="575"/>
      <c r="E1353" s="575"/>
      <c r="F1353" s="575"/>
      <c r="G1353" s="576"/>
      <c r="H1353" s="576"/>
      <c r="I1353" s="577"/>
      <c r="J1353" s="578"/>
      <c r="K1353" s="427"/>
      <c r="L1353" s="427"/>
      <c r="M1353" s="109"/>
      <c r="N1353" s="109"/>
      <c r="O1353" s="416"/>
      <c r="P1353" s="416"/>
      <c r="Q1353" s="416"/>
      <c r="R1353" s="416"/>
      <c r="S1353" s="416"/>
      <c r="T1353" s="416"/>
      <c r="U1353" s="416"/>
      <c r="V1353" s="416"/>
      <c r="W1353" s="416"/>
      <c r="X1353" s="416"/>
      <c r="Y1353" s="416"/>
    </row>
    <row r="1354" customFormat="false" ht="15" hidden="false" customHeight="false" outlineLevel="0" collapsed="false">
      <c r="A1354" s="573"/>
      <c r="B1354" s="573"/>
      <c r="C1354" s="574"/>
      <c r="D1354" s="575"/>
      <c r="E1354" s="575"/>
      <c r="F1354" s="575"/>
      <c r="G1354" s="576"/>
      <c r="H1354" s="576"/>
      <c r="I1354" s="577"/>
      <c r="J1354" s="578"/>
      <c r="K1354" s="427"/>
      <c r="L1354" s="427"/>
      <c r="M1354" s="109"/>
      <c r="N1354" s="109"/>
      <c r="O1354" s="416"/>
      <c r="P1354" s="416"/>
      <c r="Q1354" s="416"/>
      <c r="R1354" s="416"/>
      <c r="S1354" s="416"/>
      <c r="T1354" s="416"/>
      <c r="U1354" s="416"/>
      <c r="V1354" s="416"/>
      <c r="W1354" s="416"/>
      <c r="X1354" s="416"/>
      <c r="Y1354" s="416"/>
    </row>
    <row r="1355" customFormat="false" ht="15" hidden="false" customHeight="false" outlineLevel="0" collapsed="false">
      <c r="A1355" s="573"/>
      <c r="B1355" s="573"/>
      <c r="C1355" s="574"/>
      <c r="D1355" s="575"/>
      <c r="E1355" s="575"/>
      <c r="F1355" s="575"/>
      <c r="G1355" s="576"/>
      <c r="H1355" s="576"/>
      <c r="I1355" s="577"/>
      <c r="J1355" s="578"/>
      <c r="K1355" s="427"/>
      <c r="L1355" s="427"/>
      <c r="M1355" s="109"/>
      <c r="N1355" s="109"/>
      <c r="O1355" s="416"/>
      <c r="P1355" s="416"/>
      <c r="Q1355" s="416"/>
      <c r="R1355" s="416"/>
      <c r="S1355" s="416"/>
      <c r="T1355" s="416"/>
      <c r="U1355" s="416"/>
      <c r="V1355" s="416"/>
      <c r="W1355" s="416"/>
      <c r="X1355" s="416"/>
      <c r="Y1355" s="416"/>
    </row>
    <row r="1356" customFormat="false" ht="15" hidden="false" customHeight="false" outlineLevel="0" collapsed="false">
      <c r="A1356" s="573"/>
      <c r="B1356" s="573"/>
      <c r="C1356" s="574"/>
      <c r="D1356" s="575"/>
      <c r="E1356" s="575"/>
      <c r="F1356" s="575"/>
      <c r="G1356" s="576"/>
      <c r="H1356" s="576"/>
      <c r="I1356" s="577"/>
      <c r="J1356" s="578"/>
      <c r="K1356" s="427"/>
      <c r="L1356" s="427"/>
      <c r="M1356" s="109"/>
      <c r="N1356" s="109"/>
      <c r="O1356" s="416"/>
      <c r="P1356" s="416"/>
      <c r="Q1356" s="416"/>
      <c r="R1356" s="416"/>
      <c r="S1356" s="416"/>
      <c r="T1356" s="416"/>
      <c r="U1356" s="416"/>
      <c r="V1356" s="416"/>
      <c r="W1356" s="416"/>
      <c r="X1356" s="416"/>
      <c r="Y1356" s="416"/>
    </row>
    <row r="1357" customFormat="false" ht="15" hidden="false" customHeight="false" outlineLevel="0" collapsed="false">
      <c r="A1357" s="573"/>
      <c r="B1357" s="573"/>
      <c r="C1357" s="574"/>
      <c r="D1357" s="575"/>
      <c r="E1357" s="575"/>
      <c r="F1357" s="575"/>
      <c r="G1357" s="576"/>
      <c r="H1357" s="576"/>
      <c r="I1357" s="577"/>
      <c r="J1357" s="578"/>
      <c r="K1357" s="427"/>
      <c r="L1357" s="427"/>
      <c r="M1357" s="109"/>
      <c r="N1357" s="109"/>
      <c r="O1357" s="416"/>
      <c r="P1357" s="416"/>
      <c r="Q1357" s="416"/>
      <c r="R1357" s="416"/>
      <c r="S1357" s="416"/>
      <c r="T1357" s="416"/>
      <c r="U1357" s="416"/>
      <c r="V1357" s="416"/>
      <c r="W1357" s="416"/>
      <c r="X1357" s="416"/>
      <c r="Y1357" s="416"/>
    </row>
    <row r="1358" customFormat="false" ht="15" hidden="false" customHeight="false" outlineLevel="0" collapsed="false">
      <c r="A1358" s="573"/>
      <c r="B1358" s="573"/>
      <c r="C1358" s="574"/>
      <c r="D1358" s="575"/>
      <c r="E1358" s="575"/>
      <c r="F1358" s="575"/>
      <c r="G1358" s="576"/>
      <c r="H1358" s="576"/>
      <c r="I1358" s="577"/>
      <c r="J1358" s="578"/>
      <c r="K1358" s="427"/>
      <c r="L1358" s="427"/>
      <c r="M1358" s="109"/>
      <c r="N1358" s="109"/>
      <c r="O1358" s="416"/>
      <c r="P1358" s="416"/>
      <c r="Q1358" s="416"/>
      <c r="R1358" s="416"/>
      <c r="S1358" s="416"/>
      <c r="T1358" s="416"/>
      <c r="U1358" s="416"/>
      <c r="V1358" s="416"/>
      <c r="W1358" s="416"/>
      <c r="X1358" s="416"/>
      <c r="Y1358" s="416"/>
    </row>
    <row r="1359" customFormat="false" ht="15" hidden="false" customHeight="false" outlineLevel="0" collapsed="false">
      <c r="A1359" s="573"/>
      <c r="B1359" s="573"/>
      <c r="C1359" s="574"/>
      <c r="D1359" s="575"/>
      <c r="E1359" s="575"/>
      <c r="F1359" s="575"/>
      <c r="G1359" s="576"/>
      <c r="H1359" s="576"/>
      <c r="I1359" s="577"/>
      <c r="J1359" s="578"/>
      <c r="K1359" s="427"/>
      <c r="L1359" s="427"/>
      <c r="M1359" s="109"/>
      <c r="N1359" s="109"/>
      <c r="O1359" s="416"/>
      <c r="P1359" s="416"/>
      <c r="Q1359" s="416"/>
      <c r="R1359" s="416"/>
      <c r="S1359" s="416"/>
      <c r="T1359" s="416"/>
      <c r="U1359" s="416"/>
      <c r="V1359" s="416"/>
      <c r="W1359" s="416"/>
      <c r="X1359" s="416"/>
      <c r="Y1359" s="416"/>
    </row>
    <row r="1360" customFormat="false" ht="15" hidden="false" customHeight="false" outlineLevel="0" collapsed="false">
      <c r="A1360" s="573"/>
      <c r="B1360" s="573"/>
      <c r="C1360" s="574"/>
      <c r="D1360" s="575"/>
      <c r="E1360" s="575"/>
      <c r="F1360" s="575"/>
      <c r="G1360" s="576"/>
      <c r="H1360" s="576"/>
      <c r="I1360" s="577"/>
      <c r="J1360" s="578"/>
      <c r="K1360" s="427"/>
      <c r="L1360" s="427"/>
      <c r="M1360" s="109"/>
      <c r="N1360" s="109"/>
      <c r="O1360" s="416"/>
      <c r="P1360" s="416"/>
      <c r="Q1360" s="416"/>
      <c r="R1360" s="416"/>
      <c r="S1360" s="416"/>
      <c r="T1360" s="416"/>
      <c r="U1360" s="416"/>
      <c r="V1360" s="416"/>
      <c r="W1360" s="416"/>
      <c r="X1360" s="416"/>
      <c r="Y1360" s="416"/>
    </row>
    <row r="1361" customFormat="false" ht="15" hidden="false" customHeight="false" outlineLevel="0" collapsed="false">
      <c r="A1361" s="573"/>
      <c r="B1361" s="573"/>
      <c r="C1361" s="574"/>
      <c r="D1361" s="575"/>
      <c r="E1361" s="575"/>
      <c r="F1361" s="575"/>
      <c r="G1361" s="576"/>
      <c r="H1361" s="576"/>
      <c r="I1361" s="577"/>
      <c r="J1361" s="578"/>
      <c r="K1361" s="427"/>
      <c r="L1361" s="427"/>
      <c r="M1361" s="109"/>
      <c r="N1361" s="109"/>
      <c r="O1361" s="416"/>
      <c r="P1361" s="416"/>
      <c r="Q1361" s="416"/>
      <c r="R1361" s="416"/>
      <c r="S1361" s="416"/>
      <c r="T1361" s="416"/>
      <c r="U1361" s="416"/>
      <c r="V1361" s="416"/>
      <c r="W1361" s="416"/>
      <c r="X1361" s="416"/>
      <c r="Y1361" s="416"/>
    </row>
    <row r="1362" customFormat="false" ht="15" hidden="false" customHeight="false" outlineLevel="0" collapsed="false">
      <c r="A1362" s="573"/>
      <c r="B1362" s="573"/>
      <c r="C1362" s="574"/>
      <c r="D1362" s="575"/>
      <c r="E1362" s="575"/>
      <c r="F1362" s="575"/>
      <c r="G1362" s="576"/>
      <c r="H1362" s="576"/>
      <c r="I1362" s="577"/>
      <c r="J1362" s="578"/>
      <c r="K1362" s="427"/>
      <c r="L1362" s="427"/>
      <c r="M1362" s="109"/>
      <c r="N1362" s="109"/>
      <c r="O1362" s="416"/>
      <c r="P1362" s="416"/>
      <c r="Q1362" s="416"/>
      <c r="R1362" s="416"/>
      <c r="S1362" s="416"/>
      <c r="T1362" s="416"/>
      <c r="U1362" s="416"/>
      <c r="V1362" s="416"/>
      <c r="W1362" s="416"/>
      <c r="X1362" s="416"/>
      <c r="Y1362" s="416"/>
    </row>
    <row r="1363" customFormat="false" ht="15" hidden="false" customHeight="false" outlineLevel="0" collapsed="false">
      <c r="A1363" s="573"/>
      <c r="B1363" s="573"/>
      <c r="C1363" s="574"/>
      <c r="D1363" s="575"/>
      <c r="E1363" s="575"/>
      <c r="F1363" s="575"/>
      <c r="G1363" s="576"/>
      <c r="H1363" s="576"/>
      <c r="I1363" s="577"/>
      <c r="J1363" s="578"/>
      <c r="K1363" s="427"/>
      <c r="L1363" s="427"/>
      <c r="M1363" s="109"/>
      <c r="N1363" s="109"/>
      <c r="O1363" s="416"/>
      <c r="P1363" s="416"/>
      <c r="Q1363" s="416"/>
      <c r="R1363" s="416"/>
      <c r="S1363" s="416"/>
      <c r="T1363" s="416"/>
      <c r="U1363" s="416"/>
      <c r="V1363" s="416"/>
      <c r="W1363" s="416"/>
      <c r="X1363" s="416"/>
      <c r="Y1363" s="416"/>
    </row>
    <row r="1364" customFormat="false" ht="15" hidden="false" customHeight="false" outlineLevel="0" collapsed="false">
      <c r="A1364" s="573"/>
      <c r="B1364" s="573"/>
      <c r="C1364" s="574"/>
      <c r="D1364" s="575"/>
      <c r="E1364" s="575"/>
      <c r="F1364" s="575"/>
      <c r="G1364" s="576"/>
      <c r="H1364" s="576"/>
      <c r="I1364" s="577"/>
      <c r="J1364" s="578"/>
      <c r="K1364" s="427"/>
      <c r="L1364" s="427"/>
      <c r="M1364" s="109"/>
      <c r="N1364" s="109"/>
      <c r="O1364" s="416"/>
      <c r="P1364" s="416"/>
      <c r="Q1364" s="416"/>
      <c r="R1364" s="416"/>
      <c r="S1364" s="416"/>
      <c r="T1364" s="416"/>
      <c r="U1364" s="416"/>
      <c r="V1364" s="416"/>
      <c r="W1364" s="416"/>
      <c r="X1364" s="416"/>
      <c r="Y1364" s="416"/>
    </row>
    <row r="1365" customFormat="false" ht="15" hidden="false" customHeight="false" outlineLevel="0" collapsed="false">
      <c r="A1365" s="573"/>
      <c r="B1365" s="573"/>
      <c r="C1365" s="574"/>
      <c r="D1365" s="575"/>
      <c r="E1365" s="575"/>
      <c r="F1365" s="575"/>
      <c r="G1365" s="576"/>
      <c r="H1365" s="576"/>
      <c r="I1365" s="577"/>
      <c r="J1365" s="578"/>
      <c r="K1365" s="427"/>
      <c r="L1365" s="427"/>
      <c r="M1365" s="109"/>
      <c r="N1365" s="109"/>
      <c r="O1365" s="416"/>
      <c r="P1365" s="416"/>
      <c r="Q1365" s="416"/>
      <c r="R1365" s="416"/>
      <c r="S1365" s="416"/>
      <c r="T1365" s="416"/>
      <c r="U1365" s="416"/>
      <c r="V1365" s="416"/>
      <c r="W1365" s="416"/>
      <c r="X1365" s="416"/>
      <c r="Y1365" s="416"/>
    </row>
    <row r="1366" customFormat="false" ht="15" hidden="false" customHeight="false" outlineLevel="0" collapsed="false">
      <c r="A1366" s="573"/>
      <c r="B1366" s="573"/>
      <c r="C1366" s="574"/>
      <c r="D1366" s="575"/>
      <c r="E1366" s="575"/>
      <c r="F1366" s="575"/>
      <c r="G1366" s="576"/>
      <c r="H1366" s="576"/>
      <c r="I1366" s="577"/>
      <c r="J1366" s="578"/>
      <c r="K1366" s="427"/>
      <c r="L1366" s="427"/>
      <c r="M1366" s="109"/>
      <c r="N1366" s="109"/>
      <c r="O1366" s="416"/>
      <c r="P1366" s="416"/>
      <c r="Q1366" s="416"/>
      <c r="R1366" s="416"/>
      <c r="S1366" s="416"/>
      <c r="T1366" s="416"/>
      <c r="U1366" s="416"/>
      <c r="V1366" s="416"/>
      <c r="W1366" s="416"/>
      <c r="X1366" s="416"/>
      <c r="Y1366" s="416"/>
    </row>
    <row r="1367" customFormat="false" ht="15" hidden="false" customHeight="false" outlineLevel="0" collapsed="false">
      <c r="A1367" s="573"/>
      <c r="B1367" s="573"/>
      <c r="C1367" s="574"/>
      <c r="D1367" s="575"/>
      <c r="E1367" s="575"/>
      <c r="F1367" s="575"/>
      <c r="G1367" s="576"/>
      <c r="H1367" s="576"/>
      <c r="I1367" s="577"/>
      <c r="J1367" s="578"/>
      <c r="K1367" s="427"/>
      <c r="L1367" s="427"/>
      <c r="M1367" s="109"/>
      <c r="N1367" s="109"/>
      <c r="O1367" s="416"/>
      <c r="P1367" s="416"/>
      <c r="Q1367" s="416"/>
      <c r="R1367" s="416"/>
      <c r="S1367" s="416"/>
      <c r="T1367" s="416"/>
      <c r="U1367" s="416"/>
      <c r="V1367" s="416"/>
      <c r="W1367" s="416"/>
      <c r="X1367" s="416"/>
      <c r="Y1367" s="416"/>
    </row>
    <row r="1368" customFormat="false" ht="15" hidden="false" customHeight="false" outlineLevel="0" collapsed="false">
      <c r="A1368" s="573"/>
      <c r="B1368" s="573"/>
      <c r="C1368" s="574"/>
      <c r="D1368" s="575"/>
      <c r="E1368" s="575"/>
      <c r="F1368" s="575"/>
      <c r="G1368" s="576"/>
      <c r="H1368" s="576"/>
      <c r="I1368" s="577"/>
      <c r="J1368" s="578"/>
      <c r="K1368" s="427"/>
      <c r="L1368" s="427"/>
      <c r="M1368" s="109"/>
      <c r="N1368" s="109"/>
      <c r="O1368" s="416"/>
      <c r="P1368" s="416"/>
      <c r="Q1368" s="416"/>
      <c r="R1368" s="416"/>
      <c r="S1368" s="416"/>
      <c r="T1368" s="416"/>
      <c r="U1368" s="416"/>
      <c r="V1368" s="416"/>
      <c r="W1368" s="416"/>
      <c r="X1368" s="416"/>
      <c r="Y1368" s="416"/>
    </row>
    <row r="1369" customFormat="false" ht="15" hidden="false" customHeight="false" outlineLevel="0" collapsed="false">
      <c r="A1369" s="573"/>
      <c r="B1369" s="573"/>
      <c r="C1369" s="574"/>
      <c r="D1369" s="575"/>
      <c r="E1369" s="575"/>
      <c r="F1369" s="575"/>
      <c r="G1369" s="576"/>
      <c r="H1369" s="576"/>
      <c r="I1369" s="577"/>
      <c r="J1369" s="578"/>
      <c r="K1369" s="427"/>
      <c r="L1369" s="427"/>
      <c r="M1369" s="109"/>
      <c r="N1369" s="109"/>
      <c r="O1369" s="416"/>
      <c r="P1369" s="416"/>
      <c r="Q1369" s="416"/>
      <c r="R1369" s="416"/>
      <c r="S1369" s="416"/>
      <c r="T1369" s="416"/>
      <c r="U1369" s="416"/>
      <c r="V1369" s="416"/>
      <c r="W1369" s="416"/>
      <c r="X1369" s="416"/>
      <c r="Y1369" s="416"/>
    </row>
    <row r="1370" customFormat="false" ht="15" hidden="false" customHeight="false" outlineLevel="0" collapsed="false">
      <c r="A1370" s="573"/>
      <c r="B1370" s="573"/>
      <c r="C1370" s="574"/>
      <c r="D1370" s="575"/>
      <c r="E1370" s="575"/>
      <c r="F1370" s="575"/>
      <c r="G1370" s="576"/>
      <c r="H1370" s="576"/>
      <c r="I1370" s="577"/>
      <c r="J1370" s="578"/>
      <c r="K1370" s="427"/>
      <c r="L1370" s="427"/>
      <c r="M1370" s="109"/>
      <c r="N1370" s="109"/>
      <c r="O1370" s="416"/>
      <c r="P1370" s="416"/>
      <c r="Q1370" s="416"/>
      <c r="R1370" s="416"/>
      <c r="S1370" s="416"/>
      <c r="T1370" s="416"/>
      <c r="U1370" s="416"/>
      <c r="V1370" s="416"/>
      <c r="W1370" s="416"/>
      <c r="X1370" s="416"/>
      <c r="Y1370" s="416"/>
    </row>
    <row r="1371" customFormat="false" ht="15" hidden="false" customHeight="false" outlineLevel="0" collapsed="false">
      <c r="A1371" s="573"/>
      <c r="B1371" s="573"/>
      <c r="C1371" s="574"/>
      <c r="D1371" s="575"/>
      <c r="E1371" s="575"/>
      <c r="F1371" s="575"/>
      <c r="G1371" s="576"/>
      <c r="H1371" s="576"/>
      <c r="I1371" s="577"/>
      <c r="J1371" s="578"/>
      <c r="K1371" s="427"/>
      <c r="L1371" s="427"/>
      <c r="M1371" s="109"/>
      <c r="N1371" s="109"/>
      <c r="O1371" s="416"/>
      <c r="P1371" s="416"/>
      <c r="Q1371" s="416"/>
      <c r="R1371" s="416"/>
      <c r="S1371" s="416"/>
      <c r="T1371" s="416"/>
      <c r="U1371" s="416"/>
      <c r="V1371" s="416"/>
      <c r="W1371" s="416"/>
      <c r="X1371" s="416"/>
      <c r="Y1371" s="416"/>
    </row>
    <row r="1372" customFormat="false" ht="15" hidden="false" customHeight="false" outlineLevel="0" collapsed="false">
      <c r="A1372" s="573"/>
      <c r="B1372" s="573"/>
      <c r="C1372" s="574"/>
      <c r="D1372" s="575"/>
      <c r="E1372" s="575"/>
      <c r="F1372" s="575"/>
      <c r="G1372" s="576"/>
      <c r="H1372" s="576"/>
      <c r="I1372" s="577"/>
      <c r="J1372" s="578"/>
      <c r="K1372" s="427"/>
      <c r="L1372" s="427"/>
      <c r="M1372" s="109"/>
      <c r="N1372" s="109"/>
      <c r="O1372" s="416"/>
      <c r="P1372" s="416"/>
      <c r="Q1372" s="416"/>
      <c r="R1372" s="416"/>
      <c r="S1372" s="416"/>
      <c r="T1372" s="416"/>
      <c r="U1372" s="416"/>
      <c r="V1372" s="416"/>
      <c r="W1372" s="416"/>
      <c r="X1372" s="416"/>
      <c r="Y1372" s="416"/>
    </row>
    <row r="1373" customFormat="false" ht="15" hidden="false" customHeight="false" outlineLevel="0" collapsed="false">
      <c r="A1373" s="573"/>
      <c r="B1373" s="573"/>
      <c r="C1373" s="574"/>
      <c r="D1373" s="575"/>
      <c r="E1373" s="575"/>
      <c r="F1373" s="575"/>
      <c r="G1373" s="576"/>
      <c r="H1373" s="576"/>
      <c r="I1373" s="577"/>
      <c r="J1373" s="578"/>
      <c r="K1373" s="427"/>
      <c r="L1373" s="427"/>
      <c r="M1373" s="109"/>
      <c r="N1373" s="109"/>
      <c r="O1373" s="416"/>
      <c r="P1373" s="416"/>
      <c r="Q1373" s="416"/>
      <c r="R1373" s="416"/>
      <c r="S1373" s="416"/>
      <c r="T1373" s="416"/>
      <c r="U1373" s="416"/>
      <c r="V1373" s="416"/>
      <c r="W1373" s="416"/>
      <c r="X1373" s="416"/>
      <c r="Y1373" s="416"/>
    </row>
    <row r="1374" customFormat="false" ht="15" hidden="false" customHeight="false" outlineLevel="0" collapsed="false">
      <c r="A1374" s="573"/>
      <c r="B1374" s="573"/>
      <c r="C1374" s="574"/>
      <c r="D1374" s="575"/>
      <c r="E1374" s="575"/>
      <c r="F1374" s="575"/>
      <c r="G1374" s="576"/>
      <c r="H1374" s="576"/>
      <c r="I1374" s="577"/>
      <c r="J1374" s="578"/>
      <c r="K1374" s="427"/>
      <c r="L1374" s="427"/>
      <c r="M1374" s="109"/>
      <c r="N1374" s="109"/>
      <c r="O1374" s="416"/>
      <c r="P1374" s="416"/>
      <c r="Q1374" s="416"/>
      <c r="R1374" s="416"/>
      <c r="S1374" s="416"/>
      <c r="T1374" s="416"/>
      <c r="U1374" s="416"/>
      <c r="V1374" s="416"/>
      <c r="W1374" s="416"/>
      <c r="X1374" s="416"/>
      <c r="Y1374" s="416"/>
    </row>
    <row r="1375" customFormat="false" ht="15" hidden="false" customHeight="false" outlineLevel="0" collapsed="false">
      <c r="A1375" s="573"/>
      <c r="B1375" s="573"/>
      <c r="C1375" s="574"/>
      <c r="D1375" s="575"/>
      <c r="E1375" s="575"/>
      <c r="F1375" s="575"/>
      <c r="G1375" s="576"/>
      <c r="H1375" s="576"/>
      <c r="I1375" s="577"/>
      <c r="J1375" s="578"/>
      <c r="K1375" s="427"/>
      <c r="L1375" s="427"/>
      <c r="M1375" s="109"/>
      <c r="N1375" s="109"/>
      <c r="O1375" s="416"/>
      <c r="P1375" s="416"/>
      <c r="Q1375" s="416"/>
      <c r="R1375" s="416"/>
      <c r="S1375" s="416"/>
      <c r="T1375" s="416"/>
      <c r="U1375" s="416"/>
      <c r="V1375" s="416"/>
      <c r="W1375" s="416"/>
      <c r="X1375" s="416"/>
      <c r="Y1375" s="416"/>
    </row>
    <row r="1376" customFormat="false" ht="15" hidden="false" customHeight="false" outlineLevel="0" collapsed="false">
      <c r="A1376" s="573"/>
      <c r="B1376" s="573"/>
      <c r="C1376" s="574"/>
      <c r="D1376" s="575"/>
      <c r="E1376" s="575"/>
      <c r="F1376" s="575"/>
      <c r="G1376" s="576"/>
      <c r="H1376" s="576"/>
      <c r="I1376" s="577"/>
      <c r="J1376" s="578"/>
      <c r="K1376" s="427"/>
      <c r="L1376" s="427"/>
      <c r="M1376" s="109"/>
      <c r="N1376" s="109"/>
      <c r="O1376" s="416"/>
      <c r="P1376" s="416"/>
      <c r="Q1376" s="416"/>
      <c r="R1376" s="416"/>
      <c r="S1376" s="416"/>
      <c r="T1376" s="416"/>
      <c r="U1376" s="416"/>
      <c r="V1376" s="416"/>
      <c r="W1376" s="416"/>
      <c r="X1376" s="416"/>
      <c r="Y1376" s="416"/>
    </row>
    <row r="1377" customFormat="false" ht="15" hidden="false" customHeight="false" outlineLevel="0" collapsed="false">
      <c r="A1377" s="573"/>
      <c r="B1377" s="573"/>
      <c r="C1377" s="574"/>
      <c r="D1377" s="575"/>
      <c r="E1377" s="575"/>
      <c r="F1377" s="575"/>
      <c r="G1377" s="576"/>
      <c r="H1377" s="576"/>
      <c r="I1377" s="577"/>
      <c r="J1377" s="578"/>
      <c r="K1377" s="427"/>
      <c r="L1377" s="427"/>
      <c r="M1377" s="109"/>
      <c r="N1377" s="109"/>
      <c r="O1377" s="416"/>
      <c r="P1377" s="416"/>
      <c r="Q1377" s="416"/>
      <c r="R1377" s="416"/>
      <c r="S1377" s="416"/>
      <c r="T1377" s="416"/>
      <c r="U1377" s="416"/>
      <c r="V1377" s="416"/>
      <c r="W1377" s="416"/>
      <c r="X1377" s="416"/>
      <c r="Y1377" s="416"/>
    </row>
    <row r="1378" customFormat="false" ht="15" hidden="false" customHeight="false" outlineLevel="0" collapsed="false">
      <c r="A1378" s="573"/>
      <c r="B1378" s="573"/>
      <c r="C1378" s="574"/>
      <c r="D1378" s="575"/>
      <c r="E1378" s="575"/>
      <c r="F1378" s="575"/>
      <c r="G1378" s="576"/>
      <c r="H1378" s="576"/>
      <c r="I1378" s="577"/>
      <c r="J1378" s="578"/>
      <c r="K1378" s="427"/>
      <c r="L1378" s="427"/>
      <c r="M1378" s="109"/>
      <c r="N1378" s="109"/>
      <c r="O1378" s="416"/>
      <c r="P1378" s="416"/>
      <c r="Q1378" s="416"/>
      <c r="R1378" s="416"/>
      <c r="S1378" s="416"/>
      <c r="T1378" s="416"/>
      <c r="U1378" s="416"/>
      <c r="V1378" s="416"/>
      <c r="W1378" s="416"/>
      <c r="X1378" s="416"/>
      <c r="Y1378" s="416"/>
    </row>
    <row r="1379" customFormat="false" ht="15" hidden="false" customHeight="false" outlineLevel="0" collapsed="false">
      <c r="A1379" s="573"/>
      <c r="B1379" s="573"/>
      <c r="C1379" s="574"/>
      <c r="D1379" s="575"/>
      <c r="E1379" s="575"/>
      <c r="F1379" s="575"/>
      <c r="G1379" s="576"/>
      <c r="H1379" s="576"/>
      <c r="I1379" s="577"/>
      <c r="J1379" s="578"/>
      <c r="K1379" s="427"/>
      <c r="L1379" s="427"/>
      <c r="M1379" s="109"/>
      <c r="N1379" s="109"/>
      <c r="O1379" s="416"/>
      <c r="P1379" s="416"/>
      <c r="Q1379" s="416"/>
      <c r="R1379" s="416"/>
      <c r="S1379" s="416"/>
      <c r="T1379" s="416"/>
      <c r="U1379" s="416"/>
      <c r="V1379" s="416"/>
      <c r="W1379" s="416"/>
      <c r="X1379" s="416"/>
      <c r="Y1379" s="416"/>
    </row>
    <row r="1380" customFormat="false" ht="15" hidden="false" customHeight="false" outlineLevel="0" collapsed="false">
      <c r="A1380" s="573"/>
      <c r="B1380" s="573"/>
      <c r="C1380" s="574"/>
      <c r="D1380" s="575"/>
      <c r="E1380" s="575"/>
      <c r="F1380" s="575"/>
      <c r="G1380" s="576"/>
      <c r="H1380" s="576"/>
      <c r="I1380" s="577"/>
      <c r="J1380" s="578"/>
      <c r="K1380" s="427"/>
      <c r="L1380" s="427"/>
      <c r="M1380" s="109"/>
      <c r="N1380" s="109"/>
      <c r="O1380" s="416"/>
      <c r="P1380" s="416"/>
      <c r="Q1380" s="416"/>
      <c r="R1380" s="416"/>
      <c r="S1380" s="416"/>
      <c r="T1380" s="416"/>
      <c r="U1380" s="416"/>
      <c r="V1380" s="416"/>
      <c r="W1380" s="416"/>
      <c r="X1380" s="416"/>
      <c r="Y1380" s="416"/>
    </row>
    <row r="1381" customFormat="false" ht="15" hidden="false" customHeight="false" outlineLevel="0" collapsed="false">
      <c r="A1381" s="573"/>
      <c r="B1381" s="573"/>
      <c r="C1381" s="574"/>
      <c r="D1381" s="575"/>
      <c r="E1381" s="575"/>
      <c r="F1381" s="575"/>
      <c r="G1381" s="576"/>
      <c r="H1381" s="576"/>
      <c r="I1381" s="577"/>
      <c r="J1381" s="578"/>
      <c r="K1381" s="427"/>
      <c r="L1381" s="427"/>
      <c r="M1381" s="109"/>
      <c r="N1381" s="109"/>
      <c r="O1381" s="416"/>
      <c r="P1381" s="416"/>
      <c r="Q1381" s="416"/>
      <c r="R1381" s="416"/>
      <c r="S1381" s="416"/>
      <c r="T1381" s="416"/>
      <c r="U1381" s="416"/>
      <c r="V1381" s="416"/>
      <c r="W1381" s="416"/>
      <c r="X1381" s="416"/>
      <c r="Y1381" s="416"/>
    </row>
    <row r="1382" customFormat="false" ht="15" hidden="false" customHeight="false" outlineLevel="0" collapsed="false">
      <c r="A1382" s="573"/>
      <c r="B1382" s="573"/>
      <c r="C1382" s="574"/>
      <c r="D1382" s="575"/>
      <c r="E1382" s="575"/>
      <c r="F1382" s="575"/>
      <c r="G1382" s="576"/>
      <c r="H1382" s="576"/>
      <c r="I1382" s="577"/>
      <c r="J1382" s="578"/>
      <c r="K1382" s="427"/>
      <c r="L1382" s="427"/>
      <c r="M1382" s="109"/>
      <c r="N1382" s="109"/>
      <c r="O1382" s="416"/>
      <c r="P1382" s="416"/>
      <c r="Q1382" s="416"/>
      <c r="R1382" s="416"/>
      <c r="S1382" s="416"/>
      <c r="T1382" s="416"/>
      <c r="U1382" s="416"/>
      <c r="V1382" s="416"/>
      <c r="W1382" s="416"/>
      <c r="X1382" s="416"/>
      <c r="Y1382" s="416"/>
    </row>
    <row r="1383" customFormat="false" ht="15" hidden="false" customHeight="false" outlineLevel="0" collapsed="false">
      <c r="A1383" s="573"/>
      <c r="B1383" s="573"/>
      <c r="C1383" s="574"/>
      <c r="D1383" s="575"/>
      <c r="E1383" s="575"/>
      <c r="F1383" s="575"/>
      <c r="G1383" s="576"/>
      <c r="H1383" s="576"/>
      <c r="I1383" s="577"/>
      <c r="J1383" s="578"/>
      <c r="K1383" s="427"/>
      <c r="L1383" s="427"/>
      <c r="M1383" s="109"/>
      <c r="N1383" s="109"/>
      <c r="O1383" s="416"/>
      <c r="P1383" s="416"/>
      <c r="Q1383" s="416"/>
      <c r="R1383" s="416"/>
      <c r="S1383" s="416"/>
      <c r="T1383" s="416"/>
      <c r="U1383" s="416"/>
      <c r="V1383" s="416"/>
      <c r="W1383" s="416"/>
      <c r="X1383" s="416"/>
      <c r="Y1383" s="416"/>
    </row>
    <row r="1384" customFormat="false" ht="15" hidden="false" customHeight="false" outlineLevel="0" collapsed="false">
      <c r="A1384" s="573"/>
      <c r="B1384" s="573"/>
      <c r="C1384" s="574"/>
      <c r="D1384" s="575"/>
      <c r="E1384" s="575"/>
      <c r="F1384" s="575"/>
      <c r="G1384" s="576"/>
      <c r="H1384" s="576"/>
      <c r="I1384" s="577"/>
      <c r="J1384" s="578"/>
      <c r="K1384" s="427"/>
      <c r="L1384" s="427"/>
      <c r="M1384" s="109"/>
      <c r="N1384" s="109"/>
      <c r="O1384" s="416"/>
      <c r="P1384" s="416"/>
      <c r="Q1384" s="416"/>
      <c r="R1384" s="416"/>
      <c r="S1384" s="416"/>
      <c r="T1384" s="416"/>
      <c r="U1384" s="416"/>
      <c r="V1384" s="416"/>
      <c r="W1384" s="416"/>
      <c r="X1384" s="416"/>
      <c r="Y1384" s="416"/>
    </row>
    <row r="1385" customFormat="false" ht="15" hidden="false" customHeight="false" outlineLevel="0" collapsed="false">
      <c r="A1385" s="573"/>
      <c r="B1385" s="573"/>
      <c r="C1385" s="574"/>
      <c r="D1385" s="575"/>
      <c r="E1385" s="575"/>
      <c r="F1385" s="575"/>
      <c r="G1385" s="576"/>
      <c r="H1385" s="576"/>
      <c r="I1385" s="577"/>
      <c r="J1385" s="578"/>
      <c r="K1385" s="427"/>
      <c r="L1385" s="427"/>
      <c r="M1385" s="109"/>
      <c r="N1385" s="109"/>
      <c r="O1385" s="416"/>
      <c r="P1385" s="416"/>
      <c r="Q1385" s="416"/>
      <c r="R1385" s="416"/>
      <c r="S1385" s="416"/>
      <c r="T1385" s="416"/>
      <c r="U1385" s="416"/>
      <c r="V1385" s="416"/>
      <c r="W1385" s="416"/>
      <c r="X1385" s="416"/>
      <c r="Y1385" s="416"/>
    </row>
    <row r="1386" customFormat="false" ht="15" hidden="false" customHeight="false" outlineLevel="0" collapsed="false">
      <c r="A1386" s="573"/>
      <c r="B1386" s="573"/>
      <c r="C1386" s="574"/>
      <c r="D1386" s="575"/>
      <c r="E1386" s="575"/>
      <c r="F1386" s="575"/>
      <c r="G1386" s="576"/>
      <c r="H1386" s="576"/>
      <c r="I1386" s="577"/>
      <c r="J1386" s="578"/>
      <c r="K1386" s="427"/>
      <c r="L1386" s="427"/>
      <c r="M1386" s="109"/>
      <c r="N1386" s="109"/>
      <c r="O1386" s="416"/>
      <c r="P1386" s="416"/>
      <c r="Q1386" s="416"/>
      <c r="R1386" s="416"/>
      <c r="S1386" s="416"/>
      <c r="T1386" s="416"/>
      <c r="U1386" s="416"/>
      <c r="V1386" s="416"/>
      <c r="W1386" s="416"/>
      <c r="X1386" s="416"/>
      <c r="Y1386" s="416"/>
    </row>
    <row r="1387" customFormat="false" ht="15" hidden="false" customHeight="false" outlineLevel="0" collapsed="false">
      <c r="A1387" s="573"/>
      <c r="B1387" s="573"/>
      <c r="C1387" s="574"/>
      <c r="D1387" s="575"/>
      <c r="E1387" s="575"/>
      <c r="F1387" s="575"/>
      <c r="G1387" s="576"/>
      <c r="H1387" s="576"/>
      <c r="I1387" s="577"/>
      <c r="J1387" s="578"/>
      <c r="K1387" s="427"/>
      <c r="L1387" s="427"/>
      <c r="M1387" s="109"/>
      <c r="N1387" s="109"/>
      <c r="O1387" s="416"/>
      <c r="P1387" s="416"/>
      <c r="Q1387" s="416"/>
      <c r="R1387" s="416"/>
      <c r="S1387" s="416"/>
      <c r="T1387" s="416"/>
      <c r="U1387" s="416"/>
      <c r="V1387" s="416"/>
      <c r="W1387" s="416"/>
      <c r="X1387" s="416"/>
      <c r="Y1387" s="416"/>
    </row>
    <row r="1388" customFormat="false" ht="15" hidden="false" customHeight="false" outlineLevel="0" collapsed="false">
      <c r="A1388" s="573"/>
      <c r="B1388" s="573"/>
      <c r="C1388" s="574"/>
      <c r="D1388" s="575"/>
      <c r="E1388" s="575"/>
      <c r="F1388" s="575"/>
      <c r="G1388" s="576"/>
      <c r="H1388" s="576"/>
      <c r="I1388" s="577"/>
      <c r="J1388" s="578"/>
      <c r="K1388" s="427"/>
      <c r="L1388" s="427"/>
      <c r="M1388" s="109"/>
      <c r="N1388" s="109"/>
      <c r="O1388" s="416"/>
      <c r="P1388" s="416"/>
      <c r="Q1388" s="416"/>
      <c r="R1388" s="416"/>
      <c r="S1388" s="416"/>
      <c r="T1388" s="416"/>
      <c r="U1388" s="416"/>
      <c r="V1388" s="416"/>
      <c r="W1388" s="416"/>
      <c r="X1388" s="416"/>
      <c r="Y1388" s="416"/>
    </row>
    <row r="1389" customFormat="false" ht="15" hidden="false" customHeight="false" outlineLevel="0" collapsed="false">
      <c r="A1389" s="573"/>
      <c r="B1389" s="573"/>
      <c r="C1389" s="574"/>
      <c r="D1389" s="575"/>
      <c r="E1389" s="575"/>
      <c r="F1389" s="575"/>
      <c r="G1389" s="576"/>
      <c r="H1389" s="576"/>
      <c r="I1389" s="577"/>
      <c r="J1389" s="578"/>
      <c r="K1389" s="427"/>
      <c r="L1389" s="427"/>
      <c r="M1389" s="109"/>
      <c r="N1389" s="109"/>
      <c r="O1389" s="416"/>
      <c r="P1389" s="416"/>
      <c r="Q1389" s="416"/>
      <c r="R1389" s="416"/>
      <c r="S1389" s="416"/>
      <c r="T1389" s="416"/>
      <c r="U1389" s="416"/>
      <c r="V1389" s="416"/>
      <c r="W1389" s="416"/>
      <c r="X1389" s="416"/>
      <c r="Y1389" s="416"/>
    </row>
    <row r="1390" customFormat="false" ht="15" hidden="false" customHeight="false" outlineLevel="0" collapsed="false">
      <c r="A1390" s="573"/>
      <c r="B1390" s="573"/>
      <c r="C1390" s="574"/>
      <c r="D1390" s="575"/>
      <c r="E1390" s="575"/>
      <c r="F1390" s="575"/>
      <c r="G1390" s="576"/>
      <c r="H1390" s="576"/>
      <c r="I1390" s="577"/>
      <c r="J1390" s="578"/>
      <c r="K1390" s="427"/>
      <c r="L1390" s="427"/>
      <c r="M1390" s="109"/>
      <c r="N1390" s="109"/>
      <c r="O1390" s="416"/>
      <c r="P1390" s="416"/>
      <c r="Q1390" s="416"/>
      <c r="R1390" s="416"/>
      <c r="S1390" s="416"/>
      <c r="T1390" s="416"/>
      <c r="U1390" s="416"/>
      <c r="V1390" s="416"/>
      <c r="W1390" s="416"/>
      <c r="X1390" s="416"/>
      <c r="Y1390" s="416"/>
    </row>
    <row r="1391" customFormat="false" ht="15" hidden="false" customHeight="false" outlineLevel="0" collapsed="false">
      <c r="A1391" s="573"/>
      <c r="B1391" s="573"/>
      <c r="C1391" s="574"/>
      <c r="D1391" s="575"/>
      <c r="E1391" s="575"/>
      <c r="F1391" s="575"/>
      <c r="G1391" s="576"/>
      <c r="H1391" s="576"/>
      <c r="I1391" s="577"/>
      <c r="J1391" s="578"/>
      <c r="K1391" s="427"/>
      <c r="L1391" s="427"/>
      <c r="M1391" s="109"/>
      <c r="N1391" s="109"/>
      <c r="O1391" s="416"/>
      <c r="P1391" s="416"/>
      <c r="Q1391" s="416"/>
      <c r="R1391" s="416"/>
      <c r="S1391" s="416"/>
      <c r="T1391" s="416"/>
      <c r="U1391" s="416"/>
      <c r="V1391" s="416"/>
      <c r="W1391" s="416"/>
      <c r="X1391" s="416"/>
      <c r="Y1391" s="416"/>
    </row>
    <row r="1392" customFormat="false" ht="15" hidden="false" customHeight="false" outlineLevel="0" collapsed="false">
      <c r="A1392" s="573"/>
      <c r="B1392" s="573"/>
      <c r="C1392" s="574"/>
      <c r="D1392" s="575"/>
      <c r="E1392" s="575"/>
      <c r="F1392" s="575"/>
      <c r="G1392" s="576"/>
      <c r="H1392" s="576"/>
      <c r="I1392" s="577"/>
      <c r="J1392" s="578"/>
      <c r="K1392" s="427"/>
      <c r="L1392" s="427"/>
      <c r="M1392" s="109"/>
      <c r="N1392" s="109"/>
      <c r="O1392" s="416"/>
      <c r="P1392" s="416"/>
      <c r="Q1392" s="416"/>
      <c r="R1392" s="416"/>
      <c r="S1392" s="416"/>
      <c r="T1392" s="416"/>
      <c r="U1392" s="416"/>
      <c r="V1392" s="416"/>
      <c r="W1392" s="416"/>
      <c r="X1392" s="416"/>
      <c r="Y1392" s="416"/>
    </row>
    <row r="1393" customFormat="false" ht="15" hidden="false" customHeight="false" outlineLevel="0" collapsed="false">
      <c r="A1393" s="573"/>
      <c r="B1393" s="573"/>
      <c r="C1393" s="574"/>
      <c r="D1393" s="575"/>
      <c r="E1393" s="575"/>
      <c r="F1393" s="575"/>
      <c r="G1393" s="576"/>
      <c r="H1393" s="576"/>
      <c r="I1393" s="577"/>
      <c r="J1393" s="578"/>
      <c r="K1393" s="427"/>
      <c r="L1393" s="427"/>
      <c r="M1393" s="109"/>
      <c r="N1393" s="109"/>
      <c r="O1393" s="416"/>
      <c r="P1393" s="416"/>
      <c r="Q1393" s="416"/>
      <c r="R1393" s="416"/>
      <c r="S1393" s="416"/>
      <c r="T1393" s="416"/>
      <c r="U1393" s="416"/>
      <c r="V1393" s="416"/>
      <c r="W1393" s="416"/>
      <c r="X1393" s="416"/>
      <c r="Y1393" s="416"/>
    </row>
    <row r="1394" customFormat="false" ht="15" hidden="false" customHeight="false" outlineLevel="0" collapsed="false">
      <c r="A1394" s="573"/>
      <c r="B1394" s="573"/>
      <c r="C1394" s="574"/>
      <c r="D1394" s="575"/>
      <c r="E1394" s="575"/>
      <c r="F1394" s="575"/>
      <c r="G1394" s="576"/>
      <c r="H1394" s="576"/>
      <c r="I1394" s="577"/>
      <c r="J1394" s="578"/>
      <c r="K1394" s="427"/>
      <c r="L1394" s="427"/>
      <c r="M1394" s="109"/>
      <c r="N1394" s="109"/>
      <c r="O1394" s="416"/>
      <c r="P1394" s="416"/>
      <c r="Q1394" s="416"/>
      <c r="R1394" s="416"/>
      <c r="S1394" s="416"/>
      <c r="T1394" s="416"/>
      <c r="U1394" s="416"/>
      <c r="V1394" s="416"/>
      <c r="W1394" s="416"/>
      <c r="X1394" s="416"/>
      <c r="Y1394" s="416"/>
    </row>
    <row r="1395" customFormat="false" ht="15" hidden="false" customHeight="false" outlineLevel="0" collapsed="false">
      <c r="A1395" s="573"/>
      <c r="B1395" s="573"/>
      <c r="C1395" s="574"/>
      <c r="D1395" s="575"/>
      <c r="E1395" s="575"/>
      <c r="F1395" s="575"/>
      <c r="G1395" s="576"/>
      <c r="H1395" s="576"/>
      <c r="I1395" s="577"/>
      <c r="J1395" s="578"/>
      <c r="K1395" s="427"/>
      <c r="L1395" s="427"/>
      <c r="M1395" s="109"/>
      <c r="N1395" s="109"/>
      <c r="O1395" s="416"/>
      <c r="P1395" s="416"/>
      <c r="Q1395" s="416"/>
      <c r="R1395" s="416"/>
      <c r="S1395" s="416"/>
      <c r="T1395" s="416"/>
      <c r="U1395" s="416"/>
      <c r="V1395" s="416"/>
      <c r="W1395" s="416"/>
      <c r="X1395" s="416"/>
      <c r="Y1395" s="416"/>
    </row>
    <row r="1396" customFormat="false" ht="15" hidden="false" customHeight="false" outlineLevel="0" collapsed="false">
      <c r="A1396" s="573"/>
      <c r="B1396" s="573"/>
      <c r="C1396" s="574"/>
      <c r="D1396" s="575"/>
      <c r="E1396" s="575"/>
      <c r="F1396" s="575"/>
      <c r="G1396" s="576"/>
      <c r="H1396" s="576"/>
      <c r="I1396" s="577"/>
      <c r="J1396" s="578"/>
      <c r="K1396" s="427"/>
      <c r="L1396" s="427"/>
      <c r="M1396" s="109"/>
      <c r="N1396" s="109"/>
      <c r="O1396" s="416"/>
      <c r="P1396" s="416"/>
      <c r="Q1396" s="416"/>
      <c r="R1396" s="416"/>
      <c r="S1396" s="416"/>
      <c r="T1396" s="416"/>
      <c r="U1396" s="416"/>
      <c r="V1396" s="416"/>
      <c r="W1396" s="416"/>
      <c r="X1396" s="416"/>
      <c r="Y1396" s="416"/>
    </row>
    <row r="1397" customFormat="false" ht="15" hidden="false" customHeight="false" outlineLevel="0" collapsed="false">
      <c r="A1397" s="573"/>
      <c r="B1397" s="573"/>
      <c r="C1397" s="574"/>
      <c r="D1397" s="575"/>
      <c r="E1397" s="575"/>
      <c r="F1397" s="575"/>
      <c r="G1397" s="576"/>
      <c r="H1397" s="576"/>
      <c r="I1397" s="577"/>
      <c r="J1397" s="578"/>
      <c r="K1397" s="427"/>
      <c r="L1397" s="427"/>
      <c r="M1397" s="109"/>
      <c r="N1397" s="109"/>
      <c r="O1397" s="416"/>
      <c r="P1397" s="416"/>
      <c r="Q1397" s="416"/>
      <c r="R1397" s="416"/>
      <c r="S1397" s="416"/>
      <c r="T1397" s="416"/>
      <c r="U1397" s="416"/>
      <c r="V1397" s="416"/>
      <c r="W1397" s="416"/>
      <c r="X1397" s="416"/>
      <c r="Y1397" s="416"/>
    </row>
    <row r="1398" customFormat="false" ht="15" hidden="false" customHeight="false" outlineLevel="0" collapsed="false">
      <c r="A1398" s="573"/>
      <c r="B1398" s="573"/>
      <c r="C1398" s="574"/>
      <c r="D1398" s="575"/>
      <c r="E1398" s="575"/>
      <c r="F1398" s="575"/>
      <c r="G1398" s="576"/>
      <c r="H1398" s="576"/>
      <c r="I1398" s="577"/>
      <c r="J1398" s="578"/>
      <c r="K1398" s="427"/>
      <c r="L1398" s="427"/>
      <c r="M1398" s="109"/>
      <c r="N1398" s="109"/>
      <c r="O1398" s="416"/>
      <c r="P1398" s="416"/>
      <c r="Q1398" s="416"/>
      <c r="R1398" s="416"/>
      <c r="S1398" s="416"/>
      <c r="T1398" s="416"/>
      <c r="U1398" s="416"/>
      <c r="V1398" s="416"/>
      <c r="W1398" s="416"/>
      <c r="X1398" s="416"/>
      <c r="Y1398" s="416"/>
    </row>
    <row r="1399" customFormat="false" ht="15" hidden="false" customHeight="false" outlineLevel="0" collapsed="false">
      <c r="A1399" s="573"/>
      <c r="B1399" s="573"/>
      <c r="C1399" s="574"/>
      <c r="D1399" s="575"/>
      <c r="E1399" s="575"/>
      <c r="F1399" s="575"/>
      <c r="G1399" s="576"/>
      <c r="H1399" s="576"/>
      <c r="I1399" s="577"/>
      <c r="J1399" s="578"/>
      <c r="K1399" s="427"/>
      <c r="L1399" s="427"/>
      <c r="M1399" s="109"/>
      <c r="N1399" s="109"/>
      <c r="O1399" s="416"/>
      <c r="P1399" s="416"/>
      <c r="Q1399" s="416"/>
      <c r="R1399" s="416"/>
      <c r="S1399" s="416"/>
      <c r="T1399" s="416"/>
      <c r="U1399" s="416"/>
      <c r="V1399" s="416"/>
      <c r="W1399" s="416"/>
      <c r="X1399" s="416"/>
      <c r="Y1399" s="416"/>
    </row>
    <row r="1400" customFormat="false" ht="15" hidden="false" customHeight="false" outlineLevel="0" collapsed="false">
      <c r="A1400" s="573"/>
      <c r="B1400" s="573"/>
      <c r="C1400" s="574"/>
      <c r="D1400" s="575"/>
      <c r="E1400" s="575"/>
      <c r="F1400" s="575"/>
      <c r="G1400" s="576"/>
      <c r="H1400" s="576"/>
      <c r="I1400" s="577"/>
      <c r="J1400" s="578"/>
      <c r="K1400" s="427"/>
      <c r="L1400" s="427"/>
      <c r="M1400" s="109"/>
      <c r="N1400" s="109"/>
      <c r="O1400" s="416"/>
      <c r="P1400" s="416"/>
      <c r="Q1400" s="416"/>
      <c r="R1400" s="416"/>
      <c r="S1400" s="416"/>
      <c r="T1400" s="416"/>
      <c r="U1400" s="416"/>
      <c r="V1400" s="416"/>
      <c r="W1400" s="416"/>
      <c r="X1400" s="416"/>
      <c r="Y1400" s="416"/>
    </row>
    <row r="1401" customFormat="false" ht="15" hidden="false" customHeight="false" outlineLevel="0" collapsed="false">
      <c r="A1401" s="573"/>
      <c r="B1401" s="573"/>
      <c r="C1401" s="574"/>
      <c r="D1401" s="575"/>
      <c r="E1401" s="575"/>
      <c r="F1401" s="575"/>
      <c r="G1401" s="576"/>
      <c r="H1401" s="576"/>
      <c r="I1401" s="577"/>
      <c r="J1401" s="578"/>
      <c r="K1401" s="427"/>
      <c r="L1401" s="427"/>
      <c r="M1401" s="109"/>
      <c r="N1401" s="109"/>
      <c r="O1401" s="416"/>
      <c r="P1401" s="416"/>
      <c r="Q1401" s="416"/>
      <c r="R1401" s="416"/>
      <c r="S1401" s="416"/>
      <c r="T1401" s="416"/>
      <c r="U1401" s="416"/>
      <c r="V1401" s="416"/>
      <c r="W1401" s="416"/>
      <c r="X1401" s="416"/>
      <c r="Y1401" s="416"/>
    </row>
    <row r="1402" customFormat="false" ht="15" hidden="false" customHeight="false" outlineLevel="0" collapsed="false">
      <c r="A1402" s="573"/>
      <c r="B1402" s="573"/>
      <c r="C1402" s="574"/>
      <c r="D1402" s="575"/>
      <c r="E1402" s="575"/>
      <c r="F1402" s="575"/>
      <c r="G1402" s="576"/>
      <c r="H1402" s="576"/>
      <c r="I1402" s="577"/>
      <c r="J1402" s="578"/>
      <c r="K1402" s="427"/>
      <c r="L1402" s="427"/>
      <c r="M1402" s="109"/>
      <c r="N1402" s="109"/>
      <c r="O1402" s="416"/>
      <c r="P1402" s="416"/>
      <c r="Q1402" s="416"/>
      <c r="R1402" s="416"/>
      <c r="S1402" s="416"/>
      <c r="T1402" s="416"/>
      <c r="U1402" s="416"/>
      <c r="V1402" s="416"/>
      <c r="W1402" s="416"/>
      <c r="X1402" s="416"/>
      <c r="Y1402" s="416"/>
    </row>
    <row r="1403" customFormat="false" ht="15" hidden="false" customHeight="false" outlineLevel="0" collapsed="false">
      <c r="A1403" s="573"/>
      <c r="B1403" s="573"/>
      <c r="C1403" s="574"/>
      <c r="D1403" s="575"/>
      <c r="E1403" s="575"/>
      <c r="F1403" s="575"/>
      <c r="G1403" s="576"/>
      <c r="H1403" s="576"/>
      <c r="I1403" s="577"/>
      <c r="J1403" s="578"/>
      <c r="K1403" s="427"/>
      <c r="L1403" s="427"/>
      <c r="M1403" s="109"/>
      <c r="N1403" s="109"/>
      <c r="O1403" s="416"/>
      <c r="P1403" s="416"/>
      <c r="Q1403" s="416"/>
      <c r="R1403" s="416"/>
      <c r="S1403" s="416"/>
      <c r="T1403" s="416"/>
      <c r="U1403" s="416"/>
      <c r="V1403" s="416"/>
      <c r="W1403" s="416"/>
      <c r="X1403" s="416"/>
      <c r="Y1403" s="416"/>
    </row>
    <row r="1404" customFormat="false" ht="15" hidden="false" customHeight="false" outlineLevel="0" collapsed="false">
      <c r="A1404" s="573"/>
      <c r="B1404" s="573"/>
      <c r="C1404" s="574"/>
      <c r="D1404" s="575"/>
      <c r="E1404" s="575"/>
      <c r="F1404" s="575"/>
      <c r="G1404" s="576"/>
      <c r="H1404" s="576"/>
      <c r="I1404" s="577"/>
      <c r="J1404" s="578"/>
      <c r="K1404" s="427"/>
      <c r="L1404" s="427"/>
      <c r="M1404" s="109"/>
      <c r="N1404" s="109"/>
      <c r="O1404" s="416"/>
      <c r="P1404" s="416"/>
      <c r="Q1404" s="416"/>
      <c r="R1404" s="416"/>
      <c r="S1404" s="416"/>
      <c r="T1404" s="416"/>
      <c r="U1404" s="416"/>
      <c r="V1404" s="416"/>
      <c r="W1404" s="416"/>
      <c r="X1404" s="416"/>
      <c r="Y1404" s="416"/>
    </row>
    <row r="1405" customFormat="false" ht="15" hidden="false" customHeight="false" outlineLevel="0" collapsed="false">
      <c r="A1405" s="573"/>
      <c r="B1405" s="573"/>
      <c r="C1405" s="574"/>
      <c r="D1405" s="575"/>
      <c r="E1405" s="575"/>
      <c r="F1405" s="575"/>
      <c r="G1405" s="576"/>
      <c r="H1405" s="576"/>
      <c r="I1405" s="577"/>
      <c r="J1405" s="578"/>
      <c r="K1405" s="427"/>
      <c r="L1405" s="427"/>
      <c r="M1405" s="109"/>
      <c r="N1405" s="109"/>
      <c r="O1405" s="416"/>
      <c r="P1405" s="416"/>
      <c r="Q1405" s="416"/>
      <c r="R1405" s="416"/>
      <c r="S1405" s="416"/>
      <c r="T1405" s="416"/>
      <c r="U1405" s="416"/>
      <c r="V1405" s="416"/>
      <c r="W1405" s="416"/>
      <c r="X1405" s="416"/>
      <c r="Y1405" s="416"/>
    </row>
    <row r="1406" customFormat="false" ht="15" hidden="false" customHeight="false" outlineLevel="0" collapsed="false">
      <c r="A1406" s="573"/>
      <c r="B1406" s="573"/>
      <c r="C1406" s="574"/>
      <c r="D1406" s="575"/>
      <c r="E1406" s="575"/>
      <c r="F1406" s="575"/>
      <c r="G1406" s="576"/>
      <c r="H1406" s="576"/>
      <c r="I1406" s="577"/>
      <c r="J1406" s="578"/>
      <c r="K1406" s="427"/>
      <c r="L1406" s="427"/>
      <c r="M1406" s="109"/>
      <c r="N1406" s="109"/>
      <c r="O1406" s="416"/>
      <c r="P1406" s="416"/>
      <c r="Q1406" s="416"/>
      <c r="R1406" s="416"/>
      <c r="S1406" s="416"/>
      <c r="T1406" s="416"/>
      <c r="U1406" s="416"/>
      <c r="V1406" s="416"/>
      <c r="W1406" s="416"/>
      <c r="X1406" s="416"/>
      <c r="Y1406" s="416"/>
    </row>
    <row r="1407" customFormat="false" ht="15" hidden="false" customHeight="false" outlineLevel="0" collapsed="false">
      <c r="A1407" s="573"/>
      <c r="B1407" s="573"/>
      <c r="C1407" s="574"/>
      <c r="D1407" s="575"/>
      <c r="E1407" s="575"/>
      <c r="F1407" s="575"/>
      <c r="G1407" s="576"/>
      <c r="H1407" s="576"/>
      <c r="I1407" s="577"/>
      <c r="J1407" s="578"/>
      <c r="K1407" s="427"/>
      <c r="L1407" s="427"/>
      <c r="M1407" s="109"/>
      <c r="N1407" s="109"/>
      <c r="O1407" s="416"/>
      <c r="P1407" s="416"/>
      <c r="Q1407" s="416"/>
      <c r="R1407" s="416"/>
      <c r="S1407" s="416"/>
      <c r="T1407" s="416"/>
      <c r="U1407" s="416"/>
      <c r="V1407" s="416"/>
      <c r="W1407" s="416"/>
      <c r="X1407" s="416"/>
      <c r="Y1407" s="416"/>
    </row>
    <row r="1408" customFormat="false" ht="15" hidden="false" customHeight="false" outlineLevel="0" collapsed="false">
      <c r="A1408" s="573"/>
      <c r="B1408" s="573"/>
      <c r="C1408" s="574"/>
      <c r="D1408" s="575"/>
      <c r="E1408" s="575"/>
      <c r="F1408" s="575"/>
      <c r="G1408" s="576"/>
      <c r="H1408" s="576"/>
      <c r="I1408" s="577"/>
      <c r="J1408" s="578"/>
      <c r="K1408" s="427"/>
      <c r="L1408" s="427"/>
      <c r="M1408" s="109"/>
      <c r="N1408" s="109"/>
      <c r="O1408" s="416"/>
      <c r="P1408" s="416"/>
      <c r="Q1408" s="416"/>
      <c r="R1408" s="416"/>
      <c r="S1408" s="416"/>
      <c r="T1408" s="416"/>
      <c r="U1408" s="416"/>
      <c r="V1408" s="416"/>
      <c r="W1408" s="416"/>
      <c r="X1408" s="416"/>
      <c r="Y1408" s="416"/>
    </row>
    <row r="1409" customFormat="false" ht="15" hidden="false" customHeight="false" outlineLevel="0" collapsed="false">
      <c r="A1409" s="573"/>
      <c r="B1409" s="573"/>
      <c r="C1409" s="574"/>
      <c r="D1409" s="575"/>
      <c r="E1409" s="575"/>
      <c r="F1409" s="575"/>
      <c r="G1409" s="576"/>
      <c r="H1409" s="576"/>
      <c r="I1409" s="577"/>
      <c r="J1409" s="578"/>
      <c r="K1409" s="427"/>
      <c r="L1409" s="427"/>
      <c r="M1409" s="109"/>
      <c r="N1409" s="109"/>
      <c r="O1409" s="416"/>
      <c r="P1409" s="416"/>
      <c r="Q1409" s="416"/>
      <c r="R1409" s="416"/>
      <c r="S1409" s="416"/>
      <c r="T1409" s="416"/>
      <c r="U1409" s="416"/>
      <c r="V1409" s="416"/>
      <c r="W1409" s="416"/>
      <c r="X1409" s="416"/>
      <c r="Y1409" s="416"/>
    </row>
    <row r="1410" customFormat="false" ht="15" hidden="false" customHeight="false" outlineLevel="0" collapsed="false">
      <c r="A1410" s="573"/>
      <c r="B1410" s="573"/>
      <c r="C1410" s="574"/>
      <c r="D1410" s="575"/>
      <c r="E1410" s="575"/>
      <c r="F1410" s="575"/>
      <c r="G1410" s="576"/>
      <c r="H1410" s="576"/>
      <c r="I1410" s="577"/>
      <c r="J1410" s="578"/>
      <c r="K1410" s="427"/>
      <c r="L1410" s="427"/>
      <c r="M1410" s="109"/>
      <c r="N1410" s="109"/>
      <c r="O1410" s="416"/>
      <c r="P1410" s="416"/>
      <c r="Q1410" s="416"/>
      <c r="R1410" s="416"/>
      <c r="S1410" s="416"/>
      <c r="T1410" s="416"/>
      <c r="U1410" s="416"/>
      <c r="V1410" s="416"/>
      <c r="W1410" s="416"/>
      <c r="X1410" s="416"/>
      <c r="Y1410" s="416"/>
    </row>
    <row r="1411" customFormat="false" ht="15" hidden="false" customHeight="false" outlineLevel="0" collapsed="false">
      <c r="A1411" s="573"/>
      <c r="B1411" s="573"/>
      <c r="C1411" s="574"/>
      <c r="D1411" s="575"/>
      <c r="E1411" s="575"/>
      <c r="F1411" s="575"/>
      <c r="G1411" s="576"/>
      <c r="H1411" s="576"/>
      <c r="I1411" s="577"/>
      <c r="J1411" s="578"/>
      <c r="K1411" s="427"/>
      <c r="L1411" s="427"/>
      <c r="M1411" s="109"/>
      <c r="N1411" s="109"/>
      <c r="O1411" s="416"/>
      <c r="P1411" s="416"/>
      <c r="Q1411" s="416"/>
      <c r="R1411" s="416"/>
      <c r="S1411" s="416"/>
      <c r="T1411" s="416"/>
      <c r="U1411" s="416"/>
      <c r="V1411" s="416"/>
      <c r="W1411" s="416"/>
      <c r="X1411" s="416"/>
      <c r="Y1411" s="416"/>
    </row>
    <row r="1412" customFormat="false" ht="15" hidden="false" customHeight="false" outlineLevel="0" collapsed="false">
      <c r="A1412" s="573"/>
      <c r="B1412" s="573"/>
      <c r="C1412" s="574"/>
      <c r="D1412" s="575"/>
      <c r="E1412" s="575"/>
      <c r="F1412" s="575"/>
      <c r="G1412" s="576"/>
      <c r="H1412" s="576"/>
      <c r="I1412" s="577"/>
      <c r="J1412" s="578"/>
      <c r="K1412" s="427"/>
      <c r="L1412" s="427"/>
      <c r="M1412" s="109"/>
      <c r="N1412" s="109"/>
      <c r="O1412" s="416"/>
      <c r="P1412" s="416"/>
      <c r="Q1412" s="416"/>
      <c r="R1412" s="416"/>
      <c r="S1412" s="416"/>
      <c r="T1412" s="416"/>
      <c r="U1412" s="416"/>
      <c r="V1412" s="416"/>
      <c r="W1412" s="416"/>
      <c r="X1412" s="416"/>
      <c r="Y1412" s="416"/>
    </row>
    <row r="1413" customFormat="false" ht="15" hidden="false" customHeight="false" outlineLevel="0" collapsed="false">
      <c r="A1413" s="573"/>
      <c r="B1413" s="573"/>
      <c r="C1413" s="574"/>
      <c r="D1413" s="575"/>
      <c r="E1413" s="575"/>
      <c r="F1413" s="575"/>
      <c r="G1413" s="576"/>
      <c r="H1413" s="576"/>
      <c r="I1413" s="577"/>
      <c r="J1413" s="578"/>
      <c r="K1413" s="427"/>
      <c r="L1413" s="427"/>
      <c r="M1413" s="109"/>
      <c r="N1413" s="109"/>
      <c r="O1413" s="416"/>
      <c r="P1413" s="416"/>
      <c r="Q1413" s="416"/>
      <c r="R1413" s="416"/>
      <c r="S1413" s="416"/>
      <c r="T1413" s="416"/>
      <c r="U1413" s="416"/>
      <c r="V1413" s="416"/>
      <c r="W1413" s="416"/>
      <c r="X1413" s="416"/>
      <c r="Y1413" s="416"/>
    </row>
    <row r="1414" customFormat="false" ht="15" hidden="false" customHeight="false" outlineLevel="0" collapsed="false">
      <c r="A1414" s="573"/>
      <c r="B1414" s="573"/>
      <c r="C1414" s="574"/>
      <c r="D1414" s="575"/>
      <c r="E1414" s="575"/>
      <c r="F1414" s="575"/>
      <c r="G1414" s="576"/>
      <c r="H1414" s="576"/>
      <c r="I1414" s="577"/>
      <c r="J1414" s="578"/>
      <c r="K1414" s="427"/>
      <c r="L1414" s="427"/>
      <c r="M1414" s="109"/>
      <c r="N1414" s="109"/>
      <c r="O1414" s="416"/>
      <c r="P1414" s="416"/>
      <c r="Q1414" s="416"/>
      <c r="R1414" s="416"/>
      <c r="S1414" s="416"/>
      <c r="T1414" s="416"/>
      <c r="U1414" s="416"/>
      <c r="V1414" s="416"/>
      <c r="W1414" s="416"/>
      <c r="X1414" s="416"/>
      <c r="Y1414" s="416"/>
    </row>
    <row r="1415" customFormat="false" ht="15" hidden="false" customHeight="false" outlineLevel="0" collapsed="false">
      <c r="A1415" s="573"/>
      <c r="B1415" s="573"/>
      <c r="C1415" s="574"/>
      <c r="D1415" s="575"/>
      <c r="E1415" s="575"/>
      <c r="F1415" s="575"/>
      <c r="G1415" s="576"/>
      <c r="H1415" s="576"/>
      <c r="I1415" s="577"/>
      <c r="J1415" s="578"/>
      <c r="K1415" s="427"/>
      <c r="L1415" s="427"/>
      <c r="M1415" s="109"/>
      <c r="N1415" s="109"/>
      <c r="O1415" s="416"/>
      <c r="P1415" s="416"/>
      <c r="Q1415" s="416"/>
      <c r="R1415" s="416"/>
      <c r="S1415" s="416"/>
      <c r="T1415" s="416"/>
      <c r="U1415" s="416"/>
      <c r="V1415" s="416"/>
      <c r="W1415" s="416"/>
      <c r="X1415" s="416"/>
      <c r="Y1415" s="416"/>
    </row>
    <row r="1416" customFormat="false" ht="15" hidden="false" customHeight="false" outlineLevel="0" collapsed="false">
      <c r="A1416" s="573"/>
      <c r="B1416" s="573"/>
      <c r="C1416" s="574"/>
      <c r="D1416" s="575"/>
      <c r="E1416" s="575"/>
      <c r="F1416" s="575"/>
      <c r="G1416" s="576"/>
      <c r="H1416" s="576"/>
      <c r="I1416" s="577"/>
      <c r="J1416" s="578"/>
      <c r="K1416" s="427"/>
      <c r="L1416" s="427"/>
      <c r="M1416" s="109"/>
      <c r="N1416" s="109"/>
      <c r="O1416" s="416"/>
      <c r="P1416" s="416"/>
      <c r="Q1416" s="416"/>
      <c r="R1416" s="416"/>
      <c r="S1416" s="416"/>
      <c r="T1416" s="416"/>
      <c r="U1416" s="416"/>
      <c r="V1416" s="416"/>
      <c r="W1416" s="416"/>
      <c r="X1416" s="416"/>
      <c r="Y1416" s="416"/>
    </row>
    <row r="1417" customFormat="false" ht="15" hidden="false" customHeight="false" outlineLevel="0" collapsed="false">
      <c r="A1417" s="573"/>
      <c r="B1417" s="573"/>
      <c r="C1417" s="574"/>
      <c r="D1417" s="575"/>
      <c r="E1417" s="575"/>
      <c r="F1417" s="575"/>
      <c r="G1417" s="576"/>
      <c r="H1417" s="576"/>
      <c r="I1417" s="577"/>
      <c r="J1417" s="578"/>
      <c r="K1417" s="427"/>
      <c r="L1417" s="427"/>
      <c r="M1417" s="109"/>
      <c r="N1417" s="109"/>
      <c r="O1417" s="416"/>
      <c r="P1417" s="416"/>
      <c r="Q1417" s="416"/>
      <c r="R1417" s="416"/>
      <c r="S1417" s="416"/>
      <c r="T1417" s="416"/>
      <c r="U1417" s="416"/>
      <c r="V1417" s="416"/>
      <c r="W1417" s="416"/>
      <c r="X1417" s="416"/>
      <c r="Y1417" s="416"/>
    </row>
    <row r="1418" customFormat="false" ht="15" hidden="false" customHeight="false" outlineLevel="0" collapsed="false">
      <c r="A1418" s="573"/>
      <c r="B1418" s="573"/>
      <c r="C1418" s="574"/>
      <c r="D1418" s="575"/>
      <c r="E1418" s="575"/>
      <c r="F1418" s="575"/>
      <c r="G1418" s="576"/>
      <c r="H1418" s="576"/>
      <c r="I1418" s="577"/>
      <c r="J1418" s="578"/>
      <c r="K1418" s="427"/>
      <c r="L1418" s="427"/>
      <c r="M1418" s="109"/>
      <c r="N1418" s="109"/>
      <c r="O1418" s="416"/>
      <c r="P1418" s="416"/>
      <c r="Q1418" s="416"/>
      <c r="R1418" s="416"/>
      <c r="S1418" s="416"/>
      <c r="T1418" s="416"/>
      <c r="U1418" s="416"/>
      <c r="V1418" s="416"/>
      <c r="W1418" s="416"/>
      <c r="X1418" s="416"/>
      <c r="Y1418" s="416"/>
    </row>
    <row r="1419" customFormat="false" ht="15" hidden="false" customHeight="false" outlineLevel="0" collapsed="false">
      <c r="A1419" s="573"/>
      <c r="B1419" s="573"/>
      <c r="C1419" s="574"/>
      <c r="D1419" s="575"/>
      <c r="E1419" s="575"/>
      <c r="F1419" s="575"/>
      <c r="G1419" s="576"/>
      <c r="H1419" s="576"/>
      <c r="I1419" s="577"/>
      <c r="J1419" s="578"/>
      <c r="K1419" s="427"/>
      <c r="L1419" s="427"/>
      <c r="M1419" s="109"/>
      <c r="N1419" s="109"/>
      <c r="O1419" s="416"/>
      <c r="P1419" s="416"/>
      <c r="Q1419" s="416"/>
      <c r="R1419" s="416"/>
      <c r="S1419" s="416"/>
      <c r="T1419" s="416"/>
      <c r="U1419" s="416"/>
      <c r="V1419" s="416"/>
      <c r="W1419" s="416"/>
      <c r="X1419" s="416"/>
      <c r="Y1419" s="416"/>
    </row>
    <row r="1420" customFormat="false" ht="15" hidden="false" customHeight="false" outlineLevel="0" collapsed="false">
      <c r="A1420" s="573"/>
      <c r="B1420" s="573"/>
      <c r="C1420" s="574"/>
      <c r="D1420" s="575"/>
      <c r="E1420" s="575"/>
      <c r="F1420" s="575"/>
      <c r="G1420" s="576"/>
      <c r="H1420" s="576"/>
      <c r="I1420" s="577"/>
      <c r="J1420" s="578"/>
      <c r="K1420" s="427"/>
      <c r="L1420" s="427"/>
      <c r="M1420" s="109"/>
      <c r="N1420" s="109"/>
      <c r="O1420" s="416"/>
      <c r="P1420" s="416"/>
      <c r="Q1420" s="416"/>
      <c r="R1420" s="416"/>
      <c r="S1420" s="416"/>
      <c r="T1420" s="416"/>
      <c r="U1420" s="416"/>
      <c r="V1420" s="416"/>
      <c r="W1420" s="416"/>
      <c r="X1420" s="416"/>
      <c r="Y1420" s="416"/>
    </row>
    <row r="1421" customFormat="false" ht="15" hidden="false" customHeight="false" outlineLevel="0" collapsed="false">
      <c r="A1421" s="573"/>
      <c r="B1421" s="573"/>
      <c r="C1421" s="574"/>
      <c r="D1421" s="575"/>
      <c r="E1421" s="575"/>
      <c r="F1421" s="575"/>
      <c r="G1421" s="576"/>
      <c r="H1421" s="576"/>
      <c r="I1421" s="577"/>
      <c r="J1421" s="578"/>
      <c r="K1421" s="427"/>
      <c r="L1421" s="427"/>
      <c r="M1421" s="109"/>
      <c r="N1421" s="109"/>
      <c r="O1421" s="416"/>
      <c r="P1421" s="416"/>
      <c r="Q1421" s="416"/>
      <c r="R1421" s="416"/>
      <c r="S1421" s="416"/>
      <c r="T1421" s="416"/>
      <c r="U1421" s="416"/>
      <c r="V1421" s="416"/>
      <c r="W1421" s="416"/>
      <c r="X1421" s="416"/>
      <c r="Y1421" s="416"/>
    </row>
    <row r="1422" customFormat="false" ht="15" hidden="false" customHeight="false" outlineLevel="0" collapsed="false">
      <c r="A1422" s="573"/>
      <c r="B1422" s="573"/>
      <c r="C1422" s="574"/>
      <c r="D1422" s="575"/>
      <c r="E1422" s="575"/>
      <c r="F1422" s="575"/>
      <c r="G1422" s="576"/>
      <c r="H1422" s="576"/>
      <c r="I1422" s="577"/>
      <c r="J1422" s="578"/>
      <c r="K1422" s="427"/>
      <c r="L1422" s="427"/>
      <c r="M1422" s="109"/>
      <c r="N1422" s="109"/>
      <c r="O1422" s="416"/>
      <c r="P1422" s="416"/>
      <c r="Q1422" s="416"/>
      <c r="R1422" s="416"/>
      <c r="S1422" s="416"/>
      <c r="T1422" s="416"/>
      <c r="U1422" s="416"/>
      <c r="V1422" s="416"/>
      <c r="W1422" s="416"/>
      <c r="X1422" s="416"/>
      <c r="Y1422" s="416"/>
    </row>
    <row r="1423" customFormat="false" ht="15" hidden="false" customHeight="false" outlineLevel="0" collapsed="false">
      <c r="A1423" s="573"/>
      <c r="B1423" s="573"/>
      <c r="C1423" s="574"/>
      <c r="D1423" s="575"/>
      <c r="E1423" s="575"/>
      <c r="F1423" s="575"/>
      <c r="G1423" s="576"/>
      <c r="H1423" s="576"/>
      <c r="I1423" s="577"/>
      <c r="J1423" s="578"/>
      <c r="K1423" s="427"/>
      <c r="L1423" s="427"/>
      <c r="M1423" s="109"/>
      <c r="N1423" s="109"/>
      <c r="O1423" s="416"/>
      <c r="P1423" s="416"/>
      <c r="Q1423" s="416"/>
      <c r="R1423" s="416"/>
      <c r="S1423" s="416"/>
      <c r="T1423" s="416"/>
      <c r="U1423" s="416"/>
      <c r="V1423" s="416"/>
      <c r="W1423" s="416"/>
      <c r="X1423" s="416"/>
      <c r="Y1423" s="416"/>
    </row>
    <row r="1424" customFormat="false" ht="15" hidden="false" customHeight="false" outlineLevel="0" collapsed="false">
      <c r="A1424" s="573"/>
      <c r="B1424" s="573"/>
      <c r="C1424" s="574"/>
      <c r="D1424" s="575"/>
      <c r="E1424" s="575"/>
      <c r="F1424" s="575"/>
      <c r="G1424" s="576"/>
      <c r="H1424" s="576"/>
      <c r="I1424" s="577"/>
      <c r="J1424" s="578"/>
      <c r="K1424" s="427"/>
      <c r="L1424" s="427"/>
      <c r="M1424" s="109"/>
      <c r="N1424" s="109"/>
      <c r="O1424" s="416"/>
      <c r="P1424" s="416"/>
      <c r="Q1424" s="416"/>
      <c r="R1424" s="416"/>
      <c r="S1424" s="416"/>
      <c r="T1424" s="416"/>
      <c r="U1424" s="416"/>
      <c r="V1424" s="416"/>
      <c r="W1424" s="416"/>
      <c r="X1424" s="416"/>
      <c r="Y1424" s="416"/>
    </row>
    <row r="1425" customFormat="false" ht="15" hidden="false" customHeight="false" outlineLevel="0" collapsed="false">
      <c r="A1425" s="573"/>
      <c r="B1425" s="573"/>
      <c r="C1425" s="574"/>
      <c r="D1425" s="575"/>
      <c r="E1425" s="575"/>
      <c r="F1425" s="575"/>
      <c r="G1425" s="576"/>
      <c r="H1425" s="576"/>
      <c r="I1425" s="577"/>
      <c r="J1425" s="578"/>
      <c r="K1425" s="427"/>
      <c r="L1425" s="427"/>
      <c r="M1425" s="109"/>
      <c r="N1425" s="109"/>
      <c r="O1425" s="416"/>
      <c r="P1425" s="416"/>
      <c r="Q1425" s="416"/>
      <c r="R1425" s="416"/>
      <c r="S1425" s="416"/>
      <c r="T1425" s="416"/>
      <c r="U1425" s="416"/>
      <c r="V1425" s="416"/>
      <c r="W1425" s="416"/>
      <c r="X1425" s="416"/>
      <c r="Y1425" s="416"/>
    </row>
    <row r="1426" customFormat="false" ht="15" hidden="false" customHeight="false" outlineLevel="0" collapsed="false">
      <c r="A1426" s="573"/>
      <c r="B1426" s="573"/>
      <c r="C1426" s="574"/>
      <c r="D1426" s="575"/>
      <c r="E1426" s="575"/>
      <c r="F1426" s="575"/>
      <c r="G1426" s="576"/>
      <c r="H1426" s="576"/>
      <c r="I1426" s="577"/>
      <c r="J1426" s="578"/>
      <c r="K1426" s="427"/>
      <c r="L1426" s="427"/>
      <c r="M1426" s="109"/>
      <c r="N1426" s="109"/>
      <c r="O1426" s="416"/>
      <c r="P1426" s="416"/>
      <c r="Q1426" s="416"/>
      <c r="R1426" s="416"/>
      <c r="S1426" s="416"/>
      <c r="T1426" s="416"/>
      <c r="U1426" s="416"/>
      <c r="V1426" s="416"/>
      <c r="W1426" s="416"/>
      <c r="X1426" s="416"/>
      <c r="Y1426" s="416"/>
    </row>
    <row r="1427" customFormat="false" ht="15" hidden="false" customHeight="false" outlineLevel="0" collapsed="false">
      <c r="A1427" s="573"/>
      <c r="B1427" s="573"/>
      <c r="C1427" s="574"/>
      <c r="D1427" s="575"/>
      <c r="E1427" s="575"/>
      <c r="F1427" s="575"/>
      <c r="G1427" s="576"/>
      <c r="H1427" s="576"/>
      <c r="I1427" s="577"/>
      <c r="J1427" s="578"/>
      <c r="K1427" s="427"/>
      <c r="L1427" s="427"/>
      <c r="M1427" s="109"/>
      <c r="N1427" s="109"/>
      <c r="O1427" s="416"/>
      <c r="P1427" s="416"/>
      <c r="Q1427" s="416"/>
      <c r="R1427" s="416"/>
      <c r="S1427" s="416"/>
      <c r="T1427" s="416"/>
      <c r="U1427" s="416"/>
      <c r="V1427" s="416"/>
      <c r="W1427" s="416"/>
      <c r="X1427" s="416"/>
      <c r="Y1427" s="416"/>
    </row>
    <row r="1428" customFormat="false" ht="15" hidden="false" customHeight="false" outlineLevel="0" collapsed="false">
      <c r="A1428" s="573"/>
      <c r="B1428" s="573"/>
      <c r="C1428" s="574"/>
      <c r="D1428" s="575"/>
      <c r="E1428" s="575"/>
      <c r="F1428" s="575"/>
      <c r="G1428" s="576"/>
      <c r="H1428" s="576"/>
      <c r="I1428" s="577"/>
      <c r="J1428" s="578"/>
      <c r="K1428" s="427"/>
      <c r="L1428" s="427"/>
      <c r="M1428" s="109"/>
      <c r="N1428" s="109"/>
      <c r="O1428" s="416"/>
      <c r="P1428" s="416"/>
      <c r="Q1428" s="416"/>
      <c r="R1428" s="416"/>
      <c r="S1428" s="416"/>
      <c r="T1428" s="416"/>
      <c r="U1428" s="416"/>
      <c r="V1428" s="416"/>
      <c r="W1428" s="416"/>
      <c r="X1428" s="416"/>
      <c r="Y1428" s="416"/>
    </row>
    <row r="1429" customFormat="false" ht="15" hidden="false" customHeight="false" outlineLevel="0" collapsed="false">
      <c r="A1429" s="573"/>
      <c r="B1429" s="573"/>
      <c r="C1429" s="574"/>
      <c r="D1429" s="575"/>
      <c r="E1429" s="575"/>
      <c r="F1429" s="575"/>
      <c r="G1429" s="576"/>
      <c r="H1429" s="576"/>
      <c r="I1429" s="577"/>
      <c r="J1429" s="578"/>
      <c r="K1429" s="427"/>
      <c r="L1429" s="427"/>
      <c r="M1429" s="109"/>
      <c r="N1429" s="109"/>
      <c r="O1429" s="416"/>
      <c r="P1429" s="416"/>
      <c r="Q1429" s="416"/>
      <c r="R1429" s="416"/>
      <c r="S1429" s="416"/>
      <c r="T1429" s="416"/>
      <c r="U1429" s="416"/>
      <c r="V1429" s="416"/>
      <c r="W1429" s="416"/>
      <c r="X1429" s="416"/>
      <c r="Y1429" s="416"/>
    </row>
    <row r="1430" customFormat="false" ht="15" hidden="false" customHeight="false" outlineLevel="0" collapsed="false">
      <c r="A1430" s="573"/>
      <c r="B1430" s="573"/>
      <c r="C1430" s="574"/>
      <c r="D1430" s="575"/>
      <c r="E1430" s="575"/>
      <c r="F1430" s="575"/>
      <c r="G1430" s="576"/>
      <c r="H1430" s="576"/>
      <c r="I1430" s="577"/>
      <c r="J1430" s="578"/>
      <c r="K1430" s="427"/>
      <c r="L1430" s="427"/>
      <c r="M1430" s="109"/>
      <c r="N1430" s="109"/>
      <c r="O1430" s="416"/>
      <c r="P1430" s="416"/>
      <c r="Q1430" s="416"/>
      <c r="R1430" s="416"/>
      <c r="S1430" s="416"/>
      <c r="T1430" s="416"/>
      <c r="U1430" s="416"/>
      <c r="V1430" s="416"/>
      <c r="W1430" s="416"/>
      <c r="X1430" s="416"/>
      <c r="Y1430" s="416"/>
    </row>
    <row r="1431" customFormat="false" ht="15" hidden="false" customHeight="false" outlineLevel="0" collapsed="false">
      <c r="A1431" s="573"/>
      <c r="B1431" s="573"/>
      <c r="C1431" s="574"/>
      <c r="D1431" s="575"/>
      <c r="E1431" s="575"/>
      <c r="F1431" s="575"/>
      <c r="G1431" s="576"/>
      <c r="H1431" s="576"/>
      <c r="I1431" s="577"/>
      <c r="J1431" s="578"/>
      <c r="K1431" s="427"/>
      <c r="L1431" s="427"/>
      <c r="M1431" s="109"/>
      <c r="N1431" s="109"/>
      <c r="O1431" s="416"/>
      <c r="P1431" s="416"/>
      <c r="Q1431" s="416"/>
      <c r="R1431" s="416"/>
      <c r="S1431" s="416"/>
      <c r="T1431" s="416"/>
      <c r="U1431" s="416"/>
      <c r="V1431" s="416"/>
      <c r="W1431" s="416"/>
      <c r="X1431" s="416"/>
      <c r="Y1431" s="416"/>
    </row>
    <row r="1432" customFormat="false" ht="15" hidden="false" customHeight="false" outlineLevel="0" collapsed="false">
      <c r="A1432" s="573"/>
      <c r="B1432" s="573"/>
      <c r="C1432" s="574"/>
      <c r="D1432" s="575"/>
      <c r="E1432" s="575"/>
      <c r="F1432" s="575"/>
      <c r="G1432" s="576"/>
      <c r="H1432" s="576"/>
      <c r="I1432" s="577"/>
      <c r="J1432" s="578"/>
      <c r="K1432" s="427"/>
      <c r="L1432" s="427"/>
      <c r="M1432" s="109"/>
      <c r="N1432" s="109"/>
      <c r="O1432" s="416"/>
      <c r="P1432" s="416"/>
      <c r="Q1432" s="416"/>
      <c r="R1432" s="416"/>
      <c r="S1432" s="416"/>
      <c r="T1432" s="416"/>
      <c r="U1432" s="416"/>
      <c r="V1432" s="416"/>
      <c r="W1432" s="416"/>
      <c r="X1432" s="416"/>
      <c r="Y1432" s="416"/>
    </row>
    <row r="1433" customFormat="false" ht="15" hidden="false" customHeight="false" outlineLevel="0" collapsed="false">
      <c r="A1433" s="573"/>
      <c r="B1433" s="573"/>
      <c r="C1433" s="574"/>
      <c r="D1433" s="575"/>
      <c r="E1433" s="575"/>
      <c r="F1433" s="575"/>
      <c r="G1433" s="576"/>
      <c r="H1433" s="576"/>
      <c r="I1433" s="577"/>
      <c r="J1433" s="578"/>
      <c r="K1433" s="427"/>
      <c r="L1433" s="427"/>
      <c r="M1433" s="109"/>
      <c r="N1433" s="109"/>
      <c r="O1433" s="416"/>
      <c r="P1433" s="416"/>
      <c r="Q1433" s="416"/>
      <c r="R1433" s="416"/>
      <c r="S1433" s="416"/>
      <c r="T1433" s="416"/>
      <c r="U1433" s="416"/>
      <c r="V1433" s="416"/>
      <c r="W1433" s="416"/>
      <c r="X1433" s="416"/>
      <c r="Y1433" s="416"/>
    </row>
    <row r="1434" customFormat="false" ht="15" hidden="false" customHeight="false" outlineLevel="0" collapsed="false">
      <c r="A1434" s="573"/>
      <c r="B1434" s="573"/>
      <c r="C1434" s="574"/>
      <c r="D1434" s="575"/>
      <c r="E1434" s="575"/>
      <c r="F1434" s="575"/>
      <c r="G1434" s="576"/>
      <c r="H1434" s="576"/>
      <c r="I1434" s="577"/>
      <c r="J1434" s="578"/>
      <c r="K1434" s="427"/>
      <c r="L1434" s="427"/>
      <c r="M1434" s="109"/>
      <c r="N1434" s="109"/>
      <c r="O1434" s="416"/>
      <c r="P1434" s="416"/>
      <c r="Q1434" s="416"/>
      <c r="R1434" s="416"/>
      <c r="S1434" s="416"/>
      <c r="T1434" s="416"/>
      <c r="U1434" s="416"/>
      <c r="V1434" s="416"/>
      <c r="W1434" s="416"/>
      <c r="X1434" s="416"/>
      <c r="Y1434" s="416"/>
    </row>
    <row r="1435" customFormat="false" ht="15" hidden="false" customHeight="false" outlineLevel="0" collapsed="false">
      <c r="A1435" s="573"/>
      <c r="B1435" s="573"/>
      <c r="C1435" s="574"/>
      <c r="D1435" s="575"/>
      <c r="E1435" s="575"/>
      <c r="F1435" s="575"/>
      <c r="G1435" s="576"/>
      <c r="H1435" s="576"/>
      <c r="I1435" s="577"/>
      <c r="J1435" s="578"/>
      <c r="K1435" s="427"/>
      <c r="L1435" s="427"/>
      <c r="M1435" s="109"/>
      <c r="N1435" s="109"/>
      <c r="O1435" s="416"/>
      <c r="P1435" s="416"/>
      <c r="Q1435" s="416"/>
      <c r="R1435" s="416"/>
      <c r="S1435" s="416"/>
      <c r="T1435" s="416"/>
      <c r="U1435" s="416"/>
      <c r="V1435" s="416"/>
      <c r="W1435" s="416"/>
      <c r="X1435" s="416"/>
      <c r="Y1435" s="416"/>
    </row>
    <row r="1436" customFormat="false" ht="15" hidden="false" customHeight="false" outlineLevel="0" collapsed="false">
      <c r="A1436" s="573"/>
      <c r="B1436" s="573"/>
      <c r="C1436" s="574"/>
      <c r="D1436" s="575"/>
      <c r="E1436" s="575"/>
      <c r="F1436" s="575"/>
      <c r="G1436" s="576"/>
      <c r="H1436" s="576"/>
      <c r="I1436" s="577"/>
      <c r="J1436" s="578"/>
      <c r="K1436" s="427"/>
      <c r="L1436" s="427"/>
      <c r="M1436" s="109"/>
      <c r="N1436" s="109"/>
      <c r="O1436" s="416"/>
      <c r="P1436" s="416"/>
      <c r="Q1436" s="416"/>
      <c r="R1436" s="416"/>
      <c r="S1436" s="416"/>
      <c r="T1436" s="416"/>
      <c r="U1436" s="416"/>
      <c r="V1436" s="416"/>
      <c r="W1436" s="416"/>
      <c r="X1436" s="416"/>
      <c r="Y1436" s="416"/>
    </row>
    <row r="1437" customFormat="false" ht="15" hidden="false" customHeight="false" outlineLevel="0" collapsed="false">
      <c r="A1437" s="573"/>
      <c r="B1437" s="573"/>
      <c r="C1437" s="574"/>
      <c r="D1437" s="575"/>
      <c r="E1437" s="575"/>
      <c r="F1437" s="575"/>
      <c r="G1437" s="576"/>
      <c r="H1437" s="576"/>
      <c r="I1437" s="577"/>
      <c r="J1437" s="578"/>
      <c r="K1437" s="427"/>
      <c r="L1437" s="427"/>
      <c r="M1437" s="109"/>
      <c r="N1437" s="109"/>
      <c r="O1437" s="416"/>
      <c r="P1437" s="416"/>
      <c r="Q1437" s="416"/>
      <c r="R1437" s="416"/>
      <c r="S1437" s="416"/>
      <c r="T1437" s="416"/>
      <c r="U1437" s="416"/>
      <c r="V1437" s="416"/>
      <c r="W1437" s="416"/>
      <c r="X1437" s="416"/>
      <c r="Y1437" s="416"/>
    </row>
    <row r="1438" customFormat="false" ht="15" hidden="false" customHeight="false" outlineLevel="0" collapsed="false">
      <c r="A1438" s="573"/>
      <c r="B1438" s="573"/>
      <c r="C1438" s="574"/>
      <c r="D1438" s="575"/>
      <c r="E1438" s="575"/>
      <c r="F1438" s="575"/>
      <c r="G1438" s="576"/>
      <c r="H1438" s="576"/>
      <c r="I1438" s="577"/>
      <c r="J1438" s="578"/>
      <c r="K1438" s="427"/>
      <c r="L1438" s="427"/>
      <c r="M1438" s="109"/>
      <c r="N1438" s="109"/>
      <c r="O1438" s="416"/>
      <c r="P1438" s="416"/>
      <c r="Q1438" s="416"/>
      <c r="R1438" s="416"/>
      <c r="S1438" s="416"/>
      <c r="T1438" s="416"/>
      <c r="U1438" s="416"/>
      <c r="V1438" s="416"/>
      <c r="W1438" s="416"/>
      <c r="X1438" s="416"/>
      <c r="Y1438" s="416"/>
    </row>
    <row r="1439" customFormat="false" ht="15" hidden="false" customHeight="false" outlineLevel="0" collapsed="false">
      <c r="A1439" s="573"/>
      <c r="B1439" s="573"/>
      <c r="C1439" s="574"/>
      <c r="D1439" s="575"/>
      <c r="E1439" s="575"/>
      <c r="F1439" s="575"/>
      <c r="G1439" s="576"/>
      <c r="H1439" s="576"/>
      <c r="I1439" s="577"/>
      <c r="J1439" s="578"/>
      <c r="K1439" s="427"/>
      <c r="L1439" s="427"/>
      <c r="M1439" s="109"/>
      <c r="N1439" s="109"/>
      <c r="O1439" s="416"/>
      <c r="P1439" s="416"/>
      <c r="Q1439" s="416"/>
      <c r="R1439" s="416"/>
      <c r="S1439" s="416"/>
      <c r="T1439" s="416"/>
      <c r="U1439" s="416"/>
      <c r="V1439" s="416"/>
      <c r="W1439" s="416"/>
      <c r="X1439" s="416"/>
      <c r="Y1439" s="416"/>
    </row>
    <row r="1440" customFormat="false" ht="15" hidden="false" customHeight="false" outlineLevel="0" collapsed="false">
      <c r="A1440" s="573"/>
      <c r="B1440" s="573"/>
      <c r="C1440" s="574"/>
      <c r="D1440" s="575"/>
      <c r="E1440" s="575"/>
      <c r="F1440" s="575"/>
      <c r="G1440" s="576"/>
      <c r="H1440" s="576"/>
      <c r="I1440" s="577"/>
      <c r="J1440" s="578"/>
      <c r="K1440" s="427"/>
      <c r="L1440" s="427"/>
      <c r="M1440" s="109"/>
      <c r="N1440" s="109"/>
      <c r="O1440" s="416"/>
      <c r="P1440" s="416"/>
      <c r="Q1440" s="416"/>
      <c r="R1440" s="416"/>
      <c r="S1440" s="416"/>
      <c r="T1440" s="416"/>
      <c r="U1440" s="416"/>
      <c r="V1440" s="416"/>
      <c r="W1440" s="416"/>
      <c r="X1440" s="416"/>
      <c r="Y1440" s="416"/>
    </row>
    <row r="1441" customFormat="false" ht="15" hidden="false" customHeight="false" outlineLevel="0" collapsed="false">
      <c r="A1441" s="573"/>
      <c r="B1441" s="573"/>
      <c r="C1441" s="574"/>
      <c r="D1441" s="575"/>
      <c r="E1441" s="575"/>
      <c r="F1441" s="575"/>
      <c r="G1441" s="576"/>
      <c r="H1441" s="576"/>
      <c r="I1441" s="577"/>
      <c r="J1441" s="578"/>
      <c r="K1441" s="427"/>
      <c r="L1441" s="427"/>
      <c r="M1441" s="109"/>
      <c r="N1441" s="109"/>
      <c r="O1441" s="416"/>
      <c r="P1441" s="416"/>
      <c r="Q1441" s="416"/>
      <c r="R1441" s="416"/>
      <c r="S1441" s="416"/>
      <c r="T1441" s="416"/>
      <c r="U1441" s="416"/>
      <c r="V1441" s="416"/>
      <c r="W1441" s="416"/>
      <c r="X1441" s="416"/>
      <c r="Y1441" s="416"/>
    </row>
    <row r="1442" customFormat="false" ht="15" hidden="false" customHeight="false" outlineLevel="0" collapsed="false">
      <c r="A1442" s="573"/>
      <c r="B1442" s="573"/>
      <c r="C1442" s="574"/>
      <c r="D1442" s="575"/>
      <c r="E1442" s="575"/>
      <c r="F1442" s="575"/>
      <c r="G1442" s="576"/>
      <c r="H1442" s="576"/>
      <c r="I1442" s="577"/>
      <c r="J1442" s="578"/>
      <c r="K1442" s="427"/>
      <c r="L1442" s="427"/>
      <c r="M1442" s="109"/>
      <c r="N1442" s="109"/>
      <c r="O1442" s="416"/>
      <c r="P1442" s="416"/>
      <c r="Q1442" s="416"/>
      <c r="R1442" s="416"/>
      <c r="S1442" s="416"/>
      <c r="T1442" s="416"/>
      <c r="U1442" s="416"/>
      <c r="V1442" s="416"/>
      <c r="W1442" s="416"/>
      <c r="X1442" s="416"/>
      <c r="Y1442" s="416"/>
    </row>
    <row r="1443" customFormat="false" ht="15" hidden="false" customHeight="false" outlineLevel="0" collapsed="false">
      <c r="A1443" s="573"/>
      <c r="B1443" s="573"/>
      <c r="C1443" s="574"/>
      <c r="D1443" s="575"/>
      <c r="E1443" s="575"/>
      <c r="F1443" s="575"/>
      <c r="G1443" s="576"/>
      <c r="H1443" s="576"/>
      <c r="I1443" s="577"/>
      <c r="J1443" s="578"/>
      <c r="K1443" s="427"/>
      <c r="L1443" s="427"/>
      <c r="M1443" s="109"/>
      <c r="N1443" s="109"/>
      <c r="O1443" s="416"/>
      <c r="P1443" s="416"/>
      <c r="Q1443" s="416"/>
      <c r="R1443" s="416"/>
      <c r="S1443" s="416"/>
      <c r="T1443" s="416"/>
      <c r="U1443" s="416"/>
      <c r="V1443" s="416"/>
      <c r="W1443" s="416"/>
      <c r="X1443" s="416"/>
      <c r="Y1443" s="416"/>
    </row>
    <row r="1444" customFormat="false" ht="15" hidden="false" customHeight="false" outlineLevel="0" collapsed="false">
      <c r="A1444" s="573"/>
      <c r="B1444" s="573"/>
      <c r="C1444" s="574"/>
      <c r="D1444" s="575"/>
      <c r="E1444" s="575"/>
      <c r="F1444" s="575"/>
      <c r="G1444" s="576"/>
      <c r="H1444" s="576"/>
      <c r="I1444" s="577"/>
      <c r="J1444" s="578"/>
      <c r="K1444" s="427"/>
      <c r="L1444" s="427"/>
      <c r="M1444" s="109"/>
      <c r="N1444" s="109"/>
      <c r="O1444" s="416"/>
      <c r="P1444" s="416"/>
      <c r="Q1444" s="416"/>
      <c r="R1444" s="416"/>
      <c r="S1444" s="416"/>
      <c r="T1444" s="416"/>
      <c r="U1444" s="416"/>
      <c r="V1444" s="416"/>
      <c r="W1444" s="416"/>
      <c r="X1444" s="416"/>
      <c r="Y1444" s="416"/>
    </row>
    <row r="1445" customFormat="false" ht="15" hidden="false" customHeight="false" outlineLevel="0" collapsed="false">
      <c r="A1445" s="573"/>
      <c r="B1445" s="573"/>
      <c r="C1445" s="574"/>
      <c r="D1445" s="575"/>
      <c r="E1445" s="575"/>
      <c r="F1445" s="575"/>
      <c r="G1445" s="576"/>
      <c r="H1445" s="576"/>
      <c r="I1445" s="577"/>
      <c r="J1445" s="578"/>
      <c r="K1445" s="427"/>
      <c r="L1445" s="427"/>
      <c r="M1445" s="109"/>
      <c r="N1445" s="109"/>
      <c r="O1445" s="416"/>
      <c r="P1445" s="416"/>
      <c r="Q1445" s="416"/>
      <c r="R1445" s="416"/>
      <c r="S1445" s="416"/>
      <c r="T1445" s="416"/>
      <c r="U1445" s="416"/>
      <c r="V1445" s="416"/>
      <c r="W1445" s="416"/>
      <c r="X1445" s="416"/>
      <c r="Y1445" s="416"/>
    </row>
    <row r="1446" customFormat="false" ht="15" hidden="false" customHeight="false" outlineLevel="0" collapsed="false">
      <c r="A1446" s="573"/>
      <c r="B1446" s="573"/>
      <c r="C1446" s="574"/>
      <c r="D1446" s="575"/>
      <c r="E1446" s="575"/>
      <c r="F1446" s="575"/>
      <c r="G1446" s="576"/>
      <c r="H1446" s="576"/>
      <c r="I1446" s="577"/>
      <c r="J1446" s="578"/>
      <c r="K1446" s="427"/>
      <c r="L1446" s="427"/>
      <c r="M1446" s="109"/>
      <c r="N1446" s="109"/>
      <c r="O1446" s="416"/>
      <c r="P1446" s="416"/>
      <c r="Q1446" s="416"/>
      <c r="R1446" s="416"/>
      <c r="S1446" s="416"/>
      <c r="T1446" s="416"/>
      <c r="U1446" s="416"/>
      <c r="V1446" s="416"/>
      <c r="W1446" s="416"/>
      <c r="X1446" s="416"/>
      <c r="Y1446" s="416"/>
    </row>
    <row r="1447" customFormat="false" ht="15" hidden="false" customHeight="false" outlineLevel="0" collapsed="false">
      <c r="A1447" s="573"/>
      <c r="B1447" s="573"/>
      <c r="C1447" s="574"/>
      <c r="D1447" s="575"/>
      <c r="E1447" s="575"/>
      <c r="F1447" s="575"/>
      <c r="G1447" s="576"/>
      <c r="H1447" s="576"/>
      <c r="I1447" s="577"/>
      <c r="J1447" s="578"/>
      <c r="K1447" s="427"/>
      <c r="L1447" s="427"/>
      <c r="M1447" s="109"/>
      <c r="N1447" s="109"/>
      <c r="O1447" s="416"/>
      <c r="P1447" s="416"/>
      <c r="Q1447" s="416"/>
      <c r="R1447" s="416"/>
      <c r="S1447" s="416"/>
      <c r="T1447" s="416"/>
      <c r="U1447" s="416"/>
      <c r="V1447" s="416"/>
      <c r="W1447" s="416"/>
      <c r="X1447" s="416"/>
      <c r="Y1447" s="416"/>
    </row>
    <row r="1448" customFormat="false" ht="15" hidden="false" customHeight="false" outlineLevel="0" collapsed="false">
      <c r="A1448" s="573"/>
      <c r="B1448" s="573"/>
      <c r="C1448" s="574"/>
      <c r="D1448" s="575"/>
      <c r="E1448" s="575"/>
      <c r="F1448" s="575"/>
      <c r="G1448" s="576"/>
      <c r="H1448" s="576"/>
      <c r="I1448" s="577"/>
      <c r="J1448" s="578"/>
      <c r="K1448" s="427"/>
      <c r="L1448" s="427"/>
      <c r="M1448" s="109"/>
      <c r="N1448" s="109"/>
      <c r="O1448" s="416"/>
      <c r="P1448" s="416"/>
      <c r="Q1448" s="416"/>
      <c r="R1448" s="416"/>
      <c r="S1448" s="416"/>
      <c r="T1448" s="416"/>
      <c r="U1448" s="416"/>
      <c r="V1448" s="416"/>
      <c r="W1448" s="416"/>
      <c r="X1448" s="416"/>
      <c r="Y1448" s="416"/>
    </row>
    <row r="1449" customFormat="false" ht="15" hidden="false" customHeight="false" outlineLevel="0" collapsed="false">
      <c r="A1449" s="573"/>
      <c r="B1449" s="573"/>
      <c r="C1449" s="574"/>
      <c r="D1449" s="575"/>
      <c r="E1449" s="575"/>
      <c r="F1449" s="575"/>
      <c r="G1449" s="576"/>
      <c r="H1449" s="576"/>
      <c r="I1449" s="577"/>
      <c r="J1449" s="578"/>
      <c r="K1449" s="427"/>
      <c r="L1449" s="427"/>
      <c r="M1449" s="109"/>
      <c r="N1449" s="109"/>
      <c r="O1449" s="416"/>
      <c r="P1449" s="416"/>
      <c r="Q1449" s="416"/>
      <c r="R1449" s="416"/>
      <c r="S1449" s="416"/>
      <c r="T1449" s="416"/>
      <c r="U1449" s="416"/>
      <c r="V1449" s="416"/>
      <c r="W1449" s="416"/>
      <c r="X1449" s="416"/>
      <c r="Y1449" s="416"/>
    </row>
    <row r="1450" customFormat="false" ht="15" hidden="false" customHeight="false" outlineLevel="0" collapsed="false">
      <c r="A1450" s="573"/>
      <c r="B1450" s="573"/>
      <c r="C1450" s="574"/>
      <c r="D1450" s="575"/>
      <c r="E1450" s="575"/>
      <c r="F1450" s="575"/>
      <c r="G1450" s="576"/>
      <c r="H1450" s="576"/>
      <c r="I1450" s="577"/>
      <c r="J1450" s="578"/>
      <c r="K1450" s="427"/>
      <c r="L1450" s="427"/>
      <c r="M1450" s="109"/>
      <c r="N1450" s="109"/>
      <c r="O1450" s="416"/>
      <c r="P1450" s="416"/>
      <c r="Q1450" s="416"/>
      <c r="R1450" s="416"/>
      <c r="S1450" s="416"/>
      <c r="T1450" s="416"/>
      <c r="U1450" s="416"/>
      <c r="V1450" s="416"/>
      <c r="W1450" s="416"/>
      <c r="X1450" s="416"/>
      <c r="Y1450" s="416"/>
    </row>
    <row r="1451" customFormat="false" ht="15" hidden="false" customHeight="false" outlineLevel="0" collapsed="false">
      <c r="A1451" s="573"/>
      <c r="B1451" s="573"/>
      <c r="C1451" s="574"/>
      <c r="D1451" s="575"/>
      <c r="E1451" s="575"/>
      <c r="F1451" s="575"/>
      <c r="G1451" s="576"/>
      <c r="H1451" s="576"/>
      <c r="I1451" s="577"/>
      <c r="J1451" s="578"/>
      <c r="K1451" s="427"/>
      <c r="L1451" s="427"/>
      <c r="M1451" s="109"/>
      <c r="N1451" s="109"/>
      <c r="O1451" s="416"/>
      <c r="P1451" s="416"/>
      <c r="Q1451" s="416"/>
      <c r="R1451" s="416"/>
      <c r="S1451" s="416"/>
      <c r="T1451" s="416"/>
      <c r="U1451" s="416"/>
      <c r="V1451" s="416"/>
      <c r="W1451" s="416"/>
      <c r="X1451" s="416"/>
      <c r="Y1451" s="416"/>
    </row>
    <row r="1452" customFormat="false" ht="15" hidden="false" customHeight="false" outlineLevel="0" collapsed="false">
      <c r="A1452" s="573"/>
      <c r="B1452" s="573"/>
      <c r="C1452" s="574"/>
      <c r="D1452" s="575"/>
      <c r="E1452" s="575"/>
      <c r="F1452" s="575"/>
      <c r="G1452" s="576"/>
      <c r="H1452" s="576"/>
      <c r="I1452" s="577"/>
      <c r="J1452" s="578"/>
      <c r="K1452" s="427"/>
      <c r="L1452" s="427"/>
      <c r="M1452" s="109"/>
      <c r="N1452" s="109"/>
      <c r="O1452" s="416"/>
      <c r="P1452" s="416"/>
      <c r="Q1452" s="416"/>
      <c r="R1452" s="416"/>
      <c r="S1452" s="416"/>
      <c r="T1452" s="416"/>
      <c r="U1452" s="416"/>
      <c r="V1452" s="416"/>
      <c r="W1452" s="416"/>
      <c r="X1452" s="416"/>
      <c r="Y1452" s="416"/>
    </row>
    <row r="1453" customFormat="false" ht="15" hidden="false" customHeight="false" outlineLevel="0" collapsed="false">
      <c r="A1453" s="573"/>
      <c r="B1453" s="573"/>
      <c r="C1453" s="574"/>
      <c r="D1453" s="575"/>
      <c r="E1453" s="575"/>
      <c r="F1453" s="575"/>
      <c r="G1453" s="576"/>
      <c r="H1453" s="576"/>
      <c r="I1453" s="577"/>
      <c r="J1453" s="578"/>
      <c r="K1453" s="427"/>
      <c r="L1453" s="427"/>
      <c r="M1453" s="109"/>
      <c r="N1453" s="109"/>
      <c r="O1453" s="416"/>
      <c r="P1453" s="416"/>
      <c r="Q1453" s="416"/>
      <c r="R1453" s="416"/>
      <c r="S1453" s="416"/>
      <c r="T1453" s="416"/>
      <c r="U1453" s="416"/>
      <c r="V1453" s="416"/>
      <c r="W1453" s="416"/>
      <c r="X1453" s="416"/>
      <c r="Y1453" s="416"/>
    </row>
    <row r="1454" customFormat="false" ht="15" hidden="false" customHeight="false" outlineLevel="0" collapsed="false">
      <c r="A1454" s="573"/>
      <c r="B1454" s="573"/>
      <c r="C1454" s="574"/>
      <c r="D1454" s="575"/>
      <c r="E1454" s="575"/>
      <c r="F1454" s="575"/>
      <c r="G1454" s="576"/>
      <c r="H1454" s="576"/>
      <c r="I1454" s="577"/>
      <c r="J1454" s="578"/>
      <c r="K1454" s="427"/>
      <c r="L1454" s="427"/>
      <c r="M1454" s="109"/>
      <c r="N1454" s="109"/>
      <c r="O1454" s="416"/>
      <c r="P1454" s="416"/>
      <c r="Q1454" s="416"/>
      <c r="R1454" s="416"/>
      <c r="S1454" s="416"/>
      <c r="T1454" s="416"/>
      <c r="U1454" s="416"/>
      <c r="V1454" s="416"/>
      <c r="W1454" s="416"/>
      <c r="X1454" s="416"/>
      <c r="Y1454" s="416"/>
    </row>
    <row r="1455" customFormat="false" ht="15" hidden="false" customHeight="false" outlineLevel="0" collapsed="false">
      <c r="A1455" s="573"/>
      <c r="B1455" s="573"/>
      <c r="C1455" s="574"/>
      <c r="D1455" s="575"/>
      <c r="E1455" s="575"/>
      <c r="F1455" s="575"/>
      <c r="G1455" s="576"/>
      <c r="H1455" s="576"/>
      <c r="I1455" s="577"/>
      <c r="J1455" s="578"/>
      <c r="K1455" s="427"/>
      <c r="L1455" s="427"/>
      <c r="M1455" s="109"/>
      <c r="N1455" s="109"/>
      <c r="O1455" s="416"/>
      <c r="P1455" s="416"/>
      <c r="Q1455" s="416"/>
      <c r="R1455" s="416"/>
      <c r="S1455" s="416"/>
      <c r="T1455" s="416"/>
      <c r="U1455" s="416"/>
      <c r="V1455" s="416"/>
      <c r="W1455" s="416"/>
      <c r="X1455" s="416"/>
      <c r="Y1455" s="416"/>
    </row>
    <row r="1456" customFormat="false" ht="15" hidden="false" customHeight="false" outlineLevel="0" collapsed="false">
      <c r="A1456" s="573"/>
      <c r="B1456" s="573"/>
      <c r="C1456" s="574"/>
      <c r="D1456" s="575"/>
      <c r="E1456" s="575"/>
      <c r="F1456" s="575"/>
      <c r="G1456" s="576"/>
      <c r="H1456" s="576"/>
      <c r="I1456" s="577"/>
      <c r="J1456" s="578"/>
      <c r="K1456" s="427"/>
      <c r="L1456" s="427"/>
      <c r="M1456" s="109"/>
      <c r="N1456" s="109"/>
      <c r="O1456" s="416"/>
      <c r="P1456" s="416"/>
      <c r="Q1456" s="416"/>
      <c r="R1456" s="416"/>
      <c r="S1456" s="416"/>
      <c r="T1456" s="416"/>
      <c r="U1456" s="416"/>
      <c r="V1456" s="416"/>
      <c r="W1456" s="416"/>
      <c r="X1456" s="416"/>
      <c r="Y1456" s="416"/>
    </row>
    <row r="1457" customFormat="false" ht="15" hidden="false" customHeight="false" outlineLevel="0" collapsed="false">
      <c r="A1457" s="573"/>
      <c r="B1457" s="573"/>
      <c r="C1457" s="574"/>
      <c r="D1457" s="575"/>
      <c r="E1457" s="575"/>
      <c r="F1457" s="575"/>
      <c r="G1457" s="576"/>
      <c r="H1457" s="576"/>
      <c r="I1457" s="577"/>
      <c r="J1457" s="578"/>
      <c r="K1457" s="427"/>
      <c r="L1457" s="427"/>
      <c r="M1457" s="109"/>
      <c r="N1457" s="109"/>
      <c r="O1457" s="416"/>
      <c r="P1457" s="416"/>
      <c r="Q1457" s="416"/>
      <c r="R1457" s="416"/>
      <c r="S1457" s="416"/>
      <c r="T1457" s="416"/>
      <c r="U1457" s="416"/>
      <c r="V1457" s="416"/>
      <c r="W1457" s="416"/>
      <c r="X1457" s="416"/>
      <c r="Y1457" s="416"/>
    </row>
    <row r="1458" customFormat="false" ht="15" hidden="false" customHeight="false" outlineLevel="0" collapsed="false">
      <c r="A1458" s="573"/>
      <c r="B1458" s="573"/>
      <c r="C1458" s="574"/>
      <c r="D1458" s="575"/>
      <c r="E1458" s="575"/>
      <c r="F1458" s="575"/>
      <c r="G1458" s="576"/>
      <c r="H1458" s="576"/>
      <c r="I1458" s="577"/>
      <c r="J1458" s="578"/>
      <c r="K1458" s="427"/>
      <c r="L1458" s="427"/>
      <c r="M1458" s="109"/>
      <c r="N1458" s="109"/>
      <c r="O1458" s="416"/>
      <c r="P1458" s="416"/>
      <c r="Q1458" s="416"/>
      <c r="R1458" s="416"/>
      <c r="S1458" s="416"/>
      <c r="T1458" s="416"/>
      <c r="U1458" s="416"/>
      <c r="V1458" s="416"/>
      <c r="W1458" s="416"/>
      <c r="X1458" s="416"/>
      <c r="Y1458" s="416"/>
    </row>
    <row r="1459" customFormat="false" ht="15" hidden="false" customHeight="false" outlineLevel="0" collapsed="false">
      <c r="A1459" s="573"/>
      <c r="B1459" s="573"/>
      <c r="C1459" s="574"/>
      <c r="D1459" s="575"/>
      <c r="E1459" s="575"/>
      <c r="F1459" s="575"/>
      <c r="G1459" s="576"/>
      <c r="H1459" s="576"/>
      <c r="I1459" s="577"/>
      <c r="J1459" s="578"/>
      <c r="K1459" s="427"/>
      <c r="L1459" s="427"/>
      <c r="M1459" s="109"/>
      <c r="N1459" s="109"/>
      <c r="O1459" s="416"/>
      <c r="P1459" s="416"/>
      <c r="Q1459" s="416"/>
      <c r="R1459" s="416"/>
      <c r="S1459" s="416"/>
      <c r="T1459" s="416"/>
      <c r="U1459" s="416"/>
      <c r="V1459" s="416"/>
      <c r="W1459" s="416"/>
      <c r="X1459" s="416"/>
      <c r="Y1459" s="416"/>
    </row>
    <row r="1460" customFormat="false" ht="15" hidden="false" customHeight="false" outlineLevel="0" collapsed="false">
      <c r="A1460" s="573"/>
      <c r="B1460" s="573"/>
      <c r="C1460" s="574"/>
      <c r="D1460" s="575"/>
      <c r="E1460" s="575"/>
      <c r="F1460" s="575"/>
      <c r="G1460" s="576"/>
      <c r="H1460" s="576"/>
      <c r="I1460" s="577"/>
      <c r="J1460" s="578"/>
      <c r="K1460" s="427"/>
      <c r="L1460" s="427"/>
      <c r="M1460" s="109"/>
      <c r="N1460" s="109"/>
      <c r="O1460" s="416"/>
      <c r="P1460" s="416"/>
      <c r="Q1460" s="416"/>
      <c r="R1460" s="416"/>
      <c r="S1460" s="416"/>
      <c r="T1460" s="416"/>
      <c r="U1460" s="416"/>
      <c r="V1460" s="416"/>
      <c r="W1460" s="416"/>
      <c r="X1460" s="416"/>
      <c r="Y1460" s="416"/>
    </row>
    <row r="1461" customFormat="false" ht="15" hidden="false" customHeight="false" outlineLevel="0" collapsed="false">
      <c r="A1461" s="573"/>
      <c r="B1461" s="573"/>
      <c r="C1461" s="574"/>
      <c r="D1461" s="575"/>
      <c r="E1461" s="575"/>
      <c r="F1461" s="575"/>
      <c r="G1461" s="576"/>
      <c r="H1461" s="576"/>
      <c r="I1461" s="577"/>
      <c r="J1461" s="578"/>
      <c r="K1461" s="427"/>
      <c r="L1461" s="427"/>
      <c r="M1461" s="109"/>
      <c r="N1461" s="109"/>
      <c r="O1461" s="416"/>
      <c r="P1461" s="416"/>
      <c r="Q1461" s="416"/>
      <c r="R1461" s="416"/>
      <c r="S1461" s="416"/>
      <c r="T1461" s="416"/>
      <c r="U1461" s="416"/>
      <c r="V1461" s="416"/>
      <c r="W1461" s="416"/>
      <c r="X1461" s="416"/>
      <c r="Y1461" s="416"/>
    </row>
    <row r="1462" customFormat="false" ht="15" hidden="false" customHeight="false" outlineLevel="0" collapsed="false">
      <c r="A1462" s="573"/>
      <c r="B1462" s="573"/>
      <c r="C1462" s="574"/>
      <c r="D1462" s="575"/>
      <c r="E1462" s="575"/>
      <c r="F1462" s="575"/>
      <c r="G1462" s="576"/>
      <c r="H1462" s="576"/>
      <c r="I1462" s="577"/>
      <c r="J1462" s="578"/>
      <c r="K1462" s="427"/>
      <c r="L1462" s="427"/>
      <c r="M1462" s="109"/>
      <c r="N1462" s="109"/>
      <c r="O1462" s="416"/>
      <c r="P1462" s="416"/>
      <c r="Q1462" s="416"/>
      <c r="R1462" s="416"/>
      <c r="S1462" s="416"/>
      <c r="T1462" s="416"/>
      <c r="U1462" s="416"/>
      <c r="V1462" s="416"/>
      <c r="W1462" s="416"/>
      <c r="X1462" s="416"/>
      <c r="Y1462" s="416"/>
    </row>
    <row r="1463" customFormat="false" ht="15" hidden="false" customHeight="false" outlineLevel="0" collapsed="false">
      <c r="A1463" s="573"/>
      <c r="B1463" s="573"/>
      <c r="C1463" s="574"/>
      <c r="D1463" s="575"/>
      <c r="E1463" s="575"/>
      <c r="F1463" s="575"/>
      <c r="G1463" s="576"/>
      <c r="H1463" s="576"/>
      <c r="I1463" s="577"/>
      <c r="J1463" s="578"/>
      <c r="K1463" s="427"/>
      <c r="L1463" s="427"/>
      <c r="M1463" s="109"/>
      <c r="N1463" s="109"/>
      <c r="O1463" s="416"/>
      <c r="P1463" s="416"/>
      <c r="Q1463" s="416"/>
      <c r="R1463" s="416"/>
      <c r="S1463" s="416"/>
      <c r="T1463" s="416"/>
      <c r="U1463" s="416"/>
      <c r="V1463" s="416"/>
      <c r="W1463" s="416"/>
      <c r="X1463" s="416"/>
      <c r="Y1463" s="416"/>
    </row>
    <row r="1464" customFormat="false" ht="15" hidden="false" customHeight="false" outlineLevel="0" collapsed="false">
      <c r="A1464" s="573"/>
      <c r="B1464" s="573"/>
      <c r="C1464" s="574"/>
      <c r="D1464" s="575"/>
      <c r="E1464" s="575"/>
      <c r="F1464" s="575"/>
      <c r="G1464" s="576"/>
      <c r="H1464" s="576"/>
      <c r="I1464" s="577"/>
      <c r="J1464" s="578"/>
      <c r="K1464" s="427"/>
      <c r="L1464" s="427"/>
      <c r="M1464" s="109"/>
      <c r="N1464" s="109"/>
      <c r="O1464" s="416"/>
      <c r="P1464" s="416"/>
      <c r="Q1464" s="416"/>
      <c r="R1464" s="416"/>
      <c r="S1464" s="416"/>
      <c r="T1464" s="416"/>
      <c r="U1464" s="416"/>
      <c r="V1464" s="416"/>
      <c r="W1464" s="416"/>
      <c r="X1464" s="416"/>
      <c r="Y1464" s="416"/>
    </row>
    <row r="1465" customFormat="false" ht="15" hidden="false" customHeight="false" outlineLevel="0" collapsed="false">
      <c r="A1465" s="573"/>
      <c r="B1465" s="573"/>
      <c r="C1465" s="574"/>
      <c r="D1465" s="575"/>
      <c r="E1465" s="575"/>
      <c r="F1465" s="575"/>
      <c r="G1465" s="576"/>
      <c r="H1465" s="576"/>
      <c r="I1465" s="577"/>
      <c r="J1465" s="578"/>
      <c r="K1465" s="427"/>
      <c r="L1465" s="427"/>
      <c r="M1465" s="109"/>
      <c r="N1465" s="109"/>
      <c r="O1465" s="416"/>
      <c r="P1465" s="416"/>
      <c r="Q1465" s="416"/>
      <c r="R1465" s="416"/>
      <c r="S1465" s="416"/>
      <c r="T1465" s="416"/>
      <c r="U1465" s="416"/>
      <c r="V1465" s="416"/>
      <c r="W1465" s="416"/>
      <c r="X1465" s="416"/>
      <c r="Y1465" s="416"/>
    </row>
    <row r="1466" customFormat="false" ht="15" hidden="false" customHeight="false" outlineLevel="0" collapsed="false">
      <c r="A1466" s="573"/>
      <c r="B1466" s="573"/>
      <c r="C1466" s="574"/>
      <c r="D1466" s="575"/>
      <c r="E1466" s="575"/>
      <c r="F1466" s="575"/>
      <c r="G1466" s="576"/>
      <c r="H1466" s="576"/>
      <c r="I1466" s="577"/>
      <c r="J1466" s="578"/>
      <c r="K1466" s="427"/>
      <c r="L1466" s="427"/>
      <c r="M1466" s="109"/>
      <c r="N1466" s="109"/>
      <c r="O1466" s="416"/>
      <c r="P1466" s="416"/>
      <c r="Q1466" s="416"/>
      <c r="R1466" s="416"/>
      <c r="S1466" s="416"/>
      <c r="T1466" s="416"/>
      <c r="U1466" s="416"/>
      <c r="V1466" s="416"/>
      <c r="W1466" s="416"/>
      <c r="X1466" s="416"/>
      <c r="Y1466" s="416"/>
    </row>
    <row r="1467" customFormat="false" ht="15" hidden="false" customHeight="false" outlineLevel="0" collapsed="false">
      <c r="A1467" s="573"/>
      <c r="B1467" s="573"/>
      <c r="C1467" s="574"/>
      <c r="D1467" s="575"/>
      <c r="E1467" s="575"/>
      <c r="F1467" s="575"/>
      <c r="G1467" s="576"/>
      <c r="H1467" s="576"/>
      <c r="I1467" s="577"/>
      <c r="J1467" s="578"/>
      <c r="K1467" s="427"/>
      <c r="L1467" s="427"/>
      <c r="M1467" s="109"/>
      <c r="N1467" s="109"/>
      <c r="O1467" s="416"/>
      <c r="P1467" s="416"/>
      <c r="Q1467" s="416"/>
      <c r="R1467" s="416"/>
      <c r="S1467" s="416"/>
      <c r="T1467" s="416"/>
      <c r="U1467" s="416"/>
      <c r="V1467" s="416"/>
      <c r="W1467" s="416"/>
      <c r="X1467" s="416"/>
      <c r="Y1467" s="416"/>
    </row>
    <row r="1468" customFormat="false" ht="15" hidden="false" customHeight="false" outlineLevel="0" collapsed="false">
      <c r="A1468" s="573"/>
      <c r="B1468" s="573"/>
      <c r="C1468" s="574"/>
      <c r="D1468" s="575"/>
      <c r="E1468" s="575"/>
      <c r="F1468" s="575"/>
      <c r="G1468" s="576"/>
      <c r="H1468" s="576"/>
      <c r="I1468" s="577"/>
      <c r="J1468" s="578"/>
      <c r="K1468" s="427"/>
      <c r="L1468" s="427"/>
      <c r="M1468" s="109"/>
      <c r="N1468" s="109"/>
      <c r="O1468" s="416"/>
      <c r="P1468" s="416"/>
      <c r="Q1468" s="416"/>
      <c r="R1468" s="416"/>
      <c r="S1468" s="416"/>
      <c r="T1468" s="416"/>
      <c r="U1468" s="416"/>
      <c r="V1468" s="416"/>
      <c r="W1468" s="416"/>
      <c r="X1468" s="416"/>
      <c r="Y1468" s="416"/>
    </row>
    <row r="1469" customFormat="false" ht="15" hidden="false" customHeight="false" outlineLevel="0" collapsed="false">
      <c r="A1469" s="573"/>
      <c r="B1469" s="573"/>
      <c r="C1469" s="574"/>
      <c r="D1469" s="575"/>
      <c r="E1469" s="575"/>
      <c r="F1469" s="575"/>
      <c r="G1469" s="576"/>
      <c r="H1469" s="576"/>
      <c r="I1469" s="577"/>
      <c r="J1469" s="578"/>
      <c r="K1469" s="427"/>
      <c r="L1469" s="427"/>
      <c r="M1469" s="109"/>
      <c r="N1469" s="109"/>
      <c r="O1469" s="416"/>
      <c r="P1469" s="416"/>
      <c r="Q1469" s="416"/>
      <c r="R1469" s="416"/>
      <c r="S1469" s="416"/>
      <c r="T1469" s="416"/>
      <c r="U1469" s="416"/>
      <c r="V1469" s="416"/>
      <c r="W1469" s="416"/>
      <c r="X1469" s="416"/>
      <c r="Y1469" s="416"/>
    </row>
    <row r="1470" customFormat="false" ht="15" hidden="false" customHeight="false" outlineLevel="0" collapsed="false">
      <c r="A1470" s="573"/>
      <c r="B1470" s="573"/>
      <c r="C1470" s="574"/>
      <c r="D1470" s="575"/>
      <c r="E1470" s="575"/>
      <c r="F1470" s="575"/>
      <c r="G1470" s="576"/>
      <c r="H1470" s="576"/>
      <c r="I1470" s="577"/>
      <c r="J1470" s="578"/>
      <c r="K1470" s="427"/>
      <c r="L1470" s="427"/>
      <c r="M1470" s="109"/>
      <c r="N1470" s="109"/>
      <c r="O1470" s="416"/>
      <c r="P1470" s="416"/>
      <c r="Q1470" s="416"/>
      <c r="R1470" s="416"/>
      <c r="S1470" s="416"/>
      <c r="T1470" s="416"/>
      <c r="U1470" s="416"/>
      <c r="V1470" s="416"/>
      <c r="W1470" s="416"/>
      <c r="X1470" s="416"/>
      <c r="Y1470" s="416"/>
    </row>
    <row r="1471" customFormat="false" ht="15" hidden="false" customHeight="false" outlineLevel="0" collapsed="false">
      <c r="A1471" s="573"/>
      <c r="B1471" s="573"/>
      <c r="C1471" s="574"/>
      <c r="D1471" s="575"/>
      <c r="E1471" s="575"/>
      <c r="F1471" s="575"/>
      <c r="G1471" s="576"/>
      <c r="H1471" s="576"/>
      <c r="I1471" s="577"/>
      <c r="J1471" s="578"/>
      <c r="K1471" s="427"/>
      <c r="L1471" s="427"/>
      <c r="M1471" s="109"/>
      <c r="N1471" s="109"/>
      <c r="O1471" s="416"/>
      <c r="P1471" s="416"/>
      <c r="Q1471" s="416"/>
      <c r="R1471" s="416"/>
      <c r="S1471" s="416"/>
      <c r="T1471" s="416"/>
      <c r="U1471" s="416"/>
      <c r="V1471" s="416"/>
      <c r="W1471" s="416"/>
      <c r="X1471" s="416"/>
      <c r="Y1471" s="416"/>
    </row>
    <row r="1472" customFormat="false" ht="15" hidden="false" customHeight="false" outlineLevel="0" collapsed="false">
      <c r="A1472" s="573"/>
      <c r="B1472" s="573"/>
      <c r="C1472" s="574"/>
      <c r="D1472" s="575"/>
      <c r="E1472" s="575"/>
      <c r="F1472" s="575"/>
      <c r="G1472" s="576"/>
      <c r="H1472" s="576"/>
      <c r="I1472" s="577"/>
      <c r="J1472" s="578"/>
      <c r="K1472" s="427"/>
      <c r="L1472" s="427"/>
      <c r="M1472" s="109"/>
      <c r="N1472" s="109"/>
      <c r="O1472" s="416"/>
      <c r="P1472" s="416"/>
      <c r="Q1472" s="416"/>
      <c r="R1472" s="416"/>
      <c r="S1472" s="416"/>
      <c r="T1472" s="416"/>
      <c r="U1472" s="416"/>
      <c r="V1472" s="416"/>
      <c r="W1472" s="416"/>
      <c r="X1472" s="416"/>
      <c r="Y1472" s="416"/>
    </row>
    <row r="1473" customFormat="false" ht="15" hidden="false" customHeight="false" outlineLevel="0" collapsed="false">
      <c r="A1473" s="573"/>
      <c r="B1473" s="573"/>
      <c r="C1473" s="574"/>
      <c r="D1473" s="575"/>
      <c r="E1473" s="575"/>
      <c r="F1473" s="575"/>
      <c r="G1473" s="576"/>
      <c r="H1473" s="576"/>
      <c r="I1473" s="577"/>
      <c r="J1473" s="578"/>
      <c r="K1473" s="427"/>
      <c r="L1473" s="427"/>
      <c r="M1473" s="109"/>
      <c r="N1473" s="109"/>
      <c r="O1473" s="416"/>
      <c r="P1473" s="416"/>
      <c r="Q1473" s="416"/>
      <c r="R1473" s="416"/>
      <c r="S1473" s="416"/>
      <c r="T1473" s="416"/>
      <c r="U1473" s="416"/>
      <c r="V1473" s="416"/>
      <c r="W1473" s="416"/>
      <c r="X1473" s="416"/>
      <c r="Y1473" s="416"/>
    </row>
    <row r="1474" customFormat="false" ht="15" hidden="false" customHeight="false" outlineLevel="0" collapsed="false">
      <c r="A1474" s="573"/>
      <c r="B1474" s="573"/>
      <c r="C1474" s="574"/>
      <c r="D1474" s="575"/>
      <c r="E1474" s="575"/>
      <c r="F1474" s="575"/>
      <c r="G1474" s="576"/>
      <c r="H1474" s="576"/>
      <c r="I1474" s="577"/>
      <c r="J1474" s="578"/>
      <c r="K1474" s="427"/>
      <c r="L1474" s="427"/>
      <c r="M1474" s="109"/>
      <c r="N1474" s="109"/>
      <c r="O1474" s="416"/>
      <c r="P1474" s="416"/>
      <c r="Q1474" s="416"/>
      <c r="R1474" s="416"/>
      <c r="S1474" s="416"/>
      <c r="T1474" s="416"/>
      <c r="U1474" s="416"/>
      <c r="V1474" s="416"/>
      <c r="W1474" s="416"/>
      <c r="X1474" s="416"/>
      <c r="Y1474" s="416"/>
    </row>
    <row r="1475" customFormat="false" ht="15" hidden="false" customHeight="false" outlineLevel="0" collapsed="false">
      <c r="A1475" s="573"/>
      <c r="B1475" s="573"/>
      <c r="C1475" s="574"/>
      <c r="D1475" s="575"/>
      <c r="E1475" s="575"/>
      <c r="F1475" s="575"/>
      <c r="G1475" s="576"/>
      <c r="H1475" s="576"/>
      <c r="I1475" s="577"/>
      <c r="J1475" s="578"/>
      <c r="K1475" s="427"/>
      <c r="L1475" s="427"/>
      <c r="M1475" s="109"/>
      <c r="N1475" s="109"/>
      <c r="O1475" s="416"/>
      <c r="P1475" s="416"/>
      <c r="Q1475" s="416"/>
      <c r="R1475" s="416"/>
      <c r="S1475" s="416"/>
      <c r="T1475" s="416"/>
      <c r="U1475" s="416"/>
      <c r="V1475" s="416"/>
      <c r="W1475" s="416"/>
      <c r="X1475" s="416"/>
      <c r="Y1475" s="416"/>
    </row>
    <row r="1476" customFormat="false" ht="15" hidden="false" customHeight="false" outlineLevel="0" collapsed="false">
      <c r="A1476" s="573"/>
      <c r="B1476" s="573"/>
      <c r="C1476" s="574"/>
      <c r="D1476" s="575"/>
      <c r="E1476" s="575"/>
      <c r="F1476" s="575"/>
      <c r="G1476" s="576"/>
      <c r="H1476" s="576"/>
      <c r="I1476" s="577"/>
      <c r="J1476" s="578"/>
      <c r="K1476" s="427"/>
      <c r="L1476" s="427"/>
      <c r="M1476" s="109"/>
      <c r="N1476" s="109"/>
      <c r="O1476" s="416"/>
      <c r="P1476" s="416"/>
      <c r="Q1476" s="416"/>
      <c r="R1476" s="416"/>
      <c r="S1476" s="416"/>
      <c r="T1476" s="416"/>
      <c r="U1476" s="416"/>
      <c r="V1476" s="416"/>
      <c r="W1476" s="416"/>
      <c r="X1476" s="416"/>
      <c r="Y1476" s="416"/>
    </row>
    <row r="1477" customFormat="false" ht="15" hidden="false" customHeight="false" outlineLevel="0" collapsed="false">
      <c r="A1477" s="573"/>
      <c r="B1477" s="573"/>
      <c r="C1477" s="574"/>
      <c r="D1477" s="575"/>
      <c r="E1477" s="575"/>
      <c r="F1477" s="575"/>
      <c r="G1477" s="576"/>
      <c r="H1477" s="576"/>
      <c r="I1477" s="577"/>
      <c r="J1477" s="578"/>
      <c r="K1477" s="427"/>
      <c r="L1477" s="427"/>
      <c r="M1477" s="109"/>
      <c r="N1477" s="109"/>
      <c r="O1477" s="416"/>
      <c r="P1477" s="416"/>
      <c r="Q1477" s="416"/>
      <c r="R1477" s="416"/>
      <c r="S1477" s="416"/>
      <c r="T1477" s="416"/>
      <c r="U1477" s="416"/>
      <c r="V1477" s="416"/>
      <c r="W1477" s="416"/>
      <c r="X1477" s="416"/>
      <c r="Y1477" s="416"/>
    </row>
    <row r="1478" customFormat="false" ht="15" hidden="false" customHeight="false" outlineLevel="0" collapsed="false">
      <c r="A1478" s="573"/>
      <c r="B1478" s="573"/>
      <c r="C1478" s="574"/>
      <c r="D1478" s="575"/>
      <c r="E1478" s="575"/>
      <c r="F1478" s="575"/>
      <c r="G1478" s="576"/>
      <c r="H1478" s="576"/>
      <c r="I1478" s="577"/>
      <c r="J1478" s="578"/>
      <c r="K1478" s="427"/>
      <c r="L1478" s="427"/>
      <c r="M1478" s="109"/>
      <c r="N1478" s="109"/>
      <c r="O1478" s="416"/>
      <c r="P1478" s="416"/>
      <c r="Q1478" s="416"/>
      <c r="R1478" s="416"/>
      <c r="S1478" s="416"/>
      <c r="T1478" s="416"/>
      <c r="U1478" s="416"/>
      <c r="V1478" s="416"/>
      <c r="W1478" s="416"/>
      <c r="X1478" s="416"/>
      <c r="Y1478" s="416"/>
    </row>
    <row r="1479" customFormat="false" ht="15" hidden="false" customHeight="false" outlineLevel="0" collapsed="false">
      <c r="A1479" s="573"/>
      <c r="B1479" s="573"/>
      <c r="C1479" s="574"/>
      <c r="D1479" s="575"/>
      <c r="E1479" s="575"/>
      <c r="F1479" s="575"/>
      <c r="G1479" s="576"/>
      <c r="H1479" s="576"/>
      <c r="I1479" s="577"/>
      <c r="J1479" s="578"/>
      <c r="K1479" s="427"/>
      <c r="L1479" s="427"/>
      <c r="M1479" s="109"/>
      <c r="N1479" s="109"/>
      <c r="O1479" s="416"/>
      <c r="P1479" s="416"/>
      <c r="Q1479" s="416"/>
      <c r="R1479" s="416"/>
      <c r="S1479" s="416"/>
      <c r="T1479" s="416"/>
      <c r="U1479" s="416"/>
      <c r="V1479" s="416"/>
      <c r="W1479" s="416"/>
      <c r="X1479" s="416"/>
      <c r="Y1479" s="416"/>
    </row>
    <row r="1480" customFormat="false" ht="15" hidden="false" customHeight="false" outlineLevel="0" collapsed="false">
      <c r="A1480" s="573"/>
      <c r="B1480" s="573"/>
      <c r="C1480" s="574"/>
      <c r="D1480" s="575"/>
      <c r="E1480" s="575"/>
      <c r="F1480" s="575"/>
      <c r="G1480" s="576"/>
      <c r="H1480" s="576"/>
      <c r="I1480" s="577"/>
      <c r="J1480" s="578"/>
      <c r="K1480" s="427"/>
      <c r="L1480" s="427"/>
      <c r="M1480" s="109"/>
      <c r="N1480" s="109"/>
      <c r="O1480" s="416"/>
      <c r="P1480" s="416"/>
      <c r="Q1480" s="416"/>
      <c r="R1480" s="416"/>
      <c r="S1480" s="416"/>
      <c r="T1480" s="416"/>
      <c r="U1480" s="416"/>
      <c r="V1480" s="416"/>
      <c r="W1480" s="416"/>
      <c r="X1480" s="416"/>
      <c r="Y1480" s="416"/>
    </row>
    <row r="1481" customFormat="false" ht="15" hidden="false" customHeight="false" outlineLevel="0" collapsed="false">
      <c r="A1481" s="573"/>
      <c r="B1481" s="573"/>
      <c r="C1481" s="574"/>
      <c r="D1481" s="575"/>
      <c r="E1481" s="575"/>
      <c r="F1481" s="575"/>
      <c r="G1481" s="576"/>
      <c r="H1481" s="576"/>
      <c r="I1481" s="577"/>
      <c r="J1481" s="578"/>
      <c r="K1481" s="427"/>
      <c r="L1481" s="427"/>
      <c r="M1481" s="109"/>
      <c r="N1481" s="109"/>
      <c r="O1481" s="416"/>
      <c r="P1481" s="416"/>
      <c r="Q1481" s="416"/>
      <c r="R1481" s="416"/>
      <c r="S1481" s="416"/>
      <c r="T1481" s="416"/>
      <c r="U1481" s="416"/>
      <c r="V1481" s="416"/>
      <c r="W1481" s="416"/>
      <c r="X1481" s="416"/>
      <c r="Y1481" s="416"/>
    </row>
    <row r="1482" customFormat="false" ht="15" hidden="false" customHeight="false" outlineLevel="0" collapsed="false">
      <c r="A1482" s="573"/>
      <c r="B1482" s="573"/>
      <c r="C1482" s="574"/>
      <c r="D1482" s="575"/>
      <c r="E1482" s="575"/>
      <c r="F1482" s="575"/>
      <c r="G1482" s="576"/>
      <c r="H1482" s="576"/>
      <c r="I1482" s="577"/>
      <c r="J1482" s="578"/>
      <c r="K1482" s="427"/>
      <c r="L1482" s="427"/>
      <c r="M1482" s="109"/>
      <c r="N1482" s="109"/>
      <c r="O1482" s="416"/>
      <c r="P1482" s="416"/>
      <c r="Q1482" s="416"/>
      <c r="R1482" s="416"/>
      <c r="S1482" s="416"/>
      <c r="T1482" s="416"/>
      <c r="U1482" s="416"/>
      <c r="V1482" s="416"/>
      <c r="W1482" s="416"/>
      <c r="X1482" s="416"/>
      <c r="Y1482" s="416"/>
    </row>
    <row r="1483" customFormat="false" ht="15" hidden="false" customHeight="false" outlineLevel="0" collapsed="false">
      <c r="A1483" s="573"/>
      <c r="B1483" s="573"/>
      <c r="C1483" s="574"/>
      <c r="D1483" s="575"/>
      <c r="E1483" s="575"/>
      <c r="F1483" s="575"/>
      <c r="G1483" s="576"/>
      <c r="H1483" s="576"/>
      <c r="I1483" s="577"/>
      <c r="J1483" s="578"/>
      <c r="K1483" s="427"/>
      <c r="L1483" s="427"/>
      <c r="M1483" s="109"/>
      <c r="N1483" s="109"/>
      <c r="O1483" s="416"/>
      <c r="P1483" s="416"/>
      <c r="Q1483" s="416"/>
      <c r="R1483" s="416"/>
      <c r="S1483" s="416"/>
      <c r="T1483" s="416"/>
      <c r="U1483" s="416"/>
      <c r="V1483" s="416"/>
      <c r="W1483" s="416"/>
      <c r="X1483" s="416"/>
      <c r="Y1483" s="416"/>
    </row>
    <row r="1484" customFormat="false" ht="15" hidden="false" customHeight="false" outlineLevel="0" collapsed="false">
      <c r="A1484" s="573"/>
      <c r="B1484" s="573"/>
      <c r="C1484" s="574"/>
      <c r="D1484" s="575"/>
      <c r="E1484" s="575"/>
      <c r="F1484" s="575"/>
      <c r="G1484" s="576"/>
      <c r="H1484" s="576"/>
      <c r="I1484" s="577"/>
      <c r="J1484" s="578"/>
      <c r="K1484" s="427"/>
      <c r="L1484" s="427"/>
      <c r="M1484" s="109"/>
      <c r="N1484" s="109"/>
      <c r="O1484" s="416"/>
      <c r="P1484" s="416"/>
      <c r="Q1484" s="416"/>
      <c r="R1484" s="416"/>
      <c r="S1484" s="416"/>
      <c r="T1484" s="416"/>
      <c r="U1484" s="416"/>
      <c r="V1484" s="416"/>
      <c r="W1484" s="416"/>
      <c r="X1484" s="416"/>
      <c r="Y1484" s="416"/>
    </row>
    <row r="1485" customFormat="false" ht="15" hidden="false" customHeight="false" outlineLevel="0" collapsed="false">
      <c r="A1485" s="573"/>
      <c r="B1485" s="573"/>
      <c r="C1485" s="574"/>
      <c r="D1485" s="575"/>
      <c r="E1485" s="575"/>
      <c r="F1485" s="575"/>
      <c r="G1485" s="576"/>
      <c r="H1485" s="576"/>
      <c r="I1485" s="577"/>
      <c r="J1485" s="578"/>
      <c r="K1485" s="427"/>
      <c r="L1485" s="427"/>
      <c r="M1485" s="109"/>
      <c r="N1485" s="109"/>
      <c r="O1485" s="416"/>
      <c r="P1485" s="416"/>
      <c r="Q1485" s="416"/>
      <c r="R1485" s="416"/>
      <c r="S1485" s="416"/>
      <c r="T1485" s="416"/>
      <c r="U1485" s="416"/>
      <c r="V1485" s="416"/>
      <c r="W1485" s="416"/>
      <c r="X1485" s="416"/>
      <c r="Y1485" s="416"/>
    </row>
    <row r="1486" customFormat="false" ht="15" hidden="false" customHeight="false" outlineLevel="0" collapsed="false">
      <c r="A1486" s="573"/>
      <c r="B1486" s="573"/>
      <c r="C1486" s="574"/>
      <c r="D1486" s="575"/>
      <c r="E1486" s="575"/>
      <c r="F1486" s="575"/>
      <c r="G1486" s="576"/>
      <c r="H1486" s="576"/>
      <c r="I1486" s="577"/>
      <c r="J1486" s="578"/>
      <c r="K1486" s="427"/>
      <c r="L1486" s="427"/>
      <c r="M1486" s="109"/>
      <c r="N1486" s="109"/>
      <c r="O1486" s="416"/>
      <c r="P1486" s="416"/>
      <c r="Q1486" s="416"/>
      <c r="R1486" s="416"/>
      <c r="S1486" s="416"/>
      <c r="T1486" s="416"/>
      <c r="U1486" s="416"/>
      <c r="V1486" s="416"/>
      <c r="W1486" s="416"/>
      <c r="X1486" s="416"/>
      <c r="Y1486" s="416"/>
    </row>
    <row r="1487" customFormat="false" ht="15" hidden="false" customHeight="false" outlineLevel="0" collapsed="false">
      <c r="A1487" s="573"/>
      <c r="B1487" s="573"/>
      <c r="C1487" s="574"/>
      <c r="D1487" s="575"/>
      <c r="E1487" s="575"/>
      <c r="F1487" s="575"/>
      <c r="G1487" s="576"/>
      <c r="H1487" s="576"/>
      <c r="I1487" s="577"/>
      <c r="J1487" s="578"/>
      <c r="K1487" s="427"/>
      <c r="L1487" s="427"/>
      <c r="M1487" s="109"/>
      <c r="N1487" s="109"/>
      <c r="O1487" s="416"/>
      <c r="P1487" s="416"/>
      <c r="Q1487" s="416"/>
      <c r="R1487" s="416"/>
      <c r="S1487" s="416"/>
      <c r="T1487" s="416"/>
      <c r="U1487" s="416"/>
      <c r="V1487" s="416"/>
      <c r="W1487" s="416"/>
      <c r="X1487" s="416"/>
      <c r="Y1487" s="416"/>
    </row>
    <row r="1488" customFormat="false" ht="15" hidden="false" customHeight="false" outlineLevel="0" collapsed="false">
      <c r="A1488" s="573"/>
      <c r="B1488" s="573"/>
      <c r="C1488" s="574"/>
      <c r="D1488" s="575"/>
      <c r="E1488" s="575"/>
      <c r="F1488" s="575"/>
      <c r="G1488" s="576"/>
      <c r="H1488" s="576"/>
      <c r="I1488" s="577"/>
      <c r="J1488" s="578"/>
      <c r="K1488" s="427"/>
      <c r="L1488" s="427"/>
      <c r="M1488" s="109"/>
      <c r="N1488" s="109"/>
      <c r="O1488" s="416"/>
      <c r="P1488" s="416"/>
      <c r="Q1488" s="416"/>
      <c r="R1488" s="416"/>
      <c r="S1488" s="416"/>
      <c r="T1488" s="416"/>
      <c r="U1488" s="416"/>
      <c r="V1488" s="416"/>
      <c r="W1488" s="416"/>
      <c r="X1488" s="416"/>
      <c r="Y1488" s="416"/>
    </row>
    <row r="1489" customFormat="false" ht="15" hidden="false" customHeight="false" outlineLevel="0" collapsed="false">
      <c r="A1489" s="573"/>
      <c r="B1489" s="573"/>
      <c r="C1489" s="574"/>
      <c r="D1489" s="575"/>
      <c r="E1489" s="575"/>
      <c r="F1489" s="575"/>
      <c r="G1489" s="576"/>
      <c r="H1489" s="576"/>
      <c r="I1489" s="577"/>
      <c r="J1489" s="578"/>
      <c r="K1489" s="427"/>
      <c r="L1489" s="427"/>
      <c r="M1489" s="109"/>
      <c r="N1489" s="109"/>
      <c r="O1489" s="416"/>
      <c r="P1489" s="416"/>
      <c r="Q1489" s="416"/>
      <c r="R1489" s="416"/>
      <c r="S1489" s="416"/>
      <c r="T1489" s="416"/>
      <c r="U1489" s="416"/>
      <c r="V1489" s="416"/>
      <c r="W1489" s="416"/>
      <c r="X1489" s="416"/>
      <c r="Y1489" s="416"/>
    </row>
    <row r="1490" customFormat="false" ht="15" hidden="false" customHeight="false" outlineLevel="0" collapsed="false">
      <c r="A1490" s="573"/>
      <c r="B1490" s="573"/>
      <c r="C1490" s="574"/>
      <c r="D1490" s="575"/>
      <c r="E1490" s="575"/>
      <c r="F1490" s="575"/>
      <c r="G1490" s="576"/>
      <c r="H1490" s="576"/>
      <c r="I1490" s="577"/>
      <c r="J1490" s="578"/>
      <c r="K1490" s="427"/>
      <c r="L1490" s="427"/>
      <c r="M1490" s="109"/>
      <c r="N1490" s="109"/>
      <c r="O1490" s="416"/>
      <c r="P1490" s="416"/>
      <c r="Q1490" s="416"/>
      <c r="R1490" s="416"/>
      <c r="S1490" s="416"/>
      <c r="T1490" s="416"/>
      <c r="U1490" s="416"/>
      <c r="V1490" s="416"/>
      <c r="W1490" s="416"/>
      <c r="X1490" s="416"/>
      <c r="Y1490" s="416"/>
    </row>
    <row r="1491" customFormat="false" ht="15" hidden="false" customHeight="false" outlineLevel="0" collapsed="false">
      <c r="A1491" s="573"/>
      <c r="B1491" s="573"/>
      <c r="C1491" s="574"/>
      <c r="D1491" s="575"/>
      <c r="E1491" s="575"/>
      <c r="F1491" s="575"/>
      <c r="G1491" s="576"/>
      <c r="H1491" s="576"/>
      <c r="I1491" s="577"/>
      <c r="J1491" s="578"/>
      <c r="K1491" s="427"/>
      <c r="L1491" s="427"/>
      <c r="M1491" s="109"/>
      <c r="N1491" s="109"/>
      <c r="O1491" s="416"/>
      <c r="P1491" s="416"/>
      <c r="Q1491" s="416"/>
      <c r="R1491" s="416"/>
      <c r="S1491" s="416"/>
      <c r="T1491" s="416"/>
      <c r="U1491" s="416"/>
      <c r="V1491" s="416"/>
      <c r="W1491" s="416"/>
      <c r="X1491" s="416"/>
      <c r="Y1491" s="416"/>
    </row>
    <row r="1492" customFormat="false" ht="15" hidden="false" customHeight="false" outlineLevel="0" collapsed="false">
      <c r="A1492" s="573"/>
      <c r="B1492" s="573"/>
      <c r="C1492" s="574"/>
      <c r="D1492" s="575"/>
      <c r="E1492" s="575"/>
      <c r="F1492" s="575"/>
      <c r="G1492" s="576"/>
      <c r="H1492" s="576"/>
      <c r="I1492" s="577"/>
      <c r="J1492" s="578"/>
      <c r="K1492" s="427"/>
      <c r="L1492" s="427"/>
      <c r="M1492" s="109"/>
      <c r="N1492" s="109"/>
      <c r="O1492" s="416"/>
      <c r="P1492" s="416"/>
      <c r="Q1492" s="416"/>
      <c r="R1492" s="416"/>
      <c r="S1492" s="416"/>
      <c r="T1492" s="416"/>
      <c r="U1492" s="416"/>
      <c r="V1492" s="416"/>
      <c r="W1492" s="416"/>
      <c r="X1492" s="416"/>
      <c r="Y1492" s="416"/>
    </row>
    <row r="1493" customFormat="false" ht="15" hidden="false" customHeight="false" outlineLevel="0" collapsed="false">
      <c r="A1493" s="573"/>
      <c r="B1493" s="573"/>
      <c r="C1493" s="574"/>
      <c r="D1493" s="575"/>
      <c r="E1493" s="575"/>
      <c r="F1493" s="575"/>
      <c r="G1493" s="576"/>
      <c r="H1493" s="576"/>
      <c r="I1493" s="577"/>
      <c r="J1493" s="578"/>
      <c r="K1493" s="427"/>
      <c r="L1493" s="427"/>
      <c r="M1493" s="109"/>
      <c r="N1493" s="109"/>
      <c r="O1493" s="416"/>
      <c r="P1493" s="416"/>
      <c r="Q1493" s="416"/>
      <c r="R1493" s="416"/>
      <c r="S1493" s="416"/>
      <c r="T1493" s="416"/>
      <c r="U1493" s="416"/>
      <c r="V1493" s="416"/>
      <c r="W1493" s="416"/>
      <c r="X1493" s="416"/>
      <c r="Y1493" s="416"/>
    </row>
    <row r="1494" customFormat="false" ht="15" hidden="false" customHeight="false" outlineLevel="0" collapsed="false">
      <c r="A1494" s="573"/>
      <c r="B1494" s="573"/>
      <c r="C1494" s="574"/>
      <c r="D1494" s="575"/>
      <c r="E1494" s="575"/>
      <c r="F1494" s="575"/>
      <c r="G1494" s="576"/>
      <c r="H1494" s="576"/>
      <c r="I1494" s="577"/>
      <c r="J1494" s="578"/>
      <c r="K1494" s="427"/>
      <c r="L1494" s="427"/>
      <c r="M1494" s="109"/>
      <c r="N1494" s="109"/>
      <c r="O1494" s="416"/>
      <c r="P1494" s="416"/>
      <c r="Q1494" s="416"/>
      <c r="R1494" s="416"/>
      <c r="S1494" s="416"/>
      <c r="T1494" s="416"/>
      <c r="U1494" s="416"/>
      <c r="V1494" s="416"/>
      <c r="W1494" s="416"/>
      <c r="X1494" s="416"/>
      <c r="Y1494" s="416"/>
    </row>
    <row r="1495" customFormat="false" ht="15" hidden="false" customHeight="false" outlineLevel="0" collapsed="false">
      <c r="A1495" s="573"/>
      <c r="B1495" s="573"/>
      <c r="C1495" s="574"/>
      <c r="D1495" s="575"/>
      <c r="E1495" s="575"/>
      <c r="F1495" s="575"/>
      <c r="G1495" s="576"/>
      <c r="H1495" s="576"/>
      <c r="I1495" s="577"/>
      <c r="J1495" s="578"/>
      <c r="K1495" s="427"/>
      <c r="L1495" s="427"/>
      <c r="M1495" s="109"/>
      <c r="N1495" s="109"/>
      <c r="O1495" s="416"/>
      <c r="P1495" s="416"/>
      <c r="Q1495" s="416"/>
      <c r="R1495" s="416"/>
      <c r="S1495" s="416"/>
      <c r="T1495" s="416"/>
      <c r="U1495" s="416"/>
      <c r="V1495" s="416"/>
      <c r="W1495" s="416"/>
      <c r="X1495" s="416"/>
      <c r="Y1495" s="416"/>
    </row>
    <row r="1496" customFormat="false" ht="15" hidden="false" customHeight="false" outlineLevel="0" collapsed="false">
      <c r="A1496" s="573"/>
      <c r="B1496" s="573"/>
      <c r="C1496" s="574"/>
      <c r="D1496" s="575"/>
      <c r="E1496" s="575"/>
      <c r="F1496" s="575"/>
      <c r="G1496" s="576"/>
      <c r="H1496" s="576"/>
      <c r="I1496" s="577"/>
      <c r="J1496" s="578"/>
      <c r="K1496" s="427"/>
      <c r="L1496" s="427"/>
      <c r="M1496" s="109"/>
      <c r="N1496" s="109"/>
      <c r="O1496" s="416"/>
      <c r="P1496" s="416"/>
      <c r="Q1496" s="416"/>
      <c r="R1496" s="416"/>
      <c r="S1496" s="416"/>
      <c r="T1496" s="416"/>
      <c r="U1496" s="416"/>
      <c r="V1496" s="416"/>
      <c r="W1496" s="416"/>
      <c r="X1496" s="416"/>
      <c r="Y1496" s="416"/>
    </row>
    <row r="1497" customFormat="false" ht="15" hidden="false" customHeight="false" outlineLevel="0" collapsed="false">
      <c r="A1497" s="573"/>
      <c r="B1497" s="573"/>
      <c r="C1497" s="574"/>
      <c r="D1497" s="575"/>
      <c r="E1497" s="575"/>
      <c r="F1497" s="575"/>
      <c r="G1497" s="576"/>
      <c r="H1497" s="576"/>
      <c r="I1497" s="577"/>
      <c r="J1497" s="578"/>
      <c r="K1497" s="427"/>
      <c r="L1497" s="427"/>
      <c r="M1497" s="109"/>
      <c r="N1497" s="109"/>
      <c r="O1497" s="416"/>
      <c r="P1497" s="416"/>
      <c r="Q1497" s="416"/>
      <c r="R1497" s="416"/>
      <c r="S1497" s="416"/>
      <c r="T1497" s="416"/>
      <c r="U1497" s="416"/>
      <c r="V1497" s="416"/>
      <c r="W1497" s="416"/>
      <c r="X1497" s="416"/>
      <c r="Y1497" s="416"/>
    </row>
    <row r="1498" customFormat="false" ht="15" hidden="false" customHeight="false" outlineLevel="0" collapsed="false">
      <c r="A1498" s="573"/>
      <c r="B1498" s="573"/>
      <c r="C1498" s="574"/>
      <c r="D1498" s="575"/>
      <c r="E1498" s="575"/>
      <c r="F1498" s="575"/>
      <c r="G1498" s="576"/>
      <c r="H1498" s="576"/>
      <c r="I1498" s="577"/>
      <c r="J1498" s="578"/>
      <c r="K1498" s="427"/>
      <c r="L1498" s="427"/>
      <c r="M1498" s="109"/>
      <c r="N1498" s="109"/>
      <c r="O1498" s="416"/>
      <c r="P1498" s="416"/>
      <c r="Q1498" s="416"/>
      <c r="R1498" s="416"/>
      <c r="S1498" s="416"/>
      <c r="T1498" s="416"/>
      <c r="U1498" s="416"/>
      <c r="V1498" s="416"/>
      <c r="W1498" s="416"/>
      <c r="X1498" s="416"/>
      <c r="Y1498" s="416"/>
    </row>
    <row r="1499" customFormat="false" ht="15" hidden="false" customHeight="false" outlineLevel="0" collapsed="false">
      <c r="A1499" s="573"/>
      <c r="B1499" s="573"/>
      <c r="C1499" s="574"/>
      <c r="D1499" s="575"/>
      <c r="E1499" s="575"/>
      <c r="F1499" s="575"/>
      <c r="G1499" s="576"/>
      <c r="H1499" s="576"/>
      <c r="I1499" s="577"/>
      <c r="J1499" s="578"/>
      <c r="K1499" s="427"/>
      <c r="L1499" s="427"/>
      <c r="M1499" s="109"/>
      <c r="N1499" s="109"/>
      <c r="O1499" s="416"/>
      <c r="P1499" s="416"/>
      <c r="Q1499" s="416"/>
      <c r="R1499" s="416"/>
      <c r="S1499" s="416"/>
      <c r="T1499" s="416"/>
      <c r="U1499" s="416"/>
      <c r="V1499" s="416"/>
      <c r="W1499" s="416"/>
      <c r="X1499" s="416"/>
      <c r="Y1499" s="416"/>
    </row>
    <row r="1500" customFormat="false" ht="15" hidden="false" customHeight="false" outlineLevel="0" collapsed="false">
      <c r="A1500" s="573"/>
      <c r="B1500" s="573"/>
      <c r="C1500" s="574"/>
      <c r="D1500" s="575"/>
      <c r="E1500" s="575"/>
      <c r="F1500" s="575"/>
      <c r="G1500" s="576"/>
      <c r="H1500" s="576"/>
      <c r="I1500" s="577"/>
      <c r="J1500" s="578"/>
      <c r="K1500" s="427"/>
      <c r="L1500" s="427"/>
      <c r="M1500" s="109"/>
      <c r="N1500" s="109"/>
      <c r="O1500" s="416"/>
      <c r="P1500" s="416"/>
      <c r="Q1500" s="416"/>
      <c r="R1500" s="416"/>
      <c r="S1500" s="416"/>
      <c r="T1500" s="416"/>
      <c r="U1500" s="416"/>
      <c r="V1500" s="416"/>
      <c r="W1500" s="416"/>
      <c r="X1500" s="416"/>
      <c r="Y1500" s="416"/>
    </row>
    <row r="1501" customFormat="false" ht="15" hidden="false" customHeight="false" outlineLevel="0" collapsed="false">
      <c r="A1501" s="573"/>
      <c r="B1501" s="573"/>
      <c r="C1501" s="574"/>
      <c r="D1501" s="575"/>
      <c r="E1501" s="575"/>
      <c r="F1501" s="575"/>
      <c r="G1501" s="576"/>
      <c r="H1501" s="576"/>
      <c r="I1501" s="577"/>
      <c r="J1501" s="578"/>
      <c r="K1501" s="427"/>
      <c r="L1501" s="427"/>
      <c r="M1501" s="109"/>
      <c r="N1501" s="109"/>
      <c r="O1501" s="416"/>
      <c r="P1501" s="416"/>
      <c r="Q1501" s="416"/>
      <c r="R1501" s="416"/>
      <c r="S1501" s="416"/>
      <c r="T1501" s="416"/>
      <c r="U1501" s="416"/>
      <c r="V1501" s="416"/>
      <c r="W1501" s="416"/>
      <c r="X1501" s="416"/>
      <c r="Y1501" s="416"/>
    </row>
    <row r="1502" customFormat="false" ht="15" hidden="false" customHeight="false" outlineLevel="0" collapsed="false">
      <c r="A1502" s="573"/>
      <c r="B1502" s="573"/>
      <c r="C1502" s="574"/>
      <c r="D1502" s="575"/>
      <c r="E1502" s="575"/>
      <c r="F1502" s="575"/>
      <c r="G1502" s="576"/>
      <c r="H1502" s="576"/>
      <c r="I1502" s="577"/>
      <c r="J1502" s="578"/>
      <c r="K1502" s="427"/>
      <c r="L1502" s="427"/>
      <c r="M1502" s="109"/>
      <c r="N1502" s="109"/>
      <c r="O1502" s="416"/>
      <c r="P1502" s="416"/>
      <c r="Q1502" s="416"/>
      <c r="R1502" s="416"/>
      <c r="S1502" s="416"/>
      <c r="T1502" s="416"/>
      <c r="U1502" s="416"/>
      <c r="V1502" s="416"/>
      <c r="W1502" s="416"/>
      <c r="X1502" s="416"/>
      <c r="Y1502" s="416"/>
    </row>
    <row r="1503" customFormat="false" ht="15" hidden="false" customHeight="false" outlineLevel="0" collapsed="false">
      <c r="A1503" s="573"/>
      <c r="B1503" s="573"/>
      <c r="C1503" s="574"/>
      <c r="D1503" s="575"/>
      <c r="E1503" s="575"/>
      <c r="F1503" s="575"/>
      <c r="G1503" s="576"/>
      <c r="H1503" s="576"/>
      <c r="I1503" s="577"/>
      <c r="J1503" s="578"/>
      <c r="K1503" s="427"/>
      <c r="L1503" s="427"/>
      <c r="M1503" s="109"/>
      <c r="N1503" s="109"/>
      <c r="O1503" s="416"/>
      <c r="P1503" s="416"/>
      <c r="Q1503" s="416"/>
      <c r="R1503" s="416"/>
      <c r="S1503" s="416"/>
      <c r="T1503" s="416"/>
      <c r="U1503" s="416"/>
      <c r="V1503" s="416"/>
      <c r="W1503" s="416"/>
      <c r="X1503" s="416"/>
      <c r="Y1503" s="416"/>
    </row>
    <row r="1504" customFormat="false" ht="15" hidden="false" customHeight="false" outlineLevel="0" collapsed="false">
      <c r="A1504" s="573"/>
      <c r="B1504" s="573"/>
      <c r="C1504" s="574"/>
      <c r="D1504" s="575"/>
      <c r="E1504" s="575"/>
      <c r="F1504" s="575"/>
      <c r="G1504" s="576"/>
      <c r="H1504" s="576"/>
      <c r="I1504" s="577"/>
      <c r="J1504" s="578"/>
      <c r="K1504" s="427"/>
      <c r="L1504" s="427"/>
      <c r="M1504" s="109"/>
      <c r="N1504" s="109"/>
      <c r="O1504" s="416"/>
      <c r="P1504" s="416"/>
      <c r="Q1504" s="416"/>
      <c r="R1504" s="416"/>
      <c r="S1504" s="416"/>
      <c r="T1504" s="416"/>
      <c r="U1504" s="416"/>
      <c r="V1504" s="416"/>
      <c r="W1504" s="416"/>
      <c r="X1504" s="416"/>
      <c r="Y1504" s="416"/>
    </row>
    <row r="1505" customFormat="false" ht="15" hidden="false" customHeight="false" outlineLevel="0" collapsed="false">
      <c r="A1505" s="573"/>
      <c r="B1505" s="573"/>
      <c r="C1505" s="574"/>
      <c r="D1505" s="575"/>
      <c r="E1505" s="575"/>
      <c r="F1505" s="575"/>
      <c r="G1505" s="576"/>
      <c r="H1505" s="576"/>
      <c r="I1505" s="577"/>
      <c r="J1505" s="578"/>
      <c r="K1505" s="427"/>
      <c r="L1505" s="427"/>
      <c r="M1505" s="109"/>
      <c r="N1505" s="109"/>
      <c r="O1505" s="416"/>
      <c r="P1505" s="416"/>
      <c r="Q1505" s="416"/>
      <c r="R1505" s="416"/>
      <c r="S1505" s="416"/>
      <c r="T1505" s="416"/>
      <c r="U1505" s="416"/>
      <c r="V1505" s="416"/>
      <c r="W1505" s="416"/>
      <c r="X1505" s="416"/>
      <c r="Y1505" s="416"/>
    </row>
    <row r="1506" customFormat="false" ht="15" hidden="false" customHeight="false" outlineLevel="0" collapsed="false">
      <c r="A1506" s="573"/>
      <c r="B1506" s="573"/>
      <c r="C1506" s="574"/>
      <c r="D1506" s="575"/>
      <c r="E1506" s="575"/>
      <c r="F1506" s="575"/>
      <c r="G1506" s="576"/>
      <c r="H1506" s="576"/>
      <c r="I1506" s="577"/>
      <c r="J1506" s="578"/>
      <c r="K1506" s="427"/>
      <c r="L1506" s="427"/>
      <c r="M1506" s="109"/>
      <c r="N1506" s="109"/>
      <c r="O1506" s="416"/>
      <c r="P1506" s="416"/>
      <c r="Q1506" s="416"/>
      <c r="R1506" s="416"/>
      <c r="S1506" s="416"/>
      <c r="T1506" s="416"/>
      <c r="U1506" s="416"/>
      <c r="V1506" s="416"/>
      <c r="W1506" s="416"/>
      <c r="X1506" s="416"/>
      <c r="Y1506" s="416"/>
    </row>
    <row r="1507" customFormat="false" ht="15" hidden="false" customHeight="false" outlineLevel="0" collapsed="false">
      <c r="A1507" s="573"/>
      <c r="B1507" s="573"/>
      <c r="C1507" s="574"/>
      <c r="D1507" s="575"/>
      <c r="E1507" s="575"/>
      <c r="F1507" s="575"/>
      <c r="G1507" s="576"/>
      <c r="H1507" s="576"/>
      <c r="I1507" s="577"/>
      <c r="J1507" s="578"/>
      <c r="K1507" s="427"/>
      <c r="L1507" s="427"/>
      <c r="M1507" s="109"/>
      <c r="N1507" s="109"/>
      <c r="O1507" s="416"/>
      <c r="P1507" s="416"/>
      <c r="Q1507" s="416"/>
      <c r="R1507" s="416"/>
      <c r="S1507" s="416"/>
      <c r="T1507" s="416"/>
      <c r="U1507" s="416"/>
      <c r="V1507" s="416"/>
      <c r="W1507" s="416"/>
      <c r="X1507" s="416"/>
      <c r="Y1507" s="416"/>
    </row>
    <row r="1508" customFormat="false" ht="15" hidden="false" customHeight="false" outlineLevel="0" collapsed="false">
      <c r="A1508" s="573"/>
      <c r="B1508" s="573"/>
      <c r="C1508" s="574"/>
      <c r="D1508" s="575"/>
      <c r="E1508" s="575"/>
      <c r="F1508" s="575"/>
      <c r="G1508" s="576"/>
      <c r="H1508" s="576"/>
      <c r="I1508" s="577"/>
      <c r="J1508" s="578"/>
      <c r="K1508" s="427"/>
      <c r="L1508" s="427"/>
      <c r="M1508" s="109"/>
      <c r="N1508" s="109"/>
      <c r="O1508" s="416"/>
      <c r="P1508" s="416"/>
      <c r="Q1508" s="416"/>
      <c r="R1508" s="416"/>
      <c r="S1508" s="416"/>
      <c r="T1508" s="416"/>
      <c r="U1508" s="416"/>
      <c r="V1508" s="416"/>
      <c r="W1508" s="416"/>
      <c r="X1508" s="416"/>
      <c r="Y1508" s="416"/>
    </row>
    <row r="1509" customFormat="false" ht="15" hidden="false" customHeight="false" outlineLevel="0" collapsed="false">
      <c r="A1509" s="573"/>
      <c r="B1509" s="573"/>
      <c r="C1509" s="574"/>
      <c r="D1509" s="575"/>
      <c r="E1509" s="575"/>
      <c r="F1509" s="575"/>
      <c r="G1509" s="576"/>
      <c r="H1509" s="576"/>
      <c r="I1509" s="577"/>
      <c r="J1509" s="578"/>
      <c r="K1509" s="427"/>
      <c r="L1509" s="427"/>
      <c r="M1509" s="109"/>
      <c r="N1509" s="109"/>
      <c r="O1509" s="416"/>
      <c r="P1509" s="416"/>
      <c r="Q1509" s="416"/>
      <c r="R1509" s="416"/>
      <c r="S1509" s="416"/>
      <c r="T1509" s="416"/>
      <c r="U1509" s="416"/>
      <c r="V1509" s="416"/>
      <c r="W1509" s="416"/>
      <c r="X1509" s="416"/>
      <c r="Y1509" s="416"/>
    </row>
    <row r="1510" customFormat="false" ht="15" hidden="false" customHeight="false" outlineLevel="0" collapsed="false">
      <c r="A1510" s="573"/>
      <c r="B1510" s="573"/>
      <c r="C1510" s="574"/>
      <c r="D1510" s="575"/>
      <c r="E1510" s="575"/>
      <c r="F1510" s="575"/>
      <c r="G1510" s="576"/>
      <c r="H1510" s="576"/>
      <c r="I1510" s="577"/>
      <c r="J1510" s="578"/>
      <c r="K1510" s="427"/>
      <c r="L1510" s="427"/>
      <c r="M1510" s="109"/>
      <c r="N1510" s="109"/>
      <c r="O1510" s="416"/>
      <c r="P1510" s="416"/>
      <c r="Q1510" s="416"/>
      <c r="R1510" s="416"/>
      <c r="S1510" s="416"/>
      <c r="T1510" s="416"/>
      <c r="U1510" s="416"/>
      <c r="V1510" s="416"/>
      <c r="W1510" s="416"/>
      <c r="X1510" s="416"/>
      <c r="Y1510" s="416"/>
    </row>
    <row r="1511" customFormat="false" ht="15" hidden="false" customHeight="false" outlineLevel="0" collapsed="false">
      <c r="A1511" s="573"/>
      <c r="B1511" s="573"/>
      <c r="C1511" s="574"/>
      <c r="D1511" s="575"/>
      <c r="E1511" s="575"/>
      <c r="F1511" s="575"/>
      <c r="G1511" s="576"/>
      <c r="H1511" s="576"/>
      <c r="I1511" s="577"/>
      <c r="J1511" s="578"/>
      <c r="K1511" s="427"/>
      <c r="L1511" s="427"/>
      <c r="M1511" s="109"/>
      <c r="N1511" s="109"/>
      <c r="O1511" s="416"/>
      <c r="P1511" s="416"/>
      <c r="Q1511" s="416"/>
      <c r="R1511" s="416"/>
      <c r="S1511" s="416"/>
      <c r="T1511" s="416"/>
      <c r="U1511" s="416"/>
      <c r="V1511" s="416"/>
      <c r="W1511" s="416"/>
      <c r="X1511" s="416"/>
      <c r="Y1511" s="416"/>
    </row>
    <row r="1512" customFormat="false" ht="15" hidden="false" customHeight="false" outlineLevel="0" collapsed="false">
      <c r="A1512" s="573"/>
      <c r="B1512" s="573"/>
      <c r="C1512" s="574"/>
      <c r="D1512" s="575"/>
      <c r="E1512" s="575"/>
      <c r="F1512" s="575"/>
      <c r="G1512" s="576"/>
      <c r="H1512" s="576"/>
      <c r="I1512" s="577"/>
      <c r="J1512" s="578"/>
      <c r="K1512" s="427"/>
      <c r="L1512" s="427"/>
      <c r="M1512" s="109"/>
      <c r="N1512" s="109"/>
      <c r="O1512" s="416"/>
      <c r="P1512" s="416"/>
      <c r="Q1512" s="416"/>
      <c r="R1512" s="416"/>
      <c r="S1512" s="416"/>
      <c r="T1512" s="416"/>
      <c r="U1512" s="416"/>
      <c r="V1512" s="416"/>
      <c r="W1512" s="416"/>
      <c r="X1512" s="416"/>
      <c r="Y1512" s="416"/>
    </row>
    <row r="1513" customFormat="false" ht="15" hidden="false" customHeight="false" outlineLevel="0" collapsed="false">
      <c r="A1513" s="573"/>
      <c r="B1513" s="573"/>
      <c r="C1513" s="574"/>
      <c r="D1513" s="575"/>
      <c r="E1513" s="575"/>
      <c r="F1513" s="575"/>
      <c r="G1513" s="576"/>
      <c r="H1513" s="576"/>
      <c r="I1513" s="577"/>
      <c r="J1513" s="578"/>
      <c r="K1513" s="427"/>
      <c r="L1513" s="427"/>
      <c r="M1513" s="109"/>
      <c r="N1513" s="109"/>
      <c r="O1513" s="416"/>
      <c r="P1513" s="416"/>
      <c r="Q1513" s="416"/>
      <c r="R1513" s="416"/>
      <c r="S1513" s="416"/>
      <c r="T1513" s="416"/>
      <c r="U1513" s="416"/>
      <c r="V1513" s="416"/>
      <c r="W1513" s="416"/>
      <c r="X1513" s="416"/>
      <c r="Y1513" s="416"/>
    </row>
    <row r="1514" customFormat="false" ht="15" hidden="false" customHeight="false" outlineLevel="0" collapsed="false">
      <c r="A1514" s="573"/>
      <c r="B1514" s="573"/>
      <c r="C1514" s="574"/>
      <c r="D1514" s="575"/>
      <c r="E1514" s="575"/>
      <c r="F1514" s="575"/>
      <c r="G1514" s="576"/>
      <c r="H1514" s="576"/>
      <c r="I1514" s="577"/>
      <c r="J1514" s="578"/>
      <c r="K1514" s="427"/>
      <c r="L1514" s="427"/>
      <c r="M1514" s="109"/>
      <c r="N1514" s="109"/>
      <c r="O1514" s="416"/>
      <c r="P1514" s="416"/>
      <c r="Q1514" s="416"/>
      <c r="R1514" s="416"/>
      <c r="S1514" s="416"/>
      <c r="T1514" s="416"/>
      <c r="U1514" s="416"/>
      <c r="V1514" s="416"/>
      <c r="W1514" s="416"/>
      <c r="X1514" s="416"/>
      <c r="Y1514" s="416"/>
    </row>
    <row r="1515" customFormat="false" ht="15" hidden="false" customHeight="false" outlineLevel="0" collapsed="false">
      <c r="A1515" s="573"/>
      <c r="B1515" s="573"/>
      <c r="C1515" s="574"/>
      <c r="D1515" s="575"/>
      <c r="E1515" s="575"/>
      <c r="F1515" s="575"/>
      <c r="G1515" s="576"/>
      <c r="H1515" s="576"/>
      <c r="I1515" s="577"/>
      <c r="J1515" s="578"/>
      <c r="K1515" s="427"/>
      <c r="L1515" s="427"/>
      <c r="M1515" s="109"/>
      <c r="N1515" s="109"/>
      <c r="O1515" s="416"/>
      <c r="P1515" s="416"/>
      <c r="Q1515" s="416"/>
      <c r="R1515" s="416"/>
      <c r="S1515" s="416"/>
      <c r="T1515" s="416"/>
      <c r="U1515" s="416"/>
      <c r="V1515" s="416"/>
      <c r="W1515" s="416"/>
      <c r="X1515" s="416"/>
      <c r="Y1515" s="416"/>
    </row>
    <row r="1516" customFormat="false" ht="15" hidden="false" customHeight="false" outlineLevel="0" collapsed="false">
      <c r="A1516" s="573"/>
      <c r="B1516" s="573"/>
      <c r="C1516" s="574"/>
      <c r="D1516" s="575"/>
      <c r="E1516" s="575"/>
      <c r="F1516" s="575"/>
      <c r="G1516" s="576"/>
      <c r="H1516" s="576"/>
      <c r="I1516" s="577"/>
      <c r="J1516" s="578"/>
      <c r="K1516" s="427"/>
      <c r="L1516" s="427"/>
      <c r="M1516" s="109"/>
      <c r="N1516" s="109"/>
      <c r="O1516" s="416"/>
      <c r="P1516" s="416"/>
      <c r="Q1516" s="416"/>
      <c r="R1516" s="416"/>
      <c r="S1516" s="416"/>
      <c r="T1516" s="416"/>
      <c r="U1516" s="416"/>
      <c r="V1516" s="416"/>
      <c r="W1516" s="416"/>
      <c r="X1516" s="416"/>
      <c r="Y1516" s="416"/>
    </row>
    <row r="1517" customFormat="false" ht="15" hidden="false" customHeight="false" outlineLevel="0" collapsed="false">
      <c r="A1517" s="573"/>
      <c r="B1517" s="573"/>
      <c r="C1517" s="574"/>
      <c r="D1517" s="575"/>
      <c r="E1517" s="575"/>
      <c r="F1517" s="575"/>
      <c r="G1517" s="576"/>
      <c r="H1517" s="576"/>
      <c r="I1517" s="577"/>
      <c r="J1517" s="578"/>
      <c r="K1517" s="427"/>
      <c r="L1517" s="427"/>
      <c r="M1517" s="109"/>
      <c r="N1517" s="109"/>
      <c r="O1517" s="416"/>
      <c r="P1517" s="416"/>
      <c r="Q1517" s="416"/>
      <c r="R1517" s="416"/>
      <c r="S1517" s="416"/>
      <c r="T1517" s="416"/>
      <c r="U1517" s="416"/>
      <c r="V1517" s="416"/>
      <c r="W1517" s="416"/>
      <c r="X1517" s="416"/>
      <c r="Y1517" s="416"/>
    </row>
    <row r="1518" customFormat="false" ht="15" hidden="false" customHeight="false" outlineLevel="0" collapsed="false">
      <c r="A1518" s="573"/>
      <c r="B1518" s="573"/>
      <c r="C1518" s="574"/>
      <c r="D1518" s="575"/>
      <c r="E1518" s="575"/>
      <c r="F1518" s="575"/>
      <c r="G1518" s="576"/>
      <c r="H1518" s="576"/>
      <c r="I1518" s="577"/>
      <c r="J1518" s="578"/>
      <c r="K1518" s="427"/>
      <c r="L1518" s="427"/>
      <c r="M1518" s="109"/>
      <c r="N1518" s="109"/>
      <c r="O1518" s="416"/>
      <c r="P1518" s="416"/>
      <c r="Q1518" s="416"/>
      <c r="R1518" s="416"/>
      <c r="S1518" s="416"/>
      <c r="T1518" s="416"/>
      <c r="U1518" s="416"/>
      <c r="V1518" s="416"/>
      <c r="W1518" s="416"/>
      <c r="X1518" s="416"/>
      <c r="Y1518" s="416"/>
    </row>
    <row r="1519" customFormat="false" ht="15" hidden="false" customHeight="false" outlineLevel="0" collapsed="false">
      <c r="A1519" s="573"/>
      <c r="B1519" s="573"/>
      <c r="C1519" s="574"/>
      <c r="D1519" s="575"/>
      <c r="E1519" s="575"/>
      <c r="F1519" s="575"/>
      <c r="G1519" s="576"/>
      <c r="H1519" s="576"/>
      <c r="I1519" s="577"/>
      <c r="J1519" s="578"/>
      <c r="K1519" s="427"/>
      <c r="L1519" s="427"/>
      <c r="M1519" s="109"/>
      <c r="N1519" s="109"/>
      <c r="O1519" s="416"/>
      <c r="P1519" s="416"/>
      <c r="Q1519" s="416"/>
      <c r="R1519" s="416"/>
      <c r="S1519" s="416"/>
      <c r="T1519" s="416"/>
      <c r="U1519" s="416"/>
      <c r="V1519" s="416"/>
      <c r="W1519" s="416"/>
      <c r="X1519" s="416"/>
      <c r="Y1519" s="416"/>
    </row>
    <row r="1520" customFormat="false" ht="15" hidden="false" customHeight="false" outlineLevel="0" collapsed="false">
      <c r="A1520" s="573"/>
      <c r="B1520" s="573"/>
      <c r="C1520" s="574"/>
      <c r="D1520" s="575"/>
      <c r="E1520" s="575"/>
      <c r="F1520" s="575"/>
      <c r="G1520" s="576"/>
      <c r="H1520" s="576"/>
      <c r="I1520" s="577"/>
      <c r="J1520" s="578"/>
      <c r="K1520" s="427"/>
      <c r="L1520" s="427"/>
      <c r="M1520" s="109"/>
      <c r="N1520" s="109"/>
      <c r="O1520" s="416"/>
      <c r="P1520" s="416"/>
      <c r="Q1520" s="416"/>
      <c r="R1520" s="416"/>
      <c r="S1520" s="416"/>
      <c r="T1520" s="416"/>
      <c r="U1520" s="416"/>
      <c r="V1520" s="416"/>
      <c r="W1520" s="416"/>
      <c r="X1520" s="416"/>
      <c r="Y1520" s="416"/>
    </row>
    <row r="1521" customFormat="false" ht="15" hidden="false" customHeight="false" outlineLevel="0" collapsed="false">
      <c r="A1521" s="573"/>
      <c r="B1521" s="573"/>
      <c r="C1521" s="574"/>
      <c r="D1521" s="575"/>
      <c r="E1521" s="575"/>
      <c r="F1521" s="575"/>
      <c r="G1521" s="576"/>
      <c r="H1521" s="576"/>
      <c r="I1521" s="577"/>
      <c r="J1521" s="578"/>
      <c r="K1521" s="427"/>
      <c r="L1521" s="427"/>
      <c r="M1521" s="109"/>
      <c r="N1521" s="109"/>
      <c r="O1521" s="416"/>
      <c r="P1521" s="416"/>
      <c r="Q1521" s="416"/>
      <c r="R1521" s="416"/>
      <c r="S1521" s="416"/>
      <c r="T1521" s="416"/>
      <c r="U1521" s="416"/>
      <c r="V1521" s="416"/>
      <c r="W1521" s="416"/>
      <c r="X1521" s="416"/>
      <c r="Y1521" s="416"/>
    </row>
    <row r="1522" customFormat="false" ht="15" hidden="false" customHeight="false" outlineLevel="0" collapsed="false">
      <c r="A1522" s="573"/>
      <c r="B1522" s="573"/>
      <c r="C1522" s="574"/>
      <c r="D1522" s="575"/>
      <c r="E1522" s="575"/>
      <c r="F1522" s="575"/>
      <c r="G1522" s="576"/>
      <c r="H1522" s="576"/>
      <c r="I1522" s="577"/>
      <c r="J1522" s="578"/>
      <c r="K1522" s="427"/>
      <c r="L1522" s="427"/>
      <c r="M1522" s="109"/>
      <c r="N1522" s="109"/>
      <c r="O1522" s="416"/>
      <c r="P1522" s="416"/>
      <c r="Q1522" s="416"/>
      <c r="R1522" s="416"/>
      <c r="S1522" s="416"/>
      <c r="T1522" s="416"/>
      <c r="U1522" s="416"/>
      <c r="V1522" s="416"/>
      <c r="W1522" s="416"/>
      <c r="X1522" s="416"/>
      <c r="Y1522" s="416"/>
    </row>
    <row r="1523" customFormat="false" ht="15" hidden="false" customHeight="false" outlineLevel="0" collapsed="false">
      <c r="A1523" s="573"/>
      <c r="B1523" s="573"/>
      <c r="C1523" s="574"/>
      <c r="D1523" s="575"/>
      <c r="E1523" s="575"/>
      <c r="F1523" s="575"/>
      <c r="G1523" s="576"/>
      <c r="H1523" s="576"/>
      <c r="I1523" s="577"/>
      <c r="J1523" s="578"/>
      <c r="K1523" s="427"/>
      <c r="L1523" s="427"/>
      <c r="M1523" s="109"/>
      <c r="N1523" s="109"/>
      <c r="O1523" s="416"/>
      <c r="P1523" s="416"/>
      <c r="Q1523" s="416"/>
      <c r="R1523" s="416"/>
      <c r="S1523" s="416"/>
      <c r="T1523" s="416"/>
      <c r="U1523" s="416"/>
      <c r="V1523" s="416"/>
      <c r="W1523" s="416"/>
      <c r="X1523" s="416"/>
      <c r="Y1523" s="416"/>
    </row>
    <row r="1524" customFormat="false" ht="15" hidden="false" customHeight="false" outlineLevel="0" collapsed="false">
      <c r="A1524" s="573"/>
      <c r="B1524" s="573"/>
      <c r="C1524" s="574"/>
      <c r="D1524" s="575"/>
      <c r="E1524" s="575"/>
      <c r="F1524" s="575"/>
      <c r="G1524" s="576"/>
      <c r="H1524" s="576"/>
      <c r="I1524" s="577"/>
      <c r="J1524" s="578"/>
      <c r="K1524" s="427"/>
      <c r="L1524" s="427"/>
      <c r="M1524" s="109"/>
      <c r="N1524" s="109"/>
      <c r="O1524" s="416"/>
      <c r="P1524" s="416"/>
      <c r="Q1524" s="416"/>
      <c r="R1524" s="416"/>
      <c r="S1524" s="416"/>
      <c r="T1524" s="416"/>
      <c r="U1524" s="416"/>
      <c r="V1524" s="416"/>
      <c r="W1524" s="416"/>
      <c r="X1524" s="416"/>
      <c r="Y1524" s="416"/>
    </row>
    <row r="1525" customFormat="false" ht="15" hidden="false" customHeight="false" outlineLevel="0" collapsed="false">
      <c r="A1525" s="573"/>
      <c r="B1525" s="573"/>
      <c r="C1525" s="574"/>
      <c r="D1525" s="575"/>
      <c r="E1525" s="575"/>
      <c r="F1525" s="575"/>
      <c r="G1525" s="576"/>
      <c r="H1525" s="576"/>
      <c r="I1525" s="577"/>
      <c r="J1525" s="578"/>
      <c r="K1525" s="427"/>
      <c r="L1525" s="427"/>
      <c r="M1525" s="109"/>
      <c r="N1525" s="109"/>
      <c r="O1525" s="416"/>
      <c r="P1525" s="416"/>
      <c r="Q1525" s="416"/>
      <c r="R1525" s="416"/>
      <c r="S1525" s="416"/>
      <c r="T1525" s="416"/>
      <c r="U1525" s="416"/>
      <c r="V1525" s="416"/>
      <c r="W1525" s="416"/>
      <c r="X1525" s="416"/>
      <c r="Y1525" s="416"/>
    </row>
    <row r="1526" customFormat="false" ht="15" hidden="false" customHeight="false" outlineLevel="0" collapsed="false">
      <c r="A1526" s="573"/>
      <c r="B1526" s="573"/>
      <c r="C1526" s="574"/>
      <c r="D1526" s="575"/>
      <c r="E1526" s="575"/>
      <c r="F1526" s="575"/>
      <c r="G1526" s="576"/>
      <c r="H1526" s="576"/>
      <c r="I1526" s="577"/>
      <c r="J1526" s="578"/>
      <c r="K1526" s="427"/>
      <c r="L1526" s="427"/>
      <c r="M1526" s="109"/>
      <c r="N1526" s="109"/>
      <c r="O1526" s="416"/>
      <c r="P1526" s="416"/>
      <c r="Q1526" s="416"/>
      <c r="R1526" s="416"/>
      <c r="S1526" s="416"/>
      <c r="T1526" s="416"/>
      <c r="U1526" s="416"/>
      <c r="V1526" s="416"/>
      <c r="W1526" s="416"/>
      <c r="X1526" s="416"/>
      <c r="Y1526" s="416"/>
    </row>
    <row r="1527" customFormat="false" ht="15" hidden="false" customHeight="false" outlineLevel="0" collapsed="false">
      <c r="A1527" s="573"/>
      <c r="B1527" s="573"/>
      <c r="C1527" s="574"/>
      <c r="D1527" s="575"/>
      <c r="E1527" s="575"/>
      <c r="F1527" s="575"/>
      <c r="G1527" s="576"/>
      <c r="H1527" s="576"/>
      <c r="I1527" s="577"/>
      <c r="J1527" s="578"/>
      <c r="K1527" s="427"/>
      <c r="L1527" s="427"/>
      <c r="M1527" s="109"/>
      <c r="N1527" s="109"/>
      <c r="O1527" s="416"/>
      <c r="P1527" s="416"/>
      <c r="Q1527" s="416"/>
      <c r="R1527" s="416"/>
      <c r="S1527" s="416"/>
      <c r="T1527" s="416"/>
      <c r="U1527" s="416"/>
      <c r="V1527" s="416"/>
      <c r="W1527" s="416"/>
      <c r="X1527" s="416"/>
      <c r="Y1527" s="416"/>
    </row>
    <row r="1528" customFormat="false" ht="15" hidden="false" customHeight="false" outlineLevel="0" collapsed="false">
      <c r="A1528" s="573"/>
      <c r="B1528" s="573"/>
      <c r="C1528" s="574"/>
      <c r="D1528" s="575"/>
      <c r="E1528" s="575"/>
      <c r="F1528" s="575"/>
      <c r="G1528" s="576"/>
      <c r="H1528" s="576"/>
      <c r="I1528" s="577"/>
      <c r="J1528" s="578"/>
      <c r="K1528" s="427"/>
      <c r="L1528" s="427"/>
      <c r="M1528" s="109"/>
      <c r="N1528" s="109"/>
      <c r="O1528" s="416"/>
      <c r="P1528" s="416"/>
      <c r="Q1528" s="416"/>
      <c r="R1528" s="416"/>
      <c r="S1528" s="416"/>
      <c r="T1528" s="416"/>
      <c r="U1528" s="416"/>
      <c r="V1528" s="416"/>
      <c r="W1528" s="416"/>
      <c r="X1528" s="416"/>
      <c r="Y1528" s="416"/>
    </row>
    <row r="1529" customFormat="false" ht="15" hidden="false" customHeight="false" outlineLevel="0" collapsed="false">
      <c r="A1529" s="573"/>
      <c r="B1529" s="573"/>
      <c r="C1529" s="574"/>
      <c r="D1529" s="575"/>
      <c r="E1529" s="575"/>
      <c r="F1529" s="575"/>
      <c r="G1529" s="576"/>
      <c r="H1529" s="576"/>
      <c r="I1529" s="577"/>
      <c r="J1529" s="578"/>
      <c r="K1529" s="427"/>
      <c r="L1529" s="427"/>
      <c r="M1529" s="109"/>
      <c r="N1529" s="109"/>
      <c r="O1529" s="416"/>
      <c r="P1529" s="416"/>
      <c r="Q1529" s="416"/>
      <c r="R1529" s="416"/>
      <c r="S1529" s="416"/>
      <c r="T1529" s="416"/>
      <c r="U1529" s="416"/>
      <c r="V1529" s="416"/>
      <c r="W1529" s="416"/>
      <c r="X1529" s="416"/>
      <c r="Y1529" s="416"/>
    </row>
    <row r="1530" customFormat="false" ht="15" hidden="false" customHeight="false" outlineLevel="0" collapsed="false">
      <c r="A1530" s="573"/>
      <c r="B1530" s="573"/>
      <c r="C1530" s="574"/>
      <c r="D1530" s="575"/>
      <c r="E1530" s="575"/>
      <c r="F1530" s="575"/>
      <c r="G1530" s="576"/>
      <c r="H1530" s="576"/>
      <c r="I1530" s="577"/>
      <c r="J1530" s="578"/>
      <c r="K1530" s="427"/>
      <c r="L1530" s="427"/>
      <c r="M1530" s="109"/>
      <c r="N1530" s="109"/>
      <c r="O1530" s="416"/>
      <c r="P1530" s="416"/>
      <c r="Q1530" s="416"/>
      <c r="R1530" s="416"/>
      <c r="S1530" s="416"/>
      <c r="T1530" s="416"/>
      <c r="U1530" s="416"/>
      <c r="V1530" s="416"/>
      <c r="W1530" s="416"/>
      <c r="X1530" s="416"/>
      <c r="Y1530" s="416"/>
    </row>
    <row r="1531" customFormat="false" ht="15" hidden="false" customHeight="false" outlineLevel="0" collapsed="false">
      <c r="A1531" s="573"/>
      <c r="B1531" s="573"/>
      <c r="C1531" s="574"/>
      <c r="D1531" s="575"/>
      <c r="E1531" s="575"/>
      <c r="F1531" s="575"/>
      <c r="G1531" s="576"/>
      <c r="H1531" s="576"/>
      <c r="I1531" s="577"/>
      <c r="J1531" s="578"/>
      <c r="K1531" s="427"/>
      <c r="L1531" s="427"/>
      <c r="M1531" s="109"/>
      <c r="N1531" s="109"/>
      <c r="O1531" s="416"/>
      <c r="P1531" s="416"/>
      <c r="Q1531" s="416"/>
      <c r="R1531" s="416"/>
      <c r="S1531" s="416"/>
      <c r="T1531" s="416"/>
      <c r="U1531" s="416"/>
      <c r="V1531" s="416"/>
      <c r="W1531" s="416"/>
      <c r="X1531" s="416"/>
      <c r="Y1531" s="416"/>
    </row>
    <row r="1532" customFormat="false" ht="15" hidden="false" customHeight="false" outlineLevel="0" collapsed="false">
      <c r="A1532" s="573"/>
      <c r="B1532" s="573"/>
      <c r="C1532" s="574"/>
      <c r="D1532" s="575"/>
      <c r="E1532" s="575"/>
      <c r="F1532" s="575"/>
      <c r="G1532" s="576"/>
      <c r="H1532" s="576"/>
      <c r="I1532" s="577"/>
      <c r="J1532" s="578"/>
      <c r="K1532" s="427"/>
      <c r="L1532" s="427"/>
      <c r="M1532" s="109"/>
      <c r="N1532" s="109"/>
      <c r="O1532" s="416"/>
      <c r="P1532" s="416"/>
      <c r="Q1532" s="416"/>
      <c r="R1532" s="416"/>
      <c r="S1532" s="416"/>
      <c r="T1532" s="416"/>
      <c r="U1532" s="416"/>
      <c r="V1532" s="416"/>
      <c r="W1532" s="416"/>
      <c r="X1532" s="416"/>
      <c r="Y1532" s="416"/>
    </row>
    <row r="1533" customFormat="false" ht="15" hidden="false" customHeight="false" outlineLevel="0" collapsed="false">
      <c r="A1533" s="573"/>
      <c r="B1533" s="573"/>
      <c r="C1533" s="574"/>
      <c r="D1533" s="575"/>
      <c r="E1533" s="575"/>
      <c r="F1533" s="575"/>
      <c r="G1533" s="576"/>
      <c r="H1533" s="576"/>
      <c r="I1533" s="577"/>
      <c r="J1533" s="578"/>
      <c r="K1533" s="427"/>
      <c r="L1533" s="427"/>
      <c r="M1533" s="109"/>
      <c r="N1533" s="109"/>
      <c r="O1533" s="416"/>
      <c r="P1533" s="416"/>
      <c r="Q1533" s="416"/>
      <c r="R1533" s="416"/>
      <c r="S1533" s="416"/>
      <c r="T1533" s="416"/>
      <c r="U1533" s="416"/>
      <c r="V1533" s="416"/>
      <c r="W1533" s="416"/>
      <c r="X1533" s="416"/>
      <c r="Y1533" s="416"/>
    </row>
    <row r="1534" customFormat="false" ht="15" hidden="false" customHeight="false" outlineLevel="0" collapsed="false">
      <c r="A1534" s="573"/>
      <c r="B1534" s="573"/>
      <c r="C1534" s="574"/>
      <c r="D1534" s="575"/>
      <c r="E1534" s="575"/>
      <c r="F1534" s="575"/>
      <c r="G1534" s="576"/>
      <c r="H1534" s="576"/>
      <c r="I1534" s="577"/>
      <c r="J1534" s="578"/>
      <c r="K1534" s="427"/>
      <c r="L1534" s="427"/>
      <c r="M1534" s="109"/>
      <c r="N1534" s="109"/>
      <c r="O1534" s="416"/>
      <c r="P1534" s="416"/>
      <c r="Q1534" s="416"/>
      <c r="R1534" s="416"/>
      <c r="S1534" s="416"/>
      <c r="T1534" s="416"/>
      <c r="U1534" s="416"/>
      <c r="V1534" s="416"/>
      <c r="W1534" s="416"/>
      <c r="X1534" s="416"/>
      <c r="Y1534" s="416"/>
    </row>
    <row r="1535" customFormat="false" ht="15" hidden="false" customHeight="false" outlineLevel="0" collapsed="false">
      <c r="A1535" s="573"/>
      <c r="B1535" s="573"/>
      <c r="C1535" s="574"/>
      <c r="D1535" s="575"/>
      <c r="E1535" s="575"/>
      <c r="F1535" s="575"/>
      <c r="G1535" s="576"/>
      <c r="H1535" s="576"/>
      <c r="I1535" s="577"/>
      <c r="J1535" s="578"/>
      <c r="K1535" s="427"/>
      <c r="L1535" s="427"/>
      <c r="M1535" s="109"/>
      <c r="N1535" s="109"/>
      <c r="O1535" s="416"/>
      <c r="P1535" s="416"/>
      <c r="Q1535" s="416"/>
      <c r="R1535" s="416"/>
      <c r="S1535" s="416"/>
      <c r="T1535" s="416"/>
      <c r="U1535" s="416"/>
      <c r="V1535" s="416"/>
      <c r="W1535" s="416"/>
      <c r="X1535" s="416"/>
      <c r="Y1535" s="416"/>
    </row>
    <row r="1536" customFormat="false" ht="15" hidden="false" customHeight="false" outlineLevel="0" collapsed="false">
      <c r="A1536" s="573"/>
      <c r="B1536" s="573"/>
      <c r="C1536" s="574"/>
      <c r="D1536" s="575"/>
      <c r="E1536" s="575"/>
      <c r="F1536" s="575"/>
      <c r="G1536" s="576"/>
      <c r="H1536" s="576"/>
      <c r="I1536" s="577"/>
      <c r="J1536" s="578"/>
      <c r="K1536" s="427"/>
      <c r="L1536" s="427"/>
      <c r="M1536" s="109"/>
      <c r="N1536" s="109"/>
      <c r="O1536" s="416"/>
      <c r="P1536" s="416"/>
      <c r="Q1536" s="416"/>
      <c r="R1536" s="416"/>
      <c r="S1536" s="416"/>
      <c r="T1536" s="416"/>
      <c r="U1536" s="416"/>
      <c r="V1536" s="416"/>
      <c r="W1536" s="416"/>
      <c r="X1536" s="416"/>
      <c r="Y1536" s="416"/>
    </row>
    <row r="1537" customFormat="false" ht="15" hidden="false" customHeight="false" outlineLevel="0" collapsed="false">
      <c r="A1537" s="573"/>
      <c r="B1537" s="573"/>
      <c r="C1537" s="574"/>
      <c r="D1537" s="575"/>
      <c r="E1537" s="575"/>
      <c r="F1537" s="575"/>
      <c r="G1537" s="576"/>
      <c r="H1537" s="576"/>
      <c r="I1537" s="577"/>
      <c r="J1537" s="578"/>
      <c r="K1537" s="427"/>
      <c r="L1537" s="427"/>
      <c r="M1537" s="109"/>
      <c r="N1537" s="109"/>
      <c r="O1537" s="416"/>
      <c r="P1537" s="416"/>
      <c r="Q1537" s="416"/>
      <c r="R1537" s="416"/>
      <c r="S1537" s="416"/>
      <c r="T1537" s="416"/>
      <c r="U1537" s="416"/>
      <c r="V1537" s="416"/>
      <c r="W1537" s="416"/>
      <c r="X1537" s="416"/>
      <c r="Y1537" s="416"/>
    </row>
    <row r="1538" customFormat="false" ht="15" hidden="false" customHeight="false" outlineLevel="0" collapsed="false">
      <c r="A1538" s="573"/>
      <c r="B1538" s="573"/>
      <c r="C1538" s="574"/>
      <c r="D1538" s="575"/>
      <c r="E1538" s="575"/>
      <c r="F1538" s="575"/>
      <c r="G1538" s="576"/>
      <c r="H1538" s="576"/>
      <c r="I1538" s="577"/>
      <c r="J1538" s="578"/>
      <c r="K1538" s="427"/>
      <c r="L1538" s="427"/>
      <c r="M1538" s="109"/>
      <c r="N1538" s="109"/>
      <c r="O1538" s="416"/>
      <c r="P1538" s="416"/>
      <c r="Q1538" s="416"/>
      <c r="R1538" s="416"/>
      <c r="S1538" s="416"/>
      <c r="T1538" s="416"/>
      <c r="U1538" s="416"/>
      <c r="V1538" s="416"/>
      <c r="W1538" s="416"/>
      <c r="X1538" s="416"/>
      <c r="Y1538" s="416"/>
    </row>
    <row r="1539" customFormat="false" ht="15" hidden="false" customHeight="false" outlineLevel="0" collapsed="false">
      <c r="A1539" s="573"/>
      <c r="B1539" s="573"/>
      <c r="C1539" s="574"/>
      <c r="D1539" s="575"/>
      <c r="E1539" s="575"/>
      <c r="F1539" s="575"/>
      <c r="G1539" s="576"/>
      <c r="H1539" s="576"/>
      <c r="I1539" s="577"/>
      <c r="J1539" s="578"/>
      <c r="K1539" s="427"/>
      <c r="L1539" s="427"/>
      <c r="M1539" s="109"/>
      <c r="N1539" s="109"/>
      <c r="O1539" s="416"/>
      <c r="P1539" s="416"/>
      <c r="Q1539" s="416"/>
      <c r="R1539" s="416"/>
      <c r="S1539" s="416"/>
      <c r="T1539" s="416"/>
      <c r="U1539" s="416"/>
      <c r="V1539" s="416"/>
      <c r="W1539" s="416"/>
      <c r="X1539" s="416"/>
      <c r="Y1539" s="416"/>
    </row>
    <row r="1540" customFormat="false" ht="15" hidden="false" customHeight="false" outlineLevel="0" collapsed="false">
      <c r="A1540" s="573"/>
      <c r="B1540" s="573"/>
      <c r="C1540" s="574"/>
      <c r="D1540" s="575"/>
      <c r="E1540" s="575"/>
      <c r="F1540" s="575"/>
      <c r="G1540" s="576"/>
      <c r="H1540" s="576"/>
      <c r="I1540" s="577"/>
      <c r="J1540" s="578"/>
      <c r="K1540" s="427"/>
      <c r="L1540" s="427"/>
      <c r="M1540" s="109"/>
      <c r="N1540" s="109"/>
      <c r="O1540" s="416"/>
      <c r="P1540" s="416"/>
      <c r="Q1540" s="416"/>
      <c r="R1540" s="416"/>
      <c r="S1540" s="416"/>
      <c r="T1540" s="416"/>
      <c r="U1540" s="416"/>
      <c r="V1540" s="416"/>
      <c r="W1540" s="416"/>
      <c r="X1540" s="416"/>
      <c r="Y1540" s="416"/>
    </row>
    <row r="1541" customFormat="false" ht="15" hidden="false" customHeight="false" outlineLevel="0" collapsed="false">
      <c r="A1541" s="573"/>
      <c r="B1541" s="573"/>
      <c r="C1541" s="574"/>
      <c r="D1541" s="575"/>
      <c r="E1541" s="575"/>
      <c r="F1541" s="575"/>
      <c r="G1541" s="576"/>
      <c r="H1541" s="576"/>
      <c r="I1541" s="577"/>
      <c r="J1541" s="578"/>
      <c r="K1541" s="427"/>
      <c r="L1541" s="427"/>
      <c r="M1541" s="109"/>
      <c r="N1541" s="109"/>
      <c r="O1541" s="416"/>
      <c r="P1541" s="416"/>
      <c r="Q1541" s="416"/>
      <c r="R1541" s="416"/>
      <c r="S1541" s="416"/>
      <c r="T1541" s="416"/>
      <c r="U1541" s="416"/>
      <c r="V1541" s="416"/>
      <c r="W1541" s="416"/>
      <c r="X1541" s="416"/>
      <c r="Y1541" s="416"/>
    </row>
    <row r="1542" customFormat="false" ht="15" hidden="false" customHeight="false" outlineLevel="0" collapsed="false">
      <c r="A1542" s="573"/>
      <c r="B1542" s="573"/>
      <c r="C1542" s="574"/>
      <c r="D1542" s="575"/>
      <c r="E1542" s="575"/>
      <c r="F1542" s="575"/>
      <c r="G1542" s="576"/>
      <c r="H1542" s="576"/>
      <c r="I1542" s="577"/>
      <c r="J1542" s="578"/>
      <c r="K1542" s="427"/>
      <c r="L1542" s="427"/>
      <c r="M1542" s="109"/>
      <c r="N1542" s="109"/>
      <c r="O1542" s="416"/>
      <c r="P1542" s="416"/>
      <c r="Q1542" s="416"/>
      <c r="R1542" s="416"/>
      <c r="S1542" s="416"/>
      <c r="T1542" s="416"/>
      <c r="U1542" s="416"/>
      <c r="V1542" s="416"/>
      <c r="W1542" s="416"/>
      <c r="X1542" s="416"/>
      <c r="Y1542" s="416"/>
    </row>
    <row r="1543" customFormat="false" ht="15" hidden="false" customHeight="false" outlineLevel="0" collapsed="false">
      <c r="A1543" s="573"/>
      <c r="B1543" s="573"/>
      <c r="C1543" s="574"/>
      <c r="D1543" s="575"/>
      <c r="E1543" s="575"/>
      <c r="F1543" s="575"/>
      <c r="G1543" s="576"/>
      <c r="H1543" s="576"/>
      <c r="I1543" s="577"/>
      <c r="J1543" s="578"/>
      <c r="K1543" s="427"/>
      <c r="L1543" s="427"/>
      <c r="M1543" s="109"/>
      <c r="N1543" s="109"/>
      <c r="O1543" s="416"/>
      <c r="P1543" s="416"/>
      <c r="Q1543" s="416"/>
      <c r="R1543" s="416"/>
      <c r="S1543" s="416"/>
      <c r="T1543" s="416"/>
      <c r="U1543" s="416"/>
      <c r="V1543" s="416"/>
      <c r="W1543" s="416"/>
      <c r="X1543" s="416"/>
      <c r="Y1543" s="416"/>
    </row>
    <row r="1544" customFormat="false" ht="15" hidden="false" customHeight="false" outlineLevel="0" collapsed="false">
      <c r="A1544" s="573"/>
      <c r="B1544" s="573"/>
      <c r="C1544" s="574"/>
      <c r="D1544" s="575"/>
      <c r="E1544" s="575"/>
      <c r="F1544" s="575"/>
      <c r="G1544" s="576"/>
      <c r="H1544" s="576"/>
      <c r="I1544" s="577"/>
      <c r="J1544" s="578"/>
      <c r="K1544" s="427"/>
      <c r="L1544" s="427"/>
      <c r="M1544" s="109"/>
      <c r="N1544" s="109"/>
      <c r="O1544" s="416"/>
      <c r="P1544" s="416"/>
      <c r="Q1544" s="416"/>
      <c r="R1544" s="416"/>
      <c r="S1544" s="416"/>
      <c r="T1544" s="416"/>
      <c r="U1544" s="416"/>
      <c r="V1544" s="416"/>
      <c r="W1544" s="416"/>
      <c r="X1544" s="416"/>
      <c r="Y1544" s="416"/>
    </row>
    <row r="1545" customFormat="false" ht="15" hidden="false" customHeight="false" outlineLevel="0" collapsed="false">
      <c r="A1545" s="573"/>
      <c r="B1545" s="573"/>
      <c r="C1545" s="574"/>
      <c r="D1545" s="575"/>
      <c r="E1545" s="575"/>
      <c r="F1545" s="575"/>
      <c r="G1545" s="576"/>
      <c r="H1545" s="576"/>
      <c r="I1545" s="577"/>
      <c r="J1545" s="578"/>
      <c r="K1545" s="427"/>
      <c r="L1545" s="427"/>
      <c r="M1545" s="109"/>
      <c r="N1545" s="109"/>
      <c r="O1545" s="416"/>
      <c r="P1545" s="416"/>
      <c r="Q1545" s="416"/>
      <c r="R1545" s="416"/>
      <c r="S1545" s="416"/>
      <c r="T1545" s="416"/>
      <c r="U1545" s="416"/>
      <c r="V1545" s="416"/>
      <c r="W1545" s="416"/>
      <c r="X1545" s="416"/>
      <c r="Y1545" s="416"/>
    </row>
    <row r="1546" customFormat="false" ht="15" hidden="false" customHeight="false" outlineLevel="0" collapsed="false">
      <c r="A1546" s="573"/>
      <c r="B1546" s="573"/>
      <c r="C1546" s="574"/>
      <c r="D1546" s="575"/>
      <c r="E1546" s="575"/>
      <c r="F1546" s="575"/>
      <c r="G1546" s="576"/>
      <c r="H1546" s="576"/>
      <c r="I1546" s="577"/>
      <c r="J1546" s="578"/>
      <c r="K1546" s="427"/>
      <c r="L1546" s="427"/>
      <c r="M1546" s="109"/>
      <c r="N1546" s="109"/>
      <c r="O1546" s="416"/>
      <c r="P1546" s="416"/>
      <c r="Q1546" s="416"/>
      <c r="R1546" s="416"/>
      <c r="S1546" s="416"/>
      <c r="T1546" s="416"/>
      <c r="U1546" s="416"/>
      <c r="V1546" s="416"/>
      <c r="W1546" s="416"/>
      <c r="X1546" s="416"/>
      <c r="Y1546" s="416"/>
    </row>
    <row r="1547" customFormat="false" ht="15" hidden="false" customHeight="false" outlineLevel="0" collapsed="false">
      <c r="A1547" s="573"/>
      <c r="B1547" s="573"/>
      <c r="C1547" s="574"/>
      <c r="D1547" s="575"/>
      <c r="E1547" s="575"/>
      <c r="F1547" s="575"/>
      <c r="G1547" s="576"/>
      <c r="H1547" s="576"/>
      <c r="I1547" s="577"/>
      <c r="J1547" s="578"/>
      <c r="K1547" s="427"/>
      <c r="L1547" s="427"/>
      <c r="M1547" s="109"/>
      <c r="N1547" s="109"/>
      <c r="O1547" s="416"/>
      <c r="P1547" s="416"/>
      <c r="Q1547" s="416"/>
      <c r="R1547" s="416"/>
      <c r="S1547" s="416"/>
      <c r="T1547" s="416"/>
      <c r="U1547" s="416"/>
      <c r="V1547" s="416"/>
      <c r="W1547" s="416"/>
      <c r="X1547" s="416"/>
      <c r="Y1547" s="416"/>
    </row>
    <row r="1548" customFormat="false" ht="15" hidden="false" customHeight="false" outlineLevel="0" collapsed="false">
      <c r="A1548" s="573"/>
      <c r="B1548" s="573"/>
      <c r="C1548" s="574"/>
      <c r="D1548" s="575"/>
      <c r="E1548" s="575"/>
      <c r="F1548" s="575"/>
      <c r="G1548" s="576"/>
      <c r="H1548" s="576"/>
      <c r="I1548" s="577"/>
      <c r="J1548" s="578"/>
      <c r="K1548" s="427"/>
      <c r="L1548" s="427"/>
      <c r="M1548" s="109"/>
      <c r="N1548" s="109"/>
      <c r="O1548" s="416"/>
      <c r="P1548" s="416"/>
      <c r="Q1548" s="416"/>
      <c r="R1548" s="416"/>
      <c r="S1548" s="416"/>
      <c r="T1548" s="416"/>
      <c r="U1548" s="416"/>
      <c r="V1548" s="416"/>
      <c r="W1548" s="416"/>
      <c r="X1548" s="416"/>
      <c r="Y1548" s="416"/>
    </row>
    <row r="1549" customFormat="false" ht="15" hidden="false" customHeight="false" outlineLevel="0" collapsed="false">
      <c r="A1549" s="573"/>
      <c r="B1549" s="573"/>
      <c r="C1549" s="574"/>
      <c r="D1549" s="575"/>
      <c r="E1549" s="575"/>
      <c r="F1549" s="575"/>
      <c r="G1549" s="576"/>
      <c r="H1549" s="576"/>
      <c r="I1549" s="577"/>
      <c r="J1549" s="578"/>
      <c r="K1549" s="427"/>
      <c r="L1549" s="427"/>
      <c r="M1549" s="109"/>
      <c r="N1549" s="109"/>
      <c r="O1549" s="416"/>
      <c r="P1549" s="416"/>
      <c r="Q1549" s="416"/>
      <c r="R1549" s="416"/>
      <c r="S1549" s="416"/>
      <c r="T1549" s="416"/>
      <c r="U1549" s="416"/>
      <c r="V1549" s="416"/>
      <c r="W1549" s="416"/>
      <c r="X1549" s="416"/>
      <c r="Y1549" s="416"/>
    </row>
    <row r="1550" customFormat="false" ht="15" hidden="false" customHeight="false" outlineLevel="0" collapsed="false">
      <c r="A1550" s="573"/>
      <c r="B1550" s="573"/>
      <c r="C1550" s="574"/>
      <c r="D1550" s="575"/>
      <c r="E1550" s="575"/>
      <c r="F1550" s="575"/>
      <c r="G1550" s="576"/>
      <c r="H1550" s="576"/>
      <c r="I1550" s="577"/>
      <c r="J1550" s="578"/>
      <c r="K1550" s="427"/>
      <c r="L1550" s="427"/>
      <c r="M1550" s="109"/>
      <c r="N1550" s="109"/>
      <c r="O1550" s="416"/>
      <c r="P1550" s="416"/>
      <c r="Q1550" s="416"/>
      <c r="R1550" s="416"/>
      <c r="S1550" s="416"/>
      <c r="T1550" s="416"/>
      <c r="U1550" s="416"/>
      <c r="V1550" s="416"/>
      <c r="W1550" s="416"/>
      <c r="X1550" s="416"/>
      <c r="Y1550" s="416"/>
    </row>
    <row r="1551" customFormat="false" ht="15" hidden="false" customHeight="false" outlineLevel="0" collapsed="false">
      <c r="A1551" s="573"/>
      <c r="B1551" s="573"/>
      <c r="C1551" s="574"/>
      <c r="D1551" s="575"/>
      <c r="E1551" s="575"/>
      <c r="F1551" s="575"/>
      <c r="G1551" s="576"/>
      <c r="H1551" s="576"/>
      <c r="I1551" s="577"/>
      <c r="J1551" s="578"/>
      <c r="K1551" s="427"/>
      <c r="L1551" s="427"/>
      <c r="M1551" s="109"/>
      <c r="N1551" s="109"/>
      <c r="O1551" s="416"/>
      <c r="P1551" s="416"/>
      <c r="Q1551" s="416"/>
      <c r="R1551" s="416"/>
      <c r="S1551" s="416"/>
      <c r="T1551" s="416"/>
      <c r="U1551" s="416"/>
      <c r="V1551" s="416"/>
      <c r="W1551" s="416"/>
      <c r="X1551" s="416"/>
      <c r="Y1551" s="416"/>
    </row>
    <row r="1552" customFormat="false" ht="15" hidden="false" customHeight="false" outlineLevel="0" collapsed="false">
      <c r="A1552" s="573"/>
      <c r="B1552" s="573"/>
      <c r="C1552" s="574"/>
      <c r="D1552" s="575"/>
      <c r="E1552" s="575"/>
      <c r="F1552" s="575"/>
      <c r="G1552" s="576"/>
      <c r="H1552" s="576"/>
      <c r="I1552" s="577"/>
      <c r="J1552" s="578"/>
      <c r="K1552" s="427"/>
      <c r="L1552" s="427"/>
      <c r="M1552" s="109"/>
      <c r="N1552" s="109"/>
      <c r="O1552" s="416"/>
      <c r="P1552" s="416"/>
      <c r="Q1552" s="416"/>
      <c r="R1552" s="416"/>
      <c r="S1552" s="416"/>
      <c r="T1552" s="416"/>
      <c r="U1552" s="416"/>
      <c r="V1552" s="416"/>
      <c r="W1552" s="416"/>
      <c r="X1552" s="416"/>
      <c r="Y1552" s="416"/>
    </row>
    <row r="1553" customFormat="false" ht="15" hidden="false" customHeight="false" outlineLevel="0" collapsed="false">
      <c r="A1553" s="573"/>
      <c r="B1553" s="573"/>
      <c r="C1553" s="574"/>
      <c r="D1553" s="575"/>
      <c r="E1553" s="575"/>
      <c r="F1553" s="575"/>
      <c r="G1553" s="576"/>
      <c r="H1553" s="576"/>
      <c r="I1553" s="577"/>
      <c r="J1553" s="578"/>
      <c r="K1553" s="427"/>
      <c r="L1553" s="427"/>
      <c r="M1553" s="109"/>
      <c r="N1553" s="109"/>
      <c r="O1553" s="416"/>
      <c r="P1553" s="416"/>
      <c r="Q1553" s="416"/>
      <c r="R1553" s="416"/>
      <c r="S1553" s="416"/>
      <c r="T1553" s="416"/>
      <c r="U1553" s="416"/>
      <c r="V1553" s="416"/>
      <c r="W1553" s="416"/>
      <c r="X1553" s="416"/>
      <c r="Y1553" s="416"/>
    </row>
    <row r="1554" customFormat="false" ht="15" hidden="false" customHeight="false" outlineLevel="0" collapsed="false">
      <c r="A1554" s="573"/>
      <c r="B1554" s="573"/>
      <c r="C1554" s="574"/>
      <c r="D1554" s="575"/>
      <c r="E1554" s="575"/>
      <c r="F1554" s="575"/>
      <c r="G1554" s="576"/>
      <c r="H1554" s="576"/>
      <c r="I1554" s="577"/>
      <c r="J1554" s="578"/>
      <c r="K1554" s="427"/>
      <c r="L1554" s="427"/>
      <c r="M1554" s="109"/>
      <c r="N1554" s="109"/>
      <c r="O1554" s="416"/>
      <c r="P1554" s="416"/>
      <c r="Q1554" s="416"/>
      <c r="R1554" s="416"/>
      <c r="S1554" s="416"/>
      <c r="T1554" s="416"/>
      <c r="U1554" s="416"/>
      <c r="V1554" s="416"/>
      <c r="W1554" s="416"/>
      <c r="X1554" s="416"/>
      <c r="Y1554" s="416"/>
    </row>
    <row r="1555" customFormat="false" ht="15" hidden="false" customHeight="false" outlineLevel="0" collapsed="false">
      <c r="A1555" s="573"/>
      <c r="B1555" s="573"/>
      <c r="C1555" s="574"/>
      <c r="D1555" s="575"/>
      <c r="E1555" s="575"/>
      <c r="F1555" s="575"/>
      <c r="G1555" s="576"/>
      <c r="H1555" s="576"/>
      <c r="I1555" s="577"/>
      <c r="J1555" s="578"/>
      <c r="K1555" s="427"/>
      <c r="L1555" s="427"/>
      <c r="M1555" s="109"/>
      <c r="N1555" s="109"/>
      <c r="O1555" s="416"/>
      <c r="P1555" s="416"/>
      <c r="Q1555" s="416"/>
      <c r="R1555" s="416"/>
      <c r="S1555" s="416"/>
      <c r="T1555" s="416"/>
      <c r="U1555" s="416"/>
      <c r="V1555" s="416"/>
      <c r="W1555" s="416"/>
      <c r="X1555" s="416"/>
      <c r="Y1555" s="416"/>
    </row>
    <row r="1556" customFormat="false" ht="15" hidden="false" customHeight="false" outlineLevel="0" collapsed="false">
      <c r="A1556" s="573"/>
      <c r="B1556" s="573"/>
      <c r="C1556" s="574"/>
      <c r="D1556" s="575"/>
      <c r="E1556" s="575"/>
      <c r="F1556" s="575"/>
      <c r="G1556" s="576"/>
      <c r="H1556" s="576"/>
      <c r="I1556" s="577"/>
      <c r="J1556" s="578"/>
      <c r="K1556" s="427"/>
      <c r="L1556" s="427"/>
      <c r="M1556" s="109"/>
      <c r="N1556" s="109"/>
      <c r="O1556" s="416"/>
      <c r="P1556" s="416"/>
      <c r="Q1556" s="416"/>
      <c r="R1556" s="416"/>
      <c r="S1556" s="416"/>
      <c r="T1556" s="416"/>
      <c r="U1556" s="416"/>
      <c r="V1556" s="416"/>
      <c r="W1556" s="416"/>
      <c r="X1556" s="416"/>
      <c r="Y1556" s="416"/>
    </row>
    <row r="1557" customFormat="false" ht="15" hidden="false" customHeight="false" outlineLevel="0" collapsed="false">
      <c r="A1557" s="573"/>
      <c r="B1557" s="573"/>
      <c r="C1557" s="574"/>
      <c r="D1557" s="575"/>
      <c r="E1557" s="575"/>
      <c r="F1557" s="575"/>
      <c r="G1557" s="576"/>
      <c r="H1557" s="576"/>
      <c r="I1557" s="577"/>
      <c r="J1557" s="578"/>
      <c r="K1557" s="427"/>
      <c r="L1557" s="427"/>
      <c r="M1557" s="109"/>
      <c r="N1557" s="109"/>
      <c r="O1557" s="416"/>
      <c r="P1557" s="416"/>
      <c r="Q1557" s="416"/>
      <c r="R1557" s="416"/>
      <c r="S1557" s="416"/>
      <c r="T1557" s="416"/>
      <c r="U1557" s="416"/>
      <c r="V1557" s="416"/>
      <c r="W1557" s="416"/>
      <c r="X1557" s="416"/>
      <c r="Y1557" s="416"/>
    </row>
    <row r="1558" customFormat="false" ht="15" hidden="false" customHeight="false" outlineLevel="0" collapsed="false">
      <c r="A1558" s="573"/>
      <c r="B1558" s="573"/>
      <c r="C1558" s="574"/>
      <c r="D1558" s="575"/>
      <c r="E1558" s="575"/>
      <c r="F1558" s="575"/>
      <c r="G1558" s="576"/>
      <c r="H1558" s="576"/>
      <c r="I1558" s="577"/>
      <c r="J1558" s="578"/>
      <c r="K1558" s="427"/>
      <c r="L1558" s="427"/>
      <c r="M1558" s="109"/>
      <c r="N1558" s="109"/>
      <c r="O1558" s="416"/>
      <c r="P1558" s="416"/>
      <c r="Q1558" s="416"/>
      <c r="R1558" s="416"/>
      <c r="S1558" s="416"/>
      <c r="T1558" s="416"/>
      <c r="U1558" s="416"/>
      <c r="V1558" s="416"/>
      <c r="W1558" s="416"/>
      <c r="X1558" s="416"/>
      <c r="Y1558" s="416"/>
    </row>
    <row r="1559" customFormat="false" ht="15" hidden="false" customHeight="false" outlineLevel="0" collapsed="false">
      <c r="A1559" s="573"/>
      <c r="B1559" s="573"/>
      <c r="C1559" s="574"/>
      <c r="D1559" s="575"/>
      <c r="E1559" s="575"/>
      <c r="F1559" s="575"/>
      <c r="G1559" s="576"/>
      <c r="H1559" s="576"/>
      <c r="I1559" s="577"/>
      <c r="J1559" s="578"/>
      <c r="K1559" s="427"/>
      <c r="L1559" s="427"/>
      <c r="M1559" s="109"/>
      <c r="N1559" s="109"/>
      <c r="O1559" s="416"/>
      <c r="P1559" s="416"/>
      <c r="Q1559" s="416"/>
      <c r="R1559" s="416"/>
      <c r="S1559" s="416"/>
      <c r="T1559" s="416"/>
      <c r="U1559" s="416"/>
      <c r="V1559" s="416"/>
      <c r="W1559" s="416"/>
      <c r="X1559" s="416"/>
      <c r="Y1559" s="416"/>
    </row>
    <row r="1560" customFormat="false" ht="15" hidden="false" customHeight="false" outlineLevel="0" collapsed="false">
      <c r="A1560" s="573"/>
      <c r="B1560" s="573"/>
      <c r="C1560" s="574"/>
      <c r="D1560" s="575"/>
      <c r="E1560" s="575"/>
      <c r="F1560" s="575"/>
      <c r="G1560" s="576"/>
      <c r="H1560" s="576"/>
      <c r="I1560" s="577"/>
      <c r="J1560" s="578"/>
      <c r="K1560" s="427"/>
      <c r="L1560" s="427"/>
      <c r="M1560" s="109"/>
      <c r="N1560" s="109"/>
      <c r="O1560" s="416"/>
      <c r="P1560" s="416"/>
      <c r="Q1560" s="416"/>
      <c r="R1560" s="416"/>
      <c r="S1560" s="416"/>
      <c r="T1560" s="416"/>
      <c r="U1560" s="416"/>
      <c r="V1560" s="416"/>
      <c r="W1560" s="416"/>
      <c r="X1560" s="416"/>
      <c r="Y1560" s="416"/>
    </row>
    <row r="1561" customFormat="false" ht="15" hidden="false" customHeight="false" outlineLevel="0" collapsed="false">
      <c r="A1561" s="573"/>
      <c r="B1561" s="573"/>
      <c r="C1561" s="574"/>
      <c r="D1561" s="575"/>
      <c r="E1561" s="575"/>
      <c r="F1561" s="575"/>
      <c r="G1561" s="576"/>
      <c r="H1561" s="576"/>
      <c r="I1561" s="577"/>
      <c r="J1561" s="578"/>
      <c r="K1561" s="427"/>
      <c r="L1561" s="427"/>
      <c r="M1561" s="109"/>
      <c r="N1561" s="109"/>
      <c r="O1561" s="416"/>
      <c r="P1561" s="416"/>
      <c r="Q1561" s="416"/>
      <c r="R1561" s="416"/>
      <c r="S1561" s="416"/>
      <c r="T1561" s="416"/>
      <c r="U1561" s="416"/>
      <c r="V1561" s="416"/>
      <c r="W1561" s="416"/>
      <c r="X1561" s="416"/>
      <c r="Y1561" s="416"/>
    </row>
    <row r="1562" customFormat="false" ht="15" hidden="false" customHeight="false" outlineLevel="0" collapsed="false">
      <c r="A1562" s="573"/>
      <c r="B1562" s="573"/>
      <c r="C1562" s="574"/>
      <c r="D1562" s="575"/>
      <c r="E1562" s="575"/>
      <c r="F1562" s="575"/>
      <c r="G1562" s="576"/>
      <c r="H1562" s="576"/>
      <c r="I1562" s="577"/>
      <c r="J1562" s="578"/>
      <c r="K1562" s="427"/>
      <c r="L1562" s="427"/>
      <c r="M1562" s="109"/>
      <c r="N1562" s="109"/>
      <c r="O1562" s="416"/>
      <c r="P1562" s="416"/>
      <c r="Q1562" s="416"/>
      <c r="R1562" s="416"/>
      <c r="S1562" s="416"/>
      <c r="T1562" s="416"/>
      <c r="U1562" s="416"/>
      <c r="V1562" s="416"/>
      <c r="W1562" s="416"/>
      <c r="X1562" s="416"/>
      <c r="Y1562" s="416"/>
    </row>
    <row r="1563" customFormat="false" ht="15" hidden="false" customHeight="false" outlineLevel="0" collapsed="false">
      <c r="A1563" s="573"/>
      <c r="B1563" s="573"/>
      <c r="C1563" s="574"/>
      <c r="D1563" s="575"/>
      <c r="E1563" s="575"/>
      <c r="F1563" s="575"/>
      <c r="G1563" s="576"/>
      <c r="H1563" s="576"/>
      <c r="I1563" s="577"/>
      <c r="J1563" s="578"/>
      <c r="K1563" s="427"/>
      <c r="L1563" s="427"/>
      <c r="M1563" s="109"/>
      <c r="N1563" s="109"/>
      <c r="O1563" s="416"/>
      <c r="P1563" s="416"/>
      <c r="Q1563" s="416"/>
      <c r="R1563" s="416"/>
      <c r="S1563" s="416"/>
      <c r="T1563" s="416"/>
      <c r="U1563" s="416"/>
      <c r="V1563" s="416"/>
      <c r="W1563" s="416"/>
      <c r="X1563" s="416"/>
      <c r="Y1563" s="416"/>
    </row>
    <row r="1564" customFormat="false" ht="15" hidden="false" customHeight="false" outlineLevel="0" collapsed="false">
      <c r="A1564" s="573"/>
      <c r="B1564" s="573"/>
      <c r="C1564" s="574"/>
      <c r="D1564" s="575"/>
      <c r="E1564" s="575"/>
      <c r="F1564" s="575"/>
      <c r="G1564" s="576"/>
      <c r="H1564" s="576"/>
      <c r="I1564" s="577"/>
      <c r="J1564" s="578"/>
      <c r="K1564" s="427"/>
      <c r="L1564" s="427"/>
      <c r="M1564" s="109"/>
      <c r="N1564" s="109"/>
      <c r="O1564" s="416"/>
      <c r="P1564" s="416"/>
      <c r="Q1564" s="416"/>
      <c r="R1564" s="416"/>
      <c r="S1564" s="416"/>
      <c r="T1564" s="416"/>
      <c r="U1564" s="416"/>
      <c r="V1564" s="416"/>
      <c r="W1564" s="416"/>
      <c r="X1564" s="416"/>
      <c r="Y1564" s="416"/>
    </row>
    <row r="1565" customFormat="false" ht="15" hidden="false" customHeight="false" outlineLevel="0" collapsed="false">
      <c r="A1565" s="573"/>
      <c r="B1565" s="573"/>
      <c r="C1565" s="574"/>
      <c r="D1565" s="575"/>
      <c r="E1565" s="575"/>
      <c r="F1565" s="575"/>
      <c r="G1565" s="576"/>
      <c r="H1565" s="576"/>
      <c r="I1565" s="577"/>
      <c r="J1565" s="578"/>
      <c r="K1565" s="427"/>
      <c r="L1565" s="427"/>
      <c r="M1565" s="109"/>
      <c r="N1565" s="109"/>
      <c r="O1565" s="416"/>
      <c r="P1565" s="416"/>
      <c r="Q1565" s="416"/>
      <c r="R1565" s="416"/>
      <c r="S1565" s="416"/>
      <c r="T1565" s="416"/>
      <c r="U1565" s="416"/>
      <c r="V1565" s="416"/>
      <c r="W1565" s="416"/>
      <c r="X1565" s="416"/>
      <c r="Y1565" s="416"/>
    </row>
    <row r="1566" customFormat="false" ht="15" hidden="false" customHeight="false" outlineLevel="0" collapsed="false">
      <c r="A1566" s="573"/>
      <c r="B1566" s="573"/>
      <c r="C1566" s="574"/>
      <c r="D1566" s="575"/>
      <c r="E1566" s="575"/>
      <c r="F1566" s="575"/>
      <c r="G1566" s="576"/>
      <c r="H1566" s="576"/>
      <c r="I1566" s="577"/>
      <c r="J1566" s="578"/>
      <c r="K1566" s="427"/>
      <c r="L1566" s="427"/>
      <c r="M1566" s="109"/>
      <c r="N1566" s="109"/>
      <c r="O1566" s="416"/>
      <c r="P1566" s="416"/>
      <c r="Q1566" s="416"/>
      <c r="R1566" s="416"/>
      <c r="S1566" s="416"/>
      <c r="T1566" s="416"/>
      <c r="U1566" s="416"/>
      <c r="V1566" s="416"/>
      <c r="W1566" s="416"/>
      <c r="X1566" s="416"/>
      <c r="Y1566" s="416"/>
    </row>
    <row r="1567" customFormat="false" ht="15" hidden="false" customHeight="false" outlineLevel="0" collapsed="false">
      <c r="A1567" s="573"/>
      <c r="B1567" s="573"/>
      <c r="C1567" s="574"/>
      <c r="D1567" s="575"/>
      <c r="E1567" s="575"/>
      <c r="F1567" s="575"/>
      <c r="G1567" s="576"/>
      <c r="H1567" s="576"/>
      <c r="I1567" s="577"/>
      <c r="J1567" s="578"/>
      <c r="K1567" s="427"/>
      <c r="L1567" s="427"/>
      <c r="M1567" s="109"/>
      <c r="N1567" s="109"/>
      <c r="O1567" s="416"/>
      <c r="P1567" s="416"/>
      <c r="Q1567" s="416"/>
      <c r="R1567" s="416"/>
      <c r="S1567" s="416"/>
      <c r="T1567" s="416"/>
      <c r="U1567" s="416"/>
      <c r="V1567" s="416"/>
      <c r="W1567" s="416"/>
      <c r="X1567" s="416"/>
      <c r="Y1567" s="416"/>
    </row>
    <row r="1568" customFormat="false" ht="15" hidden="false" customHeight="false" outlineLevel="0" collapsed="false">
      <c r="A1568" s="573"/>
      <c r="B1568" s="573"/>
      <c r="C1568" s="574"/>
      <c r="D1568" s="575"/>
      <c r="E1568" s="575"/>
      <c r="F1568" s="575"/>
      <c r="G1568" s="576"/>
      <c r="H1568" s="576"/>
      <c r="I1568" s="577"/>
      <c r="J1568" s="578"/>
      <c r="K1568" s="427"/>
      <c r="L1568" s="427"/>
      <c r="M1568" s="109"/>
      <c r="N1568" s="109"/>
      <c r="O1568" s="416"/>
      <c r="P1568" s="416"/>
      <c r="Q1568" s="416"/>
      <c r="R1568" s="416"/>
      <c r="S1568" s="416"/>
      <c r="T1568" s="416"/>
      <c r="U1568" s="416"/>
      <c r="V1568" s="416"/>
      <c r="W1568" s="416"/>
      <c r="X1568" s="416"/>
      <c r="Y1568" s="416"/>
    </row>
    <row r="1569" customFormat="false" ht="15" hidden="false" customHeight="false" outlineLevel="0" collapsed="false">
      <c r="A1569" s="573"/>
      <c r="B1569" s="573"/>
      <c r="C1569" s="574"/>
      <c r="D1569" s="575"/>
      <c r="E1569" s="575"/>
      <c r="F1569" s="575"/>
      <c r="G1569" s="576"/>
      <c r="H1569" s="576"/>
      <c r="I1569" s="577"/>
      <c r="J1569" s="578"/>
      <c r="K1569" s="427"/>
      <c r="L1569" s="427"/>
      <c r="M1569" s="109"/>
      <c r="N1569" s="109"/>
      <c r="O1569" s="416"/>
      <c r="P1569" s="416"/>
      <c r="Q1569" s="416"/>
      <c r="R1569" s="416"/>
      <c r="S1569" s="416"/>
      <c r="T1569" s="416"/>
      <c r="U1569" s="416"/>
      <c r="V1569" s="416"/>
      <c r="W1569" s="416"/>
      <c r="X1569" s="416"/>
      <c r="Y1569" s="416"/>
    </row>
    <row r="1570" customFormat="false" ht="15" hidden="false" customHeight="false" outlineLevel="0" collapsed="false">
      <c r="A1570" s="573"/>
      <c r="B1570" s="573"/>
      <c r="C1570" s="574"/>
      <c r="D1570" s="575"/>
      <c r="E1570" s="575"/>
      <c r="F1570" s="575"/>
      <c r="G1570" s="576"/>
      <c r="H1570" s="576"/>
      <c r="I1570" s="577"/>
      <c r="J1570" s="578"/>
      <c r="K1570" s="427"/>
      <c r="L1570" s="427"/>
      <c r="M1570" s="109"/>
      <c r="N1570" s="109"/>
      <c r="O1570" s="416"/>
      <c r="P1570" s="416"/>
      <c r="Q1570" s="416"/>
      <c r="R1570" s="416"/>
      <c r="S1570" s="416"/>
      <c r="T1570" s="416"/>
      <c r="U1570" s="416"/>
      <c r="V1570" s="416"/>
      <c r="W1570" s="416"/>
      <c r="X1570" s="416"/>
      <c r="Y1570" s="416"/>
    </row>
    <row r="1571" customFormat="false" ht="15" hidden="false" customHeight="false" outlineLevel="0" collapsed="false">
      <c r="A1571" s="573"/>
      <c r="B1571" s="573"/>
      <c r="C1571" s="574"/>
      <c r="D1571" s="575"/>
      <c r="E1571" s="575"/>
      <c r="F1571" s="575"/>
      <c r="G1571" s="576"/>
      <c r="H1571" s="576"/>
      <c r="I1571" s="577"/>
      <c r="J1571" s="578"/>
      <c r="K1571" s="427"/>
      <c r="L1571" s="427"/>
      <c r="M1571" s="109"/>
      <c r="N1571" s="109"/>
      <c r="O1571" s="416"/>
      <c r="P1571" s="416"/>
      <c r="Q1571" s="416"/>
      <c r="R1571" s="416"/>
      <c r="S1571" s="416"/>
      <c r="T1571" s="416"/>
      <c r="U1571" s="416"/>
      <c r="V1571" s="416"/>
      <c r="W1571" s="416"/>
      <c r="X1571" s="416"/>
      <c r="Y1571" s="416"/>
    </row>
    <row r="1572" customFormat="false" ht="15" hidden="false" customHeight="false" outlineLevel="0" collapsed="false">
      <c r="A1572" s="573"/>
      <c r="B1572" s="573"/>
      <c r="C1572" s="574"/>
      <c r="D1572" s="575"/>
      <c r="E1572" s="575"/>
      <c r="F1572" s="575"/>
      <c r="G1572" s="576"/>
      <c r="H1572" s="576"/>
      <c r="I1572" s="577"/>
      <c r="J1572" s="578"/>
      <c r="K1572" s="427"/>
      <c r="L1572" s="427"/>
      <c r="M1572" s="109"/>
      <c r="N1572" s="109"/>
      <c r="O1572" s="416"/>
      <c r="P1572" s="416"/>
      <c r="Q1572" s="416"/>
      <c r="R1572" s="416"/>
      <c r="S1572" s="416"/>
      <c r="T1572" s="416"/>
      <c r="U1572" s="416"/>
      <c r="V1572" s="416"/>
      <c r="W1572" s="416"/>
      <c r="X1572" s="416"/>
      <c r="Y1572" s="416"/>
    </row>
    <row r="1573" customFormat="false" ht="15" hidden="false" customHeight="false" outlineLevel="0" collapsed="false">
      <c r="A1573" s="573"/>
      <c r="B1573" s="573"/>
      <c r="C1573" s="574"/>
      <c r="D1573" s="575"/>
      <c r="E1573" s="575"/>
      <c r="F1573" s="575"/>
      <c r="G1573" s="576"/>
      <c r="H1573" s="576"/>
      <c r="I1573" s="577"/>
      <c r="J1573" s="578"/>
      <c r="K1573" s="427"/>
      <c r="L1573" s="427"/>
      <c r="M1573" s="109"/>
      <c r="N1573" s="109"/>
      <c r="O1573" s="416"/>
      <c r="P1573" s="416"/>
      <c r="Q1573" s="416"/>
      <c r="R1573" s="416"/>
      <c r="S1573" s="416"/>
      <c r="T1573" s="416"/>
      <c r="U1573" s="416"/>
      <c r="V1573" s="416"/>
      <c r="W1573" s="416"/>
      <c r="X1573" s="416"/>
      <c r="Y1573" s="416"/>
    </row>
    <row r="1574" customFormat="false" ht="15" hidden="false" customHeight="false" outlineLevel="0" collapsed="false">
      <c r="A1574" s="573"/>
      <c r="B1574" s="573"/>
      <c r="C1574" s="574"/>
      <c r="D1574" s="575"/>
      <c r="E1574" s="575"/>
      <c r="F1574" s="575"/>
      <c r="G1574" s="576"/>
      <c r="H1574" s="576"/>
      <c r="I1574" s="577"/>
      <c r="J1574" s="578"/>
      <c r="K1574" s="427"/>
      <c r="L1574" s="427"/>
      <c r="M1574" s="109"/>
      <c r="N1574" s="109"/>
      <c r="O1574" s="416"/>
      <c r="P1574" s="416"/>
      <c r="Q1574" s="416"/>
      <c r="R1574" s="416"/>
      <c r="S1574" s="416"/>
      <c r="T1574" s="416"/>
      <c r="U1574" s="416"/>
      <c r="V1574" s="416"/>
      <c r="W1574" s="416"/>
      <c r="X1574" s="416"/>
      <c r="Y1574" s="416"/>
    </row>
    <row r="1575" customFormat="false" ht="15" hidden="false" customHeight="false" outlineLevel="0" collapsed="false">
      <c r="A1575" s="573"/>
      <c r="B1575" s="573"/>
      <c r="C1575" s="574"/>
      <c r="D1575" s="575"/>
      <c r="E1575" s="575"/>
      <c r="F1575" s="575"/>
      <c r="G1575" s="576"/>
      <c r="H1575" s="576"/>
      <c r="I1575" s="577"/>
      <c r="J1575" s="578"/>
      <c r="K1575" s="427"/>
      <c r="L1575" s="427"/>
      <c r="M1575" s="109"/>
      <c r="N1575" s="109"/>
      <c r="O1575" s="416"/>
      <c r="P1575" s="416"/>
      <c r="Q1575" s="416"/>
      <c r="R1575" s="416"/>
      <c r="S1575" s="416"/>
      <c r="T1575" s="416"/>
      <c r="U1575" s="416"/>
      <c r="V1575" s="416"/>
      <c r="W1575" s="416"/>
      <c r="X1575" s="416"/>
      <c r="Y1575" s="416"/>
    </row>
    <row r="1576" customFormat="false" ht="15" hidden="false" customHeight="false" outlineLevel="0" collapsed="false">
      <c r="A1576" s="573"/>
      <c r="B1576" s="573"/>
      <c r="C1576" s="574"/>
      <c r="D1576" s="575"/>
      <c r="E1576" s="575"/>
      <c r="F1576" s="575"/>
      <c r="G1576" s="576"/>
      <c r="H1576" s="576"/>
      <c r="I1576" s="577"/>
      <c r="J1576" s="578"/>
      <c r="K1576" s="427"/>
      <c r="L1576" s="427"/>
      <c r="M1576" s="109"/>
      <c r="N1576" s="109"/>
      <c r="O1576" s="416"/>
      <c r="P1576" s="416"/>
      <c r="Q1576" s="416"/>
      <c r="R1576" s="416"/>
      <c r="S1576" s="416"/>
      <c r="T1576" s="416"/>
      <c r="U1576" s="416"/>
      <c r="V1576" s="416"/>
      <c r="W1576" s="416"/>
      <c r="X1576" s="416"/>
      <c r="Y1576" s="416"/>
    </row>
    <row r="1577" customFormat="false" ht="15" hidden="false" customHeight="false" outlineLevel="0" collapsed="false">
      <c r="A1577" s="573"/>
      <c r="B1577" s="573"/>
      <c r="C1577" s="574"/>
      <c r="D1577" s="575"/>
      <c r="E1577" s="575"/>
      <c r="F1577" s="575"/>
      <c r="G1577" s="576"/>
      <c r="H1577" s="576"/>
      <c r="I1577" s="577"/>
      <c r="J1577" s="578"/>
      <c r="K1577" s="427"/>
      <c r="L1577" s="427"/>
      <c r="M1577" s="109"/>
      <c r="N1577" s="109"/>
      <c r="O1577" s="416"/>
      <c r="P1577" s="416"/>
      <c r="Q1577" s="416"/>
      <c r="R1577" s="416"/>
      <c r="S1577" s="416"/>
      <c r="T1577" s="416"/>
      <c r="U1577" s="416"/>
      <c r="V1577" s="416"/>
      <c r="W1577" s="416"/>
      <c r="X1577" s="416"/>
      <c r="Y1577" s="416"/>
    </row>
    <row r="1578" customFormat="false" ht="15" hidden="false" customHeight="false" outlineLevel="0" collapsed="false">
      <c r="A1578" s="573"/>
      <c r="B1578" s="573"/>
      <c r="C1578" s="574"/>
      <c r="D1578" s="575"/>
      <c r="E1578" s="575"/>
      <c r="F1578" s="575"/>
      <c r="G1578" s="576"/>
      <c r="H1578" s="576"/>
      <c r="I1578" s="577"/>
      <c r="J1578" s="578"/>
      <c r="K1578" s="427"/>
      <c r="L1578" s="427"/>
      <c r="M1578" s="109"/>
      <c r="N1578" s="109"/>
      <c r="O1578" s="416"/>
      <c r="P1578" s="416"/>
      <c r="Q1578" s="416"/>
      <c r="R1578" s="416"/>
      <c r="S1578" s="416"/>
      <c r="T1578" s="416"/>
      <c r="U1578" s="416"/>
      <c r="V1578" s="416"/>
      <c r="W1578" s="416"/>
      <c r="X1578" s="416"/>
      <c r="Y1578" s="416"/>
    </row>
    <row r="1579" customFormat="false" ht="15" hidden="false" customHeight="false" outlineLevel="0" collapsed="false">
      <c r="A1579" s="573"/>
      <c r="B1579" s="573"/>
      <c r="C1579" s="574"/>
      <c r="D1579" s="575"/>
      <c r="E1579" s="575"/>
      <c r="F1579" s="575"/>
      <c r="G1579" s="576"/>
      <c r="H1579" s="576"/>
      <c r="I1579" s="577"/>
      <c r="J1579" s="578"/>
      <c r="K1579" s="427"/>
      <c r="L1579" s="427"/>
      <c r="M1579" s="109"/>
      <c r="N1579" s="109"/>
      <c r="O1579" s="416"/>
      <c r="P1579" s="416"/>
      <c r="Q1579" s="416"/>
      <c r="R1579" s="416"/>
      <c r="S1579" s="416"/>
      <c r="T1579" s="416"/>
      <c r="U1579" s="416"/>
      <c r="V1579" s="416"/>
      <c r="W1579" s="416"/>
      <c r="X1579" s="416"/>
      <c r="Y1579" s="416"/>
    </row>
    <row r="1580" customFormat="false" ht="15" hidden="false" customHeight="false" outlineLevel="0" collapsed="false">
      <c r="A1580" s="573"/>
      <c r="B1580" s="573"/>
      <c r="C1580" s="574"/>
      <c r="D1580" s="575"/>
      <c r="E1580" s="575"/>
      <c r="F1580" s="575"/>
      <c r="G1580" s="576"/>
      <c r="H1580" s="576"/>
      <c r="I1580" s="577"/>
      <c r="J1580" s="578"/>
      <c r="K1580" s="427"/>
      <c r="L1580" s="427"/>
      <c r="M1580" s="109"/>
      <c r="N1580" s="109"/>
      <c r="O1580" s="416"/>
      <c r="P1580" s="416"/>
      <c r="Q1580" s="416"/>
      <c r="R1580" s="416"/>
      <c r="S1580" s="416"/>
      <c r="T1580" s="416"/>
      <c r="U1580" s="416"/>
      <c r="V1580" s="416"/>
      <c r="W1580" s="416"/>
      <c r="X1580" s="416"/>
      <c r="Y1580" s="416"/>
    </row>
    <row r="1581" customFormat="false" ht="15" hidden="false" customHeight="false" outlineLevel="0" collapsed="false">
      <c r="A1581" s="573"/>
      <c r="B1581" s="573"/>
      <c r="C1581" s="574"/>
      <c r="D1581" s="575"/>
      <c r="E1581" s="575"/>
      <c r="F1581" s="575"/>
      <c r="G1581" s="576"/>
      <c r="H1581" s="576"/>
      <c r="I1581" s="577"/>
      <c r="J1581" s="578"/>
      <c r="K1581" s="427"/>
      <c r="L1581" s="427"/>
      <c r="M1581" s="109"/>
      <c r="N1581" s="109"/>
      <c r="O1581" s="416"/>
      <c r="P1581" s="416"/>
      <c r="Q1581" s="416"/>
      <c r="R1581" s="416"/>
      <c r="S1581" s="416"/>
      <c r="T1581" s="416"/>
      <c r="U1581" s="416"/>
      <c r="V1581" s="416"/>
      <c r="W1581" s="416"/>
      <c r="X1581" s="416"/>
      <c r="Y1581" s="416"/>
    </row>
    <row r="1582" customFormat="false" ht="15" hidden="false" customHeight="false" outlineLevel="0" collapsed="false">
      <c r="A1582" s="573"/>
      <c r="B1582" s="573"/>
      <c r="C1582" s="574"/>
      <c r="D1582" s="575"/>
      <c r="E1582" s="575"/>
      <c r="F1582" s="575"/>
      <c r="G1582" s="576"/>
      <c r="H1582" s="576"/>
      <c r="I1582" s="577"/>
      <c r="J1582" s="578"/>
      <c r="K1582" s="427"/>
      <c r="L1582" s="427"/>
      <c r="M1582" s="109"/>
      <c r="N1582" s="109"/>
      <c r="O1582" s="416"/>
      <c r="P1582" s="416"/>
      <c r="Q1582" s="416"/>
      <c r="R1582" s="416"/>
      <c r="S1582" s="416"/>
      <c r="T1582" s="416"/>
      <c r="U1582" s="416"/>
      <c r="V1582" s="416"/>
      <c r="W1582" s="416"/>
      <c r="X1582" s="416"/>
      <c r="Y1582" s="416"/>
    </row>
    <row r="1583" customFormat="false" ht="15" hidden="false" customHeight="false" outlineLevel="0" collapsed="false">
      <c r="A1583" s="573"/>
      <c r="B1583" s="573"/>
      <c r="C1583" s="574"/>
      <c r="D1583" s="575"/>
      <c r="E1583" s="575"/>
      <c r="F1583" s="575"/>
      <c r="G1583" s="576"/>
      <c r="H1583" s="576"/>
      <c r="I1583" s="577"/>
      <c r="J1583" s="578"/>
      <c r="K1583" s="427"/>
      <c r="L1583" s="427"/>
      <c r="M1583" s="109"/>
      <c r="N1583" s="109"/>
      <c r="O1583" s="416"/>
      <c r="P1583" s="416"/>
      <c r="Q1583" s="416"/>
      <c r="R1583" s="416"/>
      <c r="S1583" s="416"/>
      <c r="T1583" s="416"/>
      <c r="U1583" s="416"/>
      <c r="V1583" s="416"/>
      <c r="W1583" s="416"/>
      <c r="X1583" s="416"/>
      <c r="Y1583" s="416"/>
    </row>
    <row r="1584" customFormat="false" ht="15" hidden="false" customHeight="false" outlineLevel="0" collapsed="false">
      <c r="A1584" s="573"/>
      <c r="B1584" s="573"/>
      <c r="C1584" s="574"/>
      <c r="D1584" s="575"/>
      <c r="E1584" s="575"/>
      <c r="F1584" s="575"/>
      <c r="G1584" s="576"/>
      <c r="H1584" s="576"/>
      <c r="I1584" s="577"/>
      <c r="J1584" s="578"/>
      <c r="K1584" s="427"/>
      <c r="L1584" s="427"/>
      <c r="M1584" s="109"/>
      <c r="N1584" s="109"/>
      <c r="O1584" s="416"/>
      <c r="P1584" s="416"/>
      <c r="Q1584" s="416"/>
      <c r="R1584" s="416"/>
      <c r="S1584" s="416"/>
      <c r="T1584" s="416"/>
      <c r="U1584" s="416"/>
      <c r="V1584" s="416"/>
      <c r="W1584" s="416"/>
      <c r="X1584" s="416"/>
      <c r="Y1584" s="416"/>
    </row>
    <row r="1585" customFormat="false" ht="15" hidden="false" customHeight="false" outlineLevel="0" collapsed="false">
      <c r="A1585" s="573"/>
      <c r="B1585" s="573"/>
      <c r="C1585" s="574"/>
      <c r="D1585" s="575"/>
      <c r="E1585" s="575"/>
      <c r="F1585" s="575"/>
      <c r="G1585" s="576"/>
      <c r="H1585" s="576"/>
      <c r="I1585" s="577"/>
      <c r="J1585" s="578"/>
      <c r="K1585" s="427"/>
      <c r="L1585" s="427"/>
      <c r="M1585" s="109"/>
      <c r="N1585" s="109"/>
      <c r="O1585" s="416"/>
      <c r="P1585" s="416"/>
      <c r="Q1585" s="416"/>
      <c r="R1585" s="416"/>
      <c r="S1585" s="416"/>
      <c r="T1585" s="416"/>
      <c r="U1585" s="416"/>
      <c r="V1585" s="416"/>
      <c r="W1585" s="416"/>
      <c r="X1585" s="416"/>
      <c r="Y1585" s="416"/>
    </row>
    <row r="1586" customFormat="false" ht="15" hidden="false" customHeight="false" outlineLevel="0" collapsed="false">
      <c r="A1586" s="573"/>
      <c r="B1586" s="573"/>
      <c r="C1586" s="574"/>
      <c r="D1586" s="575"/>
      <c r="E1586" s="575"/>
      <c r="F1586" s="575"/>
      <c r="G1586" s="576"/>
      <c r="H1586" s="576"/>
      <c r="I1586" s="577"/>
      <c r="J1586" s="578"/>
      <c r="K1586" s="427"/>
      <c r="L1586" s="427"/>
      <c r="M1586" s="109"/>
      <c r="N1586" s="109"/>
      <c r="O1586" s="416"/>
      <c r="P1586" s="416"/>
      <c r="Q1586" s="416"/>
      <c r="R1586" s="416"/>
      <c r="S1586" s="416"/>
      <c r="T1586" s="416"/>
      <c r="U1586" s="416"/>
      <c r="V1586" s="416"/>
      <c r="W1586" s="416"/>
      <c r="X1586" s="416"/>
      <c r="Y1586" s="416"/>
    </row>
    <row r="1587" customFormat="false" ht="15" hidden="false" customHeight="false" outlineLevel="0" collapsed="false">
      <c r="A1587" s="573"/>
      <c r="B1587" s="573"/>
      <c r="C1587" s="574"/>
      <c r="D1587" s="575"/>
      <c r="E1587" s="575"/>
      <c r="F1587" s="575"/>
      <c r="G1587" s="576"/>
      <c r="H1587" s="576"/>
      <c r="I1587" s="577"/>
      <c r="J1587" s="578"/>
      <c r="K1587" s="427"/>
      <c r="L1587" s="427"/>
      <c r="M1587" s="109"/>
      <c r="N1587" s="109"/>
      <c r="O1587" s="416"/>
      <c r="P1587" s="416"/>
      <c r="Q1587" s="416"/>
      <c r="R1587" s="416"/>
      <c r="S1587" s="416"/>
      <c r="T1587" s="416"/>
      <c r="U1587" s="416"/>
      <c r="V1587" s="416"/>
      <c r="W1587" s="416"/>
      <c r="X1587" s="416"/>
      <c r="Y1587" s="416"/>
    </row>
    <row r="1588" customFormat="false" ht="15" hidden="false" customHeight="false" outlineLevel="0" collapsed="false">
      <c r="A1588" s="573"/>
      <c r="B1588" s="573"/>
      <c r="C1588" s="574"/>
      <c r="D1588" s="575"/>
      <c r="E1588" s="575"/>
      <c r="F1588" s="575"/>
      <c r="G1588" s="576"/>
      <c r="H1588" s="576"/>
      <c r="I1588" s="577"/>
      <c r="J1588" s="578"/>
      <c r="K1588" s="427"/>
      <c r="L1588" s="427"/>
      <c r="M1588" s="109"/>
      <c r="N1588" s="109"/>
      <c r="O1588" s="416"/>
      <c r="P1588" s="416"/>
      <c r="Q1588" s="416"/>
      <c r="R1588" s="416"/>
      <c r="S1588" s="416"/>
      <c r="T1588" s="416"/>
      <c r="U1588" s="416"/>
      <c r="V1588" s="416"/>
      <c r="W1588" s="416"/>
      <c r="X1588" s="416"/>
      <c r="Y1588" s="416"/>
    </row>
    <row r="1589" customFormat="false" ht="15" hidden="false" customHeight="false" outlineLevel="0" collapsed="false">
      <c r="A1589" s="573"/>
      <c r="B1589" s="573"/>
      <c r="C1589" s="574"/>
      <c r="D1589" s="575"/>
      <c r="E1589" s="575"/>
      <c r="F1589" s="575"/>
      <c r="G1589" s="576"/>
      <c r="H1589" s="576"/>
      <c r="I1589" s="577"/>
      <c r="J1589" s="578"/>
      <c r="K1589" s="427"/>
      <c r="L1589" s="427"/>
      <c r="M1589" s="109"/>
      <c r="N1589" s="109"/>
      <c r="O1589" s="416"/>
      <c r="P1589" s="416"/>
      <c r="Q1589" s="416"/>
      <c r="R1589" s="416"/>
      <c r="S1589" s="416"/>
      <c r="T1589" s="416"/>
      <c r="U1589" s="416"/>
      <c r="V1589" s="416"/>
      <c r="W1589" s="416"/>
      <c r="X1589" s="416"/>
      <c r="Y1589" s="416"/>
    </row>
    <row r="1590" customFormat="false" ht="15" hidden="false" customHeight="false" outlineLevel="0" collapsed="false">
      <c r="A1590" s="573"/>
      <c r="B1590" s="573"/>
      <c r="C1590" s="574"/>
      <c r="D1590" s="575"/>
      <c r="E1590" s="575"/>
      <c r="F1590" s="575"/>
      <c r="G1590" s="576"/>
      <c r="H1590" s="576"/>
      <c r="I1590" s="577"/>
      <c r="J1590" s="578"/>
      <c r="K1590" s="427"/>
      <c r="L1590" s="427"/>
      <c r="M1590" s="109"/>
      <c r="N1590" s="109"/>
      <c r="O1590" s="416"/>
      <c r="P1590" s="416"/>
      <c r="Q1590" s="416"/>
      <c r="R1590" s="416"/>
      <c r="S1590" s="416"/>
      <c r="T1590" s="416"/>
      <c r="U1590" s="416"/>
      <c r="V1590" s="416"/>
      <c r="W1590" s="416"/>
      <c r="X1590" s="416"/>
      <c r="Y1590" s="416"/>
    </row>
    <row r="1591" customFormat="false" ht="15" hidden="false" customHeight="false" outlineLevel="0" collapsed="false">
      <c r="A1591" s="573"/>
      <c r="B1591" s="573"/>
      <c r="C1591" s="574"/>
      <c r="D1591" s="575"/>
      <c r="E1591" s="575"/>
      <c r="F1591" s="575"/>
      <c r="G1591" s="576"/>
      <c r="H1591" s="576"/>
      <c r="I1591" s="577"/>
      <c r="J1591" s="578"/>
      <c r="K1591" s="427"/>
      <c r="L1591" s="427"/>
      <c r="M1591" s="109"/>
      <c r="N1591" s="109"/>
      <c r="O1591" s="416"/>
      <c r="P1591" s="416"/>
      <c r="Q1591" s="416"/>
      <c r="R1591" s="416"/>
      <c r="S1591" s="416"/>
      <c r="T1591" s="416"/>
      <c r="U1591" s="416"/>
      <c r="V1591" s="416"/>
      <c r="W1591" s="416"/>
      <c r="X1591" s="416"/>
      <c r="Y1591" s="416"/>
    </row>
    <row r="1592" customFormat="false" ht="15" hidden="false" customHeight="false" outlineLevel="0" collapsed="false">
      <c r="A1592" s="573"/>
      <c r="B1592" s="573"/>
      <c r="C1592" s="574"/>
      <c r="D1592" s="575"/>
      <c r="E1592" s="575"/>
      <c r="F1592" s="575"/>
      <c r="G1592" s="576"/>
      <c r="H1592" s="576"/>
      <c r="I1592" s="577"/>
      <c r="J1592" s="578"/>
      <c r="K1592" s="427"/>
      <c r="L1592" s="427"/>
      <c r="M1592" s="109"/>
      <c r="N1592" s="109"/>
      <c r="O1592" s="416"/>
      <c r="P1592" s="416"/>
      <c r="Q1592" s="416"/>
      <c r="R1592" s="416"/>
      <c r="S1592" s="416"/>
      <c r="T1592" s="416"/>
      <c r="U1592" s="416"/>
      <c r="V1592" s="416"/>
      <c r="W1592" s="416"/>
      <c r="X1592" s="416"/>
      <c r="Y1592" s="416"/>
    </row>
    <row r="1593" customFormat="false" ht="15" hidden="false" customHeight="false" outlineLevel="0" collapsed="false">
      <c r="A1593" s="573"/>
      <c r="B1593" s="573"/>
      <c r="C1593" s="574"/>
      <c r="D1593" s="575"/>
      <c r="E1593" s="575"/>
      <c r="F1593" s="575"/>
      <c r="G1593" s="576"/>
      <c r="H1593" s="576"/>
      <c r="I1593" s="577"/>
      <c r="J1593" s="578"/>
      <c r="K1593" s="427"/>
      <c r="L1593" s="427"/>
      <c r="M1593" s="109"/>
      <c r="N1593" s="109"/>
      <c r="O1593" s="416"/>
      <c r="P1593" s="416"/>
      <c r="Q1593" s="416"/>
      <c r="R1593" s="416"/>
      <c r="S1593" s="416"/>
      <c r="T1593" s="416"/>
      <c r="U1593" s="416"/>
      <c r="V1593" s="416"/>
      <c r="W1593" s="416"/>
      <c r="X1593" s="416"/>
      <c r="Y1593" s="416"/>
    </row>
    <row r="1594" customFormat="false" ht="15" hidden="false" customHeight="false" outlineLevel="0" collapsed="false">
      <c r="A1594" s="573"/>
      <c r="B1594" s="573"/>
      <c r="C1594" s="574"/>
      <c r="D1594" s="575"/>
      <c r="E1594" s="575"/>
      <c r="F1594" s="575"/>
      <c r="G1594" s="576"/>
      <c r="H1594" s="576"/>
      <c r="I1594" s="577"/>
      <c r="J1594" s="578"/>
      <c r="K1594" s="427"/>
      <c r="L1594" s="427"/>
      <c r="M1594" s="109"/>
      <c r="N1594" s="109"/>
      <c r="O1594" s="416"/>
      <c r="P1594" s="416"/>
      <c r="Q1594" s="416"/>
      <c r="R1594" s="416"/>
      <c r="S1594" s="416"/>
      <c r="T1594" s="416"/>
      <c r="U1594" s="416"/>
      <c r="V1594" s="416"/>
      <c r="W1594" s="416"/>
      <c r="X1594" s="416"/>
      <c r="Y1594" s="416"/>
    </row>
    <row r="1595" customFormat="false" ht="15" hidden="false" customHeight="false" outlineLevel="0" collapsed="false">
      <c r="A1595" s="573"/>
      <c r="B1595" s="573"/>
      <c r="C1595" s="574"/>
      <c r="D1595" s="575"/>
      <c r="E1595" s="575"/>
      <c r="F1595" s="575"/>
      <c r="G1595" s="576"/>
      <c r="H1595" s="576"/>
      <c r="I1595" s="577"/>
      <c r="J1595" s="578"/>
      <c r="K1595" s="427"/>
      <c r="L1595" s="427"/>
      <c r="M1595" s="109"/>
      <c r="N1595" s="109"/>
      <c r="O1595" s="416"/>
      <c r="P1595" s="416"/>
      <c r="Q1595" s="416"/>
      <c r="R1595" s="416"/>
      <c r="S1595" s="416"/>
      <c r="T1595" s="416"/>
      <c r="U1595" s="416"/>
      <c r="V1595" s="416"/>
      <c r="W1595" s="416"/>
      <c r="X1595" s="416"/>
      <c r="Y1595" s="416"/>
    </row>
    <row r="1596" customFormat="false" ht="15" hidden="false" customHeight="false" outlineLevel="0" collapsed="false">
      <c r="A1596" s="573"/>
      <c r="B1596" s="573"/>
      <c r="C1596" s="574"/>
      <c r="D1596" s="575"/>
      <c r="E1596" s="575"/>
      <c r="F1596" s="575"/>
      <c r="G1596" s="576"/>
      <c r="H1596" s="576"/>
      <c r="I1596" s="577"/>
      <c r="J1596" s="578"/>
      <c r="K1596" s="427"/>
      <c r="L1596" s="427"/>
      <c r="M1596" s="109"/>
      <c r="N1596" s="109"/>
      <c r="O1596" s="416"/>
      <c r="P1596" s="416"/>
      <c r="Q1596" s="416"/>
      <c r="R1596" s="416"/>
      <c r="S1596" s="416"/>
      <c r="T1596" s="416"/>
      <c r="U1596" s="416"/>
      <c r="V1596" s="416"/>
      <c r="W1596" s="416"/>
      <c r="X1596" s="416"/>
      <c r="Y1596" s="416"/>
    </row>
    <row r="1597" customFormat="false" ht="15" hidden="false" customHeight="false" outlineLevel="0" collapsed="false">
      <c r="A1597" s="573"/>
      <c r="B1597" s="573"/>
      <c r="C1597" s="574"/>
      <c r="D1597" s="575"/>
      <c r="E1597" s="575"/>
      <c r="F1597" s="575"/>
      <c r="G1597" s="576"/>
      <c r="H1597" s="576"/>
      <c r="I1597" s="577"/>
      <c r="J1597" s="578"/>
      <c r="K1597" s="427"/>
      <c r="L1597" s="427"/>
      <c r="M1597" s="109"/>
      <c r="N1597" s="109"/>
      <c r="O1597" s="416"/>
      <c r="P1597" s="416"/>
      <c r="Q1597" s="416"/>
      <c r="R1597" s="416"/>
      <c r="S1597" s="416"/>
      <c r="T1597" s="416"/>
      <c r="U1597" s="416"/>
      <c r="V1597" s="416"/>
      <c r="W1597" s="416"/>
      <c r="X1597" s="416"/>
      <c r="Y1597" s="416"/>
    </row>
    <row r="1598" customFormat="false" ht="15" hidden="false" customHeight="false" outlineLevel="0" collapsed="false">
      <c r="A1598" s="573"/>
      <c r="B1598" s="573"/>
      <c r="C1598" s="574"/>
      <c r="D1598" s="575"/>
      <c r="E1598" s="575"/>
      <c r="F1598" s="575"/>
      <c r="G1598" s="576"/>
      <c r="H1598" s="576"/>
      <c r="I1598" s="577"/>
      <c r="J1598" s="578"/>
      <c r="K1598" s="427"/>
      <c r="L1598" s="427"/>
      <c r="M1598" s="109"/>
      <c r="N1598" s="109"/>
      <c r="O1598" s="416"/>
      <c r="P1598" s="416"/>
      <c r="Q1598" s="416"/>
      <c r="R1598" s="416"/>
      <c r="S1598" s="416"/>
      <c r="T1598" s="416"/>
      <c r="U1598" s="416"/>
      <c r="V1598" s="416"/>
      <c r="W1598" s="416"/>
      <c r="X1598" s="416"/>
      <c r="Y1598" s="416"/>
    </row>
    <row r="1599" customFormat="false" ht="15" hidden="false" customHeight="false" outlineLevel="0" collapsed="false">
      <c r="A1599" s="573"/>
      <c r="B1599" s="573"/>
      <c r="C1599" s="574"/>
      <c r="D1599" s="575"/>
      <c r="E1599" s="575"/>
      <c r="F1599" s="575"/>
      <c r="G1599" s="576"/>
      <c r="H1599" s="576"/>
      <c r="I1599" s="577"/>
      <c r="J1599" s="578"/>
      <c r="K1599" s="427"/>
      <c r="L1599" s="427"/>
      <c r="M1599" s="109"/>
      <c r="N1599" s="109"/>
      <c r="O1599" s="416"/>
      <c r="P1599" s="416"/>
      <c r="Q1599" s="416"/>
      <c r="R1599" s="416"/>
      <c r="S1599" s="416"/>
      <c r="T1599" s="416"/>
      <c r="U1599" s="416"/>
      <c r="V1599" s="416"/>
      <c r="W1599" s="416"/>
      <c r="X1599" s="416"/>
      <c r="Y1599" s="416"/>
    </row>
    <row r="1600" customFormat="false" ht="15" hidden="false" customHeight="false" outlineLevel="0" collapsed="false">
      <c r="A1600" s="573"/>
      <c r="B1600" s="573"/>
      <c r="C1600" s="574"/>
      <c r="D1600" s="575"/>
      <c r="E1600" s="575"/>
      <c r="F1600" s="575"/>
      <c r="G1600" s="576"/>
      <c r="H1600" s="576"/>
      <c r="I1600" s="577"/>
      <c r="J1600" s="578"/>
      <c r="K1600" s="427"/>
      <c r="L1600" s="427"/>
      <c r="M1600" s="109"/>
      <c r="N1600" s="109"/>
      <c r="O1600" s="416"/>
      <c r="P1600" s="416"/>
      <c r="Q1600" s="416"/>
      <c r="R1600" s="416"/>
      <c r="S1600" s="416"/>
      <c r="T1600" s="416"/>
      <c r="U1600" s="416"/>
      <c r="V1600" s="416"/>
      <c r="W1600" s="416"/>
      <c r="X1600" s="416"/>
      <c r="Y1600" s="416"/>
    </row>
    <row r="1601" customFormat="false" ht="15" hidden="false" customHeight="false" outlineLevel="0" collapsed="false">
      <c r="A1601" s="573"/>
      <c r="B1601" s="573"/>
      <c r="C1601" s="574"/>
      <c r="D1601" s="575"/>
      <c r="E1601" s="575"/>
      <c r="F1601" s="575"/>
      <c r="G1601" s="576"/>
      <c r="H1601" s="576"/>
      <c r="I1601" s="577"/>
      <c r="J1601" s="578"/>
      <c r="K1601" s="427"/>
      <c r="L1601" s="427"/>
      <c r="M1601" s="109"/>
      <c r="N1601" s="109"/>
      <c r="O1601" s="416"/>
      <c r="P1601" s="416"/>
      <c r="Q1601" s="416"/>
      <c r="R1601" s="416"/>
      <c r="S1601" s="416"/>
      <c r="T1601" s="416"/>
      <c r="U1601" s="416"/>
      <c r="V1601" s="416"/>
      <c r="W1601" s="416"/>
      <c r="X1601" s="416"/>
      <c r="Y1601" s="416"/>
    </row>
    <row r="1602" customFormat="false" ht="15" hidden="false" customHeight="false" outlineLevel="0" collapsed="false">
      <c r="A1602" s="573"/>
      <c r="B1602" s="573"/>
      <c r="C1602" s="574"/>
      <c r="D1602" s="575"/>
      <c r="E1602" s="575"/>
      <c r="F1602" s="575"/>
      <c r="G1602" s="576"/>
      <c r="H1602" s="576"/>
      <c r="I1602" s="577"/>
      <c r="J1602" s="578"/>
      <c r="K1602" s="427"/>
      <c r="L1602" s="427"/>
      <c r="M1602" s="109"/>
      <c r="N1602" s="109"/>
      <c r="O1602" s="416"/>
      <c r="P1602" s="416"/>
      <c r="Q1602" s="416"/>
      <c r="R1602" s="416"/>
      <c r="S1602" s="416"/>
      <c r="T1602" s="416"/>
      <c r="U1602" s="416"/>
      <c r="V1602" s="416"/>
      <c r="W1602" s="416"/>
      <c r="X1602" s="416"/>
      <c r="Y1602" s="416"/>
    </row>
    <row r="1603" customFormat="false" ht="15" hidden="false" customHeight="false" outlineLevel="0" collapsed="false">
      <c r="A1603" s="573"/>
      <c r="B1603" s="573"/>
      <c r="C1603" s="574"/>
      <c r="D1603" s="575"/>
      <c r="E1603" s="575"/>
      <c r="F1603" s="575"/>
      <c r="G1603" s="576"/>
      <c r="H1603" s="576"/>
      <c r="I1603" s="577"/>
      <c r="J1603" s="578"/>
      <c r="K1603" s="427"/>
      <c r="L1603" s="427"/>
      <c r="M1603" s="109"/>
      <c r="N1603" s="109"/>
      <c r="O1603" s="416"/>
      <c r="P1603" s="416"/>
      <c r="Q1603" s="416"/>
      <c r="R1603" s="416"/>
      <c r="S1603" s="416"/>
      <c r="T1603" s="416"/>
      <c r="U1603" s="416"/>
      <c r="V1603" s="416"/>
      <c r="W1603" s="416"/>
      <c r="X1603" s="416"/>
      <c r="Y1603" s="416"/>
    </row>
    <row r="1604" customFormat="false" ht="15" hidden="false" customHeight="false" outlineLevel="0" collapsed="false">
      <c r="A1604" s="573"/>
      <c r="B1604" s="573"/>
      <c r="C1604" s="574"/>
      <c r="D1604" s="575"/>
      <c r="E1604" s="575"/>
      <c r="F1604" s="575"/>
      <c r="G1604" s="576"/>
      <c r="H1604" s="576"/>
      <c r="I1604" s="577"/>
      <c r="J1604" s="578"/>
      <c r="K1604" s="427"/>
      <c r="L1604" s="427"/>
      <c r="M1604" s="109"/>
      <c r="N1604" s="109"/>
      <c r="O1604" s="416"/>
      <c r="P1604" s="416"/>
      <c r="Q1604" s="416"/>
      <c r="R1604" s="416"/>
      <c r="S1604" s="416"/>
      <c r="T1604" s="416"/>
      <c r="U1604" s="416"/>
      <c r="V1604" s="416"/>
      <c r="W1604" s="416"/>
      <c r="X1604" s="416"/>
      <c r="Y1604" s="416"/>
    </row>
    <row r="1605" customFormat="false" ht="15" hidden="false" customHeight="false" outlineLevel="0" collapsed="false">
      <c r="A1605" s="573"/>
      <c r="B1605" s="573"/>
      <c r="C1605" s="574"/>
      <c r="D1605" s="575"/>
      <c r="E1605" s="575"/>
      <c r="F1605" s="575"/>
      <c r="G1605" s="576"/>
      <c r="H1605" s="576"/>
      <c r="I1605" s="577"/>
      <c r="J1605" s="578"/>
      <c r="K1605" s="427"/>
      <c r="L1605" s="427"/>
      <c r="M1605" s="109"/>
      <c r="N1605" s="109"/>
      <c r="O1605" s="416"/>
      <c r="P1605" s="416"/>
      <c r="Q1605" s="416"/>
      <c r="R1605" s="416"/>
      <c r="S1605" s="416"/>
      <c r="T1605" s="416"/>
      <c r="U1605" s="416"/>
      <c r="V1605" s="416"/>
      <c r="W1605" s="416"/>
      <c r="X1605" s="416"/>
      <c r="Y1605" s="416"/>
    </row>
    <row r="1606" customFormat="false" ht="15" hidden="false" customHeight="false" outlineLevel="0" collapsed="false">
      <c r="A1606" s="573"/>
      <c r="B1606" s="573"/>
      <c r="C1606" s="574"/>
      <c r="D1606" s="575"/>
      <c r="E1606" s="575"/>
      <c r="F1606" s="575"/>
      <c r="G1606" s="576"/>
      <c r="H1606" s="576"/>
      <c r="I1606" s="577"/>
      <c r="J1606" s="578"/>
      <c r="K1606" s="427"/>
      <c r="L1606" s="427"/>
      <c r="M1606" s="109"/>
      <c r="N1606" s="109"/>
      <c r="O1606" s="416"/>
      <c r="P1606" s="416"/>
      <c r="Q1606" s="416"/>
      <c r="R1606" s="416"/>
      <c r="S1606" s="416"/>
      <c r="T1606" s="416"/>
      <c r="U1606" s="416"/>
      <c r="V1606" s="416"/>
      <c r="W1606" s="416"/>
      <c r="X1606" s="416"/>
      <c r="Y1606" s="416"/>
    </row>
    <row r="1607" customFormat="false" ht="15" hidden="false" customHeight="false" outlineLevel="0" collapsed="false">
      <c r="A1607" s="573"/>
      <c r="B1607" s="573"/>
      <c r="C1607" s="574"/>
      <c r="D1607" s="575"/>
      <c r="E1607" s="575"/>
      <c r="F1607" s="575"/>
      <c r="G1607" s="576"/>
      <c r="H1607" s="576"/>
      <c r="I1607" s="577"/>
      <c r="J1607" s="578"/>
      <c r="K1607" s="427"/>
      <c r="L1607" s="427"/>
      <c r="M1607" s="109"/>
      <c r="N1607" s="109"/>
      <c r="O1607" s="416"/>
      <c r="P1607" s="416"/>
      <c r="Q1607" s="416"/>
      <c r="R1607" s="416"/>
      <c r="S1607" s="416"/>
      <c r="T1607" s="416"/>
      <c r="U1607" s="416"/>
      <c r="V1607" s="416"/>
      <c r="W1607" s="416"/>
      <c r="X1607" s="416"/>
      <c r="Y1607" s="416"/>
    </row>
    <row r="1608" customFormat="false" ht="15" hidden="false" customHeight="false" outlineLevel="0" collapsed="false">
      <c r="A1608" s="573"/>
      <c r="B1608" s="573"/>
      <c r="C1608" s="574"/>
      <c r="D1608" s="575"/>
      <c r="E1608" s="575"/>
      <c r="F1608" s="575"/>
      <c r="G1608" s="576"/>
      <c r="H1608" s="576"/>
      <c r="I1608" s="577"/>
      <c r="J1608" s="578"/>
      <c r="K1608" s="427"/>
      <c r="L1608" s="427"/>
      <c r="M1608" s="109"/>
      <c r="N1608" s="109"/>
      <c r="O1608" s="416"/>
      <c r="P1608" s="416"/>
      <c r="Q1608" s="416"/>
      <c r="R1608" s="416"/>
      <c r="S1608" s="416"/>
      <c r="T1608" s="416"/>
      <c r="U1608" s="416"/>
      <c r="V1608" s="416"/>
      <c r="W1608" s="416"/>
      <c r="X1608" s="416"/>
      <c r="Y1608" s="416"/>
    </row>
    <row r="1609" customFormat="false" ht="15" hidden="false" customHeight="false" outlineLevel="0" collapsed="false">
      <c r="A1609" s="573"/>
      <c r="B1609" s="573"/>
      <c r="C1609" s="574"/>
      <c r="D1609" s="575"/>
      <c r="E1609" s="575"/>
      <c r="F1609" s="575"/>
      <c r="G1609" s="576"/>
      <c r="H1609" s="576"/>
      <c r="I1609" s="577"/>
      <c r="J1609" s="578"/>
      <c r="K1609" s="427"/>
      <c r="L1609" s="427"/>
      <c r="M1609" s="109"/>
      <c r="N1609" s="109"/>
      <c r="O1609" s="416"/>
      <c r="P1609" s="416"/>
      <c r="Q1609" s="416"/>
      <c r="R1609" s="416"/>
      <c r="S1609" s="416"/>
      <c r="T1609" s="416"/>
      <c r="U1609" s="416"/>
      <c r="V1609" s="416"/>
      <c r="W1609" s="416"/>
      <c r="X1609" s="416"/>
      <c r="Y1609" s="416"/>
    </row>
    <row r="1610" customFormat="false" ht="15" hidden="false" customHeight="false" outlineLevel="0" collapsed="false">
      <c r="A1610" s="573"/>
      <c r="B1610" s="573"/>
      <c r="C1610" s="574"/>
      <c r="D1610" s="575"/>
      <c r="E1610" s="575"/>
      <c r="F1610" s="575"/>
      <c r="G1610" s="576"/>
      <c r="H1610" s="576"/>
      <c r="I1610" s="577"/>
      <c r="J1610" s="578"/>
      <c r="K1610" s="427"/>
      <c r="L1610" s="427"/>
      <c r="M1610" s="109"/>
      <c r="N1610" s="109"/>
      <c r="O1610" s="416"/>
      <c r="P1610" s="416"/>
      <c r="Q1610" s="416"/>
      <c r="R1610" s="416"/>
      <c r="S1610" s="416"/>
      <c r="T1610" s="416"/>
      <c r="U1610" s="416"/>
      <c r="V1610" s="416"/>
      <c r="W1610" s="416"/>
      <c r="X1610" s="416"/>
      <c r="Y1610" s="416"/>
    </row>
    <row r="1611" customFormat="false" ht="15" hidden="false" customHeight="false" outlineLevel="0" collapsed="false">
      <c r="A1611" s="573"/>
      <c r="B1611" s="573"/>
      <c r="C1611" s="574"/>
      <c r="D1611" s="575"/>
      <c r="E1611" s="575"/>
      <c r="F1611" s="575"/>
      <c r="G1611" s="576"/>
      <c r="H1611" s="576"/>
      <c r="I1611" s="577"/>
      <c r="J1611" s="578"/>
      <c r="K1611" s="427"/>
      <c r="L1611" s="427"/>
      <c r="M1611" s="109"/>
      <c r="N1611" s="109"/>
      <c r="O1611" s="416"/>
      <c r="P1611" s="416"/>
      <c r="Q1611" s="416"/>
      <c r="R1611" s="416"/>
      <c r="S1611" s="416"/>
      <c r="T1611" s="416"/>
      <c r="U1611" s="416"/>
      <c r="V1611" s="416"/>
      <c r="W1611" s="416"/>
      <c r="X1611" s="416"/>
      <c r="Y1611" s="416"/>
    </row>
    <row r="1612" customFormat="false" ht="15" hidden="false" customHeight="false" outlineLevel="0" collapsed="false">
      <c r="A1612" s="573"/>
      <c r="B1612" s="573"/>
      <c r="C1612" s="574"/>
      <c r="D1612" s="575"/>
      <c r="E1612" s="575"/>
      <c r="F1612" s="575"/>
      <c r="G1612" s="576"/>
      <c r="H1612" s="576"/>
      <c r="I1612" s="577"/>
      <c r="J1612" s="578"/>
      <c r="K1612" s="427"/>
      <c r="L1612" s="427"/>
      <c r="M1612" s="109"/>
      <c r="N1612" s="109"/>
      <c r="O1612" s="416"/>
      <c r="P1612" s="416"/>
      <c r="Q1612" s="416"/>
      <c r="R1612" s="416"/>
      <c r="S1612" s="416"/>
      <c r="T1612" s="416"/>
      <c r="U1612" s="416"/>
      <c r="V1612" s="416"/>
      <c r="W1612" s="416"/>
      <c r="X1612" s="416"/>
      <c r="Y1612" s="416"/>
    </row>
    <row r="1613" customFormat="false" ht="15" hidden="false" customHeight="false" outlineLevel="0" collapsed="false">
      <c r="A1613" s="573"/>
      <c r="B1613" s="573"/>
      <c r="C1613" s="574"/>
      <c r="D1613" s="575"/>
      <c r="E1613" s="575"/>
      <c r="F1613" s="575"/>
      <c r="G1613" s="576"/>
      <c r="H1613" s="576"/>
      <c r="I1613" s="577"/>
      <c r="J1613" s="578"/>
      <c r="K1613" s="427"/>
      <c r="L1613" s="427"/>
      <c r="M1613" s="109"/>
      <c r="N1613" s="109"/>
      <c r="O1613" s="416"/>
      <c r="P1613" s="416"/>
      <c r="Q1613" s="416"/>
      <c r="R1613" s="416"/>
      <c r="S1613" s="416"/>
      <c r="T1613" s="416"/>
      <c r="U1613" s="416"/>
      <c r="V1613" s="416"/>
      <c r="W1613" s="416"/>
      <c r="X1613" s="416"/>
      <c r="Y1613" s="416"/>
    </row>
    <row r="1614" customFormat="false" ht="15" hidden="false" customHeight="false" outlineLevel="0" collapsed="false">
      <c r="A1614" s="573"/>
      <c r="B1614" s="573"/>
      <c r="C1614" s="574"/>
      <c r="D1614" s="575"/>
      <c r="E1614" s="575"/>
      <c r="F1614" s="575"/>
      <c r="G1614" s="576"/>
      <c r="H1614" s="576"/>
      <c r="I1614" s="577"/>
      <c r="J1614" s="578"/>
      <c r="K1614" s="427"/>
      <c r="L1614" s="427"/>
      <c r="M1614" s="109"/>
      <c r="N1614" s="109"/>
      <c r="O1614" s="416"/>
      <c r="P1614" s="416"/>
      <c r="Q1614" s="416"/>
      <c r="R1614" s="416"/>
      <c r="S1614" s="416"/>
      <c r="T1614" s="416"/>
      <c r="U1614" s="416"/>
      <c r="V1614" s="416"/>
      <c r="W1614" s="416"/>
      <c r="X1614" s="416"/>
      <c r="Y1614" s="416"/>
    </row>
    <row r="1615" customFormat="false" ht="15" hidden="false" customHeight="false" outlineLevel="0" collapsed="false">
      <c r="A1615" s="573"/>
      <c r="B1615" s="573"/>
      <c r="C1615" s="574"/>
      <c r="D1615" s="575"/>
      <c r="E1615" s="575"/>
      <c r="F1615" s="575"/>
      <c r="G1615" s="576"/>
      <c r="H1615" s="576"/>
      <c r="I1615" s="577"/>
      <c r="J1615" s="578"/>
      <c r="K1615" s="427"/>
      <c r="L1615" s="427"/>
      <c r="M1615" s="109"/>
      <c r="N1615" s="109"/>
      <c r="O1615" s="416"/>
      <c r="P1615" s="416"/>
      <c r="Q1615" s="416"/>
      <c r="R1615" s="416"/>
      <c r="S1615" s="416"/>
      <c r="T1615" s="416"/>
      <c r="U1615" s="416"/>
      <c r="V1615" s="416"/>
      <c r="W1615" s="416"/>
      <c r="X1615" s="416"/>
      <c r="Y1615" s="416"/>
    </row>
    <row r="1616" customFormat="false" ht="15" hidden="false" customHeight="false" outlineLevel="0" collapsed="false">
      <c r="A1616" s="573"/>
      <c r="B1616" s="573"/>
      <c r="C1616" s="574"/>
      <c r="D1616" s="575"/>
      <c r="E1616" s="575"/>
      <c r="F1616" s="575"/>
      <c r="G1616" s="576"/>
      <c r="H1616" s="576"/>
      <c r="I1616" s="577"/>
      <c r="J1616" s="578"/>
      <c r="K1616" s="427"/>
      <c r="L1616" s="427"/>
      <c r="M1616" s="109"/>
      <c r="N1616" s="109"/>
      <c r="O1616" s="416"/>
      <c r="P1616" s="416"/>
      <c r="Q1616" s="416"/>
      <c r="R1616" s="416"/>
      <c r="S1616" s="416"/>
      <c r="T1616" s="416"/>
      <c r="U1616" s="416"/>
      <c r="V1616" s="416"/>
      <c r="W1616" s="416"/>
      <c r="X1616" s="416"/>
      <c r="Y1616" s="416"/>
    </row>
    <row r="1617" customFormat="false" ht="15" hidden="false" customHeight="false" outlineLevel="0" collapsed="false">
      <c r="A1617" s="573"/>
      <c r="B1617" s="573"/>
      <c r="C1617" s="574"/>
      <c r="D1617" s="575"/>
      <c r="E1617" s="575"/>
      <c r="F1617" s="575"/>
      <c r="G1617" s="576"/>
      <c r="H1617" s="576"/>
      <c r="I1617" s="577"/>
      <c r="J1617" s="578"/>
      <c r="K1617" s="427"/>
      <c r="L1617" s="427"/>
      <c r="M1617" s="109"/>
      <c r="N1617" s="109"/>
      <c r="O1617" s="416"/>
      <c r="P1617" s="416"/>
      <c r="Q1617" s="416"/>
      <c r="R1617" s="416"/>
      <c r="S1617" s="416"/>
      <c r="T1617" s="416"/>
      <c r="U1617" s="416"/>
      <c r="V1617" s="416"/>
      <c r="W1617" s="416"/>
      <c r="X1617" s="416"/>
      <c r="Y1617" s="416"/>
    </row>
    <row r="1618" customFormat="false" ht="15" hidden="false" customHeight="false" outlineLevel="0" collapsed="false">
      <c r="A1618" s="573"/>
      <c r="B1618" s="573"/>
      <c r="C1618" s="574"/>
      <c r="D1618" s="575"/>
      <c r="E1618" s="575"/>
      <c r="F1618" s="575"/>
      <c r="G1618" s="576"/>
      <c r="H1618" s="576"/>
      <c r="I1618" s="577"/>
      <c r="J1618" s="578"/>
      <c r="K1618" s="427"/>
      <c r="L1618" s="427"/>
      <c r="M1618" s="109"/>
      <c r="N1618" s="109"/>
      <c r="O1618" s="416"/>
      <c r="P1618" s="416"/>
      <c r="Q1618" s="416"/>
      <c r="R1618" s="416"/>
      <c r="S1618" s="416"/>
      <c r="T1618" s="416"/>
      <c r="U1618" s="416"/>
      <c r="V1618" s="416"/>
      <c r="W1618" s="416"/>
      <c r="X1618" s="416"/>
      <c r="Y1618" s="416"/>
    </row>
    <row r="1619" customFormat="false" ht="15" hidden="false" customHeight="false" outlineLevel="0" collapsed="false">
      <c r="A1619" s="573"/>
      <c r="B1619" s="573"/>
      <c r="C1619" s="574"/>
      <c r="D1619" s="575"/>
      <c r="E1619" s="575"/>
      <c r="F1619" s="575"/>
      <c r="G1619" s="576"/>
      <c r="H1619" s="576"/>
      <c r="I1619" s="577"/>
      <c r="J1619" s="578"/>
      <c r="K1619" s="427"/>
      <c r="L1619" s="427"/>
      <c r="M1619" s="109"/>
      <c r="N1619" s="109"/>
      <c r="O1619" s="416"/>
      <c r="P1619" s="416"/>
      <c r="Q1619" s="416"/>
      <c r="R1619" s="416"/>
      <c r="S1619" s="416"/>
      <c r="T1619" s="416"/>
      <c r="U1619" s="416"/>
      <c r="V1619" s="416"/>
      <c r="W1619" s="416"/>
      <c r="X1619" s="416"/>
      <c r="Y1619" s="416"/>
    </row>
    <row r="1620" customFormat="false" ht="15" hidden="false" customHeight="false" outlineLevel="0" collapsed="false">
      <c r="A1620" s="573"/>
      <c r="B1620" s="573"/>
      <c r="C1620" s="574"/>
      <c r="D1620" s="575"/>
      <c r="E1620" s="575"/>
      <c r="F1620" s="575"/>
      <c r="G1620" s="576"/>
      <c r="H1620" s="576"/>
      <c r="I1620" s="577"/>
      <c r="J1620" s="578"/>
      <c r="K1620" s="427"/>
      <c r="L1620" s="427"/>
      <c r="M1620" s="109"/>
      <c r="N1620" s="109"/>
      <c r="O1620" s="416"/>
      <c r="P1620" s="416"/>
      <c r="Q1620" s="416"/>
      <c r="R1620" s="416"/>
      <c r="S1620" s="416"/>
      <c r="T1620" s="416"/>
      <c r="U1620" s="416"/>
      <c r="V1620" s="416"/>
      <c r="W1620" s="416"/>
      <c r="X1620" s="416"/>
      <c r="Y1620" s="416"/>
    </row>
    <row r="1621" customFormat="false" ht="15" hidden="false" customHeight="false" outlineLevel="0" collapsed="false">
      <c r="A1621" s="573"/>
      <c r="B1621" s="573"/>
      <c r="C1621" s="574"/>
      <c r="D1621" s="575"/>
      <c r="E1621" s="575"/>
      <c r="F1621" s="575"/>
      <c r="G1621" s="576"/>
      <c r="H1621" s="576"/>
      <c r="I1621" s="577"/>
      <c r="J1621" s="578"/>
      <c r="K1621" s="427"/>
      <c r="L1621" s="427"/>
      <c r="M1621" s="109"/>
      <c r="N1621" s="109"/>
      <c r="O1621" s="416"/>
      <c r="P1621" s="416"/>
      <c r="Q1621" s="416"/>
      <c r="R1621" s="416"/>
      <c r="S1621" s="416"/>
      <c r="T1621" s="416"/>
      <c r="U1621" s="416"/>
      <c r="V1621" s="416"/>
      <c r="W1621" s="416"/>
      <c r="X1621" s="416"/>
      <c r="Y1621" s="416"/>
    </row>
    <row r="1622" customFormat="false" ht="15" hidden="false" customHeight="false" outlineLevel="0" collapsed="false">
      <c r="A1622" s="573"/>
      <c r="B1622" s="573"/>
      <c r="C1622" s="574"/>
      <c r="D1622" s="575"/>
      <c r="E1622" s="575"/>
      <c r="F1622" s="575"/>
      <c r="G1622" s="576"/>
      <c r="H1622" s="576"/>
      <c r="I1622" s="577"/>
      <c r="J1622" s="578"/>
      <c r="K1622" s="427"/>
      <c r="L1622" s="427"/>
      <c r="M1622" s="109"/>
      <c r="N1622" s="109"/>
      <c r="O1622" s="416"/>
      <c r="P1622" s="416"/>
      <c r="Q1622" s="416"/>
      <c r="R1622" s="416"/>
      <c r="S1622" s="416"/>
      <c r="T1622" s="416"/>
      <c r="U1622" s="416"/>
      <c r="V1622" s="416"/>
      <c r="W1622" s="416"/>
      <c r="X1622" s="416"/>
      <c r="Y1622" s="416"/>
    </row>
    <row r="1623" customFormat="false" ht="15" hidden="false" customHeight="false" outlineLevel="0" collapsed="false">
      <c r="A1623" s="573"/>
      <c r="B1623" s="573"/>
      <c r="C1623" s="574"/>
      <c r="D1623" s="575"/>
      <c r="E1623" s="575"/>
      <c r="F1623" s="575"/>
      <c r="G1623" s="576"/>
      <c r="H1623" s="576"/>
      <c r="I1623" s="577"/>
      <c r="J1623" s="578"/>
      <c r="K1623" s="427"/>
      <c r="L1623" s="427"/>
      <c r="M1623" s="109"/>
      <c r="N1623" s="109"/>
      <c r="O1623" s="416"/>
      <c r="P1623" s="416"/>
      <c r="Q1623" s="416"/>
      <c r="R1623" s="416"/>
      <c r="S1623" s="416"/>
      <c r="T1623" s="416"/>
      <c r="U1623" s="416"/>
      <c r="V1623" s="416"/>
      <c r="W1623" s="416"/>
      <c r="X1623" s="416"/>
      <c r="Y1623" s="416"/>
    </row>
    <row r="1624" customFormat="false" ht="15" hidden="false" customHeight="false" outlineLevel="0" collapsed="false">
      <c r="A1624" s="573"/>
      <c r="B1624" s="573"/>
      <c r="C1624" s="574"/>
      <c r="D1624" s="575"/>
      <c r="E1624" s="575"/>
      <c r="F1624" s="575"/>
      <c r="G1624" s="576"/>
      <c r="H1624" s="576"/>
      <c r="I1624" s="577"/>
      <c r="J1624" s="578"/>
      <c r="K1624" s="427"/>
      <c r="L1624" s="427"/>
      <c r="M1624" s="109"/>
      <c r="N1624" s="109"/>
      <c r="O1624" s="416"/>
      <c r="P1624" s="416"/>
      <c r="Q1624" s="416"/>
      <c r="R1624" s="416"/>
      <c r="S1624" s="416"/>
      <c r="T1624" s="416"/>
      <c r="U1624" s="416"/>
      <c r="V1624" s="416"/>
      <c r="W1624" s="416"/>
      <c r="X1624" s="416"/>
      <c r="Y1624" s="416"/>
    </row>
    <row r="1625" customFormat="false" ht="15" hidden="false" customHeight="false" outlineLevel="0" collapsed="false">
      <c r="A1625" s="573"/>
      <c r="B1625" s="573"/>
      <c r="C1625" s="574"/>
      <c r="D1625" s="575"/>
      <c r="E1625" s="575"/>
      <c r="F1625" s="575"/>
      <c r="G1625" s="576"/>
      <c r="H1625" s="576"/>
      <c r="I1625" s="577"/>
      <c r="J1625" s="578"/>
      <c r="K1625" s="427"/>
      <c r="L1625" s="427"/>
      <c r="M1625" s="109"/>
      <c r="N1625" s="109"/>
      <c r="O1625" s="416"/>
      <c r="P1625" s="416"/>
      <c r="Q1625" s="416"/>
      <c r="R1625" s="416"/>
      <c r="S1625" s="416"/>
      <c r="T1625" s="416"/>
      <c r="U1625" s="416"/>
      <c r="V1625" s="416"/>
      <c r="W1625" s="416"/>
      <c r="X1625" s="416"/>
      <c r="Y1625" s="416"/>
    </row>
    <row r="1626" customFormat="false" ht="15" hidden="false" customHeight="false" outlineLevel="0" collapsed="false">
      <c r="A1626" s="573"/>
      <c r="B1626" s="573"/>
      <c r="C1626" s="574"/>
      <c r="D1626" s="575"/>
      <c r="E1626" s="575"/>
      <c r="F1626" s="575"/>
      <c r="G1626" s="576"/>
      <c r="H1626" s="576"/>
      <c r="I1626" s="577"/>
      <c r="J1626" s="578"/>
      <c r="K1626" s="427"/>
      <c r="L1626" s="427"/>
      <c r="M1626" s="109"/>
      <c r="N1626" s="109"/>
      <c r="O1626" s="416"/>
      <c r="P1626" s="416"/>
      <c r="Q1626" s="416"/>
      <c r="R1626" s="416"/>
      <c r="S1626" s="416"/>
      <c r="T1626" s="416"/>
      <c r="U1626" s="416"/>
      <c r="V1626" s="416"/>
      <c r="W1626" s="416"/>
      <c r="X1626" s="416"/>
      <c r="Y1626" s="416"/>
    </row>
    <row r="1627" customFormat="false" ht="15" hidden="false" customHeight="false" outlineLevel="0" collapsed="false">
      <c r="A1627" s="573"/>
      <c r="B1627" s="573"/>
      <c r="C1627" s="574"/>
      <c r="D1627" s="575"/>
      <c r="E1627" s="575"/>
      <c r="F1627" s="575"/>
      <c r="G1627" s="576"/>
      <c r="H1627" s="576"/>
      <c r="I1627" s="577"/>
      <c r="J1627" s="578"/>
      <c r="K1627" s="427"/>
      <c r="L1627" s="427"/>
      <c r="M1627" s="109"/>
      <c r="N1627" s="109"/>
      <c r="O1627" s="416"/>
      <c r="P1627" s="416"/>
      <c r="Q1627" s="416"/>
      <c r="R1627" s="416"/>
      <c r="S1627" s="416"/>
      <c r="T1627" s="416"/>
      <c r="U1627" s="416"/>
      <c r="V1627" s="416"/>
      <c r="W1627" s="416"/>
      <c r="X1627" s="416"/>
      <c r="Y1627" s="416"/>
    </row>
    <row r="1628" customFormat="false" ht="15" hidden="false" customHeight="false" outlineLevel="0" collapsed="false">
      <c r="A1628" s="573"/>
      <c r="B1628" s="573"/>
      <c r="C1628" s="574"/>
      <c r="D1628" s="575"/>
      <c r="E1628" s="575"/>
      <c r="F1628" s="575"/>
      <c r="G1628" s="576"/>
      <c r="H1628" s="576"/>
      <c r="I1628" s="577"/>
      <c r="J1628" s="578"/>
      <c r="K1628" s="427"/>
      <c r="L1628" s="427"/>
      <c r="M1628" s="109"/>
      <c r="N1628" s="109"/>
      <c r="O1628" s="416"/>
      <c r="P1628" s="416"/>
      <c r="Q1628" s="416"/>
      <c r="R1628" s="416"/>
      <c r="S1628" s="416"/>
      <c r="T1628" s="416"/>
      <c r="U1628" s="416"/>
      <c r="V1628" s="416"/>
      <c r="W1628" s="416"/>
      <c r="X1628" s="416"/>
      <c r="Y1628" s="416"/>
    </row>
    <row r="1629" customFormat="false" ht="15" hidden="false" customHeight="false" outlineLevel="0" collapsed="false">
      <c r="A1629" s="573"/>
      <c r="B1629" s="573"/>
      <c r="C1629" s="574"/>
      <c r="D1629" s="575"/>
      <c r="E1629" s="575"/>
      <c r="F1629" s="575"/>
      <c r="G1629" s="576"/>
      <c r="H1629" s="576"/>
      <c r="I1629" s="577"/>
      <c r="J1629" s="578"/>
      <c r="K1629" s="427"/>
      <c r="L1629" s="427"/>
      <c r="M1629" s="109"/>
      <c r="N1629" s="109"/>
      <c r="O1629" s="416"/>
      <c r="P1629" s="416"/>
      <c r="Q1629" s="416"/>
      <c r="R1629" s="416"/>
      <c r="S1629" s="416"/>
      <c r="T1629" s="416"/>
      <c r="U1629" s="416"/>
      <c r="V1629" s="416"/>
      <c r="W1629" s="416"/>
      <c r="X1629" s="416"/>
      <c r="Y1629" s="416"/>
    </row>
    <row r="1630" customFormat="false" ht="15" hidden="false" customHeight="false" outlineLevel="0" collapsed="false">
      <c r="A1630" s="573"/>
      <c r="B1630" s="573"/>
      <c r="C1630" s="574"/>
      <c r="D1630" s="575"/>
      <c r="E1630" s="575"/>
      <c r="F1630" s="575"/>
      <c r="G1630" s="576"/>
      <c r="H1630" s="576"/>
      <c r="I1630" s="577"/>
      <c r="J1630" s="578"/>
      <c r="K1630" s="427"/>
      <c r="L1630" s="427"/>
      <c r="M1630" s="109"/>
      <c r="N1630" s="109"/>
      <c r="O1630" s="416"/>
      <c r="P1630" s="416"/>
      <c r="Q1630" s="416"/>
      <c r="R1630" s="416"/>
      <c r="S1630" s="416"/>
      <c r="T1630" s="416"/>
      <c r="U1630" s="416"/>
      <c r="V1630" s="416"/>
      <c r="W1630" s="416"/>
      <c r="X1630" s="416"/>
      <c r="Y1630" s="416"/>
    </row>
    <row r="1631" customFormat="false" ht="15" hidden="false" customHeight="false" outlineLevel="0" collapsed="false">
      <c r="A1631" s="573"/>
      <c r="B1631" s="573"/>
      <c r="C1631" s="574"/>
      <c r="D1631" s="575"/>
      <c r="E1631" s="575"/>
      <c r="F1631" s="575"/>
      <c r="G1631" s="576"/>
      <c r="H1631" s="576"/>
      <c r="I1631" s="577"/>
      <c r="J1631" s="578"/>
      <c r="K1631" s="427"/>
      <c r="L1631" s="427"/>
      <c r="M1631" s="109"/>
      <c r="N1631" s="109"/>
      <c r="O1631" s="416"/>
      <c r="P1631" s="416"/>
      <c r="Q1631" s="416"/>
      <c r="R1631" s="416"/>
      <c r="S1631" s="416"/>
      <c r="T1631" s="416"/>
      <c r="U1631" s="416"/>
      <c r="V1631" s="416"/>
      <c r="W1631" s="416"/>
      <c r="X1631" s="416"/>
      <c r="Y1631" s="416"/>
    </row>
    <row r="1632" customFormat="false" ht="15" hidden="false" customHeight="false" outlineLevel="0" collapsed="false">
      <c r="A1632" s="573"/>
      <c r="B1632" s="573"/>
      <c r="C1632" s="574"/>
      <c r="D1632" s="575"/>
      <c r="E1632" s="575"/>
      <c r="F1632" s="575"/>
      <c r="G1632" s="576"/>
      <c r="H1632" s="576"/>
      <c r="I1632" s="577"/>
      <c r="J1632" s="578"/>
      <c r="K1632" s="427"/>
      <c r="L1632" s="427"/>
      <c r="M1632" s="109"/>
      <c r="N1632" s="109"/>
      <c r="O1632" s="416"/>
      <c r="P1632" s="416"/>
      <c r="Q1632" s="416"/>
      <c r="R1632" s="416"/>
      <c r="S1632" s="416"/>
      <c r="T1632" s="416"/>
      <c r="U1632" s="416"/>
      <c r="V1632" s="416"/>
      <c r="W1632" s="416"/>
      <c r="X1632" s="416"/>
      <c r="Y1632" s="416"/>
    </row>
    <row r="1633" customFormat="false" ht="15" hidden="false" customHeight="false" outlineLevel="0" collapsed="false">
      <c r="A1633" s="573"/>
      <c r="B1633" s="573"/>
      <c r="C1633" s="574"/>
      <c r="D1633" s="575"/>
      <c r="E1633" s="575"/>
      <c r="F1633" s="575"/>
      <c r="G1633" s="576"/>
      <c r="H1633" s="576"/>
      <c r="I1633" s="577"/>
      <c r="J1633" s="578"/>
      <c r="K1633" s="427"/>
      <c r="L1633" s="427"/>
      <c r="M1633" s="109"/>
      <c r="N1633" s="109"/>
      <c r="O1633" s="416"/>
      <c r="P1633" s="416"/>
      <c r="Q1633" s="416"/>
      <c r="R1633" s="416"/>
      <c r="S1633" s="416"/>
      <c r="T1633" s="416"/>
      <c r="U1633" s="416"/>
      <c r="V1633" s="416"/>
      <c r="W1633" s="416"/>
      <c r="X1633" s="416"/>
      <c r="Y1633" s="416"/>
    </row>
    <row r="1634" customFormat="false" ht="15" hidden="false" customHeight="false" outlineLevel="0" collapsed="false">
      <c r="A1634" s="573"/>
      <c r="B1634" s="573"/>
      <c r="C1634" s="574"/>
      <c r="D1634" s="575"/>
      <c r="E1634" s="575"/>
      <c r="F1634" s="575"/>
      <c r="G1634" s="576"/>
      <c r="H1634" s="576"/>
      <c r="I1634" s="577"/>
      <c r="J1634" s="578"/>
      <c r="K1634" s="427"/>
      <c r="L1634" s="427"/>
      <c r="M1634" s="109"/>
      <c r="N1634" s="109"/>
      <c r="O1634" s="416"/>
      <c r="P1634" s="416"/>
      <c r="Q1634" s="416"/>
      <c r="R1634" s="416"/>
      <c r="S1634" s="416"/>
      <c r="T1634" s="416"/>
      <c r="U1634" s="416"/>
      <c r="V1634" s="416"/>
      <c r="W1634" s="416"/>
      <c r="X1634" s="416"/>
      <c r="Y1634" s="416"/>
    </row>
    <row r="1635" customFormat="false" ht="15" hidden="false" customHeight="false" outlineLevel="0" collapsed="false">
      <c r="A1635" s="573"/>
      <c r="B1635" s="573"/>
      <c r="C1635" s="574"/>
      <c r="D1635" s="575"/>
      <c r="E1635" s="575"/>
      <c r="F1635" s="575"/>
      <c r="G1635" s="576"/>
      <c r="H1635" s="576"/>
      <c r="I1635" s="577"/>
      <c r="J1635" s="578"/>
      <c r="K1635" s="427"/>
      <c r="L1635" s="427"/>
      <c r="M1635" s="109"/>
      <c r="N1635" s="109"/>
      <c r="O1635" s="416"/>
      <c r="P1635" s="416"/>
      <c r="Q1635" s="416"/>
      <c r="R1635" s="416"/>
      <c r="S1635" s="416"/>
      <c r="T1635" s="416"/>
      <c r="U1635" s="416"/>
      <c r="V1635" s="416"/>
      <c r="W1635" s="416"/>
      <c r="X1635" s="416"/>
      <c r="Y1635" s="416"/>
    </row>
    <row r="1636" customFormat="false" ht="15" hidden="false" customHeight="false" outlineLevel="0" collapsed="false">
      <c r="A1636" s="573"/>
      <c r="B1636" s="573"/>
      <c r="C1636" s="574"/>
      <c r="D1636" s="575"/>
      <c r="E1636" s="575"/>
      <c r="F1636" s="575"/>
      <c r="G1636" s="576"/>
      <c r="H1636" s="576"/>
      <c r="I1636" s="577"/>
      <c r="J1636" s="578"/>
      <c r="K1636" s="427"/>
      <c r="L1636" s="427"/>
      <c r="M1636" s="109"/>
      <c r="N1636" s="109"/>
      <c r="O1636" s="416"/>
      <c r="P1636" s="416"/>
      <c r="Q1636" s="416"/>
      <c r="R1636" s="416"/>
      <c r="S1636" s="416"/>
      <c r="T1636" s="416"/>
      <c r="U1636" s="416"/>
      <c r="V1636" s="416"/>
      <c r="W1636" s="416"/>
      <c r="X1636" s="416"/>
      <c r="Y1636" s="416"/>
    </row>
    <row r="1637" customFormat="false" ht="15" hidden="false" customHeight="false" outlineLevel="0" collapsed="false">
      <c r="A1637" s="573"/>
      <c r="B1637" s="573"/>
      <c r="C1637" s="574"/>
      <c r="D1637" s="575"/>
      <c r="E1637" s="575"/>
      <c r="F1637" s="575"/>
      <c r="G1637" s="576"/>
      <c r="H1637" s="576"/>
      <c r="I1637" s="577"/>
      <c r="J1637" s="578"/>
      <c r="K1637" s="427"/>
      <c r="L1637" s="427"/>
      <c r="M1637" s="109"/>
      <c r="N1637" s="109"/>
      <c r="O1637" s="416"/>
      <c r="P1637" s="416"/>
      <c r="Q1637" s="416"/>
      <c r="R1637" s="416"/>
      <c r="S1637" s="416"/>
      <c r="T1637" s="416"/>
      <c r="U1637" s="416"/>
      <c r="V1637" s="416"/>
      <c r="W1637" s="416"/>
      <c r="X1637" s="416"/>
      <c r="Y1637" s="416"/>
    </row>
    <row r="1638" customFormat="false" ht="15" hidden="false" customHeight="false" outlineLevel="0" collapsed="false">
      <c r="A1638" s="573"/>
      <c r="B1638" s="573"/>
      <c r="C1638" s="574"/>
      <c r="D1638" s="575"/>
      <c r="E1638" s="575"/>
      <c r="F1638" s="575"/>
      <c r="G1638" s="576"/>
      <c r="H1638" s="576"/>
      <c r="I1638" s="577"/>
      <c r="J1638" s="578"/>
      <c r="K1638" s="427"/>
      <c r="L1638" s="427"/>
      <c r="M1638" s="109"/>
      <c r="N1638" s="109"/>
      <c r="O1638" s="416"/>
      <c r="P1638" s="416"/>
      <c r="Q1638" s="416"/>
      <c r="R1638" s="416"/>
      <c r="S1638" s="416"/>
      <c r="T1638" s="416"/>
      <c r="U1638" s="416"/>
      <c r="V1638" s="416"/>
      <c r="W1638" s="416"/>
      <c r="X1638" s="416"/>
      <c r="Y1638" s="416"/>
    </row>
    <row r="1639" customFormat="false" ht="15" hidden="false" customHeight="false" outlineLevel="0" collapsed="false">
      <c r="A1639" s="573"/>
      <c r="B1639" s="573"/>
      <c r="C1639" s="574"/>
      <c r="D1639" s="575"/>
      <c r="E1639" s="575"/>
      <c r="F1639" s="575"/>
      <c r="G1639" s="576"/>
      <c r="H1639" s="576"/>
      <c r="I1639" s="577"/>
      <c r="J1639" s="578"/>
      <c r="K1639" s="427"/>
      <c r="L1639" s="427"/>
      <c r="M1639" s="109"/>
      <c r="N1639" s="109"/>
      <c r="O1639" s="416"/>
      <c r="P1639" s="416"/>
      <c r="Q1639" s="416"/>
      <c r="R1639" s="416"/>
      <c r="S1639" s="416"/>
      <c r="T1639" s="416"/>
      <c r="U1639" s="416"/>
      <c r="V1639" s="416"/>
      <c r="W1639" s="416"/>
      <c r="X1639" s="416"/>
      <c r="Y1639" s="416"/>
    </row>
    <row r="1640" customFormat="false" ht="15" hidden="false" customHeight="false" outlineLevel="0" collapsed="false">
      <c r="A1640" s="573"/>
      <c r="B1640" s="573"/>
      <c r="C1640" s="574"/>
      <c r="D1640" s="575"/>
      <c r="E1640" s="575"/>
      <c r="F1640" s="575"/>
      <c r="G1640" s="576"/>
      <c r="H1640" s="576"/>
      <c r="I1640" s="577"/>
      <c r="J1640" s="578"/>
      <c r="K1640" s="427"/>
      <c r="L1640" s="427"/>
      <c r="M1640" s="109"/>
      <c r="N1640" s="109"/>
      <c r="O1640" s="416"/>
      <c r="P1640" s="416"/>
      <c r="Q1640" s="416"/>
      <c r="R1640" s="416"/>
      <c r="S1640" s="416"/>
      <c r="T1640" s="416"/>
      <c r="U1640" s="416"/>
      <c r="V1640" s="416"/>
      <c r="W1640" s="416"/>
      <c r="X1640" s="416"/>
      <c r="Y1640" s="416"/>
    </row>
    <row r="1641" customFormat="false" ht="15" hidden="false" customHeight="false" outlineLevel="0" collapsed="false">
      <c r="A1641" s="573"/>
      <c r="B1641" s="573"/>
      <c r="C1641" s="574"/>
      <c r="D1641" s="575"/>
      <c r="E1641" s="575"/>
      <c r="F1641" s="575"/>
      <c r="G1641" s="576"/>
      <c r="H1641" s="576"/>
      <c r="I1641" s="577"/>
      <c r="J1641" s="578"/>
      <c r="K1641" s="427"/>
      <c r="L1641" s="427"/>
      <c r="M1641" s="109"/>
      <c r="N1641" s="109"/>
      <c r="O1641" s="416"/>
      <c r="P1641" s="416"/>
      <c r="Q1641" s="416"/>
      <c r="R1641" s="416"/>
      <c r="S1641" s="416"/>
      <c r="T1641" s="416"/>
      <c r="U1641" s="416"/>
      <c r="V1641" s="416"/>
      <c r="W1641" s="416"/>
      <c r="X1641" s="416"/>
      <c r="Y1641" s="416"/>
    </row>
    <row r="1642" customFormat="false" ht="15" hidden="false" customHeight="false" outlineLevel="0" collapsed="false">
      <c r="A1642" s="573"/>
      <c r="B1642" s="573"/>
      <c r="C1642" s="574"/>
      <c r="D1642" s="575"/>
      <c r="E1642" s="575"/>
      <c r="F1642" s="575"/>
      <c r="G1642" s="576"/>
      <c r="H1642" s="576"/>
      <c r="I1642" s="577"/>
      <c r="J1642" s="578"/>
      <c r="K1642" s="427"/>
      <c r="L1642" s="427"/>
      <c r="M1642" s="109"/>
      <c r="N1642" s="109"/>
      <c r="O1642" s="416"/>
      <c r="P1642" s="416"/>
      <c r="Q1642" s="416"/>
      <c r="R1642" s="416"/>
      <c r="S1642" s="416"/>
      <c r="T1642" s="416"/>
      <c r="U1642" s="416"/>
      <c r="V1642" s="416"/>
      <c r="W1642" s="416"/>
      <c r="X1642" s="416"/>
      <c r="Y1642" s="416"/>
    </row>
    <row r="1643" customFormat="false" ht="15" hidden="false" customHeight="false" outlineLevel="0" collapsed="false">
      <c r="A1643" s="573"/>
      <c r="B1643" s="573"/>
      <c r="C1643" s="574"/>
      <c r="D1643" s="575"/>
      <c r="E1643" s="575"/>
      <c r="F1643" s="575"/>
      <c r="G1643" s="576"/>
      <c r="H1643" s="576"/>
      <c r="I1643" s="577"/>
      <c r="J1643" s="578"/>
      <c r="K1643" s="427"/>
      <c r="L1643" s="427"/>
      <c r="M1643" s="109"/>
      <c r="N1643" s="109"/>
      <c r="O1643" s="416"/>
      <c r="P1643" s="416"/>
      <c r="Q1643" s="416"/>
      <c r="R1643" s="416"/>
      <c r="S1643" s="416"/>
      <c r="T1643" s="416"/>
      <c r="U1643" s="416"/>
      <c r="V1643" s="416"/>
      <c r="W1643" s="416"/>
      <c r="X1643" s="416"/>
      <c r="Y1643" s="416"/>
    </row>
    <row r="1644" customFormat="false" ht="15" hidden="false" customHeight="false" outlineLevel="0" collapsed="false">
      <c r="A1644" s="573"/>
      <c r="B1644" s="573"/>
      <c r="C1644" s="574"/>
      <c r="D1644" s="575"/>
      <c r="E1644" s="575"/>
      <c r="F1644" s="575"/>
      <c r="G1644" s="576"/>
      <c r="H1644" s="576"/>
      <c r="I1644" s="577"/>
      <c r="J1644" s="578"/>
      <c r="K1644" s="427"/>
      <c r="L1644" s="427"/>
      <c r="M1644" s="109"/>
      <c r="N1644" s="109"/>
      <c r="O1644" s="416"/>
      <c r="P1644" s="416"/>
      <c r="Q1644" s="416"/>
      <c r="R1644" s="416"/>
      <c r="S1644" s="416"/>
      <c r="T1644" s="416"/>
      <c r="U1644" s="416"/>
      <c r="V1644" s="416"/>
      <c r="W1644" s="416"/>
      <c r="X1644" s="416"/>
      <c r="Y1644" s="416"/>
    </row>
    <row r="1645" customFormat="false" ht="15" hidden="false" customHeight="false" outlineLevel="0" collapsed="false">
      <c r="A1645" s="573"/>
      <c r="B1645" s="573"/>
      <c r="C1645" s="574"/>
      <c r="D1645" s="575"/>
      <c r="E1645" s="575"/>
      <c r="F1645" s="575"/>
      <c r="G1645" s="576"/>
      <c r="H1645" s="576"/>
      <c r="I1645" s="577"/>
      <c r="J1645" s="578"/>
      <c r="K1645" s="427"/>
      <c r="L1645" s="427"/>
      <c r="M1645" s="109"/>
      <c r="N1645" s="109"/>
      <c r="O1645" s="416"/>
      <c r="P1645" s="416"/>
      <c r="Q1645" s="416"/>
      <c r="R1645" s="416"/>
      <c r="S1645" s="416"/>
      <c r="T1645" s="416"/>
      <c r="U1645" s="416"/>
      <c r="V1645" s="416"/>
      <c r="W1645" s="416"/>
      <c r="X1645" s="416"/>
      <c r="Y1645" s="416"/>
    </row>
    <row r="1646" customFormat="false" ht="15" hidden="false" customHeight="false" outlineLevel="0" collapsed="false">
      <c r="A1646" s="573"/>
      <c r="B1646" s="573"/>
      <c r="C1646" s="574"/>
      <c r="D1646" s="575"/>
      <c r="E1646" s="575"/>
      <c r="F1646" s="575"/>
      <c r="G1646" s="576"/>
      <c r="H1646" s="576"/>
      <c r="I1646" s="577"/>
      <c r="J1646" s="578"/>
      <c r="K1646" s="427"/>
      <c r="L1646" s="427"/>
      <c r="M1646" s="109"/>
      <c r="N1646" s="109"/>
      <c r="O1646" s="416"/>
      <c r="P1646" s="416"/>
      <c r="Q1646" s="416"/>
      <c r="R1646" s="416"/>
      <c r="S1646" s="416"/>
      <c r="T1646" s="416"/>
      <c r="U1646" s="416"/>
      <c r="V1646" s="416"/>
      <c r="W1646" s="416"/>
      <c r="X1646" s="416"/>
      <c r="Y1646" s="416"/>
    </row>
    <row r="1647" customFormat="false" ht="15" hidden="false" customHeight="false" outlineLevel="0" collapsed="false">
      <c r="A1647" s="573"/>
      <c r="B1647" s="573"/>
      <c r="C1647" s="574"/>
      <c r="D1647" s="575"/>
      <c r="E1647" s="575"/>
      <c r="F1647" s="575"/>
      <c r="G1647" s="576"/>
      <c r="H1647" s="576"/>
      <c r="I1647" s="577"/>
      <c r="J1647" s="578"/>
      <c r="K1647" s="427"/>
      <c r="L1647" s="427"/>
      <c r="M1647" s="109"/>
      <c r="N1647" s="109"/>
      <c r="O1647" s="416"/>
      <c r="P1647" s="416"/>
      <c r="Q1647" s="416"/>
      <c r="R1647" s="416"/>
      <c r="S1647" s="416"/>
      <c r="T1647" s="416"/>
      <c r="U1647" s="416"/>
      <c r="V1647" s="416"/>
      <c r="W1647" s="416"/>
      <c r="X1647" s="416"/>
      <c r="Y1647" s="416"/>
    </row>
    <row r="1648" customFormat="false" ht="15" hidden="false" customHeight="false" outlineLevel="0" collapsed="false">
      <c r="A1648" s="573"/>
      <c r="B1648" s="573"/>
      <c r="C1648" s="574"/>
      <c r="D1648" s="575"/>
      <c r="E1648" s="575"/>
      <c r="F1648" s="575"/>
      <c r="G1648" s="576"/>
      <c r="H1648" s="576"/>
      <c r="I1648" s="577"/>
      <c r="J1648" s="578"/>
      <c r="K1648" s="427"/>
      <c r="L1648" s="427"/>
      <c r="M1648" s="109"/>
      <c r="N1648" s="109"/>
      <c r="O1648" s="416"/>
      <c r="P1648" s="416"/>
      <c r="Q1648" s="416"/>
      <c r="R1648" s="416"/>
      <c r="S1648" s="416"/>
      <c r="T1648" s="416"/>
      <c r="U1648" s="416"/>
      <c r="V1648" s="416"/>
      <c r="W1648" s="416"/>
      <c r="X1648" s="416"/>
      <c r="Y1648" s="416"/>
    </row>
    <row r="1649" customFormat="false" ht="15" hidden="false" customHeight="false" outlineLevel="0" collapsed="false">
      <c r="A1649" s="573"/>
      <c r="B1649" s="573"/>
      <c r="C1649" s="574"/>
      <c r="D1649" s="575"/>
      <c r="E1649" s="575"/>
      <c r="F1649" s="575"/>
      <c r="G1649" s="576"/>
      <c r="H1649" s="576"/>
      <c r="I1649" s="577"/>
      <c r="J1649" s="578"/>
      <c r="K1649" s="427"/>
      <c r="L1649" s="427"/>
      <c r="M1649" s="109"/>
      <c r="N1649" s="109"/>
      <c r="O1649" s="416"/>
      <c r="P1649" s="416"/>
      <c r="Q1649" s="416"/>
      <c r="R1649" s="416"/>
      <c r="S1649" s="416"/>
      <c r="T1649" s="416"/>
      <c r="U1649" s="416"/>
      <c r="V1649" s="416"/>
      <c r="W1649" s="416"/>
      <c r="X1649" s="416"/>
      <c r="Y1649" s="416"/>
    </row>
    <row r="1650" customFormat="false" ht="15" hidden="false" customHeight="false" outlineLevel="0" collapsed="false">
      <c r="A1650" s="573"/>
      <c r="B1650" s="573"/>
      <c r="C1650" s="574"/>
      <c r="D1650" s="575"/>
      <c r="E1650" s="575"/>
      <c r="F1650" s="575"/>
      <c r="G1650" s="576"/>
      <c r="H1650" s="576"/>
      <c r="I1650" s="577"/>
      <c r="J1650" s="578"/>
      <c r="K1650" s="427"/>
      <c r="L1650" s="427"/>
      <c r="M1650" s="109"/>
      <c r="N1650" s="109"/>
      <c r="O1650" s="416"/>
      <c r="P1650" s="416"/>
      <c r="Q1650" s="416"/>
      <c r="R1650" s="416"/>
      <c r="S1650" s="416"/>
      <c r="T1650" s="416"/>
      <c r="U1650" s="416"/>
      <c r="V1650" s="416"/>
      <c r="W1650" s="416"/>
      <c r="X1650" s="416"/>
      <c r="Y1650" s="416"/>
    </row>
    <row r="1651" customFormat="false" ht="15" hidden="false" customHeight="false" outlineLevel="0" collapsed="false">
      <c r="A1651" s="573"/>
      <c r="B1651" s="573"/>
      <c r="C1651" s="574"/>
      <c r="D1651" s="575"/>
      <c r="E1651" s="575"/>
      <c r="F1651" s="575"/>
      <c r="G1651" s="576"/>
      <c r="H1651" s="576"/>
      <c r="I1651" s="577"/>
      <c r="J1651" s="578"/>
      <c r="K1651" s="427"/>
      <c r="L1651" s="427"/>
      <c r="M1651" s="109"/>
      <c r="N1651" s="109"/>
      <c r="O1651" s="416"/>
      <c r="P1651" s="416"/>
      <c r="Q1651" s="416"/>
      <c r="R1651" s="416"/>
      <c r="S1651" s="416"/>
      <c r="T1651" s="416"/>
      <c r="U1651" s="416"/>
      <c r="V1651" s="416"/>
      <c r="W1651" s="416"/>
      <c r="X1651" s="416"/>
      <c r="Y1651" s="416"/>
    </row>
    <row r="1652" customFormat="false" ht="15" hidden="false" customHeight="false" outlineLevel="0" collapsed="false">
      <c r="A1652" s="573"/>
      <c r="B1652" s="573"/>
      <c r="C1652" s="574"/>
      <c r="D1652" s="575"/>
      <c r="E1652" s="575"/>
      <c r="F1652" s="575"/>
      <c r="G1652" s="576"/>
      <c r="H1652" s="576"/>
      <c r="I1652" s="577"/>
      <c r="J1652" s="578"/>
      <c r="K1652" s="427"/>
      <c r="L1652" s="427"/>
      <c r="M1652" s="109"/>
      <c r="N1652" s="109"/>
      <c r="O1652" s="416"/>
      <c r="P1652" s="416"/>
      <c r="Q1652" s="416"/>
      <c r="R1652" s="416"/>
      <c r="S1652" s="416"/>
      <c r="T1652" s="416"/>
      <c r="U1652" s="416"/>
      <c r="V1652" s="416"/>
      <c r="W1652" s="416"/>
      <c r="X1652" s="416"/>
      <c r="Y1652" s="416"/>
    </row>
    <row r="1653" customFormat="false" ht="15" hidden="false" customHeight="false" outlineLevel="0" collapsed="false">
      <c r="A1653" s="573"/>
      <c r="B1653" s="573"/>
      <c r="C1653" s="574"/>
      <c r="D1653" s="575"/>
      <c r="E1653" s="575"/>
      <c r="F1653" s="575"/>
      <c r="G1653" s="576"/>
      <c r="H1653" s="576"/>
      <c r="I1653" s="577"/>
      <c r="J1653" s="578"/>
      <c r="K1653" s="427"/>
      <c r="L1653" s="427"/>
      <c r="M1653" s="109"/>
      <c r="N1653" s="109"/>
      <c r="O1653" s="416"/>
      <c r="P1653" s="416"/>
      <c r="Q1653" s="416"/>
      <c r="R1653" s="416"/>
      <c r="S1653" s="416"/>
      <c r="T1653" s="416"/>
      <c r="U1653" s="416"/>
      <c r="V1653" s="416"/>
      <c r="W1653" s="416"/>
      <c r="X1653" s="416"/>
      <c r="Y1653" s="416"/>
    </row>
    <row r="1654" customFormat="false" ht="15" hidden="false" customHeight="false" outlineLevel="0" collapsed="false">
      <c r="A1654" s="573"/>
      <c r="B1654" s="573"/>
      <c r="C1654" s="574"/>
      <c r="D1654" s="575"/>
      <c r="E1654" s="575"/>
      <c r="F1654" s="575"/>
      <c r="G1654" s="576"/>
      <c r="H1654" s="576"/>
      <c r="I1654" s="577"/>
      <c r="J1654" s="578"/>
      <c r="K1654" s="427"/>
      <c r="L1654" s="427"/>
      <c r="M1654" s="109"/>
      <c r="N1654" s="109"/>
      <c r="O1654" s="416"/>
      <c r="P1654" s="416"/>
      <c r="Q1654" s="416"/>
      <c r="R1654" s="416"/>
      <c r="S1654" s="416"/>
      <c r="T1654" s="416"/>
      <c r="U1654" s="416"/>
      <c r="V1654" s="416"/>
      <c r="W1654" s="416"/>
      <c r="X1654" s="416"/>
      <c r="Y1654" s="416"/>
    </row>
    <row r="1655" customFormat="false" ht="15" hidden="false" customHeight="false" outlineLevel="0" collapsed="false">
      <c r="A1655" s="573"/>
      <c r="B1655" s="573"/>
      <c r="C1655" s="574"/>
      <c r="D1655" s="575"/>
      <c r="E1655" s="575"/>
      <c r="F1655" s="575"/>
      <c r="G1655" s="576"/>
      <c r="H1655" s="576"/>
      <c r="I1655" s="577"/>
      <c r="J1655" s="578"/>
      <c r="K1655" s="427"/>
      <c r="L1655" s="427"/>
      <c r="M1655" s="109"/>
      <c r="N1655" s="109"/>
      <c r="O1655" s="416"/>
      <c r="P1655" s="416"/>
      <c r="Q1655" s="416"/>
      <c r="R1655" s="416"/>
      <c r="S1655" s="416"/>
      <c r="T1655" s="416"/>
      <c r="U1655" s="416"/>
      <c r="V1655" s="416"/>
      <c r="W1655" s="416"/>
      <c r="X1655" s="416"/>
      <c r="Y1655" s="416"/>
    </row>
    <row r="1656" customFormat="false" ht="15" hidden="false" customHeight="false" outlineLevel="0" collapsed="false">
      <c r="A1656" s="573"/>
      <c r="B1656" s="573"/>
      <c r="C1656" s="574"/>
      <c r="D1656" s="575"/>
      <c r="E1656" s="575"/>
      <c r="F1656" s="575"/>
      <c r="G1656" s="576"/>
      <c r="H1656" s="576"/>
      <c r="I1656" s="577"/>
      <c r="J1656" s="578"/>
      <c r="K1656" s="427"/>
      <c r="L1656" s="427"/>
      <c r="M1656" s="109"/>
      <c r="N1656" s="109"/>
      <c r="O1656" s="416"/>
      <c r="P1656" s="416"/>
      <c r="Q1656" s="416"/>
      <c r="R1656" s="416"/>
      <c r="S1656" s="416"/>
      <c r="T1656" s="416"/>
      <c r="U1656" s="416"/>
      <c r="V1656" s="416"/>
      <c r="W1656" s="416"/>
      <c r="X1656" s="416"/>
      <c r="Y1656" s="416"/>
    </row>
    <row r="1657" customFormat="false" ht="15" hidden="false" customHeight="false" outlineLevel="0" collapsed="false">
      <c r="A1657" s="573"/>
      <c r="B1657" s="573"/>
      <c r="C1657" s="574"/>
      <c r="D1657" s="575"/>
      <c r="E1657" s="575"/>
      <c r="F1657" s="575"/>
      <c r="G1657" s="576"/>
      <c r="H1657" s="576"/>
      <c r="I1657" s="577"/>
      <c r="J1657" s="578"/>
      <c r="K1657" s="427"/>
      <c r="L1657" s="427"/>
      <c r="M1657" s="109"/>
      <c r="N1657" s="109"/>
      <c r="O1657" s="416"/>
      <c r="P1657" s="416"/>
      <c r="Q1657" s="416"/>
      <c r="R1657" s="416"/>
      <c r="S1657" s="416"/>
      <c r="T1657" s="416"/>
      <c r="U1657" s="416"/>
      <c r="V1657" s="416"/>
      <c r="W1657" s="416"/>
      <c r="X1657" s="416"/>
      <c r="Y1657" s="416"/>
    </row>
    <row r="1658" customFormat="false" ht="15" hidden="false" customHeight="false" outlineLevel="0" collapsed="false">
      <c r="A1658" s="573"/>
      <c r="B1658" s="573"/>
      <c r="C1658" s="574"/>
      <c r="D1658" s="575"/>
      <c r="E1658" s="575"/>
      <c r="F1658" s="575"/>
      <c r="G1658" s="576"/>
      <c r="H1658" s="576"/>
      <c r="I1658" s="577"/>
      <c r="J1658" s="578"/>
      <c r="K1658" s="427"/>
      <c r="L1658" s="427"/>
      <c r="M1658" s="109"/>
      <c r="N1658" s="109"/>
      <c r="O1658" s="416"/>
      <c r="P1658" s="416"/>
      <c r="Q1658" s="416"/>
      <c r="R1658" s="416"/>
      <c r="S1658" s="416"/>
      <c r="T1658" s="416"/>
      <c r="U1658" s="416"/>
      <c r="V1658" s="416"/>
      <c r="W1658" s="416"/>
      <c r="X1658" s="416"/>
      <c r="Y1658" s="416"/>
    </row>
    <row r="1659" customFormat="false" ht="15" hidden="false" customHeight="false" outlineLevel="0" collapsed="false">
      <c r="A1659" s="573"/>
      <c r="B1659" s="573"/>
      <c r="C1659" s="574"/>
      <c r="D1659" s="575"/>
      <c r="E1659" s="575"/>
      <c r="F1659" s="575"/>
      <c r="G1659" s="576"/>
      <c r="H1659" s="576"/>
      <c r="I1659" s="577"/>
      <c r="J1659" s="578"/>
      <c r="K1659" s="427"/>
      <c r="L1659" s="427"/>
      <c r="M1659" s="109"/>
      <c r="N1659" s="109"/>
      <c r="O1659" s="416"/>
      <c r="P1659" s="416"/>
      <c r="Q1659" s="416"/>
      <c r="R1659" s="416"/>
      <c r="S1659" s="416"/>
      <c r="T1659" s="416"/>
      <c r="U1659" s="416"/>
      <c r="V1659" s="416"/>
      <c r="W1659" s="416"/>
      <c r="X1659" s="416"/>
      <c r="Y1659" s="416"/>
    </row>
    <row r="1660" customFormat="false" ht="15" hidden="false" customHeight="false" outlineLevel="0" collapsed="false">
      <c r="A1660" s="573"/>
      <c r="B1660" s="573"/>
      <c r="C1660" s="574"/>
      <c r="D1660" s="575"/>
      <c r="E1660" s="575"/>
      <c r="F1660" s="575"/>
      <c r="G1660" s="576"/>
      <c r="H1660" s="576"/>
      <c r="I1660" s="577"/>
      <c r="J1660" s="578"/>
      <c r="K1660" s="427"/>
      <c r="L1660" s="427"/>
      <c r="M1660" s="109"/>
      <c r="N1660" s="109"/>
      <c r="O1660" s="416"/>
      <c r="P1660" s="416"/>
      <c r="Q1660" s="416"/>
      <c r="R1660" s="416"/>
      <c r="S1660" s="416"/>
      <c r="T1660" s="416"/>
      <c r="U1660" s="416"/>
      <c r="V1660" s="416"/>
      <c r="W1660" s="416"/>
      <c r="X1660" s="416"/>
      <c r="Y1660" s="416"/>
    </row>
    <row r="1661" customFormat="false" ht="15" hidden="false" customHeight="false" outlineLevel="0" collapsed="false">
      <c r="A1661" s="573"/>
      <c r="B1661" s="573"/>
      <c r="C1661" s="574"/>
      <c r="D1661" s="575"/>
      <c r="E1661" s="575"/>
      <c r="F1661" s="575"/>
      <c r="G1661" s="576"/>
      <c r="H1661" s="576"/>
      <c r="I1661" s="577"/>
      <c r="J1661" s="578"/>
      <c r="K1661" s="427"/>
      <c r="L1661" s="427"/>
      <c r="M1661" s="109"/>
      <c r="N1661" s="109"/>
      <c r="O1661" s="416"/>
      <c r="P1661" s="416"/>
      <c r="Q1661" s="416"/>
      <c r="R1661" s="416"/>
      <c r="S1661" s="416"/>
      <c r="T1661" s="416"/>
      <c r="U1661" s="416"/>
      <c r="V1661" s="416"/>
      <c r="W1661" s="416"/>
      <c r="X1661" s="416"/>
      <c r="Y1661" s="416"/>
    </row>
    <row r="1662" customFormat="false" ht="15" hidden="false" customHeight="false" outlineLevel="0" collapsed="false">
      <c r="A1662" s="573"/>
      <c r="B1662" s="573"/>
      <c r="C1662" s="574"/>
      <c r="D1662" s="575"/>
      <c r="E1662" s="575"/>
      <c r="F1662" s="575"/>
      <c r="G1662" s="576"/>
      <c r="H1662" s="576"/>
      <c r="I1662" s="577"/>
      <c r="J1662" s="578"/>
      <c r="K1662" s="427"/>
      <c r="L1662" s="427"/>
      <c r="M1662" s="109"/>
      <c r="N1662" s="109"/>
      <c r="O1662" s="416"/>
      <c r="P1662" s="416"/>
      <c r="Q1662" s="416"/>
      <c r="R1662" s="416"/>
      <c r="S1662" s="416"/>
      <c r="T1662" s="416"/>
      <c r="U1662" s="416"/>
      <c r="V1662" s="416"/>
      <c r="W1662" s="416"/>
      <c r="X1662" s="416"/>
      <c r="Y1662" s="416"/>
    </row>
    <row r="1663" customFormat="false" ht="15" hidden="false" customHeight="false" outlineLevel="0" collapsed="false">
      <c r="A1663" s="573"/>
      <c r="B1663" s="573"/>
      <c r="C1663" s="574"/>
      <c r="D1663" s="575"/>
      <c r="E1663" s="575"/>
      <c r="F1663" s="575"/>
      <c r="G1663" s="576"/>
      <c r="H1663" s="576"/>
      <c r="I1663" s="577"/>
      <c r="J1663" s="578"/>
      <c r="K1663" s="427"/>
      <c r="L1663" s="427"/>
      <c r="M1663" s="109"/>
      <c r="N1663" s="109"/>
      <c r="O1663" s="416"/>
      <c r="P1663" s="416"/>
      <c r="Q1663" s="416"/>
      <c r="R1663" s="416"/>
      <c r="S1663" s="416"/>
      <c r="T1663" s="416"/>
      <c r="U1663" s="416"/>
      <c r="V1663" s="416"/>
      <c r="W1663" s="416"/>
      <c r="X1663" s="416"/>
      <c r="Y1663" s="416"/>
    </row>
    <row r="1664" customFormat="false" ht="15" hidden="false" customHeight="false" outlineLevel="0" collapsed="false">
      <c r="A1664" s="573"/>
      <c r="B1664" s="573"/>
      <c r="C1664" s="574"/>
      <c r="D1664" s="575"/>
      <c r="E1664" s="575"/>
      <c r="F1664" s="575"/>
      <c r="G1664" s="576"/>
      <c r="H1664" s="576"/>
      <c r="I1664" s="577"/>
      <c r="J1664" s="578"/>
      <c r="K1664" s="427"/>
      <c r="L1664" s="427"/>
      <c r="M1664" s="109"/>
      <c r="N1664" s="109"/>
      <c r="O1664" s="416"/>
      <c r="P1664" s="416"/>
      <c r="Q1664" s="416"/>
      <c r="R1664" s="416"/>
      <c r="S1664" s="416"/>
      <c r="T1664" s="416"/>
      <c r="U1664" s="416"/>
      <c r="V1664" s="416"/>
      <c r="W1664" s="416"/>
      <c r="X1664" s="416"/>
      <c r="Y1664" s="416"/>
    </row>
    <row r="1665" customFormat="false" ht="15" hidden="false" customHeight="false" outlineLevel="0" collapsed="false">
      <c r="A1665" s="573"/>
      <c r="B1665" s="573"/>
      <c r="C1665" s="574"/>
      <c r="D1665" s="575"/>
      <c r="E1665" s="575"/>
      <c r="F1665" s="575"/>
      <c r="G1665" s="576"/>
      <c r="H1665" s="576"/>
      <c r="I1665" s="577"/>
      <c r="J1665" s="578"/>
      <c r="K1665" s="427"/>
      <c r="L1665" s="427"/>
      <c r="M1665" s="109"/>
      <c r="N1665" s="109"/>
      <c r="O1665" s="416"/>
      <c r="P1665" s="416"/>
      <c r="Q1665" s="416"/>
      <c r="R1665" s="416"/>
      <c r="S1665" s="416"/>
      <c r="T1665" s="416"/>
      <c r="U1665" s="416"/>
      <c r="V1665" s="416"/>
      <c r="W1665" s="416"/>
      <c r="X1665" s="416"/>
      <c r="Y1665" s="416"/>
    </row>
    <row r="1666" customFormat="false" ht="15" hidden="false" customHeight="false" outlineLevel="0" collapsed="false">
      <c r="A1666" s="573"/>
      <c r="B1666" s="573"/>
      <c r="C1666" s="574"/>
      <c r="D1666" s="575"/>
      <c r="E1666" s="575"/>
      <c r="F1666" s="575"/>
      <c r="G1666" s="576"/>
      <c r="H1666" s="576"/>
      <c r="I1666" s="577"/>
      <c r="J1666" s="578"/>
      <c r="K1666" s="427"/>
      <c r="L1666" s="427"/>
      <c r="M1666" s="109"/>
      <c r="N1666" s="109"/>
      <c r="O1666" s="416"/>
      <c r="P1666" s="416"/>
      <c r="Q1666" s="416"/>
      <c r="R1666" s="416"/>
      <c r="S1666" s="416"/>
      <c r="T1666" s="416"/>
      <c r="U1666" s="416"/>
      <c r="V1666" s="416"/>
      <c r="W1666" s="416"/>
      <c r="X1666" s="416"/>
      <c r="Y1666" s="416"/>
    </row>
    <row r="1667" customFormat="false" ht="15" hidden="false" customHeight="false" outlineLevel="0" collapsed="false">
      <c r="A1667" s="573"/>
      <c r="B1667" s="573"/>
      <c r="C1667" s="574"/>
      <c r="D1667" s="575"/>
      <c r="E1667" s="575"/>
      <c r="F1667" s="575"/>
      <c r="G1667" s="576"/>
      <c r="H1667" s="576"/>
      <c r="I1667" s="577"/>
      <c r="J1667" s="578"/>
      <c r="K1667" s="427"/>
      <c r="L1667" s="427"/>
      <c r="M1667" s="109"/>
      <c r="N1667" s="109"/>
      <c r="O1667" s="416"/>
      <c r="P1667" s="416"/>
      <c r="Q1667" s="416"/>
      <c r="R1667" s="416"/>
      <c r="S1667" s="416"/>
      <c r="T1667" s="416"/>
      <c r="U1667" s="416"/>
      <c r="V1667" s="416"/>
      <c r="W1667" s="416"/>
      <c r="X1667" s="416"/>
      <c r="Y1667" s="416"/>
    </row>
    <row r="1668" customFormat="false" ht="15" hidden="false" customHeight="false" outlineLevel="0" collapsed="false">
      <c r="A1668" s="573"/>
      <c r="B1668" s="573"/>
      <c r="C1668" s="574"/>
      <c r="D1668" s="575"/>
      <c r="E1668" s="575"/>
      <c r="F1668" s="575"/>
      <c r="G1668" s="576"/>
      <c r="H1668" s="576"/>
      <c r="I1668" s="577"/>
      <c r="J1668" s="578"/>
      <c r="K1668" s="427"/>
      <c r="L1668" s="427"/>
      <c r="M1668" s="109"/>
      <c r="N1668" s="109"/>
      <c r="O1668" s="416"/>
      <c r="P1668" s="416"/>
      <c r="Q1668" s="416"/>
      <c r="R1668" s="416"/>
      <c r="S1668" s="416"/>
      <c r="T1668" s="416"/>
      <c r="U1668" s="416"/>
      <c r="V1668" s="416"/>
      <c r="W1668" s="416"/>
      <c r="X1668" s="416"/>
      <c r="Y1668" s="416"/>
    </row>
    <row r="1669" customFormat="false" ht="15" hidden="false" customHeight="false" outlineLevel="0" collapsed="false">
      <c r="A1669" s="573"/>
      <c r="B1669" s="573"/>
      <c r="C1669" s="574"/>
      <c r="D1669" s="575"/>
      <c r="E1669" s="575"/>
      <c r="F1669" s="575"/>
      <c r="G1669" s="576"/>
      <c r="H1669" s="576"/>
      <c r="I1669" s="577"/>
      <c r="J1669" s="578"/>
      <c r="K1669" s="427"/>
      <c r="L1669" s="427"/>
      <c r="M1669" s="109"/>
      <c r="N1669" s="109"/>
      <c r="O1669" s="416"/>
      <c r="P1669" s="416"/>
      <c r="Q1669" s="416"/>
      <c r="R1669" s="416"/>
      <c r="S1669" s="416"/>
      <c r="T1669" s="416"/>
      <c r="U1669" s="416"/>
      <c r="V1669" s="416"/>
      <c r="W1669" s="416"/>
      <c r="X1669" s="416"/>
      <c r="Y1669" s="416"/>
    </row>
    <row r="1670" customFormat="false" ht="15" hidden="false" customHeight="false" outlineLevel="0" collapsed="false">
      <c r="A1670" s="573"/>
      <c r="B1670" s="573"/>
      <c r="C1670" s="574"/>
      <c r="D1670" s="575"/>
      <c r="E1670" s="575"/>
      <c r="F1670" s="575"/>
      <c r="G1670" s="576"/>
      <c r="H1670" s="576"/>
      <c r="I1670" s="577"/>
      <c r="J1670" s="578"/>
      <c r="K1670" s="427"/>
      <c r="L1670" s="427"/>
      <c r="M1670" s="109"/>
      <c r="N1670" s="109"/>
      <c r="O1670" s="416"/>
      <c r="P1670" s="416"/>
      <c r="Q1670" s="416"/>
      <c r="R1670" s="416"/>
      <c r="S1670" s="416"/>
      <c r="T1670" s="416"/>
      <c r="U1670" s="416"/>
      <c r="V1670" s="416"/>
      <c r="W1670" s="416"/>
      <c r="X1670" s="416"/>
      <c r="Y1670" s="416"/>
    </row>
    <row r="1671" customFormat="false" ht="15" hidden="false" customHeight="false" outlineLevel="0" collapsed="false">
      <c r="A1671" s="573"/>
      <c r="B1671" s="573"/>
      <c r="C1671" s="574"/>
      <c r="D1671" s="575"/>
      <c r="E1671" s="575"/>
      <c r="F1671" s="575"/>
      <c r="G1671" s="576"/>
      <c r="H1671" s="576"/>
      <c r="I1671" s="577"/>
      <c r="J1671" s="578"/>
      <c r="K1671" s="427"/>
      <c r="L1671" s="427"/>
      <c r="M1671" s="109"/>
      <c r="N1671" s="109"/>
      <c r="O1671" s="416"/>
      <c r="P1671" s="416"/>
      <c r="Q1671" s="416"/>
      <c r="R1671" s="416"/>
      <c r="S1671" s="416"/>
      <c r="T1671" s="416"/>
      <c r="U1671" s="416"/>
      <c r="V1671" s="416"/>
      <c r="W1671" s="416"/>
      <c r="X1671" s="416"/>
      <c r="Y1671" s="416"/>
    </row>
    <row r="1672" customFormat="false" ht="15" hidden="false" customHeight="false" outlineLevel="0" collapsed="false">
      <c r="A1672" s="573"/>
      <c r="B1672" s="573"/>
      <c r="C1672" s="574"/>
      <c r="D1672" s="575"/>
      <c r="E1672" s="575"/>
      <c r="F1672" s="575"/>
      <c r="G1672" s="576"/>
      <c r="H1672" s="576"/>
      <c r="I1672" s="577"/>
      <c r="J1672" s="578"/>
      <c r="K1672" s="427"/>
      <c r="L1672" s="427"/>
      <c r="M1672" s="109"/>
      <c r="N1672" s="109"/>
      <c r="O1672" s="416"/>
      <c r="P1672" s="416"/>
      <c r="Q1672" s="416"/>
      <c r="R1672" s="416"/>
      <c r="S1672" s="416"/>
      <c r="T1672" s="416"/>
      <c r="U1672" s="416"/>
      <c r="V1672" s="416"/>
      <c r="W1672" s="416"/>
      <c r="X1672" s="416"/>
      <c r="Y1672" s="416"/>
    </row>
    <row r="1673" customFormat="false" ht="15" hidden="false" customHeight="false" outlineLevel="0" collapsed="false">
      <c r="A1673" s="573"/>
      <c r="B1673" s="573"/>
      <c r="C1673" s="574"/>
      <c r="D1673" s="575"/>
      <c r="E1673" s="575"/>
      <c r="F1673" s="575"/>
      <c r="G1673" s="576"/>
      <c r="H1673" s="576"/>
      <c r="I1673" s="577"/>
      <c r="J1673" s="578"/>
      <c r="K1673" s="427"/>
      <c r="L1673" s="427"/>
      <c r="M1673" s="109"/>
      <c r="N1673" s="109"/>
      <c r="O1673" s="416"/>
      <c r="P1673" s="416"/>
      <c r="Q1673" s="416"/>
      <c r="R1673" s="416"/>
      <c r="S1673" s="416"/>
      <c r="T1673" s="416"/>
      <c r="U1673" s="416"/>
      <c r="V1673" s="416"/>
      <c r="W1673" s="416"/>
      <c r="X1673" s="416"/>
      <c r="Y1673" s="416"/>
    </row>
    <row r="1674" customFormat="false" ht="15" hidden="false" customHeight="false" outlineLevel="0" collapsed="false">
      <c r="A1674" s="573"/>
      <c r="B1674" s="573"/>
      <c r="C1674" s="574"/>
      <c r="D1674" s="575"/>
      <c r="E1674" s="575"/>
      <c r="F1674" s="575"/>
      <c r="G1674" s="576"/>
      <c r="H1674" s="576"/>
      <c r="I1674" s="577"/>
      <c r="J1674" s="578"/>
      <c r="K1674" s="427"/>
      <c r="L1674" s="427"/>
      <c r="M1674" s="109"/>
      <c r="N1674" s="109"/>
      <c r="O1674" s="416"/>
      <c r="P1674" s="416"/>
      <c r="Q1674" s="416"/>
      <c r="R1674" s="416"/>
      <c r="S1674" s="416"/>
      <c r="T1674" s="416"/>
      <c r="U1674" s="416"/>
      <c r="V1674" s="416"/>
      <c r="W1674" s="416"/>
      <c r="X1674" s="416"/>
      <c r="Y1674" s="416"/>
    </row>
    <row r="1675" customFormat="false" ht="15" hidden="false" customHeight="false" outlineLevel="0" collapsed="false">
      <c r="A1675" s="573"/>
      <c r="B1675" s="573"/>
      <c r="C1675" s="574"/>
      <c r="D1675" s="575"/>
      <c r="E1675" s="575"/>
      <c r="F1675" s="575"/>
      <c r="G1675" s="576"/>
      <c r="H1675" s="576"/>
      <c r="I1675" s="577"/>
      <c r="J1675" s="578"/>
      <c r="K1675" s="427"/>
      <c r="L1675" s="427"/>
      <c r="M1675" s="109"/>
      <c r="N1675" s="109"/>
      <c r="O1675" s="416"/>
      <c r="P1675" s="416"/>
      <c r="Q1675" s="416"/>
      <c r="R1675" s="416"/>
      <c r="S1675" s="416"/>
      <c r="T1675" s="416"/>
      <c r="U1675" s="416"/>
      <c r="V1675" s="416"/>
      <c r="W1675" s="416"/>
      <c r="X1675" s="416"/>
      <c r="Y1675" s="416"/>
    </row>
    <row r="1676" customFormat="false" ht="15" hidden="false" customHeight="false" outlineLevel="0" collapsed="false">
      <c r="A1676" s="573"/>
      <c r="B1676" s="573"/>
      <c r="C1676" s="574"/>
      <c r="D1676" s="575"/>
      <c r="E1676" s="575"/>
      <c r="F1676" s="575"/>
      <c r="G1676" s="576"/>
      <c r="H1676" s="576"/>
      <c r="I1676" s="577"/>
      <c r="J1676" s="578"/>
      <c r="K1676" s="427"/>
      <c r="L1676" s="427"/>
      <c r="M1676" s="109"/>
      <c r="N1676" s="109"/>
      <c r="O1676" s="416"/>
      <c r="P1676" s="416"/>
      <c r="Q1676" s="416"/>
      <c r="R1676" s="416"/>
      <c r="S1676" s="416"/>
      <c r="T1676" s="416"/>
      <c r="U1676" s="416"/>
      <c r="V1676" s="416"/>
      <c r="W1676" s="416"/>
      <c r="X1676" s="416"/>
      <c r="Y1676" s="416"/>
    </row>
    <row r="1677" customFormat="false" ht="15" hidden="false" customHeight="false" outlineLevel="0" collapsed="false">
      <c r="A1677" s="573"/>
      <c r="B1677" s="573"/>
      <c r="C1677" s="574"/>
      <c r="D1677" s="575"/>
      <c r="E1677" s="575"/>
      <c r="F1677" s="575"/>
      <c r="G1677" s="576"/>
      <c r="H1677" s="576"/>
      <c r="I1677" s="577"/>
      <c r="J1677" s="578"/>
      <c r="K1677" s="427"/>
      <c r="L1677" s="427"/>
      <c r="M1677" s="109"/>
      <c r="N1677" s="109"/>
      <c r="O1677" s="416"/>
      <c r="P1677" s="416"/>
      <c r="Q1677" s="416"/>
      <c r="R1677" s="416"/>
      <c r="S1677" s="416"/>
      <c r="T1677" s="416"/>
      <c r="U1677" s="416"/>
      <c r="V1677" s="416"/>
      <c r="W1677" s="416"/>
      <c r="X1677" s="416"/>
      <c r="Y1677" s="416"/>
    </row>
    <row r="1678" customFormat="false" ht="15" hidden="false" customHeight="false" outlineLevel="0" collapsed="false">
      <c r="A1678" s="573"/>
      <c r="B1678" s="573"/>
      <c r="C1678" s="574"/>
      <c r="D1678" s="575"/>
      <c r="E1678" s="575"/>
      <c r="F1678" s="575"/>
      <c r="G1678" s="576"/>
      <c r="H1678" s="576"/>
      <c r="I1678" s="577"/>
      <c r="J1678" s="578"/>
      <c r="K1678" s="427"/>
      <c r="L1678" s="427"/>
      <c r="M1678" s="109"/>
      <c r="N1678" s="109"/>
      <c r="O1678" s="416"/>
      <c r="P1678" s="416"/>
      <c r="Q1678" s="416"/>
      <c r="R1678" s="416"/>
      <c r="S1678" s="416"/>
      <c r="T1678" s="416"/>
      <c r="U1678" s="416"/>
      <c r="V1678" s="416"/>
      <c r="W1678" s="416"/>
      <c r="X1678" s="416"/>
      <c r="Y1678" s="416"/>
    </row>
    <row r="1679" customFormat="false" ht="15" hidden="false" customHeight="false" outlineLevel="0" collapsed="false">
      <c r="A1679" s="573"/>
      <c r="B1679" s="573"/>
      <c r="C1679" s="574"/>
      <c r="D1679" s="575"/>
      <c r="E1679" s="575"/>
      <c r="F1679" s="575"/>
      <c r="G1679" s="576"/>
      <c r="H1679" s="576"/>
      <c r="I1679" s="577"/>
      <c r="J1679" s="578"/>
      <c r="K1679" s="427"/>
      <c r="L1679" s="427"/>
      <c r="M1679" s="109"/>
      <c r="N1679" s="109"/>
      <c r="O1679" s="416"/>
      <c r="P1679" s="416"/>
      <c r="Q1679" s="416"/>
      <c r="R1679" s="416"/>
      <c r="S1679" s="416"/>
      <c r="T1679" s="416"/>
      <c r="U1679" s="416"/>
      <c r="V1679" s="416"/>
      <c r="W1679" s="416"/>
      <c r="X1679" s="416"/>
      <c r="Y1679" s="416"/>
    </row>
    <row r="1680" customFormat="false" ht="15" hidden="false" customHeight="false" outlineLevel="0" collapsed="false">
      <c r="A1680" s="573"/>
      <c r="B1680" s="573"/>
      <c r="C1680" s="574"/>
      <c r="D1680" s="575"/>
      <c r="E1680" s="575"/>
      <c r="F1680" s="575"/>
      <c r="G1680" s="576"/>
      <c r="H1680" s="576"/>
      <c r="I1680" s="577"/>
      <c r="J1680" s="578"/>
      <c r="K1680" s="427"/>
      <c r="L1680" s="427"/>
      <c r="M1680" s="109"/>
      <c r="N1680" s="109"/>
      <c r="O1680" s="416"/>
      <c r="P1680" s="416"/>
      <c r="Q1680" s="416"/>
      <c r="R1680" s="416"/>
      <c r="S1680" s="416"/>
      <c r="T1680" s="416"/>
      <c r="U1680" s="416"/>
      <c r="V1680" s="416"/>
      <c r="W1680" s="416"/>
      <c r="X1680" s="416"/>
      <c r="Y1680" s="416"/>
    </row>
    <row r="1681" customFormat="false" ht="15" hidden="false" customHeight="false" outlineLevel="0" collapsed="false">
      <c r="A1681" s="573"/>
      <c r="B1681" s="573"/>
      <c r="C1681" s="574"/>
      <c r="D1681" s="575"/>
      <c r="E1681" s="575"/>
      <c r="F1681" s="575"/>
      <c r="G1681" s="576"/>
      <c r="H1681" s="576"/>
      <c r="I1681" s="577"/>
      <c r="J1681" s="578"/>
      <c r="K1681" s="427"/>
      <c r="L1681" s="427"/>
      <c r="M1681" s="109"/>
      <c r="N1681" s="109"/>
      <c r="O1681" s="416"/>
      <c r="P1681" s="416"/>
      <c r="Q1681" s="416"/>
      <c r="R1681" s="416"/>
      <c r="S1681" s="416"/>
      <c r="T1681" s="416"/>
      <c r="U1681" s="416"/>
      <c r="V1681" s="416"/>
      <c r="W1681" s="416"/>
      <c r="X1681" s="416"/>
      <c r="Y1681" s="416"/>
    </row>
    <row r="1682" customFormat="false" ht="15" hidden="false" customHeight="false" outlineLevel="0" collapsed="false">
      <c r="A1682" s="573"/>
      <c r="B1682" s="573"/>
      <c r="C1682" s="574"/>
      <c r="D1682" s="575"/>
      <c r="E1682" s="575"/>
      <c r="F1682" s="575"/>
      <c r="G1682" s="576"/>
      <c r="H1682" s="576"/>
      <c r="I1682" s="577"/>
      <c r="J1682" s="578"/>
      <c r="K1682" s="427"/>
      <c r="L1682" s="427"/>
      <c r="M1682" s="109"/>
      <c r="N1682" s="109"/>
      <c r="O1682" s="416"/>
      <c r="P1682" s="416"/>
      <c r="Q1682" s="416"/>
      <c r="R1682" s="416"/>
      <c r="S1682" s="416"/>
      <c r="T1682" s="416"/>
      <c r="U1682" s="416"/>
      <c r="V1682" s="416"/>
      <c r="W1682" s="416"/>
      <c r="X1682" s="416"/>
      <c r="Y1682" s="416"/>
    </row>
    <row r="1683" customFormat="false" ht="15" hidden="false" customHeight="false" outlineLevel="0" collapsed="false">
      <c r="A1683" s="573"/>
      <c r="B1683" s="573"/>
      <c r="C1683" s="574"/>
      <c r="D1683" s="575"/>
      <c r="E1683" s="575"/>
      <c r="F1683" s="575"/>
      <c r="G1683" s="576"/>
      <c r="H1683" s="576"/>
      <c r="I1683" s="577"/>
      <c r="J1683" s="578"/>
      <c r="K1683" s="427"/>
      <c r="L1683" s="427"/>
      <c r="M1683" s="109"/>
      <c r="N1683" s="109"/>
      <c r="O1683" s="416"/>
      <c r="P1683" s="416"/>
      <c r="Q1683" s="416"/>
      <c r="R1683" s="416"/>
      <c r="S1683" s="416"/>
      <c r="T1683" s="416"/>
      <c r="U1683" s="416"/>
      <c r="V1683" s="416"/>
      <c r="W1683" s="416"/>
      <c r="X1683" s="416"/>
      <c r="Y1683" s="416"/>
    </row>
    <row r="1684" customFormat="false" ht="15" hidden="false" customHeight="false" outlineLevel="0" collapsed="false">
      <c r="A1684" s="573"/>
      <c r="B1684" s="573"/>
      <c r="C1684" s="574"/>
      <c r="D1684" s="575"/>
      <c r="E1684" s="575"/>
      <c r="F1684" s="575"/>
      <c r="G1684" s="576"/>
      <c r="H1684" s="576"/>
      <c r="I1684" s="577"/>
      <c r="J1684" s="578"/>
      <c r="K1684" s="427"/>
      <c r="L1684" s="427"/>
      <c r="M1684" s="109"/>
      <c r="N1684" s="109"/>
      <c r="O1684" s="416"/>
      <c r="P1684" s="416"/>
      <c r="Q1684" s="416"/>
      <c r="R1684" s="416"/>
      <c r="S1684" s="416"/>
      <c r="T1684" s="416"/>
      <c r="U1684" s="416"/>
      <c r="V1684" s="416"/>
      <c r="W1684" s="416"/>
      <c r="X1684" s="416"/>
      <c r="Y1684" s="416"/>
    </row>
    <row r="1685" customFormat="false" ht="15" hidden="false" customHeight="false" outlineLevel="0" collapsed="false">
      <c r="A1685" s="573"/>
      <c r="B1685" s="573"/>
      <c r="C1685" s="574"/>
      <c r="D1685" s="575"/>
      <c r="E1685" s="575"/>
      <c r="F1685" s="575"/>
      <c r="G1685" s="576"/>
      <c r="H1685" s="576"/>
      <c r="I1685" s="577"/>
      <c r="J1685" s="578"/>
      <c r="K1685" s="427"/>
      <c r="L1685" s="427"/>
      <c r="M1685" s="109"/>
      <c r="N1685" s="109"/>
      <c r="O1685" s="416"/>
      <c r="P1685" s="416"/>
      <c r="Q1685" s="416"/>
      <c r="R1685" s="416"/>
      <c r="S1685" s="416"/>
      <c r="T1685" s="416"/>
      <c r="U1685" s="416"/>
      <c r="V1685" s="416"/>
      <c r="W1685" s="416"/>
      <c r="X1685" s="416"/>
      <c r="Y1685" s="416"/>
    </row>
    <row r="1686" customFormat="false" ht="15" hidden="false" customHeight="false" outlineLevel="0" collapsed="false">
      <c r="A1686" s="573"/>
      <c r="B1686" s="573"/>
      <c r="C1686" s="574"/>
      <c r="D1686" s="575"/>
      <c r="E1686" s="575"/>
      <c r="F1686" s="575"/>
      <c r="G1686" s="576"/>
      <c r="H1686" s="576"/>
      <c r="I1686" s="577"/>
      <c r="J1686" s="578"/>
      <c r="K1686" s="427"/>
      <c r="L1686" s="427"/>
      <c r="M1686" s="109"/>
      <c r="N1686" s="109"/>
      <c r="O1686" s="416"/>
      <c r="P1686" s="416"/>
      <c r="Q1686" s="416"/>
      <c r="R1686" s="416"/>
      <c r="S1686" s="416"/>
      <c r="T1686" s="416"/>
      <c r="U1686" s="416"/>
      <c r="V1686" s="416"/>
      <c r="W1686" s="416"/>
      <c r="X1686" s="416"/>
      <c r="Y1686" s="416"/>
    </row>
    <row r="1687" customFormat="false" ht="15" hidden="false" customHeight="false" outlineLevel="0" collapsed="false">
      <c r="A1687" s="573"/>
      <c r="B1687" s="573"/>
      <c r="C1687" s="574"/>
      <c r="D1687" s="575"/>
      <c r="E1687" s="575"/>
      <c r="F1687" s="575"/>
      <c r="G1687" s="576"/>
      <c r="H1687" s="576"/>
      <c r="I1687" s="577"/>
      <c r="J1687" s="578"/>
      <c r="K1687" s="427"/>
      <c r="L1687" s="427"/>
      <c r="M1687" s="109"/>
      <c r="N1687" s="109"/>
      <c r="O1687" s="416"/>
      <c r="P1687" s="416"/>
      <c r="Q1687" s="416"/>
      <c r="R1687" s="416"/>
      <c r="S1687" s="416"/>
      <c r="T1687" s="416"/>
      <c r="U1687" s="416"/>
      <c r="V1687" s="416"/>
      <c r="W1687" s="416"/>
      <c r="X1687" s="416"/>
      <c r="Y1687" s="416"/>
    </row>
    <row r="1688" customFormat="false" ht="15" hidden="false" customHeight="false" outlineLevel="0" collapsed="false">
      <c r="A1688" s="573"/>
      <c r="B1688" s="573"/>
      <c r="C1688" s="574"/>
      <c r="D1688" s="575"/>
      <c r="E1688" s="575"/>
      <c r="F1688" s="575"/>
      <c r="G1688" s="576"/>
      <c r="H1688" s="576"/>
      <c r="I1688" s="577"/>
      <c r="J1688" s="578"/>
      <c r="K1688" s="427"/>
      <c r="L1688" s="427"/>
      <c r="M1688" s="109"/>
      <c r="N1688" s="109"/>
      <c r="O1688" s="416"/>
      <c r="P1688" s="416"/>
      <c r="Q1688" s="416"/>
      <c r="R1688" s="416"/>
      <c r="S1688" s="416"/>
      <c r="T1688" s="416"/>
      <c r="U1688" s="416"/>
      <c r="V1688" s="416"/>
      <c r="W1688" s="416"/>
      <c r="X1688" s="416"/>
      <c r="Y1688" s="416"/>
    </row>
    <row r="1689" customFormat="false" ht="15" hidden="false" customHeight="false" outlineLevel="0" collapsed="false">
      <c r="A1689" s="573"/>
      <c r="B1689" s="573"/>
      <c r="C1689" s="574"/>
      <c r="D1689" s="575"/>
      <c r="E1689" s="575"/>
      <c r="F1689" s="575"/>
      <c r="G1689" s="576"/>
      <c r="H1689" s="576"/>
      <c r="I1689" s="577"/>
      <c r="J1689" s="578"/>
      <c r="K1689" s="427"/>
      <c r="L1689" s="427"/>
      <c r="M1689" s="109"/>
      <c r="N1689" s="109"/>
      <c r="O1689" s="416"/>
      <c r="P1689" s="416"/>
      <c r="Q1689" s="416"/>
      <c r="R1689" s="416"/>
      <c r="S1689" s="416"/>
      <c r="T1689" s="416"/>
      <c r="U1689" s="416"/>
      <c r="V1689" s="416"/>
      <c r="W1689" s="416"/>
      <c r="X1689" s="416"/>
      <c r="Y1689" s="416"/>
    </row>
    <row r="1690" customFormat="false" ht="15" hidden="false" customHeight="false" outlineLevel="0" collapsed="false">
      <c r="A1690" s="573"/>
      <c r="B1690" s="573"/>
      <c r="C1690" s="574"/>
      <c r="D1690" s="575"/>
      <c r="E1690" s="575"/>
      <c r="F1690" s="575"/>
      <c r="G1690" s="576"/>
      <c r="H1690" s="576"/>
      <c r="I1690" s="577"/>
      <c r="J1690" s="578"/>
      <c r="K1690" s="427"/>
      <c r="L1690" s="427"/>
      <c r="M1690" s="109"/>
      <c r="N1690" s="109"/>
      <c r="O1690" s="416"/>
      <c r="P1690" s="416"/>
      <c r="Q1690" s="416"/>
      <c r="R1690" s="416"/>
      <c r="S1690" s="416"/>
      <c r="T1690" s="416"/>
      <c r="U1690" s="416"/>
      <c r="V1690" s="416"/>
      <c r="W1690" s="416"/>
      <c r="X1690" s="416"/>
      <c r="Y1690" s="416"/>
    </row>
    <row r="1691" customFormat="false" ht="15" hidden="false" customHeight="false" outlineLevel="0" collapsed="false">
      <c r="A1691" s="573"/>
      <c r="B1691" s="573"/>
      <c r="C1691" s="574"/>
      <c r="D1691" s="575"/>
      <c r="E1691" s="575"/>
      <c r="F1691" s="575"/>
      <c r="G1691" s="576"/>
      <c r="H1691" s="576"/>
      <c r="I1691" s="577"/>
      <c r="J1691" s="578"/>
      <c r="K1691" s="427"/>
      <c r="L1691" s="427"/>
      <c r="M1691" s="109"/>
      <c r="N1691" s="109"/>
      <c r="O1691" s="416"/>
      <c r="P1691" s="416"/>
      <c r="Q1691" s="416"/>
      <c r="R1691" s="416"/>
      <c r="S1691" s="416"/>
      <c r="T1691" s="416"/>
      <c r="U1691" s="416"/>
      <c r="V1691" s="416"/>
      <c r="W1691" s="416"/>
      <c r="X1691" s="416"/>
      <c r="Y1691" s="416"/>
    </row>
    <row r="1692" customFormat="false" ht="15" hidden="false" customHeight="false" outlineLevel="0" collapsed="false">
      <c r="A1692" s="573"/>
      <c r="B1692" s="573"/>
      <c r="C1692" s="574"/>
      <c r="D1692" s="575"/>
      <c r="E1692" s="575"/>
      <c r="F1692" s="575"/>
      <c r="G1692" s="576"/>
      <c r="H1692" s="576"/>
      <c r="I1692" s="577"/>
      <c r="J1692" s="578"/>
      <c r="K1692" s="427"/>
      <c r="L1692" s="427"/>
      <c r="M1692" s="109"/>
      <c r="N1692" s="109"/>
      <c r="O1692" s="416"/>
      <c r="P1692" s="416"/>
      <c r="Q1692" s="416"/>
      <c r="R1692" s="416"/>
      <c r="S1692" s="416"/>
      <c r="T1692" s="416"/>
      <c r="U1692" s="416"/>
      <c r="V1692" s="416"/>
      <c r="W1692" s="416"/>
      <c r="X1692" s="416"/>
      <c r="Y1692" s="416"/>
    </row>
    <row r="1693" customFormat="false" ht="15" hidden="false" customHeight="false" outlineLevel="0" collapsed="false">
      <c r="A1693" s="573"/>
      <c r="B1693" s="573"/>
      <c r="C1693" s="574"/>
      <c r="D1693" s="575"/>
      <c r="E1693" s="575"/>
      <c r="F1693" s="575"/>
      <c r="G1693" s="576"/>
      <c r="H1693" s="576"/>
      <c r="I1693" s="577"/>
      <c r="J1693" s="578"/>
      <c r="K1693" s="427"/>
      <c r="L1693" s="427"/>
      <c r="M1693" s="109"/>
      <c r="N1693" s="109"/>
      <c r="O1693" s="416"/>
      <c r="P1693" s="416"/>
      <c r="Q1693" s="416"/>
      <c r="R1693" s="416"/>
      <c r="S1693" s="416"/>
      <c r="T1693" s="416"/>
      <c r="U1693" s="416"/>
      <c r="V1693" s="416"/>
      <c r="W1693" s="416"/>
      <c r="X1693" s="416"/>
      <c r="Y1693" s="416"/>
    </row>
    <row r="1694" customFormat="false" ht="15" hidden="false" customHeight="false" outlineLevel="0" collapsed="false">
      <c r="A1694" s="573"/>
      <c r="B1694" s="573"/>
      <c r="C1694" s="574"/>
      <c r="D1694" s="575"/>
      <c r="E1694" s="575"/>
      <c r="F1694" s="575"/>
      <c r="G1694" s="576"/>
      <c r="H1694" s="576"/>
      <c r="I1694" s="577"/>
      <c r="J1694" s="578"/>
      <c r="K1694" s="427"/>
      <c r="L1694" s="427"/>
      <c r="M1694" s="109"/>
      <c r="N1694" s="109"/>
      <c r="O1694" s="416"/>
      <c r="P1694" s="416"/>
      <c r="Q1694" s="416"/>
      <c r="R1694" s="416"/>
      <c r="S1694" s="416"/>
      <c r="T1694" s="416"/>
      <c r="U1694" s="416"/>
      <c r="V1694" s="416"/>
      <c r="W1694" s="416"/>
      <c r="X1694" s="416"/>
      <c r="Y1694" s="416"/>
    </row>
    <row r="1695" customFormat="false" ht="15" hidden="false" customHeight="false" outlineLevel="0" collapsed="false">
      <c r="A1695" s="573"/>
      <c r="B1695" s="573"/>
      <c r="C1695" s="574"/>
      <c r="D1695" s="575"/>
      <c r="E1695" s="575"/>
      <c r="F1695" s="575"/>
      <c r="G1695" s="576"/>
      <c r="H1695" s="576"/>
      <c r="I1695" s="577"/>
      <c r="J1695" s="578"/>
      <c r="K1695" s="427"/>
      <c r="L1695" s="427"/>
      <c r="M1695" s="109"/>
      <c r="N1695" s="109"/>
      <c r="O1695" s="416"/>
      <c r="P1695" s="416"/>
      <c r="Q1695" s="416"/>
      <c r="R1695" s="416"/>
      <c r="S1695" s="416"/>
      <c r="T1695" s="416"/>
      <c r="U1695" s="416"/>
      <c r="V1695" s="416"/>
      <c r="W1695" s="416"/>
      <c r="X1695" s="416"/>
      <c r="Y1695" s="416"/>
    </row>
    <row r="1696" customFormat="false" ht="15" hidden="false" customHeight="false" outlineLevel="0" collapsed="false">
      <c r="A1696" s="573"/>
      <c r="B1696" s="573"/>
      <c r="C1696" s="574"/>
      <c r="D1696" s="575"/>
      <c r="E1696" s="575"/>
      <c r="F1696" s="575"/>
      <c r="G1696" s="576"/>
      <c r="H1696" s="576"/>
      <c r="I1696" s="577"/>
      <c r="J1696" s="578"/>
      <c r="K1696" s="427"/>
      <c r="L1696" s="427"/>
      <c r="M1696" s="109"/>
      <c r="N1696" s="109"/>
      <c r="O1696" s="416"/>
      <c r="P1696" s="416"/>
      <c r="Q1696" s="416"/>
      <c r="R1696" s="416"/>
      <c r="S1696" s="416"/>
      <c r="T1696" s="416"/>
      <c r="U1696" s="416"/>
      <c r="V1696" s="416"/>
      <c r="W1696" s="416"/>
      <c r="X1696" s="416"/>
      <c r="Y1696" s="416"/>
    </row>
    <row r="1697" customFormat="false" ht="15" hidden="false" customHeight="false" outlineLevel="0" collapsed="false">
      <c r="A1697" s="573"/>
      <c r="B1697" s="573"/>
      <c r="C1697" s="574"/>
      <c r="D1697" s="575"/>
      <c r="E1697" s="575"/>
      <c r="F1697" s="575"/>
      <c r="G1697" s="576"/>
      <c r="H1697" s="576"/>
      <c r="I1697" s="577"/>
      <c r="J1697" s="578"/>
      <c r="K1697" s="427"/>
      <c r="L1697" s="427"/>
      <c r="M1697" s="109"/>
      <c r="N1697" s="109"/>
      <c r="O1697" s="416"/>
      <c r="P1697" s="416"/>
      <c r="Q1697" s="416"/>
      <c r="R1697" s="416"/>
      <c r="S1697" s="416"/>
      <c r="T1697" s="416"/>
      <c r="U1697" s="416"/>
      <c r="V1697" s="416"/>
      <c r="W1697" s="416"/>
      <c r="X1697" s="416"/>
      <c r="Y1697" s="416"/>
    </row>
    <row r="1698" customFormat="false" ht="15" hidden="false" customHeight="false" outlineLevel="0" collapsed="false">
      <c r="A1698" s="573"/>
      <c r="B1698" s="573"/>
      <c r="C1698" s="574"/>
      <c r="D1698" s="575"/>
      <c r="E1698" s="575"/>
      <c r="F1698" s="575"/>
      <c r="G1698" s="576"/>
      <c r="H1698" s="576"/>
      <c r="I1698" s="577"/>
      <c r="J1698" s="578"/>
      <c r="K1698" s="427"/>
      <c r="L1698" s="427"/>
      <c r="M1698" s="109"/>
      <c r="N1698" s="109"/>
      <c r="O1698" s="416"/>
      <c r="P1698" s="416"/>
      <c r="Q1698" s="416"/>
      <c r="R1698" s="416"/>
      <c r="S1698" s="416"/>
      <c r="T1698" s="416"/>
      <c r="U1698" s="416"/>
      <c r="V1698" s="416"/>
      <c r="W1698" s="416"/>
      <c r="X1698" s="416"/>
      <c r="Y1698" s="416"/>
    </row>
    <row r="1699" customFormat="false" ht="15" hidden="false" customHeight="false" outlineLevel="0" collapsed="false">
      <c r="A1699" s="573"/>
      <c r="B1699" s="573"/>
      <c r="C1699" s="574"/>
      <c r="D1699" s="575"/>
      <c r="E1699" s="575"/>
      <c r="F1699" s="575"/>
      <c r="G1699" s="576"/>
      <c r="H1699" s="576"/>
      <c r="I1699" s="577"/>
      <c r="J1699" s="578"/>
      <c r="K1699" s="427"/>
      <c r="L1699" s="427"/>
      <c r="M1699" s="109"/>
      <c r="N1699" s="109"/>
      <c r="O1699" s="416"/>
      <c r="P1699" s="416"/>
      <c r="Q1699" s="416"/>
      <c r="R1699" s="416"/>
      <c r="S1699" s="416"/>
      <c r="T1699" s="416"/>
      <c r="U1699" s="416"/>
      <c r="V1699" s="416"/>
      <c r="W1699" s="416"/>
      <c r="X1699" s="416"/>
      <c r="Y1699" s="416"/>
    </row>
    <row r="1700" customFormat="false" ht="15" hidden="false" customHeight="false" outlineLevel="0" collapsed="false">
      <c r="A1700" s="573"/>
      <c r="B1700" s="573"/>
      <c r="C1700" s="574"/>
      <c r="D1700" s="575"/>
      <c r="E1700" s="575"/>
      <c r="F1700" s="575"/>
      <c r="G1700" s="576"/>
      <c r="H1700" s="576"/>
      <c r="I1700" s="577"/>
      <c r="J1700" s="578"/>
      <c r="K1700" s="427"/>
      <c r="L1700" s="427"/>
      <c r="M1700" s="109"/>
      <c r="N1700" s="109"/>
      <c r="O1700" s="416"/>
      <c r="P1700" s="416"/>
      <c r="Q1700" s="416"/>
      <c r="R1700" s="416"/>
      <c r="S1700" s="416"/>
      <c r="T1700" s="416"/>
      <c r="U1700" s="416"/>
      <c r="V1700" s="416"/>
      <c r="W1700" s="416"/>
      <c r="X1700" s="416"/>
      <c r="Y1700" s="416"/>
    </row>
    <row r="1701" customFormat="false" ht="15" hidden="false" customHeight="false" outlineLevel="0" collapsed="false">
      <c r="A1701" s="573"/>
      <c r="B1701" s="573"/>
      <c r="C1701" s="574"/>
      <c r="D1701" s="575"/>
      <c r="E1701" s="575"/>
      <c r="F1701" s="575"/>
      <c r="G1701" s="576"/>
      <c r="H1701" s="576"/>
      <c r="I1701" s="577"/>
      <c r="J1701" s="578"/>
      <c r="K1701" s="427"/>
      <c r="L1701" s="427"/>
      <c r="M1701" s="109"/>
      <c r="N1701" s="109"/>
      <c r="O1701" s="416"/>
      <c r="P1701" s="416"/>
      <c r="Q1701" s="416"/>
      <c r="R1701" s="416"/>
      <c r="S1701" s="416"/>
      <c r="T1701" s="416"/>
      <c r="U1701" s="416"/>
      <c r="V1701" s="416"/>
      <c r="W1701" s="416"/>
      <c r="X1701" s="416"/>
      <c r="Y1701" s="416"/>
    </row>
    <row r="1702" customFormat="false" ht="15" hidden="false" customHeight="false" outlineLevel="0" collapsed="false">
      <c r="A1702" s="573"/>
      <c r="B1702" s="573"/>
      <c r="C1702" s="574"/>
      <c r="D1702" s="575"/>
      <c r="E1702" s="575"/>
      <c r="F1702" s="575"/>
      <c r="G1702" s="576"/>
      <c r="H1702" s="576"/>
      <c r="I1702" s="577"/>
      <c r="J1702" s="578"/>
      <c r="K1702" s="427"/>
      <c r="L1702" s="427"/>
      <c r="M1702" s="109"/>
      <c r="N1702" s="109"/>
      <c r="O1702" s="416"/>
      <c r="P1702" s="416"/>
      <c r="Q1702" s="416"/>
      <c r="R1702" s="416"/>
      <c r="S1702" s="416"/>
      <c r="T1702" s="416"/>
      <c r="U1702" s="416"/>
      <c r="V1702" s="416"/>
      <c r="W1702" s="416"/>
      <c r="X1702" s="416"/>
      <c r="Y1702" s="416"/>
    </row>
    <row r="1703" customFormat="false" ht="15" hidden="false" customHeight="false" outlineLevel="0" collapsed="false">
      <c r="A1703" s="573"/>
      <c r="B1703" s="573"/>
      <c r="C1703" s="574"/>
      <c r="D1703" s="575"/>
      <c r="E1703" s="575"/>
      <c r="F1703" s="575"/>
      <c r="G1703" s="576"/>
      <c r="H1703" s="576"/>
      <c r="I1703" s="577"/>
      <c r="J1703" s="578"/>
      <c r="K1703" s="427"/>
      <c r="L1703" s="427"/>
      <c r="M1703" s="109"/>
      <c r="N1703" s="109"/>
      <c r="O1703" s="416"/>
      <c r="P1703" s="416"/>
      <c r="Q1703" s="416"/>
      <c r="R1703" s="416"/>
      <c r="S1703" s="416"/>
      <c r="T1703" s="416"/>
      <c r="U1703" s="416"/>
      <c r="V1703" s="416"/>
      <c r="W1703" s="416"/>
      <c r="X1703" s="416"/>
      <c r="Y1703" s="416"/>
    </row>
    <row r="1704" customFormat="false" ht="15" hidden="false" customHeight="false" outlineLevel="0" collapsed="false">
      <c r="A1704" s="573"/>
      <c r="B1704" s="573"/>
      <c r="C1704" s="574"/>
      <c r="D1704" s="575"/>
      <c r="E1704" s="575"/>
      <c r="F1704" s="575"/>
      <c r="G1704" s="576"/>
      <c r="H1704" s="576"/>
      <c r="I1704" s="577"/>
      <c r="J1704" s="578"/>
      <c r="K1704" s="427"/>
      <c r="L1704" s="427"/>
      <c r="M1704" s="109"/>
      <c r="N1704" s="109"/>
      <c r="O1704" s="416"/>
      <c r="P1704" s="416"/>
      <c r="Q1704" s="416"/>
      <c r="R1704" s="416"/>
      <c r="S1704" s="416"/>
      <c r="T1704" s="416"/>
      <c r="U1704" s="416"/>
      <c r="V1704" s="416"/>
      <c r="W1704" s="416"/>
      <c r="X1704" s="416"/>
      <c r="Y1704" s="416"/>
    </row>
    <row r="1705" customFormat="false" ht="15" hidden="false" customHeight="false" outlineLevel="0" collapsed="false">
      <c r="A1705" s="573"/>
      <c r="B1705" s="573"/>
      <c r="C1705" s="574"/>
      <c r="D1705" s="575"/>
      <c r="E1705" s="575"/>
      <c r="F1705" s="575"/>
      <c r="G1705" s="576"/>
      <c r="H1705" s="576"/>
      <c r="I1705" s="577"/>
      <c r="J1705" s="578"/>
      <c r="K1705" s="427"/>
      <c r="L1705" s="427"/>
      <c r="M1705" s="109"/>
      <c r="N1705" s="109"/>
      <c r="O1705" s="416"/>
      <c r="P1705" s="416"/>
      <c r="Q1705" s="416"/>
      <c r="R1705" s="416"/>
      <c r="S1705" s="416"/>
      <c r="T1705" s="416"/>
      <c r="U1705" s="416"/>
      <c r="V1705" s="416"/>
      <c r="W1705" s="416"/>
      <c r="X1705" s="416"/>
      <c r="Y1705" s="416"/>
    </row>
    <row r="1706" customFormat="false" ht="15" hidden="false" customHeight="false" outlineLevel="0" collapsed="false">
      <c r="A1706" s="573"/>
      <c r="B1706" s="573"/>
      <c r="C1706" s="574"/>
      <c r="D1706" s="575"/>
      <c r="E1706" s="575"/>
      <c r="F1706" s="575"/>
      <c r="G1706" s="576"/>
      <c r="H1706" s="576"/>
      <c r="I1706" s="577"/>
      <c r="J1706" s="578"/>
      <c r="K1706" s="427"/>
      <c r="L1706" s="427"/>
      <c r="M1706" s="109"/>
      <c r="N1706" s="109"/>
      <c r="O1706" s="416"/>
      <c r="P1706" s="416"/>
      <c r="Q1706" s="416"/>
      <c r="R1706" s="416"/>
      <c r="S1706" s="416"/>
      <c r="T1706" s="416"/>
      <c r="U1706" s="416"/>
      <c r="V1706" s="416"/>
      <c r="W1706" s="416"/>
      <c r="X1706" s="416"/>
      <c r="Y1706" s="416"/>
    </row>
    <row r="1707" customFormat="false" ht="15" hidden="false" customHeight="false" outlineLevel="0" collapsed="false">
      <c r="A1707" s="573"/>
      <c r="B1707" s="573"/>
      <c r="C1707" s="574"/>
      <c r="D1707" s="575"/>
      <c r="E1707" s="575"/>
      <c r="F1707" s="575"/>
      <c r="G1707" s="576"/>
      <c r="H1707" s="576"/>
      <c r="I1707" s="577"/>
      <c r="J1707" s="578"/>
      <c r="K1707" s="427"/>
      <c r="L1707" s="427"/>
      <c r="M1707" s="109"/>
      <c r="N1707" s="109"/>
      <c r="O1707" s="416"/>
      <c r="P1707" s="416"/>
      <c r="Q1707" s="416"/>
      <c r="R1707" s="416"/>
      <c r="S1707" s="416"/>
      <c r="T1707" s="416"/>
      <c r="U1707" s="416"/>
      <c r="V1707" s="416"/>
      <c r="W1707" s="416"/>
      <c r="X1707" s="416"/>
      <c r="Y1707" s="416"/>
    </row>
    <row r="1708" customFormat="false" ht="15" hidden="false" customHeight="false" outlineLevel="0" collapsed="false">
      <c r="A1708" s="573"/>
      <c r="B1708" s="573"/>
      <c r="C1708" s="574"/>
      <c r="D1708" s="575"/>
      <c r="E1708" s="575"/>
      <c r="F1708" s="575"/>
      <c r="G1708" s="576"/>
      <c r="H1708" s="576"/>
      <c r="I1708" s="577"/>
      <c r="J1708" s="578"/>
      <c r="K1708" s="427"/>
      <c r="L1708" s="427"/>
      <c r="M1708" s="109"/>
      <c r="N1708" s="109"/>
      <c r="O1708" s="416"/>
      <c r="P1708" s="416"/>
      <c r="Q1708" s="416"/>
      <c r="R1708" s="416"/>
      <c r="S1708" s="416"/>
      <c r="T1708" s="416"/>
      <c r="U1708" s="416"/>
      <c r="V1708" s="416"/>
      <c r="W1708" s="416"/>
      <c r="X1708" s="416"/>
      <c r="Y1708" s="416"/>
    </row>
    <row r="1709" customFormat="false" ht="15" hidden="false" customHeight="false" outlineLevel="0" collapsed="false">
      <c r="A1709" s="573"/>
      <c r="B1709" s="573"/>
      <c r="C1709" s="574"/>
      <c r="D1709" s="575"/>
      <c r="E1709" s="575"/>
      <c r="F1709" s="575"/>
      <c r="G1709" s="576"/>
      <c r="H1709" s="576"/>
      <c r="I1709" s="577"/>
      <c r="J1709" s="578"/>
      <c r="K1709" s="427"/>
      <c r="L1709" s="427"/>
      <c r="M1709" s="109"/>
      <c r="N1709" s="109"/>
      <c r="O1709" s="416"/>
      <c r="P1709" s="416"/>
      <c r="Q1709" s="416"/>
      <c r="R1709" s="416"/>
      <c r="S1709" s="416"/>
      <c r="T1709" s="416"/>
      <c r="U1709" s="416"/>
      <c r="V1709" s="416"/>
      <c r="W1709" s="416"/>
      <c r="X1709" s="416"/>
      <c r="Y1709" s="416"/>
    </row>
    <row r="1710" customFormat="false" ht="15" hidden="false" customHeight="false" outlineLevel="0" collapsed="false">
      <c r="A1710" s="573"/>
      <c r="B1710" s="573"/>
      <c r="C1710" s="574"/>
      <c r="D1710" s="575"/>
      <c r="E1710" s="575"/>
      <c r="F1710" s="575"/>
      <c r="G1710" s="576"/>
      <c r="H1710" s="576"/>
      <c r="I1710" s="577"/>
      <c r="J1710" s="578"/>
      <c r="K1710" s="427"/>
      <c r="L1710" s="427"/>
      <c r="M1710" s="109"/>
      <c r="N1710" s="109"/>
      <c r="O1710" s="416"/>
      <c r="P1710" s="416"/>
      <c r="Q1710" s="416"/>
      <c r="R1710" s="416"/>
      <c r="S1710" s="416"/>
      <c r="T1710" s="416"/>
      <c r="U1710" s="416"/>
      <c r="V1710" s="416"/>
      <c r="W1710" s="416"/>
      <c r="X1710" s="416"/>
      <c r="Y1710" s="416"/>
    </row>
    <row r="1711" customFormat="false" ht="15" hidden="false" customHeight="false" outlineLevel="0" collapsed="false">
      <c r="A1711" s="573"/>
      <c r="B1711" s="573"/>
      <c r="C1711" s="574"/>
      <c r="D1711" s="575"/>
      <c r="E1711" s="575"/>
      <c r="F1711" s="575"/>
      <c r="G1711" s="576"/>
      <c r="H1711" s="576"/>
      <c r="I1711" s="577"/>
      <c r="J1711" s="578"/>
      <c r="K1711" s="427"/>
      <c r="L1711" s="427"/>
      <c r="M1711" s="109"/>
      <c r="N1711" s="109"/>
      <c r="O1711" s="416"/>
      <c r="P1711" s="416"/>
      <c r="Q1711" s="416"/>
      <c r="R1711" s="416"/>
      <c r="S1711" s="416"/>
      <c r="T1711" s="416"/>
      <c r="U1711" s="416"/>
      <c r="V1711" s="416"/>
      <c r="W1711" s="416"/>
      <c r="X1711" s="416"/>
      <c r="Y1711" s="416"/>
    </row>
    <row r="1712" customFormat="false" ht="15" hidden="false" customHeight="false" outlineLevel="0" collapsed="false">
      <c r="A1712" s="573"/>
      <c r="B1712" s="573"/>
      <c r="C1712" s="574"/>
      <c r="D1712" s="575"/>
      <c r="E1712" s="575"/>
      <c r="F1712" s="575"/>
      <c r="G1712" s="576"/>
      <c r="H1712" s="576"/>
      <c r="I1712" s="577"/>
      <c r="J1712" s="578"/>
      <c r="K1712" s="427"/>
      <c r="L1712" s="427"/>
      <c r="M1712" s="109"/>
      <c r="N1712" s="109"/>
      <c r="O1712" s="416"/>
      <c r="P1712" s="416"/>
      <c r="Q1712" s="416"/>
      <c r="R1712" s="416"/>
      <c r="S1712" s="416"/>
      <c r="T1712" s="416"/>
      <c r="U1712" s="416"/>
      <c r="V1712" s="416"/>
      <c r="W1712" s="416"/>
      <c r="X1712" s="416"/>
      <c r="Y1712" s="416"/>
    </row>
    <row r="1713" customFormat="false" ht="15" hidden="false" customHeight="false" outlineLevel="0" collapsed="false">
      <c r="A1713" s="573"/>
      <c r="B1713" s="573"/>
      <c r="C1713" s="574"/>
      <c r="D1713" s="575"/>
      <c r="E1713" s="575"/>
      <c r="F1713" s="575"/>
      <c r="G1713" s="576"/>
      <c r="H1713" s="576"/>
      <c r="I1713" s="577"/>
      <c r="J1713" s="578"/>
      <c r="K1713" s="427"/>
      <c r="L1713" s="427"/>
      <c r="M1713" s="109"/>
      <c r="N1713" s="109"/>
      <c r="O1713" s="416"/>
      <c r="P1713" s="416"/>
      <c r="Q1713" s="416"/>
      <c r="R1713" s="416"/>
      <c r="S1713" s="416"/>
      <c r="T1713" s="416"/>
      <c r="U1713" s="416"/>
      <c r="V1713" s="416"/>
      <c r="W1713" s="416"/>
      <c r="X1713" s="416"/>
      <c r="Y1713" s="416"/>
    </row>
    <row r="1714" customFormat="false" ht="15" hidden="false" customHeight="false" outlineLevel="0" collapsed="false">
      <c r="A1714" s="573"/>
      <c r="B1714" s="573"/>
      <c r="C1714" s="574"/>
      <c r="D1714" s="575"/>
      <c r="E1714" s="575"/>
      <c r="F1714" s="575"/>
      <c r="G1714" s="576"/>
      <c r="H1714" s="576"/>
      <c r="I1714" s="577"/>
      <c r="J1714" s="578"/>
      <c r="K1714" s="427"/>
      <c r="L1714" s="427"/>
      <c r="M1714" s="109"/>
      <c r="N1714" s="109"/>
      <c r="O1714" s="416"/>
      <c r="P1714" s="416"/>
      <c r="Q1714" s="416"/>
      <c r="R1714" s="416"/>
      <c r="S1714" s="416"/>
      <c r="T1714" s="416"/>
      <c r="U1714" s="416"/>
      <c r="V1714" s="416"/>
      <c r="W1714" s="416"/>
      <c r="X1714" s="416"/>
      <c r="Y1714" s="416"/>
    </row>
    <row r="1715" customFormat="false" ht="15" hidden="false" customHeight="false" outlineLevel="0" collapsed="false">
      <c r="A1715" s="573"/>
      <c r="B1715" s="573"/>
      <c r="C1715" s="574"/>
      <c r="D1715" s="575"/>
      <c r="E1715" s="575"/>
      <c r="F1715" s="575"/>
      <c r="G1715" s="576"/>
      <c r="H1715" s="576"/>
      <c r="I1715" s="577"/>
      <c r="J1715" s="578"/>
      <c r="K1715" s="427"/>
      <c r="L1715" s="427"/>
      <c r="M1715" s="109"/>
      <c r="N1715" s="109"/>
      <c r="O1715" s="416"/>
      <c r="P1715" s="416"/>
      <c r="Q1715" s="416"/>
      <c r="R1715" s="416"/>
      <c r="S1715" s="416"/>
      <c r="T1715" s="416"/>
      <c r="U1715" s="416"/>
      <c r="V1715" s="416"/>
      <c r="W1715" s="416"/>
      <c r="X1715" s="416"/>
      <c r="Y1715" s="416"/>
    </row>
    <row r="1716" customFormat="false" ht="15" hidden="false" customHeight="false" outlineLevel="0" collapsed="false">
      <c r="A1716" s="573"/>
      <c r="B1716" s="573"/>
      <c r="C1716" s="574"/>
      <c r="D1716" s="575"/>
      <c r="E1716" s="575"/>
      <c r="F1716" s="575"/>
      <c r="G1716" s="576"/>
      <c r="H1716" s="576"/>
      <c r="I1716" s="577"/>
      <c r="J1716" s="578"/>
      <c r="K1716" s="427"/>
      <c r="L1716" s="427"/>
      <c r="M1716" s="109"/>
      <c r="N1716" s="109"/>
      <c r="O1716" s="416"/>
      <c r="P1716" s="416"/>
      <c r="Q1716" s="416"/>
      <c r="R1716" s="416"/>
      <c r="S1716" s="416"/>
      <c r="T1716" s="416"/>
      <c r="U1716" s="416"/>
      <c r="V1716" s="416"/>
      <c r="W1716" s="416"/>
      <c r="X1716" s="416"/>
      <c r="Y1716" s="416"/>
    </row>
    <row r="1717" customFormat="false" ht="15" hidden="false" customHeight="false" outlineLevel="0" collapsed="false">
      <c r="A1717" s="573"/>
      <c r="B1717" s="573"/>
      <c r="C1717" s="574"/>
      <c r="D1717" s="575"/>
      <c r="E1717" s="575"/>
      <c r="F1717" s="575"/>
      <c r="G1717" s="576"/>
      <c r="H1717" s="576"/>
      <c r="I1717" s="577"/>
      <c r="J1717" s="578"/>
      <c r="K1717" s="427"/>
      <c r="L1717" s="427"/>
      <c r="M1717" s="109"/>
      <c r="N1717" s="109"/>
      <c r="O1717" s="416"/>
      <c r="P1717" s="416"/>
      <c r="Q1717" s="416"/>
      <c r="R1717" s="416"/>
      <c r="S1717" s="416"/>
      <c r="T1717" s="416"/>
      <c r="U1717" s="416"/>
      <c r="V1717" s="416"/>
      <c r="W1717" s="416"/>
      <c r="X1717" s="416"/>
      <c r="Y1717" s="416"/>
    </row>
    <row r="1718" customFormat="false" ht="15" hidden="false" customHeight="false" outlineLevel="0" collapsed="false">
      <c r="A1718" s="573"/>
      <c r="B1718" s="573"/>
      <c r="C1718" s="574"/>
      <c r="D1718" s="575"/>
      <c r="E1718" s="575"/>
      <c r="F1718" s="575"/>
      <c r="G1718" s="576"/>
      <c r="H1718" s="576"/>
      <c r="I1718" s="577"/>
      <c r="J1718" s="578"/>
      <c r="K1718" s="427"/>
      <c r="L1718" s="427"/>
      <c r="M1718" s="109"/>
      <c r="N1718" s="109"/>
      <c r="O1718" s="416"/>
      <c r="P1718" s="416"/>
      <c r="Q1718" s="416"/>
      <c r="R1718" s="416"/>
      <c r="S1718" s="416"/>
      <c r="T1718" s="416"/>
      <c r="U1718" s="416"/>
      <c r="V1718" s="416"/>
      <c r="W1718" s="416"/>
      <c r="X1718" s="416"/>
      <c r="Y1718" s="416"/>
    </row>
    <row r="1719" customFormat="false" ht="15" hidden="false" customHeight="false" outlineLevel="0" collapsed="false">
      <c r="A1719" s="573"/>
      <c r="B1719" s="573"/>
      <c r="C1719" s="574"/>
      <c r="D1719" s="575"/>
      <c r="E1719" s="575"/>
      <c r="F1719" s="575"/>
      <c r="G1719" s="576"/>
      <c r="H1719" s="576"/>
      <c r="I1719" s="577"/>
      <c r="J1719" s="578"/>
      <c r="K1719" s="427"/>
      <c r="L1719" s="427"/>
      <c r="M1719" s="109"/>
      <c r="N1719" s="109"/>
      <c r="O1719" s="416"/>
      <c r="P1719" s="416"/>
      <c r="Q1719" s="416"/>
      <c r="R1719" s="416"/>
      <c r="S1719" s="416"/>
      <c r="T1719" s="416"/>
      <c r="U1719" s="416"/>
      <c r="V1719" s="416"/>
      <c r="W1719" s="416"/>
      <c r="X1719" s="416"/>
      <c r="Y1719" s="416"/>
    </row>
    <row r="1720" customFormat="false" ht="15" hidden="false" customHeight="false" outlineLevel="0" collapsed="false">
      <c r="A1720" s="573"/>
      <c r="B1720" s="573"/>
      <c r="C1720" s="574"/>
      <c r="D1720" s="575"/>
      <c r="E1720" s="575"/>
      <c r="F1720" s="575"/>
      <c r="G1720" s="576"/>
      <c r="H1720" s="576"/>
      <c r="I1720" s="577"/>
      <c r="J1720" s="578"/>
      <c r="K1720" s="427"/>
      <c r="L1720" s="427"/>
      <c r="M1720" s="109"/>
      <c r="N1720" s="109"/>
      <c r="O1720" s="416"/>
      <c r="P1720" s="416"/>
      <c r="Q1720" s="416"/>
      <c r="R1720" s="416"/>
      <c r="S1720" s="416"/>
      <c r="T1720" s="416"/>
      <c r="U1720" s="416"/>
      <c r="V1720" s="416"/>
      <c r="W1720" s="416"/>
      <c r="X1720" s="416"/>
      <c r="Y1720" s="416"/>
    </row>
    <row r="1721" customFormat="false" ht="15" hidden="false" customHeight="false" outlineLevel="0" collapsed="false">
      <c r="A1721" s="573"/>
      <c r="B1721" s="573"/>
      <c r="C1721" s="574"/>
      <c r="D1721" s="575"/>
      <c r="E1721" s="575"/>
      <c r="F1721" s="575"/>
      <c r="G1721" s="576"/>
      <c r="H1721" s="576"/>
      <c r="I1721" s="577"/>
      <c r="J1721" s="578"/>
      <c r="K1721" s="427"/>
      <c r="L1721" s="427"/>
      <c r="M1721" s="109"/>
      <c r="N1721" s="109"/>
      <c r="O1721" s="416"/>
      <c r="P1721" s="416"/>
      <c r="Q1721" s="416"/>
      <c r="R1721" s="416"/>
      <c r="S1721" s="416"/>
      <c r="T1721" s="416"/>
      <c r="U1721" s="416"/>
      <c r="V1721" s="416"/>
      <c r="W1721" s="416"/>
      <c r="X1721" s="416"/>
      <c r="Y1721" s="416"/>
    </row>
    <row r="1722" customFormat="false" ht="15" hidden="false" customHeight="false" outlineLevel="0" collapsed="false">
      <c r="A1722" s="573"/>
      <c r="B1722" s="573"/>
      <c r="C1722" s="574"/>
      <c r="D1722" s="575"/>
      <c r="E1722" s="575"/>
      <c r="F1722" s="575"/>
      <c r="G1722" s="576"/>
      <c r="H1722" s="576"/>
      <c r="I1722" s="577"/>
      <c r="J1722" s="578"/>
      <c r="K1722" s="427"/>
      <c r="L1722" s="427"/>
      <c r="M1722" s="109"/>
      <c r="N1722" s="109"/>
      <c r="O1722" s="416"/>
      <c r="P1722" s="416"/>
      <c r="Q1722" s="416"/>
      <c r="R1722" s="416"/>
      <c r="S1722" s="416"/>
      <c r="T1722" s="416"/>
      <c r="U1722" s="416"/>
      <c r="V1722" s="416"/>
      <c r="W1722" s="416"/>
      <c r="X1722" s="416"/>
      <c r="Y1722" s="416"/>
    </row>
    <row r="1723" customFormat="false" ht="15" hidden="false" customHeight="false" outlineLevel="0" collapsed="false">
      <c r="A1723" s="573"/>
      <c r="B1723" s="573"/>
      <c r="C1723" s="574"/>
      <c r="D1723" s="575"/>
      <c r="E1723" s="575"/>
      <c r="F1723" s="575"/>
      <c r="G1723" s="576"/>
      <c r="H1723" s="576"/>
      <c r="I1723" s="577"/>
      <c r="J1723" s="578"/>
      <c r="K1723" s="427"/>
      <c r="L1723" s="427"/>
      <c r="M1723" s="109"/>
      <c r="N1723" s="109"/>
      <c r="O1723" s="416"/>
      <c r="P1723" s="416"/>
      <c r="Q1723" s="416"/>
      <c r="R1723" s="416"/>
      <c r="S1723" s="416"/>
      <c r="T1723" s="416"/>
      <c r="U1723" s="416"/>
      <c r="V1723" s="416"/>
      <c r="W1723" s="416"/>
      <c r="X1723" s="416"/>
      <c r="Y1723" s="416"/>
    </row>
    <row r="1724" customFormat="false" ht="15" hidden="false" customHeight="false" outlineLevel="0" collapsed="false">
      <c r="A1724" s="573"/>
      <c r="B1724" s="573"/>
      <c r="C1724" s="574"/>
      <c r="D1724" s="575"/>
      <c r="E1724" s="575"/>
      <c r="F1724" s="575"/>
      <c r="G1724" s="576"/>
      <c r="H1724" s="576"/>
      <c r="I1724" s="577"/>
      <c r="J1724" s="578"/>
      <c r="K1724" s="427"/>
      <c r="L1724" s="427"/>
      <c r="M1724" s="109"/>
      <c r="N1724" s="109"/>
      <c r="O1724" s="416"/>
      <c r="P1724" s="416"/>
      <c r="Q1724" s="416"/>
      <c r="R1724" s="416"/>
      <c r="S1724" s="416"/>
      <c r="T1724" s="416"/>
      <c r="U1724" s="416"/>
      <c r="V1724" s="416"/>
      <c r="W1724" s="416"/>
      <c r="X1724" s="416"/>
      <c r="Y1724" s="416"/>
    </row>
    <row r="1725" customFormat="false" ht="15" hidden="false" customHeight="false" outlineLevel="0" collapsed="false">
      <c r="A1725" s="573"/>
      <c r="B1725" s="573"/>
      <c r="C1725" s="574"/>
      <c r="D1725" s="575"/>
      <c r="E1725" s="575"/>
      <c r="F1725" s="575"/>
      <c r="G1725" s="576"/>
      <c r="H1725" s="576"/>
      <c r="I1725" s="577"/>
      <c r="J1725" s="578"/>
      <c r="K1725" s="427"/>
      <c r="L1725" s="427"/>
      <c r="M1725" s="109"/>
      <c r="N1725" s="109"/>
      <c r="O1725" s="416"/>
      <c r="P1725" s="416"/>
      <c r="Q1725" s="416"/>
      <c r="R1725" s="416"/>
      <c r="S1725" s="416"/>
      <c r="T1725" s="416"/>
      <c r="U1725" s="416"/>
      <c r="V1725" s="416"/>
      <c r="W1725" s="416"/>
      <c r="X1725" s="416"/>
      <c r="Y1725" s="416"/>
    </row>
    <row r="1726" customFormat="false" ht="15" hidden="false" customHeight="false" outlineLevel="0" collapsed="false">
      <c r="A1726" s="573"/>
      <c r="B1726" s="573"/>
      <c r="C1726" s="574"/>
      <c r="D1726" s="575"/>
      <c r="E1726" s="575"/>
      <c r="F1726" s="575"/>
      <c r="G1726" s="576"/>
      <c r="H1726" s="576"/>
      <c r="I1726" s="577"/>
      <c r="J1726" s="578"/>
      <c r="K1726" s="427"/>
      <c r="L1726" s="427"/>
      <c r="M1726" s="109"/>
      <c r="N1726" s="109"/>
      <c r="O1726" s="416"/>
      <c r="P1726" s="416"/>
      <c r="Q1726" s="416"/>
      <c r="R1726" s="416"/>
      <c r="S1726" s="416"/>
      <c r="T1726" s="416"/>
      <c r="U1726" s="416"/>
      <c r="V1726" s="416"/>
      <c r="W1726" s="416"/>
      <c r="X1726" s="416"/>
      <c r="Y1726" s="416"/>
    </row>
    <row r="1727" customFormat="false" ht="15" hidden="false" customHeight="false" outlineLevel="0" collapsed="false">
      <c r="A1727" s="573"/>
      <c r="B1727" s="573"/>
      <c r="C1727" s="574"/>
      <c r="D1727" s="575"/>
      <c r="E1727" s="575"/>
      <c r="F1727" s="575"/>
      <c r="G1727" s="576"/>
      <c r="H1727" s="576"/>
      <c r="I1727" s="577"/>
      <c r="J1727" s="578"/>
      <c r="K1727" s="427"/>
      <c r="L1727" s="427"/>
      <c r="M1727" s="109"/>
      <c r="N1727" s="109"/>
      <c r="O1727" s="416"/>
      <c r="P1727" s="416"/>
      <c r="Q1727" s="416"/>
      <c r="R1727" s="416"/>
      <c r="S1727" s="416"/>
      <c r="T1727" s="416"/>
      <c r="U1727" s="416"/>
      <c r="V1727" s="416"/>
      <c r="W1727" s="416"/>
      <c r="X1727" s="416"/>
      <c r="Y1727" s="416"/>
    </row>
    <row r="1728" customFormat="false" ht="15" hidden="false" customHeight="false" outlineLevel="0" collapsed="false">
      <c r="A1728" s="573"/>
      <c r="B1728" s="573"/>
      <c r="C1728" s="574"/>
      <c r="D1728" s="575"/>
      <c r="E1728" s="575"/>
      <c r="F1728" s="575"/>
      <c r="G1728" s="576"/>
      <c r="H1728" s="576"/>
      <c r="I1728" s="577"/>
      <c r="J1728" s="578"/>
      <c r="K1728" s="427"/>
      <c r="L1728" s="427"/>
      <c r="M1728" s="109"/>
      <c r="N1728" s="109"/>
      <c r="O1728" s="416"/>
      <c r="P1728" s="416"/>
      <c r="Q1728" s="416"/>
      <c r="R1728" s="416"/>
      <c r="S1728" s="416"/>
      <c r="T1728" s="416"/>
      <c r="U1728" s="416"/>
      <c r="V1728" s="416"/>
      <c r="W1728" s="416"/>
      <c r="X1728" s="416"/>
      <c r="Y1728" s="416"/>
    </row>
    <row r="1729" customFormat="false" ht="15" hidden="false" customHeight="false" outlineLevel="0" collapsed="false">
      <c r="A1729" s="573"/>
      <c r="B1729" s="573"/>
      <c r="C1729" s="574"/>
      <c r="D1729" s="575"/>
      <c r="E1729" s="575"/>
      <c r="F1729" s="575"/>
      <c r="G1729" s="576"/>
      <c r="H1729" s="576"/>
      <c r="I1729" s="577"/>
      <c r="J1729" s="578"/>
      <c r="K1729" s="427"/>
      <c r="L1729" s="427"/>
      <c r="M1729" s="109"/>
      <c r="N1729" s="109"/>
      <c r="O1729" s="416"/>
      <c r="P1729" s="416"/>
      <c r="Q1729" s="416"/>
      <c r="R1729" s="416"/>
      <c r="S1729" s="416"/>
      <c r="T1729" s="416"/>
      <c r="U1729" s="416"/>
      <c r="V1729" s="416"/>
      <c r="W1729" s="416"/>
      <c r="X1729" s="416"/>
      <c r="Y1729" s="416"/>
    </row>
    <row r="1730" customFormat="false" ht="15" hidden="false" customHeight="false" outlineLevel="0" collapsed="false">
      <c r="A1730" s="573"/>
      <c r="B1730" s="573"/>
      <c r="C1730" s="574"/>
      <c r="D1730" s="575"/>
      <c r="E1730" s="575"/>
      <c r="F1730" s="575"/>
      <c r="G1730" s="576"/>
      <c r="H1730" s="576"/>
      <c r="I1730" s="577"/>
      <c r="J1730" s="578"/>
      <c r="K1730" s="427"/>
      <c r="L1730" s="427"/>
      <c r="M1730" s="109"/>
      <c r="N1730" s="109"/>
      <c r="O1730" s="416"/>
      <c r="P1730" s="416"/>
      <c r="Q1730" s="416"/>
      <c r="R1730" s="416"/>
      <c r="S1730" s="416"/>
      <c r="T1730" s="416"/>
      <c r="U1730" s="416"/>
      <c r="V1730" s="416"/>
      <c r="W1730" s="416"/>
      <c r="X1730" s="416"/>
      <c r="Y1730" s="416"/>
    </row>
    <row r="1731" customFormat="false" ht="15" hidden="false" customHeight="false" outlineLevel="0" collapsed="false">
      <c r="A1731" s="573"/>
      <c r="B1731" s="573"/>
      <c r="C1731" s="574"/>
      <c r="D1731" s="575"/>
      <c r="E1731" s="575"/>
      <c r="F1731" s="575"/>
      <c r="G1731" s="576"/>
      <c r="H1731" s="576"/>
      <c r="I1731" s="577"/>
      <c r="J1731" s="578"/>
      <c r="K1731" s="427"/>
      <c r="L1731" s="427"/>
      <c r="M1731" s="109"/>
      <c r="N1731" s="109"/>
      <c r="O1731" s="416"/>
      <c r="P1731" s="416"/>
      <c r="Q1731" s="416"/>
      <c r="R1731" s="416"/>
      <c r="S1731" s="416"/>
      <c r="T1731" s="416"/>
      <c r="U1731" s="416"/>
      <c r="V1731" s="416"/>
      <c r="W1731" s="416"/>
      <c r="X1731" s="416"/>
      <c r="Y1731" s="416"/>
    </row>
    <row r="1732" customFormat="false" ht="15" hidden="false" customHeight="false" outlineLevel="0" collapsed="false">
      <c r="A1732" s="573"/>
      <c r="B1732" s="573"/>
      <c r="C1732" s="574"/>
      <c r="D1732" s="575"/>
      <c r="E1732" s="575"/>
      <c r="F1732" s="575"/>
      <c r="G1732" s="576"/>
      <c r="H1732" s="576"/>
      <c r="I1732" s="577"/>
      <c r="J1732" s="578"/>
      <c r="K1732" s="427"/>
      <c r="L1732" s="427"/>
      <c r="M1732" s="109"/>
      <c r="N1732" s="109"/>
      <c r="O1732" s="416"/>
      <c r="P1732" s="416"/>
      <c r="Q1732" s="416"/>
      <c r="R1732" s="416"/>
      <c r="S1732" s="416"/>
      <c r="T1732" s="416"/>
      <c r="U1732" s="416"/>
      <c r="V1732" s="416"/>
      <c r="W1732" s="416"/>
      <c r="X1732" s="416"/>
      <c r="Y1732" s="416"/>
    </row>
    <row r="1733" customFormat="false" ht="15" hidden="false" customHeight="false" outlineLevel="0" collapsed="false">
      <c r="A1733" s="573"/>
      <c r="B1733" s="573"/>
      <c r="C1733" s="574"/>
      <c r="D1733" s="575"/>
      <c r="E1733" s="575"/>
      <c r="F1733" s="575"/>
      <c r="G1733" s="576"/>
      <c r="H1733" s="576"/>
      <c r="I1733" s="577"/>
      <c r="J1733" s="578"/>
      <c r="K1733" s="427"/>
      <c r="L1733" s="427"/>
      <c r="M1733" s="109"/>
      <c r="N1733" s="109"/>
      <c r="O1733" s="416"/>
      <c r="P1733" s="416"/>
      <c r="Q1733" s="416"/>
      <c r="R1733" s="416"/>
      <c r="S1733" s="416"/>
      <c r="T1733" s="416"/>
      <c r="U1733" s="416"/>
      <c r="V1733" s="416"/>
      <c r="W1733" s="416"/>
      <c r="X1733" s="416"/>
      <c r="Y1733" s="416"/>
    </row>
    <row r="1734" customFormat="false" ht="15" hidden="false" customHeight="false" outlineLevel="0" collapsed="false">
      <c r="A1734" s="573"/>
      <c r="B1734" s="573"/>
      <c r="C1734" s="574"/>
      <c r="D1734" s="575"/>
      <c r="E1734" s="575"/>
      <c r="F1734" s="575"/>
      <c r="G1734" s="576"/>
      <c r="H1734" s="576"/>
      <c r="I1734" s="577"/>
      <c r="J1734" s="578"/>
      <c r="K1734" s="427"/>
      <c r="L1734" s="427"/>
      <c r="M1734" s="109"/>
      <c r="N1734" s="109"/>
      <c r="O1734" s="416"/>
      <c r="P1734" s="416"/>
      <c r="Q1734" s="416"/>
      <c r="R1734" s="416"/>
      <c r="S1734" s="416"/>
      <c r="T1734" s="416"/>
      <c r="U1734" s="416"/>
      <c r="V1734" s="416"/>
      <c r="W1734" s="416"/>
      <c r="X1734" s="416"/>
      <c r="Y1734" s="416"/>
    </row>
    <row r="1735" customFormat="false" ht="15" hidden="false" customHeight="false" outlineLevel="0" collapsed="false">
      <c r="A1735" s="573"/>
      <c r="B1735" s="573"/>
      <c r="C1735" s="574"/>
      <c r="D1735" s="575"/>
      <c r="E1735" s="575"/>
      <c r="F1735" s="575"/>
      <c r="G1735" s="576"/>
      <c r="H1735" s="576"/>
      <c r="I1735" s="577"/>
      <c r="J1735" s="578"/>
      <c r="K1735" s="427"/>
      <c r="L1735" s="427"/>
      <c r="M1735" s="109"/>
      <c r="N1735" s="109"/>
      <c r="O1735" s="416"/>
      <c r="P1735" s="416"/>
      <c r="Q1735" s="416"/>
      <c r="R1735" s="416"/>
      <c r="S1735" s="416"/>
      <c r="T1735" s="416"/>
      <c r="U1735" s="416"/>
      <c r="V1735" s="416"/>
      <c r="W1735" s="416"/>
      <c r="X1735" s="416"/>
      <c r="Y1735" s="416"/>
    </row>
    <row r="1736" customFormat="false" ht="15" hidden="false" customHeight="false" outlineLevel="0" collapsed="false">
      <c r="A1736" s="573"/>
      <c r="B1736" s="573"/>
      <c r="C1736" s="574"/>
      <c r="D1736" s="575"/>
      <c r="E1736" s="575"/>
      <c r="F1736" s="575"/>
      <c r="G1736" s="576"/>
      <c r="H1736" s="576"/>
      <c r="I1736" s="577"/>
      <c r="J1736" s="578"/>
      <c r="K1736" s="427"/>
      <c r="L1736" s="427"/>
      <c r="M1736" s="109"/>
      <c r="N1736" s="109"/>
      <c r="O1736" s="416"/>
      <c r="P1736" s="416"/>
      <c r="Q1736" s="416"/>
      <c r="R1736" s="416"/>
      <c r="S1736" s="416"/>
      <c r="T1736" s="416"/>
      <c r="U1736" s="416"/>
      <c r="V1736" s="416"/>
      <c r="W1736" s="416"/>
      <c r="X1736" s="416"/>
      <c r="Y1736" s="416"/>
    </row>
    <row r="1737" customFormat="false" ht="15" hidden="false" customHeight="false" outlineLevel="0" collapsed="false">
      <c r="A1737" s="573"/>
      <c r="B1737" s="573"/>
      <c r="C1737" s="574"/>
      <c r="D1737" s="575"/>
      <c r="E1737" s="575"/>
      <c r="F1737" s="575"/>
      <c r="G1737" s="576"/>
      <c r="H1737" s="576"/>
      <c r="I1737" s="577"/>
      <c r="J1737" s="578"/>
      <c r="K1737" s="427"/>
      <c r="L1737" s="427"/>
      <c r="M1737" s="109"/>
      <c r="N1737" s="109"/>
      <c r="O1737" s="416"/>
      <c r="P1737" s="416"/>
      <c r="Q1737" s="416"/>
      <c r="R1737" s="416"/>
      <c r="S1737" s="416"/>
      <c r="T1737" s="416"/>
      <c r="U1737" s="416"/>
      <c r="V1737" s="416"/>
      <c r="W1737" s="416"/>
      <c r="X1737" s="416"/>
      <c r="Y1737" s="416"/>
    </row>
    <row r="1738" customFormat="false" ht="15" hidden="false" customHeight="false" outlineLevel="0" collapsed="false">
      <c r="A1738" s="573"/>
      <c r="B1738" s="573"/>
      <c r="C1738" s="574"/>
      <c r="D1738" s="575"/>
      <c r="E1738" s="575"/>
      <c r="F1738" s="575"/>
      <c r="G1738" s="576"/>
      <c r="H1738" s="576"/>
      <c r="I1738" s="577"/>
      <c r="J1738" s="578"/>
      <c r="K1738" s="427"/>
      <c r="L1738" s="427"/>
      <c r="M1738" s="109"/>
      <c r="N1738" s="109"/>
      <c r="O1738" s="416"/>
      <c r="P1738" s="416"/>
      <c r="Q1738" s="416"/>
      <c r="R1738" s="416"/>
      <c r="S1738" s="416"/>
      <c r="T1738" s="416"/>
      <c r="U1738" s="416"/>
      <c r="V1738" s="416"/>
      <c r="W1738" s="416"/>
      <c r="X1738" s="416"/>
      <c r="Y1738" s="416"/>
    </row>
    <row r="1739" customFormat="false" ht="15" hidden="false" customHeight="false" outlineLevel="0" collapsed="false">
      <c r="A1739" s="573"/>
      <c r="B1739" s="573"/>
      <c r="C1739" s="574"/>
      <c r="D1739" s="575"/>
      <c r="E1739" s="575"/>
      <c r="F1739" s="575"/>
      <c r="G1739" s="576"/>
      <c r="H1739" s="576"/>
      <c r="I1739" s="577"/>
      <c r="J1739" s="578"/>
      <c r="K1739" s="427"/>
      <c r="L1739" s="427"/>
      <c r="M1739" s="109"/>
      <c r="N1739" s="109"/>
      <c r="O1739" s="416"/>
      <c r="P1739" s="416"/>
      <c r="Q1739" s="416"/>
      <c r="R1739" s="416"/>
      <c r="S1739" s="416"/>
      <c r="T1739" s="416"/>
      <c r="U1739" s="416"/>
      <c r="V1739" s="416"/>
      <c r="W1739" s="416"/>
      <c r="X1739" s="416"/>
      <c r="Y1739" s="416"/>
    </row>
    <row r="1740" customFormat="false" ht="15" hidden="false" customHeight="false" outlineLevel="0" collapsed="false">
      <c r="A1740" s="573"/>
      <c r="B1740" s="573"/>
      <c r="C1740" s="574"/>
      <c r="D1740" s="575"/>
      <c r="E1740" s="575"/>
      <c r="F1740" s="575"/>
      <c r="G1740" s="576"/>
      <c r="H1740" s="576"/>
      <c r="I1740" s="577"/>
      <c r="J1740" s="578"/>
      <c r="K1740" s="427"/>
      <c r="L1740" s="427"/>
      <c r="M1740" s="109"/>
      <c r="N1740" s="109"/>
      <c r="O1740" s="416"/>
      <c r="P1740" s="416"/>
      <c r="Q1740" s="416"/>
      <c r="R1740" s="416"/>
      <c r="S1740" s="416"/>
      <c r="T1740" s="416"/>
      <c r="U1740" s="416"/>
      <c r="V1740" s="416"/>
      <c r="W1740" s="416"/>
      <c r="X1740" s="416"/>
      <c r="Y1740" s="416"/>
    </row>
    <row r="1741" customFormat="false" ht="15" hidden="false" customHeight="false" outlineLevel="0" collapsed="false">
      <c r="A1741" s="573"/>
      <c r="B1741" s="573"/>
      <c r="C1741" s="574"/>
      <c r="D1741" s="575"/>
      <c r="E1741" s="575"/>
      <c r="F1741" s="575"/>
      <c r="G1741" s="576"/>
      <c r="H1741" s="576"/>
      <c r="I1741" s="577"/>
      <c r="J1741" s="578"/>
      <c r="K1741" s="427"/>
      <c r="L1741" s="427"/>
      <c r="M1741" s="109"/>
      <c r="N1741" s="109"/>
      <c r="O1741" s="416"/>
      <c r="P1741" s="416"/>
      <c r="Q1741" s="416"/>
      <c r="R1741" s="416"/>
      <c r="S1741" s="416"/>
      <c r="T1741" s="416"/>
      <c r="U1741" s="416"/>
      <c r="V1741" s="416"/>
      <c r="W1741" s="416"/>
      <c r="X1741" s="416"/>
      <c r="Y1741" s="416"/>
    </row>
    <row r="1742" customFormat="false" ht="15" hidden="false" customHeight="false" outlineLevel="0" collapsed="false">
      <c r="A1742" s="573"/>
      <c r="B1742" s="573"/>
      <c r="C1742" s="574"/>
      <c r="D1742" s="575"/>
      <c r="E1742" s="575"/>
      <c r="F1742" s="575"/>
      <c r="G1742" s="576"/>
      <c r="H1742" s="576"/>
      <c r="I1742" s="577"/>
      <c r="J1742" s="578"/>
      <c r="K1742" s="427"/>
      <c r="L1742" s="427"/>
      <c r="M1742" s="109"/>
      <c r="N1742" s="109"/>
      <c r="O1742" s="416"/>
      <c r="P1742" s="416"/>
      <c r="Q1742" s="416"/>
      <c r="R1742" s="416"/>
      <c r="S1742" s="416"/>
      <c r="T1742" s="416"/>
      <c r="U1742" s="416"/>
      <c r="V1742" s="416"/>
      <c r="W1742" s="416"/>
      <c r="X1742" s="416"/>
      <c r="Y1742" s="416"/>
    </row>
    <row r="1743" customFormat="false" ht="15" hidden="false" customHeight="false" outlineLevel="0" collapsed="false">
      <c r="A1743" s="573"/>
      <c r="B1743" s="573"/>
      <c r="C1743" s="574"/>
      <c r="D1743" s="575"/>
      <c r="E1743" s="575"/>
      <c r="F1743" s="575"/>
      <c r="G1743" s="576"/>
      <c r="H1743" s="576"/>
      <c r="I1743" s="577"/>
      <c r="J1743" s="578"/>
      <c r="K1743" s="427"/>
      <c r="L1743" s="427"/>
      <c r="M1743" s="109"/>
      <c r="N1743" s="109"/>
      <c r="O1743" s="416"/>
      <c r="P1743" s="416"/>
      <c r="Q1743" s="416"/>
      <c r="R1743" s="416"/>
      <c r="S1743" s="416"/>
      <c r="T1743" s="416"/>
      <c r="U1743" s="416"/>
      <c r="V1743" s="416"/>
      <c r="W1743" s="416"/>
      <c r="X1743" s="416"/>
      <c r="Y1743" s="416"/>
    </row>
    <row r="1744" customFormat="false" ht="15" hidden="false" customHeight="false" outlineLevel="0" collapsed="false">
      <c r="A1744" s="573"/>
      <c r="B1744" s="573"/>
      <c r="C1744" s="574"/>
      <c r="D1744" s="575"/>
      <c r="E1744" s="575"/>
      <c r="F1744" s="575"/>
      <c r="G1744" s="576"/>
      <c r="H1744" s="576"/>
      <c r="I1744" s="577"/>
      <c r="J1744" s="578"/>
      <c r="K1744" s="427"/>
      <c r="L1744" s="427"/>
      <c r="M1744" s="109"/>
      <c r="N1744" s="109"/>
      <c r="O1744" s="416"/>
      <c r="P1744" s="416"/>
      <c r="Q1744" s="416"/>
      <c r="R1744" s="416"/>
      <c r="S1744" s="416"/>
      <c r="T1744" s="416"/>
      <c r="U1744" s="416"/>
      <c r="V1744" s="416"/>
      <c r="W1744" s="416"/>
      <c r="X1744" s="416"/>
      <c r="Y1744" s="416"/>
    </row>
    <row r="1745" customFormat="false" ht="15" hidden="false" customHeight="false" outlineLevel="0" collapsed="false">
      <c r="A1745" s="573"/>
      <c r="B1745" s="573"/>
      <c r="C1745" s="574"/>
      <c r="D1745" s="575"/>
      <c r="E1745" s="575"/>
      <c r="F1745" s="575"/>
      <c r="G1745" s="576"/>
      <c r="H1745" s="576"/>
      <c r="I1745" s="577"/>
      <c r="J1745" s="578"/>
      <c r="K1745" s="427"/>
      <c r="L1745" s="427"/>
      <c r="M1745" s="109"/>
      <c r="N1745" s="109"/>
      <c r="O1745" s="416"/>
      <c r="P1745" s="416"/>
      <c r="Q1745" s="416"/>
      <c r="R1745" s="416"/>
      <c r="S1745" s="416"/>
      <c r="T1745" s="416"/>
      <c r="U1745" s="416"/>
      <c r="V1745" s="416"/>
      <c r="W1745" s="416"/>
      <c r="X1745" s="416"/>
      <c r="Y1745" s="416"/>
    </row>
    <row r="1746" customFormat="false" ht="15" hidden="false" customHeight="false" outlineLevel="0" collapsed="false">
      <c r="A1746" s="573"/>
      <c r="B1746" s="573"/>
      <c r="C1746" s="574"/>
      <c r="D1746" s="575"/>
      <c r="E1746" s="575"/>
      <c r="F1746" s="575"/>
      <c r="G1746" s="576"/>
      <c r="H1746" s="576"/>
      <c r="I1746" s="577"/>
      <c r="J1746" s="578"/>
      <c r="K1746" s="427"/>
      <c r="L1746" s="427"/>
      <c r="M1746" s="109"/>
      <c r="N1746" s="109"/>
      <c r="O1746" s="416"/>
      <c r="P1746" s="416"/>
      <c r="Q1746" s="416"/>
      <c r="R1746" s="416"/>
      <c r="S1746" s="416"/>
      <c r="T1746" s="416"/>
      <c r="U1746" s="416"/>
      <c r="V1746" s="416"/>
      <c r="W1746" s="416"/>
      <c r="X1746" s="416"/>
      <c r="Y1746" s="416"/>
    </row>
    <row r="1747" customFormat="false" ht="15" hidden="false" customHeight="false" outlineLevel="0" collapsed="false">
      <c r="A1747" s="573"/>
      <c r="B1747" s="573"/>
      <c r="C1747" s="574"/>
      <c r="D1747" s="575"/>
      <c r="E1747" s="575"/>
      <c r="F1747" s="575"/>
      <c r="G1747" s="576"/>
      <c r="H1747" s="576"/>
      <c r="I1747" s="577"/>
      <c r="J1747" s="578"/>
      <c r="K1747" s="427"/>
      <c r="L1747" s="427"/>
      <c r="M1747" s="109"/>
      <c r="N1747" s="109"/>
      <c r="O1747" s="416"/>
      <c r="P1747" s="416"/>
      <c r="Q1747" s="416"/>
      <c r="R1747" s="416"/>
      <c r="S1747" s="416"/>
      <c r="T1747" s="416"/>
      <c r="U1747" s="416"/>
      <c r="V1747" s="416"/>
      <c r="W1747" s="416"/>
      <c r="X1747" s="416"/>
      <c r="Y1747" s="416"/>
    </row>
    <row r="1748" customFormat="false" ht="15" hidden="false" customHeight="false" outlineLevel="0" collapsed="false">
      <c r="A1748" s="573"/>
      <c r="B1748" s="573"/>
      <c r="C1748" s="574"/>
      <c r="D1748" s="575"/>
      <c r="E1748" s="575"/>
      <c r="F1748" s="575"/>
      <c r="G1748" s="576"/>
      <c r="H1748" s="576"/>
      <c r="I1748" s="577"/>
      <c r="J1748" s="578"/>
      <c r="K1748" s="427"/>
      <c r="L1748" s="427"/>
      <c r="M1748" s="109"/>
      <c r="N1748" s="109"/>
      <c r="O1748" s="416"/>
      <c r="P1748" s="416"/>
      <c r="Q1748" s="416"/>
      <c r="R1748" s="416"/>
      <c r="S1748" s="416"/>
      <c r="T1748" s="416"/>
      <c r="U1748" s="416"/>
      <c r="V1748" s="416"/>
      <c r="W1748" s="416"/>
      <c r="X1748" s="416"/>
      <c r="Y1748" s="416"/>
    </row>
    <row r="1749" customFormat="false" ht="15" hidden="false" customHeight="false" outlineLevel="0" collapsed="false">
      <c r="A1749" s="573"/>
      <c r="B1749" s="573"/>
      <c r="C1749" s="574"/>
      <c r="D1749" s="575"/>
      <c r="E1749" s="575"/>
      <c r="F1749" s="575"/>
      <c r="G1749" s="576"/>
      <c r="H1749" s="576"/>
      <c r="I1749" s="577"/>
      <c r="J1749" s="578"/>
      <c r="K1749" s="427"/>
      <c r="L1749" s="427"/>
      <c r="M1749" s="109"/>
      <c r="N1749" s="109"/>
      <c r="O1749" s="416"/>
      <c r="P1749" s="416"/>
      <c r="Q1749" s="416"/>
      <c r="R1749" s="416"/>
      <c r="S1749" s="416"/>
      <c r="T1749" s="416"/>
      <c r="U1749" s="416"/>
      <c r="V1749" s="416"/>
      <c r="W1749" s="416"/>
      <c r="X1749" s="416"/>
      <c r="Y1749" s="416"/>
    </row>
    <row r="1750" customFormat="false" ht="15" hidden="false" customHeight="false" outlineLevel="0" collapsed="false">
      <c r="A1750" s="573"/>
      <c r="B1750" s="573"/>
      <c r="C1750" s="574"/>
      <c r="D1750" s="575"/>
      <c r="E1750" s="575"/>
      <c r="F1750" s="575"/>
      <c r="G1750" s="576"/>
      <c r="H1750" s="576"/>
      <c r="I1750" s="577"/>
      <c r="J1750" s="578"/>
      <c r="K1750" s="427"/>
      <c r="L1750" s="427"/>
      <c r="M1750" s="109"/>
      <c r="N1750" s="109"/>
      <c r="O1750" s="416"/>
      <c r="P1750" s="416"/>
      <c r="Q1750" s="416"/>
      <c r="R1750" s="416"/>
      <c r="S1750" s="416"/>
      <c r="T1750" s="416"/>
      <c r="U1750" s="416"/>
      <c r="V1750" s="416"/>
      <c r="W1750" s="416"/>
      <c r="X1750" s="416"/>
      <c r="Y1750" s="416"/>
    </row>
    <row r="1751" customFormat="false" ht="15" hidden="false" customHeight="false" outlineLevel="0" collapsed="false">
      <c r="A1751" s="573"/>
      <c r="B1751" s="573"/>
      <c r="C1751" s="574"/>
      <c r="D1751" s="575"/>
      <c r="E1751" s="575"/>
      <c r="F1751" s="575"/>
      <c r="G1751" s="576"/>
      <c r="H1751" s="576"/>
      <c r="I1751" s="577"/>
      <c r="J1751" s="578"/>
      <c r="K1751" s="427"/>
      <c r="L1751" s="427"/>
      <c r="M1751" s="109"/>
      <c r="N1751" s="109"/>
      <c r="O1751" s="416"/>
      <c r="P1751" s="416"/>
      <c r="Q1751" s="416"/>
      <c r="R1751" s="416"/>
      <c r="S1751" s="416"/>
      <c r="T1751" s="416"/>
      <c r="U1751" s="416"/>
      <c r="V1751" s="416"/>
      <c r="W1751" s="416"/>
      <c r="X1751" s="416"/>
      <c r="Y1751" s="416"/>
    </row>
    <row r="1752" customFormat="false" ht="15" hidden="false" customHeight="false" outlineLevel="0" collapsed="false">
      <c r="A1752" s="573"/>
      <c r="B1752" s="573"/>
      <c r="C1752" s="574"/>
      <c r="D1752" s="575"/>
      <c r="E1752" s="575"/>
      <c r="F1752" s="575"/>
      <c r="G1752" s="576"/>
      <c r="H1752" s="576"/>
      <c r="I1752" s="577"/>
      <c r="J1752" s="578"/>
      <c r="K1752" s="427"/>
      <c r="L1752" s="427"/>
      <c r="M1752" s="109"/>
      <c r="N1752" s="109"/>
      <c r="O1752" s="416"/>
      <c r="P1752" s="416"/>
      <c r="Q1752" s="416"/>
      <c r="R1752" s="416"/>
      <c r="S1752" s="416"/>
      <c r="T1752" s="416"/>
      <c r="U1752" s="416"/>
      <c r="V1752" s="416"/>
      <c r="W1752" s="416"/>
      <c r="X1752" s="416"/>
      <c r="Y1752" s="416"/>
    </row>
    <row r="1753" customFormat="false" ht="15" hidden="false" customHeight="false" outlineLevel="0" collapsed="false">
      <c r="A1753" s="573"/>
      <c r="B1753" s="573"/>
      <c r="C1753" s="574"/>
      <c r="D1753" s="575"/>
      <c r="E1753" s="575"/>
      <c r="F1753" s="575"/>
      <c r="G1753" s="576"/>
      <c r="H1753" s="576"/>
      <c r="I1753" s="577"/>
      <c r="J1753" s="578"/>
      <c r="K1753" s="427"/>
      <c r="L1753" s="427"/>
      <c r="M1753" s="109"/>
      <c r="N1753" s="109"/>
      <c r="O1753" s="416"/>
      <c r="P1753" s="416"/>
      <c r="Q1753" s="416"/>
      <c r="R1753" s="416"/>
      <c r="S1753" s="416"/>
      <c r="T1753" s="416"/>
      <c r="U1753" s="416"/>
      <c r="V1753" s="416"/>
      <c r="W1753" s="416"/>
      <c r="X1753" s="416"/>
      <c r="Y1753" s="416"/>
    </row>
    <row r="1754" customFormat="false" ht="15" hidden="false" customHeight="false" outlineLevel="0" collapsed="false">
      <c r="A1754" s="573"/>
      <c r="B1754" s="573"/>
      <c r="C1754" s="574"/>
      <c r="D1754" s="575"/>
      <c r="E1754" s="575"/>
      <c r="F1754" s="575"/>
      <c r="G1754" s="576"/>
      <c r="H1754" s="576"/>
      <c r="I1754" s="577"/>
      <c r="J1754" s="578"/>
      <c r="K1754" s="427"/>
      <c r="L1754" s="427"/>
      <c r="M1754" s="109"/>
      <c r="N1754" s="109"/>
      <c r="O1754" s="416"/>
      <c r="P1754" s="416"/>
      <c r="Q1754" s="416"/>
      <c r="R1754" s="416"/>
      <c r="S1754" s="416"/>
      <c r="T1754" s="416"/>
      <c r="U1754" s="416"/>
      <c r="V1754" s="416"/>
      <c r="W1754" s="416"/>
      <c r="X1754" s="416"/>
      <c r="Y1754" s="416"/>
    </row>
    <row r="1755" customFormat="false" ht="15" hidden="false" customHeight="false" outlineLevel="0" collapsed="false">
      <c r="A1755" s="573"/>
      <c r="B1755" s="573"/>
      <c r="C1755" s="574"/>
      <c r="D1755" s="575"/>
      <c r="E1755" s="575"/>
      <c r="F1755" s="575"/>
      <c r="G1755" s="576"/>
      <c r="H1755" s="576"/>
      <c r="I1755" s="577"/>
      <c r="J1755" s="578"/>
      <c r="K1755" s="427"/>
      <c r="L1755" s="427"/>
      <c r="M1755" s="109"/>
      <c r="N1755" s="109"/>
      <c r="O1755" s="416"/>
      <c r="P1755" s="416"/>
      <c r="Q1755" s="416"/>
      <c r="R1755" s="416"/>
      <c r="S1755" s="416"/>
      <c r="T1755" s="416"/>
      <c r="U1755" s="416"/>
      <c r="V1755" s="416"/>
      <c r="W1755" s="416"/>
      <c r="X1755" s="416"/>
      <c r="Y1755" s="416"/>
    </row>
    <row r="1756" customFormat="false" ht="15" hidden="false" customHeight="false" outlineLevel="0" collapsed="false">
      <c r="A1756" s="573"/>
      <c r="B1756" s="573"/>
      <c r="C1756" s="574"/>
      <c r="D1756" s="575"/>
      <c r="E1756" s="575"/>
      <c r="F1756" s="575"/>
      <c r="G1756" s="576"/>
      <c r="H1756" s="576"/>
      <c r="I1756" s="577"/>
      <c r="J1756" s="578"/>
      <c r="K1756" s="427"/>
      <c r="L1756" s="427"/>
      <c r="M1756" s="109"/>
      <c r="N1756" s="109"/>
      <c r="O1756" s="416"/>
      <c r="P1756" s="416"/>
      <c r="Q1756" s="416"/>
      <c r="R1756" s="416"/>
      <c r="S1756" s="416"/>
      <c r="T1756" s="416"/>
      <c r="U1756" s="416"/>
      <c r="V1756" s="416"/>
      <c r="W1756" s="416"/>
      <c r="X1756" s="416"/>
      <c r="Y1756" s="416"/>
    </row>
    <row r="1757" customFormat="false" ht="15" hidden="false" customHeight="false" outlineLevel="0" collapsed="false">
      <c r="A1757" s="573"/>
      <c r="B1757" s="573"/>
      <c r="C1757" s="574"/>
      <c r="D1757" s="575"/>
      <c r="E1757" s="575"/>
      <c r="F1757" s="575"/>
      <c r="G1757" s="576"/>
      <c r="H1757" s="576"/>
      <c r="I1757" s="577"/>
      <c r="J1757" s="578"/>
      <c r="K1757" s="427"/>
      <c r="L1757" s="427"/>
      <c r="M1757" s="109"/>
      <c r="N1757" s="109"/>
      <c r="O1757" s="416"/>
      <c r="P1757" s="416"/>
      <c r="Q1757" s="416"/>
      <c r="R1757" s="416"/>
      <c r="S1757" s="416"/>
      <c r="T1757" s="416"/>
      <c r="U1757" s="416"/>
      <c r="V1757" s="416"/>
      <c r="W1757" s="416"/>
      <c r="X1757" s="416"/>
      <c r="Y1757" s="416"/>
    </row>
    <row r="1758" customFormat="false" ht="15" hidden="false" customHeight="false" outlineLevel="0" collapsed="false">
      <c r="A1758" s="573"/>
      <c r="B1758" s="573"/>
      <c r="C1758" s="574"/>
      <c r="D1758" s="575"/>
      <c r="E1758" s="575"/>
      <c r="F1758" s="575"/>
      <c r="G1758" s="576"/>
      <c r="H1758" s="576"/>
      <c r="I1758" s="577"/>
      <c r="J1758" s="578"/>
      <c r="K1758" s="427"/>
      <c r="L1758" s="427"/>
      <c r="M1758" s="109"/>
      <c r="N1758" s="109"/>
      <c r="O1758" s="416"/>
      <c r="P1758" s="416"/>
      <c r="Q1758" s="416"/>
      <c r="R1758" s="416"/>
      <c r="S1758" s="416"/>
      <c r="T1758" s="416"/>
      <c r="U1758" s="416"/>
      <c r="V1758" s="416"/>
      <c r="W1758" s="416"/>
      <c r="X1758" s="416"/>
      <c r="Y1758" s="416"/>
    </row>
    <row r="1759" customFormat="false" ht="15" hidden="false" customHeight="false" outlineLevel="0" collapsed="false">
      <c r="A1759" s="573"/>
      <c r="B1759" s="573"/>
      <c r="C1759" s="574"/>
      <c r="D1759" s="575"/>
      <c r="E1759" s="575"/>
      <c r="F1759" s="575"/>
      <c r="G1759" s="576"/>
      <c r="H1759" s="576"/>
      <c r="I1759" s="577"/>
      <c r="J1759" s="578"/>
      <c r="K1759" s="427"/>
      <c r="L1759" s="427"/>
      <c r="M1759" s="109"/>
      <c r="N1759" s="109"/>
      <c r="O1759" s="416"/>
      <c r="P1759" s="416"/>
      <c r="Q1759" s="416"/>
      <c r="R1759" s="416"/>
      <c r="S1759" s="416"/>
      <c r="T1759" s="416"/>
      <c r="U1759" s="416"/>
      <c r="V1759" s="416"/>
      <c r="W1759" s="416"/>
      <c r="X1759" s="416"/>
      <c r="Y1759" s="416"/>
    </row>
    <row r="1760" customFormat="false" ht="15" hidden="false" customHeight="false" outlineLevel="0" collapsed="false">
      <c r="A1760" s="573"/>
      <c r="B1760" s="573"/>
      <c r="C1760" s="574"/>
      <c r="D1760" s="575"/>
      <c r="E1760" s="575"/>
      <c r="F1760" s="575"/>
      <c r="G1760" s="576"/>
      <c r="H1760" s="576"/>
      <c r="I1760" s="577"/>
      <c r="J1760" s="578"/>
      <c r="K1760" s="427"/>
      <c r="L1760" s="427"/>
      <c r="M1760" s="109"/>
      <c r="N1760" s="109"/>
      <c r="O1760" s="416"/>
      <c r="P1760" s="416"/>
      <c r="Q1760" s="416"/>
      <c r="R1760" s="416"/>
      <c r="S1760" s="416"/>
      <c r="T1760" s="416"/>
      <c r="U1760" s="416"/>
      <c r="V1760" s="416"/>
      <c r="W1760" s="416"/>
      <c r="X1760" s="416"/>
      <c r="Y1760" s="416"/>
    </row>
    <row r="1761" customFormat="false" ht="15" hidden="false" customHeight="false" outlineLevel="0" collapsed="false">
      <c r="A1761" s="573"/>
      <c r="B1761" s="573"/>
      <c r="C1761" s="574"/>
      <c r="D1761" s="575"/>
      <c r="E1761" s="575"/>
      <c r="F1761" s="575"/>
      <c r="G1761" s="576"/>
      <c r="H1761" s="576"/>
      <c r="I1761" s="577"/>
      <c r="J1761" s="578"/>
      <c r="K1761" s="427"/>
      <c r="L1761" s="427"/>
      <c r="M1761" s="109"/>
      <c r="N1761" s="109"/>
      <c r="O1761" s="416"/>
      <c r="P1761" s="416"/>
      <c r="Q1761" s="416"/>
      <c r="R1761" s="416"/>
      <c r="S1761" s="416"/>
      <c r="T1761" s="416"/>
      <c r="U1761" s="416"/>
      <c r="V1761" s="416"/>
      <c r="W1761" s="416"/>
      <c r="X1761" s="416"/>
      <c r="Y1761" s="416"/>
    </row>
    <row r="1762" customFormat="false" ht="15" hidden="false" customHeight="false" outlineLevel="0" collapsed="false">
      <c r="A1762" s="573"/>
      <c r="B1762" s="573"/>
      <c r="C1762" s="574"/>
      <c r="D1762" s="575"/>
      <c r="E1762" s="575"/>
      <c r="F1762" s="575"/>
      <c r="G1762" s="576"/>
      <c r="H1762" s="576"/>
      <c r="I1762" s="577"/>
      <c r="J1762" s="578"/>
      <c r="K1762" s="427"/>
      <c r="L1762" s="427"/>
      <c r="M1762" s="109"/>
      <c r="N1762" s="109"/>
      <c r="O1762" s="416"/>
      <c r="P1762" s="416"/>
      <c r="Q1762" s="416"/>
      <c r="R1762" s="416"/>
      <c r="S1762" s="416"/>
      <c r="T1762" s="416"/>
      <c r="U1762" s="416"/>
      <c r="V1762" s="416"/>
      <c r="W1762" s="416"/>
      <c r="X1762" s="416"/>
      <c r="Y1762" s="416"/>
    </row>
    <row r="1763" customFormat="false" ht="15" hidden="false" customHeight="false" outlineLevel="0" collapsed="false">
      <c r="A1763" s="573"/>
      <c r="B1763" s="573"/>
      <c r="C1763" s="574"/>
      <c r="D1763" s="575"/>
      <c r="E1763" s="575"/>
      <c r="F1763" s="575"/>
      <c r="G1763" s="576"/>
      <c r="H1763" s="576"/>
      <c r="I1763" s="577"/>
      <c r="J1763" s="578"/>
      <c r="K1763" s="427"/>
      <c r="L1763" s="427"/>
      <c r="M1763" s="109"/>
      <c r="N1763" s="109"/>
      <c r="O1763" s="416"/>
      <c r="P1763" s="416"/>
      <c r="Q1763" s="416"/>
      <c r="R1763" s="416"/>
      <c r="S1763" s="416"/>
      <c r="T1763" s="416"/>
      <c r="U1763" s="416"/>
      <c r="V1763" s="416"/>
      <c r="W1763" s="416"/>
      <c r="X1763" s="416"/>
      <c r="Y1763" s="416"/>
    </row>
    <row r="1764" customFormat="false" ht="15" hidden="false" customHeight="false" outlineLevel="0" collapsed="false">
      <c r="A1764" s="573"/>
      <c r="B1764" s="573"/>
      <c r="C1764" s="574"/>
      <c r="D1764" s="575"/>
      <c r="E1764" s="575"/>
      <c r="F1764" s="575"/>
      <c r="G1764" s="576"/>
      <c r="H1764" s="576"/>
      <c r="I1764" s="577"/>
      <c r="J1764" s="578"/>
      <c r="K1764" s="427"/>
      <c r="L1764" s="427"/>
      <c r="M1764" s="109"/>
      <c r="N1764" s="109"/>
      <c r="O1764" s="416"/>
      <c r="P1764" s="416"/>
      <c r="Q1764" s="416"/>
      <c r="R1764" s="416"/>
      <c r="S1764" s="416"/>
      <c r="T1764" s="416"/>
      <c r="U1764" s="416"/>
      <c r="V1764" s="416"/>
      <c r="W1764" s="416"/>
      <c r="X1764" s="416"/>
      <c r="Y1764" s="416"/>
    </row>
    <row r="1765" customFormat="false" ht="15" hidden="false" customHeight="false" outlineLevel="0" collapsed="false">
      <c r="A1765" s="573"/>
      <c r="B1765" s="573"/>
      <c r="C1765" s="574"/>
      <c r="D1765" s="575"/>
      <c r="E1765" s="575"/>
      <c r="F1765" s="575"/>
      <c r="G1765" s="576"/>
      <c r="H1765" s="576"/>
      <c r="I1765" s="577"/>
      <c r="J1765" s="578"/>
      <c r="K1765" s="427"/>
      <c r="L1765" s="427"/>
      <c r="M1765" s="109"/>
      <c r="N1765" s="109"/>
      <c r="O1765" s="416"/>
      <c r="P1765" s="416"/>
      <c r="Q1765" s="416"/>
      <c r="R1765" s="416"/>
      <c r="S1765" s="416"/>
      <c r="T1765" s="416"/>
      <c r="U1765" s="416"/>
      <c r="V1765" s="416"/>
      <c r="W1765" s="416"/>
      <c r="X1765" s="416"/>
      <c r="Y1765" s="416"/>
    </row>
    <row r="1766" customFormat="false" ht="15" hidden="false" customHeight="false" outlineLevel="0" collapsed="false">
      <c r="A1766" s="573"/>
      <c r="B1766" s="573"/>
      <c r="C1766" s="574"/>
      <c r="D1766" s="575"/>
      <c r="E1766" s="575"/>
      <c r="F1766" s="575"/>
      <c r="G1766" s="576"/>
      <c r="H1766" s="576"/>
      <c r="I1766" s="577"/>
      <c r="J1766" s="578"/>
      <c r="K1766" s="427"/>
      <c r="L1766" s="427"/>
      <c r="M1766" s="109"/>
      <c r="N1766" s="109"/>
      <c r="O1766" s="416"/>
      <c r="P1766" s="416"/>
      <c r="Q1766" s="416"/>
      <c r="R1766" s="416"/>
      <c r="S1766" s="416"/>
      <c r="T1766" s="416"/>
      <c r="U1766" s="416"/>
      <c r="V1766" s="416"/>
      <c r="W1766" s="416"/>
      <c r="X1766" s="416"/>
      <c r="Y1766" s="416"/>
    </row>
    <row r="1767" customFormat="false" ht="15" hidden="false" customHeight="false" outlineLevel="0" collapsed="false">
      <c r="A1767" s="573"/>
      <c r="B1767" s="573"/>
      <c r="C1767" s="574"/>
      <c r="D1767" s="575"/>
      <c r="E1767" s="575"/>
      <c r="F1767" s="575"/>
      <c r="G1767" s="576"/>
      <c r="H1767" s="576"/>
      <c r="I1767" s="577"/>
      <c r="J1767" s="578"/>
      <c r="K1767" s="427"/>
      <c r="L1767" s="427"/>
      <c r="M1767" s="109"/>
      <c r="N1767" s="109"/>
      <c r="O1767" s="416"/>
      <c r="P1767" s="416"/>
      <c r="Q1767" s="416"/>
      <c r="R1767" s="416"/>
      <c r="S1767" s="416"/>
      <c r="T1767" s="416"/>
      <c r="U1767" s="416"/>
      <c r="V1767" s="416"/>
      <c r="W1767" s="416"/>
      <c r="X1767" s="416"/>
      <c r="Y1767" s="416"/>
    </row>
    <row r="1768" customFormat="false" ht="15" hidden="false" customHeight="false" outlineLevel="0" collapsed="false">
      <c r="A1768" s="573"/>
      <c r="B1768" s="573"/>
      <c r="C1768" s="574"/>
      <c r="D1768" s="575"/>
      <c r="E1768" s="575"/>
      <c r="F1768" s="575"/>
      <c r="G1768" s="576"/>
      <c r="H1768" s="576"/>
      <c r="I1768" s="577"/>
      <c r="J1768" s="578"/>
      <c r="K1768" s="427"/>
      <c r="L1768" s="427"/>
      <c r="M1768" s="109"/>
      <c r="N1768" s="109"/>
      <c r="O1768" s="416"/>
      <c r="P1768" s="416"/>
      <c r="Q1768" s="416"/>
      <c r="R1768" s="416"/>
      <c r="S1768" s="416"/>
      <c r="T1768" s="416"/>
      <c r="U1768" s="416"/>
      <c r="V1768" s="416"/>
      <c r="W1768" s="416"/>
      <c r="X1768" s="416"/>
      <c r="Y1768" s="416"/>
    </row>
    <row r="1769" customFormat="false" ht="15" hidden="false" customHeight="false" outlineLevel="0" collapsed="false">
      <c r="A1769" s="573"/>
      <c r="B1769" s="573"/>
      <c r="C1769" s="574"/>
      <c r="D1769" s="575"/>
      <c r="E1769" s="575"/>
      <c r="F1769" s="575"/>
      <c r="G1769" s="576"/>
      <c r="H1769" s="576"/>
      <c r="I1769" s="577"/>
      <c r="J1769" s="578"/>
      <c r="K1769" s="427"/>
      <c r="L1769" s="427"/>
      <c r="M1769" s="109"/>
      <c r="N1769" s="109"/>
      <c r="O1769" s="416"/>
      <c r="P1769" s="416"/>
      <c r="Q1769" s="416"/>
      <c r="R1769" s="416"/>
      <c r="S1769" s="416"/>
      <c r="T1769" s="416"/>
      <c r="U1769" s="416"/>
      <c r="V1769" s="416"/>
      <c r="W1769" s="416"/>
      <c r="X1769" s="416"/>
      <c r="Y1769" s="416"/>
    </row>
    <row r="1770" customFormat="false" ht="15" hidden="false" customHeight="false" outlineLevel="0" collapsed="false">
      <c r="A1770" s="573"/>
      <c r="B1770" s="573"/>
      <c r="C1770" s="574"/>
      <c r="D1770" s="575"/>
      <c r="E1770" s="575"/>
      <c r="F1770" s="575"/>
      <c r="G1770" s="576"/>
      <c r="H1770" s="576"/>
      <c r="I1770" s="577"/>
      <c r="J1770" s="578"/>
      <c r="K1770" s="427"/>
      <c r="L1770" s="427"/>
      <c r="M1770" s="109"/>
      <c r="N1770" s="109"/>
      <c r="O1770" s="416"/>
      <c r="P1770" s="416"/>
      <c r="Q1770" s="416"/>
      <c r="R1770" s="416"/>
      <c r="S1770" s="416"/>
      <c r="T1770" s="416"/>
      <c r="U1770" s="416"/>
      <c r="V1770" s="416"/>
      <c r="W1770" s="416"/>
      <c r="X1770" s="416"/>
      <c r="Y1770" s="416"/>
    </row>
    <row r="1771" customFormat="false" ht="15" hidden="false" customHeight="false" outlineLevel="0" collapsed="false">
      <c r="A1771" s="573"/>
      <c r="B1771" s="573"/>
      <c r="C1771" s="574"/>
      <c r="D1771" s="575"/>
      <c r="E1771" s="575"/>
      <c r="F1771" s="575"/>
      <c r="G1771" s="576"/>
      <c r="H1771" s="576"/>
      <c r="I1771" s="577"/>
      <c r="J1771" s="578"/>
      <c r="K1771" s="427"/>
      <c r="L1771" s="427"/>
      <c r="M1771" s="109"/>
      <c r="N1771" s="109"/>
      <c r="O1771" s="416"/>
      <c r="P1771" s="416"/>
      <c r="Q1771" s="416"/>
      <c r="R1771" s="416"/>
      <c r="S1771" s="416"/>
      <c r="T1771" s="416"/>
      <c r="U1771" s="416"/>
      <c r="V1771" s="416"/>
      <c r="W1771" s="416"/>
      <c r="X1771" s="416"/>
      <c r="Y1771" s="416"/>
    </row>
    <row r="1772" customFormat="false" ht="15" hidden="false" customHeight="false" outlineLevel="0" collapsed="false">
      <c r="A1772" s="573"/>
      <c r="B1772" s="573"/>
      <c r="C1772" s="574"/>
      <c r="D1772" s="575"/>
      <c r="E1772" s="575"/>
      <c r="F1772" s="575"/>
      <c r="G1772" s="576"/>
      <c r="H1772" s="576"/>
      <c r="I1772" s="577"/>
      <c r="J1772" s="578"/>
      <c r="K1772" s="427"/>
      <c r="L1772" s="427"/>
      <c r="M1772" s="109"/>
      <c r="N1772" s="109"/>
      <c r="O1772" s="416"/>
      <c r="P1772" s="416"/>
      <c r="Q1772" s="416"/>
      <c r="R1772" s="416"/>
      <c r="S1772" s="416"/>
      <c r="T1772" s="416"/>
      <c r="U1772" s="416"/>
      <c r="V1772" s="416"/>
      <c r="W1772" s="416"/>
      <c r="X1772" s="416"/>
      <c r="Y1772" s="416"/>
    </row>
    <row r="1773" customFormat="false" ht="15" hidden="false" customHeight="false" outlineLevel="0" collapsed="false">
      <c r="A1773" s="573"/>
      <c r="B1773" s="573"/>
      <c r="C1773" s="574"/>
      <c r="D1773" s="575"/>
      <c r="E1773" s="575"/>
      <c r="F1773" s="575"/>
      <c r="G1773" s="576"/>
      <c r="H1773" s="576"/>
      <c r="I1773" s="577"/>
      <c r="J1773" s="578"/>
      <c r="K1773" s="427"/>
      <c r="L1773" s="427"/>
      <c r="M1773" s="109"/>
      <c r="N1773" s="109"/>
      <c r="O1773" s="416"/>
      <c r="P1773" s="416"/>
      <c r="Q1773" s="416"/>
      <c r="R1773" s="416"/>
      <c r="S1773" s="416"/>
      <c r="T1773" s="416"/>
      <c r="U1773" s="416"/>
      <c r="V1773" s="416"/>
      <c r="W1773" s="416"/>
      <c r="X1773" s="416"/>
      <c r="Y1773" s="416"/>
    </row>
    <row r="1774" customFormat="false" ht="15" hidden="false" customHeight="false" outlineLevel="0" collapsed="false">
      <c r="A1774" s="573"/>
      <c r="B1774" s="573"/>
      <c r="C1774" s="574"/>
      <c r="D1774" s="575"/>
      <c r="E1774" s="575"/>
      <c r="F1774" s="575"/>
      <c r="G1774" s="576"/>
      <c r="H1774" s="576"/>
      <c r="I1774" s="577"/>
      <c r="J1774" s="578"/>
      <c r="K1774" s="427"/>
      <c r="L1774" s="427"/>
      <c r="M1774" s="109"/>
      <c r="N1774" s="109"/>
      <c r="O1774" s="416"/>
      <c r="P1774" s="416"/>
      <c r="Q1774" s="416"/>
      <c r="R1774" s="416"/>
      <c r="S1774" s="416"/>
      <c r="T1774" s="416"/>
      <c r="U1774" s="416"/>
      <c r="V1774" s="416"/>
      <c r="W1774" s="416"/>
      <c r="X1774" s="416"/>
      <c r="Y1774" s="416"/>
    </row>
    <row r="1775" customFormat="false" ht="15" hidden="false" customHeight="false" outlineLevel="0" collapsed="false">
      <c r="A1775" s="573"/>
      <c r="B1775" s="573"/>
      <c r="C1775" s="574"/>
      <c r="D1775" s="575"/>
      <c r="E1775" s="575"/>
      <c r="F1775" s="575"/>
      <c r="G1775" s="576"/>
      <c r="H1775" s="576"/>
      <c r="I1775" s="577"/>
      <c r="J1775" s="578"/>
      <c r="K1775" s="427"/>
      <c r="L1775" s="427"/>
      <c r="M1775" s="109"/>
      <c r="N1775" s="109"/>
      <c r="O1775" s="416"/>
      <c r="P1775" s="416"/>
      <c r="Q1775" s="416"/>
      <c r="R1775" s="416"/>
      <c r="S1775" s="416"/>
      <c r="T1775" s="416"/>
      <c r="U1775" s="416"/>
      <c r="V1775" s="416"/>
      <c r="W1775" s="416"/>
      <c r="X1775" s="416"/>
      <c r="Y1775" s="416"/>
    </row>
    <row r="1776" customFormat="false" ht="15" hidden="false" customHeight="false" outlineLevel="0" collapsed="false">
      <c r="A1776" s="573"/>
      <c r="B1776" s="573"/>
      <c r="C1776" s="574"/>
      <c r="D1776" s="575"/>
      <c r="E1776" s="575"/>
      <c r="F1776" s="575"/>
      <c r="G1776" s="576"/>
      <c r="H1776" s="576"/>
      <c r="I1776" s="577"/>
      <c r="J1776" s="578"/>
      <c r="K1776" s="427"/>
      <c r="L1776" s="427"/>
      <c r="M1776" s="109"/>
      <c r="N1776" s="109"/>
      <c r="O1776" s="416"/>
      <c r="P1776" s="416"/>
      <c r="Q1776" s="416"/>
      <c r="R1776" s="416"/>
      <c r="S1776" s="416"/>
      <c r="T1776" s="416"/>
      <c r="U1776" s="416"/>
      <c r="V1776" s="416"/>
      <c r="W1776" s="416"/>
      <c r="X1776" s="416"/>
      <c r="Y1776" s="416"/>
    </row>
    <row r="1777" customFormat="false" ht="15" hidden="false" customHeight="false" outlineLevel="0" collapsed="false">
      <c r="A1777" s="573"/>
      <c r="B1777" s="573"/>
      <c r="C1777" s="574"/>
      <c r="D1777" s="575"/>
      <c r="E1777" s="575"/>
      <c r="F1777" s="575"/>
      <c r="G1777" s="576"/>
      <c r="H1777" s="576"/>
      <c r="I1777" s="577"/>
      <c r="J1777" s="578"/>
      <c r="K1777" s="427"/>
      <c r="L1777" s="427"/>
      <c r="M1777" s="109"/>
      <c r="N1777" s="109"/>
      <c r="O1777" s="416"/>
      <c r="P1777" s="416"/>
      <c r="Q1777" s="416"/>
      <c r="R1777" s="416"/>
      <c r="S1777" s="416"/>
      <c r="T1777" s="416"/>
      <c r="U1777" s="416"/>
      <c r="V1777" s="416"/>
      <c r="W1777" s="416"/>
      <c r="X1777" s="416"/>
      <c r="Y1777" s="416"/>
    </row>
    <row r="1778" customFormat="false" ht="15" hidden="false" customHeight="false" outlineLevel="0" collapsed="false">
      <c r="A1778" s="573"/>
      <c r="B1778" s="573"/>
      <c r="C1778" s="574"/>
      <c r="D1778" s="575"/>
      <c r="E1778" s="575"/>
      <c r="F1778" s="575"/>
      <c r="G1778" s="576"/>
      <c r="H1778" s="576"/>
      <c r="I1778" s="577"/>
      <c r="J1778" s="578"/>
      <c r="K1778" s="427"/>
      <c r="L1778" s="427"/>
      <c r="M1778" s="109"/>
      <c r="N1778" s="109"/>
      <c r="O1778" s="416"/>
      <c r="P1778" s="416"/>
      <c r="Q1778" s="416"/>
      <c r="R1778" s="416"/>
      <c r="S1778" s="416"/>
      <c r="T1778" s="416"/>
      <c r="U1778" s="416"/>
      <c r="V1778" s="416"/>
      <c r="W1778" s="416"/>
      <c r="X1778" s="416"/>
      <c r="Y1778" s="416"/>
    </row>
    <row r="1779" customFormat="false" ht="15" hidden="false" customHeight="false" outlineLevel="0" collapsed="false">
      <c r="A1779" s="573"/>
      <c r="B1779" s="573"/>
      <c r="C1779" s="574"/>
      <c r="D1779" s="575"/>
      <c r="E1779" s="575"/>
      <c r="F1779" s="575"/>
      <c r="G1779" s="576"/>
      <c r="H1779" s="576"/>
      <c r="I1779" s="577"/>
      <c r="J1779" s="578"/>
      <c r="K1779" s="427"/>
      <c r="L1779" s="427"/>
      <c r="M1779" s="109"/>
      <c r="N1779" s="109"/>
      <c r="O1779" s="416"/>
      <c r="P1779" s="416"/>
      <c r="Q1779" s="416"/>
      <c r="R1779" s="416"/>
      <c r="S1779" s="416"/>
      <c r="T1779" s="416"/>
      <c r="U1779" s="416"/>
      <c r="V1779" s="416"/>
      <c r="W1779" s="416"/>
      <c r="X1779" s="416"/>
      <c r="Y1779" s="416"/>
    </row>
    <row r="1780" customFormat="false" ht="15" hidden="false" customHeight="false" outlineLevel="0" collapsed="false">
      <c r="A1780" s="573"/>
      <c r="B1780" s="573"/>
      <c r="C1780" s="574"/>
      <c r="D1780" s="575"/>
      <c r="E1780" s="575"/>
      <c r="F1780" s="575"/>
      <c r="G1780" s="576"/>
      <c r="H1780" s="576"/>
      <c r="I1780" s="577"/>
      <c r="J1780" s="578"/>
      <c r="K1780" s="427"/>
      <c r="L1780" s="427"/>
      <c r="M1780" s="109"/>
      <c r="N1780" s="109"/>
      <c r="O1780" s="416"/>
      <c r="P1780" s="416"/>
      <c r="Q1780" s="416"/>
      <c r="R1780" s="416"/>
      <c r="S1780" s="416"/>
      <c r="T1780" s="416"/>
      <c r="U1780" s="416"/>
      <c r="V1780" s="416"/>
      <c r="W1780" s="416"/>
      <c r="X1780" s="416"/>
      <c r="Y1780" s="416"/>
    </row>
    <row r="1781" customFormat="false" ht="15" hidden="false" customHeight="false" outlineLevel="0" collapsed="false">
      <c r="A1781" s="573"/>
      <c r="B1781" s="573"/>
      <c r="C1781" s="574"/>
      <c r="D1781" s="575"/>
      <c r="E1781" s="575"/>
      <c r="F1781" s="575"/>
      <c r="G1781" s="576"/>
      <c r="H1781" s="576"/>
      <c r="I1781" s="577"/>
      <c r="J1781" s="578"/>
      <c r="K1781" s="427"/>
      <c r="L1781" s="427"/>
      <c r="M1781" s="109"/>
      <c r="N1781" s="109"/>
      <c r="O1781" s="416"/>
      <c r="P1781" s="416"/>
      <c r="Q1781" s="416"/>
      <c r="R1781" s="416"/>
      <c r="S1781" s="416"/>
      <c r="T1781" s="416"/>
      <c r="U1781" s="416"/>
      <c r="V1781" s="416"/>
      <c r="W1781" s="416"/>
      <c r="X1781" s="416"/>
      <c r="Y1781" s="416"/>
    </row>
    <row r="1782" customFormat="false" ht="15" hidden="false" customHeight="false" outlineLevel="0" collapsed="false">
      <c r="A1782" s="573"/>
      <c r="B1782" s="573"/>
      <c r="C1782" s="574"/>
      <c r="D1782" s="575"/>
      <c r="E1782" s="575"/>
      <c r="F1782" s="575"/>
      <c r="G1782" s="576"/>
      <c r="H1782" s="576"/>
      <c r="I1782" s="577"/>
      <c r="J1782" s="578"/>
      <c r="K1782" s="427"/>
      <c r="L1782" s="427"/>
      <c r="M1782" s="109"/>
      <c r="N1782" s="109"/>
      <c r="O1782" s="416"/>
      <c r="P1782" s="416"/>
      <c r="Q1782" s="416"/>
      <c r="R1782" s="416"/>
      <c r="S1782" s="416"/>
      <c r="T1782" s="416"/>
      <c r="U1782" s="416"/>
      <c r="V1782" s="416"/>
      <c r="W1782" s="416"/>
      <c r="X1782" s="416"/>
      <c r="Y1782" s="416"/>
    </row>
    <row r="1783" customFormat="false" ht="15" hidden="false" customHeight="false" outlineLevel="0" collapsed="false">
      <c r="A1783" s="573"/>
      <c r="B1783" s="573"/>
      <c r="C1783" s="574"/>
      <c r="D1783" s="575"/>
      <c r="E1783" s="575"/>
      <c r="F1783" s="575"/>
      <c r="G1783" s="576"/>
      <c r="H1783" s="576"/>
      <c r="I1783" s="577"/>
      <c r="J1783" s="578"/>
      <c r="K1783" s="427"/>
      <c r="L1783" s="427"/>
      <c r="M1783" s="109"/>
      <c r="N1783" s="109"/>
      <c r="O1783" s="416"/>
      <c r="P1783" s="416"/>
      <c r="Q1783" s="416"/>
      <c r="R1783" s="416"/>
      <c r="S1783" s="416"/>
      <c r="T1783" s="416"/>
      <c r="U1783" s="416"/>
      <c r="V1783" s="416"/>
      <c r="W1783" s="416"/>
      <c r="X1783" s="416"/>
      <c r="Y1783" s="416"/>
    </row>
    <row r="1784" customFormat="false" ht="15" hidden="false" customHeight="false" outlineLevel="0" collapsed="false">
      <c r="A1784" s="573"/>
      <c r="B1784" s="573"/>
      <c r="C1784" s="574"/>
      <c r="D1784" s="575"/>
      <c r="E1784" s="575"/>
      <c r="F1784" s="575"/>
      <c r="G1784" s="576"/>
      <c r="H1784" s="576"/>
      <c r="I1784" s="577"/>
      <c r="J1784" s="578"/>
      <c r="K1784" s="427"/>
      <c r="L1784" s="427"/>
      <c r="M1784" s="109"/>
      <c r="N1784" s="109"/>
      <c r="O1784" s="416"/>
      <c r="P1784" s="416"/>
      <c r="Q1784" s="416"/>
      <c r="R1784" s="416"/>
      <c r="S1784" s="416"/>
      <c r="T1784" s="416"/>
      <c r="U1784" s="416"/>
      <c r="V1784" s="416"/>
      <c r="W1784" s="416"/>
      <c r="X1784" s="416"/>
      <c r="Y1784" s="416"/>
    </row>
    <row r="1785" customFormat="false" ht="15" hidden="false" customHeight="false" outlineLevel="0" collapsed="false">
      <c r="A1785" s="573"/>
      <c r="B1785" s="573"/>
      <c r="C1785" s="574"/>
      <c r="D1785" s="575"/>
      <c r="E1785" s="575"/>
      <c r="F1785" s="575"/>
      <c r="G1785" s="576"/>
      <c r="H1785" s="576"/>
      <c r="I1785" s="577"/>
      <c r="J1785" s="578"/>
      <c r="K1785" s="427"/>
      <c r="L1785" s="427"/>
      <c r="M1785" s="109"/>
      <c r="N1785" s="109"/>
      <c r="O1785" s="416"/>
      <c r="P1785" s="416"/>
      <c r="Q1785" s="416"/>
      <c r="R1785" s="416"/>
      <c r="S1785" s="416"/>
      <c r="T1785" s="416"/>
      <c r="U1785" s="416"/>
      <c r="V1785" s="416"/>
      <c r="W1785" s="416"/>
      <c r="X1785" s="416"/>
      <c r="Y1785" s="416"/>
    </row>
    <row r="1786" customFormat="false" ht="15" hidden="false" customHeight="false" outlineLevel="0" collapsed="false">
      <c r="A1786" s="573"/>
      <c r="B1786" s="573"/>
      <c r="C1786" s="574"/>
      <c r="D1786" s="575"/>
      <c r="E1786" s="575"/>
      <c r="F1786" s="575"/>
      <c r="G1786" s="576"/>
      <c r="H1786" s="576"/>
      <c r="I1786" s="577"/>
      <c r="J1786" s="578"/>
      <c r="K1786" s="427"/>
      <c r="L1786" s="427"/>
      <c r="M1786" s="109"/>
      <c r="N1786" s="109"/>
      <c r="O1786" s="416"/>
      <c r="P1786" s="416"/>
      <c r="Q1786" s="416"/>
      <c r="R1786" s="416"/>
      <c r="S1786" s="416"/>
      <c r="T1786" s="416"/>
      <c r="U1786" s="416"/>
      <c r="V1786" s="416"/>
      <c r="W1786" s="416"/>
      <c r="X1786" s="416"/>
      <c r="Y1786" s="416"/>
    </row>
    <row r="1787" customFormat="false" ht="15" hidden="false" customHeight="false" outlineLevel="0" collapsed="false">
      <c r="A1787" s="573"/>
      <c r="B1787" s="573"/>
      <c r="C1787" s="574"/>
      <c r="D1787" s="575"/>
      <c r="E1787" s="575"/>
      <c r="F1787" s="575"/>
      <c r="G1787" s="576"/>
      <c r="H1787" s="576"/>
      <c r="I1787" s="577"/>
      <c r="J1787" s="578"/>
      <c r="K1787" s="427"/>
      <c r="L1787" s="427"/>
      <c r="M1787" s="109"/>
      <c r="N1787" s="109"/>
      <c r="O1787" s="416"/>
      <c r="P1787" s="416"/>
      <c r="Q1787" s="416"/>
      <c r="R1787" s="416"/>
      <c r="S1787" s="416"/>
      <c r="T1787" s="416"/>
      <c r="U1787" s="416"/>
      <c r="V1787" s="416"/>
      <c r="W1787" s="416"/>
      <c r="X1787" s="416"/>
      <c r="Y1787" s="416"/>
    </row>
    <row r="1788" customFormat="false" ht="15" hidden="false" customHeight="false" outlineLevel="0" collapsed="false">
      <c r="A1788" s="573"/>
      <c r="B1788" s="573"/>
      <c r="C1788" s="574"/>
      <c r="D1788" s="575"/>
      <c r="E1788" s="575"/>
      <c r="F1788" s="575"/>
      <c r="G1788" s="576"/>
      <c r="H1788" s="576"/>
      <c r="I1788" s="577"/>
      <c r="J1788" s="578"/>
      <c r="K1788" s="427"/>
      <c r="L1788" s="427"/>
      <c r="M1788" s="109"/>
      <c r="N1788" s="109"/>
      <c r="O1788" s="416"/>
      <c r="P1788" s="416"/>
      <c r="Q1788" s="416"/>
      <c r="R1788" s="416"/>
      <c r="S1788" s="416"/>
      <c r="T1788" s="416"/>
      <c r="U1788" s="416"/>
      <c r="V1788" s="416"/>
      <c r="W1788" s="416"/>
      <c r="X1788" s="416"/>
      <c r="Y1788" s="416"/>
    </row>
    <row r="1789" customFormat="false" ht="15" hidden="false" customHeight="false" outlineLevel="0" collapsed="false">
      <c r="A1789" s="573"/>
      <c r="B1789" s="573"/>
      <c r="C1789" s="574"/>
      <c r="D1789" s="575"/>
      <c r="E1789" s="575"/>
      <c r="F1789" s="575"/>
      <c r="G1789" s="576"/>
      <c r="H1789" s="576"/>
      <c r="I1789" s="577"/>
      <c r="J1789" s="578"/>
      <c r="K1789" s="427"/>
      <c r="L1789" s="427"/>
      <c r="M1789" s="109"/>
      <c r="N1789" s="109"/>
      <c r="O1789" s="416"/>
      <c r="P1789" s="416"/>
      <c r="Q1789" s="416"/>
      <c r="R1789" s="416"/>
      <c r="S1789" s="416"/>
      <c r="T1789" s="416"/>
      <c r="U1789" s="416"/>
      <c r="V1789" s="416"/>
      <c r="W1789" s="416"/>
      <c r="X1789" s="416"/>
      <c r="Y1789" s="416"/>
    </row>
    <row r="1790" customFormat="false" ht="15" hidden="false" customHeight="false" outlineLevel="0" collapsed="false">
      <c r="A1790" s="573"/>
      <c r="B1790" s="573"/>
      <c r="C1790" s="574"/>
      <c r="D1790" s="575"/>
      <c r="E1790" s="575"/>
      <c r="F1790" s="575"/>
      <c r="G1790" s="576"/>
      <c r="H1790" s="576"/>
      <c r="I1790" s="577"/>
      <c r="J1790" s="578"/>
      <c r="K1790" s="427"/>
      <c r="L1790" s="427"/>
      <c r="M1790" s="109"/>
      <c r="N1790" s="109"/>
      <c r="O1790" s="416"/>
      <c r="P1790" s="416"/>
      <c r="Q1790" s="416"/>
      <c r="R1790" s="416"/>
      <c r="S1790" s="416"/>
      <c r="T1790" s="416"/>
      <c r="U1790" s="416"/>
      <c r="V1790" s="416"/>
      <c r="W1790" s="416"/>
      <c r="X1790" s="416"/>
      <c r="Y1790" s="416"/>
    </row>
    <row r="1791" customFormat="false" ht="15" hidden="false" customHeight="false" outlineLevel="0" collapsed="false">
      <c r="A1791" s="573"/>
      <c r="B1791" s="573"/>
      <c r="C1791" s="574"/>
      <c r="D1791" s="575"/>
      <c r="E1791" s="575"/>
      <c r="F1791" s="575"/>
      <c r="G1791" s="576"/>
      <c r="H1791" s="576"/>
      <c r="I1791" s="577"/>
      <c r="J1791" s="578"/>
      <c r="K1791" s="427"/>
      <c r="L1791" s="427"/>
      <c r="M1791" s="109"/>
      <c r="N1791" s="109"/>
      <c r="O1791" s="416"/>
      <c r="P1791" s="416"/>
      <c r="Q1791" s="416"/>
      <c r="R1791" s="416"/>
      <c r="S1791" s="416"/>
      <c r="T1791" s="416"/>
      <c r="U1791" s="416"/>
      <c r="V1791" s="416"/>
      <c r="W1791" s="416"/>
      <c r="X1791" s="416"/>
      <c r="Y1791" s="416"/>
    </row>
    <row r="1792" customFormat="false" ht="15" hidden="false" customHeight="false" outlineLevel="0" collapsed="false">
      <c r="A1792" s="573"/>
      <c r="B1792" s="573"/>
      <c r="C1792" s="574"/>
      <c r="D1792" s="575"/>
      <c r="E1792" s="575"/>
      <c r="F1792" s="575"/>
      <c r="G1792" s="576"/>
      <c r="H1792" s="576"/>
      <c r="I1792" s="577"/>
      <c r="J1792" s="578"/>
      <c r="K1792" s="427"/>
      <c r="L1792" s="427"/>
      <c r="M1792" s="109"/>
      <c r="N1792" s="109"/>
      <c r="O1792" s="416"/>
      <c r="P1792" s="416"/>
      <c r="Q1792" s="416"/>
      <c r="R1792" s="416"/>
      <c r="S1792" s="416"/>
      <c r="T1792" s="416"/>
      <c r="U1792" s="416"/>
      <c r="V1792" s="416"/>
      <c r="W1792" s="416"/>
      <c r="X1792" s="416"/>
      <c r="Y1792" s="416"/>
    </row>
    <row r="1793" customFormat="false" ht="15" hidden="false" customHeight="false" outlineLevel="0" collapsed="false">
      <c r="A1793" s="573"/>
      <c r="B1793" s="573"/>
      <c r="C1793" s="574"/>
      <c r="D1793" s="575"/>
      <c r="E1793" s="575"/>
      <c r="F1793" s="575"/>
      <c r="G1793" s="576"/>
      <c r="H1793" s="576"/>
      <c r="I1793" s="577"/>
      <c r="J1793" s="578"/>
      <c r="K1793" s="427"/>
      <c r="L1793" s="427"/>
      <c r="M1793" s="109"/>
      <c r="N1793" s="109"/>
      <c r="O1793" s="416"/>
      <c r="P1793" s="416"/>
      <c r="Q1793" s="416"/>
      <c r="R1793" s="416"/>
      <c r="S1793" s="416"/>
      <c r="T1793" s="416"/>
      <c r="U1793" s="416"/>
      <c r="V1793" s="416"/>
      <c r="W1793" s="416"/>
      <c r="X1793" s="416"/>
      <c r="Y1793" s="416"/>
    </row>
    <row r="1794" customFormat="false" ht="15" hidden="false" customHeight="false" outlineLevel="0" collapsed="false">
      <c r="A1794" s="573"/>
      <c r="B1794" s="573"/>
      <c r="C1794" s="574"/>
      <c r="D1794" s="575"/>
      <c r="E1794" s="575"/>
      <c r="F1794" s="575"/>
      <c r="G1794" s="576"/>
      <c r="H1794" s="576"/>
      <c r="I1794" s="577"/>
      <c r="J1794" s="578"/>
      <c r="K1794" s="427"/>
      <c r="L1794" s="427"/>
      <c r="M1794" s="109"/>
      <c r="N1794" s="109"/>
      <c r="O1794" s="416"/>
      <c r="P1794" s="416"/>
      <c r="Q1794" s="416"/>
      <c r="R1794" s="416"/>
      <c r="S1794" s="416"/>
      <c r="T1794" s="416"/>
      <c r="U1794" s="416"/>
      <c r="V1794" s="416"/>
      <c r="W1794" s="416"/>
      <c r="X1794" s="416"/>
      <c r="Y1794" s="416"/>
    </row>
    <row r="1795" customFormat="false" ht="15" hidden="false" customHeight="false" outlineLevel="0" collapsed="false">
      <c r="A1795" s="573"/>
      <c r="B1795" s="573"/>
      <c r="C1795" s="574"/>
      <c r="D1795" s="575"/>
      <c r="E1795" s="575"/>
      <c r="F1795" s="575"/>
      <c r="G1795" s="576"/>
      <c r="H1795" s="576"/>
      <c r="I1795" s="577"/>
      <c r="J1795" s="578"/>
      <c r="K1795" s="427"/>
      <c r="L1795" s="427"/>
      <c r="M1795" s="109"/>
      <c r="N1795" s="109"/>
      <c r="O1795" s="416"/>
      <c r="P1795" s="416"/>
      <c r="Q1795" s="416"/>
      <c r="R1795" s="416"/>
      <c r="S1795" s="416"/>
      <c r="T1795" s="416"/>
      <c r="U1795" s="416"/>
      <c r="V1795" s="416"/>
      <c r="W1795" s="416"/>
      <c r="X1795" s="416"/>
      <c r="Y1795" s="416"/>
    </row>
    <row r="1796" customFormat="false" ht="15" hidden="false" customHeight="false" outlineLevel="0" collapsed="false">
      <c r="A1796" s="573"/>
      <c r="B1796" s="573"/>
      <c r="C1796" s="574"/>
      <c r="D1796" s="575"/>
      <c r="E1796" s="575"/>
      <c r="F1796" s="575"/>
      <c r="G1796" s="576"/>
      <c r="H1796" s="576"/>
      <c r="I1796" s="577"/>
      <c r="J1796" s="578"/>
      <c r="K1796" s="427"/>
      <c r="L1796" s="427"/>
      <c r="M1796" s="109"/>
      <c r="N1796" s="109"/>
      <c r="O1796" s="416"/>
      <c r="P1796" s="416"/>
      <c r="Q1796" s="416"/>
      <c r="R1796" s="416"/>
      <c r="S1796" s="416"/>
      <c r="T1796" s="416"/>
      <c r="U1796" s="416"/>
      <c r="V1796" s="416"/>
      <c r="W1796" s="416"/>
      <c r="X1796" s="416"/>
      <c r="Y1796" s="416"/>
    </row>
    <row r="1797" customFormat="false" ht="15" hidden="false" customHeight="false" outlineLevel="0" collapsed="false">
      <c r="A1797" s="573"/>
      <c r="B1797" s="573"/>
      <c r="C1797" s="574"/>
      <c r="D1797" s="575"/>
      <c r="E1797" s="575"/>
      <c r="F1797" s="575"/>
      <c r="G1797" s="576"/>
      <c r="H1797" s="576"/>
      <c r="I1797" s="577"/>
      <c r="J1797" s="578"/>
      <c r="K1797" s="427"/>
      <c r="L1797" s="427"/>
      <c r="M1797" s="109"/>
      <c r="N1797" s="109"/>
      <c r="O1797" s="416"/>
      <c r="P1797" s="416"/>
      <c r="Q1797" s="416"/>
      <c r="R1797" s="416"/>
      <c r="S1797" s="416"/>
      <c r="T1797" s="416"/>
      <c r="U1797" s="416"/>
      <c r="V1797" s="416"/>
      <c r="W1797" s="416"/>
      <c r="X1797" s="416"/>
      <c r="Y1797" s="416"/>
    </row>
    <row r="1798" customFormat="false" ht="15" hidden="false" customHeight="false" outlineLevel="0" collapsed="false">
      <c r="A1798" s="573"/>
      <c r="B1798" s="573"/>
      <c r="C1798" s="574"/>
      <c r="D1798" s="575"/>
      <c r="E1798" s="575"/>
      <c r="F1798" s="575"/>
      <c r="G1798" s="576"/>
      <c r="H1798" s="576"/>
      <c r="I1798" s="577"/>
      <c r="J1798" s="578"/>
      <c r="K1798" s="427"/>
      <c r="L1798" s="427"/>
      <c r="M1798" s="109"/>
      <c r="N1798" s="109"/>
      <c r="O1798" s="416"/>
      <c r="P1798" s="416"/>
      <c r="Q1798" s="416"/>
      <c r="R1798" s="416"/>
      <c r="S1798" s="416"/>
      <c r="T1798" s="416"/>
      <c r="U1798" s="416"/>
      <c r="V1798" s="416"/>
      <c r="W1798" s="416"/>
      <c r="X1798" s="416"/>
      <c r="Y1798" s="416"/>
    </row>
    <row r="1799" customFormat="false" ht="15" hidden="false" customHeight="false" outlineLevel="0" collapsed="false">
      <c r="A1799" s="573"/>
      <c r="B1799" s="573"/>
      <c r="C1799" s="574"/>
      <c r="D1799" s="575"/>
      <c r="E1799" s="575"/>
      <c r="F1799" s="575"/>
      <c r="G1799" s="576"/>
      <c r="H1799" s="576"/>
      <c r="I1799" s="577"/>
      <c r="J1799" s="578"/>
      <c r="K1799" s="427"/>
      <c r="L1799" s="427"/>
      <c r="M1799" s="109"/>
      <c r="N1799" s="109"/>
      <c r="O1799" s="416"/>
      <c r="P1799" s="416"/>
      <c r="Q1799" s="416"/>
      <c r="R1799" s="416"/>
      <c r="S1799" s="416"/>
      <c r="T1799" s="416"/>
      <c r="U1799" s="416"/>
      <c r="V1799" s="416"/>
      <c r="W1799" s="416"/>
      <c r="X1799" s="416"/>
      <c r="Y1799" s="416"/>
    </row>
    <row r="1800" customFormat="false" ht="15" hidden="false" customHeight="false" outlineLevel="0" collapsed="false">
      <c r="A1800" s="573"/>
      <c r="B1800" s="573"/>
      <c r="C1800" s="574"/>
      <c r="D1800" s="575"/>
      <c r="E1800" s="575"/>
      <c r="F1800" s="575"/>
      <c r="G1800" s="576"/>
      <c r="H1800" s="576"/>
      <c r="I1800" s="577"/>
      <c r="J1800" s="578"/>
      <c r="K1800" s="427"/>
      <c r="L1800" s="427"/>
      <c r="M1800" s="109"/>
      <c r="N1800" s="109"/>
      <c r="O1800" s="416"/>
      <c r="P1800" s="416"/>
      <c r="Q1800" s="416"/>
      <c r="R1800" s="416"/>
      <c r="S1800" s="416"/>
      <c r="T1800" s="416"/>
      <c r="U1800" s="416"/>
      <c r="V1800" s="416"/>
      <c r="W1800" s="416"/>
      <c r="X1800" s="416"/>
      <c r="Y1800" s="416"/>
    </row>
    <row r="1801" customFormat="false" ht="15" hidden="false" customHeight="false" outlineLevel="0" collapsed="false">
      <c r="A1801" s="573"/>
      <c r="B1801" s="573"/>
      <c r="C1801" s="574"/>
      <c r="D1801" s="575"/>
      <c r="E1801" s="575"/>
      <c r="F1801" s="575"/>
      <c r="G1801" s="576"/>
      <c r="H1801" s="576"/>
      <c r="I1801" s="577"/>
      <c r="J1801" s="578"/>
      <c r="K1801" s="427"/>
      <c r="L1801" s="427"/>
      <c r="M1801" s="109"/>
      <c r="N1801" s="109"/>
      <c r="O1801" s="416"/>
      <c r="P1801" s="416"/>
      <c r="Q1801" s="416"/>
      <c r="R1801" s="416"/>
      <c r="S1801" s="416"/>
      <c r="T1801" s="416"/>
      <c r="U1801" s="416"/>
      <c r="V1801" s="416"/>
      <c r="W1801" s="416"/>
      <c r="X1801" s="416"/>
      <c r="Y1801" s="416"/>
    </row>
    <row r="1802" customFormat="false" ht="15" hidden="false" customHeight="false" outlineLevel="0" collapsed="false">
      <c r="A1802" s="573"/>
      <c r="B1802" s="573"/>
      <c r="C1802" s="574"/>
      <c r="D1802" s="575"/>
      <c r="E1802" s="575"/>
      <c r="F1802" s="575"/>
      <c r="G1802" s="576"/>
      <c r="H1802" s="576"/>
      <c r="I1802" s="577"/>
      <c r="J1802" s="578"/>
      <c r="K1802" s="427"/>
      <c r="L1802" s="427"/>
      <c r="M1802" s="109"/>
      <c r="N1802" s="109"/>
      <c r="O1802" s="416"/>
      <c r="P1802" s="416"/>
      <c r="Q1802" s="416"/>
      <c r="R1802" s="416"/>
      <c r="S1802" s="416"/>
      <c r="T1802" s="416"/>
      <c r="U1802" s="416"/>
      <c r="V1802" s="416"/>
      <c r="W1802" s="416"/>
      <c r="X1802" s="416"/>
      <c r="Y1802" s="416"/>
    </row>
    <row r="1803" customFormat="false" ht="15" hidden="false" customHeight="false" outlineLevel="0" collapsed="false">
      <c r="A1803" s="573"/>
      <c r="B1803" s="573"/>
      <c r="C1803" s="574"/>
      <c r="D1803" s="575"/>
      <c r="E1803" s="575"/>
      <c r="F1803" s="575"/>
      <c r="G1803" s="576"/>
      <c r="H1803" s="576"/>
      <c r="I1803" s="577"/>
      <c r="J1803" s="578"/>
      <c r="K1803" s="427"/>
      <c r="L1803" s="427"/>
      <c r="M1803" s="109"/>
      <c r="N1803" s="109"/>
      <c r="O1803" s="416"/>
      <c r="P1803" s="416"/>
      <c r="Q1803" s="416"/>
      <c r="R1803" s="416"/>
      <c r="S1803" s="416"/>
      <c r="T1803" s="416"/>
      <c r="U1803" s="416"/>
      <c r="V1803" s="416"/>
      <c r="W1803" s="416"/>
      <c r="X1803" s="416"/>
      <c r="Y1803" s="416"/>
    </row>
    <row r="1804" customFormat="false" ht="15" hidden="false" customHeight="false" outlineLevel="0" collapsed="false">
      <c r="A1804" s="573"/>
      <c r="B1804" s="573"/>
      <c r="C1804" s="574"/>
      <c r="D1804" s="575"/>
      <c r="E1804" s="575"/>
      <c r="F1804" s="575"/>
      <c r="G1804" s="576"/>
      <c r="H1804" s="576"/>
      <c r="I1804" s="577"/>
      <c r="J1804" s="578"/>
      <c r="K1804" s="427"/>
      <c r="L1804" s="427"/>
      <c r="M1804" s="109"/>
      <c r="N1804" s="109"/>
      <c r="O1804" s="416"/>
      <c r="P1804" s="416"/>
      <c r="Q1804" s="416"/>
      <c r="R1804" s="416"/>
      <c r="S1804" s="416"/>
      <c r="T1804" s="416"/>
      <c r="U1804" s="416"/>
      <c r="V1804" s="416"/>
      <c r="W1804" s="416"/>
      <c r="X1804" s="416"/>
      <c r="Y1804" s="416"/>
    </row>
    <row r="1805" customFormat="false" ht="15" hidden="false" customHeight="false" outlineLevel="0" collapsed="false">
      <c r="A1805" s="573"/>
      <c r="B1805" s="573"/>
      <c r="C1805" s="574"/>
      <c r="D1805" s="575"/>
      <c r="E1805" s="575"/>
      <c r="F1805" s="575"/>
      <c r="G1805" s="576"/>
      <c r="H1805" s="576"/>
      <c r="I1805" s="577"/>
      <c r="J1805" s="578"/>
      <c r="K1805" s="427"/>
      <c r="L1805" s="427"/>
      <c r="M1805" s="109"/>
      <c r="N1805" s="109"/>
      <c r="O1805" s="416"/>
      <c r="P1805" s="416"/>
      <c r="Q1805" s="416"/>
      <c r="R1805" s="416"/>
      <c r="S1805" s="416"/>
      <c r="T1805" s="416"/>
      <c r="U1805" s="416"/>
      <c r="V1805" s="416"/>
      <c r="W1805" s="416"/>
      <c r="X1805" s="416"/>
      <c r="Y1805" s="416"/>
    </row>
    <row r="1806" customFormat="false" ht="15" hidden="false" customHeight="false" outlineLevel="0" collapsed="false">
      <c r="A1806" s="573"/>
      <c r="B1806" s="573"/>
      <c r="C1806" s="574"/>
      <c r="D1806" s="575"/>
      <c r="E1806" s="575"/>
      <c r="F1806" s="575"/>
      <c r="G1806" s="576"/>
      <c r="H1806" s="576"/>
      <c r="I1806" s="577"/>
      <c r="J1806" s="578"/>
      <c r="K1806" s="427"/>
      <c r="L1806" s="427"/>
      <c r="M1806" s="109"/>
      <c r="N1806" s="109"/>
      <c r="O1806" s="416"/>
      <c r="P1806" s="416"/>
      <c r="Q1806" s="416"/>
      <c r="R1806" s="416"/>
      <c r="S1806" s="416"/>
      <c r="T1806" s="416"/>
      <c r="U1806" s="416"/>
      <c r="V1806" s="416"/>
      <c r="W1806" s="416"/>
      <c r="X1806" s="416"/>
      <c r="Y1806" s="416"/>
    </row>
    <row r="1807" customFormat="false" ht="15" hidden="false" customHeight="false" outlineLevel="0" collapsed="false">
      <c r="A1807" s="573"/>
      <c r="B1807" s="573"/>
      <c r="C1807" s="574"/>
      <c r="D1807" s="575"/>
      <c r="E1807" s="575"/>
      <c r="F1807" s="575"/>
      <c r="G1807" s="576"/>
      <c r="H1807" s="576"/>
      <c r="I1807" s="577"/>
      <c r="J1807" s="578"/>
      <c r="K1807" s="427"/>
      <c r="L1807" s="427"/>
      <c r="M1807" s="109"/>
      <c r="N1807" s="109"/>
      <c r="O1807" s="416"/>
      <c r="P1807" s="416"/>
      <c r="Q1807" s="416"/>
      <c r="R1807" s="416"/>
      <c r="S1807" s="416"/>
      <c r="T1807" s="416"/>
      <c r="U1807" s="416"/>
      <c r="V1807" s="416"/>
      <c r="W1807" s="416"/>
      <c r="X1807" s="416"/>
      <c r="Y1807" s="416"/>
    </row>
    <row r="1808" customFormat="false" ht="15" hidden="false" customHeight="false" outlineLevel="0" collapsed="false">
      <c r="A1808" s="573"/>
      <c r="B1808" s="573"/>
      <c r="C1808" s="574"/>
      <c r="D1808" s="575"/>
      <c r="E1808" s="575"/>
      <c r="F1808" s="575"/>
      <c r="G1808" s="576"/>
      <c r="H1808" s="576"/>
      <c r="I1808" s="577"/>
      <c r="J1808" s="578"/>
      <c r="K1808" s="427"/>
      <c r="L1808" s="427"/>
      <c r="M1808" s="109"/>
      <c r="N1808" s="109"/>
      <c r="O1808" s="416"/>
      <c r="P1808" s="416"/>
      <c r="Q1808" s="416"/>
      <c r="R1808" s="416"/>
      <c r="S1808" s="416"/>
      <c r="T1808" s="416"/>
      <c r="U1808" s="416"/>
      <c r="V1808" s="416"/>
      <c r="W1808" s="416"/>
      <c r="X1808" s="416"/>
      <c r="Y1808" s="416"/>
    </row>
    <row r="1809" customFormat="false" ht="15" hidden="false" customHeight="false" outlineLevel="0" collapsed="false">
      <c r="A1809" s="573"/>
      <c r="B1809" s="573"/>
      <c r="C1809" s="574"/>
      <c r="D1809" s="575"/>
      <c r="E1809" s="575"/>
      <c r="F1809" s="575"/>
      <c r="G1809" s="576"/>
      <c r="H1809" s="576"/>
      <c r="I1809" s="577"/>
      <c r="J1809" s="578"/>
      <c r="K1809" s="427"/>
      <c r="L1809" s="427"/>
      <c r="M1809" s="109"/>
      <c r="N1809" s="109"/>
      <c r="O1809" s="416"/>
      <c r="P1809" s="416"/>
      <c r="Q1809" s="416"/>
      <c r="R1809" s="416"/>
      <c r="S1809" s="416"/>
      <c r="T1809" s="416"/>
      <c r="U1809" s="416"/>
      <c r="V1809" s="416"/>
      <c r="W1809" s="416"/>
      <c r="X1809" s="416"/>
      <c r="Y1809" s="416"/>
    </row>
    <row r="1810" customFormat="false" ht="15" hidden="false" customHeight="false" outlineLevel="0" collapsed="false">
      <c r="A1810" s="573"/>
      <c r="B1810" s="573"/>
      <c r="C1810" s="574"/>
      <c r="D1810" s="575"/>
      <c r="E1810" s="575"/>
      <c r="F1810" s="575"/>
      <c r="G1810" s="576"/>
      <c r="H1810" s="576"/>
      <c r="I1810" s="577"/>
      <c r="J1810" s="578"/>
      <c r="K1810" s="427"/>
      <c r="L1810" s="427"/>
      <c r="M1810" s="109"/>
      <c r="N1810" s="109"/>
      <c r="O1810" s="416"/>
      <c r="P1810" s="416"/>
      <c r="Q1810" s="416"/>
      <c r="R1810" s="416"/>
      <c r="S1810" s="416"/>
      <c r="T1810" s="416"/>
      <c r="U1810" s="416"/>
      <c r="V1810" s="416"/>
      <c r="W1810" s="416"/>
      <c r="X1810" s="416"/>
      <c r="Y1810" s="416"/>
    </row>
    <row r="1811" customFormat="false" ht="15" hidden="false" customHeight="false" outlineLevel="0" collapsed="false">
      <c r="A1811" s="573"/>
      <c r="B1811" s="573"/>
      <c r="C1811" s="574"/>
      <c r="D1811" s="575"/>
      <c r="E1811" s="575"/>
      <c r="F1811" s="575"/>
      <c r="G1811" s="576"/>
      <c r="H1811" s="576"/>
      <c r="I1811" s="577"/>
      <c r="J1811" s="578"/>
      <c r="K1811" s="427"/>
      <c r="L1811" s="427"/>
      <c r="M1811" s="109"/>
      <c r="N1811" s="109"/>
      <c r="O1811" s="416"/>
      <c r="P1811" s="416"/>
      <c r="Q1811" s="416"/>
      <c r="R1811" s="416"/>
      <c r="S1811" s="416"/>
      <c r="T1811" s="416"/>
      <c r="U1811" s="416"/>
      <c r="V1811" s="416"/>
      <c r="W1811" s="416"/>
      <c r="X1811" s="416"/>
      <c r="Y1811" s="416"/>
    </row>
    <row r="1812" customFormat="false" ht="15" hidden="false" customHeight="false" outlineLevel="0" collapsed="false">
      <c r="A1812" s="573"/>
      <c r="B1812" s="573"/>
      <c r="C1812" s="574"/>
      <c r="D1812" s="575"/>
      <c r="E1812" s="575"/>
      <c r="F1812" s="575"/>
      <c r="G1812" s="576"/>
      <c r="H1812" s="576"/>
      <c r="I1812" s="577"/>
      <c r="J1812" s="578"/>
      <c r="K1812" s="427"/>
      <c r="L1812" s="427"/>
      <c r="M1812" s="109"/>
      <c r="N1812" s="109"/>
      <c r="O1812" s="416"/>
      <c r="P1812" s="416"/>
      <c r="Q1812" s="416"/>
      <c r="R1812" s="416"/>
      <c r="S1812" s="416"/>
      <c r="T1812" s="416"/>
      <c r="U1812" s="416"/>
      <c r="V1812" s="416"/>
      <c r="W1812" s="416"/>
      <c r="X1812" s="416"/>
      <c r="Y1812" s="416"/>
    </row>
    <row r="1813" customFormat="false" ht="15" hidden="false" customHeight="false" outlineLevel="0" collapsed="false">
      <c r="A1813" s="573"/>
      <c r="B1813" s="573"/>
      <c r="C1813" s="574"/>
      <c r="D1813" s="575"/>
      <c r="E1813" s="575"/>
      <c r="F1813" s="575"/>
      <c r="G1813" s="576"/>
      <c r="H1813" s="576"/>
      <c r="I1813" s="577"/>
      <c r="J1813" s="578"/>
      <c r="K1813" s="427"/>
      <c r="L1813" s="427"/>
      <c r="M1813" s="109"/>
      <c r="N1813" s="109"/>
      <c r="O1813" s="416"/>
      <c r="P1813" s="416"/>
      <c r="Q1813" s="416"/>
      <c r="R1813" s="416"/>
      <c r="S1813" s="416"/>
      <c r="T1813" s="416"/>
      <c r="U1813" s="416"/>
      <c r="V1813" s="416"/>
      <c r="W1813" s="416"/>
      <c r="X1813" s="416"/>
      <c r="Y1813" s="416"/>
    </row>
    <row r="1814" customFormat="false" ht="15" hidden="false" customHeight="false" outlineLevel="0" collapsed="false">
      <c r="A1814" s="573"/>
      <c r="B1814" s="573"/>
      <c r="C1814" s="574"/>
      <c r="D1814" s="575"/>
      <c r="E1814" s="575"/>
      <c r="F1814" s="575"/>
      <c r="G1814" s="576"/>
      <c r="H1814" s="576"/>
      <c r="I1814" s="577"/>
      <c r="J1814" s="578"/>
      <c r="K1814" s="427"/>
      <c r="L1814" s="427"/>
      <c r="M1814" s="109"/>
      <c r="N1814" s="109"/>
      <c r="O1814" s="416"/>
      <c r="P1814" s="416"/>
      <c r="Q1814" s="416"/>
      <c r="R1814" s="416"/>
      <c r="S1814" s="416"/>
      <c r="T1814" s="416"/>
      <c r="U1814" s="416"/>
      <c r="V1814" s="416"/>
      <c r="W1814" s="416"/>
      <c r="X1814" s="416"/>
      <c r="Y1814" s="416"/>
    </row>
    <row r="1815" customFormat="false" ht="15" hidden="false" customHeight="false" outlineLevel="0" collapsed="false">
      <c r="A1815" s="573"/>
      <c r="B1815" s="573"/>
      <c r="C1815" s="574"/>
      <c r="D1815" s="575"/>
      <c r="E1815" s="575"/>
      <c r="F1815" s="575"/>
      <c r="G1815" s="576"/>
      <c r="H1815" s="576"/>
      <c r="I1815" s="577"/>
      <c r="J1815" s="578"/>
      <c r="K1815" s="427"/>
      <c r="L1815" s="427"/>
      <c r="M1815" s="109"/>
      <c r="N1815" s="109"/>
      <c r="O1815" s="416"/>
      <c r="P1815" s="416"/>
      <c r="Q1815" s="416"/>
      <c r="R1815" s="416"/>
      <c r="S1815" s="416"/>
      <c r="T1815" s="416"/>
      <c r="U1815" s="416"/>
      <c r="V1815" s="416"/>
      <c r="W1815" s="416"/>
      <c r="X1815" s="416"/>
      <c r="Y1815" s="416"/>
    </row>
    <row r="1816" customFormat="false" ht="15" hidden="false" customHeight="false" outlineLevel="0" collapsed="false">
      <c r="A1816" s="573"/>
      <c r="B1816" s="573"/>
      <c r="C1816" s="574"/>
      <c r="D1816" s="575"/>
      <c r="E1816" s="575"/>
      <c r="F1816" s="575"/>
      <c r="G1816" s="576"/>
      <c r="H1816" s="576"/>
      <c r="I1816" s="577"/>
      <c r="J1816" s="578"/>
      <c r="K1816" s="427"/>
      <c r="L1816" s="427"/>
      <c r="M1816" s="109"/>
      <c r="N1816" s="109"/>
      <c r="O1816" s="416"/>
      <c r="P1816" s="416"/>
      <c r="Q1816" s="416"/>
      <c r="R1816" s="416"/>
      <c r="S1816" s="416"/>
      <c r="T1816" s="416"/>
      <c r="U1816" s="416"/>
      <c r="V1816" s="416"/>
      <c r="W1816" s="416"/>
      <c r="X1816" s="416"/>
      <c r="Y1816" s="416"/>
    </row>
    <row r="1817" customFormat="false" ht="15" hidden="false" customHeight="false" outlineLevel="0" collapsed="false">
      <c r="A1817" s="573"/>
      <c r="B1817" s="573"/>
      <c r="C1817" s="574"/>
      <c r="D1817" s="575"/>
      <c r="E1817" s="575"/>
      <c r="F1817" s="575"/>
      <c r="G1817" s="576"/>
      <c r="H1817" s="576"/>
      <c r="I1817" s="577"/>
      <c r="J1817" s="578"/>
      <c r="K1817" s="427"/>
      <c r="L1817" s="427"/>
      <c r="M1817" s="109"/>
      <c r="N1817" s="109"/>
      <c r="O1817" s="416"/>
      <c r="P1817" s="416"/>
      <c r="Q1817" s="416"/>
      <c r="R1817" s="416"/>
      <c r="S1817" s="416"/>
      <c r="T1817" s="416"/>
      <c r="U1817" s="416"/>
      <c r="V1817" s="416"/>
      <c r="W1817" s="416"/>
      <c r="X1817" s="416"/>
      <c r="Y1817" s="416"/>
    </row>
    <row r="1818" customFormat="false" ht="15" hidden="false" customHeight="false" outlineLevel="0" collapsed="false">
      <c r="A1818" s="573"/>
      <c r="B1818" s="573"/>
      <c r="C1818" s="574"/>
      <c r="D1818" s="575"/>
      <c r="E1818" s="575"/>
      <c r="F1818" s="575"/>
      <c r="G1818" s="576"/>
      <c r="H1818" s="576"/>
      <c r="I1818" s="577"/>
      <c r="J1818" s="578"/>
      <c r="K1818" s="427"/>
      <c r="L1818" s="427"/>
      <c r="M1818" s="109"/>
      <c r="N1818" s="109"/>
      <c r="O1818" s="416"/>
      <c r="P1818" s="416"/>
      <c r="Q1818" s="416"/>
      <c r="R1818" s="416"/>
      <c r="S1818" s="416"/>
      <c r="T1818" s="416"/>
      <c r="U1818" s="416"/>
      <c r="V1818" s="416"/>
      <c r="W1818" s="416"/>
      <c r="X1818" s="416"/>
      <c r="Y1818" s="416"/>
    </row>
    <row r="1819" customFormat="false" ht="15" hidden="false" customHeight="false" outlineLevel="0" collapsed="false">
      <c r="A1819" s="573"/>
      <c r="B1819" s="573"/>
      <c r="C1819" s="574"/>
      <c r="D1819" s="575"/>
      <c r="E1819" s="575"/>
      <c r="F1819" s="575"/>
      <c r="G1819" s="576"/>
      <c r="H1819" s="576"/>
      <c r="I1819" s="577"/>
      <c r="J1819" s="578"/>
      <c r="K1819" s="427"/>
      <c r="L1819" s="427"/>
      <c r="M1819" s="109"/>
      <c r="N1819" s="109"/>
      <c r="O1819" s="416"/>
      <c r="P1819" s="416"/>
      <c r="Q1819" s="416"/>
      <c r="R1819" s="416"/>
      <c r="S1819" s="416"/>
      <c r="T1819" s="416"/>
      <c r="U1819" s="416"/>
      <c r="V1819" s="416"/>
      <c r="W1819" s="416"/>
      <c r="X1819" s="416"/>
      <c r="Y1819" s="416"/>
    </row>
    <row r="1820" customFormat="false" ht="15" hidden="false" customHeight="false" outlineLevel="0" collapsed="false">
      <c r="A1820" s="573"/>
      <c r="B1820" s="573"/>
      <c r="C1820" s="574"/>
      <c r="D1820" s="575"/>
      <c r="E1820" s="575"/>
      <c r="F1820" s="575"/>
      <c r="G1820" s="576"/>
      <c r="H1820" s="576"/>
      <c r="I1820" s="577"/>
      <c r="J1820" s="578"/>
      <c r="K1820" s="427"/>
      <c r="L1820" s="427"/>
      <c r="M1820" s="109"/>
      <c r="N1820" s="109"/>
      <c r="O1820" s="416"/>
      <c r="P1820" s="416"/>
      <c r="Q1820" s="416"/>
      <c r="R1820" s="416"/>
      <c r="S1820" s="416"/>
      <c r="T1820" s="416"/>
      <c r="U1820" s="416"/>
      <c r="V1820" s="416"/>
      <c r="W1820" s="416"/>
      <c r="X1820" s="416"/>
      <c r="Y1820" s="416"/>
    </row>
    <row r="1821" customFormat="false" ht="15" hidden="false" customHeight="false" outlineLevel="0" collapsed="false">
      <c r="A1821" s="573"/>
      <c r="B1821" s="573"/>
      <c r="C1821" s="574"/>
      <c r="D1821" s="575"/>
      <c r="E1821" s="575"/>
      <c r="F1821" s="575"/>
      <c r="G1821" s="576"/>
      <c r="H1821" s="576"/>
      <c r="I1821" s="577"/>
      <c r="J1821" s="578"/>
      <c r="K1821" s="427"/>
      <c r="L1821" s="427"/>
      <c r="M1821" s="109"/>
      <c r="N1821" s="109"/>
      <c r="O1821" s="416"/>
      <c r="P1821" s="416"/>
      <c r="Q1821" s="416"/>
      <c r="R1821" s="416"/>
      <c r="S1821" s="416"/>
      <c r="T1821" s="416"/>
      <c r="U1821" s="416"/>
      <c r="V1821" s="416"/>
      <c r="W1821" s="416"/>
      <c r="X1821" s="416"/>
      <c r="Y1821" s="416"/>
    </row>
    <row r="1822" customFormat="false" ht="15" hidden="false" customHeight="false" outlineLevel="0" collapsed="false">
      <c r="A1822" s="573"/>
      <c r="B1822" s="573"/>
      <c r="C1822" s="574"/>
      <c r="D1822" s="575"/>
      <c r="E1822" s="575"/>
      <c r="F1822" s="575"/>
      <c r="G1822" s="576"/>
      <c r="H1822" s="576"/>
      <c r="I1822" s="577"/>
      <c r="J1822" s="578"/>
      <c r="K1822" s="427"/>
      <c r="L1822" s="427"/>
      <c r="M1822" s="109"/>
      <c r="N1822" s="109"/>
      <c r="O1822" s="416"/>
      <c r="P1822" s="416"/>
      <c r="Q1822" s="416"/>
      <c r="R1822" s="416"/>
      <c r="S1822" s="416"/>
      <c r="T1822" s="416"/>
      <c r="U1822" s="416"/>
      <c r="V1822" s="416"/>
      <c r="W1822" s="416"/>
      <c r="X1822" s="416"/>
      <c r="Y1822" s="416"/>
    </row>
    <row r="1823" customFormat="false" ht="15" hidden="false" customHeight="false" outlineLevel="0" collapsed="false">
      <c r="A1823" s="573"/>
      <c r="B1823" s="573"/>
      <c r="C1823" s="574"/>
      <c r="D1823" s="575"/>
      <c r="E1823" s="575"/>
      <c r="F1823" s="575"/>
      <c r="G1823" s="576"/>
      <c r="H1823" s="576"/>
      <c r="I1823" s="577"/>
      <c r="J1823" s="578"/>
      <c r="K1823" s="427"/>
      <c r="L1823" s="427"/>
      <c r="M1823" s="109"/>
      <c r="N1823" s="109"/>
      <c r="O1823" s="416"/>
      <c r="P1823" s="416"/>
      <c r="Q1823" s="416"/>
      <c r="R1823" s="416"/>
      <c r="S1823" s="416"/>
      <c r="T1823" s="416"/>
      <c r="U1823" s="416"/>
      <c r="V1823" s="416"/>
      <c r="W1823" s="416"/>
      <c r="X1823" s="416"/>
      <c r="Y1823" s="416"/>
    </row>
    <row r="1824" customFormat="false" ht="15" hidden="false" customHeight="false" outlineLevel="0" collapsed="false">
      <c r="A1824" s="573"/>
      <c r="B1824" s="573"/>
      <c r="C1824" s="574"/>
      <c r="D1824" s="575"/>
      <c r="E1824" s="575"/>
      <c r="F1824" s="575"/>
      <c r="G1824" s="576"/>
      <c r="H1824" s="576"/>
      <c r="I1824" s="577"/>
      <c r="J1824" s="578"/>
      <c r="K1824" s="427"/>
      <c r="L1824" s="427"/>
      <c r="M1824" s="109"/>
      <c r="N1824" s="109"/>
      <c r="O1824" s="416"/>
      <c r="P1824" s="416"/>
      <c r="Q1824" s="416"/>
      <c r="R1824" s="416"/>
      <c r="S1824" s="416"/>
      <c r="T1824" s="416"/>
      <c r="U1824" s="416"/>
      <c r="V1824" s="416"/>
      <c r="W1824" s="416"/>
      <c r="X1824" s="416"/>
      <c r="Y1824" s="416"/>
    </row>
    <row r="1825" customFormat="false" ht="15" hidden="false" customHeight="false" outlineLevel="0" collapsed="false">
      <c r="A1825" s="573"/>
      <c r="B1825" s="573"/>
      <c r="C1825" s="574"/>
      <c r="D1825" s="575"/>
      <c r="E1825" s="575"/>
      <c r="F1825" s="575"/>
      <c r="G1825" s="576"/>
      <c r="H1825" s="576"/>
      <c r="I1825" s="577"/>
      <c r="J1825" s="578"/>
      <c r="K1825" s="427"/>
      <c r="L1825" s="427"/>
      <c r="M1825" s="109"/>
      <c r="N1825" s="109"/>
      <c r="O1825" s="416"/>
      <c r="P1825" s="416"/>
      <c r="Q1825" s="416"/>
      <c r="R1825" s="416"/>
      <c r="S1825" s="416"/>
      <c r="T1825" s="416"/>
      <c r="U1825" s="416"/>
      <c r="V1825" s="416"/>
      <c r="W1825" s="416"/>
      <c r="X1825" s="416"/>
      <c r="Y1825" s="416"/>
    </row>
    <row r="1826" customFormat="false" ht="15" hidden="false" customHeight="false" outlineLevel="0" collapsed="false">
      <c r="A1826" s="573"/>
      <c r="B1826" s="573"/>
      <c r="C1826" s="574"/>
      <c r="D1826" s="575"/>
      <c r="E1826" s="575"/>
      <c r="F1826" s="575"/>
      <c r="G1826" s="576"/>
      <c r="H1826" s="576"/>
      <c r="I1826" s="577"/>
      <c r="J1826" s="578"/>
      <c r="K1826" s="427"/>
      <c r="L1826" s="427"/>
      <c r="M1826" s="109"/>
      <c r="N1826" s="109"/>
      <c r="O1826" s="416"/>
      <c r="P1826" s="416"/>
      <c r="Q1826" s="416"/>
      <c r="R1826" s="416"/>
      <c r="S1826" s="416"/>
      <c r="T1826" s="416"/>
      <c r="U1826" s="416"/>
      <c r="V1826" s="416"/>
      <c r="W1826" s="416"/>
      <c r="X1826" s="416"/>
      <c r="Y1826" s="416"/>
    </row>
    <row r="1827" customFormat="false" ht="15" hidden="false" customHeight="false" outlineLevel="0" collapsed="false">
      <c r="A1827" s="573"/>
      <c r="B1827" s="573"/>
      <c r="C1827" s="574"/>
      <c r="D1827" s="575"/>
      <c r="E1827" s="575"/>
      <c r="F1827" s="575"/>
      <c r="G1827" s="576"/>
      <c r="H1827" s="576"/>
      <c r="I1827" s="577"/>
      <c r="J1827" s="578"/>
      <c r="K1827" s="427"/>
      <c r="L1827" s="427"/>
      <c r="M1827" s="109"/>
      <c r="N1827" s="109"/>
      <c r="O1827" s="416"/>
      <c r="P1827" s="416"/>
      <c r="Q1827" s="416"/>
      <c r="R1827" s="416"/>
      <c r="S1827" s="416"/>
      <c r="T1827" s="416"/>
      <c r="U1827" s="416"/>
      <c r="V1827" s="416"/>
      <c r="W1827" s="416"/>
      <c r="X1827" s="416"/>
      <c r="Y1827" s="416"/>
    </row>
    <row r="1828" customFormat="false" ht="15" hidden="false" customHeight="false" outlineLevel="0" collapsed="false">
      <c r="A1828" s="573"/>
      <c r="B1828" s="573"/>
      <c r="C1828" s="574"/>
      <c r="D1828" s="575"/>
      <c r="E1828" s="575"/>
      <c r="F1828" s="575"/>
      <c r="G1828" s="576"/>
      <c r="H1828" s="576"/>
      <c r="I1828" s="577"/>
      <c r="J1828" s="578"/>
      <c r="K1828" s="427"/>
      <c r="L1828" s="427"/>
      <c r="M1828" s="109"/>
      <c r="N1828" s="109"/>
      <c r="O1828" s="416"/>
      <c r="P1828" s="416"/>
      <c r="Q1828" s="416"/>
      <c r="R1828" s="416"/>
      <c r="S1828" s="416"/>
      <c r="T1828" s="416"/>
      <c r="U1828" s="416"/>
      <c r="V1828" s="416"/>
      <c r="W1828" s="416"/>
      <c r="X1828" s="416"/>
      <c r="Y1828" s="416"/>
    </row>
    <row r="1829" customFormat="false" ht="15" hidden="false" customHeight="false" outlineLevel="0" collapsed="false">
      <c r="A1829" s="573"/>
      <c r="B1829" s="573"/>
      <c r="C1829" s="574"/>
      <c r="D1829" s="575"/>
      <c r="E1829" s="575"/>
      <c r="F1829" s="575"/>
      <c r="G1829" s="576"/>
      <c r="H1829" s="576"/>
      <c r="I1829" s="577"/>
      <c r="J1829" s="578"/>
      <c r="K1829" s="427"/>
      <c r="L1829" s="427"/>
      <c r="M1829" s="109"/>
      <c r="N1829" s="109"/>
      <c r="O1829" s="416"/>
      <c r="P1829" s="416"/>
      <c r="Q1829" s="416"/>
      <c r="R1829" s="416"/>
      <c r="S1829" s="416"/>
      <c r="T1829" s="416"/>
      <c r="U1829" s="416"/>
      <c r="V1829" s="416"/>
      <c r="W1829" s="416"/>
      <c r="X1829" s="416"/>
      <c r="Y1829" s="416"/>
    </row>
    <row r="1830" customFormat="false" ht="15" hidden="false" customHeight="false" outlineLevel="0" collapsed="false">
      <c r="A1830" s="573"/>
      <c r="B1830" s="573"/>
      <c r="C1830" s="574"/>
      <c r="D1830" s="575"/>
      <c r="E1830" s="575"/>
      <c r="F1830" s="575"/>
      <c r="G1830" s="576"/>
      <c r="H1830" s="576"/>
      <c r="I1830" s="577"/>
      <c r="J1830" s="578"/>
      <c r="K1830" s="427"/>
      <c r="L1830" s="427"/>
      <c r="M1830" s="109"/>
      <c r="N1830" s="109"/>
      <c r="O1830" s="416"/>
      <c r="P1830" s="416"/>
      <c r="Q1830" s="416"/>
      <c r="R1830" s="416"/>
      <c r="S1830" s="416"/>
      <c r="T1830" s="416"/>
      <c r="U1830" s="416"/>
      <c r="V1830" s="416"/>
      <c r="W1830" s="416"/>
      <c r="X1830" s="416"/>
      <c r="Y1830" s="416"/>
    </row>
    <row r="1831" customFormat="false" ht="15" hidden="false" customHeight="false" outlineLevel="0" collapsed="false">
      <c r="A1831" s="573"/>
      <c r="B1831" s="573"/>
      <c r="C1831" s="574"/>
      <c r="D1831" s="575"/>
      <c r="E1831" s="575"/>
      <c r="F1831" s="575"/>
      <c r="G1831" s="576"/>
      <c r="H1831" s="576"/>
      <c r="I1831" s="577"/>
      <c r="J1831" s="578"/>
      <c r="K1831" s="427"/>
      <c r="L1831" s="427"/>
      <c r="M1831" s="109"/>
      <c r="N1831" s="109"/>
      <c r="O1831" s="416"/>
      <c r="P1831" s="416"/>
      <c r="Q1831" s="416"/>
      <c r="R1831" s="416"/>
      <c r="S1831" s="416"/>
      <c r="T1831" s="416"/>
      <c r="U1831" s="416"/>
      <c r="V1831" s="416"/>
      <c r="W1831" s="416"/>
      <c r="X1831" s="416"/>
      <c r="Y1831" s="416"/>
    </row>
    <row r="1832" customFormat="false" ht="15" hidden="false" customHeight="false" outlineLevel="0" collapsed="false">
      <c r="A1832" s="573"/>
      <c r="B1832" s="573"/>
      <c r="C1832" s="574"/>
      <c r="D1832" s="575"/>
      <c r="E1832" s="575"/>
      <c r="F1832" s="575"/>
      <c r="G1832" s="576"/>
      <c r="H1832" s="576"/>
      <c r="I1832" s="577"/>
      <c r="J1832" s="578"/>
      <c r="K1832" s="427"/>
      <c r="L1832" s="427"/>
      <c r="M1832" s="109"/>
      <c r="N1832" s="109"/>
      <c r="O1832" s="416"/>
      <c r="P1832" s="416"/>
      <c r="Q1832" s="416"/>
      <c r="R1832" s="416"/>
      <c r="S1832" s="416"/>
      <c r="T1832" s="416"/>
      <c r="U1832" s="416"/>
      <c r="V1832" s="416"/>
      <c r="W1832" s="416"/>
      <c r="X1832" s="416"/>
      <c r="Y1832" s="416"/>
    </row>
    <row r="1833" customFormat="false" ht="15" hidden="false" customHeight="false" outlineLevel="0" collapsed="false">
      <c r="A1833" s="573"/>
      <c r="B1833" s="573"/>
      <c r="C1833" s="574"/>
      <c r="D1833" s="575"/>
      <c r="E1833" s="575"/>
      <c r="F1833" s="575"/>
      <c r="G1833" s="576"/>
      <c r="H1833" s="576"/>
      <c r="I1833" s="577"/>
      <c r="J1833" s="578"/>
      <c r="K1833" s="427"/>
      <c r="L1833" s="427"/>
      <c r="M1833" s="109"/>
      <c r="N1833" s="109"/>
      <c r="O1833" s="416"/>
      <c r="P1833" s="416"/>
      <c r="Q1833" s="416"/>
      <c r="R1833" s="416"/>
      <c r="S1833" s="416"/>
      <c r="T1833" s="416"/>
      <c r="U1833" s="416"/>
      <c r="V1833" s="416"/>
      <c r="W1833" s="416"/>
      <c r="X1833" s="416"/>
      <c r="Y1833" s="416"/>
    </row>
    <row r="1834" customFormat="false" ht="15" hidden="false" customHeight="false" outlineLevel="0" collapsed="false">
      <c r="A1834" s="573"/>
      <c r="B1834" s="573"/>
      <c r="C1834" s="574"/>
      <c r="D1834" s="575"/>
      <c r="E1834" s="575"/>
      <c r="F1834" s="575"/>
      <c r="G1834" s="576"/>
      <c r="H1834" s="576"/>
      <c r="I1834" s="577"/>
      <c r="J1834" s="578"/>
      <c r="K1834" s="427"/>
      <c r="L1834" s="427"/>
      <c r="M1834" s="109"/>
      <c r="N1834" s="109"/>
      <c r="O1834" s="416"/>
      <c r="P1834" s="416"/>
      <c r="Q1834" s="416"/>
      <c r="R1834" s="416"/>
      <c r="S1834" s="416"/>
      <c r="T1834" s="416"/>
      <c r="U1834" s="416"/>
      <c r="V1834" s="416"/>
      <c r="W1834" s="416"/>
      <c r="X1834" s="416"/>
      <c r="Y1834" s="416"/>
    </row>
    <row r="1835" customFormat="false" ht="15" hidden="false" customHeight="false" outlineLevel="0" collapsed="false">
      <c r="A1835" s="573"/>
      <c r="B1835" s="573"/>
      <c r="C1835" s="574"/>
      <c r="D1835" s="575"/>
      <c r="E1835" s="575"/>
      <c r="F1835" s="575"/>
      <c r="G1835" s="576"/>
      <c r="H1835" s="576"/>
      <c r="I1835" s="577"/>
      <c r="J1835" s="578"/>
      <c r="K1835" s="427"/>
      <c r="L1835" s="427"/>
      <c r="M1835" s="109"/>
      <c r="N1835" s="109"/>
      <c r="O1835" s="416"/>
      <c r="P1835" s="416"/>
      <c r="Q1835" s="416"/>
      <c r="R1835" s="416"/>
      <c r="S1835" s="416"/>
      <c r="T1835" s="416"/>
      <c r="U1835" s="416"/>
      <c r="V1835" s="416"/>
      <c r="W1835" s="416"/>
      <c r="X1835" s="416"/>
      <c r="Y1835" s="416"/>
    </row>
    <row r="1836" customFormat="false" ht="15" hidden="false" customHeight="false" outlineLevel="0" collapsed="false">
      <c r="A1836" s="573"/>
      <c r="B1836" s="573"/>
      <c r="C1836" s="574"/>
      <c r="D1836" s="575"/>
      <c r="E1836" s="575"/>
      <c r="F1836" s="575"/>
      <c r="G1836" s="576"/>
      <c r="H1836" s="576"/>
      <c r="I1836" s="577"/>
      <c r="J1836" s="578"/>
      <c r="K1836" s="427"/>
      <c r="L1836" s="427"/>
      <c r="M1836" s="109"/>
      <c r="N1836" s="109"/>
      <c r="O1836" s="416"/>
      <c r="P1836" s="416"/>
      <c r="Q1836" s="416"/>
      <c r="R1836" s="416"/>
      <c r="S1836" s="416"/>
      <c r="T1836" s="416"/>
      <c r="U1836" s="416"/>
      <c r="V1836" s="416"/>
      <c r="W1836" s="416"/>
      <c r="X1836" s="416"/>
      <c r="Y1836" s="416"/>
    </row>
    <row r="1837" customFormat="false" ht="15" hidden="false" customHeight="false" outlineLevel="0" collapsed="false">
      <c r="A1837" s="573"/>
      <c r="B1837" s="573"/>
      <c r="C1837" s="574"/>
      <c r="D1837" s="575"/>
      <c r="E1837" s="575"/>
      <c r="F1837" s="575"/>
      <c r="G1837" s="576"/>
      <c r="H1837" s="576"/>
      <c r="I1837" s="577"/>
      <c r="J1837" s="578"/>
      <c r="K1837" s="427"/>
      <c r="L1837" s="427"/>
      <c r="M1837" s="109"/>
      <c r="N1837" s="109"/>
      <c r="O1837" s="416"/>
      <c r="P1837" s="416"/>
      <c r="Q1837" s="416"/>
      <c r="R1837" s="416"/>
      <c r="S1837" s="416"/>
      <c r="T1837" s="416"/>
      <c r="U1837" s="416"/>
      <c r="V1837" s="416"/>
      <c r="W1837" s="416"/>
      <c r="X1837" s="416"/>
      <c r="Y1837" s="416"/>
    </row>
    <row r="1838" customFormat="false" ht="15" hidden="false" customHeight="false" outlineLevel="0" collapsed="false">
      <c r="A1838" s="573"/>
      <c r="B1838" s="573"/>
      <c r="C1838" s="574"/>
      <c r="D1838" s="575"/>
      <c r="E1838" s="575"/>
      <c r="F1838" s="575"/>
      <c r="G1838" s="576"/>
      <c r="H1838" s="576"/>
      <c r="I1838" s="577"/>
      <c r="J1838" s="578"/>
      <c r="K1838" s="427"/>
      <c r="L1838" s="427"/>
      <c r="M1838" s="109"/>
      <c r="N1838" s="109"/>
      <c r="O1838" s="416"/>
      <c r="P1838" s="416"/>
      <c r="Q1838" s="416"/>
      <c r="R1838" s="416"/>
      <c r="S1838" s="416"/>
      <c r="T1838" s="416"/>
      <c r="U1838" s="416"/>
      <c r="V1838" s="416"/>
      <c r="W1838" s="416"/>
      <c r="X1838" s="416"/>
      <c r="Y1838" s="416"/>
    </row>
    <row r="1839" customFormat="false" ht="15" hidden="false" customHeight="false" outlineLevel="0" collapsed="false">
      <c r="A1839" s="573"/>
      <c r="B1839" s="573"/>
      <c r="C1839" s="574"/>
      <c r="D1839" s="575"/>
      <c r="E1839" s="575"/>
      <c r="F1839" s="575"/>
      <c r="G1839" s="576"/>
      <c r="H1839" s="576"/>
      <c r="I1839" s="577"/>
      <c r="J1839" s="578"/>
      <c r="K1839" s="427"/>
      <c r="L1839" s="427"/>
      <c r="M1839" s="109"/>
      <c r="N1839" s="109"/>
      <c r="O1839" s="416"/>
      <c r="P1839" s="416"/>
      <c r="Q1839" s="416"/>
      <c r="R1839" s="416"/>
      <c r="S1839" s="416"/>
      <c r="T1839" s="416"/>
      <c r="U1839" s="416"/>
      <c r="V1839" s="416"/>
      <c r="W1839" s="416"/>
      <c r="X1839" s="416"/>
      <c r="Y1839" s="416"/>
    </row>
    <row r="1840" customFormat="false" ht="15" hidden="false" customHeight="false" outlineLevel="0" collapsed="false">
      <c r="A1840" s="573"/>
      <c r="B1840" s="573"/>
      <c r="C1840" s="574"/>
      <c r="D1840" s="575"/>
      <c r="E1840" s="575"/>
      <c r="F1840" s="575"/>
      <c r="G1840" s="576"/>
      <c r="H1840" s="576"/>
      <c r="I1840" s="577"/>
      <c r="J1840" s="578"/>
      <c r="K1840" s="427"/>
      <c r="L1840" s="427"/>
      <c r="M1840" s="109"/>
      <c r="N1840" s="109"/>
      <c r="O1840" s="416"/>
      <c r="P1840" s="416"/>
      <c r="Q1840" s="416"/>
      <c r="R1840" s="416"/>
      <c r="S1840" s="416"/>
      <c r="T1840" s="416"/>
      <c r="U1840" s="416"/>
      <c r="V1840" s="416"/>
      <c r="W1840" s="416"/>
      <c r="X1840" s="416"/>
      <c r="Y1840" s="416"/>
    </row>
    <row r="1841" customFormat="false" ht="15" hidden="false" customHeight="false" outlineLevel="0" collapsed="false">
      <c r="A1841" s="573"/>
      <c r="B1841" s="573"/>
      <c r="C1841" s="574"/>
      <c r="D1841" s="575"/>
      <c r="E1841" s="575"/>
      <c r="F1841" s="575"/>
      <c r="G1841" s="576"/>
      <c r="H1841" s="576"/>
      <c r="I1841" s="577"/>
      <c r="J1841" s="578"/>
      <c r="K1841" s="427"/>
      <c r="L1841" s="427"/>
      <c r="M1841" s="109"/>
      <c r="N1841" s="109"/>
      <c r="O1841" s="416"/>
      <c r="P1841" s="416"/>
      <c r="Q1841" s="416"/>
      <c r="R1841" s="416"/>
      <c r="S1841" s="416"/>
      <c r="T1841" s="416"/>
      <c r="U1841" s="416"/>
      <c r="V1841" s="416"/>
      <c r="W1841" s="416"/>
      <c r="X1841" s="416"/>
      <c r="Y1841" s="416"/>
    </row>
    <row r="1842" customFormat="false" ht="15" hidden="false" customHeight="false" outlineLevel="0" collapsed="false">
      <c r="A1842" s="573"/>
      <c r="B1842" s="573"/>
      <c r="C1842" s="574"/>
      <c r="D1842" s="575"/>
      <c r="E1842" s="575"/>
      <c r="F1842" s="575"/>
      <c r="G1842" s="576"/>
      <c r="H1842" s="576"/>
      <c r="I1842" s="577"/>
      <c r="J1842" s="578"/>
      <c r="K1842" s="427"/>
      <c r="L1842" s="427"/>
      <c r="M1842" s="109"/>
      <c r="N1842" s="109"/>
      <c r="O1842" s="416"/>
      <c r="P1842" s="416"/>
      <c r="Q1842" s="416"/>
      <c r="R1842" s="416"/>
      <c r="S1842" s="416"/>
      <c r="T1842" s="416"/>
      <c r="U1842" s="416"/>
      <c r="V1842" s="416"/>
      <c r="W1842" s="416"/>
      <c r="X1842" s="416"/>
      <c r="Y1842" s="416"/>
    </row>
    <row r="1843" customFormat="false" ht="15" hidden="false" customHeight="false" outlineLevel="0" collapsed="false">
      <c r="A1843" s="573"/>
      <c r="B1843" s="573"/>
      <c r="C1843" s="574"/>
      <c r="D1843" s="575"/>
      <c r="E1843" s="575"/>
      <c r="F1843" s="575"/>
      <c r="G1843" s="576"/>
      <c r="H1843" s="576"/>
      <c r="I1843" s="577"/>
      <c r="J1843" s="578"/>
      <c r="K1843" s="427"/>
      <c r="L1843" s="427"/>
      <c r="M1843" s="109"/>
      <c r="N1843" s="109"/>
      <c r="O1843" s="416"/>
      <c r="P1843" s="416"/>
      <c r="Q1843" s="416"/>
      <c r="R1843" s="416"/>
      <c r="S1843" s="416"/>
      <c r="T1843" s="416"/>
      <c r="U1843" s="416"/>
      <c r="V1843" s="416"/>
      <c r="W1843" s="416"/>
      <c r="X1843" s="416"/>
      <c r="Y1843" s="416"/>
    </row>
    <row r="1844" customFormat="false" ht="15" hidden="false" customHeight="false" outlineLevel="0" collapsed="false">
      <c r="A1844" s="573"/>
      <c r="B1844" s="573"/>
      <c r="C1844" s="574"/>
      <c r="D1844" s="575"/>
      <c r="E1844" s="575"/>
      <c r="F1844" s="575"/>
      <c r="G1844" s="576"/>
      <c r="H1844" s="576"/>
      <c r="I1844" s="577"/>
      <c r="J1844" s="578"/>
      <c r="K1844" s="427"/>
      <c r="L1844" s="427"/>
      <c r="M1844" s="109"/>
      <c r="N1844" s="109"/>
      <c r="O1844" s="416"/>
      <c r="P1844" s="416"/>
      <c r="Q1844" s="416"/>
      <c r="R1844" s="416"/>
      <c r="S1844" s="416"/>
      <c r="T1844" s="416"/>
      <c r="U1844" s="416"/>
      <c r="V1844" s="416"/>
      <c r="W1844" s="416"/>
      <c r="X1844" s="416"/>
      <c r="Y1844" s="416"/>
    </row>
    <row r="1845" customFormat="false" ht="15" hidden="false" customHeight="false" outlineLevel="0" collapsed="false">
      <c r="A1845" s="573"/>
      <c r="B1845" s="573"/>
      <c r="C1845" s="574"/>
      <c r="D1845" s="575"/>
      <c r="E1845" s="575"/>
      <c r="F1845" s="575"/>
      <c r="G1845" s="576"/>
      <c r="H1845" s="576"/>
      <c r="I1845" s="577"/>
      <c r="J1845" s="578"/>
      <c r="K1845" s="427"/>
      <c r="L1845" s="427"/>
      <c r="M1845" s="109"/>
      <c r="N1845" s="109"/>
      <c r="O1845" s="416"/>
      <c r="P1845" s="416"/>
      <c r="Q1845" s="416"/>
      <c r="R1845" s="416"/>
      <c r="S1845" s="416"/>
      <c r="T1845" s="416"/>
      <c r="U1845" s="416"/>
      <c r="V1845" s="416"/>
      <c r="W1845" s="416"/>
      <c r="X1845" s="416"/>
      <c r="Y1845" s="416"/>
    </row>
    <row r="1846" customFormat="false" ht="15" hidden="false" customHeight="false" outlineLevel="0" collapsed="false">
      <c r="A1846" s="573"/>
      <c r="B1846" s="573"/>
      <c r="C1846" s="574"/>
      <c r="D1846" s="575"/>
      <c r="E1846" s="575"/>
      <c r="F1846" s="575"/>
      <c r="G1846" s="576"/>
      <c r="H1846" s="576"/>
      <c r="I1846" s="577"/>
      <c r="J1846" s="578"/>
      <c r="K1846" s="427"/>
      <c r="L1846" s="427"/>
      <c r="M1846" s="109"/>
      <c r="N1846" s="109"/>
      <c r="O1846" s="416"/>
      <c r="P1846" s="416"/>
      <c r="Q1846" s="416"/>
      <c r="R1846" s="416"/>
      <c r="S1846" s="416"/>
      <c r="T1846" s="416"/>
      <c r="U1846" s="416"/>
      <c r="V1846" s="416"/>
      <c r="W1846" s="416"/>
      <c r="X1846" s="416"/>
      <c r="Y1846" s="416"/>
    </row>
    <row r="1847" customFormat="false" ht="15" hidden="false" customHeight="false" outlineLevel="0" collapsed="false">
      <c r="A1847" s="573"/>
      <c r="B1847" s="573"/>
      <c r="C1847" s="574"/>
      <c r="D1847" s="575"/>
      <c r="E1847" s="575"/>
      <c r="F1847" s="575"/>
      <c r="G1847" s="576"/>
      <c r="H1847" s="576"/>
      <c r="I1847" s="577"/>
      <c r="J1847" s="578"/>
      <c r="K1847" s="427"/>
      <c r="L1847" s="427"/>
      <c r="M1847" s="109"/>
      <c r="N1847" s="109"/>
      <c r="O1847" s="416"/>
      <c r="P1847" s="416"/>
      <c r="Q1847" s="416"/>
      <c r="R1847" s="416"/>
      <c r="S1847" s="416"/>
      <c r="T1847" s="416"/>
      <c r="U1847" s="416"/>
      <c r="V1847" s="416"/>
      <c r="W1847" s="416"/>
      <c r="X1847" s="416"/>
      <c r="Y1847" s="416"/>
    </row>
    <row r="1848" customFormat="false" ht="15" hidden="false" customHeight="false" outlineLevel="0" collapsed="false">
      <c r="A1848" s="573"/>
      <c r="B1848" s="573"/>
      <c r="C1848" s="574"/>
      <c r="D1848" s="575"/>
      <c r="E1848" s="575"/>
      <c r="F1848" s="575"/>
      <c r="G1848" s="576"/>
      <c r="H1848" s="576"/>
      <c r="I1848" s="577"/>
      <c r="J1848" s="578"/>
      <c r="K1848" s="427"/>
      <c r="L1848" s="427"/>
      <c r="M1848" s="109"/>
      <c r="N1848" s="109"/>
      <c r="O1848" s="416"/>
      <c r="P1848" s="416"/>
      <c r="Q1848" s="416"/>
      <c r="R1848" s="416"/>
      <c r="S1848" s="416"/>
      <c r="T1848" s="416"/>
      <c r="U1848" s="416"/>
      <c r="V1848" s="416"/>
      <c r="W1848" s="416"/>
      <c r="X1848" s="416"/>
      <c r="Y1848" s="416"/>
    </row>
    <row r="1849" customFormat="false" ht="15" hidden="false" customHeight="false" outlineLevel="0" collapsed="false">
      <c r="A1849" s="573"/>
      <c r="B1849" s="573"/>
      <c r="C1849" s="574"/>
      <c r="D1849" s="575"/>
      <c r="E1849" s="575"/>
      <c r="F1849" s="575"/>
      <c r="G1849" s="576"/>
      <c r="H1849" s="576"/>
      <c r="I1849" s="577"/>
      <c r="J1849" s="578"/>
      <c r="K1849" s="427"/>
      <c r="L1849" s="427"/>
      <c r="M1849" s="109"/>
      <c r="N1849" s="109"/>
      <c r="O1849" s="416"/>
      <c r="P1849" s="416"/>
      <c r="Q1849" s="416"/>
      <c r="R1849" s="416"/>
      <c r="S1849" s="416"/>
      <c r="T1849" s="416"/>
      <c r="U1849" s="416"/>
      <c r="V1849" s="416"/>
      <c r="W1849" s="416"/>
      <c r="X1849" s="416"/>
      <c r="Y1849" s="416"/>
    </row>
    <row r="1850" customFormat="false" ht="15" hidden="false" customHeight="false" outlineLevel="0" collapsed="false">
      <c r="A1850" s="573"/>
      <c r="B1850" s="573"/>
      <c r="C1850" s="574"/>
      <c r="D1850" s="575"/>
      <c r="E1850" s="575"/>
      <c r="F1850" s="575"/>
      <c r="G1850" s="576"/>
      <c r="H1850" s="576"/>
      <c r="I1850" s="577"/>
      <c r="J1850" s="578"/>
      <c r="K1850" s="427"/>
      <c r="L1850" s="427"/>
      <c r="M1850" s="109"/>
      <c r="N1850" s="109"/>
      <c r="O1850" s="416"/>
      <c r="P1850" s="416"/>
      <c r="Q1850" s="416"/>
      <c r="R1850" s="416"/>
      <c r="S1850" s="416"/>
      <c r="T1850" s="416"/>
      <c r="U1850" s="416"/>
      <c r="V1850" s="416"/>
      <c r="W1850" s="416"/>
      <c r="X1850" s="416"/>
      <c r="Y1850" s="416"/>
    </row>
    <row r="1851" customFormat="false" ht="15" hidden="false" customHeight="false" outlineLevel="0" collapsed="false">
      <c r="A1851" s="573"/>
      <c r="B1851" s="573"/>
      <c r="C1851" s="574"/>
      <c r="D1851" s="575"/>
      <c r="E1851" s="575"/>
      <c r="F1851" s="575"/>
      <c r="G1851" s="576"/>
      <c r="H1851" s="576"/>
      <c r="I1851" s="577"/>
      <c r="J1851" s="578"/>
      <c r="K1851" s="427"/>
      <c r="L1851" s="427"/>
      <c r="M1851" s="109"/>
      <c r="N1851" s="109"/>
      <c r="O1851" s="416"/>
      <c r="P1851" s="416"/>
      <c r="Q1851" s="416"/>
      <c r="R1851" s="416"/>
      <c r="S1851" s="416"/>
      <c r="T1851" s="416"/>
      <c r="U1851" s="416"/>
      <c r="V1851" s="416"/>
      <c r="W1851" s="416"/>
      <c r="X1851" s="416"/>
      <c r="Y1851" s="416"/>
    </row>
    <row r="1852" customFormat="false" ht="15" hidden="false" customHeight="false" outlineLevel="0" collapsed="false">
      <c r="A1852" s="573"/>
      <c r="B1852" s="573"/>
      <c r="C1852" s="574"/>
      <c r="D1852" s="575"/>
      <c r="E1852" s="575"/>
      <c r="F1852" s="575"/>
      <c r="G1852" s="576"/>
      <c r="H1852" s="576"/>
      <c r="I1852" s="577"/>
      <c r="J1852" s="578"/>
      <c r="K1852" s="427"/>
      <c r="L1852" s="427"/>
      <c r="M1852" s="109"/>
      <c r="N1852" s="109"/>
      <c r="O1852" s="416"/>
      <c r="P1852" s="416"/>
      <c r="Q1852" s="416"/>
      <c r="R1852" s="416"/>
      <c r="S1852" s="416"/>
      <c r="T1852" s="416"/>
      <c r="U1852" s="416"/>
      <c r="V1852" s="416"/>
      <c r="W1852" s="416"/>
      <c r="X1852" s="416"/>
      <c r="Y1852" s="416"/>
    </row>
    <row r="1853" customFormat="false" ht="15" hidden="false" customHeight="false" outlineLevel="0" collapsed="false">
      <c r="A1853" s="573"/>
      <c r="B1853" s="573"/>
      <c r="C1853" s="574"/>
      <c r="D1853" s="575"/>
      <c r="E1853" s="575"/>
      <c r="F1853" s="575"/>
      <c r="G1853" s="576"/>
      <c r="H1853" s="576"/>
      <c r="I1853" s="577"/>
      <c r="J1853" s="578"/>
      <c r="K1853" s="427"/>
      <c r="L1853" s="427"/>
      <c r="M1853" s="109"/>
      <c r="N1853" s="109"/>
      <c r="O1853" s="416"/>
      <c r="P1853" s="416"/>
      <c r="Q1853" s="416"/>
      <c r="R1853" s="416"/>
      <c r="S1853" s="416"/>
      <c r="T1853" s="416"/>
      <c r="U1853" s="416"/>
      <c r="V1853" s="416"/>
      <c r="W1853" s="416"/>
      <c r="X1853" s="416"/>
      <c r="Y1853" s="416"/>
    </row>
    <row r="1854" customFormat="false" ht="15" hidden="false" customHeight="false" outlineLevel="0" collapsed="false">
      <c r="A1854" s="573"/>
      <c r="B1854" s="573"/>
      <c r="C1854" s="574"/>
      <c r="D1854" s="575"/>
      <c r="E1854" s="575"/>
      <c r="F1854" s="575"/>
      <c r="G1854" s="576"/>
      <c r="H1854" s="576"/>
      <c r="I1854" s="577"/>
      <c r="J1854" s="578"/>
      <c r="K1854" s="427"/>
      <c r="L1854" s="427"/>
      <c r="M1854" s="109"/>
      <c r="N1854" s="109"/>
      <c r="O1854" s="416"/>
      <c r="P1854" s="416"/>
      <c r="Q1854" s="416"/>
      <c r="R1854" s="416"/>
      <c r="S1854" s="416"/>
      <c r="T1854" s="416"/>
      <c r="U1854" s="416"/>
      <c r="V1854" s="416"/>
      <c r="W1854" s="416"/>
      <c r="X1854" s="416"/>
      <c r="Y1854" s="416"/>
    </row>
    <row r="1855" customFormat="false" ht="15" hidden="false" customHeight="false" outlineLevel="0" collapsed="false">
      <c r="A1855" s="573"/>
      <c r="B1855" s="573"/>
      <c r="C1855" s="574"/>
      <c r="D1855" s="575"/>
      <c r="E1855" s="575"/>
      <c r="F1855" s="575"/>
      <c r="G1855" s="576"/>
      <c r="H1855" s="576"/>
      <c r="I1855" s="577"/>
      <c r="J1855" s="578"/>
      <c r="K1855" s="427"/>
      <c r="L1855" s="427"/>
      <c r="M1855" s="109"/>
      <c r="N1855" s="109"/>
      <c r="O1855" s="416"/>
      <c r="P1855" s="416"/>
      <c r="Q1855" s="416"/>
      <c r="R1855" s="416"/>
      <c r="S1855" s="416"/>
      <c r="T1855" s="416"/>
      <c r="U1855" s="416"/>
      <c r="V1855" s="416"/>
      <c r="W1855" s="416"/>
      <c r="X1855" s="416"/>
      <c r="Y1855" s="416"/>
    </row>
    <row r="1856" customFormat="false" ht="15" hidden="false" customHeight="false" outlineLevel="0" collapsed="false">
      <c r="A1856" s="573"/>
      <c r="B1856" s="573"/>
      <c r="C1856" s="574"/>
      <c r="D1856" s="575"/>
      <c r="E1856" s="575"/>
      <c r="F1856" s="575"/>
      <c r="G1856" s="576"/>
      <c r="H1856" s="576"/>
      <c r="I1856" s="577"/>
      <c r="J1856" s="578"/>
      <c r="K1856" s="427"/>
      <c r="L1856" s="427"/>
      <c r="M1856" s="109"/>
      <c r="N1856" s="109"/>
      <c r="O1856" s="416"/>
      <c r="P1856" s="416"/>
      <c r="Q1856" s="416"/>
      <c r="R1856" s="416"/>
      <c r="S1856" s="416"/>
      <c r="T1856" s="416"/>
      <c r="U1856" s="416"/>
      <c r="V1856" s="416"/>
      <c r="W1856" s="416"/>
      <c r="X1856" s="416"/>
      <c r="Y1856" s="416"/>
    </row>
    <row r="1857" customFormat="false" ht="15" hidden="false" customHeight="false" outlineLevel="0" collapsed="false">
      <c r="A1857" s="573"/>
      <c r="B1857" s="573"/>
      <c r="C1857" s="574"/>
      <c r="D1857" s="575"/>
      <c r="E1857" s="575"/>
      <c r="F1857" s="575"/>
      <c r="G1857" s="576"/>
      <c r="H1857" s="576"/>
      <c r="I1857" s="577"/>
      <c r="J1857" s="578"/>
      <c r="K1857" s="427"/>
      <c r="L1857" s="427"/>
      <c r="M1857" s="109"/>
      <c r="N1857" s="109"/>
      <c r="O1857" s="416"/>
      <c r="P1857" s="416"/>
      <c r="Q1857" s="416"/>
      <c r="R1857" s="416"/>
      <c r="S1857" s="416"/>
      <c r="T1857" s="416"/>
      <c r="U1857" s="416"/>
      <c r="V1857" s="416"/>
      <c r="W1857" s="416"/>
      <c r="X1857" s="416"/>
      <c r="Y1857" s="416"/>
    </row>
    <row r="1858" customFormat="false" ht="15" hidden="false" customHeight="false" outlineLevel="0" collapsed="false">
      <c r="A1858" s="573"/>
      <c r="B1858" s="573"/>
      <c r="C1858" s="574"/>
      <c r="D1858" s="575"/>
      <c r="E1858" s="575"/>
      <c r="F1858" s="575"/>
      <c r="G1858" s="576"/>
      <c r="H1858" s="576"/>
      <c r="I1858" s="577"/>
      <c r="J1858" s="578"/>
      <c r="K1858" s="427"/>
      <c r="L1858" s="427"/>
      <c r="M1858" s="109"/>
      <c r="N1858" s="109"/>
      <c r="O1858" s="416"/>
      <c r="P1858" s="416"/>
      <c r="Q1858" s="416"/>
      <c r="R1858" s="416"/>
      <c r="S1858" s="416"/>
      <c r="T1858" s="416"/>
      <c r="U1858" s="416"/>
      <c r="V1858" s="416"/>
      <c r="W1858" s="416"/>
      <c r="X1858" s="416"/>
      <c r="Y1858" s="416"/>
    </row>
    <row r="1859" customFormat="false" ht="15" hidden="false" customHeight="false" outlineLevel="0" collapsed="false">
      <c r="A1859" s="573"/>
      <c r="B1859" s="573"/>
      <c r="C1859" s="574"/>
      <c r="D1859" s="575"/>
      <c r="E1859" s="575"/>
      <c r="F1859" s="575"/>
      <c r="G1859" s="576"/>
      <c r="H1859" s="576"/>
      <c r="I1859" s="577"/>
      <c r="J1859" s="578"/>
      <c r="K1859" s="427"/>
      <c r="L1859" s="427"/>
      <c r="M1859" s="109"/>
      <c r="N1859" s="109"/>
      <c r="O1859" s="416"/>
      <c r="P1859" s="416"/>
      <c r="Q1859" s="416"/>
      <c r="R1859" s="416"/>
      <c r="S1859" s="416"/>
      <c r="T1859" s="416"/>
      <c r="U1859" s="416"/>
      <c r="V1859" s="416"/>
      <c r="W1859" s="416"/>
      <c r="X1859" s="416"/>
      <c r="Y1859" s="416"/>
    </row>
    <row r="1860" customFormat="false" ht="15" hidden="false" customHeight="false" outlineLevel="0" collapsed="false">
      <c r="A1860" s="573"/>
      <c r="B1860" s="573"/>
      <c r="C1860" s="574"/>
      <c r="D1860" s="575"/>
      <c r="E1860" s="575"/>
      <c r="F1860" s="575"/>
      <c r="G1860" s="576"/>
      <c r="H1860" s="576"/>
      <c r="I1860" s="577"/>
      <c r="J1860" s="578"/>
      <c r="K1860" s="427"/>
      <c r="L1860" s="427"/>
      <c r="M1860" s="109"/>
      <c r="N1860" s="109"/>
      <c r="O1860" s="416"/>
      <c r="P1860" s="416"/>
      <c r="Q1860" s="416"/>
      <c r="R1860" s="416"/>
      <c r="S1860" s="416"/>
      <c r="T1860" s="416"/>
      <c r="U1860" s="416"/>
      <c r="V1860" s="416"/>
      <c r="W1860" s="416"/>
      <c r="X1860" s="416"/>
      <c r="Y1860" s="416"/>
    </row>
    <row r="1861" customFormat="false" ht="15" hidden="false" customHeight="false" outlineLevel="0" collapsed="false">
      <c r="A1861" s="573"/>
      <c r="B1861" s="573"/>
      <c r="C1861" s="574"/>
      <c r="D1861" s="575"/>
      <c r="E1861" s="575"/>
      <c r="F1861" s="575"/>
      <c r="G1861" s="576"/>
      <c r="H1861" s="576"/>
      <c r="I1861" s="577"/>
      <c r="J1861" s="578"/>
      <c r="K1861" s="427"/>
      <c r="L1861" s="427"/>
      <c r="M1861" s="109"/>
      <c r="N1861" s="109"/>
      <c r="O1861" s="416"/>
      <c r="P1861" s="416"/>
      <c r="Q1861" s="416"/>
      <c r="R1861" s="416"/>
      <c r="S1861" s="416"/>
      <c r="T1861" s="416"/>
      <c r="U1861" s="416"/>
      <c r="V1861" s="416"/>
      <c r="W1861" s="416"/>
      <c r="X1861" s="416"/>
      <c r="Y1861" s="416"/>
    </row>
    <row r="1862" customFormat="false" ht="15" hidden="false" customHeight="false" outlineLevel="0" collapsed="false">
      <c r="A1862" s="573"/>
      <c r="B1862" s="573"/>
      <c r="C1862" s="574"/>
      <c r="D1862" s="575"/>
      <c r="E1862" s="575"/>
      <c r="F1862" s="575"/>
      <c r="G1862" s="576"/>
      <c r="H1862" s="576"/>
      <c r="I1862" s="577"/>
      <c r="J1862" s="578"/>
      <c r="K1862" s="427"/>
      <c r="L1862" s="427"/>
      <c r="M1862" s="109"/>
      <c r="N1862" s="109"/>
      <c r="O1862" s="416"/>
      <c r="P1862" s="416"/>
      <c r="Q1862" s="416"/>
      <c r="R1862" s="416"/>
      <c r="S1862" s="416"/>
      <c r="T1862" s="416"/>
      <c r="U1862" s="416"/>
      <c r="V1862" s="416"/>
      <c r="W1862" s="416"/>
      <c r="X1862" s="416"/>
      <c r="Y1862" s="416"/>
    </row>
    <row r="1863" customFormat="false" ht="15" hidden="false" customHeight="false" outlineLevel="0" collapsed="false">
      <c r="A1863" s="573"/>
      <c r="B1863" s="573"/>
      <c r="C1863" s="574"/>
      <c r="D1863" s="575"/>
      <c r="E1863" s="575"/>
      <c r="F1863" s="575"/>
      <c r="G1863" s="576"/>
      <c r="H1863" s="576"/>
      <c r="I1863" s="577"/>
      <c r="J1863" s="578"/>
      <c r="K1863" s="427"/>
      <c r="L1863" s="427"/>
      <c r="M1863" s="109"/>
      <c r="N1863" s="109"/>
      <c r="O1863" s="416"/>
      <c r="P1863" s="416"/>
      <c r="Q1863" s="416"/>
      <c r="R1863" s="416"/>
      <c r="S1863" s="416"/>
      <c r="T1863" s="416"/>
      <c r="U1863" s="416"/>
      <c r="V1863" s="416"/>
      <c r="W1863" s="416"/>
      <c r="X1863" s="416"/>
      <c r="Y1863" s="416"/>
    </row>
    <row r="1864" customFormat="false" ht="15" hidden="false" customHeight="false" outlineLevel="0" collapsed="false">
      <c r="A1864" s="573"/>
      <c r="B1864" s="573"/>
      <c r="C1864" s="574"/>
      <c r="D1864" s="575"/>
      <c r="E1864" s="575"/>
      <c r="F1864" s="575"/>
      <c r="G1864" s="576"/>
      <c r="H1864" s="576"/>
      <c r="I1864" s="577"/>
      <c r="J1864" s="578"/>
      <c r="K1864" s="427"/>
      <c r="L1864" s="427"/>
      <c r="M1864" s="109"/>
      <c r="N1864" s="109"/>
      <c r="O1864" s="416"/>
      <c r="P1864" s="416"/>
      <c r="Q1864" s="416"/>
      <c r="R1864" s="416"/>
      <c r="S1864" s="416"/>
      <c r="T1864" s="416"/>
      <c r="U1864" s="416"/>
      <c r="V1864" s="416"/>
      <c r="W1864" s="416"/>
      <c r="X1864" s="416"/>
      <c r="Y1864" s="416"/>
    </row>
    <row r="1865" customFormat="false" ht="15" hidden="false" customHeight="false" outlineLevel="0" collapsed="false">
      <c r="A1865" s="573"/>
      <c r="B1865" s="573"/>
      <c r="C1865" s="574"/>
      <c r="D1865" s="575"/>
      <c r="E1865" s="575"/>
      <c r="F1865" s="575"/>
      <c r="G1865" s="576"/>
      <c r="H1865" s="576"/>
      <c r="I1865" s="577"/>
      <c r="J1865" s="578"/>
      <c r="K1865" s="427"/>
      <c r="L1865" s="427"/>
      <c r="M1865" s="109"/>
      <c r="N1865" s="109"/>
      <c r="O1865" s="416"/>
      <c r="P1865" s="416"/>
      <c r="Q1865" s="416"/>
      <c r="R1865" s="416"/>
      <c r="S1865" s="416"/>
      <c r="T1865" s="416"/>
      <c r="U1865" s="416"/>
      <c r="V1865" s="416"/>
      <c r="W1865" s="416"/>
      <c r="X1865" s="416"/>
      <c r="Y1865" s="416"/>
    </row>
    <row r="1866" customFormat="false" ht="15" hidden="false" customHeight="false" outlineLevel="0" collapsed="false">
      <c r="A1866" s="573"/>
      <c r="B1866" s="573"/>
      <c r="C1866" s="574"/>
      <c r="D1866" s="575"/>
      <c r="E1866" s="575"/>
      <c r="F1866" s="575"/>
      <c r="G1866" s="576"/>
      <c r="H1866" s="576"/>
      <c r="I1866" s="577"/>
      <c r="J1866" s="578"/>
      <c r="K1866" s="427"/>
      <c r="L1866" s="427"/>
      <c r="M1866" s="109"/>
      <c r="N1866" s="109"/>
      <c r="O1866" s="416"/>
      <c r="P1866" s="416"/>
      <c r="Q1866" s="416"/>
      <c r="R1866" s="416"/>
      <c r="S1866" s="416"/>
      <c r="T1866" s="416"/>
      <c r="U1866" s="416"/>
      <c r="V1866" s="416"/>
      <c r="W1866" s="416"/>
      <c r="X1866" s="416"/>
      <c r="Y1866" s="416"/>
    </row>
    <row r="1867" customFormat="false" ht="15" hidden="false" customHeight="false" outlineLevel="0" collapsed="false">
      <c r="A1867" s="573"/>
      <c r="B1867" s="573"/>
      <c r="C1867" s="574"/>
      <c r="D1867" s="575"/>
      <c r="E1867" s="575"/>
      <c r="F1867" s="575"/>
      <c r="G1867" s="576"/>
      <c r="H1867" s="576"/>
      <c r="I1867" s="577"/>
      <c r="J1867" s="578"/>
      <c r="K1867" s="427"/>
      <c r="L1867" s="427"/>
      <c r="M1867" s="109"/>
      <c r="N1867" s="109"/>
      <c r="O1867" s="416"/>
      <c r="P1867" s="416"/>
      <c r="Q1867" s="416"/>
      <c r="R1867" s="416"/>
      <c r="S1867" s="416"/>
      <c r="T1867" s="416"/>
      <c r="U1867" s="416"/>
      <c r="V1867" s="416"/>
      <c r="W1867" s="416"/>
      <c r="X1867" s="416"/>
      <c r="Y1867" s="416"/>
    </row>
    <row r="1868" customFormat="false" ht="15" hidden="false" customHeight="false" outlineLevel="0" collapsed="false">
      <c r="A1868" s="573"/>
      <c r="B1868" s="573"/>
      <c r="C1868" s="574"/>
      <c r="D1868" s="575"/>
      <c r="E1868" s="575"/>
      <c r="F1868" s="575"/>
      <c r="G1868" s="576"/>
      <c r="H1868" s="576"/>
      <c r="I1868" s="577"/>
      <c r="J1868" s="578"/>
      <c r="K1868" s="427"/>
      <c r="L1868" s="427"/>
      <c r="M1868" s="109"/>
      <c r="N1868" s="109"/>
      <c r="O1868" s="416"/>
      <c r="P1868" s="416"/>
      <c r="Q1868" s="416"/>
      <c r="R1868" s="416"/>
      <c r="S1868" s="416"/>
      <c r="T1868" s="416"/>
      <c r="U1868" s="416"/>
      <c r="V1868" s="416"/>
      <c r="W1868" s="416"/>
      <c r="X1868" s="416"/>
      <c r="Y1868" s="416"/>
    </row>
    <row r="1869" customFormat="false" ht="15" hidden="false" customHeight="false" outlineLevel="0" collapsed="false">
      <c r="A1869" s="573"/>
      <c r="B1869" s="573"/>
      <c r="C1869" s="574"/>
      <c r="D1869" s="575"/>
      <c r="E1869" s="575"/>
      <c r="F1869" s="575"/>
      <c r="G1869" s="576"/>
      <c r="H1869" s="576"/>
      <c r="I1869" s="577"/>
      <c r="J1869" s="578"/>
      <c r="K1869" s="427"/>
      <c r="L1869" s="427"/>
      <c r="M1869" s="109"/>
      <c r="N1869" s="109"/>
      <c r="O1869" s="416"/>
      <c r="P1869" s="416"/>
      <c r="Q1869" s="416"/>
      <c r="R1869" s="416"/>
      <c r="S1869" s="416"/>
      <c r="T1869" s="416"/>
      <c r="U1869" s="416"/>
      <c r="V1869" s="416"/>
      <c r="W1869" s="416"/>
      <c r="X1869" s="416"/>
      <c r="Y1869" s="416"/>
    </row>
    <row r="1870" customFormat="false" ht="15" hidden="false" customHeight="false" outlineLevel="0" collapsed="false">
      <c r="A1870" s="573"/>
      <c r="B1870" s="573"/>
      <c r="C1870" s="574"/>
      <c r="D1870" s="575"/>
      <c r="E1870" s="575"/>
      <c r="F1870" s="575"/>
      <c r="G1870" s="576"/>
      <c r="H1870" s="576"/>
      <c r="I1870" s="577"/>
      <c r="J1870" s="578"/>
      <c r="K1870" s="427"/>
      <c r="L1870" s="427"/>
      <c r="M1870" s="109"/>
      <c r="N1870" s="109"/>
      <c r="O1870" s="416"/>
      <c r="P1870" s="416"/>
      <c r="Q1870" s="416"/>
      <c r="R1870" s="416"/>
      <c r="S1870" s="416"/>
      <c r="T1870" s="416"/>
      <c r="U1870" s="416"/>
      <c r="V1870" s="416"/>
      <c r="W1870" s="416"/>
      <c r="X1870" s="416"/>
      <c r="Y1870" s="416"/>
    </row>
    <row r="1871" customFormat="false" ht="15" hidden="false" customHeight="false" outlineLevel="0" collapsed="false">
      <c r="A1871" s="573"/>
      <c r="B1871" s="573"/>
      <c r="C1871" s="574"/>
      <c r="D1871" s="575"/>
      <c r="E1871" s="575"/>
      <c r="F1871" s="575"/>
      <c r="G1871" s="576"/>
      <c r="H1871" s="576"/>
      <c r="I1871" s="577"/>
      <c r="J1871" s="578"/>
      <c r="K1871" s="427"/>
      <c r="L1871" s="427"/>
      <c r="M1871" s="109"/>
      <c r="N1871" s="109"/>
      <c r="O1871" s="416"/>
      <c r="P1871" s="416"/>
      <c r="Q1871" s="416"/>
      <c r="R1871" s="416"/>
      <c r="S1871" s="416"/>
      <c r="T1871" s="416"/>
      <c r="U1871" s="416"/>
      <c r="V1871" s="416"/>
      <c r="W1871" s="416"/>
      <c r="X1871" s="416"/>
      <c r="Y1871" s="416"/>
    </row>
    <row r="1872" customFormat="false" ht="15" hidden="false" customHeight="false" outlineLevel="0" collapsed="false">
      <c r="A1872" s="573"/>
      <c r="B1872" s="573"/>
      <c r="C1872" s="574"/>
      <c r="D1872" s="575"/>
      <c r="E1872" s="575"/>
      <c r="F1872" s="575"/>
      <c r="G1872" s="576"/>
      <c r="H1872" s="576"/>
      <c r="I1872" s="577"/>
      <c r="J1872" s="578"/>
      <c r="K1872" s="427"/>
      <c r="L1872" s="427"/>
      <c r="M1872" s="109"/>
      <c r="N1872" s="109"/>
      <c r="O1872" s="416"/>
      <c r="P1872" s="416"/>
      <c r="Q1872" s="416"/>
      <c r="R1872" s="416"/>
      <c r="S1872" s="416"/>
      <c r="T1872" s="416"/>
      <c r="U1872" s="416"/>
      <c r="V1872" s="416"/>
      <c r="W1872" s="416"/>
      <c r="X1872" s="416"/>
      <c r="Y1872" s="416"/>
    </row>
    <row r="1873" customFormat="false" ht="15" hidden="false" customHeight="false" outlineLevel="0" collapsed="false">
      <c r="A1873" s="573"/>
      <c r="B1873" s="573"/>
      <c r="C1873" s="574"/>
      <c r="D1873" s="575"/>
      <c r="E1873" s="575"/>
      <c r="F1873" s="575"/>
      <c r="G1873" s="576"/>
      <c r="H1873" s="576"/>
      <c r="I1873" s="577"/>
      <c r="J1873" s="578"/>
      <c r="K1873" s="427"/>
      <c r="L1873" s="427"/>
      <c r="M1873" s="109"/>
      <c r="N1873" s="109"/>
      <c r="O1873" s="416"/>
      <c r="P1873" s="416"/>
      <c r="Q1873" s="416"/>
      <c r="R1873" s="416"/>
      <c r="S1873" s="416"/>
      <c r="T1873" s="416"/>
      <c r="U1873" s="416"/>
      <c r="V1873" s="416"/>
      <c r="W1873" s="416"/>
      <c r="X1873" s="416"/>
      <c r="Y1873" s="416"/>
    </row>
    <row r="1874" customFormat="false" ht="15" hidden="false" customHeight="false" outlineLevel="0" collapsed="false">
      <c r="A1874" s="573"/>
      <c r="B1874" s="573"/>
      <c r="C1874" s="574"/>
      <c r="D1874" s="575"/>
      <c r="E1874" s="575"/>
      <c r="F1874" s="575"/>
      <c r="G1874" s="576"/>
      <c r="H1874" s="576"/>
      <c r="I1874" s="577"/>
      <c r="J1874" s="578"/>
      <c r="K1874" s="427"/>
      <c r="L1874" s="427"/>
      <c r="M1874" s="109"/>
      <c r="N1874" s="109"/>
      <c r="O1874" s="416"/>
      <c r="P1874" s="416"/>
      <c r="Q1874" s="416"/>
      <c r="R1874" s="416"/>
      <c r="S1874" s="416"/>
      <c r="T1874" s="416"/>
      <c r="U1874" s="416"/>
      <c r="V1874" s="416"/>
      <c r="W1874" s="416"/>
      <c r="X1874" s="416"/>
      <c r="Y1874" s="416"/>
    </row>
    <row r="1875" customFormat="false" ht="15" hidden="false" customHeight="false" outlineLevel="0" collapsed="false">
      <c r="A1875" s="573"/>
      <c r="B1875" s="573"/>
      <c r="C1875" s="574"/>
      <c r="D1875" s="575"/>
      <c r="E1875" s="575"/>
      <c r="F1875" s="575"/>
      <c r="G1875" s="576"/>
      <c r="H1875" s="576"/>
      <c r="I1875" s="577"/>
      <c r="J1875" s="578"/>
      <c r="K1875" s="427"/>
      <c r="L1875" s="427"/>
      <c r="M1875" s="109"/>
      <c r="N1875" s="109"/>
      <c r="O1875" s="416"/>
      <c r="P1875" s="416"/>
      <c r="Q1875" s="416"/>
      <c r="R1875" s="416"/>
      <c r="S1875" s="416"/>
      <c r="T1875" s="416"/>
      <c r="U1875" s="416"/>
      <c r="V1875" s="416"/>
      <c r="W1875" s="416"/>
      <c r="X1875" s="416"/>
      <c r="Y1875" s="416"/>
    </row>
    <row r="1876" customFormat="false" ht="15" hidden="false" customHeight="false" outlineLevel="0" collapsed="false">
      <c r="A1876" s="573"/>
      <c r="B1876" s="573"/>
      <c r="C1876" s="574"/>
      <c r="D1876" s="575"/>
      <c r="E1876" s="575"/>
      <c r="F1876" s="575"/>
      <c r="G1876" s="576"/>
      <c r="H1876" s="576"/>
      <c r="I1876" s="577"/>
      <c r="J1876" s="578"/>
      <c r="K1876" s="427"/>
      <c r="L1876" s="427"/>
      <c r="M1876" s="109"/>
      <c r="N1876" s="109"/>
      <c r="O1876" s="416"/>
      <c r="P1876" s="416"/>
      <c r="Q1876" s="416"/>
      <c r="R1876" s="416"/>
      <c r="S1876" s="416"/>
      <c r="T1876" s="416"/>
      <c r="U1876" s="416"/>
      <c r="V1876" s="416"/>
      <c r="W1876" s="416"/>
      <c r="X1876" s="416"/>
      <c r="Y1876" s="416"/>
    </row>
    <row r="1877" customFormat="false" ht="15" hidden="false" customHeight="false" outlineLevel="0" collapsed="false">
      <c r="A1877" s="573"/>
      <c r="B1877" s="573"/>
      <c r="C1877" s="574"/>
      <c r="D1877" s="575"/>
      <c r="E1877" s="575"/>
      <c r="F1877" s="575"/>
      <c r="G1877" s="576"/>
      <c r="H1877" s="576"/>
      <c r="I1877" s="577"/>
      <c r="J1877" s="578"/>
      <c r="K1877" s="427"/>
      <c r="L1877" s="427"/>
      <c r="M1877" s="109"/>
      <c r="N1877" s="109"/>
      <c r="O1877" s="416"/>
      <c r="P1877" s="416"/>
      <c r="Q1877" s="416"/>
      <c r="R1877" s="416"/>
      <c r="S1877" s="416"/>
      <c r="T1877" s="416"/>
      <c r="U1877" s="416"/>
      <c r="V1877" s="416"/>
      <c r="W1877" s="416"/>
      <c r="X1877" s="416"/>
      <c r="Y1877" s="416"/>
    </row>
    <row r="1878" customFormat="false" ht="15" hidden="false" customHeight="false" outlineLevel="0" collapsed="false">
      <c r="A1878" s="573"/>
      <c r="B1878" s="573"/>
      <c r="C1878" s="574"/>
      <c r="D1878" s="575"/>
      <c r="E1878" s="575"/>
      <c r="F1878" s="575"/>
      <c r="G1878" s="576"/>
      <c r="H1878" s="576"/>
      <c r="I1878" s="577"/>
      <c r="J1878" s="578"/>
      <c r="K1878" s="427"/>
      <c r="L1878" s="427"/>
      <c r="M1878" s="109"/>
      <c r="N1878" s="109"/>
      <c r="O1878" s="416"/>
      <c r="P1878" s="416"/>
      <c r="Q1878" s="416"/>
      <c r="R1878" s="416"/>
      <c r="S1878" s="416"/>
      <c r="T1878" s="416"/>
      <c r="U1878" s="416"/>
      <c r="V1878" s="416"/>
      <c r="W1878" s="416"/>
      <c r="X1878" s="416"/>
      <c r="Y1878" s="416"/>
    </row>
    <row r="1879" customFormat="false" ht="15" hidden="false" customHeight="false" outlineLevel="0" collapsed="false">
      <c r="A1879" s="573"/>
      <c r="B1879" s="573"/>
      <c r="C1879" s="574"/>
      <c r="D1879" s="575"/>
      <c r="E1879" s="575"/>
      <c r="F1879" s="575"/>
      <c r="G1879" s="576"/>
      <c r="H1879" s="576"/>
      <c r="I1879" s="577"/>
      <c r="J1879" s="578"/>
      <c r="K1879" s="427"/>
      <c r="L1879" s="427"/>
      <c r="M1879" s="109"/>
      <c r="N1879" s="109"/>
      <c r="O1879" s="416"/>
      <c r="P1879" s="416"/>
      <c r="Q1879" s="416"/>
      <c r="R1879" s="416"/>
      <c r="S1879" s="416"/>
      <c r="T1879" s="416"/>
      <c r="U1879" s="416"/>
      <c r="V1879" s="416"/>
      <c r="W1879" s="416"/>
      <c r="X1879" s="416"/>
      <c r="Y1879" s="416"/>
    </row>
    <row r="1880" customFormat="false" ht="15" hidden="false" customHeight="false" outlineLevel="0" collapsed="false">
      <c r="A1880" s="573"/>
      <c r="B1880" s="573"/>
      <c r="C1880" s="574"/>
      <c r="D1880" s="575"/>
      <c r="E1880" s="575"/>
      <c r="F1880" s="575"/>
      <c r="G1880" s="576"/>
      <c r="H1880" s="576"/>
      <c r="I1880" s="577"/>
      <c r="J1880" s="578"/>
      <c r="K1880" s="427"/>
      <c r="L1880" s="427"/>
      <c r="M1880" s="109"/>
      <c r="N1880" s="109"/>
      <c r="O1880" s="416"/>
      <c r="P1880" s="416"/>
      <c r="Q1880" s="416"/>
      <c r="R1880" s="416"/>
      <c r="S1880" s="416"/>
      <c r="T1880" s="416"/>
      <c r="U1880" s="416"/>
      <c r="V1880" s="416"/>
      <c r="W1880" s="416"/>
      <c r="X1880" s="416"/>
      <c r="Y1880" s="416"/>
    </row>
    <row r="1881" customFormat="false" ht="15" hidden="false" customHeight="false" outlineLevel="0" collapsed="false">
      <c r="A1881" s="573"/>
      <c r="B1881" s="573"/>
      <c r="C1881" s="574"/>
      <c r="D1881" s="575"/>
      <c r="E1881" s="575"/>
      <c r="F1881" s="575"/>
      <c r="G1881" s="576"/>
      <c r="H1881" s="576"/>
      <c r="I1881" s="577"/>
      <c r="J1881" s="578"/>
      <c r="K1881" s="427"/>
      <c r="L1881" s="427"/>
      <c r="M1881" s="109"/>
      <c r="N1881" s="109"/>
      <c r="O1881" s="416"/>
      <c r="P1881" s="416"/>
      <c r="Q1881" s="416"/>
      <c r="R1881" s="416"/>
      <c r="S1881" s="416"/>
      <c r="T1881" s="416"/>
      <c r="U1881" s="416"/>
      <c r="V1881" s="416"/>
      <c r="W1881" s="416"/>
      <c r="X1881" s="416"/>
      <c r="Y1881" s="416"/>
    </row>
    <row r="1882" customFormat="false" ht="15" hidden="false" customHeight="false" outlineLevel="0" collapsed="false">
      <c r="A1882" s="573"/>
      <c r="B1882" s="573"/>
      <c r="C1882" s="574"/>
      <c r="D1882" s="575"/>
      <c r="E1882" s="575"/>
      <c r="F1882" s="575"/>
      <c r="G1882" s="576"/>
      <c r="H1882" s="576"/>
      <c r="I1882" s="577"/>
      <c r="J1882" s="578"/>
      <c r="K1882" s="427"/>
      <c r="L1882" s="427"/>
      <c r="M1882" s="109"/>
      <c r="N1882" s="109"/>
      <c r="O1882" s="416"/>
      <c r="P1882" s="416"/>
      <c r="Q1882" s="416"/>
      <c r="R1882" s="416"/>
      <c r="S1882" s="416"/>
      <c r="T1882" s="416"/>
      <c r="U1882" s="416"/>
      <c r="V1882" s="416"/>
      <c r="W1882" s="416"/>
      <c r="X1882" s="416"/>
      <c r="Y1882" s="416"/>
    </row>
    <row r="1883" customFormat="false" ht="15" hidden="false" customHeight="false" outlineLevel="0" collapsed="false">
      <c r="A1883" s="573"/>
      <c r="B1883" s="573"/>
      <c r="C1883" s="574"/>
      <c r="D1883" s="575"/>
      <c r="E1883" s="575"/>
      <c r="F1883" s="575"/>
      <c r="G1883" s="576"/>
      <c r="H1883" s="576"/>
      <c r="I1883" s="577"/>
      <c r="J1883" s="578"/>
      <c r="K1883" s="427"/>
      <c r="L1883" s="427"/>
      <c r="M1883" s="109"/>
      <c r="N1883" s="109"/>
      <c r="O1883" s="416"/>
      <c r="P1883" s="416"/>
      <c r="Q1883" s="416"/>
      <c r="R1883" s="416"/>
      <c r="S1883" s="416"/>
      <c r="T1883" s="416"/>
      <c r="U1883" s="416"/>
      <c r="V1883" s="416"/>
      <c r="W1883" s="416"/>
      <c r="X1883" s="416"/>
      <c r="Y1883" s="416"/>
    </row>
    <row r="1884" customFormat="false" ht="15" hidden="false" customHeight="false" outlineLevel="0" collapsed="false">
      <c r="A1884" s="573"/>
      <c r="B1884" s="573"/>
      <c r="C1884" s="574"/>
      <c r="D1884" s="575"/>
      <c r="E1884" s="575"/>
      <c r="F1884" s="575"/>
      <c r="G1884" s="576"/>
      <c r="H1884" s="576"/>
      <c r="I1884" s="577"/>
      <c r="J1884" s="578"/>
      <c r="K1884" s="427"/>
      <c r="L1884" s="427"/>
      <c r="M1884" s="109"/>
      <c r="N1884" s="109"/>
      <c r="O1884" s="416"/>
      <c r="P1884" s="416"/>
      <c r="Q1884" s="416"/>
      <c r="R1884" s="416"/>
      <c r="S1884" s="416"/>
      <c r="T1884" s="416"/>
      <c r="U1884" s="416"/>
      <c r="V1884" s="416"/>
      <c r="W1884" s="416"/>
      <c r="X1884" s="416"/>
      <c r="Y1884" s="416"/>
    </row>
    <row r="1885" customFormat="false" ht="15" hidden="false" customHeight="false" outlineLevel="0" collapsed="false">
      <c r="A1885" s="573"/>
      <c r="B1885" s="573"/>
      <c r="C1885" s="574"/>
      <c r="D1885" s="575"/>
      <c r="E1885" s="575"/>
      <c r="F1885" s="575"/>
      <c r="G1885" s="576"/>
      <c r="H1885" s="576"/>
      <c r="I1885" s="577"/>
      <c r="J1885" s="578"/>
      <c r="K1885" s="427"/>
      <c r="L1885" s="427"/>
      <c r="M1885" s="109"/>
      <c r="N1885" s="109"/>
      <c r="O1885" s="416"/>
      <c r="P1885" s="416"/>
      <c r="Q1885" s="416"/>
      <c r="R1885" s="416"/>
      <c r="S1885" s="416"/>
      <c r="T1885" s="416"/>
      <c r="U1885" s="416"/>
      <c r="V1885" s="416"/>
      <c r="W1885" s="416"/>
      <c r="X1885" s="416"/>
      <c r="Y1885" s="416"/>
    </row>
    <row r="1886" customFormat="false" ht="15" hidden="false" customHeight="false" outlineLevel="0" collapsed="false">
      <c r="A1886" s="573"/>
      <c r="B1886" s="573"/>
      <c r="C1886" s="574"/>
      <c r="D1886" s="575"/>
      <c r="E1886" s="575"/>
      <c r="F1886" s="575"/>
      <c r="G1886" s="576"/>
      <c r="H1886" s="576"/>
      <c r="I1886" s="577"/>
      <c r="J1886" s="578"/>
      <c r="K1886" s="427"/>
      <c r="L1886" s="427"/>
      <c r="M1886" s="109"/>
      <c r="N1886" s="109"/>
      <c r="O1886" s="416"/>
      <c r="P1886" s="416"/>
      <c r="Q1886" s="416"/>
      <c r="R1886" s="416"/>
      <c r="S1886" s="416"/>
      <c r="T1886" s="416"/>
      <c r="U1886" s="416"/>
      <c r="V1886" s="416"/>
      <c r="W1886" s="416"/>
      <c r="X1886" s="416"/>
      <c r="Y1886" s="416"/>
    </row>
    <row r="1887" customFormat="false" ht="15" hidden="false" customHeight="false" outlineLevel="0" collapsed="false">
      <c r="A1887" s="573"/>
      <c r="B1887" s="573"/>
      <c r="C1887" s="574"/>
      <c r="D1887" s="575"/>
      <c r="E1887" s="575"/>
      <c r="F1887" s="575"/>
      <c r="G1887" s="576"/>
      <c r="H1887" s="576"/>
      <c r="I1887" s="577"/>
      <c r="J1887" s="578"/>
      <c r="K1887" s="427"/>
      <c r="L1887" s="427"/>
      <c r="M1887" s="109"/>
      <c r="N1887" s="109"/>
      <c r="O1887" s="416"/>
      <c r="P1887" s="416"/>
      <c r="Q1887" s="416"/>
      <c r="R1887" s="416"/>
      <c r="S1887" s="416"/>
      <c r="T1887" s="416"/>
      <c r="U1887" s="416"/>
      <c r="V1887" s="416"/>
      <c r="W1887" s="416"/>
      <c r="X1887" s="416"/>
      <c r="Y1887" s="416"/>
    </row>
    <row r="1888" customFormat="false" ht="15" hidden="false" customHeight="false" outlineLevel="0" collapsed="false">
      <c r="A1888" s="573"/>
      <c r="B1888" s="573"/>
      <c r="C1888" s="574"/>
      <c r="D1888" s="575"/>
      <c r="E1888" s="575"/>
      <c r="F1888" s="575"/>
      <c r="G1888" s="576"/>
      <c r="H1888" s="576"/>
      <c r="I1888" s="577"/>
      <c r="J1888" s="578"/>
      <c r="K1888" s="427"/>
      <c r="L1888" s="427"/>
      <c r="M1888" s="109"/>
      <c r="N1888" s="109"/>
      <c r="O1888" s="416"/>
      <c r="P1888" s="416"/>
      <c r="Q1888" s="416"/>
      <c r="R1888" s="416"/>
      <c r="S1888" s="416"/>
      <c r="T1888" s="416"/>
      <c r="U1888" s="416"/>
      <c r="V1888" s="416"/>
      <c r="W1888" s="416"/>
      <c r="X1888" s="416"/>
      <c r="Y1888" s="416"/>
    </row>
    <row r="1889" customFormat="false" ht="15" hidden="false" customHeight="false" outlineLevel="0" collapsed="false">
      <c r="A1889" s="573"/>
      <c r="B1889" s="573"/>
      <c r="C1889" s="574"/>
      <c r="D1889" s="575"/>
      <c r="E1889" s="575"/>
      <c r="F1889" s="575"/>
      <c r="G1889" s="576"/>
      <c r="H1889" s="576"/>
      <c r="I1889" s="577"/>
      <c r="J1889" s="578"/>
      <c r="K1889" s="427"/>
      <c r="L1889" s="427"/>
      <c r="M1889" s="109"/>
      <c r="N1889" s="109"/>
      <c r="O1889" s="416"/>
      <c r="P1889" s="416"/>
      <c r="Q1889" s="416"/>
      <c r="R1889" s="416"/>
      <c r="S1889" s="416"/>
      <c r="T1889" s="416"/>
      <c r="U1889" s="416"/>
      <c r="V1889" s="416"/>
      <c r="W1889" s="416"/>
      <c r="X1889" s="416"/>
      <c r="Y1889" s="416"/>
    </row>
    <row r="1890" customFormat="false" ht="15" hidden="false" customHeight="false" outlineLevel="0" collapsed="false">
      <c r="A1890" s="573"/>
      <c r="B1890" s="573"/>
      <c r="C1890" s="574"/>
      <c r="D1890" s="575"/>
      <c r="E1890" s="575"/>
      <c r="F1890" s="575"/>
      <c r="G1890" s="576"/>
      <c r="H1890" s="576"/>
      <c r="I1890" s="577"/>
      <c r="J1890" s="578"/>
      <c r="K1890" s="427"/>
      <c r="L1890" s="427"/>
      <c r="M1890" s="109"/>
      <c r="N1890" s="109"/>
      <c r="O1890" s="416"/>
      <c r="P1890" s="416"/>
      <c r="Q1890" s="416"/>
      <c r="R1890" s="416"/>
      <c r="S1890" s="416"/>
      <c r="T1890" s="416"/>
      <c r="U1890" s="416"/>
      <c r="V1890" s="416"/>
      <c r="W1890" s="416"/>
      <c r="X1890" s="416"/>
      <c r="Y1890" s="416"/>
    </row>
    <row r="1891" customFormat="false" ht="15" hidden="false" customHeight="false" outlineLevel="0" collapsed="false">
      <c r="A1891" s="573"/>
      <c r="B1891" s="573"/>
      <c r="C1891" s="574"/>
      <c r="D1891" s="575"/>
      <c r="E1891" s="575"/>
      <c r="F1891" s="575"/>
      <c r="G1891" s="576"/>
      <c r="H1891" s="576"/>
      <c r="I1891" s="577"/>
      <c r="J1891" s="578"/>
      <c r="K1891" s="427"/>
      <c r="L1891" s="427"/>
      <c r="M1891" s="109"/>
      <c r="N1891" s="109"/>
      <c r="O1891" s="416"/>
      <c r="P1891" s="416"/>
      <c r="Q1891" s="416"/>
      <c r="R1891" s="416"/>
      <c r="S1891" s="416"/>
      <c r="T1891" s="416"/>
      <c r="U1891" s="416"/>
      <c r="V1891" s="416"/>
      <c r="W1891" s="416"/>
      <c r="X1891" s="416"/>
      <c r="Y1891" s="416"/>
    </row>
    <row r="1892" customFormat="false" ht="15" hidden="false" customHeight="false" outlineLevel="0" collapsed="false">
      <c r="A1892" s="573"/>
      <c r="B1892" s="573"/>
      <c r="C1892" s="574"/>
      <c r="D1892" s="575"/>
      <c r="E1892" s="575"/>
      <c r="F1892" s="575"/>
      <c r="G1892" s="576"/>
      <c r="H1892" s="576"/>
      <c r="I1892" s="577"/>
      <c r="J1892" s="578"/>
      <c r="K1892" s="427"/>
      <c r="L1892" s="427"/>
      <c r="M1892" s="109"/>
      <c r="N1892" s="109"/>
      <c r="O1892" s="416"/>
      <c r="P1892" s="416"/>
      <c r="Q1892" s="416"/>
      <c r="R1892" s="416"/>
      <c r="S1892" s="416"/>
      <c r="T1892" s="416"/>
      <c r="U1892" s="416"/>
      <c r="V1892" s="416"/>
      <c r="W1892" s="416"/>
      <c r="X1892" s="416"/>
      <c r="Y1892" s="416"/>
    </row>
    <row r="1893" customFormat="false" ht="15" hidden="false" customHeight="false" outlineLevel="0" collapsed="false">
      <c r="A1893" s="573"/>
      <c r="B1893" s="573"/>
      <c r="C1893" s="574"/>
      <c r="D1893" s="575"/>
      <c r="E1893" s="575"/>
      <c r="F1893" s="575"/>
      <c r="G1893" s="576"/>
      <c r="H1893" s="576"/>
      <c r="I1893" s="577"/>
      <c r="J1893" s="578"/>
      <c r="K1893" s="427"/>
      <c r="L1893" s="427"/>
      <c r="M1893" s="109"/>
      <c r="N1893" s="109"/>
      <c r="O1893" s="416"/>
      <c r="P1893" s="416"/>
      <c r="Q1893" s="416"/>
      <c r="R1893" s="416"/>
      <c r="S1893" s="416"/>
      <c r="T1893" s="416"/>
      <c r="U1893" s="416"/>
      <c r="V1893" s="416"/>
      <c r="W1893" s="416"/>
      <c r="X1893" s="416"/>
      <c r="Y1893" s="416"/>
    </row>
    <row r="1894" customFormat="false" ht="15" hidden="false" customHeight="false" outlineLevel="0" collapsed="false">
      <c r="A1894" s="573"/>
      <c r="B1894" s="573"/>
      <c r="C1894" s="574"/>
      <c r="D1894" s="575"/>
      <c r="E1894" s="575"/>
      <c r="F1894" s="575"/>
      <c r="G1894" s="576"/>
      <c r="H1894" s="576"/>
      <c r="I1894" s="577"/>
      <c r="J1894" s="578"/>
      <c r="K1894" s="427"/>
      <c r="L1894" s="427"/>
      <c r="M1894" s="109"/>
      <c r="N1894" s="109"/>
      <c r="O1894" s="416"/>
      <c r="P1894" s="416"/>
      <c r="Q1894" s="416"/>
      <c r="R1894" s="416"/>
      <c r="S1894" s="416"/>
      <c r="T1894" s="416"/>
      <c r="U1894" s="416"/>
      <c r="V1894" s="416"/>
      <c r="W1894" s="416"/>
      <c r="X1894" s="416"/>
      <c r="Y1894" s="416"/>
    </row>
    <row r="1895" customFormat="false" ht="15" hidden="false" customHeight="false" outlineLevel="0" collapsed="false">
      <c r="A1895" s="573"/>
      <c r="B1895" s="573"/>
      <c r="C1895" s="574"/>
      <c r="D1895" s="575"/>
      <c r="E1895" s="575"/>
      <c r="F1895" s="575"/>
      <c r="G1895" s="576"/>
      <c r="H1895" s="576"/>
      <c r="I1895" s="577"/>
      <c r="J1895" s="578"/>
      <c r="K1895" s="427"/>
      <c r="L1895" s="427"/>
      <c r="M1895" s="109"/>
      <c r="N1895" s="109"/>
      <c r="O1895" s="416"/>
      <c r="P1895" s="416"/>
      <c r="Q1895" s="416"/>
      <c r="R1895" s="416"/>
      <c r="S1895" s="416"/>
      <c r="T1895" s="416"/>
      <c r="U1895" s="416"/>
      <c r="V1895" s="416"/>
      <c r="W1895" s="416"/>
      <c r="X1895" s="416"/>
      <c r="Y1895" s="416"/>
    </row>
    <row r="1896" customFormat="false" ht="15" hidden="false" customHeight="false" outlineLevel="0" collapsed="false">
      <c r="A1896" s="573"/>
      <c r="B1896" s="573"/>
      <c r="C1896" s="574"/>
      <c r="D1896" s="575"/>
      <c r="E1896" s="575"/>
      <c r="F1896" s="575"/>
      <c r="G1896" s="576"/>
      <c r="H1896" s="576"/>
      <c r="I1896" s="577"/>
      <c r="J1896" s="578"/>
      <c r="K1896" s="427"/>
      <c r="L1896" s="427"/>
      <c r="M1896" s="109"/>
      <c r="N1896" s="109"/>
      <c r="O1896" s="416"/>
      <c r="P1896" s="416"/>
      <c r="Q1896" s="416"/>
      <c r="R1896" s="416"/>
      <c r="S1896" s="416"/>
      <c r="T1896" s="416"/>
      <c r="U1896" s="416"/>
      <c r="V1896" s="416"/>
      <c r="W1896" s="416"/>
      <c r="X1896" s="416"/>
      <c r="Y1896" s="416"/>
    </row>
    <row r="1897" customFormat="false" ht="15" hidden="false" customHeight="false" outlineLevel="0" collapsed="false">
      <c r="A1897" s="573"/>
      <c r="B1897" s="573"/>
      <c r="C1897" s="574"/>
      <c r="D1897" s="575"/>
      <c r="E1897" s="575"/>
      <c r="F1897" s="575"/>
      <c r="G1897" s="576"/>
      <c r="H1897" s="576"/>
      <c r="I1897" s="577"/>
      <c r="J1897" s="578"/>
      <c r="K1897" s="427"/>
      <c r="L1897" s="427"/>
      <c r="M1897" s="109"/>
      <c r="N1897" s="109"/>
      <c r="O1897" s="416"/>
      <c r="P1897" s="416"/>
      <c r="Q1897" s="416"/>
      <c r="R1897" s="416"/>
      <c r="S1897" s="416"/>
      <c r="T1897" s="416"/>
      <c r="U1897" s="416"/>
      <c r="V1897" s="416"/>
      <c r="W1897" s="416"/>
      <c r="X1897" s="416"/>
      <c r="Y1897" s="416"/>
    </row>
    <row r="1898" customFormat="false" ht="15" hidden="false" customHeight="false" outlineLevel="0" collapsed="false">
      <c r="A1898" s="573"/>
      <c r="B1898" s="573"/>
      <c r="C1898" s="574"/>
      <c r="D1898" s="575"/>
      <c r="E1898" s="575"/>
      <c r="F1898" s="575"/>
      <c r="G1898" s="576"/>
      <c r="H1898" s="576"/>
      <c r="I1898" s="577"/>
      <c r="J1898" s="578"/>
      <c r="K1898" s="427"/>
      <c r="L1898" s="427"/>
      <c r="M1898" s="109"/>
      <c r="N1898" s="109"/>
      <c r="O1898" s="416"/>
      <c r="P1898" s="416"/>
      <c r="Q1898" s="416"/>
      <c r="R1898" s="416"/>
      <c r="S1898" s="416"/>
      <c r="T1898" s="416"/>
      <c r="U1898" s="416"/>
      <c r="V1898" s="416"/>
      <c r="W1898" s="416"/>
      <c r="X1898" s="416"/>
      <c r="Y1898" s="416"/>
    </row>
    <row r="1899" customFormat="false" ht="15" hidden="false" customHeight="false" outlineLevel="0" collapsed="false">
      <c r="A1899" s="573"/>
      <c r="B1899" s="573"/>
      <c r="C1899" s="574"/>
      <c r="D1899" s="575"/>
      <c r="E1899" s="575"/>
      <c r="F1899" s="575"/>
      <c r="G1899" s="576"/>
      <c r="H1899" s="576"/>
      <c r="I1899" s="577"/>
      <c r="J1899" s="578"/>
      <c r="K1899" s="427"/>
      <c r="L1899" s="427"/>
      <c r="M1899" s="109"/>
      <c r="N1899" s="109"/>
      <c r="O1899" s="416"/>
      <c r="P1899" s="416"/>
      <c r="Q1899" s="416"/>
      <c r="R1899" s="416"/>
      <c r="S1899" s="416"/>
      <c r="T1899" s="416"/>
      <c r="U1899" s="416"/>
      <c r="V1899" s="416"/>
      <c r="W1899" s="416"/>
      <c r="X1899" s="416"/>
      <c r="Y1899" s="416"/>
    </row>
    <row r="1900" customFormat="false" ht="15" hidden="false" customHeight="false" outlineLevel="0" collapsed="false">
      <c r="A1900" s="573"/>
      <c r="B1900" s="573"/>
      <c r="C1900" s="574"/>
      <c r="D1900" s="575"/>
      <c r="E1900" s="575"/>
      <c r="F1900" s="575"/>
      <c r="G1900" s="576"/>
      <c r="H1900" s="576"/>
      <c r="I1900" s="577"/>
      <c r="J1900" s="578"/>
      <c r="K1900" s="427"/>
      <c r="L1900" s="427"/>
      <c r="M1900" s="109"/>
      <c r="N1900" s="109"/>
      <c r="O1900" s="416"/>
      <c r="P1900" s="416"/>
      <c r="Q1900" s="416"/>
      <c r="R1900" s="416"/>
      <c r="S1900" s="416"/>
      <c r="T1900" s="416"/>
      <c r="U1900" s="416"/>
      <c r="V1900" s="416"/>
      <c r="W1900" s="416"/>
      <c r="X1900" s="416"/>
      <c r="Y1900" s="416"/>
    </row>
    <row r="1901" customFormat="false" ht="15" hidden="false" customHeight="false" outlineLevel="0" collapsed="false">
      <c r="A1901" s="573"/>
      <c r="B1901" s="573"/>
      <c r="C1901" s="574"/>
      <c r="D1901" s="575"/>
      <c r="E1901" s="575"/>
      <c r="F1901" s="575"/>
      <c r="G1901" s="576"/>
      <c r="H1901" s="576"/>
      <c r="I1901" s="577"/>
      <c r="J1901" s="578"/>
      <c r="K1901" s="427"/>
      <c r="L1901" s="427"/>
      <c r="M1901" s="109"/>
      <c r="N1901" s="109"/>
      <c r="O1901" s="416"/>
      <c r="P1901" s="416"/>
      <c r="Q1901" s="416"/>
      <c r="R1901" s="416"/>
      <c r="S1901" s="416"/>
      <c r="T1901" s="416"/>
      <c r="U1901" s="416"/>
      <c r="V1901" s="416"/>
      <c r="W1901" s="416"/>
      <c r="X1901" s="416"/>
      <c r="Y1901" s="416"/>
    </row>
    <row r="1902" customFormat="false" ht="15" hidden="false" customHeight="false" outlineLevel="0" collapsed="false">
      <c r="A1902" s="573"/>
      <c r="B1902" s="573"/>
      <c r="C1902" s="574"/>
      <c r="D1902" s="575"/>
      <c r="E1902" s="575"/>
      <c r="F1902" s="575"/>
      <c r="G1902" s="576"/>
      <c r="H1902" s="576"/>
      <c r="I1902" s="577"/>
      <c r="J1902" s="578"/>
      <c r="K1902" s="427"/>
      <c r="L1902" s="427"/>
      <c r="M1902" s="109"/>
      <c r="N1902" s="109"/>
      <c r="O1902" s="416"/>
      <c r="P1902" s="416"/>
      <c r="Q1902" s="416"/>
      <c r="R1902" s="416"/>
      <c r="S1902" s="416"/>
      <c r="T1902" s="416"/>
      <c r="U1902" s="416"/>
      <c r="V1902" s="416"/>
      <c r="W1902" s="416"/>
      <c r="X1902" s="416"/>
      <c r="Y1902" s="416"/>
    </row>
    <row r="1903" customFormat="false" ht="15" hidden="false" customHeight="false" outlineLevel="0" collapsed="false">
      <c r="A1903" s="573"/>
      <c r="B1903" s="573"/>
      <c r="C1903" s="574"/>
      <c r="D1903" s="575"/>
      <c r="E1903" s="575"/>
      <c r="F1903" s="575"/>
      <c r="G1903" s="576"/>
      <c r="H1903" s="576"/>
      <c r="I1903" s="577"/>
      <c r="J1903" s="578"/>
      <c r="K1903" s="427"/>
      <c r="L1903" s="427"/>
      <c r="M1903" s="109"/>
      <c r="N1903" s="109"/>
      <c r="O1903" s="416"/>
      <c r="P1903" s="416"/>
      <c r="Q1903" s="416"/>
      <c r="R1903" s="416"/>
      <c r="S1903" s="416"/>
      <c r="T1903" s="416"/>
      <c r="U1903" s="416"/>
      <c r="V1903" s="416"/>
      <c r="W1903" s="416"/>
      <c r="X1903" s="416"/>
      <c r="Y1903" s="416"/>
    </row>
    <row r="1904" customFormat="false" ht="15" hidden="false" customHeight="false" outlineLevel="0" collapsed="false">
      <c r="A1904" s="573"/>
      <c r="B1904" s="573"/>
      <c r="C1904" s="574"/>
      <c r="D1904" s="575"/>
      <c r="E1904" s="575"/>
      <c r="F1904" s="575"/>
      <c r="G1904" s="576"/>
      <c r="H1904" s="576"/>
      <c r="I1904" s="577"/>
      <c r="J1904" s="578"/>
      <c r="K1904" s="427"/>
      <c r="L1904" s="427"/>
      <c r="M1904" s="109"/>
      <c r="N1904" s="109"/>
      <c r="O1904" s="416"/>
      <c r="P1904" s="416"/>
      <c r="Q1904" s="416"/>
      <c r="R1904" s="416"/>
      <c r="S1904" s="416"/>
      <c r="T1904" s="416"/>
      <c r="U1904" s="416"/>
      <c r="V1904" s="416"/>
      <c r="W1904" s="416"/>
      <c r="X1904" s="416"/>
      <c r="Y1904" s="416"/>
    </row>
    <row r="1905" customFormat="false" ht="15" hidden="false" customHeight="false" outlineLevel="0" collapsed="false">
      <c r="A1905" s="573"/>
      <c r="B1905" s="573"/>
      <c r="C1905" s="574"/>
      <c r="D1905" s="575"/>
      <c r="E1905" s="575"/>
      <c r="F1905" s="575"/>
      <c r="G1905" s="576"/>
      <c r="H1905" s="576"/>
      <c r="I1905" s="577"/>
      <c r="J1905" s="578"/>
      <c r="K1905" s="427"/>
      <c r="L1905" s="427"/>
      <c r="M1905" s="109"/>
      <c r="N1905" s="109"/>
      <c r="O1905" s="416"/>
      <c r="P1905" s="416"/>
      <c r="Q1905" s="416"/>
      <c r="R1905" s="416"/>
      <c r="S1905" s="416"/>
      <c r="T1905" s="416"/>
      <c r="U1905" s="416"/>
      <c r="V1905" s="416"/>
      <c r="W1905" s="416"/>
      <c r="X1905" s="416"/>
      <c r="Y1905" s="416"/>
    </row>
    <row r="1906" customFormat="false" ht="15" hidden="false" customHeight="false" outlineLevel="0" collapsed="false">
      <c r="A1906" s="573"/>
      <c r="B1906" s="573"/>
      <c r="C1906" s="574"/>
      <c r="D1906" s="575"/>
      <c r="E1906" s="575"/>
      <c r="F1906" s="575"/>
      <c r="G1906" s="576"/>
      <c r="H1906" s="576"/>
      <c r="I1906" s="577"/>
      <c r="J1906" s="578"/>
      <c r="K1906" s="427"/>
      <c r="L1906" s="427"/>
      <c r="M1906" s="109"/>
      <c r="N1906" s="109"/>
      <c r="O1906" s="416"/>
      <c r="P1906" s="416"/>
      <c r="Q1906" s="416"/>
      <c r="R1906" s="416"/>
      <c r="S1906" s="416"/>
      <c r="T1906" s="416"/>
      <c r="U1906" s="416"/>
      <c r="V1906" s="416"/>
      <c r="W1906" s="416"/>
      <c r="X1906" s="416"/>
      <c r="Y1906" s="416"/>
    </row>
    <row r="1907" customFormat="false" ht="15" hidden="false" customHeight="false" outlineLevel="0" collapsed="false">
      <c r="A1907" s="573"/>
      <c r="B1907" s="573"/>
      <c r="C1907" s="574"/>
      <c r="D1907" s="575"/>
      <c r="E1907" s="575"/>
      <c r="F1907" s="575"/>
      <c r="G1907" s="576"/>
      <c r="H1907" s="576"/>
      <c r="I1907" s="577"/>
      <c r="J1907" s="578"/>
      <c r="K1907" s="427"/>
      <c r="L1907" s="427"/>
      <c r="M1907" s="109"/>
      <c r="N1907" s="109"/>
      <c r="O1907" s="416"/>
      <c r="P1907" s="416"/>
      <c r="Q1907" s="416"/>
      <c r="R1907" s="416"/>
      <c r="S1907" s="416"/>
      <c r="T1907" s="416"/>
      <c r="U1907" s="416"/>
      <c r="V1907" s="416"/>
      <c r="W1907" s="416"/>
      <c r="X1907" s="416"/>
      <c r="Y1907" s="416"/>
    </row>
    <row r="1908" customFormat="false" ht="15" hidden="false" customHeight="false" outlineLevel="0" collapsed="false">
      <c r="A1908" s="573"/>
      <c r="B1908" s="573"/>
      <c r="C1908" s="574"/>
      <c r="D1908" s="575"/>
      <c r="E1908" s="575"/>
      <c r="F1908" s="575"/>
      <c r="G1908" s="576"/>
      <c r="H1908" s="576"/>
      <c r="I1908" s="577"/>
      <c r="J1908" s="578"/>
      <c r="K1908" s="427"/>
      <c r="L1908" s="427"/>
      <c r="M1908" s="109"/>
      <c r="N1908" s="109"/>
      <c r="O1908" s="416"/>
      <c r="P1908" s="416"/>
      <c r="Q1908" s="416"/>
      <c r="R1908" s="416"/>
      <c r="S1908" s="416"/>
      <c r="T1908" s="416"/>
      <c r="U1908" s="416"/>
      <c r="V1908" s="416"/>
      <c r="W1908" s="416"/>
      <c r="X1908" s="416"/>
      <c r="Y1908" s="416"/>
    </row>
    <row r="1909" customFormat="false" ht="15" hidden="false" customHeight="false" outlineLevel="0" collapsed="false">
      <c r="A1909" s="573"/>
      <c r="B1909" s="573"/>
      <c r="C1909" s="574"/>
      <c r="D1909" s="575"/>
      <c r="E1909" s="575"/>
      <c r="F1909" s="575"/>
      <c r="G1909" s="576"/>
      <c r="H1909" s="576"/>
      <c r="I1909" s="577"/>
      <c r="J1909" s="578"/>
      <c r="K1909" s="427"/>
      <c r="L1909" s="427"/>
      <c r="M1909" s="109"/>
      <c r="N1909" s="109"/>
      <c r="O1909" s="416"/>
      <c r="P1909" s="416"/>
      <c r="Q1909" s="416"/>
      <c r="R1909" s="416"/>
      <c r="S1909" s="416"/>
      <c r="T1909" s="416"/>
      <c r="U1909" s="416"/>
      <c r="V1909" s="416"/>
      <c r="W1909" s="416"/>
      <c r="X1909" s="416"/>
      <c r="Y1909" s="416"/>
    </row>
    <row r="1910" customFormat="false" ht="15" hidden="false" customHeight="false" outlineLevel="0" collapsed="false">
      <c r="A1910" s="573"/>
      <c r="B1910" s="573"/>
      <c r="C1910" s="574"/>
      <c r="D1910" s="575"/>
      <c r="E1910" s="575"/>
      <c r="F1910" s="575"/>
      <c r="G1910" s="576"/>
      <c r="H1910" s="576"/>
      <c r="I1910" s="577"/>
      <c r="J1910" s="578"/>
      <c r="K1910" s="427"/>
      <c r="L1910" s="427"/>
      <c r="M1910" s="109"/>
      <c r="N1910" s="109"/>
      <c r="O1910" s="416"/>
      <c r="P1910" s="416"/>
      <c r="Q1910" s="416"/>
      <c r="R1910" s="416"/>
      <c r="S1910" s="416"/>
      <c r="T1910" s="416"/>
      <c r="U1910" s="416"/>
      <c r="V1910" s="416"/>
      <c r="W1910" s="416"/>
      <c r="X1910" s="416"/>
      <c r="Y1910" s="416"/>
    </row>
    <row r="1911" customFormat="false" ht="15" hidden="false" customHeight="false" outlineLevel="0" collapsed="false">
      <c r="A1911" s="573"/>
      <c r="B1911" s="573"/>
      <c r="C1911" s="574"/>
      <c r="D1911" s="575"/>
      <c r="E1911" s="575"/>
      <c r="F1911" s="575"/>
      <c r="G1911" s="576"/>
      <c r="H1911" s="576"/>
      <c r="I1911" s="577"/>
      <c r="J1911" s="578"/>
      <c r="K1911" s="427"/>
      <c r="L1911" s="427"/>
      <c r="M1911" s="109"/>
      <c r="N1911" s="109"/>
      <c r="O1911" s="416"/>
      <c r="P1911" s="416"/>
      <c r="Q1911" s="416"/>
      <c r="R1911" s="416"/>
      <c r="S1911" s="416"/>
      <c r="T1911" s="416"/>
      <c r="U1911" s="416"/>
      <c r="V1911" s="416"/>
      <c r="W1911" s="416"/>
      <c r="X1911" s="416"/>
      <c r="Y1911" s="416"/>
    </row>
    <row r="1912" customFormat="false" ht="15" hidden="false" customHeight="false" outlineLevel="0" collapsed="false">
      <c r="A1912" s="573"/>
      <c r="B1912" s="573"/>
      <c r="C1912" s="574"/>
      <c r="D1912" s="575"/>
      <c r="E1912" s="575"/>
      <c r="F1912" s="575"/>
      <c r="G1912" s="576"/>
      <c r="H1912" s="576"/>
      <c r="I1912" s="577"/>
      <c r="J1912" s="578"/>
      <c r="K1912" s="427"/>
      <c r="L1912" s="427"/>
      <c r="M1912" s="109"/>
      <c r="N1912" s="109"/>
      <c r="O1912" s="416"/>
      <c r="P1912" s="416"/>
      <c r="Q1912" s="416"/>
      <c r="R1912" s="416"/>
      <c r="S1912" s="416"/>
      <c r="T1912" s="416"/>
      <c r="U1912" s="416"/>
      <c r="V1912" s="416"/>
      <c r="W1912" s="416"/>
      <c r="X1912" s="416"/>
      <c r="Y1912" s="416"/>
    </row>
    <row r="1913" customFormat="false" ht="15" hidden="false" customHeight="false" outlineLevel="0" collapsed="false">
      <c r="A1913" s="573"/>
      <c r="B1913" s="573"/>
      <c r="C1913" s="574"/>
      <c r="D1913" s="575"/>
      <c r="E1913" s="575"/>
      <c r="F1913" s="575"/>
      <c r="G1913" s="576"/>
      <c r="H1913" s="576"/>
      <c r="I1913" s="577"/>
      <c r="J1913" s="578"/>
      <c r="K1913" s="427"/>
      <c r="L1913" s="427"/>
      <c r="M1913" s="109"/>
      <c r="N1913" s="109"/>
      <c r="O1913" s="416"/>
      <c r="P1913" s="416"/>
      <c r="Q1913" s="416"/>
      <c r="R1913" s="416"/>
      <c r="S1913" s="416"/>
      <c r="T1913" s="416"/>
      <c r="U1913" s="416"/>
      <c r="V1913" s="416"/>
      <c r="W1913" s="416"/>
      <c r="X1913" s="416"/>
      <c r="Y1913" s="416"/>
    </row>
    <row r="1914" customFormat="false" ht="15" hidden="false" customHeight="false" outlineLevel="0" collapsed="false">
      <c r="A1914" s="573"/>
      <c r="B1914" s="573"/>
      <c r="C1914" s="574"/>
      <c r="D1914" s="575"/>
      <c r="E1914" s="575"/>
      <c r="F1914" s="575"/>
      <c r="G1914" s="576"/>
      <c r="H1914" s="576"/>
      <c r="I1914" s="577"/>
      <c r="J1914" s="578"/>
      <c r="K1914" s="427"/>
      <c r="L1914" s="427"/>
      <c r="M1914" s="109"/>
      <c r="N1914" s="109"/>
      <c r="O1914" s="416"/>
      <c r="P1914" s="416"/>
      <c r="Q1914" s="416"/>
      <c r="R1914" s="416"/>
      <c r="S1914" s="416"/>
      <c r="T1914" s="416"/>
      <c r="U1914" s="416"/>
      <c r="V1914" s="416"/>
      <c r="W1914" s="416"/>
      <c r="X1914" s="416"/>
      <c r="Y1914" s="416"/>
    </row>
    <row r="1915" customFormat="false" ht="15" hidden="false" customHeight="false" outlineLevel="0" collapsed="false">
      <c r="A1915" s="573"/>
      <c r="B1915" s="573"/>
      <c r="C1915" s="574"/>
      <c r="D1915" s="575"/>
      <c r="E1915" s="575"/>
      <c r="F1915" s="575"/>
      <c r="G1915" s="576"/>
      <c r="H1915" s="576"/>
      <c r="I1915" s="577"/>
      <c r="J1915" s="578"/>
      <c r="K1915" s="427"/>
      <c r="L1915" s="427"/>
      <c r="M1915" s="109"/>
      <c r="N1915" s="109"/>
      <c r="O1915" s="416"/>
      <c r="P1915" s="416"/>
      <c r="Q1915" s="416"/>
      <c r="R1915" s="416"/>
      <c r="S1915" s="416"/>
      <c r="T1915" s="416"/>
      <c r="U1915" s="416"/>
      <c r="V1915" s="416"/>
      <c r="W1915" s="416"/>
      <c r="X1915" s="416"/>
      <c r="Y1915" s="416"/>
    </row>
    <row r="1916" customFormat="false" ht="15" hidden="false" customHeight="false" outlineLevel="0" collapsed="false">
      <c r="A1916" s="573"/>
      <c r="B1916" s="573"/>
      <c r="C1916" s="574"/>
      <c r="D1916" s="575"/>
      <c r="E1916" s="575"/>
      <c r="F1916" s="575"/>
      <c r="G1916" s="576"/>
      <c r="H1916" s="576"/>
      <c r="I1916" s="577"/>
      <c r="J1916" s="578"/>
      <c r="K1916" s="427"/>
      <c r="L1916" s="427"/>
      <c r="M1916" s="109"/>
      <c r="N1916" s="109"/>
      <c r="O1916" s="416"/>
      <c r="P1916" s="416"/>
      <c r="Q1916" s="416"/>
      <c r="R1916" s="416"/>
      <c r="S1916" s="416"/>
      <c r="T1916" s="416"/>
      <c r="U1916" s="416"/>
      <c r="V1916" s="416"/>
      <c r="W1916" s="416"/>
      <c r="X1916" s="416"/>
      <c r="Y1916" s="416"/>
    </row>
    <row r="1917" customFormat="false" ht="15" hidden="false" customHeight="false" outlineLevel="0" collapsed="false">
      <c r="A1917" s="573"/>
      <c r="B1917" s="573"/>
      <c r="C1917" s="574"/>
      <c r="D1917" s="575"/>
      <c r="E1917" s="575"/>
      <c r="F1917" s="575"/>
      <c r="G1917" s="576"/>
      <c r="H1917" s="576"/>
      <c r="I1917" s="577"/>
      <c r="J1917" s="578"/>
      <c r="K1917" s="427"/>
      <c r="L1917" s="427"/>
      <c r="M1917" s="109"/>
      <c r="N1917" s="109"/>
      <c r="O1917" s="416"/>
      <c r="P1917" s="416"/>
      <c r="Q1917" s="416"/>
      <c r="R1917" s="416"/>
      <c r="S1917" s="416"/>
      <c r="T1917" s="416"/>
      <c r="U1917" s="416"/>
      <c r="V1917" s="416"/>
      <c r="W1917" s="416"/>
      <c r="X1917" s="416"/>
      <c r="Y1917" s="416"/>
    </row>
    <row r="1918" customFormat="false" ht="15" hidden="false" customHeight="false" outlineLevel="0" collapsed="false">
      <c r="A1918" s="573"/>
      <c r="B1918" s="573"/>
      <c r="C1918" s="574"/>
      <c r="D1918" s="575"/>
      <c r="E1918" s="575"/>
      <c r="F1918" s="575"/>
      <c r="G1918" s="576"/>
      <c r="H1918" s="576"/>
      <c r="I1918" s="577"/>
      <c r="J1918" s="578"/>
      <c r="K1918" s="427"/>
      <c r="L1918" s="427"/>
      <c r="M1918" s="109"/>
      <c r="N1918" s="109"/>
      <c r="O1918" s="416"/>
      <c r="P1918" s="416"/>
      <c r="Q1918" s="416"/>
      <c r="R1918" s="416"/>
      <c r="S1918" s="416"/>
      <c r="T1918" s="416"/>
      <c r="U1918" s="416"/>
      <c r="V1918" s="416"/>
      <c r="W1918" s="416"/>
      <c r="X1918" s="416"/>
      <c r="Y1918" s="416"/>
    </row>
    <row r="1919" customFormat="false" ht="15" hidden="false" customHeight="false" outlineLevel="0" collapsed="false">
      <c r="A1919" s="573"/>
      <c r="B1919" s="573"/>
      <c r="C1919" s="574"/>
      <c r="D1919" s="575"/>
      <c r="E1919" s="575"/>
      <c r="F1919" s="575"/>
      <c r="G1919" s="576"/>
      <c r="H1919" s="576"/>
      <c r="I1919" s="577"/>
      <c r="J1919" s="578"/>
      <c r="K1919" s="427"/>
      <c r="L1919" s="427"/>
      <c r="M1919" s="109"/>
      <c r="N1919" s="109"/>
      <c r="O1919" s="416"/>
      <c r="P1919" s="416"/>
      <c r="Q1919" s="416"/>
      <c r="R1919" s="416"/>
      <c r="S1919" s="416"/>
      <c r="T1919" s="416"/>
      <c r="U1919" s="416"/>
      <c r="V1919" s="416"/>
      <c r="W1919" s="416"/>
      <c r="X1919" s="416"/>
      <c r="Y1919" s="416"/>
    </row>
    <row r="1920" customFormat="false" ht="15" hidden="false" customHeight="false" outlineLevel="0" collapsed="false">
      <c r="A1920" s="573"/>
      <c r="B1920" s="573"/>
      <c r="C1920" s="574"/>
      <c r="D1920" s="575"/>
      <c r="E1920" s="575"/>
      <c r="F1920" s="575"/>
      <c r="G1920" s="576"/>
      <c r="H1920" s="576"/>
      <c r="I1920" s="577"/>
      <c r="J1920" s="578"/>
      <c r="K1920" s="427"/>
      <c r="L1920" s="427"/>
      <c r="M1920" s="109"/>
      <c r="N1920" s="109"/>
      <c r="O1920" s="416"/>
      <c r="P1920" s="416"/>
      <c r="Q1920" s="416"/>
      <c r="R1920" s="416"/>
      <c r="S1920" s="416"/>
      <c r="T1920" s="416"/>
      <c r="U1920" s="416"/>
      <c r="V1920" s="416"/>
      <c r="W1920" s="416"/>
      <c r="X1920" s="416"/>
      <c r="Y1920" s="416"/>
    </row>
    <row r="1921" customFormat="false" ht="15" hidden="false" customHeight="false" outlineLevel="0" collapsed="false">
      <c r="A1921" s="573"/>
      <c r="B1921" s="573"/>
      <c r="C1921" s="574"/>
      <c r="D1921" s="575"/>
      <c r="E1921" s="575"/>
      <c r="F1921" s="575"/>
      <c r="G1921" s="576"/>
      <c r="H1921" s="576"/>
      <c r="I1921" s="577"/>
      <c r="J1921" s="578"/>
      <c r="K1921" s="427"/>
      <c r="L1921" s="427"/>
      <c r="M1921" s="109"/>
      <c r="N1921" s="109"/>
      <c r="O1921" s="416"/>
      <c r="P1921" s="416"/>
      <c r="Q1921" s="416"/>
      <c r="R1921" s="416"/>
      <c r="S1921" s="416"/>
      <c r="T1921" s="416"/>
      <c r="U1921" s="416"/>
      <c r="V1921" s="416"/>
      <c r="W1921" s="416"/>
      <c r="X1921" s="416"/>
      <c r="Y1921" s="416"/>
    </row>
    <row r="1922" customFormat="false" ht="15" hidden="false" customHeight="false" outlineLevel="0" collapsed="false">
      <c r="A1922" s="573"/>
      <c r="B1922" s="573"/>
      <c r="C1922" s="574"/>
      <c r="D1922" s="575"/>
      <c r="E1922" s="575"/>
      <c r="F1922" s="575"/>
      <c r="G1922" s="576"/>
      <c r="H1922" s="576"/>
      <c r="I1922" s="577"/>
      <c r="J1922" s="578"/>
      <c r="K1922" s="427"/>
      <c r="L1922" s="427"/>
      <c r="M1922" s="109"/>
      <c r="N1922" s="109"/>
      <c r="O1922" s="416"/>
      <c r="P1922" s="416"/>
      <c r="Q1922" s="416"/>
      <c r="R1922" s="416"/>
      <c r="S1922" s="416"/>
      <c r="T1922" s="416"/>
      <c r="U1922" s="416"/>
      <c r="V1922" s="416"/>
      <c r="W1922" s="416"/>
      <c r="X1922" s="416"/>
      <c r="Y1922" s="416"/>
    </row>
    <row r="1923" customFormat="false" ht="15" hidden="false" customHeight="false" outlineLevel="0" collapsed="false">
      <c r="A1923" s="573"/>
      <c r="B1923" s="573"/>
      <c r="C1923" s="574"/>
      <c r="D1923" s="575"/>
      <c r="E1923" s="575"/>
      <c r="F1923" s="575"/>
      <c r="G1923" s="576"/>
      <c r="H1923" s="576"/>
      <c r="I1923" s="577"/>
      <c r="J1923" s="578"/>
      <c r="K1923" s="427"/>
      <c r="L1923" s="427"/>
      <c r="M1923" s="109"/>
      <c r="N1923" s="109"/>
      <c r="O1923" s="416"/>
      <c r="P1923" s="416"/>
      <c r="Q1923" s="416"/>
      <c r="R1923" s="416"/>
      <c r="S1923" s="416"/>
      <c r="T1923" s="416"/>
      <c r="U1923" s="416"/>
      <c r="V1923" s="416"/>
      <c r="W1923" s="416"/>
      <c r="X1923" s="416"/>
      <c r="Y1923" s="416"/>
    </row>
    <row r="1924" customFormat="false" ht="15" hidden="false" customHeight="false" outlineLevel="0" collapsed="false">
      <c r="A1924" s="573"/>
      <c r="B1924" s="573"/>
      <c r="C1924" s="574"/>
      <c r="D1924" s="575"/>
      <c r="E1924" s="575"/>
      <c r="F1924" s="575"/>
      <c r="G1924" s="576"/>
      <c r="H1924" s="576"/>
      <c r="I1924" s="577"/>
      <c r="J1924" s="578"/>
      <c r="K1924" s="427"/>
      <c r="L1924" s="427"/>
      <c r="M1924" s="109"/>
      <c r="N1924" s="109"/>
      <c r="O1924" s="416"/>
      <c r="P1924" s="416"/>
      <c r="Q1924" s="416"/>
      <c r="R1924" s="416"/>
      <c r="S1924" s="416"/>
      <c r="T1924" s="416"/>
      <c r="U1924" s="416"/>
      <c r="V1924" s="416"/>
      <c r="W1924" s="416"/>
      <c r="X1924" s="416"/>
      <c r="Y1924" s="416"/>
    </row>
    <row r="1925" customFormat="false" ht="15" hidden="false" customHeight="false" outlineLevel="0" collapsed="false">
      <c r="A1925" s="573"/>
      <c r="B1925" s="573"/>
      <c r="C1925" s="574"/>
      <c r="D1925" s="575"/>
      <c r="E1925" s="575"/>
      <c r="F1925" s="575"/>
      <c r="G1925" s="576"/>
      <c r="H1925" s="576"/>
      <c r="I1925" s="577"/>
      <c r="J1925" s="578"/>
      <c r="K1925" s="427"/>
      <c r="L1925" s="427"/>
      <c r="M1925" s="109"/>
      <c r="N1925" s="109"/>
      <c r="O1925" s="416"/>
      <c r="P1925" s="416"/>
      <c r="Q1925" s="416"/>
      <c r="R1925" s="416"/>
      <c r="S1925" s="416"/>
      <c r="T1925" s="416"/>
      <c r="U1925" s="416"/>
      <c r="V1925" s="416"/>
      <c r="W1925" s="416"/>
      <c r="X1925" s="416"/>
      <c r="Y1925" s="416"/>
    </row>
    <row r="1926" customFormat="false" ht="15" hidden="false" customHeight="false" outlineLevel="0" collapsed="false">
      <c r="A1926" s="573"/>
      <c r="B1926" s="573"/>
      <c r="C1926" s="574"/>
      <c r="D1926" s="575"/>
      <c r="E1926" s="575"/>
      <c r="F1926" s="575"/>
      <c r="G1926" s="576"/>
      <c r="H1926" s="576"/>
      <c r="I1926" s="577"/>
      <c r="J1926" s="578"/>
      <c r="K1926" s="427"/>
      <c r="L1926" s="427"/>
      <c r="M1926" s="109"/>
      <c r="N1926" s="109"/>
      <c r="O1926" s="416"/>
      <c r="P1926" s="416"/>
      <c r="Q1926" s="416"/>
      <c r="R1926" s="416"/>
      <c r="S1926" s="416"/>
      <c r="T1926" s="416"/>
      <c r="U1926" s="416"/>
      <c r="V1926" s="416"/>
      <c r="W1926" s="416"/>
      <c r="X1926" s="416"/>
      <c r="Y1926" s="416"/>
    </row>
    <row r="1927" customFormat="false" ht="15" hidden="false" customHeight="false" outlineLevel="0" collapsed="false">
      <c r="A1927" s="573"/>
      <c r="B1927" s="573"/>
      <c r="C1927" s="574"/>
      <c r="D1927" s="575"/>
      <c r="E1927" s="575"/>
      <c r="F1927" s="575"/>
      <c r="G1927" s="576"/>
      <c r="H1927" s="576"/>
      <c r="I1927" s="577"/>
      <c r="J1927" s="578"/>
      <c r="K1927" s="427"/>
      <c r="L1927" s="427"/>
      <c r="M1927" s="109"/>
      <c r="N1927" s="109"/>
      <c r="O1927" s="416"/>
      <c r="P1927" s="416"/>
      <c r="Q1927" s="416"/>
      <c r="R1927" s="416"/>
      <c r="S1927" s="416"/>
      <c r="T1927" s="416"/>
      <c r="U1927" s="416"/>
      <c r="V1927" s="416"/>
      <c r="W1927" s="416"/>
      <c r="X1927" s="416"/>
      <c r="Y1927" s="416"/>
    </row>
    <row r="1928" customFormat="false" ht="15" hidden="false" customHeight="false" outlineLevel="0" collapsed="false">
      <c r="A1928" s="573"/>
      <c r="B1928" s="573"/>
      <c r="C1928" s="574"/>
      <c r="D1928" s="575"/>
      <c r="E1928" s="575"/>
      <c r="F1928" s="575"/>
      <c r="G1928" s="576"/>
      <c r="H1928" s="576"/>
      <c r="I1928" s="577"/>
      <c r="J1928" s="578"/>
      <c r="K1928" s="427"/>
      <c r="L1928" s="427"/>
      <c r="M1928" s="109"/>
      <c r="N1928" s="109"/>
      <c r="O1928" s="416"/>
      <c r="P1928" s="416"/>
      <c r="Q1928" s="416"/>
      <c r="R1928" s="416"/>
      <c r="S1928" s="416"/>
      <c r="T1928" s="416"/>
      <c r="U1928" s="416"/>
      <c r="V1928" s="416"/>
      <c r="W1928" s="416"/>
      <c r="X1928" s="416"/>
      <c r="Y1928" s="416"/>
    </row>
    <row r="1929" customFormat="false" ht="15" hidden="false" customHeight="false" outlineLevel="0" collapsed="false">
      <c r="A1929" s="573"/>
      <c r="B1929" s="573"/>
      <c r="C1929" s="574"/>
      <c r="D1929" s="575"/>
      <c r="E1929" s="575"/>
      <c r="F1929" s="575"/>
      <c r="G1929" s="576"/>
      <c r="H1929" s="576"/>
      <c r="I1929" s="577"/>
      <c r="J1929" s="578"/>
      <c r="K1929" s="427"/>
      <c r="L1929" s="427"/>
      <c r="M1929" s="109"/>
      <c r="N1929" s="109"/>
      <c r="O1929" s="416"/>
      <c r="P1929" s="416"/>
      <c r="Q1929" s="416"/>
      <c r="R1929" s="416"/>
      <c r="S1929" s="416"/>
      <c r="T1929" s="416"/>
      <c r="U1929" s="416"/>
      <c r="V1929" s="416"/>
      <c r="W1929" s="416"/>
      <c r="X1929" s="416"/>
      <c r="Y1929" s="416"/>
    </row>
    <row r="1930" customFormat="false" ht="15" hidden="false" customHeight="false" outlineLevel="0" collapsed="false">
      <c r="A1930" s="573"/>
      <c r="B1930" s="573"/>
      <c r="C1930" s="574"/>
      <c r="D1930" s="575"/>
      <c r="E1930" s="575"/>
      <c r="F1930" s="575"/>
      <c r="G1930" s="576"/>
      <c r="H1930" s="576"/>
      <c r="I1930" s="577"/>
      <c r="J1930" s="578"/>
      <c r="K1930" s="427"/>
      <c r="L1930" s="427"/>
      <c r="M1930" s="109"/>
      <c r="N1930" s="109"/>
      <c r="O1930" s="416"/>
      <c r="P1930" s="416"/>
      <c r="Q1930" s="416"/>
      <c r="R1930" s="416"/>
      <c r="S1930" s="416"/>
      <c r="T1930" s="416"/>
      <c r="U1930" s="416"/>
      <c r="V1930" s="416"/>
      <c r="W1930" s="416"/>
      <c r="X1930" s="416"/>
      <c r="Y1930" s="416"/>
    </row>
    <row r="1931" customFormat="false" ht="15" hidden="false" customHeight="false" outlineLevel="0" collapsed="false">
      <c r="A1931" s="573"/>
      <c r="B1931" s="573"/>
      <c r="C1931" s="574"/>
      <c r="D1931" s="575"/>
      <c r="E1931" s="575"/>
      <c r="F1931" s="575"/>
      <c r="G1931" s="576"/>
      <c r="H1931" s="576"/>
      <c r="I1931" s="577"/>
      <c r="J1931" s="578"/>
      <c r="K1931" s="427"/>
      <c r="L1931" s="427"/>
      <c r="M1931" s="109"/>
      <c r="N1931" s="109"/>
      <c r="O1931" s="416"/>
      <c r="P1931" s="416"/>
      <c r="Q1931" s="416"/>
      <c r="R1931" s="416"/>
      <c r="S1931" s="416"/>
      <c r="T1931" s="416"/>
      <c r="U1931" s="416"/>
      <c r="V1931" s="416"/>
      <c r="W1931" s="416"/>
      <c r="X1931" s="416"/>
      <c r="Y1931" s="416"/>
    </row>
    <row r="1932" customFormat="false" ht="15" hidden="false" customHeight="false" outlineLevel="0" collapsed="false">
      <c r="A1932" s="573"/>
      <c r="B1932" s="573"/>
      <c r="C1932" s="574"/>
      <c r="D1932" s="575"/>
      <c r="E1932" s="575"/>
      <c r="F1932" s="575"/>
      <c r="G1932" s="576"/>
      <c r="H1932" s="576"/>
      <c r="I1932" s="577"/>
      <c r="J1932" s="578"/>
      <c r="K1932" s="427"/>
      <c r="L1932" s="427"/>
      <c r="M1932" s="109"/>
      <c r="N1932" s="109"/>
      <c r="O1932" s="416"/>
      <c r="P1932" s="416"/>
      <c r="Q1932" s="416"/>
      <c r="R1932" s="416"/>
      <c r="S1932" s="416"/>
      <c r="T1932" s="416"/>
      <c r="U1932" s="416"/>
      <c r="V1932" s="416"/>
      <c r="W1932" s="416"/>
      <c r="X1932" s="416"/>
      <c r="Y1932" s="416"/>
    </row>
    <row r="1933" customFormat="false" ht="15" hidden="false" customHeight="false" outlineLevel="0" collapsed="false">
      <c r="A1933" s="573"/>
      <c r="B1933" s="573"/>
      <c r="C1933" s="574"/>
      <c r="D1933" s="575"/>
      <c r="E1933" s="575"/>
      <c r="F1933" s="575"/>
      <c r="G1933" s="576"/>
      <c r="H1933" s="576"/>
      <c r="I1933" s="577"/>
      <c r="J1933" s="578"/>
      <c r="K1933" s="427"/>
      <c r="L1933" s="427"/>
      <c r="M1933" s="109"/>
      <c r="N1933" s="109"/>
      <c r="O1933" s="416"/>
      <c r="P1933" s="416"/>
      <c r="Q1933" s="416"/>
      <c r="R1933" s="416"/>
      <c r="S1933" s="416"/>
      <c r="T1933" s="416"/>
      <c r="U1933" s="416"/>
      <c r="V1933" s="416"/>
      <c r="W1933" s="416"/>
      <c r="X1933" s="416"/>
      <c r="Y1933" s="416"/>
    </row>
    <row r="1934" customFormat="false" ht="15" hidden="false" customHeight="false" outlineLevel="0" collapsed="false">
      <c r="A1934" s="573"/>
      <c r="B1934" s="573"/>
      <c r="C1934" s="574"/>
      <c r="D1934" s="575"/>
      <c r="E1934" s="575"/>
      <c r="F1934" s="575"/>
      <c r="G1934" s="576"/>
      <c r="H1934" s="576"/>
      <c r="I1934" s="577"/>
      <c r="J1934" s="578"/>
      <c r="K1934" s="427"/>
      <c r="L1934" s="427"/>
      <c r="M1934" s="109"/>
      <c r="N1934" s="109"/>
      <c r="O1934" s="416"/>
      <c r="P1934" s="416"/>
      <c r="Q1934" s="416"/>
      <c r="R1934" s="416"/>
      <c r="S1934" s="416"/>
      <c r="T1934" s="416"/>
      <c r="U1934" s="416"/>
      <c r="V1934" s="416"/>
      <c r="W1934" s="416"/>
      <c r="X1934" s="416"/>
      <c r="Y1934" s="416"/>
    </row>
    <row r="1935" customFormat="false" ht="15" hidden="false" customHeight="false" outlineLevel="0" collapsed="false">
      <c r="A1935" s="573"/>
      <c r="B1935" s="573"/>
      <c r="C1935" s="574"/>
      <c r="D1935" s="575"/>
      <c r="E1935" s="575"/>
      <c r="F1935" s="575"/>
      <c r="G1935" s="576"/>
      <c r="H1935" s="576"/>
      <c r="I1935" s="577"/>
      <c r="J1935" s="578"/>
      <c r="K1935" s="427"/>
      <c r="L1935" s="427"/>
      <c r="M1935" s="109"/>
      <c r="N1935" s="109"/>
      <c r="O1935" s="416"/>
      <c r="P1935" s="416"/>
      <c r="Q1935" s="416"/>
      <c r="R1935" s="416"/>
      <c r="S1935" s="416"/>
      <c r="T1935" s="416"/>
      <c r="U1935" s="416"/>
      <c r="V1935" s="416"/>
      <c r="W1935" s="416"/>
      <c r="X1935" s="416"/>
      <c r="Y1935" s="416"/>
    </row>
    <row r="1936" customFormat="false" ht="15" hidden="false" customHeight="false" outlineLevel="0" collapsed="false">
      <c r="A1936" s="573"/>
      <c r="B1936" s="573"/>
      <c r="C1936" s="574"/>
      <c r="D1936" s="575"/>
      <c r="E1936" s="575"/>
      <c r="F1936" s="575"/>
      <c r="G1936" s="576"/>
      <c r="H1936" s="576"/>
      <c r="I1936" s="577"/>
      <c r="J1936" s="578"/>
      <c r="K1936" s="427"/>
      <c r="L1936" s="427"/>
      <c r="M1936" s="109"/>
      <c r="N1936" s="109"/>
      <c r="O1936" s="416"/>
      <c r="P1936" s="416"/>
      <c r="Q1936" s="416"/>
      <c r="R1936" s="416"/>
      <c r="S1936" s="416"/>
      <c r="T1936" s="416"/>
      <c r="U1936" s="416"/>
      <c r="V1936" s="416"/>
      <c r="W1936" s="416"/>
      <c r="X1936" s="416"/>
      <c r="Y1936" s="416"/>
    </row>
    <row r="1937" customFormat="false" ht="15" hidden="false" customHeight="false" outlineLevel="0" collapsed="false">
      <c r="A1937" s="573"/>
      <c r="B1937" s="573"/>
      <c r="C1937" s="574"/>
      <c r="D1937" s="575"/>
      <c r="E1937" s="575"/>
      <c r="F1937" s="575"/>
      <c r="G1937" s="576"/>
      <c r="H1937" s="576"/>
      <c r="I1937" s="577"/>
      <c r="J1937" s="578"/>
      <c r="K1937" s="427"/>
      <c r="L1937" s="427"/>
      <c r="M1937" s="109"/>
      <c r="N1937" s="109"/>
      <c r="O1937" s="416"/>
      <c r="P1937" s="416"/>
      <c r="Q1937" s="416"/>
      <c r="R1937" s="416"/>
      <c r="S1937" s="416"/>
      <c r="T1937" s="416"/>
      <c r="U1937" s="416"/>
      <c r="V1937" s="416"/>
      <c r="W1937" s="416"/>
      <c r="X1937" s="416"/>
      <c r="Y1937" s="416"/>
    </row>
    <row r="1938" customFormat="false" ht="15" hidden="false" customHeight="false" outlineLevel="0" collapsed="false">
      <c r="A1938" s="573"/>
      <c r="B1938" s="573"/>
      <c r="C1938" s="574"/>
      <c r="D1938" s="575"/>
      <c r="E1938" s="575"/>
      <c r="F1938" s="575"/>
      <c r="G1938" s="576"/>
      <c r="H1938" s="576"/>
      <c r="I1938" s="577"/>
      <c r="J1938" s="578"/>
      <c r="K1938" s="427"/>
      <c r="L1938" s="427"/>
      <c r="M1938" s="109"/>
      <c r="N1938" s="109"/>
      <c r="O1938" s="416"/>
      <c r="P1938" s="416"/>
      <c r="Q1938" s="416"/>
      <c r="R1938" s="416"/>
      <c r="S1938" s="416"/>
      <c r="T1938" s="416"/>
      <c r="U1938" s="416"/>
      <c r="V1938" s="416"/>
      <c r="W1938" s="416"/>
      <c r="X1938" s="416"/>
      <c r="Y1938" s="416"/>
    </row>
    <row r="1939" customFormat="false" ht="15" hidden="false" customHeight="false" outlineLevel="0" collapsed="false">
      <c r="A1939" s="573"/>
      <c r="B1939" s="573"/>
      <c r="C1939" s="574"/>
      <c r="D1939" s="575"/>
      <c r="E1939" s="575"/>
      <c r="F1939" s="575"/>
      <c r="G1939" s="576"/>
      <c r="H1939" s="576"/>
      <c r="I1939" s="577"/>
      <c r="J1939" s="578"/>
      <c r="K1939" s="427"/>
      <c r="L1939" s="427"/>
      <c r="M1939" s="109"/>
      <c r="N1939" s="109"/>
      <c r="O1939" s="416"/>
      <c r="P1939" s="416"/>
      <c r="Q1939" s="416"/>
      <c r="R1939" s="416"/>
      <c r="S1939" s="416"/>
      <c r="T1939" s="416"/>
      <c r="U1939" s="416"/>
      <c r="V1939" s="416"/>
      <c r="W1939" s="416"/>
      <c r="X1939" s="416"/>
      <c r="Y1939" s="416"/>
    </row>
    <row r="1940" customFormat="false" ht="15" hidden="false" customHeight="false" outlineLevel="0" collapsed="false">
      <c r="A1940" s="573"/>
      <c r="B1940" s="573"/>
      <c r="C1940" s="574"/>
      <c r="D1940" s="575"/>
      <c r="E1940" s="575"/>
      <c r="F1940" s="575"/>
      <c r="G1940" s="576"/>
      <c r="H1940" s="576"/>
      <c r="I1940" s="577"/>
      <c r="J1940" s="578"/>
      <c r="K1940" s="427"/>
      <c r="L1940" s="427"/>
      <c r="M1940" s="109"/>
      <c r="N1940" s="109"/>
      <c r="O1940" s="416"/>
      <c r="P1940" s="416"/>
      <c r="Q1940" s="416"/>
      <c r="R1940" s="416"/>
      <c r="S1940" s="416"/>
      <c r="T1940" s="416"/>
      <c r="U1940" s="416"/>
      <c r="V1940" s="416"/>
      <c r="W1940" s="416"/>
      <c r="X1940" s="416"/>
      <c r="Y1940" s="416"/>
    </row>
    <row r="1941" customFormat="false" ht="15" hidden="false" customHeight="false" outlineLevel="0" collapsed="false">
      <c r="A1941" s="573"/>
      <c r="B1941" s="573"/>
      <c r="C1941" s="574"/>
      <c r="D1941" s="575"/>
      <c r="E1941" s="575"/>
      <c r="F1941" s="575"/>
      <c r="G1941" s="576"/>
      <c r="H1941" s="576"/>
      <c r="I1941" s="577"/>
      <c r="J1941" s="578"/>
      <c r="K1941" s="427"/>
      <c r="L1941" s="427"/>
      <c r="M1941" s="109"/>
      <c r="N1941" s="109"/>
      <c r="O1941" s="416"/>
      <c r="P1941" s="416"/>
      <c r="Q1941" s="416"/>
      <c r="R1941" s="416"/>
      <c r="S1941" s="416"/>
      <c r="T1941" s="416"/>
      <c r="U1941" s="416"/>
      <c r="V1941" s="416"/>
      <c r="W1941" s="416"/>
      <c r="X1941" s="416"/>
      <c r="Y1941" s="416"/>
    </row>
    <row r="1942" customFormat="false" ht="15" hidden="false" customHeight="false" outlineLevel="0" collapsed="false">
      <c r="A1942" s="573"/>
      <c r="B1942" s="573"/>
      <c r="C1942" s="574"/>
      <c r="D1942" s="575"/>
      <c r="E1942" s="575"/>
      <c r="F1942" s="575"/>
      <c r="G1942" s="576"/>
      <c r="H1942" s="576"/>
      <c r="I1942" s="577"/>
      <c r="J1942" s="578"/>
      <c r="K1942" s="427"/>
      <c r="L1942" s="427"/>
      <c r="M1942" s="109"/>
      <c r="N1942" s="109"/>
      <c r="O1942" s="416"/>
      <c r="P1942" s="416"/>
      <c r="Q1942" s="416"/>
      <c r="R1942" s="416"/>
      <c r="S1942" s="416"/>
      <c r="T1942" s="416"/>
      <c r="U1942" s="416"/>
      <c r="V1942" s="416"/>
      <c r="W1942" s="416"/>
      <c r="X1942" s="416"/>
      <c r="Y1942" s="416"/>
    </row>
    <row r="1943" customFormat="false" ht="15" hidden="false" customHeight="false" outlineLevel="0" collapsed="false">
      <c r="A1943" s="573"/>
      <c r="B1943" s="573"/>
      <c r="C1943" s="574"/>
      <c r="D1943" s="575"/>
      <c r="E1943" s="575"/>
      <c r="F1943" s="575"/>
      <c r="G1943" s="576"/>
      <c r="H1943" s="576"/>
      <c r="I1943" s="577"/>
      <c r="J1943" s="578"/>
      <c r="K1943" s="427"/>
      <c r="L1943" s="427"/>
      <c r="M1943" s="109"/>
      <c r="N1943" s="109"/>
      <c r="O1943" s="416"/>
      <c r="P1943" s="416"/>
      <c r="Q1943" s="416"/>
      <c r="R1943" s="416"/>
      <c r="S1943" s="416"/>
      <c r="T1943" s="416"/>
      <c r="U1943" s="416"/>
      <c r="V1943" s="416"/>
      <c r="W1943" s="416"/>
      <c r="X1943" s="416"/>
      <c r="Y1943" s="416"/>
    </row>
    <row r="1944" customFormat="false" ht="15" hidden="false" customHeight="false" outlineLevel="0" collapsed="false">
      <c r="A1944" s="573"/>
      <c r="B1944" s="573"/>
      <c r="C1944" s="574"/>
      <c r="D1944" s="575"/>
      <c r="E1944" s="575"/>
      <c r="F1944" s="575"/>
      <c r="G1944" s="576"/>
      <c r="H1944" s="576"/>
      <c r="I1944" s="577"/>
      <c r="J1944" s="578"/>
      <c r="K1944" s="427"/>
      <c r="L1944" s="427"/>
      <c r="M1944" s="109"/>
      <c r="N1944" s="109"/>
      <c r="O1944" s="416"/>
      <c r="P1944" s="416"/>
      <c r="Q1944" s="416"/>
      <c r="R1944" s="416"/>
      <c r="S1944" s="416"/>
      <c r="T1944" s="416"/>
      <c r="U1944" s="416"/>
      <c r="V1944" s="416"/>
      <c r="W1944" s="416"/>
      <c r="X1944" s="416"/>
      <c r="Y1944" s="416"/>
    </row>
    <row r="1945" customFormat="false" ht="15" hidden="false" customHeight="false" outlineLevel="0" collapsed="false">
      <c r="A1945" s="573"/>
      <c r="B1945" s="573"/>
      <c r="C1945" s="574"/>
      <c r="D1945" s="575"/>
      <c r="E1945" s="575"/>
      <c r="F1945" s="575"/>
      <c r="G1945" s="576"/>
      <c r="H1945" s="576"/>
      <c r="I1945" s="577"/>
      <c r="J1945" s="578"/>
      <c r="K1945" s="427"/>
      <c r="L1945" s="427"/>
      <c r="M1945" s="109"/>
      <c r="N1945" s="109"/>
      <c r="O1945" s="416"/>
      <c r="P1945" s="416"/>
      <c r="Q1945" s="416"/>
      <c r="R1945" s="416"/>
      <c r="S1945" s="416"/>
      <c r="T1945" s="416"/>
      <c r="U1945" s="416"/>
      <c r="V1945" s="416"/>
      <c r="W1945" s="416"/>
      <c r="X1945" s="416"/>
      <c r="Y1945" s="416"/>
    </row>
    <row r="1946" customFormat="false" ht="15" hidden="false" customHeight="false" outlineLevel="0" collapsed="false">
      <c r="A1946" s="573"/>
      <c r="B1946" s="573"/>
      <c r="C1946" s="574"/>
      <c r="D1946" s="575"/>
      <c r="E1946" s="575"/>
      <c r="F1946" s="575"/>
      <c r="G1946" s="576"/>
      <c r="H1946" s="576"/>
      <c r="I1946" s="577"/>
      <c r="J1946" s="578"/>
      <c r="K1946" s="427"/>
      <c r="L1946" s="427"/>
      <c r="M1946" s="109"/>
      <c r="N1946" s="109"/>
      <c r="O1946" s="416"/>
      <c r="P1946" s="416"/>
      <c r="Q1946" s="416"/>
      <c r="R1946" s="416"/>
      <c r="S1946" s="416"/>
      <c r="T1946" s="416"/>
      <c r="U1946" s="416"/>
      <c r="V1946" s="416"/>
      <c r="W1946" s="416"/>
      <c r="X1946" s="416"/>
      <c r="Y1946" s="416"/>
    </row>
    <row r="1947" customFormat="false" ht="15" hidden="false" customHeight="false" outlineLevel="0" collapsed="false">
      <c r="A1947" s="573"/>
      <c r="B1947" s="573"/>
      <c r="C1947" s="574"/>
      <c r="D1947" s="575"/>
      <c r="E1947" s="575"/>
      <c r="F1947" s="575"/>
      <c r="G1947" s="576"/>
      <c r="H1947" s="576"/>
      <c r="I1947" s="577"/>
      <c r="J1947" s="578"/>
      <c r="K1947" s="427"/>
      <c r="L1947" s="427"/>
      <c r="M1947" s="109"/>
      <c r="N1947" s="109"/>
      <c r="O1947" s="416"/>
      <c r="P1947" s="416"/>
      <c r="Q1947" s="416"/>
      <c r="R1947" s="416"/>
      <c r="S1947" s="416"/>
      <c r="T1947" s="416"/>
      <c r="U1947" s="416"/>
      <c r="V1947" s="416"/>
      <c r="W1947" s="416"/>
      <c r="X1947" s="416"/>
      <c r="Y1947" s="416"/>
    </row>
    <row r="1948" customFormat="false" ht="15" hidden="false" customHeight="false" outlineLevel="0" collapsed="false">
      <c r="A1948" s="573"/>
      <c r="B1948" s="573"/>
      <c r="C1948" s="574"/>
      <c r="D1948" s="575"/>
      <c r="E1948" s="575"/>
      <c r="F1948" s="575"/>
      <c r="G1948" s="576"/>
      <c r="H1948" s="576"/>
      <c r="I1948" s="577"/>
      <c r="J1948" s="578"/>
      <c r="K1948" s="427"/>
      <c r="L1948" s="427"/>
      <c r="M1948" s="109"/>
      <c r="N1948" s="109"/>
      <c r="O1948" s="416"/>
      <c r="P1948" s="416"/>
      <c r="Q1948" s="416"/>
      <c r="R1948" s="416"/>
      <c r="S1948" s="416"/>
      <c r="T1948" s="416"/>
      <c r="U1948" s="416"/>
      <c r="V1948" s="416"/>
      <c r="W1948" s="416"/>
      <c r="X1948" s="416"/>
      <c r="Y1948" s="416"/>
    </row>
    <row r="1949" customFormat="false" ht="15" hidden="false" customHeight="false" outlineLevel="0" collapsed="false">
      <c r="A1949" s="573"/>
      <c r="B1949" s="573"/>
      <c r="C1949" s="574"/>
      <c r="D1949" s="575"/>
      <c r="E1949" s="575"/>
      <c r="F1949" s="575"/>
      <c r="G1949" s="576"/>
      <c r="H1949" s="576"/>
      <c r="I1949" s="577"/>
      <c r="J1949" s="578"/>
      <c r="K1949" s="427"/>
      <c r="L1949" s="427"/>
      <c r="M1949" s="109"/>
      <c r="N1949" s="109"/>
      <c r="O1949" s="416"/>
      <c r="P1949" s="416"/>
      <c r="Q1949" s="416"/>
      <c r="R1949" s="416"/>
      <c r="S1949" s="416"/>
      <c r="T1949" s="416"/>
      <c r="U1949" s="416"/>
      <c r="V1949" s="416"/>
      <c r="W1949" s="416"/>
      <c r="X1949" s="416"/>
      <c r="Y1949" s="416"/>
    </row>
    <row r="1950" customFormat="false" ht="15" hidden="false" customHeight="false" outlineLevel="0" collapsed="false">
      <c r="A1950" s="573"/>
      <c r="B1950" s="573"/>
      <c r="C1950" s="574"/>
      <c r="D1950" s="575"/>
      <c r="E1950" s="575"/>
      <c r="F1950" s="575"/>
      <c r="G1950" s="576"/>
      <c r="H1950" s="576"/>
      <c r="I1950" s="577"/>
      <c r="J1950" s="578"/>
      <c r="K1950" s="427"/>
      <c r="L1950" s="427"/>
      <c r="M1950" s="109"/>
      <c r="N1950" s="109"/>
      <c r="O1950" s="416"/>
      <c r="P1950" s="416"/>
      <c r="Q1950" s="416"/>
      <c r="R1950" s="416"/>
      <c r="S1950" s="416"/>
      <c r="T1950" s="416"/>
      <c r="U1950" s="416"/>
      <c r="V1950" s="416"/>
      <c r="W1950" s="416"/>
      <c r="X1950" s="416"/>
      <c r="Y1950" s="416"/>
    </row>
    <row r="1951" customFormat="false" ht="15" hidden="false" customHeight="false" outlineLevel="0" collapsed="false">
      <c r="A1951" s="573"/>
      <c r="B1951" s="573"/>
      <c r="C1951" s="574"/>
      <c r="D1951" s="575"/>
      <c r="E1951" s="575"/>
      <c r="F1951" s="575"/>
      <c r="G1951" s="576"/>
      <c r="H1951" s="576"/>
      <c r="I1951" s="577"/>
      <c r="J1951" s="578"/>
      <c r="K1951" s="427"/>
      <c r="L1951" s="427"/>
      <c r="M1951" s="109"/>
      <c r="N1951" s="109"/>
      <c r="O1951" s="416"/>
      <c r="P1951" s="416"/>
      <c r="Q1951" s="416"/>
      <c r="R1951" s="416"/>
      <c r="S1951" s="416"/>
      <c r="T1951" s="416"/>
      <c r="U1951" s="416"/>
      <c r="V1951" s="416"/>
      <c r="W1951" s="416"/>
      <c r="X1951" s="416"/>
      <c r="Y1951" s="416"/>
    </row>
    <row r="1952" customFormat="false" ht="15" hidden="false" customHeight="false" outlineLevel="0" collapsed="false">
      <c r="A1952" s="573"/>
      <c r="B1952" s="573"/>
      <c r="C1952" s="574"/>
      <c r="D1952" s="575"/>
      <c r="E1952" s="575"/>
      <c r="F1952" s="575"/>
      <c r="G1952" s="576"/>
      <c r="H1952" s="576"/>
      <c r="I1952" s="577"/>
      <c r="J1952" s="578"/>
      <c r="K1952" s="427"/>
      <c r="L1952" s="427"/>
      <c r="M1952" s="109"/>
      <c r="N1952" s="109"/>
      <c r="O1952" s="416"/>
      <c r="P1952" s="416"/>
      <c r="Q1952" s="416"/>
      <c r="R1952" s="416"/>
      <c r="S1952" s="416"/>
      <c r="T1952" s="416"/>
      <c r="U1952" s="416"/>
      <c r="V1952" s="416"/>
      <c r="W1952" s="416"/>
      <c r="X1952" s="416"/>
      <c r="Y1952" s="416"/>
    </row>
    <row r="1953" customFormat="false" ht="15" hidden="false" customHeight="false" outlineLevel="0" collapsed="false">
      <c r="A1953" s="573"/>
      <c r="B1953" s="573"/>
      <c r="C1953" s="574"/>
      <c r="D1953" s="575"/>
      <c r="E1953" s="575"/>
      <c r="F1953" s="575"/>
      <c r="G1953" s="576"/>
      <c r="H1953" s="576"/>
      <c r="I1953" s="577"/>
      <c r="J1953" s="578"/>
      <c r="K1953" s="427"/>
      <c r="L1953" s="427"/>
      <c r="M1953" s="109"/>
      <c r="N1953" s="109"/>
      <c r="O1953" s="416"/>
      <c r="P1953" s="416"/>
      <c r="Q1953" s="416"/>
      <c r="R1953" s="416"/>
      <c r="S1953" s="416"/>
      <c r="T1953" s="416"/>
      <c r="U1953" s="416"/>
      <c r="V1953" s="416"/>
      <c r="W1953" s="416"/>
      <c r="X1953" s="416"/>
      <c r="Y1953" s="416"/>
    </row>
    <row r="1954" customFormat="false" ht="15" hidden="false" customHeight="false" outlineLevel="0" collapsed="false">
      <c r="A1954" s="573"/>
      <c r="B1954" s="573"/>
      <c r="C1954" s="574"/>
      <c r="D1954" s="575"/>
      <c r="E1954" s="575"/>
      <c r="F1954" s="575"/>
      <c r="G1954" s="576"/>
      <c r="H1954" s="576"/>
      <c r="I1954" s="577"/>
      <c r="J1954" s="578"/>
      <c r="K1954" s="427"/>
      <c r="L1954" s="427"/>
      <c r="M1954" s="109"/>
      <c r="N1954" s="109"/>
      <c r="O1954" s="416"/>
      <c r="P1954" s="416"/>
      <c r="Q1954" s="416"/>
      <c r="R1954" s="416"/>
      <c r="S1954" s="416"/>
      <c r="T1954" s="416"/>
      <c r="U1954" s="416"/>
      <c r="V1954" s="416"/>
      <c r="W1954" s="416"/>
      <c r="X1954" s="416"/>
      <c r="Y1954" s="416"/>
    </row>
    <row r="1955" customFormat="false" ht="15" hidden="false" customHeight="false" outlineLevel="0" collapsed="false">
      <c r="A1955" s="573"/>
      <c r="B1955" s="573"/>
      <c r="C1955" s="574"/>
      <c r="D1955" s="575"/>
      <c r="E1955" s="575"/>
      <c r="F1955" s="575"/>
      <c r="G1955" s="576"/>
      <c r="H1955" s="576"/>
      <c r="I1955" s="577"/>
      <c r="J1955" s="578"/>
      <c r="K1955" s="427"/>
      <c r="L1955" s="427"/>
      <c r="M1955" s="109"/>
      <c r="N1955" s="109"/>
      <c r="O1955" s="416"/>
      <c r="P1955" s="416"/>
      <c r="Q1955" s="416"/>
      <c r="R1955" s="416"/>
      <c r="S1955" s="416"/>
      <c r="T1955" s="416"/>
      <c r="U1955" s="416"/>
      <c r="V1955" s="416"/>
      <c r="W1955" s="416"/>
      <c r="X1955" s="416"/>
      <c r="Y1955" s="416"/>
    </row>
    <row r="1956" customFormat="false" ht="15" hidden="false" customHeight="false" outlineLevel="0" collapsed="false">
      <c r="A1956" s="573"/>
      <c r="B1956" s="573"/>
      <c r="C1956" s="574"/>
      <c r="D1956" s="575"/>
      <c r="E1956" s="575"/>
      <c r="F1956" s="575"/>
      <c r="G1956" s="576"/>
      <c r="H1956" s="576"/>
      <c r="I1956" s="577"/>
      <c r="J1956" s="578"/>
      <c r="K1956" s="427"/>
      <c r="L1956" s="427"/>
      <c r="M1956" s="109"/>
      <c r="N1956" s="109"/>
      <c r="O1956" s="416"/>
      <c r="P1956" s="416"/>
      <c r="Q1956" s="416"/>
      <c r="R1956" s="416"/>
      <c r="S1956" s="416"/>
      <c r="T1956" s="416"/>
      <c r="U1956" s="416"/>
      <c r="V1956" s="416"/>
      <c r="W1956" s="416"/>
      <c r="X1956" s="416"/>
      <c r="Y1956" s="416"/>
    </row>
    <row r="1957" customFormat="false" ht="15" hidden="false" customHeight="false" outlineLevel="0" collapsed="false">
      <c r="A1957" s="573"/>
      <c r="B1957" s="573"/>
      <c r="C1957" s="574"/>
      <c r="D1957" s="575"/>
      <c r="E1957" s="575"/>
      <c r="F1957" s="575"/>
      <c r="G1957" s="576"/>
      <c r="H1957" s="576"/>
      <c r="I1957" s="577"/>
      <c r="J1957" s="578"/>
      <c r="K1957" s="427"/>
      <c r="L1957" s="427"/>
      <c r="M1957" s="109"/>
      <c r="N1957" s="109"/>
      <c r="O1957" s="416"/>
      <c r="P1957" s="416"/>
      <c r="Q1957" s="416"/>
      <c r="R1957" s="416"/>
      <c r="S1957" s="416"/>
      <c r="T1957" s="416"/>
      <c r="U1957" s="416"/>
      <c r="V1957" s="416"/>
      <c r="W1957" s="416"/>
      <c r="X1957" s="416"/>
      <c r="Y1957" s="416"/>
    </row>
    <row r="1958" customFormat="false" ht="15" hidden="false" customHeight="false" outlineLevel="0" collapsed="false">
      <c r="A1958" s="573"/>
      <c r="B1958" s="573"/>
      <c r="C1958" s="574"/>
      <c r="D1958" s="575"/>
      <c r="E1958" s="575"/>
      <c r="F1958" s="575"/>
      <c r="G1958" s="576"/>
      <c r="H1958" s="576"/>
      <c r="I1958" s="577"/>
      <c r="J1958" s="578"/>
      <c r="K1958" s="427"/>
      <c r="L1958" s="427"/>
      <c r="M1958" s="109"/>
      <c r="N1958" s="109"/>
      <c r="O1958" s="416"/>
      <c r="P1958" s="416"/>
      <c r="Q1958" s="416"/>
      <c r="R1958" s="416"/>
      <c r="S1958" s="416"/>
      <c r="T1958" s="416"/>
      <c r="U1958" s="416"/>
      <c r="V1958" s="416"/>
      <c r="W1958" s="416"/>
      <c r="X1958" s="416"/>
      <c r="Y1958" s="416"/>
    </row>
    <row r="1959" customFormat="false" ht="15" hidden="false" customHeight="false" outlineLevel="0" collapsed="false">
      <c r="A1959" s="573"/>
      <c r="B1959" s="573"/>
      <c r="C1959" s="574"/>
      <c r="D1959" s="575"/>
      <c r="E1959" s="575"/>
      <c r="F1959" s="575"/>
      <c r="G1959" s="576"/>
      <c r="H1959" s="576"/>
      <c r="I1959" s="577"/>
      <c r="J1959" s="578"/>
      <c r="K1959" s="427"/>
      <c r="L1959" s="427"/>
      <c r="M1959" s="109"/>
      <c r="N1959" s="109"/>
      <c r="O1959" s="416"/>
      <c r="P1959" s="416"/>
      <c r="Q1959" s="416"/>
      <c r="R1959" s="416"/>
      <c r="S1959" s="416"/>
      <c r="T1959" s="416"/>
      <c r="U1959" s="416"/>
      <c r="V1959" s="416"/>
      <c r="W1959" s="416"/>
      <c r="X1959" s="416"/>
      <c r="Y1959" s="416"/>
    </row>
    <row r="1960" customFormat="false" ht="15" hidden="false" customHeight="false" outlineLevel="0" collapsed="false">
      <c r="A1960" s="573"/>
      <c r="B1960" s="573"/>
      <c r="C1960" s="574"/>
      <c r="D1960" s="575"/>
      <c r="E1960" s="575"/>
      <c r="F1960" s="575"/>
      <c r="G1960" s="576"/>
      <c r="H1960" s="576"/>
      <c r="I1960" s="577"/>
      <c r="J1960" s="578"/>
      <c r="K1960" s="427"/>
      <c r="L1960" s="427"/>
      <c r="M1960" s="109"/>
      <c r="N1960" s="109"/>
      <c r="O1960" s="416"/>
      <c r="P1960" s="416"/>
      <c r="Q1960" s="416"/>
      <c r="R1960" s="416"/>
      <c r="S1960" s="416"/>
      <c r="T1960" s="416"/>
      <c r="U1960" s="416"/>
      <c r="V1960" s="416"/>
      <c r="W1960" s="416"/>
      <c r="X1960" s="416"/>
      <c r="Y1960" s="416"/>
    </row>
    <row r="1961" customFormat="false" ht="15" hidden="false" customHeight="false" outlineLevel="0" collapsed="false">
      <c r="A1961" s="573"/>
      <c r="B1961" s="573"/>
      <c r="C1961" s="574"/>
      <c r="D1961" s="575"/>
      <c r="E1961" s="575"/>
      <c r="F1961" s="575"/>
      <c r="G1961" s="576"/>
      <c r="H1961" s="576"/>
      <c r="I1961" s="577"/>
      <c r="J1961" s="578"/>
      <c r="K1961" s="427"/>
      <c r="L1961" s="427"/>
      <c r="M1961" s="109"/>
      <c r="N1961" s="109"/>
      <c r="O1961" s="416"/>
      <c r="P1961" s="416"/>
      <c r="Q1961" s="416"/>
      <c r="R1961" s="416"/>
      <c r="S1961" s="416"/>
      <c r="T1961" s="416"/>
      <c r="U1961" s="416"/>
      <c r="V1961" s="416"/>
      <c r="W1961" s="416"/>
      <c r="X1961" s="416"/>
      <c r="Y1961" s="416"/>
    </row>
    <row r="1962" customFormat="false" ht="15" hidden="false" customHeight="false" outlineLevel="0" collapsed="false">
      <c r="A1962" s="573"/>
      <c r="B1962" s="573"/>
      <c r="C1962" s="574"/>
      <c r="D1962" s="575"/>
      <c r="E1962" s="575"/>
      <c r="F1962" s="575"/>
      <c r="G1962" s="576"/>
      <c r="H1962" s="576"/>
      <c r="I1962" s="577"/>
      <c r="J1962" s="578"/>
      <c r="K1962" s="427"/>
      <c r="L1962" s="427"/>
      <c r="M1962" s="109"/>
      <c r="N1962" s="109"/>
      <c r="O1962" s="416"/>
      <c r="P1962" s="416"/>
      <c r="Q1962" s="416"/>
      <c r="R1962" s="416"/>
      <c r="S1962" s="416"/>
      <c r="T1962" s="416"/>
      <c r="U1962" s="416"/>
      <c r="V1962" s="416"/>
      <c r="W1962" s="416"/>
      <c r="X1962" s="416"/>
      <c r="Y1962" s="416"/>
    </row>
    <row r="1963" customFormat="false" ht="15" hidden="false" customHeight="false" outlineLevel="0" collapsed="false">
      <c r="A1963" s="573"/>
      <c r="B1963" s="573"/>
      <c r="C1963" s="574"/>
      <c r="D1963" s="575"/>
      <c r="E1963" s="575"/>
      <c r="F1963" s="575"/>
      <c r="G1963" s="576"/>
      <c r="H1963" s="576"/>
      <c r="I1963" s="577"/>
      <c r="J1963" s="578"/>
      <c r="K1963" s="427"/>
      <c r="L1963" s="427"/>
      <c r="M1963" s="109"/>
      <c r="N1963" s="109"/>
      <c r="O1963" s="416"/>
      <c r="P1963" s="416"/>
      <c r="Q1963" s="416"/>
      <c r="R1963" s="416"/>
      <c r="S1963" s="416"/>
      <c r="T1963" s="416"/>
      <c r="U1963" s="416"/>
      <c r="V1963" s="416"/>
      <c r="W1963" s="416"/>
      <c r="X1963" s="416"/>
      <c r="Y1963" s="416"/>
    </row>
    <row r="1964" customFormat="false" ht="15" hidden="false" customHeight="false" outlineLevel="0" collapsed="false">
      <c r="A1964" s="573"/>
      <c r="B1964" s="573"/>
      <c r="C1964" s="574"/>
      <c r="D1964" s="575"/>
      <c r="E1964" s="575"/>
      <c r="F1964" s="575"/>
      <c r="G1964" s="576"/>
      <c r="H1964" s="576"/>
      <c r="I1964" s="577"/>
      <c r="J1964" s="578"/>
      <c r="K1964" s="427"/>
      <c r="L1964" s="427"/>
      <c r="M1964" s="109"/>
      <c r="N1964" s="109"/>
      <c r="O1964" s="416"/>
      <c r="P1964" s="416"/>
      <c r="Q1964" s="416"/>
      <c r="R1964" s="416"/>
      <c r="S1964" s="416"/>
      <c r="T1964" s="416"/>
      <c r="U1964" s="416"/>
      <c r="V1964" s="416"/>
      <c r="W1964" s="416"/>
      <c r="X1964" s="416"/>
      <c r="Y1964" s="416"/>
    </row>
    <row r="1965" customFormat="false" ht="15" hidden="false" customHeight="false" outlineLevel="0" collapsed="false">
      <c r="A1965" s="573"/>
      <c r="B1965" s="573"/>
      <c r="C1965" s="574"/>
      <c r="D1965" s="575"/>
      <c r="E1965" s="575"/>
      <c r="F1965" s="575"/>
      <c r="G1965" s="576"/>
      <c r="H1965" s="576"/>
      <c r="I1965" s="577"/>
      <c r="J1965" s="578"/>
      <c r="K1965" s="427"/>
      <c r="L1965" s="427"/>
      <c r="M1965" s="109"/>
      <c r="N1965" s="109"/>
      <c r="O1965" s="416"/>
      <c r="P1965" s="416"/>
      <c r="Q1965" s="416"/>
      <c r="R1965" s="416"/>
      <c r="S1965" s="416"/>
      <c r="T1965" s="416"/>
      <c r="U1965" s="416"/>
      <c r="V1965" s="416"/>
      <c r="W1965" s="416"/>
      <c r="X1965" s="416"/>
      <c r="Y1965" s="416"/>
    </row>
    <row r="1966" customFormat="false" ht="15" hidden="false" customHeight="false" outlineLevel="0" collapsed="false">
      <c r="A1966" s="573"/>
      <c r="B1966" s="573"/>
      <c r="C1966" s="574"/>
      <c r="D1966" s="575"/>
      <c r="E1966" s="575"/>
      <c r="F1966" s="575"/>
      <c r="G1966" s="576"/>
      <c r="H1966" s="576"/>
      <c r="I1966" s="577"/>
      <c r="J1966" s="578"/>
      <c r="K1966" s="427"/>
      <c r="L1966" s="427"/>
      <c r="M1966" s="109"/>
      <c r="N1966" s="109"/>
      <c r="O1966" s="416"/>
      <c r="P1966" s="416"/>
      <c r="Q1966" s="416"/>
      <c r="R1966" s="416"/>
      <c r="S1966" s="416"/>
      <c r="T1966" s="416"/>
      <c r="U1966" s="416"/>
      <c r="V1966" s="416"/>
      <c r="W1966" s="416"/>
      <c r="X1966" s="416"/>
      <c r="Y1966" s="416"/>
    </row>
    <row r="1967" customFormat="false" ht="15" hidden="false" customHeight="false" outlineLevel="0" collapsed="false">
      <c r="A1967" s="573"/>
      <c r="B1967" s="573"/>
      <c r="C1967" s="574"/>
      <c r="D1967" s="575"/>
      <c r="E1967" s="575"/>
      <c r="F1967" s="575"/>
      <c r="G1967" s="576"/>
      <c r="H1967" s="576"/>
      <c r="I1967" s="577"/>
      <c r="J1967" s="578"/>
      <c r="K1967" s="427"/>
      <c r="L1967" s="427"/>
      <c r="M1967" s="109"/>
      <c r="N1967" s="109"/>
      <c r="O1967" s="416"/>
      <c r="P1967" s="416"/>
      <c r="Q1967" s="416"/>
      <c r="R1967" s="416"/>
      <c r="S1967" s="416"/>
      <c r="T1967" s="416"/>
      <c r="U1967" s="416"/>
      <c r="V1967" s="416"/>
      <c r="W1967" s="416"/>
      <c r="X1967" s="416"/>
      <c r="Y1967" s="416"/>
    </row>
    <row r="1968" customFormat="false" ht="15" hidden="false" customHeight="false" outlineLevel="0" collapsed="false">
      <c r="A1968" s="573"/>
      <c r="B1968" s="573"/>
      <c r="C1968" s="574"/>
      <c r="D1968" s="575"/>
      <c r="E1968" s="575"/>
      <c r="F1968" s="575"/>
      <c r="G1968" s="576"/>
      <c r="H1968" s="576"/>
      <c r="I1968" s="577"/>
      <c r="J1968" s="578"/>
      <c r="K1968" s="427"/>
      <c r="L1968" s="427"/>
      <c r="M1968" s="109"/>
      <c r="N1968" s="109"/>
      <c r="O1968" s="416"/>
      <c r="P1968" s="416"/>
      <c r="Q1968" s="416"/>
      <c r="R1968" s="416"/>
      <c r="S1968" s="416"/>
      <c r="T1968" s="416"/>
      <c r="U1968" s="416"/>
      <c r="V1968" s="416"/>
      <c r="W1968" s="416"/>
      <c r="X1968" s="416"/>
      <c r="Y1968" s="416"/>
    </row>
    <row r="1969" customFormat="false" ht="15" hidden="false" customHeight="false" outlineLevel="0" collapsed="false">
      <c r="A1969" s="573"/>
      <c r="B1969" s="573"/>
      <c r="C1969" s="574"/>
      <c r="D1969" s="575"/>
      <c r="E1969" s="575"/>
      <c r="F1969" s="575"/>
      <c r="G1969" s="576"/>
      <c r="H1969" s="576"/>
      <c r="I1969" s="577"/>
      <c r="J1969" s="578"/>
      <c r="K1969" s="427"/>
      <c r="L1969" s="427"/>
      <c r="M1969" s="109"/>
      <c r="N1969" s="109"/>
      <c r="O1969" s="416"/>
      <c r="P1969" s="416"/>
      <c r="Q1969" s="416"/>
      <c r="R1969" s="416"/>
      <c r="S1969" s="416"/>
      <c r="T1969" s="416"/>
      <c r="U1969" s="416"/>
      <c r="V1969" s="416"/>
      <c r="W1969" s="416"/>
      <c r="X1969" s="416"/>
      <c r="Y1969" s="416"/>
    </row>
    <row r="1970" customFormat="false" ht="15" hidden="false" customHeight="false" outlineLevel="0" collapsed="false">
      <c r="A1970" s="573"/>
      <c r="B1970" s="573"/>
      <c r="C1970" s="574"/>
      <c r="D1970" s="575"/>
      <c r="E1970" s="575"/>
      <c r="F1970" s="575"/>
      <c r="G1970" s="576"/>
      <c r="H1970" s="576"/>
      <c r="I1970" s="577"/>
      <c r="J1970" s="578"/>
      <c r="K1970" s="427"/>
      <c r="L1970" s="427"/>
      <c r="M1970" s="109"/>
      <c r="N1970" s="109"/>
      <c r="O1970" s="416"/>
      <c r="P1970" s="416"/>
      <c r="Q1970" s="416"/>
      <c r="R1970" s="416"/>
      <c r="S1970" s="416"/>
      <c r="T1970" s="416"/>
      <c r="U1970" s="416"/>
      <c r="V1970" s="416"/>
      <c r="W1970" s="416"/>
      <c r="X1970" s="416"/>
      <c r="Y1970" s="416"/>
    </row>
    <row r="1971" customFormat="false" ht="15" hidden="false" customHeight="false" outlineLevel="0" collapsed="false">
      <c r="A1971" s="573"/>
      <c r="B1971" s="573"/>
      <c r="C1971" s="574"/>
      <c r="D1971" s="575"/>
      <c r="E1971" s="575"/>
      <c r="F1971" s="575"/>
      <c r="G1971" s="576"/>
      <c r="H1971" s="576"/>
      <c r="I1971" s="577"/>
      <c r="J1971" s="578"/>
      <c r="K1971" s="427"/>
      <c r="L1971" s="427"/>
      <c r="M1971" s="109"/>
      <c r="N1971" s="109"/>
      <c r="O1971" s="416"/>
      <c r="P1971" s="416"/>
      <c r="Q1971" s="416"/>
      <c r="R1971" s="416"/>
      <c r="S1971" s="416"/>
      <c r="T1971" s="416"/>
      <c r="U1971" s="416"/>
      <c r="V1971" s="416"/>
      <c r="W1971" s="416"/>
      <c r="X1971" s="416"/>
      <c r="Y1971" s="416"/>
    </row>
    <row r="1972" customFormat="false" ht="15" hidden="false" customHeight="false" outlineLevel="0" collapsed="false">
      <c r="A1972" s="573"/>
      <c r="B1972" s="573"/>
      <c r="C1972" s="574"/>
      <c r="D1972" s="575"/>
      <c r="E1972" s="575"/>
      <c r="F1972" s="575"/>
      <c r="G1972" s="576"/>
      <c r="H1972" s="576"/>
      <c r="I1972" s="577"/>
      <c r="J1972" s="578"/>
      <c r="K1972" s="427"/>
      <c r="L1972" s="427"/>
      <c r="M1972" s="109"/>
      <c r="N1972" s="109"/>
      <c r="O1972" s="416"/>
      <c r="P1972" s="416"/>
      <c r="Q1972" s="416"/>
      <c r="R1972" s="416"/>
      <c r="S1972" s="416"/>
      <c r="T1972" s="416"/>
      <c r="U1972" s="416"/>
      <c r="V1972" s="416"/>
      <c r="W1972" s="416"/>
      <c r="X1972" s="416"/>
      <c r="Y1972" s="416"/>
    </row>
    <row r="1973" customFormat="false" ht="15" hidden="false" customHeight="false" outlineLevel="0" collapsed="false">
      <c r="A1973" s="573"/>
      <c r="B1973" s="573"/>
      <c r="C1973" s="574"/>
      <c r="D1973" s="575"/>
      <c r="E1973" s="575"/>
      <c r="F1973" s="575"/>
      <c r="G1973" s="576"/>
      <c r="H1973" s="576"/>
      <c r="I1973" s="577"/>
      <c r="J1973" s="578"/>
      <c r="K1973" s="427"/>
      <c r="L1973" s="427"/>
      <c r="M1973" s="109"/>
      <c r="N1973" s="109"/>
      <c r="O1973" s="416"/>
      <c r="P1973" s="416"/>
      <c r="Q1973" s="416"/>
      <c r="R1973" s="416"/>
      <c r="S1973" s="416"/>
      <c r="T1973" s="416"/>
      <c r="U1973" s="416"/>
      <c r="V1973" s="416"/>
      <c r="W1973" s="416"/>
      <c r="X1973" s="416"/>
      <c r="Y1973" s="416"/>
    </row>
    <row r="1048576" customFormat="false" ht="15" hidden="false" customHeight="true" outlineLevel="0" collapsed="false"/>
  </sheetData>
  <autoFilter ref="A2:L615"/>
  <mergeCells count="142">
    <mergeCell ref="A3:F3"/>
    <mergeCell ref="M3:N3"/>
    <mergeCell ref="A4:F4"/>
    <mergeCell ref="H4:L4"/>
    <mergeCell ref="M4:N4"/>
    <mergeCell ref="A27:F27"/>
    <mergeCell ref="G27:L27"/>
    <mergeCell ref="M27:N27"/>
    <mergeCell ref="A54:F54"/>
    <mergeCell ref="K54:L54"/>
    <mergeCell ref="M54:N54"/>
    <mergeCell ref="A83:F83"/>
    <mergeCell ref="K83:L83"/>
    <mergeCell ref="M83:N83"/>
    <mergeCell ref="A108:F108"/>
    <mergeCell ref="K108:L108"/>
    <mergeCell ref="M108:N108"/>
    <mergeCell ref="A131:F131"/>
    <mergeCell ref="K131:L131"/>
    <mergeCell ref="M131:N131"/>
    <mergeCell ref="A153:F153"/>
    <mergeCell ref="K153:L153"/>
    <mergeCell ref="M153:N153"/>
    <mergeCell ref="A175:F175"/>
    <mergeCell ref="K175:L175"/>
    <mergeCell ref="M175:N175"/>
    <mergeCell ref="A196:F196"/>
    <mergeCell ref="K196:L196"/>
    <mergeCell ref="M196:N196"/>
    <mergeCell ref="A217:F217"/>
    <mergeCell ref="K217:L217"/>
    <mergeCell ref="M217:N217"/>
    <mergeCell ref="A227:F227"/>
    <mergeCell ref="G227:L227"/>
    <mergeCell ref="M227:N227"/>
    <mergeCell ref="A237:F237"/>
    <mergeCell ref="G237:L237"/>
    <mergeCell ref="M237:N237"/>
    <mergeCell ref="A261:F261"/>
    <mergeCell ref="G261:L261"/>
    <mergeCell ref="M261:N261"/>
    <mergeCell ref="A285:F285"/>
    <mergeCell ref="G285:L285"/>
    <mergeCell ref="M285:N285"/>
    <mergeCell ref="A309:F309"/>
    <mergeCell ref="G309:L309"/>
    <mergeCell ref="M309:N309"/>
    <mergeCell ref="A333:F333"/>
    <mergeCell ref="G333:L333"/>
    <mergeCell ref="M333:N333"/>
    <mergeCell ref="A357:F357"/>
    <mergeCell ref="G357:L357"/>
    <mergeCell ref="M357:N357"/>
    <mergeCell ref="A381:F381"/>
    <mergeCell ref="G381:L381"/>
    <mergeCell ref="M381:N381"/>
    <mergeCell ref="A405:F405"/>
    <mergeCell ref="G405:L405"/>
    <mergeCell ref="M405:N405"/>
    <mergeCell ref="A429:F429"/>
    <mergeCell ref="G429:L429"/>
    <mergeCell ref="M429:N429"/>
    <mergeCell ref="A453:F453"/>
    <mergeCell ref="G453:L453"/>
    <mergeCell ref="M453:N453"/>
    <mergeCell ref="A477:F477"/>
    <mergeCell ref="G477:L477"/>
    <mergeCell ref="M477:N477"/>
    <mergeCell ref="A487:F487"/>
    <mergeCell ref="G487:L487"/>
    <mergeCell ref="M487:N487"/>
    <mergeCell ref="A507:F507"/>
    <mergeCell ref="G507:L507"/>
    <mergeCell ref="M507:N507"/>
    <mergeCell ref="A523:F523"/>
    <mergeCell ref="G523:L523"/>
    <mergeCell ref="M523:N523"/>
    <mergeCell ref="A545:F545"/>
    <mergeCell ref="G545:L545"/>
    <mergeCell ref="M545:N545"/>
    <mergeCell ref="A561:F561"/>
    <mergeCell ref="G561:L561"/>
    <mergeCell ref="M561:N561"/>
    <mergeCell ref="A573:F573"/>
    <mergeCell ref="G573:L573"/>
    <mergeCell ref="M573:N573"/>
    <mergeCell ref="A589:F589"/>
    <mergeCell ref="G589:L589"/>
    <mergeCell ref="M589:N589"/>
    <mergeCell ref="A599:F599"/>
    <mergeCell ref="G599:L599"/>
    <mergeCell ref="M599:N599"/>
    <mergeCell ref="A607:F607"/>
    <mergeCell ref="G607:L607"/>
    <mergeCell ref="M607:N607"/>
    <mergeCell ref="A616:F616"/>
    <mergeCell ref="A617:F617"/>
    <mergeCell ref="G617:N617"/>
    <mergeCell ref="A635:F635"/>
    <mergeCell ref="G635:N635"/>
    <mergeCell ref="A653:F653"/>
    <mergeCell ref="G653:N653"/>
    <mergeCell ref="A681:F681"/>
    <mergeCell ref="G681:N681"/>
    <mergeCell ref="A706:F706"/>
    <mergeCell ref="G706:N706"/>
    <mergeCell ref="A716:F716"/>
    <mergeCell ref="G716:N716"/>
    <mergeCell ref="A726:F726"/>
    <mergeCell ref="G726:N726"/>
    <mergeCell ref="A736:F736"/>
    <mergeCell ref="G736:N736"/>
    <mergeCell ref="A746:F746"/>
    <mergeCell ref="G746:N746"/>
    <mergeCell ref="A763:F763"/>
    <mergeCell ref="G763:N763"/>
    <mergeCell ref="A785:F785"/>
    <mergeCell ref="G785:N785"/>
    <mergeCell ref="A807:F807"/>
    <mergeCell ref="G807:L807"/>
    <mergeCell ref="M807:N807"/>
    <mergeCell ref="A828:F828"/>
    <mergeCell ref="G828:L828"/>
    <mergeCell ref="M828:N828"/>
    <mergeCell ref="A849:F849"/>
    <mergeCell ref="G849:L849"/>
    <mergeCell ref="M849:N849"/>
    <mergeCell ref="A870:F870"/>
    <mergeCell ref="G870:L870"/>
    <mergeCell ref="M870:N870"/>
    <mergeCell ref="A891:F891"/>
    <mergeCell ref="G891:L891"/>
    <mergeCell ref="M891:N891"/>
    <mergeCell ref="A911:F911"/>
    <mergeCell ref="G911:N911"/>
    <mergeCell ref="A929:F929"/>
    <mergeCell ref="G929:N929"/>
    <mergeCell ref="A946:F946"/>
    <mergeCell ref="G946:N946"/>
    <mergeCell ref="A952:F952"/>
    <mergeCell ref="G952:L952"/>
    <mergeCell ref="M952:N952"/>
  </mergeCells>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2" operator="equal" aboveAverage="0" equalAverage="0" bottom="0" percent="0" rank="0" text="" dxfId="3">
      <formula>"Passed"</formula>
    </cfRule>
  </conditionalFormatting>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3" operator="equal" aboveAverage="0" equalAverage="0" bottom="0" percent="0" rank="0" text="" dxfId="4">
      <formula>"Cancelled"</formula>
    </cfRule>
  </conditionalFormatting>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4" operator="equal" aboveAverage="0" equalAverage="0" bottom="0" percent="0" rank="0" text="" dxfId="1">
      <formula>"Pending"</formula>
    </cfRule>
  </conditionalFormatting>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5" operator="equal" aboveAverage="0" equalAverage="0" bottom="0" percent="0" rank="0" text="" dxfId="11">
      <formula>"Failed"</formula>
    </cfRule>
  </conditionalFormatting>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6" operator="equal" aboveAverage="0" equalAverage="0" bottom="0" percent="0" rank="0" text="" dxfId="0">
      <formula>"In Progress"</formula>
    </cfRule>
  </conditionalFormatting>
  <conditionalFormatting sqref="G5:H236 J5:J26 J28:J53 J55:J82 J84:J107 J109:J130 J132:J152 J154:J174 J176:J195 J197:J216 J218:J226 J228:J236 G238:H308 J238:J260 J262:J284 J286:J308 G310:H332 J310:J332 G334:H356 J334:J356 G358:H380 J358:J380 G382:H404 J382:J404 G406:H428 J406:J428 G430:H452 J430:J452 G454:H615 J454:J476 J478:J486 J488:J506 J508:J560 J562:J572 J574:J588 J590:J598 J600:J606 J608:J615 G617:G2911 H617 H619:H665 H667:H2911 J807:J910 J912:J928 J930:J945 J953:J973">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26 B28:B53 B55:B82 B84:B107 B109:B130 B132:B152 B154:B174 B176:B195 B197:B216 B218:B226 B228:B236 B238:B260 B262:B284 B286:B308 B310:B332 B334:B356 B358:B380 B382:B404 B406:B428 B430:B452 B454:B476 B478:B486 B488:B506 B508:B522 B524:B544 B546:B560 B562:B572 B574:B588 B590:B598 B600:B606 B608:B615 B618:B634 B636:B652 B654:B680 B682:B705 B707:B715 B717:B725 B727:B735 B737:B745 B747:B762 B764:B784 B786:B806 B808:B827 B829:B848 B850:B869 B871:B890 B892:B910 B912:B928 B930:B945 B947:B951 B953:B973" type="list">
      <formula1>Var!$H:$H</formula1>
      <formula2>0</formula2>
    </dataValidation>
    <dataValidation allowBlank="true" operator="between" showDropDown="false" showErrorMessage="false" showInputMessage="false" sqref="G5:G26 G28:G53 G55:G82 G84:G107 G109:G130 G132:G152 G154:G174 G176:G195 G197:G216 G218:G226 G228:G236 G238:G260 G262:G284 G286:G308 G310:G332 G334:G356 G358:G380 G382:G404 G406:G428 G430:G452 G454:G476 G478:G486 G488:G506 G508:G522 G524:G544 G546:G560 G562:G572 G574:G588 G590:G598 G600:G606 G608:G615 G618:G634 G636:G652 G654:G680 G682:G705 G707:G715 G717:G725 G727:G735 G737:G745 G747:G762 G764:G784 G786:G806 G808:G827 G829:G848 G850:G869 G871:G890 G892:G910 G912:G928 G930:G945 G947:G951 G953:G1973" type="list">
      <formula1>Var!$B$2:$B$8</formula1>
      <formula2>0</formula2>
    </dataValidation>
    <dataValidation allowBlank="true" operator="between" showDropDown="false" showErrorMessage="false" showInputMessage="false" sqref="J5:J26 J28:J53 J55:J82 J84:J107 J109:J130 J132:J152 J154:J174 J176:J195 J197:J216 J218:J226 J228:J236 J238:J260 J262:J284 J286:J308 J310:J332 J334:J356 J358:J380 J382:J404 J406:J428 J430:J452 J454:J476 J478:J486 J488:J506 J508:J522 J524:J544 J546:J560 J562:J572 J574:J588 J590:J598 J600:J606 J608:J615 J808:J827 J829:J848 J850:J869 J871:J890 J892:J910 J912:J928 J930:J945 J953:J973" type="list">
      <formula1>"High,Medium,Low"</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9.xml><?xml version="1.0" encoding="utf-8"?>
<worksheet xmlns="http://schemas.openxmlformats.org/spreadsheetml/2006/main" xmlns:r="http://schemas.openxmlformats.org/officeDocument/2006/relationships">
  <sheetPr filterMode="false">
    <tabColor rgb="FF980000"/>
    <pageSetUpPr fitToPage="false"/>
  </sheetPr>
  <dimension ref="A1:Y73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1" outlineLevelCol="0"/>
  <cols>
    <col collapsed="false" customWidth="true" hidden="false" outlineLevel="0" max="1" min="1" style="0" width="12.88"/>
    <col collapsed="false" customWidth="true" hidden="false" outlineLevel="0" max="2" min="2" style="0" width="16.5"/>
    <col collapsed="false" customWidth="true" hidden="false" outlineLevel="0" max="3" min="3" style="0" width="14.89"/>
    <col collapsed="false" customWidth="true" hidden="false" outlineLevel="0" max="4" min="4" style="0" width="30.89"/>
    <col collapsed="false" customWidth="true" hidden="false" outlineLevel="0" max="5" min="5" style="0" width="37.75"/>
    <col collapsed="false" customWidth="true" hidden="false" outlineLevel="0" max="6" min="6" style="0" width="32.38"/>
    <col collapsed="false" customWidth="true" hidden="false" outlineLevel="0" max="10" min="7" style="0" width="9.75"/>
    <col collapsed="false" customWidth="true" hidden="false" outlineLevel="0" max="11" min="11" style="0" width="12"/>
    <col collapsed="false" customWidth="true" hidden="false" outlineLevel="0" max="12" min="12" style="0" width="18.88"/>
    <col collapsed="false" customWidth="true" hidden="false" outlineLevel="0" max="13" min="13" style="0" width="8.63"/>
    <col collapsed="false" customWidth="true" hidden="false" outlineLevel="0" max="14" min="14" style="0" width="25.39"/>
    <col collapsed="false" customWidth="true" hidden="false" outlineLevel="0" max="15" min="15" style="0" width="78.14"/>
    <col collapsed="false" customWidth="true" hidden="false" outlineLevel="0" max="25" min="16"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15" hidden="false" customHeight="fals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false" customHeight="true" outlineLevel="0" collapsed="false">
      <c r="A3" s="324" t="s">
        <v>973</v>
      </c>
      <c r="B3" s="324"/>
      <c r="C3" s="324"/>
      <c r="D3" s="324"/>
      <c r="E3" s="324"/>
      <c r="F3" s="324"/>
      <c r="G3" s="325"/>
      <c r="H3" s="326"/>
      <c r="I3" s="327"/>
      <c r="J3" s="327"/>
      <c r="K3" s="327"/>
      <c r="L3" s="328"/>
      <c r="M3" s="328"/>
      <c r="N3" s="328"/>
    </row>
    <row r="4" customFormat="false" ht="18" hidden="false" customHeight="true" outlineLevel="0" collapsed="false">
      <c r="A4" s="329" t="s">
        <v>974</v>
      </c>
      <c r="B4" s="329"/>
      <c r="C4" s="329"/>
      <c r="D4" s="329"/>
      <c r="E4" s="329"/>
      <c r="F4" s="329"/>
      <c r="G4" s="330"/>
      <c r="H4" s="331"/>
      <c r="I4" s="331"/>
      <c r="J4" s="331"/>
      <c r="K4" s="331"/>
      <c r="L4" s="332"/>
      <c r="M4" s="332"/>
      <c r="N4" s="332"/>
      <c r="O4" s="323"/>
      <c r="P4" s="323"/>
      <c r="Q4" s="323"/>
      <c r="R4" s="323"/>
      <c r="S4" s="323"/>
      <c r="T4" s="323"/>
      <c r="U4" s="323"/>
      <c r="V4" s="323"/>
      <c r="W4" s="323"/>
      <c r="X4" s="323"/>
      <c r="Y4" s="323"/>
    </row>
    <row r="5" customFormat="false" ht="18" hidden="true" customHeight="true" outlineLevel="1" collapsed="false">
      <c r="A5" s="333" t="s">
        <v>975</v>
      </c>
      <c r="B5" s="334" t="s">
        <v>129</v>
      </c>
      <c r="C5" s="350" t="s">
        <v>1002</v>
      </c>
      <c r="D5" s="351" t="s">
        <v>1003</v>
      </c>
      <c r="E5" s="337" t="s">
        <v>3028</v>
      </c>
      <c r="F5" s="352" t="s">
        <v>1005</v>
      </c>
      <c r="G5" s="338" t="s">
        <v>22</v>
      </c>
      <c r="H5" s="339"/>
      <c r="I5" s="339"/>
      <c r="J5" s="339" t="s">
        <v>95</v>
      </c>
      <c r="K5" s="579" t="s">
        <v>6744</v>
      </c>
      <c r="L5" s="579" t="s">
        <v>6745</v>
      </c>
      <c r="M5" s="340"/>
      <c r="N5" s="391" t="s">
        <v>6746</v>
      </c>
      <c r="O5" s="341"/>
      <c r="P5" s="341"/>
      <c r="Q5" s="341"/>
      <c r="R5" s="341"/>
      <c r="S5" s="341"/>
      <c r="T5" s="341"/>
      <c r="U5" s="341"/>
      <c r="V5" s="341"/>
      <c r="W5" s="341"/>
      <c r="X5" s="341"/>
      <c r="Y5" s="341"/>
    </row>
    <row r="6" customFormat="false" ht="18" hidden="true" customHeight="true" outlineLevel="1" collapsed="false">
      <c r="A6" s="333" t="s">
        <v>982</v>
      </c>
      <c r="B6" s="334" t="s">
        <v>129</v>
      </c>
      <c r="C6" s="350"/>
      <c r="D6" s="351" t="s">
        <v>1614</v>
      </c>
      <c r="E6" s="352" t="s">
        <v>1008</v>
      </c>
      <c r="F6" s="352" t="s">
        <v>1009</v>
      </c>
      <c r="G6" s="338" t="s">
        <v>22</v>
      </c>
      <c r="H6" s="339"/>
      <c r="I6" s="339"/>
      <c r="J6" s="339" t="s">
        <v>95</v>
      </c>
      <c r="K6" s="579" t="s">
        <v>6744</v>
      </c>
      <c r="L6" s="579" t="s">
        <v>6747</v>
      </c>
      <c r="M6" s="340"/>
      <c r="N6" s="340"/>
      <c r="O6" s="341"/>
      <c r="P6" s="341"/>
      <c r="Q6" s="341"/>
      <c r="R6" s="341"/>
      <c r="S6" s="341"/>
      <c r="T6" s="341"/>
      <c r="U6" s="341"/>
      <c r="V6" s="341"/>
      <c r="W6" s="341"/>
      <c r="X6" s="341"/>
      <c r="Y6" s="341"/>
    </row>
    <row r="7" customFormat="false" ht="18" hidden="true" customHeight="true" outlineLevel="1" collapsed="false">
      <c r="A7" s="333" t="s">
        <v>985</v>
      </c>
      <c r="B7" s="334" t="s">
        <v>129</v>
      </c>
      <c r="C7" s="353"/>
      <c r="D7" s="351" t="s">
        <v>6748</v>
      </c>
      <c r="E7" s="352" t="s">
        <v>6749</v>
      </c>
      <c r="F7" s="352" t="s">
        <v>1013</v>
      </c>
      <c r="G7" s="338" t="s">
        <v>22</v>
      </c>
      <c r="H7" s="339"/>
      <c r="I7" s="339"/>
      <c r="J7" s="339" t="s">
        <v>95</v>
      </c>
      <c r="K7" s="579" t="s">
        <v>6744</v>
      </c>
      <c r="L7" s="579" t="s">
        <v>6747</v>
      </c>
      <c r="M7" s="340"/>
      <c r="N7" s="340"/>
      <c r="O7" s="341"/>
      <c r="P7" s="341"/>
      <c r="Q7" s="341"/>
      <c r="R7" s="341"/>
      <c r="S7" s="341"/>
      <c r="T7" s="341"/>
      <c r="U7" s="341"/>
      <c r="V7" s="341"/>
      <c r="W7" s="341"/>
      <c r="X7" s="341"/>
      <c r="Y7" s="341"/>
    </row>
    <row r="8" customFormat="false" ht="18" hidden="true" customHeight="true" outlineLevel="1" collapsed="false">
      <c r="A8" s="333" t="s">
        <v>989</v>
      </c>
      <c r="B8" s="334" t="s">
        <v>129</v>
      </c>
      <c r="C8" s="353"/>
      <c r="D8" s="351" t="s">
        <v>6750</v>
      </c>
      <c r="E8" s="352" t="s">
        <v>6751</v>
      </c>
      <c r="F8" s="352" t="s">
        <v>1017</v>
      </c>
      <c r="G8" s="338" t="s">
        <v>22</v>
      </c>
      <c r="H8" s="339"/>
      <c r="I8" s="339"/>
      <c r="J8" s="339" t="s">
        <v>95</v>
      </c>
      <c r="K8" s="579" t="s">
        <v>6744</v>
      </c>
      <c r="L8" s="579" t="s">
        <v>6747</v>
      </c>
      <c r="M8" s="340"/>
      <c r="N8" s="340"/>
      <c r="O8" s="341"/>
      <c r="P8" s="341"/>
      <c r="Q8" s="341"/>
      <c r="R8" s="341"/>
      <c r="S8" s="341"/>
      <c r="T8" s="341"/>
      <c r="U8" s="341"/>
      <c r="V8" s="341"/>
      <c r="W8" s="341"/>
      <c r="X8" s="341"/>
      <c r="Y8" s="341"/>
    </row>
    <row r="9" customFormat="false" ht="18" hidden="true" customHeight="true" outlineLevel="1" collapsed="false">
      <c r="A9" s="333" t="s">
        <v>992</v>
      </c>
      <c r="B9" s="334" t="s">
        <v>129</v>
      </c>
      <c r="C9" s="354"/>
      <c r="D9" s="351" t="s">
        <v>6752</v>
      </c>
      <c r="E9" s="352" t="s">
        <v>6753</v>
      </c>
      <c r="F9" s="352" t="s">
        <v>1021</v>
      </c>
      <c r="G9" s="338" t="s">
        <v>22</v>
      </c>
      <c r="H9" s="339"/>
      <c r="I9" s="339"/>
      <c r="J9" s="339" t="s">
        <v>95</v>
      </c>
      <c r="K9" s="579" t="s">
        <v>6744</v>
      </c>
      <c r="L9" s="579" t="s">
        <v>6747</v>
      </c>
      <c r="M9" s="340"/>
      <c r="N9" s="340"/>
      <c r="O9" s="341"/>
      <c r="P9" s="341"/>
      <c r="Q9" s="341"/>
      <c r="R9" s="341"/>
      <c r="S9" s="341"/>
      <c r="T9" s="341"/>
      <c r="U9" s="341"/>
      <c r="V9" s="341"/>
      <c r="W9" s="341"/>
      <c r="X9" s="341"/>
      <c r="Y9" s="341"/>
    </row>
    <row r="10" customFormat="false" ht="18" hidden="true" customHeight="true" outlineLevel="1" collapsed="false">
      <c r="A10" s="333" t="s">
        <v>997</v>
      </c>
      <c r="B10" s="334" t="s">
        <v>129</v>
      </c>
      <c r="C10" s="351"/>
      <c r="D10" s="351" t="s">
        <v>6754</v>
      </c>
      <c r="E10" s="352" t="s">
        <v>6755</v>
      </c>
      <c r="F10" s="352" t="s">
        <v>1025</v>
      </c>
      <c r="G10" s="338" t="s">
        <v>22</v>
      </c>
      <c r="H10" s="339"/>
      <c r="I10" s="339"/>
      <c r="J10" s="339" t="s">
        <v>95</v>
      </c>
      <c r="K10" s="579" t="s">
        <v>6744</v>
      </c>
      <c r="L10" s="579" t="s">
        <v>6747</v>
      </c>
      <c r="M10" s="340"/>
      <c r="N10" s="340"/>
      <c r="O10" s="341"/>
      <c r="P10" s="341"/>
      <c r="Q10" s="341"/>
      <c r="R10" s="341"/>
      <c r="S10" s="341"/>
      <c r="T10" s="341"/>
      <c r="U10" s="341"/>
      <c r="V10" s="341"/>
      <c r="W10" s="341"/>
      <c r="X10" s="341"/>
      <c r="Y10" s="341"/>
    </row>
    <row r="11" customFormat="false" ht="18" hidden="true" customHeight="true" outlineLevel="1" collapsed="false">
      <c r="A11" s="333" t="s">
        <v>1001</v>
      </c>
      <c r="B11" s="334" t="s">
        <v>129</v>
      </c>
      <c r="C11" s="354"/>
      <c r="D11" s="351" t="s">
        <v>6756</v>
      </c>
      <c r="E11" s="352" t="s">
        <v>6757</v>
      </c>
      <c r="F11" s="352" t="s">
        <v>1028</v>
      </c>
      <c r="G11" s="338" t="s">
        <v>22</v>
      </c>
      <c r="H11" s="339"/>
      <c r="I11" s="339"/>
      <c r="J11" s="339" t="s">
        <v>95</v>
      </c>
      <c r="K11" s="579" t="s">
        <v>6744</v>
      </c>
      <c r="L11" s="579" t="s">
        <v>6747</v>
      </c>
      <c r="M11" s="340"/>
      <c r="N11" s="340"/>
      <c r="O11" s="341"/>
      <c r="P11" s="341"/>
      <c r="Q11" s="341"/>
      <c r="R11" s="341"/>
      <c r="S11" s="341"/>
      <c r="T11" s="341"/>
      <c r="U11" s="341"/>
      <c r="V11" s="341"/>
      <c r="W11" s="341"/>
      <c r="X11" s="341"/>
      <c r="Y11" s="341"/>
    </row>
    <row r="12" customFormat="false" ht="18" hidden="true" customHeight="true" outlineLevel="1" collapsed="false">
      <c r="A12" s="333" t="s">
        <v>1006</v>
      </c>
      <c r="B12" s="334" t="s">
        <v>129</v>
      </c>
      <c r="C12" s="354"/>
      <c r="D12" s="351" t="s">
        <v>6758</v>
      </c>
      <c r="E12" s="352" t="s">
        <v>6759</v>
      </c>
      <c r="F12" s="352" t="s">
        <v>1032</v>
      </c>
      <c r="G12" s="338" t="s">
        <v>22</v>
      </c>
      <c r="H12" s="339"/>
      <c r="I12" s="339"/>
      <c r="J12" s="339" t="s">
        <v>95</v>
      </c>
      <c r="K12" s="579" t="s">
        <v>6744</v>
      </c>
      <c r="L12" s="579" t="s">
        <v>6747</v>
      </c>
      <c r="M12" s="340"/>
      <c r="N12" s="340"/>
      <c r="O12" s="341"/>
      <c r="P12" s="341"/>
      <c r="Q12" s="341"/>
      <c r="R12" s="341"/>
      <c r="S12" s="341"/>
      <c r="T12" s="341"/>
      <c r="U12" s="341"/>
      <c r="V12" s="341"/>
      <c r="W12" s="341"/>
      <c r="X12" s="341"/>
      <c r="Y12" s="341"/>
    </row>
    <row r="13" customFormat="false" ht="18" hidden="true" customHeight="true" outlineLevel="1" collapsed="false">
      <c r="A13" s="333" t="s">
        <v>1010</v>
      </c>
      <c r="B13" s="334" t="s">
        <v>129</v>
      </c>
      <c r="C13" s="354"/>
      <c r="D13" s="351" t="s">
        <v>6760</v>
      </c>
      <c r="E13" s="352" t="s">
        <v>6761</v>
      </c>
      <c r="F13" s="352" t="s">
        <v>1035</v>
      </c>
      <c r="G13" s="338" t="s">
        <v>22</v>
      </c>
      <c r="H13" s="339"/>
      <c r="I13" s="339"/>
      <c r="J13" s="339" t="s">
        <v>95</v>
      </c>
      <c r="K13" s="579" t="s">
        <v>6744</v>
      </c>
      <c r="L13" s="579" t="s">
        <v>6747</v>
      </c>
      <c r="M13" s="340"/>
      <c r="N13" s="340"/>
      <c r="O13" s="341"/>
      <c r="P13" s="341"/>
      <c r="Q13" s="341"/>
      <c r="R13" s="341"/>
      <c r="S13" s="341"/>
      <c r="T13" s="341"/>
      <c r="U13" s="341"/>
      <c r="V13" s="341"/>
      <c r="W13" s="341"/>
      <c r="X13" s="341"/>
      <c r="Y13" s="341"/>
    </row>
    <row r="14" customFormat="false" ht="18" hidden="true" customHeight="true" outlineLevel="1" collapsed="false">
      <c r="A14" s="333" t="s">
        <v>1014</v>
      </c>
      <c r="B14" s="334" t="s">
        <v>129</v>
      </c>
      <c r="C14" s="354"/>
      <c r="D14" s="351" t="s">
        <v>6762</v>
      </c>
      <c r="E14" s="352" t="s">
        <v>6763</v>
      </c>
      <c r="F14" s="352" t="s">
        <v>1039</v>
      </c>
      <c r="G14" s="338" t="s">
        <v>22</v>
      </c>
      <c r="H14" s="339"/>
      <c r="I14" s="339"/>
      <c r="J14" s="339" t="s">
        <v>95</v>
      </c>
      <c r="K14" s="579" t="s">
        <v>6744</v>
      </c>
      <c r="L14" s="579" t="s">
        <v>6747</v>
      </c>
      <c r="M14" s="340"/>
      <c r="N14" s="340"/>
      <c r="O14" s="341"/>
      <c r="P14" s="341"/>
      <c r="Q14" s="341"/>
      <c r="R14" s="341"/>
      <c r="S14" s="341"/>
      <c r="T14" s="341"/>
      <c r="U14" s="341"/>
      <c r="V14" s="341"/>
      <c r="W14" s="341"/>
      <c r="X14" s="341"/>
      <c r="Y14" s="341"/>
    </row>
    <row r="15" customFormat="false" ht="18" hidden="true" customHeight="true" outlineLevel="1" collapsed="false">
      <c r="A15" s="333" t="s">
        <v>1018</v>
      </c>
      <c r="B15" s="334" t="s">
        <v>129</v>
      </c>
      <c r="C15" s="354"/>
      <c r="D15" s="351" t="s">
        <v>6764</v>
      </c>
      <c r="E15" s="352" t="s">
        <v>6765</v>
      </c>
      <c r="F15" s="352" t="s">
        <v>1043</v>
      </c>
      <c r="G15" s="338" t="s">
        <v>22</v>
      </c>
      <c r="H15" s="339"/>
      <c r="I15" s="339"/>
      <c r="J15" s="339" t="s">
        <v>95</v>
      </c>
      <c r="K15" s="579" t="s">
        <v>6744</v>
      </c>
      <c r="L15" s="579" t="s">
        <v>6747</v>
      </c>
      <c r="M15" s="340"/>
      <c r="N15" s="340"/>
      <c r="O15" s="341"/>
      <c r="P15" s="341"/>
      <c r="Q15" s="341"/>
      <c r="R15" s="341"/>
      <c r="S15" s="341"/>
      <c r="T15" s="341"/>
      <c r="U15" s="341"/>
      <c r="V15" s="341"/>
      <c r="W15" s="341"/>
      <c r="X15" s="341"/>
      <c r="Y15" s="341"/>
    </row>
    <row r="16" customFormat="false" ht="18" hidden="true" customHeight="true" outlineLevel="1" collapsed="false">
      <c r="A16" s="333" t="s">
        <v>1022</v>
      </c>
      <c r="B16" s="334" t="s">
        <v>129</v>
      </c>
      <c r="C16" s="354"/>
      <c r="D16" s="351" t="s">
        <v>1045</v>
      </c>
      <c r="E16" s="352" t="s">
        <v>1046</v>
      </c>
      <c r="F16" s="352" t="s">
        <v>1047</v>
      </c>
      <c r="G16" s="338" t="s">
        <v>22</v>
      </c>
      <c r="H16" s="339"/>
      <c r="I16" s="339"/>
      <c r="J16" s="339" t="s">
        <v>95</v>
      </c>
      <c r="K16" s="579" t="s">
        <v>6744</v>
      </c>
      <c r="L16" s="579" t="s">
        <v>6747</v>
      </c>
      <c r="M16" s="340"/>
      <c r="N16" s="340"/>
      <c r="O16" s="341"/>
      <c r="P16" s="341"/>
      <c r="Q16" s="341"/>
      <c r="R16" s="341"/>
      <c r="S16" s="341"/>
      <c r="T16" s="341"/>
      <c r="U16" s="341"/>
      <c r="V16" s="341"/>
      <c r="W16" s="341"/>
      <c r="X16" s="341"/>
      <c r="Y16" s="341"/>
    </row>
    <row r="17" customFormat="false" ht="18" hidden="true" customHeight="true" outlineLevel="1" collapsed="false">
      <c r="A17" s="333" t="s">
        <v>1026</v>
      </c>
      <c r="B17" s="334" t="s">
        <v>129</v>
      </c>
      <c r="C17" s="354"/>
      <c r="D17" s="351" t="s">
        <v>1049</v>
      </c>
      <c r="E17" s="352" t="s">
        <v>6766</v>
      </c>
      <c r="F17" s="352" t="s">
        <v>1051</v>
      </c>
      <c r="G17" s="338" t="s">
        <v>22</v>
      </c>
      <c r="H17" s="339"/>
      <c r="I17" s="339"/>
      <c r="J17" s="339" t="s">
        <v>95</v>
      </c>
      <c r="K17" s="579" t="s">
        <v>6744</v>
      </c>
      <c r="L17" s="579" t="s">
        <v>6747</v>
      </c>
      <c r="M17" s="340"/>
      <c r="N17" s="340"/>
      <c r="O17" s="341"/>
      <c r="P17" s="341"/>
      <c r="Q17" s="341"/>
      <c r="R17" s="341"/>
      <c r="S17" s="341"/>
      <c r="T17" s="341"/>
      <c r="U17" s="341"/>
      <c r="V17" s="341"/>
      <c r="W17" s="341"/>
      <c r="X17" s="341"/>
      <c r="Y17" s="341"/>
    </row>
    <row r="18" customFormat="false" ht="18" hidden="false" customHeight="true" outlineLevel="0" collapsed="false">
      <c r="A18" s="329" t="s">
        <v>1098</v>
      </c>
      <c r="B18" s="329"/>
      <c r="C18" s="329"/>
      <c r="D18" s="329"/>
      <c r="E18" s="329"/>
      <c r="F18" s="329"/>
      <c r="G18" s="330"/>
      <c r="H18" s="331"/>
      <c r="I18" s="331"/>
      <c r="J18" s="331"/>
      <c r="K18" s="331"/>
      <c r="L18" s="332"/>
      <c r="M18" s="332"/>
      <c r="N18" s="332"/>
      <c r="O18" s="323"/>
      <c r="P18" s="323"/>
      <c r="Q18" s="323"/>
      <c r="R18" s="323"/>
      <c r="S18" s="323"/>
      <c r="T18" s="323"/>
      <c r="U18" s="323"/>
      <c r="V18" s="323"/>
      <c r="W18" s="323"/>
      <c r="X18" s="323"/>
      <c r="Y18" s="323"/>
    </row>
    <row r="19" customFormat="false" ht="18" hidden="true" customHeight="true" outlineLevel="1" collapsed="false">
      <c r="A19" s="360" t="s">
        <v>1099</v>
      </c>
      <c r="B19" s="334" t="s">
        <v>129</v>
      </c>
      <c r="C19" s="350" t="s">
        <v>1002</v>
      </c>
      <c r="D19" s="351" t="s">
        <v>1003</v>
      </c>
      <c r="E19" s="337" t="s">
        <v>3028</v>
      </c>
      <c r="F19" s="352" t="s">
        <v>1114</v>
      </c>
      <c r="G19" s="338" t="s">
        <v>22</v>
      </c>
      <c r="H19" s="339"/>
      <c r="I19" s="339"/>
      <c r="J19" s="339" t="s">
        <v>95</v>
      </c>
      <c r="K19" s="579" t="s">
        <v>6744</v>
      </c>
      <c r="L19" s="579" t="s">
        <v>6745</v>
      </c>
      <c r="M19" s="340"/>
      <c r="N19" s="391" t="s">
        <v>6746</v>
      </c>
      <c r="O19" s="341"/>
      <c r="P19" s="341"/>
      <c r="Q19" s="341"/>
      <c r="R19" s="341"/>
      <c r="S19" s="341"/>
      <c r="T19" s="341"/>
      <c r="U19" s="341"/>
      <c r="V19" s="341"/>
      <c r="W19" s="341"/>
      <c r="X19" s="341"/>
      <c r="Y19" s="341"/>
    </row>
    <row r="20" customFormat="false" ht="18" hidden="true" customHeight="true" outlineLevel="1" collapsed="false">
      <c r="A20" s="360" t="s">
        <v>1102</v>
      </c>
      <c r="B20" s="334" t="s">
        <v>129</v>
      </c>
      <c r="C20" s="350"/>
      <c r="D20" s="351" t="s">
        <v>1614</v>
      </c>
      <c r="E20" s="352" t="s">
        <v>1008</v>
      </c>
      <c r="F20" s="352" t="s">
        <v>1116</v>
      </c>
      <c r="G20" s="338" t="s">
        <v>22</v>
      </c>
      <c r="H20" s="339"/>
      <c r="I20" s="339"/>
      <c r="J20" s="339" t="s">
        <v>95</v>
      </c>
      <c r="K20" s="579" t="s">
        <v>6744</v>
      </c>
      <c r="L20" s="579" t="s">
        <v>6747</v>
      </c>
      <c r="M20" s="340"/>
      <c r="N20" s="340"/>
      <c r="O20" s="341"/>
      <c r="P20" s="341"/>
      <c r="Q20" s="341"/>
      <c r="R20" s="341"/>
      <c r="S20" s="341"/>
      <c r="T20" s="341"/>
      <c r="U20" s="341"/>
      <c r="V20" s="341"/>
      <c r="W20" s="341"/>
      <c r="X20" s="341"/>
      <c r="Y20" s="341"/>
    </row>
    <row r="21" customFormat="false" ht="18" hidden="true" customHeight="true" outlineLevel="1" collapsed="false">
      <c r="A21" s="360" t="s">
        <v>1103</v>
      </c>
      <c r="B21" s="334" t="s">
        <v>129</v>
      </c>
      <c r="C21" s="361"/>
      <c r="D21" s="351" t="s">
        <v>6767</v>
      </c>
      <c r="E21" s="352" t="s">
        <v>6768</v>
      </c>
      <c r="F21" s="352" t="s">
        <v>1120</v>
      </c>
      <c r="G21" s="338" t="s">
        <v>22</v>
      </c>
      <c r="H21" s="339"/>
      <c r="I21" s="339"/>
      <c r="J21" s="339" t="s">
        <v>95</v>
      </c>
      <c r="K21" s="579" t="s">
        <v>6744</v>
      </c>
      <c r="L21" s="579" t="s">
        <v>6747</v>
      </c>
      <c r="M21" s="340"/>
      <c r="N21" s="340"/>
      <c r="O21" s="341"/>
      <c r="P21" s="341"/>
      <c r="Q21" s="341"/>
      <c r="R21" s="341"/>
      <c r="S21" s="341"/>
      <c r="T21" s="341"/>
      <c r="U21" s="341"/>
      <c r="V21" s="341"/>
      <c r="W21" s="341"/>
      <c r="X21" s="341"/>
      <c r="Y21" s="341"/>
    </row>
    <row r="22" customFormat="false" ht="18" hidden="true" customHeight="true" outlineLevel="1" collapsed="false">
      <c r="A22" s="360" t="s">
        <v>1106</v>
      </c>
      <c r="B22" s="334" t="s">
        <v>129</v>
      </c>
      <c r="C22" s="361"/>
      <c r="D22" s="351" t="s">
        <v>6769</v>
      </c>
      <c r="E22" s="352" t="s">
        <v>6770</v>
      </c>
      <c r="F22" s="352" t="s">
        <v>1124</v>
      </c>
      <c r="G22" s="338" t="s">
        <v>22</v>
      </c>
      <c r="H22" s="339"/>
      <c r="I22" s="339"/>
      <c r="J22" s="339" t="s">
        <v>95</v>
      </c>
      <c r="K22" s="579" t="s">
        <v>6744</v>
      </c>
      <c r="L22" s="579" t="s">
        <v>6747</v>
      </c>
      <c r="M22" s="340"/>
      <c r="N22" s="340"/>
      <c r="O22" s="341"/>
      <c r="P22" s="341"/>
      <c r="Q22" s="341"/>
      <c r="R22" s="341"/>
      <c r="S22" s="341"/>
      <c r="T22" s="341"/>
      <c r="U22" s="341"/>
      <c r="V22" s="341"/>
      <c r="W22" s="341"/>
      <c r="X22" s="341"/>
      <c r="Y22" s="341"/>
    </row>
    <row r="23" customFormat="false" ht="18" hidden="true" customHeight="true" outlineLevel="1" collapsed="false">
      <c r="A23" s="360" t="s">
        <v>1107</v>
      </c>
      <c r="B23" s="334" t="s">
        <v>129</v>
      </c>
      <c r="C23" s="361"/>
      <c r="D23" s="351" t="s">
        <v>6752</v>
      </c>
      <c r="E23" s="352" t="s">
        <v>6771</v>
      </c>
      <c r="F23" s="352" t="s">
        <v>1128</v>
      </c>
      <c r="G23" s="338" t="s">
        <v>22</v>
      </c>
      <c r="H23" s="339"/>
      <c r="I23" s="339"/>
      <c r="J23" s="339" t="s">
        <v>95</v>
      </c>
      <c r="K23" s="579" t="s">
        <v>6744</v>
      </c>
      <c r="L23" s="579" t="s">
        <v>6747</v>
      </c>
      <c r="M23" s="340"/>
      <c r="N23" s="340"/>
      <c r="O23" s="341"/>
      <c r="P23" s="341"/>
      <c r="Q23" s="341"/>
      <c r="R23" s="341"/>
      <c r="S23" s="341"/>
      <c r="T23" s="341"/>
      <c r="U23" s="341"/>
      <c r="V23" s="341"/>
      <c r="W23" s="341"/>
      <c r="X23" s="341"/>
      <c r="Y23" s="341"/>
    </row>
    <row r="24" customFormat="false" ht="18" hidden="true" customHeight="true" outlineLevel="1" collapsed="false">
      <c r="A24" s="360" t="s">
        <v>1110</v>
      </c>
      <c r="B24" s="334" t="s">
        <v>129</v>
      </c>
      <c r="C24" s="148"/>
      <c r="D24" s="351" t="s">
        <v>6772</v>
      </c>
      <c r="E24" s="352" t="s">
        <v>6773</v>
      </c>
      <c r="F24" s="352" t="s">
        <v>1132</v>
      </c>
      <c r="G24" s="338" t="s">
        <v>22</v>
      </c>
      <c r="H24" s="339"/>
      <c r="I24" s="339"/>
      <c r="J24" s="339" t="s">
        <v>95</v>
      </c>
      <c r="K24" s="579" t="s">
        <v>6744</v>
      </c>
      <c r="L24" s="579" t="s">
        <v>6747</v>
      </c>
      <c r="M24" s="340"/>
      <c r="N24" s="340"/>
      <c r="O24" s="323"/>
      <c r="P24" s="323"/>
      <c r="Q24" s="323"/>
      <c r="R24" s="323"/>
      <c r="S24" s="323"/>
      <c r="T24" s="323"/>
      <c r="U24" s="323"/>
      <c r="V24" s="323"/>
      <c r="W24" s="323"/>
      <c r="X24" s="323"/>
      <c r="Y24" s="323"/>
    </row>
    <row r="25" customFormat="false" ht="18" hidden="true" customHeight="true" outlineLevel="1" collapsed="false">
      <c r="A25" s="360" t="s">
        <v>1112</v>
      </c>
      <c r="B25" s="334" t="s">
        <v>129</v>
      </c>
      <c r="C25" s="362"/>
      <c r="D25" s="351" t="s">
        <v>6774</v>
      </c>
      <c r="E25" s="352" t="s">
        <v>6775</v>
      </c>
      <c r="F25" s="352" t="s">
        <v>1136</v>
      </c>
      <c r="G25" s="338" t="s">
        <v>22</v>
      </c>
      <c r="H25" s="339"/>
      <c r="I25" s="339"/>
      <c r="J25" s="339" t="s">
        <v>95</v>
      </c>
      <c r="K25" s="579" t="s">
        <v>6744</v>
      </c>
      <c r="L25" s="579" t="s">
        <v>6747</v>
      </c>
      <c r="M25" s="340"/>
      <c r="N25" s="340"/>
      <c r="O25" s="341"/>
      <c r="P25" s="341"/>
      <c r="Q25" s="341"/>
      <c r="R25" s="341"/>
      <c r="S25" s="341"/>
      <c r="T25" s="341"/>
      <c r="U25" s="341"/>
      <c r="V25" s="341"/>
      <c r="W25" s="341"/>
      <c r="X25" s="341"/>
      <c r="Y25" s="341"/>
    </row>
    <row r="26" customFormat="false" ht="18" hidden="true" customHeight="true" outlineLevel="1" collapsed="false">
      <c r="A26" s="360" t="s">
        <v>1115</v>
      </c>
      <c r="B26" s="334" t="s">
        <v>129</v>
      </c>
      <c r="C26" s="351"/>
      <c r="D26" s="351" t="s">
        <v>6758</v>
      </c>
      <c r="E26" s="352" t="s">
        <v>6776</v>
      </c>
      <c r="F26" s="352" t="s">
        <v>1140</v>
      </c>
      <c r="G26" s="338" t="s">
        <v>22</v>
      </c>
      <c r="H26" s="339"/>
      <c r="I26" s="339"/>
      <c r="J26" s="339" t="s">
        <v>95</v>
      </c>
      <c r="K26" s="579" t="s">
        <v>6744</v>
      </c>
      <c r="L26" s="579" t="s">
        <v>6747</v>
      </c>
      <c r="M26" s="340"/>
      <c r="N26" s="340"/>
      <c r="O26" s="341"/>
      <c r="P26" s="341"/>
      <c r="Q26" s="341"/>
      <c r="R26" s="341"/>
      <c r="S26" s="341"/>
      <c r="T26" s="341"/>
      <c r="U26" s="341"/>
      <c r="V26" s="341"/>
      <c r="W26" s="341"/>
      <c r="X26" s="341"/>
      <c r="Y26" s="341"/>
    </row>
    <row r="27" customFormat="false" ht="18" hidden="true" customHeight="true" outlineLevel="1" collapsed="false">
      <c r="A27" s="360" t="s">
        <v>1117</v>
      </c>
      <c r="B27" s="334" t="s">
        <v>129</v>
      </c>
      <c r="C27" s="351"/>
      <c r="D27" s="351" t="s">
        <v>6777</v>
      </c>
      <c r="E27" s="352" t="s">
        <v>6778</v>
      </c>
      <c r="F27" s="352" t="s">
        <v>1144</v>
      </c>
      <c r="G27" s="338" t="s">
        <v>22</v>
      </c>
      <c r="H27" s="339"/>
      <c r="I27" s="339"/>
      <c r="J27" s="339" t="s">
        <v>95</v>
      </c>
      <c r="K27" s="579" t="s">
        <v>6744</v>
      </c>
      <c r="L27" s="579" t="s">
        <v>6747</v>
      </c>
      <c r="M27" s="340"/>
      <c r="N27" s="340"/>
      <c r="O27" s="341"/>
      <c r="P27" s="341"/>
      <c r="Q27" s="341"/>
      <c r="R27" s="341"/>
      <c r="S27" s="341"/>
      <c r="T27" s="341"/>
      <c r="U27" s="341"/>
      <c r="V27" s="341"/>
      <c r="W27" s="341"/>
      <c r="X27" s="341"/>
      <c r="Y27" s="341"/>
    </row>
    <row r="28" customFormat="false" ht="18" hidden="true" customHeight="true" outlineLevel="1" collapsed="false">
      <c r="A28" s="360" t="s">
        <v>1121</v>
      </c>
      <c r="B28" s="334" t="s">
        <v>129</v>
      </c>
      <c r="C28" s="351"/>
      <c r="D28" s="351" t="s">
        <v>6779</v>
      </c>
      <c r="E28" s="352" t="s">
        <v>6780</v>
      </c>
      <c r="F28" s="352" t="s">
        <v>1148</v>
      </c>
      <c r="G28" s="338" t="s">
        <v>22</v>
      </c>
      <c r="H28" s="339"/>
      <c r="I28" s="339"/>
      <c r="J28" s="339" t="s">
        <v>95</v>
      </c>
      <c r="K28" s="579" t="s">
        <v>6744</v>
      </c>
      <c r="L28" s="579" t="s">
        <v>6747</v>
      </c>
      <c r="M28" s="340"/>
      <c r="N28" s="340"/>
      <c r="O28" s="323"/>
      <c r="P28" s="323"/>
      <c r="Q28" s="323"/>
      <c r="R28" s="323"/>
      <c r="S28" s="323"/>
      <c r="T28" s="323"/>
      <c r="U28" s="323"/>
      <c r="V28" s="323"/>
      <c r="W28" s="323"/>
      <c r="X28" s="323"/>
      <c r="Y28" s="323"/>
    </row>
    <row r="29" customFormat="false" ht="18" hidden="true" customHeight="true" outlineLevel="1" collapsed="false">
      <c r="A29" s="360" t="s">
        <v>1125</v>
      </c>
      <c r="B29" s="334" t="s">
        <v>129</v>
      </c>
      <c r="C29" s="351"/>
      <c r="D29" s="351" t="s">
        <v>6781</v>
      </c>
      <c r="E29" s="352" t="s">
        <v>6782</v>
      </c>
      <c r="F29" s="352" t="s">
        <v>1152</v>
      </c>
      <c r="G29" s="338" t="s">
        <v>22</v>
      </c>
      <c r="H29" s="339"/>
      <c r="I29" s="339"/>
      <c r="J29" s="339" t="s">
        <v>95</v>
      </c>
      <c r="K29" s="579" t="s">
        <v>6744</v>
      </c>
      <c r="L29" s="579" t="s">
        <v>6747</v>
      </c>
      <c r="M29" s="340"/>
      <c r="N29" s="340"/>
      <c r="O29" s="341"/>
      <c r="P29" s="341"/>
      <c r="Q29" s="341"/>
      <c r="R29" s="341"/>
      <c r="S29" s="341"/>
      <c r="T29" s="341"/>
      <c r="U29" s="341"/>
      <c r="V29" s="341"/>
      <c r="W29" s="341"/>
      <c r="X29" s="341"/>
      <c r="Y29" s="341"/>
    </row>
    <row r="30" customFormat="false" ht="18" hidden="true" customHeight="true" outlineLevel="1" collapsed="false">
      <c r="A30" s="360" t="s">
        <v>1129</v>
      </c>
      <c r="B30" s="334" t="s">
        <v>129</v>
      </c>
      <c r="C30" s="361"/>
      <c r="D30" s="351" t="s">
        <v>1045</v>
      </c>
      <c r="E30" s="352" t="s">
        <v>1154</v>
      </c>
      <c r="F30" s="352" t="s">
        <v>1155</v>
      </c>
      <c r="G30" s="338" t="s">
        <v>22</v>
      </c>
      <c r="H30" s="339"/>
      <c r="I30" s="339"/>
      <c r="J30" s="339" t="s">
        <v>95</v>
      </c>
      <c r="K30" s="579" t="s">
        <v>6744</v>
      </c>
      <c r="L30" s="579" t="s">
        <v>6747</v>
      </c>
      <c r="M30" s="340"/>
      <c r="N30" s="340"/>
      <c r="O30" s="341"/>
      <c r="P30" s="341"/>
      <c r="Q30" s="341"/>
      <c r="R30" s="341"/>
      <c r="S30" s="341"/>
      <c r="T30" s="341"/>
      <c r="U30" s="341"/>
      <c r="V30" s="341"/>
      <c r="W30" s="341"/>
      <c r="X30" s="341"/>
      <c r="Y30" s="341"/>
    </row>
    <row r="31" customFormat="false" ht="18" hidden="true" customHeight="true" outlineLevel="1" collapsed="false">
      <c r="A31" s="360" t="s">
        <v>1133</v>
      </c>
      <c r="B31" s="334" t="s">
        <v>129</v>
      </c>
      <c r="C31" s="361"/>
      <c r="D31" s="351" t="s">
        <v>1049</v>
      </c>
      <c r="E31" s="352" t="s">
        <v>6766</v>
      </c>
      <c r="F31" s="352" t="s">
        <v>1157</v>
      </c>
      <c r="G31" s="338" t="s">
        <v>22</v>
      </c>
      <c r="H31" s="339"/>
      <c r="I31" s="339"/>
      <c r="J31" s="339" t="s">
        <v>95</v>
      </c>
      <c r="K31" s="579" t="s">
        <v>6744</v>
      </c>
      <c r="L31" s="579" t="s">
        <v>6745</v>
      </c>
      <c r="M31" s="340"/>
      <c r="N31" s="391" t="s">
        <v>6746</v>
      </c>
      <c r="O31" s="341"/>
      <c r="P31" s="341"/>
      <c r="Q31" s="341"/>
      <c r="R31" s="341"/>
      <c r="S31" s="341"/>
      <c r="T31" s="341"/>
      <c r="U31" s="341"/>
      <c r="V31" s="341"/>
      <c r="W31" s="341"/>
      <c r="X31" s="341"/>
      <c r="Y31" s="341"/>
    </row>
    <row r="32" customFormat="false" ht="18" hidden="true" customHeight="true" outlineLevel="1" collapsed="false">
      <c r="A32" s="360" t="s">
        <v>1176</v>
      </c>
      <c r="B32" s="334" t="s">
        <v>136</v>
      </c>
      <c r="C32" s="334" t="s">
        <v>976</v>
      </c>
      <c r="D32" s="335" t="s">
        <v>977</v>
      </c>
      <c r="E32" s="336" t="s">
        <v>1177</v>
      </c>
      <c r="F32" s="337" t="s">
        <v>1178</v>
      </c>
      <c r="G32" s="338" t="s">
        <v>22</v>
      </c>
      <c r="H32" s="339"/>
      <c r="I32" s="339"/>
      <c r="J32" s="339" t="s">
        <v>95</v>
      </c>
      <c r="K32" s="579" t="s">
        <v>6744</v>
      </c>
      <c r="L32" s="579" t="s">
        <v>6747</v>
      </c>
      <c r="M32" s="340"/>
      <c r="N32" s="340"/>
      <c r="O32" s="341"/>
      <c r="P32" s="341"/>
      <c r="Q32" s="341"/>
      <c r="R32" s="341"/>
      <c r="S32" s="341"/>
      <c r="T32" s="341"/>
      <c r="U32" s="341"/>
      <c r="V32" s="341"/>
      <c r="W32" s="341"/>
      <c r="X32" s="341"/>
      <c r="Y32" s="341"/>
    </row>
    <row r="33" customFormat="false" ht="18" hidden="true" customHeight="true" outlineLevel="1" collapsed="false">
      <c r="A33" s="360" t="s">
        <v>1179</v>
      </c>
      <c r="B33" s="334" t="s">
        <v>136</v>
      </c>
      <c r="C33" s="342"/>
      <c r="D33" s="343" t="s">
        <v>983</v>
      </c>
      <c r="E33" s="344" t="s">
        <v>1180</v>
      </c>
      <c r="F33" s="344"/>
      <c r="G33" s="338" t="s">
        <v>22</v>
      </c>
      <c r="H33" s="339"/>
      <c r="I33" s="339"/>
      <c r="J33" s="339" t="s">
        <v>95</v>
      </c>
      <c r="K33" s="579" t="s">
        <v>6744</v>
      </c>
      <c r="L33" s="579" t="s">
        <v>6747</v>
      </c>
      <c r="M33" s="340"/>
      <c r="N33" s="340"/>
      <c r="O33" s="341"/>
      <c r="P33" s="341"/>
      <c r="Q33" s="341"/>
      <c r="R33" s="341"/>
      <c r="S33" s="341"/>
      <c r="T33" s="341"/>
      <c r="U33" s="341"/>
      <c r="V33" s="341"/>
      <c r="W33" s="341"/>
      <c r="X33" s="341"/>
      <c r="Y33" s="341"/>
    </row>
    <row r="34" customFormat="false" ht="18" hidden="true" customHeight="true" outlineLevel="1" collapsed="false">
      <c r="A34" s="360" t="s">
        <v>1181</v>
      </c>
      <c r="B34" s="334" t="s">
        <v>136</v>
      </c>
      <c r="C34" s="343"/>
      <c r="D34" s="343" t="s">
        <v>986</v>
      </c>
      <c r="E34" s="345" t="s">
        <v>1182</v>
      </c>
      <c r="F34" s="346"/>
      <c r="G34" s="338" t="s">
        <v>22</v>
      </c>
      <c r="H34" s="339"/>
      <c r="I34" s="339"/>
      <c r="J34" s="339" t="s">
        <v>95</v>
      </c>
      <c r="K34" s="579" t="s">
        <v>6744</v>
      </c>
      <c r="L34" s="579" t="s">
        <v>6747</v>
      </c>
      <c r="M34" s="340"/>
      <c r="N34" s="340"/>
      <c r="O34" s="341"/>
      <c r="P34" s="341"/>
      <c r="Q34" s="341"/>
      <c r="R34" s="341"/>
      <c r="S34" s="341"/>
      <c r="T34" s="341"/>
      <c r="U34" s="341"/>
      <c r="V34" s="341"/>
      <c r="W34" s="341"/>
      <c r="X34" s="341"/>
      <c r="Y34" s="341"/>
    </row>
    <row r="35" customFormat="false" ht="18" hidden="true" customHeight="true" outlineLevel="1" collapsed="false">
      <c r="A35" s="360" t="s">
        <v>1183</v>
      </c>
      <c r="B35" s="334" t="s">
        <v>136</v>
      </c>
      <c r="C35" s="342" t="s">
        <v>1184</v>
      </c>
      <c r="D35" s="349" t="s">
        <v>1185</v>
      </c>
      <c r="E35" s="348" t="s">
        <v>1186</v>
      </c>
      <c r="F35" s="334" t="s">
        <v>1187</v>
      </c>
      <c r="G35" s="338" t="s">
        <v>22</v>
      </c>
      <c r="H35" s="339"/>
      <c r="I35" s="339"/>
      <c r="J35" s="339" t="s">
        <v>95</v>
      </c>
      <c r="K35" s="579" t="s">
        <v>6744</v>
      </c>
      <c r="L35" s="579" t="s">
        <v>6747</v>
      </c>
      <c r="M35" s="340"/>
      <c r="N35" s="340"/>
      <c r="O35" s="341"/>
      <c r="P35" s="341"/>
      <c r="Q35" s="341"/>
      <c r="R35" s="341"/>
      <c r="S35" s="341"/>
      <c r="T35" s="341"/>
      <c r="U35" s="341"/>
      <c r="V35" s="341"/>
      <c r="W35" s="341"/>
      <c r="X35" s="341"/>
      <c r="Y35" s="341"/>
    </row>
    <row r="36" customFormat="false" ht="18" hidden="true" customHeight="true" outlineLevel="1" collapsed="false">
      <c r="A36" s="360" t="s">
        <v>1188</v>
      </c>
      <c r="B36" s="334" t="s">
        <v>96</v>
      </c>
      <c r="C36" s="350" t="s">
        <v>1053</v>
      </c>
      <c r="D36" s="351" t="s">
        <v>1054</v>
      </c>
      <c r="E36" s="349" t="s">
        <v>1055</v>
      </c>
      <c r="F36" s="355" t="s">
        <v>1189</v>
      </c>
      <c r="G36" s="338" t="s">
        <v>22</v>
      </c>
      <c r="H36" s="339"/>
      <c r="I36" s="339"/>
      <c r="J36" s="339" t="s">
        <v>95</v>
      </c>
      <c r="K36" s="579" t="s">
        <v>6744</v>
      </c>
      <c r="L36" s="579" t="s">
        <v>6747</v>
      </c>
      <c r="M36" s="340"/>
      <c r="N36" s="340"/>
      <c r="O36" s="341"/>
      <c r="P36" s="341"/>
      <c r="Q36" s="341"/>
      <c r="R36" s="341"/>
      <c r="S36" s="341"/>
      <c r="T36" s="341"/>
      <c r="U36" s="341"/>
      <c r="V36" s="341"/>
      <c r="W36" s="341"/>
      <c r="X36" s="341"/>
      <c r="Y36" s="341"/>
    </row>
    <row r="37" customFormat="false" ht="18" hidden="true" customHeight="true" outlineLevel="1" collapsed="false">
      <c r="A37" s="360" t="s">
        <v>1190</v>
      </c>
      <c r="B37" s="334" t="s">
        <v>96</v>
      </c>
      <c r="C37" s="361"/>
      <c r="D37" s="351" t="s">
        <v>1058</v>
      </c>
      <c r="E37" s="349" t="s">
        <v>1059</v>
      </c>
      <c r="F37" s="355" t="s">
        <v>1191</v>
      </c>
      <c r="G37" s="338" t="s">
        <v>22</v>
      </c>
      <c r="H37" s="339"/>
      <c r="I37" s="339"/>
      <c r="J37" s="339" t="s">
        <v>95</v>
      </c>
      <c r="K37" s="579" t="s">
        <v>6744</v>
      </c>
      <c r="L37" s="579" t="s">
        <v>6747</v>
      </c>
      <c r="M37" s="340"/>
      <c r="N37" s="340"/>
      <c r="O37" s="341"/>
      <c r="P37" s="341"/>
      <c r="Q37" s="341"/>
      <c r="R37" s="341"/>
      <c r="S37" s="341"/>
      <c r="T37" s="341"/>
      <c r="U37" s="341"/>
      <c r="V37" s="341"/>
      <c r="W37" s="341"/>
      <c r="X37" s="341"/>
      <c r="Y37" s="341"/>
    </row>
    <row r="38" customFormat="false" ht="18" hidden="true" customHeight="true" outlineLevel="1" collapsed="false">
      <c r="A38" s="360" t="s">
        <v>1192</v>
      </c>
      <c r="B38" s="334" t="s">
        <v>96</v>
      </c>
      <c r="C38" s="361"/>
      <c r="D38" s="351" t="s">
        <v>1061</v>
      </c>
      <c r="E38" s="349" t="s">
        <v>1062</v>
      </c>
      <c r="F38" s="355" t="s">
        <v>1063</v>
      </c>
      <c r="G38" s="338" t="s">
        <v>22</v>
      </c>
      <c r="H38" s="339"/>
      <c r="I38" s="339"/>
      <c r="J38" s="339" t="s">
        <v>95</v>
      </c>
      <c r="K38" s="579" t="s">
        <v>6744</v>
      </c>
      <c r="L38" s="579" t="s">
        <v>6747</v>
      </c>
      <c r="M38" s="340"/>
      <c r="N38" s="340"/>
      <c r="O38" s="341"/>
      <c r="P38" s="341"/>
      <c r="Q38" s="341"/>
      <c r="R38" s="341"/>
      <c r="S38" s="341"/>
      <c r="T38" s="341"/>
      <c r="U38" s="341"/>
      <c r="V38" s="341"/>
      <c r="W38" s="341"/>
      <c r="X38" s="341"/>
      <c r="Y38" s="341"/>
    </row>
    <row r="39" customFormat="false" ht="18" hidden="true" customHeight="true" outlineLevel="1" collapsed="false">
      <c r="A39" s="360" t="s">
        <v>1193</v>
      </c>
      <c r="B39" s="334" t="s">
        <v>122</v>
      </c>
      <c r="C39" s="351" t="s">
        <v>1076</v>
      </c>
      <c r="D39" s="358" t="s">
        <v>1077</v>
      </c>
      <c r="E39" s="356" t="s">
        <v>1078</v>
      </c>
      <c r="F39" s="355" t="s">
        <v>1056</v>
      </c>
      <c r="G39" s="338" t="s">
        <v>22</v>
      </c>
      <c r="H39" s="339"/>
      <c r="I39" s="339"/>
      <c r="J39" s="339" t="s">
        <v>95</v>
      </c>
      <c r="K39" s="579" t="s">
        <v>6744</v>
      </c>
      <c r="L39" s="579" t="s">
        <v>6747</v>
      </c>
      <c r="M39" s="340"/>
      <c r="N39" s="340"/>
      <c r="O39" s="341"/>
      <c r="P39" s="341"/>
      <c r="Q39" s="341"/>
      <c r="R39" s="341"/>
      <c r="S39" s="341"/>
      <c r="T39" s="341"/>
      <c r="U39" s="341"/>
      <c r="V39" s="341"/>
      <c r="W39" s="341"/>
      <c r="X39" s="341"/>
      <c r="Y39" s="341"/>
    </row>
    <row r="40" customFormat="false" ht="18" hidden="true" customHeight="true" outlineLevel="1" collapsed="false">
      <c r="A40" s="360" t="s">
        <v>1194</v>
      </c>
      <c r="B40" s="334" t="s">
        <v>122</v>
      </c>
      <c r="C40" s="361"/>
      <c r="D40" s="358" t="s">
        <v>1081</v>
      </c>
      <c r="E40" s="359" t="s">
        <v>1082</v>
      </c>
      <c r="F40" s="355" t="s">
        <v>1056</v>
      </c>
      <c r="G40" s="338" t="s">
        <v>22</v>
      </c>
      <c r="H40" s="339"/>
      <c r="I40" s="339"/>
      <c r="J40" s="339" t="s">
        <v>95</v>
      </c>
      <c r="K40" s="579" t="s">
        <v>6744</v>
      </c>
      <c r="L40" s="579" t="s">
        <v>6747</v>
      </c>
      <c r="M40" s="340"/>
      <c r="N40" s="340"/>
      <c r="O40" s="341"/>
      <c r="P40" s="341"/>
      <c r="Q40" s="341"/>
      <c r="R40" s="341"/>
      <c r="S40" s="341"/>
      <c r="T40" s="341"/>
      <c r="U40" s="341"/>
      <c r="V40" s="341"/>
      <c r="W40" s="341"/>
      <c r="X40" s="341"/>
      <c r="Y40" s="341"/>
    </row>
    <row r="41" customFormat="false" ht="18" hidden="true" customHeight="true" outlineLevel="1" collapsed="false">
      <c r="A41" s="360" t="s">
        <v>1195</v>
      </c>
      <c r="B41" s="334" t="s">
        <v>115</v>
      </c>
      <c r="C41" s="351" t="s">
        <v>1084</v>
      </c>
      <c r="D41" s="358" t="s">
        <v>1085</v>
      </c>
      <c r="E41" s="356" t="s">
        <v>1086</v>
      </c>
      <c r="F41" s="355" t="s">
        <v>1196</v>
      </c>
      <c r="G41" s="338" t="s">
        <v>22</v>
      </c>
      <c r="H41" s="339"/>
      <c r="I41" s="339"/>
      <c r="J41" s="339" t="s">
        <v>95</v>
      </c>
      <c r="K41" s="579" t="s">
        <v>6744</v>
      </c>
      <c r="L41" s="579" t="s">
        <v>6747</v>
      </c>
      <c r="M41" s="340"/>
      <c r="N41" s="340"/>
      <c r="O41" s="341"/>
      <c r="P41" s="341"/>
      <c r="Q41" s="341"/>
      <c r="R41" s="341"/>
      <c r="S41" s="341"/>
      <c r="T41" s="341"/>
      <c r="U41" s="341"/>
      <c r="V41" s="341"/>
      <c r="W41" s="341"/>
      <c r="X41" s="341"/>
      <c r="Y41" s="341"/>
    </row>
    <row r="42" customFormat="false" ht="18" hidden="true" customHeight="true" outlineLevel="1" collapsed="false">
      <c r="A42" s="360" t="s">
        <v>1197</v>
      </c>
      <c r="B42" s="334" t="s">
        <v>115</v>
      </c>
      <c r="C42" s="361"/>
      <c r="D42" s="358" t="s">
        <v>1089</v>
      </c>
      <c r="E42" s="356" t="s">
        <v>1198</v>
      </c>
      <c r="F42" s="355" t="s">
        <v>1196</v>
      </c>
      <c r="G42" s="338" t="s">
        <v>22</v>
      </c>
      <c r="H42" s="339"/>
      <c r="I42" s="339"/>
      <c r="J42" s="339" t="s">
        <v>95</v>
      </c>
      <c r="K42" s="579" t="s">
        <v>6744</v>
      </c>
      <c r="L42" s="579" t="s">
        <v>6747</v>
      </c>
      <c r="M42" s="340"/>
      <c r="N42" s="340"/>
      <c r="O42" s="341"/>
      <c r="P42" s="341"/>
      <c r="Q42" s="341"/>
      <c r="R42" s="341"/>
      <c r="S42" s="341"/>
      <c r="T42" s="341"/>
      <c r="U42" s="341"/>
      <c r="V42" s="341"/>
      <c r="W42" s="341"/>
      <c r="X42" s="341"/>
      <c r="Y42" s="341"/>
    </row>
    <row r="43" customFormat="false" ht="18" hidden="true" customHeight="true" outlineLevel="1" collapsed="false">
      <c r="A43" s="360" t="s">
        <v>1199</v>
      </c>
      <c r="B43" s="334" t="s">
        <v>115</v>
      </c>
      <c r="C43" s="361"/>
      <c r="D43" s="358" t="s">
        <v>1093</v>
      </c>
      <c r="E43" s="356" t="s">
        <v>1094</v>
      </c>
      <c r="F43" s="355" t="s">
        <v>1196</v>
      </c>
      <c r="G43" s="338" t="s">
        <v>22</v>
      </c>
      <c r="H43" s="339"/>
      <c r="I43" s="339"/>
      <c r="J43" s="339" t="s">
        <v>95</v>
      </c>
      <c r="K43" s="579" t="s">
        <v>6744</v>
      </c>
      <c r="L43" s="579" t="s">
        <v>6747</v>
      </c>
      <c r="M43" s="340"/>
      <c r="N43" s="340"/>
      <c r="O43" s="341"/>
      <c r="P43" s="341"/>
      <c r="Q43" s="341"/>
      <c r="R43" s="341"/>
      <c r="S43" s="341"/>
      <c r="T43" s="341"/>
      <c r="U43" s="341"/>
      <c r="V43" s="341"/>
      <c r="W43" s="341"/>
      <c r="X43" s="341"/>
      <c r="Y43" s="341"/>
    </row>
    <row r="44" customFormat="false" ht="18" hidden="true" customHeight="true" outlineLevel="1" collapsed="false">
      <c r="A44" s="360" t="s">
        <v>1200</v>
      </c>
      <c r="B44" s="334" t="s">
        <v>222</v>
      </c>
      <c r="C44" s="361"/>
      <c r="D44" s="358" t="s">
        <v>1096</v>
      </c>
      <c r="E44" s="356" t="s">
        <v>1097</v>
      </c>
      <c r="F44" s="355" t="s">
        <v>1196</v>
      </c>
      <c r="G44" s="338" t="s">
        <v>22</v>
      </c>
      <c r="H44" s="339"/>
      <c r="I44" s="339"/>
      <c r="J44" s="339" t="s">
        <v>95</v>
      </c>
      <c r="K44" s="579" t="s">
        <v>6744</v>
      </c>
      <c r="L44" s="579" t="s">
        <v>6747</v>
      </c>
      <c r="M44" s="340"/>
      <c r="N44" s="340"/>
      <c r="O44" s="341"/>
      <c r="P44" s="341"/>
      <c r="Q44" s="341"/>
      <c r="R44" s="341"/>
      <c r="S44" s="341"/>
      <c r="T44" s="341"/>
      <c r="U44" s="341"/>
      <c r="V44" s="341"/>
      <c r="W44" s="341"/>
      <c r="X44" s="341"/>
      <c r="Y44" s="341"/>
    </row>
    <row r="45" customFormat="false" ht="18" hidden="true" customHeight="true" outlineLevel="1" collapsed="false">
      <c r="A45" s="360"/>
      <c r="B45" s="334"/>
      <c r="C45" s="361"/>
      <c r="D45" s="351" t="s">
        <v>6783</v>
      </c>
      <c r="E45" s="352" t="s">
        <v>6784</v>
      </c>
      <c r="F45" s="352"/>
      <c r="G45" s="580" t="s">
        <v>22</v>
      </c>
      <c r="H45" s="581"/>
      <c r="I45" s="581"/>
      <c r="J45" s="581"/>
      <c r="K45" s="579" t="s">
        <v>6744</v>
      </c>
      <c r="L45" s="579" t="s">
        <v>6785</v>
      </c>
      <c r="M45" s="340"/>
      <c r="N45" s="391" t="s">
        <v>6786</v>
      </c>
      <c r="O45" s="341"/>
      <c r="P45" s="341"/>
      <c r="Q45" s="341"/>
      <c r="R45" s="341"/>
      <c r="S45" s="341"/>
      <c r="T45" s="341"/>
      <c r="U45" s="341"/>
      <c r="V45" s="341"/>
      <c r="W45" s="341"/>
      <c r="X45" s="341"/>
      <c r="Y45" s="341"/>
    </row>
    <row r="46" customFormat="false" ht="18" hidden="false" customHeight="true" outlineLevel="0" collapsed="false">
      <c r="A46" s="329" t="s">
        <v>1201</v>
      </c>
      <c r="B46" s="329"/>
      <c r="C46" s="329"/>
      <c r="D46" s="329"/>
      <c r="E46" s="329"/>
      <c r="F46" s="329"/>
      <c r="G46" s="330"/>
      <c r="H46" s="331"/>
      <c r="I46" s="331"/>
      <c r="J46" s="331"/>
      <c r="K46" s="331"/>
      <c r="L46" s="332"/>
      <c r="M46" s="332"/>
      <c r="N46" s="332"/>
      <c r="O46" s="323"/>
      <c r="P46" s="323"/>
      <c r="Q46" s="323"/>
      <c r="R46" s="323"/>
      <c r="S46" s="323"/>
      <c r="T46" s="323"/>
      <c r="U46" s="323"/>
      <c r="V46" s="323"/>
      <c r="W46" s="323"/>
      <c r="X46" s="323"/>
      <c r="Y46" s="323"/>
    </row>
    <row r="47" customFormat="false" ht="18" hidden="true" customHeight="true" outlineLevel="1" collapsed="false">
      <c r="A47" s="360" t="s">
        <v>1202</v>
      </c>
      <c r="B47" s="334" t="s">
        <v>129</v>
      </c>
      <c r="C47" s="350" t="s">
        <v>1002</v>
      </c>
      <c r="D47" s="351" t="s">
        <v>1003</v>
      </c>
      <c r="E47" s="337" t="s">
        <v>3028</v>
      </c>
      <c r="F47" s="352" t="s">
        <v>1214</v>
      </c>
      <c r="G47" s="338" t="s">
        <v>22</v>
      </c>
      <c r="H47" s="339"/>
      <c r="I47" s="339"/>
      <c r="J47" s="339" t="s">
        <v>95</v>
      </c>
      <c r="K47" s="579" t="s">
        <v>6744</v>
      </c>
      <c r="L47" s="579" t="s">
        <v>6747</v>
      </c>
      <c r="M47" s="340"/>
      <c r="N47" s="340" t="s">
        <v>6787</v>
      </c>
      <c r="O47" s="341"/>
      <c r="P47" s="341"/>
      <c r="Q47" s="341"/>
      <c r="R47" s="341"/>
      <c r="S47" s="341"/>
      <c r="T47" s="341"/>
      <c r="U47" s="341"/>
      <c r="V47" s="341"/>
      <c r="W47" s="341"/>
      <c r="X47" s="341"/>
      <c r="Y47" s="341"/>
    </row>
    <row r="48" customFormat="false" ht="18" hidden="true" customHeight="true" outlineLevel="1" collapsed="false">
      <c r="A48" s="360" t="s">
        <v>1205</v>
      </c>
      <c r="B48" s="334" t="s">
        <v>129</v>
      </c>
      <c r="C48" s="350"/>
      <c r="D48" s="351" t="s">
        <v>6788</v>
      </c>
      <c r="E48" s="352" t="s">
        <v>6789</v>
      </c>
      <c r="F48" s="352" t="s">
        <v>1218</v>
      </c>
      <c r="G48" s="338" t="s">
        <v>22</v>
      </c>
      <c r="H48" s="339"/>
      <c r="I48" s="339"/>
      <c r="J48" s="339" t="s">
        <v>95</v>
      </c>
      <c r="K48" s="579" t="s">
        <v>6744</v>
      </c>
      <c r="L48" s="579" t="s">
        <v>6747</v>
      </c>
      <c r="M48" s="340"/>
      <c r="N48" s="340"/>
      <c r="O48" s="341"/>
      <c r="P48" s="341"/>
      <c r="Q48" s="341"/>
      <c r="R48" s="341"/>
      <c r="S48" s="341"/>
      <c r="T48" s="341"/>
      <c r="U48" s="341"/>
      <c r="V48" s="341"/>
      <c r="W48" s="341"/>
      <c r="X48" s="341"/>
      <c r="Y48" s="341"/>
    </row>
    <row r="49" customFormat="false" ht="18" hidden="true" customHeight="true" outlineLevel="1" collapsed="false">
      <c r="A49" s="360" t="s">
        <v>1207</v>
      </c>
      <c r="B49" s="334" t="s">
        <v>129</v>
      </c>
      <c r="C49" s="361"/>
      <c r="D49" s="351" t="s">
        <v>6790</v>
      </c>
      <c r="E49" s="352" t="s">
        <v>6789</v>
      </c>
      <c r="F49" s="352" t="s">
        <v>1221</v>
      </c>
      <c r="G49" s="338" t="s">
        <v>22</v>
      </c>
      <c r="H49" s="339"/>
      <c r="I49" s="339"/>
      <c r="J49" s="339" t="s">
        <v>95</v>
      </c>
      <c r="K49" s="579" t="s">
        <v>6744</v>
      </c>
      <c r="L49" s="579" t="s">
        <v>6747</v>
      </c>
      <c r="M49" s="340"/>
      <c r="N49" s="340"/>
      <c r="O49" s="341"/>
      <c r="P49" s="341"/>
      <c r="Q49" s="341"/>
      <c r="R49" s="341"/>
      <c r="S49" s="341"/>
      <c r="T49" s="341"/>
      <c r="U49" s="341"/>
      <c r="V49" s="341"/>
      <c r="W49" s="341"/>
      <c r="X49" s="341"/>
      <c r="Y49" s="341"/>
    </row>
    <row r="50" customFormat="false" ht="18" hidden="false" customHeight="true" outlineLevel="0" collapsed="false">
      <c r="A50" s="329" t="s">
        <v>1242</v>
      </c>
      <c r="B50" s="329"/>
      <c r="C50" s="329"/>
      <c r="D50" s="329"/>
      <c r="E50" s="329"/>
      <c r="F50" s="329"/>
      <c r="G50" s="330"/>
      <c r="H50" s="331"/>
      <c r="I50" s="331"/>
      <c r="J50" s="331"/>
      <c r="K50" s="331"/>
      <c r="L50" s="332"/>
      <c r="M50" s="332"/>
      <c r="N50" s="332"/>
      <c r="O50" s="323"/>
      <c r="P50" s="323"/>
      <c r="Q50" s="323"/>
      <c r="R50" s="323"/>
      <c r="S50" s="323"/>
      <c r="T50" s="323"/>
      <c r="U50" s="323"/>
      <c r="V50" s="323"/>
      <c r="W50" s="323"/>
      <c r="X50" s="323"/>
      <c r="Y50" s="323"/>
    </row>
    <row r="51" customFormat="false" ht="18" hidden="true" customHeight="true" outlineLevel="1" collapsed="false">
      <c r="A51" s="360" t="s">
        <v>1243</v>
      </c>
      <c r="B51" s="334" t="s">
        <v>129</v>
      </c>
      <c r="C51" s="350" t="s">
        <v>1002</v>
      </c>
      <c r="D51" s="351" t="s">
        <v>1003</v>
      </c>
      <c r="E51" s="337" t="s">
        <v>3028</v>
      </c>
      <c r="F51" s="352" t="s">
        <v>1257</v>
      </c>
      <c r="G51" s="338" t="s">
        <v>22</v>
      </c>
      <c r="H51" s="339"/>
      <c r="I51" s="339"/>
      <c r="J51" s="339" t="s">
        <v>95</v>
      </c>
      <c r="K51" s="339" t="s">
        <v>6791</v>
      </c>
      <c r="L51" s="339" t="s">
        <v>717</v>
      </c>
      <c r="M51" s="340"/>
      <c r="N51" s="340"/>
      <c r="O51" s="341"/>
      <c r="P51" s="341"/>
      <c r="Q51" s="341"/>
      <c r="R51" s="341"/>
      <c r="S51" s="341"/>
      <c r="T51" s="341"/>
      <c r="U51" s="341"/>
      <c r="V51" s="341"/>
      <c r="W51" s="341"/>
      <c r="X51" s="341"/>
      <c r="Y51" s="341"/>
    </row>
    <row r="52" customFormat="false" ht="18" hidden="true" customHeight="true" outlineLevel="1" collapsed="false">
      <c r="A52" s="360" t="s">
        <v>1248</v>
      </c>
      <c r="B52" s="334" t="s">
        <v>129</v>
      </c>
      <c r="C52" s="350"/>
      <c r="D52" s="351" t="s">
        <v>6788</v>
      </c>
      <c r="E52" s="352" t="s">
        <v>6789</v>
      </c>
      <c r="F52" s="352" t="s">
        <v>1218</v>
      </c>
      <c r="G52" s="338" t="s">
        <v>22</v>
      </c>
      <c r="H52" s="339"/>
      <c r="I52" s="339"/>
      <c r="J52" s="339" t="s">
        <v>95</v>
      </c>
      <c r="K52" s="339" t="s">
        <v>6791</v>
      </c>
      <c r="L52" s="339" t="s">
        <v>717</v>
      </c>
      <c r="M52" s="340"/>
      <c r="N52" s="340"/>
      <c r="O52" s="341"/>
      <c r="P52" s="341"/>
      <c r="Q52" s="341"/>
      <c r="R52" s="341"/>
      <c r="S52" s="341"/>
      <c r="T52" s="341"/>
      <c r="U52" s="341"/>
      <c r="V52" s="341"/>
      <c r="W52" s="341"/>
      <c r="X52" s="341"/>
      <c r="Y52" s="341"/>
    </row>
    <row r="53" customFormat="false" ht="18" hidden="true" customHeight="true" outlineLevel="1" collapsed="false">
      <c r="A53" s="360" t="s">
        <v>1250</v>
      </c>
      <c r="B53" s="334" t="s">
        <v>129</v>
      </c>
      <c r="C53" s="361"/>
      <c r="D53" s="351" t="s">
        <v>6790</v>
      </c>
      <c r="E53" s="352" t="s">
        <v>6789</v>
      </c>
      <c r="F53" s="352" t="s">
        <v>1218</v>
      </c>
      <c r="G53" s="338" t="s">
        <v>22</v>
      </c>
      <c r="H53" s="339"/>
      <c r="I53" s="339"/>
      <c r="J53" s="339" t="s">
        <v>95</v>
      </c>
      <c r="K53" s="339" t="s">
        <v>6791</v>
      </c>
      <c r="L53" s="339" t="s">
        <v>717</v>
      </c>
      <c r="M53" s="340"/>
      <c r="N53" s="340"/>
      <c r="O53" s="341"/>
      <c r="P53" s="341"/>
      <c r="Q53" s="341"/>
      <c r="R53" s="341"/>
      <c r="S53" s="341"/>
      <c r="T53" s="341"/>
      <c r="U53" s="341"/>
      <c r="V53" s="341"/>
      <c r="W53" s="341"/>
      <c r="X53" s="341"/>
      <c r="Y53" s="341"/>
    </row>
    <row r="54" customFormat="false" ht="18" hidden="false" customHeight="true" outlineLevel="0" collapsed="false">
      <c r="A54" s="365" t="s">
        <v>1307</v>
      </c>
      <c r="B54" s="365"/>
      <c r="C54" s="365"/>
      <c r="D54" s="365"/>
      <c r="E54" s="365"/>
      <c r="F54" s="365"/>
      <c r="G54" s="330"/>
      <c r="H54" s="331"/>
      <c r="I54" s="331"/>
      <c r="J54" s="331"/>
      <c r="K54" s="331"/>
      <c r="L54" s="332"/>
      <c r="M54" s="332"/>
      <c r="N54" s="332"/>
      <c r="O54" s="323"/>
      <c r="P54" s="323"/>
      <c r="Q54" s="323"/>
      <c r="R54" s="323"/>
      <c r="S54" s="323"/>
      <c r="T54" s="323"/>
      <c r="U54" s="323"/>
      <c r="V54" s="323"/>
      <c r="W54" s="323"/>
      <c r="X54" s="323"/>
      <c r="Y54" s="323"/>
    </row>
    <row r="55" customFormat="false" ht="18" hidden="true" customHeight="true" outlineLevel="1" collapsed="false">
      <c r="A55" s="98" t="s">
        <v>1308</v>
      </c>
      <c r="B55" s="334" t="s">
        <v>129</v>
      </c>
      <c r="C55" s="350" t="s">
        <v>1002</v>
      </c>
      <c r="D55" s="351" t="s">
        <v>1321</v>
      </c>
      <c r="E55" s="337" t="s">
        <v>3028</v>
      </c>
      <c r="F55" s="352" t="s">
        <v>1322</v>
      </c>
      <c r="G55" s="338" t="s">
        <v>22</v>
      </c>
      <c r="H55" s="339"/>
      <c r="I55" s="339"/>
      <c r="J55" s="339" t="s">
        <v>95</v>
      </c>
      <c r="K55" s="579" t="s">
        <v>6744</v>
      </c>
      <c r="L55" s="579" t="s">
        <v>6745</v>
      </c>
      <c r="M55" s="340"/>
      <c r="N55" s="391" t="s">
        <v>6746</v>
      </c>
      <c r="O55" s="341"/>
      <c r="P55" s="341"/>
      <c r="Q55" s="341"/>
      <c r="R55" s="341"/>
      <c r="S55" s="341"/>
      <c r="T55" s="341"/>
      <c r="U55" s="341"/>
      <c r="V55" s="341"/>
      <c r="W55" s="341"/>
      <c r="X55" s="341"/>
      <c r="Y55" s="341"/>
    </row>
    <row r="56" customFormat="false" ht="18" hidden="true" customHeight="true" outlineLevel="1" collapsed="false">
      <c r="A56" s="98" t="s">
        <v>1312</v>
      </c>
      <c r="B56" s="334" t="s">
        <v>129</v>
      </c>
      <c r="C56" s="350"/>
      <c r="D56" s="351" t="s">
        <v>6792</v>
      </c>
      <c r="E56" s="352" t="s">
        <v>1008</v>
      </c>
      <c r="F56" s="352" t="s">
        <v>6793</v>
      </c>
      <c r="G56" s="338" t="s">
        <v>22</v>
      </c>
      <c r="H56" s="339"/>
      <c r="I56" s="339"/>
      <c r="J56" s="339" t="s">
        <v>95</v>
      </c>
      <c r="K56" s="579" t="s">
        <v>6744</v>
      </c>
      <c r="L56" s="579" t="s">
        <v>6747</v>
      </c>
      <c r="M56" s="340"/>
      <c r="N56" s="340"/>
      <c r="O56" s="341"/>
      <c r="P56" s="341"/>
      <c r="Q56" s="341"/>
      <c r="R56" s="341"/>
      <c r="S56" s="341"/>
      <c r="T56" s="341"/>
      <c r="U56" s="341"/>
      <c r="V56" s="341"/>
      <c r="W56" s="341"/>
      <c r="X56" s="341"/>
      <c r="Y56" s="341"/>
    </row>
    <row r="57" customFormat="false" ht="18" hidden="true" customHeight="true" outlineLevel="1" collapsed="false">
      <c r="A57" s="98" t="s">
        <v>1315</v>
      </c>
      <c r="B57" s="334" t="s">
        <v>129</v>
      </c>
      <c r="C57" s="352"/>
      <c r="D57" s="351" t="s">
        <v>6794</v>
      </c>
      <c r="E57" s="352" t="s">
        <v>6795</v>
      </c>
      <c r="F57" s="352" t="s">
        <v>6796</v>
      </c>
      <c r="G57" s="338" t="s">
        <v>22</v>
      </c>
      <c r="H57" s="339"/>
      <c r="I57" s="339"/>
      <c r="J57" s="339" t="s">
        <v>95</v>
      </c>
      <c r="K57" s="579" t="s">
        <v>6744</v>
      </c>
      <c r="L57" s="579" t="s">
        <v>6747</v>
      </c>
      <c r="M57" s="340"/>
      <c r="N57" s="340"/>
      <c r="O57" s="341"/>
      <c r="P57" s="341"/>
      <c r="Q57" s="341"/>
      <c r="R57" s="341"/>
      <c r="S57" s="341"/>
      <c r="T57" s="341"/>
      <c r="U57" s="341"/>
      <c r="V57" s="341"/>
      <c r="W57" s="341"/>
      <c r="X57" s="341"/>
      <c r="Y57" s="341"/>
    </row>
    <row r="58" customFormat="false" ht="18" hidden="true" customHeight="true" outlineLevel="1" collapsed="false">
      <c r="A58" s="98" t="s">
        <v>1316</v>
      </c>
      <c r="B58" s="334" t="s">
        <v>129</v>
      </c>
      <c r="C58" s="352"/>
      <c r="D58" s="351" t="s">
        <v>6797</v>
      </c>
      <c r="E58" s="352" t="s">
        <v>6798</v>
      </c>
      <c r="F58" s="352" t="s">
        <v>6799</v>
      </c>
      <c r="G58" s="338" t="s">
        <v>22</v>
      </c>
      <c r="H58" s="339"/>
      <c r="I58" s="339"/>
      <c r="J58" s="339" t="s">
        <v>95</v>
      </c>
      <c r="K58" s="579" t="s">
        <v>6744</v>
      </c>
      <c r="L58" s="579" t="s">
        <v>6747</v>
      </c>
      <c r="M58" s="340"/>
      <c r="N58" s="340"/>
      <c r="O58" s="341"/>
      <c r="P58" s="341"/>
      <c r="Q58" s="341"/>
      <c r="R58" s="341"/>
      <c r="S58" s="341"/>
      <c r="T58" s="341"/>
      <c r="U58" s="341"/>
      <c r="V58" s="341"/>
      <c r="W58" s="341"/>
      <c r="X58" s="341"/>
      <c r="Y58" s="341"/>
    </row>
    <row r="59" customFormat="false" ht="18" hidden="true" customHeight="true" outlineLevel="1" collapsed="false">
      <c r="A59" s="98" t="s">
        <v>1319</v>
      </c>
      <c r="B59" s="334" t="s">
        <v>129</v>
      </c>
      <c r="C59" s="361"/>
      <c r="D59" s="351" t="s">
        <v>6800</v>
      </c>
      <c r="E59" s="352" t="s">
        <v>6801</v>
      </c>
      <c r="F59" s="352" t="s">
        <v>6802</v>
      </c>
      <c r="G59" s="338" t="s">
        <v>22</v>
      </c>
      <c r="H59" s="339"/>
      <c r="I59" s="339"/>
      <c r="J59" s="339" t="s">
        <v>95</v>
      </c>
      <c r="K59" s="579" t="s">
        <v>6744</v>
      </c>
      <c r="L59" s="579" t="s">
        <v>6747</v>
      </c>
      <c r="M59" s="340"/>
      <c r="N59" s="340"/>
      <c r="O59" s="341"/>
      <c r="P59" s="341"/>
      <c r="Q59" s="341"/>
      <c r="R59" s="341"/>
      <c r="S59" s="341"/>
      <c r="T59" s="341"/>
      <c r="U59" s="341"/>
      <c r="V59" s="341"/>
      <c r="W59" s="341"/>
      <c r="X59" s="341"/>
      <c r="Y59" s="341"/>
    </row>
    <row r="60" customFormat="false" ht="18" hidden="true" customHeight="true" outlineLevel="1" collapsed="false">
      <c r="A60" s="98" t="s">
        <v>1320</v>
      </c>
      <c r="B60" s="334" t="s">
        <v>129</v>
      </c>
      <c r="C60" s="361"/>
      <c r="D60" s="351" t="s">
        <v>6803</v>
      </c>
      <c r="E60" s="352" t="s">
        <v>6804</v>
      </c>
      <c r="F60" s="352" t="s">
        <v>1340</v>
      </c>
      <c r="G60" s="338" t="s">
        <v>22</v>
      </c>
      <c r="H60" s="339"/>
      <c r="I60" s="339"/>
      <c r="J60" s="339" t="s">
        <v>95</v>
      </c>
      <c r="K60" s="579" t="s">
        <v>6744</v>
      </c>
      <c r="L60" s="579" t="s">
        <v>6747</v>
      </c>
      <c r="M60" s="340"/>
      <c r="N60" s="340"/>
      <c r="O60" s="341"/>
      <c r="P60" s="341"/>
      <c r="Q60" s="341"/>
      <c r="R60" s="341"/>
      <c r="S60" s="341"/>
      <c r="T60" s="341"/>
      <c r="U60" s="341"/>
      <c r="V60" s="341"/>
      <c r="W60" s="341"/>
      <c r="X60" s="341"/>
      <c r="Y60" s="341"/>
    </row>
    <row r="61" customFormat="false" ht="18" hidden="true" customHeight="true" outlineLevel="1" collapsed="false">
      <c r="A61" s="98" t="s">
        <v>1323</v>
      </c>
      <c r="B61" s="334" t="s">
        <v>129</v>
      </c>
      <c r="C61" s="361"/>
      <c r="D61" s="351" t="s">
        <v>6805</v>
      </c>
      <c r="E61" s="352" t="s">
        <v>6806</v>
      </c>
      <c r="F61" s="352" t="s">
        <v>6807</v>
      </c>
      <c r="G61" s="338" t="s">
        <v>22</v>
      </c>
      <c r="H61" s="339"/>
      <c r="I61" s="339"/>
      <c r="J61" s="339" t="s">
        <v>95</v>
      </c>
      <c r="K61" s="579" t="s">
        <v>6744</v>
      </c>
      <c r="L61" s="579" t="s">
        <v>6747</v>
      </c>
      <c r="M61" s="340"/>
      <c r="N61" s="340"/>
      <c r="O61" s="341"/>
      <c r="P61" s="341"/>
      <c r="Q61" s="341"/>
      <c r="R61" s="341"/>
      <c r="S61" s="341"/>
      <c r="T61" s="341"/>
      <c r="U61" s="341"/>
      <c r="V61" s="341"/>
      <c r="W61" s="341"/>
      <c r="X61" s="341"/>
      <c r="Y61" s="341"/>
    </row>
    <row r="62" customFormat="false" ht="18" hidden="true" customHeight="true" outlineLevel="1" collapsed="false">
      <c r="A62" s="98" t="s">
        <v>1325</v>
      </c>
      <c r="B62" s="334" t="s">
        <v>129</v>
      </c>
      <c r="C62" s="361"/>
      <c r="D62" s="351" t="s">
        <v>6808</v>
      </c>
      <c r="E62" s="352" t="s">
        <v>6809</v>
      </c>
      <c r="F62" s="352" t="s">
        <v>6810</v>
      </c>
      <c r="G62" s="338" t="s">
        <v>22</v>
      </c>
      <c r="H62" s="339"/>
      <c r="I62" s="339"/>
      <c r="J62" s="339" t="s">
        <v>95</v>
      </c>
      <c r="K62" s="579" t="s">
        <v>6744</v>
      </c>
      <c r="L62" s="579" t="s">
        <v>6747</v>
      </c>
      <c r="M62" s="340"/>
      <c r="N62" s="340"/>
      <c r="O62" s="341"/>
      <c r="P62" s="341"/>
      <c r="Q62" s="341"/>
      <c r="R62" s="341"/>
      <c r="S62" s="341"/>
      <c r="T62" s="341"/>
      <c r="U62" s="341"/>
      <c r="V62" s="341"/>
      <c r="W62" s="341"/>
      <c r="X62" s="341"/>
      <c r="Y62" s="341"/>
    </row>
    <row r="63" customFormat="false" ht="18" hidden="true" customHeight="true" outlineLevel="1" collapsed="false">
      <c r="A63" s="98" t="s">
        <v>1329</v>
      </c>
      <c r="B63" s="334" t="s">
        <v>129</v>
      </c>
      <c r="C63" s="361"/>
      <c r="D63" s="351" t="s">
        <v>6811</v>
      </c>
      <c r="E63" s="352" t="s">
        <v>6812</v>
      </c>
      <c r="F63" s="352" t="s">
        <v>1352</v>
      </c>
      <c r="G63" s="338" t="s">
        <v>22</v>
      </c>
      <c r="H63" s="339"/>
      <c r="I63" s="339"/>
      <c r="J63" s="339" t="s">
        <v>95</v>
      </c>
      <c r="K63" s="579" t="s">
        <v>6744</v>
      </c>
      <c r="L63" s="579" t="s">
        <v>6747</v>
      </c>
      <c r="M63" s="340"/>
      <c r="N63" s="340"/>
      <c r="O63" s="341"/>
      <c r="P63" s="341"/>
      <c r="Q63" s="341"/>
      <c r="R63" s="341"/>
      <c r="S63" s="341"/>
      <c r="T63" s="341"/>
      <c r="U63" s="341"/>
      <c r="V63" s="341"/>
      <c r="W63" s="341"/>
      <c r="X63" s="341"/>
      <c r="Y63" s="341"/>
    </row>
    <row r="64" customFormat="false" ht="18" hidden="true" customHeight="true" outlineLevel="1" collapsed="false">
      <c r="A64" s="98" t="s">
        <v>1333</v>
      </c>
      <c r="B64" s="334" t="s">
        <v>129</v>
      </c>
      <c r="C64" s="361"/>
      <c r="D64" s="351" t="s">
        <v>6813</v>
      </c>
      <c r="E64" s="352" t="s">
        <v>6814</v>
      </c>
      <c r="F64" s="582" t="s">
        <v>6815</v>
      </c>
      <c r="G64" s="338" t="s">
        <v>22</v>
      </c>
      <c r="H64" s="339"/>
      <c r="I64" s="339"/>
      <c r="J64" s="339" t="s">
        <v>95</v>
      </c>
      <c r="L64" s="579"/>
      <c r="M64" s="579"/>
      <c r="N64" s="391" t="s">
        <v>6816</v>
      </c>
      <c r="O64" s="341"/>
      <c r="P64" s="341"/>
      <c r="Q64" s="341"/>
      <c r="R64" s="341"/>
      <c r="S64" s="341"/>
      <c r="T64" s="341"/>
      <c r="U64" s="341"/>
      <c r="V64" s="341"/>
      <c r="W64" s="341"/>
      <c r="X64" s="341"/>
      <c r="Y64" s="341"/>
    </row>
    <row r="65" customFormat="false" ht="18" hidden="false" customHeight="true" outlineLevel="0" collapsed="false">
      <c r="A65" s="365" t="s">
        <v>1379</v>
      </c>
      <c r="B65" s="365"/>
      <c r="C65" s="365"/>
      <c r="D65" s="365"/>
      <c r="E65" s="365"/>
      <c r="F65" s="365"/>
      <c r="G65" s="330"/>
      <c r="H65" s="331"/>
      <c r="I65" s="331"/>
      <c r="J65" s="331"/>
      <c r="K65" s="331"/>
      <c r="L65" s="332"/>
      <c r="M65" s="332"/>
      <c r="N65" s="332"/>
      <c r="O65" s="323"/>
      <c r="P65" s="323"/>
      <c r="Q65" s="323"/>
      <c r="R65" s="323"/>
      <c r="S65" s="323"/>
      <c r="T65" s="323"/>
      <c r="U65" s="323"/>
      <c r="V65" s="323"/>
      <c r="W65" s="323"/>
      <c r="X65" s="323"/>
      <c r="Y65" s="323"/>
    </row>
    <row r="66" customFormat="false" ht="18" hidden="true" customHeight="true" outlineLevel="1" collapsed="false">
      <c r="A66" s="98" t="s">
        <v>1380</v>
      </c>
      <c r="B66" s="334" t="s">
        <v>129</v>
      </c>
      <c r="C66" s="350" t="s">
        <v>1002</v>
      </c>
      <c r="D66" s="351" t="s">
        <v>1393</v>
      </c>
      <c r="E66" s="337" t="s">
        <v>3028</v>
      </c>
      <c r="F66" s="352" t="s">
        <v>1394</v>
      </c>
      <c r="G66" s="338" t="s">
        <v>22</v>
      </c>
      <c r="H66" s="339"/>
      <c r="I66" s="339"/>
      <c r="J66" s="339" t="s">
        <v>95</v>
      </c>
      <c r="K66" s="579" t="s">
        <v>6744</v>
      </c>
      <c r="L66" s="579" t="s">
        <v>6747</v>
      </c>
      <c r="M66" s="340"/>
      <c r="N66" s="391" t="s">
        <v>6746</v>
      </c>
      <c r="O66" s="341"/>
      <c r="P66" s="341"/>
      <c r="Q66" s="341"/>
      <c r="R66" s="341"/>
      <c r="S66" s="341"/>
      <c r="T66" s="341"/>
      <c r="U66" s="341"/>
      <c r="V66" s="341"/>
      <c r="W66" s="341"/>
      <c r="X66" s="341"/>
      <c r="Y66" s="341"/>
    </row>
    <row r="67" customFormat="false" ht="18" hidden="true" customHeight="true" outlineLevel="1" collapsed="false">
      <c r="A67" s="98" t="s">
        <v>1384</v>
      </c>
      <c r="B67" s="334" t="s">
        <v>129</v>
      </c>
      <c r="C67" s="366"/>
      <c r="D67" s="351" t="s">
        <v>6817</v>
      </c>
      <c r="E67" s="352" t="s">
        <v>1008</v>
      </c>
      <c r="F67" s="352" t="s">
        <v>6818</v>
      </c>
      <c r="G67" s="338" t="s">
        <v>22</v>
      </c>
      <c r="H67" s="339"/>
      <c r="I67" s="339"/>
      <c r="J67" s="339" t="s">
        <v>95</v>
      </c>
      <c r="K67" s="579" t="s">
        <v>6744</v>
      </c>
      <c r="L67" s="579" t="s">
        <v>6747</v>
      </c>
      <c r="M67" s="340"/>
      <c r="N67" s="340"/>
      <c r="O67" s="341"/>
      <c r="P67" s="341"/>
      <c r="Q67" s="341"/>
      <c r="R67" s="341"/>
      <c r="S67" s="341"/>
      <c r="T67" s="341"/>
      <c r="U67" s="341"/>
      <c r="V67" s="341"/>
      <c r="W67" s="341"/>
      <c r="X67" s="341"/>
      <c r="Y67" s="341"/>
    </row>
    <row r="68" customFormat="false" ht="18" hidden="true" customHeight="true" outlineLevel="1" collapsed="false">
      <c r="A68" s="98" t="s">
        <v>1387</v>
      </c>
      <c r="B68" s="334" t="s">
        <v>129</v>
      </c>
      <c r="C68" s="352"/>
      <c r="D68" s="351" t="s">
        <v>6819</v>
      </c>
      <c r="E68" s="352" t="s">
        <v>6820</v>
      </c>
      <c r="F68" s="352" t="s">
        <v>1401</v>
      </c>
      <c r="G68" s="338" t="s">
        <v>22</v>
      </c>
      <c r="H68" s="339"/>
      <c r="I68" s="339"/>
      <c r="J68" s="339" t="s">
        <v>95</v>
      </c>
      <c r="K68" s="579" t="s">
        <v>6744</v>
      </c>
      <c r="L68" s="579" t="s">
        <v>6747</v>
      </c>
      <c r="M68" s="340"/>
      <c r="N68" s="340"/>
      <c r="O68" s="341"/>
      <c r="P68" s="341"/>
      <c r="Q68" s="341"/>
      <c r="R68" s="341"/>
      <c r="S68" s="341"/>
      <c r="T68" s="341"/>
      <c r="U68" s="341"/>
      <c r="V68" s="341"/>
      <c r="W68" s="341"/>
      <c r="X68" s="341"/>
      <c r="Y68" s="341"/>
    </row>
    <row r="69" customFormat="false" ht="18" hidden="true" customHeight="true" outlineLevel="1" collapsed="false">
      <c r="A69" s="98" t="s">
        <v>1389</v>
      </c>
      <c r="B69" s="334" t="s">
        <v>129</v>
      </c>
      <c r="C69" s="352"/>
      <c r="D69" s="351" t="s">
        <v>6821</v>
      </c>
      <c r="E69" s="352" t="s">
        <v>6822</v>
      </c>
      <c r="F69" s="352" t="s">
        <v>1404</v>
      </c>
      <c r="G69" s="338" t="s">
        <v>22</v>
      </c>
      <c r="H69" s="339"/>
      <c r="I69" s="339"/>
      <c r="J69" s="339" t="s">
        <v>95</v>
      </c>
      <c r="K69" s="579" t="s">
        <v>6744</v>
      </c>
      <c r="L69" s="579" t="s">
        <v>6747</v>
      </c>
      <c r="M69" s="340"/>
      <c r="N69" s="340"/>
      <c r="O69" s="341"/>
      <c r="P69" s="341"/>
      <c r="Q69" s="341"/>
      <c r="R69" s="341"/>
      <c r="S69" s="341"/>
      <c r="T69" s="341"/>
      <c r="U69" s="341"/>
      <c r="V69" s="341"/>
      <c r="W69" s="341"/>
      <c r="X69" s="341"/>
      <c r="Y69" s="341"/>
    </row>
    <row r="70" customFormat="false" ht="18" hidden="true" customHeight="true" outlineLevel="1" collapsed="false">
      <c r="A70" s="98" t="s">
        <v>1392</v>
      </c>
      <c r="B70" s="334" t="s">
        <v>129</v>
      </c>
      <c r="C70" s="361"/>
      <c r="D70" s="351" t="s">
        <v>6823</v>
      </c>
      <c r="E70" s="352" t="s">
        <v>6824</v>
      </c>
      <c r="F70" s="352" t="s">
        <v>1407</v>
      </c>
      <c r="G70" s="338" t="s">
        <v>22</v>
      </c>
      <c r="H70" s="339"/>
      <c r="I70" s="339"/>
      <c r="J70" s="339" t="s">
        <v>95</v>
      </c>
      <c r="K70" s="579" t="s">
        <v>6744</v>
      </c>
      <c r="L70" s="579" t="s">
        <v>6747</v>
      </c>
      <c r="M70" s="340"/>
      <c r="N70" s="340"/>
      <c r="O70" s="341"/>
      <c r="P70" s="341"/>
      <c r="Q70" s="341"/>
      <c r="R70" s="341"/>
      <c r="S70" s="341"/>
      <c r="T70" s="341"/>
      <c r="U70" s="341"/>
      <c r="V70" s="341"/>
      <c r="W70" s="341"/>
      <c r="X70" s="341"/>
      <c r="Y70" s="341"/>
    </row>
    <row r="71" customFormat="false" ht="18" hidden="true" customHeight="true" outlineLevel="1" collapsed="false">
      <c r="A71" s="98" t="s">
        <v>1395</v>
      </c>
      <c r="B71" s="334" t="s">
        <v>129</v>
      </c>
      <c r="C71" s="361"/>
      <c r="D71" s="351" t="s">
        <v>6825</v>
      </c>
      <c r="E71" s="352" t="s">
        <v>6826</v>
      </c>
      <c r="F71" s="352" t="s">
        <v>1410</v>
      </c>
      <c r="G71" s="338" t="s">
        <v>22</v>
      </c>
      <c r="H71" s="339"/>
      <c r="I71" s="339"/>
      <c r="J71" s="339" t="s">
        <v>95</v>
      </c>
      <c r="K71" s="579" t="s">
        <v>6744</v>
      </c>
      <c r="L71" s="579" t="s">
        <v>6747</v>
      </c>
      <c r="M71" s="340"/>
      <c r="N71" s="340"/>
      <c r="O71" s="341"/>
      <c r="P71" s="341"/>
      <c r="Q71" s="341"/>
      <c r="R71" s="341"/>
      <c r="S71" s="341"/>
      <c r="T71" s="341"/>
      <c r="U71" s="341"/>
      <c r="V71" s="341"/>
      <c r="W71" s="341"/>
      <c r="X71" s="341"/>
      <c r="Y71" s="341"/>
    </row>
    <row r="72" customFormat="false" ht="18" hidden="true" customHeight="true" outlineLevel="1" collapsed="false">
      <c r="A72" s="98" t="s">
        <v>1398</v>
      </c>
      <c r="B72" s="334" t="s">
        <v>129</v>
      </c>
      <c r="C72" s="361"/>
      <c r="D72" s="351" t="s">
        <v>6827</v>
      </c>
      <c r="E72" s="352" t="s">
        <v>6828</v>
      </c>
      <c r="F72" s="352" t="s">
        <v>1413</v>
      </c>
      <c r="G72" s="338" t="s">
        <v>22</v>
      </c>
      <c r="H72" s="339"/>
      <c r="I72" s="339"/>
      <c r="J72" s="339" t="s">
        <v>95</v>
      </c>
      <c r="K72" s="579" t="s">
        <v>6744</v>
      </c>
      <c r="L72" s="579" t="s">
        <v>6747</v>
      </c>
      <c r="M72" s="340"/>
      <c r="N72" s="340"/>
      <c r="O72" s="341"/>
      <c r="P72" s="341"/>
      <c r="Q72" s="341"/>
      <c r="R72" s="341"/>
      <c r="S72" s="341"/>
      <c r="T72" s="341"/>
      <c r="U72" s="341"/>
      <c r="V72" s="341"/>
      <c r="W72" s="341"/>
      <c r="X72" s="341"/>
      <c r="Y72" s="341"/>
    </row>
    <row r="73" customFormat="false" ht="18" hidden="true" customHeight="true" outlineLevel="1" collapsed="false">
      <c r="A73" s="98" t="s">
        <v>1402</v>
      </c>
      <c r="B73" s="334" t="s">
        <v>129</v>
      </c>
      <c r="C73" s="361"/>
      <c r="D73" s="351" t="s">
        <v>6829</v>
      </c>
      <c r="E73" s="352" t="s">
        <v>6830</v>
      </c>
      <c r="F73" s="352" t="s">
        <v>1415</v>
      </c>
      <c r="G73" s="338" t="s">
        <v>22</v>
      </c>
      <c r="H73" s="339"/>
      <c r="I73" s="339"/>
      <c r="J73" s="339" t="s">
        <v>95</v>
      </c>
      <c r="K73" s="579" t="s">
        <v>6744</v>
      </c>
      <c r="L73" s="579" t="s">
        <v>6747</v>
      </c>
      <c r="M73" s="340"/>
      <c r="N73" s="340"/>
      <c r="O73" s="341"/>
      <c r="P73" s="341"/>
      <c r="Q73" s="341"/>
      <c r="R73" s="341"/>
      <c r="S73" s="341"/>
      <c r="T73" s="341"/>
      <c r="U73" s="341"/>
      <c r="V73" s="341"/>
      <c r="W73" s="341"/>
      <c r="X73" s="341"/>
      <c r="Y73" s="341"/>
    </row>
    <row r="74" customFormat="false" ht="18" hidden="true" customHeight="true" outlineLevel="1" collapsed="false">
      <c r="A74" s="98" t="s">
        <v>1405</v>
      </c>
      <c r="B74" s="334" t="s">
        <v>129</v>
      </c>
      <c r="C74" s="361"/>
      <c r="D74" s="351" t="s">
        <v>6831</v>
      </c>
      <c r="E74" s="582" t="s">
        <v>6832</v>
      </c>
      <c r="F74" s="352" t="s">
        <v>1418</v>
      </c>
      <c r="G74" s="338" t="s">
        <v>22</v>
      </c>
      <c r="H74" s="339"/>
      <c r="I74" s="339"/>
      <c r="J74" s="339" t="s">
        <v>95</v>
      </c>
      <c r="K74" s="579" t="s">
        <v>6744</v>
      </c>
      <c r="L74" s="579" t="s">
        <v>6747</v>
      </c>
      <c r="M74" s="340"/>
      <c r="N74" s="340"/>
      <c r="O74" s="341"/>
      <c r="P74" s="341"/>
      <c r="Q74" s="341"/>
      <c r="R74" s="341"/>
      <c r="S74" s="341"/>
      <c r="T74" s="341"/>
      <c r="U74" s="341"/>
      <c r="V74" s="341"/>
      <c r="W74" s="341"/>
      <c r="X74" s="341"/>
      <c r="Y74" s="341"/>
    </row>
    <row r="75" customFormat="false" ht="18" hidden="true" customHeight="true" outlineLevel="1" collapsed="false">
      <c r="A75" s="98" t="s">
        <v>1408</v>
      </c>
      <c r="B75" s="334" t="s">
        <v>129</v>
      </c>
      <c r="C75" s="361"/>
      <c r="D75" s="351" t="s">
        <v>6833</v>
      </c>
      <c r="E75" s="582" t="s">
        <v>6834</v>
      </c>
      <c r="F75" s="352" t="s">
        <v>1420</v>
      </c>
      <c r="G75" s="338" t="s">
        <v>22</v>
      </c>
      <c r="H75" s="339"/>
      <c r="I75" s="339"/>
      <c r="J75" s="339" t="s">
        <v>95</v>
      </c>
      <c r="K75" s="579" t="s">
        <v>6744</v>
      </c>
      <c r="L75" s="579" t="s">
        <v>6747</v>
      </c>
      <c r="M75" s="340"/>
      <c r="N75" s="340"/>
      <c r="O75" s="341"/>
      <c r="P75" s="341"/>
      <c r="Q75" s="341"/>
      <c r="R75" s="341"/>
      <c r="S75" s="341"/>
      <c r="T75" s="341"/>
      <c r="U75" s="341"/>
      <c r="V75" s="341"/>
      <c r="W75" s="341"/>
      <c r="X75" s="341"/>
      <c r="Y75" s="341"/>
    </row>
    <row r="76" customFormat="false" ht="18" hidden="true" customHeight="true" outlineLevel="1" collapsed="false">
      <c r="A76" s="98" t="s">
        <v>1411</v>
      </c>
      <c r="B76" s="334" t="s">
        <v>129</v>
      </c>
      <c r="C76" s="350"/>
      <c r="D76" s="362" t="s">
        <v>1045</v>
      </c>
      <c r="E76" s="352" t="s">
        <v>1046</v>
      </c>
      <c r="F76" s="355" t="s">
        <v>6835</v>
      </c>
      <c r="G76" s="338" t="s">
        <v>22</v>
      </c>
      <c r="H76" s="339"/>
      <c r="I76" s="339"/>
      <c r="J76" s="339" t="s">
        <v>95</v>
      </c>
      <c r="K76" s="579" t="s">
        <v>6744</v>
      </c>
      <c r="L76" s="579" t="s">
        <v>6747</v>
      </c>
      <c r="M76" s="340"/>
      <c r="N76" s="340"/>
      <c r="O76" s="341"/>
      <c r="P76" s="341"/>
      <c r="Q76" s="341"/>
      <c r="R76" s="341"/>
      <c r="S76" s="341"/>
      <c r="T76" s="341"/>
      <c r="U76" s="341"/>
      <c r="V76" s="341"/>
      <c r="W76" s="341"/>
      <c r="X76" s="341"/>
      <c r="Y76" s="341"/>
    </row>
    <row r="77" customFormat="false" ht="18" hidden="true" customHeight="true" outlineLevel="1" collapsed="false">
      <c r="A77" s="98" t="s">
        <v>1414</v>
      </c>
      <c r="B77" s="334" t="s">
        <v>129</v>
      </c>
      <c r="C77" s="352"/>
      <c r="D77" s="351" t="s">
        <v>1049</v>
      </c>
      <c r="E77" s="352" t="s">
        <v>6766</v>
      </c>
      <c r="F77" s="355" t="s">
        <v>6835</v>
      </c>
      <c r="G77" s="338" t="s">
        <v>22</v>
      </c>
      <c r="H77" s="339"/>
      <c r="I77" s="339"/>
      <c r="J77" s="339" t="s">
        <v>95</v>
      </c>
      <c r="K77" s="579" t="s">
        <v>6744</v>
      </c>
      <c r="L77" s="579" t="s">
        <v>6747</v>
      </c>
      <c r="M77" s="340"/>
      <c r="N77" s="391" t="s">
        <v>6746</v>
      </c>
      <c r="O77" s="341"/>
      <c r="P77" s="341"/>
      <c r="Q77" s="341"/>
      <c r="R77" s="341"/>
      <c r="S77" s="341"/>
      <c r="T77" s="341"/>
      <c r="U77" s="341"/>
      <c r="V77" s="341"/>
      <c r="W77" s="341"/>
      <c r="X77" s="341"/>
      <c r="Y77" s="341"/>
    </row>
    <row r="78" customFormat="false" ht="15" hidden="true" customHeight="false" outlineLevel="1" collapsed="false">
      <c r="A78" s="98"/>
      <c r="B78" s="334"/>
      <c r="C78" s="352"/>
      <c r="D78" s="351" t="s">
        <v>6836</v>
      </c>
      <c r="E78" s="352" t="s">
        <v>6784</v>
      </c>
      <c r="F78" s="350"/>
      <c r="G78" s="583" t="s">
        <v>22</v>
      </c>
      <c r="H78" s="581"/>
      <c r="I78" s="581"/>
      <c r="J78" s="411"/>
      <c r="K78" s="579" t="s">
        <v>6744</v>
      </c>
      <c r="L78" s="584" t="n">
        <v>22806</v>
      </c>
      <c r="M78" s="340"/>
      <c r="N78" s="391" t="s">
        <v>6837</v>
      </c>
      <c r="O78" s="341"/>
      <c r="P78" s="341"/>
      <c r="Q78" s="341"/>
      <c r="R78" s="341"/>
      <c r="S78" s="341"/>
      <c r="T78" s="341"/>
      <c r="U78" s="341"/>
      <c r="V78" s="341"/>
      <c r="W78" s="341"/>
      <c r="X78" s="341"/>
      <c r="Y78" s="341"/>
    </row>
    <row r="79" customFormat="false" ht="18" hidden="false" customHeight="true" outlineLevel="0" collapsed="false">
      <c r="A79" s="365" t="s">
        <v>1446</v>
      </c>
      <c r="B79" s="365"/>
      <c r="C79" s="365"/>
      <c r="D79" s="365"/>
      <c r="E79" s="365"/>
      <c r="F79" s="365"/>
      <c r="G79" s="331"/>
      <c r="H79" s="331"/>
      <c r="I79" s="331"/>
      <c r="J79" s="332"/>
      <c r="K79" s="332"/>
      <c r="L79" s="332"/>
      <c r="M79" s="332"/>
      <c r="N79" s="332"/>
      <c r="O79" s="323"/>
      <c r="P79" s="323"/>
      <c r="Q79" s="323"/>
      <c r="R79" s="323"/>
      <c r="S79" s="323"/>
      <c r="T79" s="323"/>
      <c r="U79" s="323"/>
      <c r="V79" s="323"/>
      <c r="W79" s="323"/>
      <c r="X79" s="323"/>
      <c r="Y79" s="323"/>
    </row>
    <row r="80" customFormat="false" ht="18" hidden="true" customHeight="true" outlineLevel="1" collapsed="false">
      <c r="A80" s="367" t="s">
        <v>1447</v>
      </c>
      <c r="B80" s="334" t="s">
        <v>129</v>
      </c>
      <c r="C80" s="350" t="s">
        <v>1002</v>
      </c>
      <c r="D80" s="351" t="s">
        <v>1321</v>
      </c>
      <c r="E80" s="337" t="s">
        <v>3028</v>
      </c>
      <c r="F80" s="352" t="s">
        <v>1460</v>
      </c>
      <c r="G80" s="338" t="s">
        <v>22</v>
      </c>
      <c r="H80" s="339"/>
      <c r="I80" s="339"/>
      <c r="J80" s="339" t="s">
        <v>95</v>
      </c>
      <c r="K80" s="579" t="s">
        <v>6744</v>
      </c>
      <c r="L80" s="579" t="s">
        <v>6747</v>
      </c>
      <c r="M80" s="340"/>
      <c r="N80" s="340" t="s">
        <v>6838</v>
      </c>
      <c r="O80" s="341"/>
      <c r="P80" s="341"/>
      <c r="Q80" s="341"/>
      <c r="R80" s="341"/>
      <c r="S80" s="341"/>
      <c r="T80" s="341"/>
      <c r="U80" s="341"/>
      <c r="V80" s="341"/>
      <c r="W80" s="341"/>
      <c r="X80" s="341"/>
      <c r="Y80" s="341"/>
    </row>
    <row r="81" customFormat="false" ht="18" hidden="true" customHeight="true" outlineLevel="1" collapsed="false">
      <c r="A81" s="367" t="s">
        <v>1450</v>
      </c>
      <c r="B81" s="334" t="s">
        <v>129</v>
      </c>
      <c r="C81" s="350"/>
      <c r="D81" s="351" t="s">
        <v>6839</v>
      </c>
      <c r="E81" s="585" t="s">
        <v>6840</v>
      </c>
      <c r="F81" s="368"/>
      <c r="G81" s="338" t="s">
        <v>22</v>
      </c>
      <c r="H81" s="339"/>
      <c r="I81" s="339"/>
      <c r="J81" s="339" t="s">
        <v>95</v>
      </c>
      <c r="K81" s="579" t="s">
        <v>6744</v>
      </c>
      <c r="L81" s="579" t="s">
        <v>6747</v>
      </c>
      <c r="M81" s="340"/>
      <c r="N81" s="340"/>
      <c r="O81" s="341"/>
      <c r="P81" s="341"/>
      <c r="Q81" s="341"/>
      <c r="R81" s="341"/>
      <c r="S81" s="341"/>
      <c r="T81" s="341"/>
      <c r="U81" s="341"/>
      <c r="V81" s="341"/>
      <c r="W81" s="341"/>
      <c r="X81" s="341"/>
      <c r="Y81" s="341"/>
    </row>
    <row r="82" customFormat="false" ht="18" hidden="true" customHeight="true" outlineLevel="1" collapsed="false">
      <c r="A82" s="367" t="s">
        <v>1453</v>
      </c>
      <c r="B82" s="334" t="s">
        <v>129</v>
      </c>
      <c r="C82" s="350"/>
      <c r="D82" s="351" t="s">
        <v>6841</v>
      </c>
      <c r="E82" s="585" t="s">
        <v>6840</v>
      </c>
      <c r="F82" s="368"/>
      <c r="G82" s="338" t="s">
        <v>22</v>
      </c>
      <c r="H82" s="339"/>
      <c r="I82" s="339"/>
      <c r="J82" s="339" t="s">
        <v>95</v>
      </c>
      <c r="K82" s="579" t="s">
        <v>6744</v>
      </c>
      <c r="L82" s="579" t="s">
        <v>6747</v>
      </c>
      <c r="M82" s="340"/>
      <c r="N82" s="340"/>
      <c r="O82" s="341"/>
      <c r="P82" s="341"/>
      <c r="Q82" s="341"/>
      <c r="R82" s="341"/>
      <c r="S82" s="341"/>
      <c r="T82" s="341"/>
      <c r="U82" s="341"/>
      <c r="V82" s="341"/>
      <c r="W82" s="341"/>
      <c r="X82" s="341"/>
      <c r="Y82" s="341"/>
    </row>
    <row r="83" customFormat="false" ht="18" hidden="true" customHeight="true" outlineLevel="1" collapsed="false">
      <c r="A83" s="367" t="s">
        <v>1456</v>
      </c>
      <c r="B83" s="334" t="s">
        <v>129</v>
      </c>
      <c r="C83" s="352"/>
      <c r="D83" s="351" t="s">
        <v>1045</v>
      </c>
      <c r="E83" s="352" t="s">
        <v>6842</v>
      </c>
      <c r="F83" s="352"/>
      <c r="G83" s="338" t="s">
        <v>22</v>
      </c>
      <c r="H83" s="339"/>
      <c r="I83" s="339"/>
      <c r="J83" s="339" t="s">
        <v>95</v>
      </c>
      <c r="K83" s="579" t="s">
        <v>6744</v>
      </c>
      <c r="L83" s="579" t="s">
        <v>6747</v>
      </c>
      <c r="M83" s="340"/>
      <c r="N83" s="340"/>
      <c r="O83" s="341"/>
      <c r="P83" s="341"/>
      <c r="Q83" s="341"/>
      <c r="R83" s="341"/>
      <c r="S83" s="341"/>
      <c r="T83" s="341"/>
      <c r="U83" s="341"/>
      <c r="V83" s="341"/>
      <c r="W83" s="341"/>
      <c r="X83" s="341"/>
      <c r="Y83" s="341"/>
    </row>
    <row r="84" customFormat="false" ht="18" hidden="true" customHeight="true" outlineLevel="1" collapsed="false">
      <c r="A84" s="367" t="s">
        <v>1458</v>
      </c>
      <c r="B84" s="334" t="s">
        <v>129</v>
      </c>
      <c r="C84" s="352"/>
      <c r="D84" s="351" t="s">
        <v>1049</v>
      </c>
      <c r="E84" s="352" t="s">
        <v>6843</v>
      </c>
      <c r="F84" s="352"/>
      <c r="G84" s="338" t="s">
        <v>22</v>
      </c>
      <c r="H84" s="339"/>
      <c r="I84" s="339"/>
      <c r="J84" s="339" t="s">
        <v>95</v>
      </c>
      <c r="K84" s="579" t="s">
        <v>6744</v>
      </c>
      <c r="L84" s="579" t="s">
        <v>6747</v>
      </c>
      <c r="M84" s="340"/>
      <c r="N84" s="340"/>
      <c r="O84" s="341"/>
      <c r="P84" s="341"/>
      <c r="Q84" s="341"/>
      <c r="R84" s="341"/>
      <c r="S84" s="341"/>
      <c r="T84" s="341"/>
      <c r="U84" s="341"/>
      <c r="V84" s="341"/>
      <c r="W84" s="341"/>
      <c r="X84" s="341"/>
      <c r="Y84" s="341"/>
    </row>
    <row r="85" customFormat="false" ht="18" hidden="false" customHeight="true" outlineLevel="0" collapsed="false">
      <c r="A85" s="365" t="s">
        <v>1482</v>
      </c>
      <c r="B85" s="365"/>
      <c r="C85" s="365"/>
      <c r="D85" s="365"/>
      <c r="E85" s="365"/>
      <c r="F85" s="365"/>
      <c r="G85" s="369"/>
      <c r="H85" s="369"/>
      <c r="I85" s="369"/>
      <c r="J85" s="369"/>
      <c r="K85" s="369"/>
      <c r="L85" s="369"/>
      <c r="M85" s="332"/>
      <c r="N85" s="332"/>
      <c r="O85" s="323"/>
      <c r="P85" s="323"/>
      <c r="Q85" s="323"/>
      <c r="R85" s="323"/>
      <c r="S85" s="323"/>
      <c r="T85" s="323"/>
      <c r="U85" s="323"/>
      <c r="V85" s="323"/>
      <c r="W85" s="323"/>
      <c r="X85" s="323"/>
      <c r="Y85" s="323"/>
    </row>
    <row r="86" customFormat="false" ht="18" hidden="true" customHeight="true" outlineLevel="1" collapsed="false">
      <c r="A86" s="370" t="s">
        <v>1483</v>
      </c>
      <c r="B86" s="334" t="s">
        <v>129</v>
      </c>
      <c r="C86" s="371" t="s">
        <v>1492</v>
      </c>
      <c r="D86" s="371" t="s">
        <v>1003</v>
      </c>
      <c r="E86" s="337" t="s">
        <v>3028</v>
      </c>
      <c r="F86" s="352" t="s">
        <v>1493</v>
      </c>
      <c r="G86" s="338" t="s">
        <v>22</v>
      </c>
      <c r="H86" s="339"/>
      <c r="I86" s="339"/>
      <c r="J86" s="339" t="s">
        <v>95</v>
      </c>
      <c r="K86" s="579" t="s">
        <v>6744</v>
      </c>
      <c r="L86" s="579" t="s">
        <v>6747</v>
      </c>
      <c r="M86" s="340"/>
      <c r="N86" s="340" t="s">
        <v>6838</v>
      </c>
      <c r="O86" s="341"/>
      <c r="P86" s="341"/>
      <c r="Q86" s="341"/>
      <c r="R86" s="341"/>
      <c r="S86" s="341"/>
      <c r="T86" s="341"/>
      <c r="U86" s="341"/>
      <c r="V86" s="341"/>
      <c r="W86" s="341"/>
      <c r="X86" s="341"/>
      <c r="Y86" s="341"/>
    </row>
    <row r="87" customFormat="false" ht="18" hidden="true" customHeight="true" outlineLevel="1" collapsed="false">
      <c r="A87" s="370" t="s">
        <v>1486</v>
      </c>
      <c r="B87" s="334" t="s">
        <v>129</v>
      </c>
      <c r="C87" s="372"/>
      <c r="D87" s="351" t="s">
        <v>6839</v>
      </c>
      <c r="E87" s="585" t="s">
        <v>6840</v>
      </c>
      <c r="F87" s="352"/>
      <c r="G87" s="338" t="s">
        <v>22</v>
      </c>
      <c r="H87" s="339"/>
      <c r="I87" s="339"/>
      <c r="J87" s="339" t="s">
        <v>95</v>
      </c>
      <c r="K87" s="579" t="s">
        <v>6744</v>
      </c>
      <c r="L87" s="579" t="s">
        <v>6747</v>
      </c>
      <c r="M87" s="340"/>
      <c r="N87" s="340"/>
      <c r="O87" s="341"/>
      <c r="P87" s="341"/>
      <c r="Q87" s="341"/>
      <c r="R87" s="341"/>
      <c r="S87" s="341"/>
      <c r="T87" s="341"/>
      <c r="U87" s="341"/>
      <c r="V87" s="341"/>
      <c r="W87" s="341"/>
      <c r="X87" s="341"/>
      <c r="Y87" s="341"/>
    </row>
    <row r="88" customFormat="false" ht="18" hidden="true" customHeight="true" outlineLevel="1" collapsed="false">
      <c r="A88" s="370" t="s">
        <v>1488</v>
      </c>
      <c r="B88" s="334" t="s">
        <v>129</v>
      </c>
      <c r="C88" s="372"/>
      <c r="D88" s="351" t="s">
        <v>6841</v>
      </c>
      <c r="E88" s="585" t="s">
        <v>6840</v>
      </c>
      <c r="F88" s="352" t="s">
        <v>1497</v>
      </c>
      <c r="G88" s="338" t="s">
        <v>22</v>
      </c>
      <c r="H88" s="339"/>
      <c r="I88" s="339"/>
      <c r="J88" s="339" t="s">
        <v>95</v>
      </c>
      <c r="K88" s="579" t="s">
        <v>6744</v>
      </c>
      <c r="L88" s="579" t="s">
        <v>6747</v>
      </c>
      <c r="M88" s="340"/>
      <c r="N88" s="340"/>
      <c r="O88" s="341"/>
      <c r="P88" s="341"/>
      <c r="Q88" s="341"/>
      <c r="R88" s="341"/>
      <c r="S88" s="341"/>
      <c r="T88" s="341"/>
      <c r="U88" s="341"/>
      <c r="V88" s="341"/>
      <c r="W88" s="341"/>
      <c r="X88" s="341"/>
      <c r="Y88" s="341"/>
    </row>
    <row r="89" customFormat="false" ht="18" hidden="true" customHeight="true" outlineLevel="1" collapsed="false">
      <c r="A89" s="370" t="s">
        <v>1491</v>
      </c>
      <c r="B89" s="334" t="s">
        <v>129</v>
      </c>
      <c r="C89" s="372"/>
      <c r="D89" s="351" t="s">
        <v>1045</v>
      </c>
      <c r="E89" s="352" t="s">
        <v>6842</v>
      </c>
      <c r="F89" s="352"/>
      <c r="G89" s="338" t="s">
        <v>22</v>
      </c>
      <c r="H89" s="339"/>
      <c r="I89" s="339"/>
      <c r="J89" s="339" t="s">
        <v>95</v>
      </c>
      <c r="K89" s="579" t="s">
        <v>6744</v>
      </c>
      <c r="L89" s="579" t="s">
        <v>6747</v>
      </c>
      <c r="M89" s="340"/>
      <c r="N89" s="340"/>
      <c r="O89" s="341"/>
      <c r="P89" s="341"/>
      <c r="Q89" s="341"/>
      <c r="R89" s="341"/>
      <c r="S89" s="341"/>
      <c r="T89" s="341"/>
      <c r="U89" s="341"/>
      <c r="V89" s="341"/>
      <c r="W89" s="341"/>
      <c r="X89" s="341"/>
      <c r="Y89" s="341"/>
    </row>
    <row r="90" customFormat="false" ht="18" hidden="true" customHeight="true" outlineLevel="1" collapsed="false">
      <c r="A90" s="370" t="s">
        <v>1494</v>
      </c>
      <c r="B90" s="334" t="s">
        <v>129</v>
      </c>
      <c r="C90" s="372"/>
      <c r="D90" s="351" t="s">
        <v>1049</v>
      </c>
      <c r="E90" s="352" t="s">
        <v>6843</v>
      </c>
      <c r="F90" s="352"/>
      <c r="G90" s="338" t="s">
        <v>22</v>
      </c>
      <c r="H90" s="339"/>
      <c r="I90" s="339"/>
      <c r="J90" s="339" t="s">
        <v>95</v>
      </c>
      <c r="K90" s="579" t="s">
        <v>6744</v>
      </c>
      <c r="L90" s="579" t="s">
        <v>6747</v>
      </c>
      <c r="M90" s="340"/>
      <c r="N90" s="340"/>
      <c r="O90" s="341"/>
      <c r="P90" s="341"/>
      <c r="Q90" s="341"/>
      <c r="R90" s="341"/>
      <c r="S90" s="341"/>
      <c r="T90" s="341"/>
      <c r="U90" s="341"/>
      <c r="V90" s="341"/>
      <c r="W90" s="341"/>
      <c r="X90" s="341"/>
      <c r="Y90" s="341"/>
    </row>
    <row r="91" customFormat="false" ht="18" hidden="false" customHeight="true" outlineLevel="0" collapsed="false">
      <c r="A91" s="329" t="s">
        <v>1525</v>
      </c>
      <c r="B91" s="329"/>
      <c r="C91" s="329"/>
      <c r="D91" s="329"/>
      <c r="E91" s="329"/>
      <c r="F91" s="329"/>
      <c r="G91" s="330"/>
      <c r="H91" s="332"/>
      <c r="I91" s="332"/>
      <c r="J91" s="332"/>
      <c r="K91" s="332"/>
      <c r="L91" s="332"/>
      <c r="M91" s="332"/>
      <c r="N91" s="332"/>
      <c r="O91" s="323"/>
      <c r="P91" s="323"/>
      <c r="Q91" s="323"/>
      <c r="R91" s="323"/>
      <c r="S91" s="323"/>
      <c r="T91" s="323"/>
      <c r="U91" s="323"/>
      <c r="V91" s="323"/>
      <c r="W91" s="323"/>
      <c r="X91" s="323"/>
      <c r="Y91" s="323"/>
    </row>
    <row r="92" customFormat="false" ht="18" hidden="true" customHeight="true" outlineLevel="1" collapsed="false">
      <c r="A92" s="98" t="s">
        <v>1526</v>
      </c>
      <c r="B92" s="334" t="s">
        <v>129</v>
      </c>
      <c r="C92" s="350" t="s">
        <v>1540</v>
      </c>
      <c r="D92" s="351" t="s">
        <v>1003</v>
      </c>
      <c r="E92" s="337" t="s">
        <v>3028</v>
      </c>
      <c r="F92" s="352" t="s">
        <v>1542</v>
      </c>
      <c r="G92" s="338" t="s">
        <v>22</v>
      </c>
      <c r="H92" s="339"/>
      <c r="I92" s="339"/>
      <c r="J92" s="339" t="s">
        <v>95</v>
      </c>
      <c r="K92" s="579" t="s">
        <v>6744</v>
      </c>
      <c r="L92" s="579" t="s">
        <v>6745</v>
      </c>
      <c r="M92" s="340"/>
      <c r="N92" s="391" t="s">
        <v>6746</v>
      </c>
      <c r="O92" s="341"/>
      <c r="P92" s="341"/>
      <c r="Q92" s="341"/>
      <c r="R92" s="341"/>
      <c r="S92" s="341"/>
      <c r="T92" s="341"/>
      <c r="U92" s="341"/>
      <c r="V92" s="341"/>
      <c r="W92" s="341"/>
      <c r="X92" s="341"/>
      <c r="Y92" s="341"/>
    </row>
    <row r="93" customFormat="false" ht="18" hidden="true" customHeight="true" outlineLevel="1" collapsed="false">
      <c r="A93" s="98" t="s">
        <v>1529</v>
      </c>
      <c r="B93" s="334" t="s">
        <v>129</v>
      </c>
      <c r="C93" s="350"/>
      <c r="D93" s="351" t="s">
        <v>1544</v>
      </c>
      <c r="E93" s="352" t="s">
        <v>1545</v>
      </c>
      <c r="F93" s="352" t="s">
        <v>1546</v>
      </c>
      <c r="G93" s="338" t="s">
        <v>22</v>
      </c>
      <c r="H93" s="339"/>
      <c r="I93" s="339"/>
      <c r="J93" s="339" t="s">
        <v>95</v>
      </c>
      <c r="K93" s="579" t="s">
        <v>6744</v>
      </c>
      <c r="L93" s="579" t="s">
        <v>6747</v>
      </c>
      <c r="M93" s="340"/>
      <c r="N93" s="340"/>
      <c r="O93" s="341"/>
      <c r="P93" s="341"/>
      <c r="Q93" s="341"/>
      <c r="R93" s="341"/>
      <c r="S93" s="341"/>
      <c r="T93" s="341"/>
      <c r="U93" s="341"/>
      <c r="V93" s="341"/>
      <c r="W93" s="341"/>
      <c r="X93" s="341"/>
      <c r="Y93" s="341"/>
    </row>
    <row r="94" customFormat="false" ht="18" hidden="true" customHeight="true" outlineLevel="1" collapsed="false">
      <c r="A94" s="98" t="s">
        <v>1532</v>
      </c>
      <c r="B94" s="334" t="s">
        <v>129</v>
      </c>
      <c r="C94" s="361"/>
      <c r="D94" s="351" t="s">
        <v>1548</v>
      </c>
      <c r="E94" s="352" t="s">
        <v>1549</v>
      </c>
      <c r="F94" s="352" t="s">
        <v>1550</v>
      </c>
      <c r="G94" s="338" t="s">
        <v>22</v>
      </c>
      <c r="H94" s="339"/>
      <c r="I94" s="339"/>
      <c r="J94" s="339" t="s">
        <v>95</v>
      </c>
      <c r="K94" s="579" t="s">
        <v>6744</v>
      </c>
      <c r="L94" s="579" t="s">
        <v>6747</v>
      </c>
      <c r="M94" s="340"/>
      <c r="N94" s="340"/>
      <c r="O94" s="341"/>
      <c r="P94" s="341"/>
      <c r="Q94" s="341"/>
      <c r="R94" s="341"/>
      <c r="S94" s="341"/>
      <c r="T94" s="341"/>
      <c r="U94" s="341"/>
      <c r="V94" s="341"/>
      <c r="W94" s="341"/>
      <c r="X94" s="341"/>
      <c r="Y94" s="341"/>
    </row>
    <row r="95" customFormat="false" ht="18" hidden="true" customHeight="true" outlineLevel="1" collapsed="false">
      <c r="A95" s="98" t="s">
        <v>1534</v>
      </c>
      <c r="B95" s="334" t="s">
        <v>129</v>
      </c>
      <c r="C95" s="361"/>
      <c r="D95" s="351" t="s">
        <v>1552</v>
      </c>
      <c r="E95" s="352" t="s">
        <v>1553</v>
      </c>
      <c r="F95" s="352" t="s">
        <v>1554</v>
      </c>
      <c r="G95" s="338" t="s">
        <v>22</v>
      </c>
      <c r="H95" s="339"/>
      <c r="I95" s="339"/>
      <c r="J95" s="339" t="s">
        <v>95</v>
      </c>
      <c r="K95" s="579" t="s">
        <v>6744</v>
      </c>
      <c r="L95" s="579" t="s">
        <v>6747</v>
      </c>
      <c r="M95" s="340"/>
      <c r="N95" s="340"/>
      <c r="O95" s="341"/>
      <c r="P95" s="341"/>
      <c r="Q95" s="341"/>
      <c r="R95" s="341"/>
      <c r="S95" s="341"/>
      <c r="T95" s="341"/>
      <c r="U95" s="341"/>
      <c r="V95" s="341"/>
      <c r="W95" s="341"/>
      <c r="X95" s="341"/>
      <c r="Y95" s="341"/>
    </row>
    <row r="96" customFormat="false" ht="18" hidden="true" customHeight="true" outlineLevel="1" collapsed="false">
      <c r="A96" s="98" t="s">
        <v>1537</v>
      </c>
      <c r="B96" s="334" t="s">
        <v>129</v>
      </c>
      <c r="C96" s="361"/>
      <c r="D96" s="351" t="s">
        <v>1556</v>
      </c>
      <c r="E96" s="352" t="s">
        <v>6844</v>
      </c>
      <c r="F96" s="352" t="s">
        <v>1558</v>
      </c>
      <c r="G96" s="338" t="s">
        <v>22</v>
      </c>
      <c r="H96" s="339"/>
      <c r="I96" s="339"/>
      <c r="J96" s="339" t="s">
        <v>95</v>
      </c>
      <c r="K96" s="579" t="s">
        <v>6744</v>
      </c>
      <c r="L96" s="579" t="s">
        <v>6747</v>
      </c>
      <c r="M96" s="340"/>
      <c r="N96" s="340"/>
      <c r="O96" s="341"/>
      <c r="P96" s="341"/>
      <c r="Q96" s="341"/>
      <c r="R96" s="341"/>
      <c r="S96" s="341"/>
      <c r="T96" s="341"/>
      <c r="U96" s="341"/>
      <c r="V96" s="341"/>
      <c r="W96" s="341"/>
      <c r="X96" s="341"/>
      <c r="Y96" s="341"/>
    </row>
    <row r="97" customFormat="false" ht="18" hidden="false" customHeight="true" outlineLevel="0" collapsed="false">
      <c r="A97" s="329" t="s">
        <v>1576</v>
      </c>
      <c r="B97" s="329"/>
      <c r="C97" s="329"/>
      <c r="D97" s="329"/>
      <c r="E97" s="329"/>
      <c r="F97" s="329"/>
      <c r="G97" s="369"/>
      <c r="H97" s="369"/>
      <c r="I97" s="369"/>
      <c r="J97" s="369"/>
      <c r="K97" s="369"/>
      <c r="L97" s="369"/>
      <c r="M97" s="332"/>
      <c r="N97" s="332"/>
      <c r="O97" s="323"/>
      <c r="P97" s="323"/>
      <c r="Q97" s="323"/>
      <c r="R97" s="323"/>
      <c r="S97" s="323"/>
      <c r="T97" s="323"/>
      <c r="U97" s="323"/>
      <c r="V97" s="323"/>
      <c r="W97" s="323"/>
      <c r="X97" s="323"/>
      <c r="Y97" s="323"/>
    </row>
    <row r="98" customFormat="false" ht="18" hidden="true" customHeight="true" outlineLevel="1" collapsed="false">
      <c r="A98" s="98" t="s">
        <v>1577</v>
      </c>
      <c r="B98" s="334" t="s">
        <v>129</v>
      </c>
      <c r="C98" s="350" t="s">
        <v>1595</v>
      </c>
      <c r="D98" s="351" t="s">
        <v>1003</v>
      </c>
      <c r="E98" s="337" t="s">
        <v>3028</v>
      </c>
      <c r="F98" s="352" t="s">
        <v>1596</v>
      </c>
      <c r="G98" s="338" t="s">
        <v>22</v>
      </c>
      <c r="H98" s="339"/>
      <c r="I98" s="339"/>
      <c r="J98" s="339" t="s">
        <v>95</v>
      </c>
      <c r="K98" s="579" t="s">
        <v>6744</v>
      </c>
      <c r="L98" s="579" t="s">
        <v>6745</v>
      </c>
      <c r="M98" s="340"/>
      <c r="N98" s="391" t="s">
        <v>6746</v>
      </c>
      <c r="O98" s="323"/>
      <c r="P98" s="323"/>
      <c r="Q98" s="323"/>
      <c r="R98" s="323"/>
      <c r="S98" s="323"/>
      <c r="T98" s="323"/>
      <c r="U98" s="323"/>
      <c r="V98" s="323"/>
      <c r="W98" s="323"/>
      <c r="X98" s="323"/>
      <c r="Y98" s="323"/>
    </row>
    <row r="99" customFormat="false" ht="18" hidden="true" customHeight="true" outlineLevel="1" collapsed="false">
      <c r="A99" s="98" t="s">
        <v>1583</v>
      </c>
      <c r="B99" s="334" t="s">
        <v>129</v>
      </c>
      <c r="C99" s="350"/>
      <c r="D99" s="351" t="s">
        <v>1598</v>
      </c>
      <c r="E99" s="352" t="s">
        <v>1599</v>
      </c>
      <c r="F99" s="352" t="s">
        <v>1600</v>
      </c>
      <c r="G99" s="338" t="s">
        <v>22</v>
      </c>
      <c r="H99" s="339"/>
      <c r="I99" s="339"/>
      <c r="J99" s="339" t="s">
        <v>95</v>
      </c>
      <c r="K99" s="579" t="s">
        <v>6744</v>
      </c>
      <c r="L99" s="579" t="s">
        <v>6747</v>
      </c>
      <c r="M99" s="340"/>
      <c r="N99" s="340"/>
      <c r="O99" s="323"/>
      <c r="P99" s="323"/>
      <c r="Q99" s="323"/>
      <c r="R99" s="323"/>
      <c r="S99" s="323"/>
      <c r="T99" s="323"/>
      <c r="U99" s="323"/>
      <c r="V99" s="323"/>
      <c r="W99" s="323"/>
      <c r="X99" s="323"/>
      <c r="Y99" s="323"/>
    </row>
    <row r="100" customFormat="false" ht="18" hidden="true" customHeight="true" outlineLevel="1" collapsed="false">
      <c r="A100" s="98" t="s">
        <v>1586</v>
      </c>
      <c r="B100" s="334" t="s">
        <v>129</v>
      </c>
      <c r="C100" s="350"/>
      <c r="D100" s="351" t="s">
        <v>1602</v>
      </c>
      <c r="E100" s="352" t="s">
        <v>1603</v>
      </c>
      <c r="F100" s="352" t="s">
        <v>1604</v>
      </c>
      <c r="G100" s="338" t="s">
        <v>22</v>
      </c>
      <c r="H100" s="339"/>
      <c r="I100" s="339"/>
      <c r="J100" s="339" t="s">
        <v>95</v>
      </c>
      <c r="K100" s="579" t="s">
        <v>6744</v>
      </c>
      <c r="L100" s="579" t="s">
        <v>6747</v>
      </c>
      <c r="M100" s="340"/>
      <c r="N100" s="340"/>
      <c r="O100" s="323"/>
      <c r="P100" s="323"/>
      <c r="Q100" s="323"/>
      <c r="R100" s="323"/>
      <c r="S100" s="323"/>
      <c r="T100" s="323"/>
      <c r="U100" s="323"/>
      <c r="V100" s="323"/>
      <c r="W100" s="323"/>
      <c r="X100" s="323"/>
      <c r="Y100" s="323"/>
    </row>
    <row r="101" customFormat="false" ht="18" hidden="true" customHeight="true" outlineLevel="1" collapsed="false">
      <c r="A101" s="98" t="s">
        <v>1590</v>
      </c>
      <c r="B101" s="334" t="s">
        <v>129</v>
      </c>
      <c r="C101" s="350"/>
      <c r="D101" s="351" t="s">
        <v>1606</v>
      </c>
      <c r="E101" s="352" t="s">
        <v>1607</v>
      </c>
      <c r="F101" s="352" t="s">
        <v>1608</v>
      </c>
      <c r="G101" s="338" t="s">
        <v>22</v>
      </c>
      <c r="H101" s="339"/>
      <c r="I101" s="339"/>
      <c r="J101" s="339" t="s">
        <v>95</v>
      </c>
      <c r="K101" s="579" t="s">
        <v>6744</v>
      </c>
      <c r="L101" s="579" t="s">
        <v>6747</v>
      </c>
      <c r="M101" s="340"/>
      <c r="N101" s="340"/>
      <c r="O101" s="323"/>
      <c r="P101" s="323"/>
      <c r="Q101" s="323"/>
      <c r="R101" s="323"/>
      <c r="S101" s="323"/>
      <c r="T101" s="323"/>
      <c r="U101" s="323"/>
      <c r="V101" s="323"/>
      <c r="W101" s="323"/>
      <c r="X101" s="323"/>
      <c r="Y101" s="323"/>
    </row>
    <row r="102" customFormat="false" ht="18" hidden="true" customHeight="true" outlineLevel="1" collapsed="false">
      <c r="A102" s="98" t="s">
        <v>1592</v>
      </c>
      <c r="B102" s="334" t="s">
        <v>129</v>
      </c>
      <c r="C102" s="350"/>
      <c r="D102" s="351" t="s">
        <v>1610</v>
      </c>
      <c r="E102" s="352" t="s">
        <v>1611</v>
      </c>
      <c r="F102" s="352" t="s">
        <v>1612</v>
      </c>
      <c r="G102" s="338" t="s">
        <v>22</v>
      </c>
      <c r="H102" s="339"/>
      <c r="I102" s="339"/>
      <c r="J102" s="339" t="s">
        <v>95</v>
      </c>
      <c r="K102" s="579" t="s">
        <v>6744</v>
      </c>
      <c r="L102" s="579" t="s">
        <v>6747</v>
      </c>
      <c r="M102" s="340"/>
      <c r="N102" s="340"/>
      <c r="O102" s="323"/>
      <c r="P102" s="323"/>
      <c r="Q102" s="323"/>
      <c r="R102" s="323"/>
      <c r="S102" s="323"/>
      <c r="T102" s="323"/>
      <c r="U102" s="323"/>
      <c r="V102" s="323"/>
      <c r="W102" s="323"/>
      <c r="X102" s="323"/>
      <c r="Y102" s="323"/>
    </row>
    <row r="103" customFormat="false" ht="18" hidden="true" customHeight="true" outlineLevel="1" collapsed="false">
      <c r="A103" s="98" t="s">
        <v>1594</v>
      </c>
      <c r="B103" s="334" t="s">
        <v>129</v>
      </c>
      <c r="C103" s="350"/>
      <c r="D103" s="351" t="s">
        <v>1614</v>
      </c>
      <c r="E103" s="352" t="s">
        <v>1615</v>
      </c>
      <c r="F103" s="352" t="s">
        <v>1596</v>
      </c>
      <c r="G103" s="338" t="s">
        <v>22</v>
      </c>
      <c r="H103" s="339"/>
      <c r="I103" s="339"/>
      <c r="J103" s="339" t="s">
        <v>95</v>
      </c>
      <c r="K103" s="579" t="s">
        <v>6744</v>
      </c>
      <c r="L103" s="579" t="s">
        <v>6747</v>
      </c>
      <c r="M103" s="340"/>
      <c r="N103" s="340"/>
      <c r="O103" s="323"/>
      <c r="P103" s="323"/>
      <c r="Q103" s="323"/>
      <c r="R103" s="323"/>
      <c r="S103" s="323"/>
      <c r="T103" s="323"/>
      <c r="U103" s="323"/>
      <c r="V103" s="323"/>
      <c r="W103" s="323"/>
      <c r="X103" s="323"/>
      <c r="Y103" s="323"/>
    </row>
    <row r="104" customFormat="false" ht="18" hidden="true" customHeight="true" outlineLevel="1" collapsed="false">
      <c r="A104" s="98" t="s">
        <v>1597</v>
      </c>
      <c r="B104" s="334" t="s">
        <v>129</v>
      </c>
      <c r="C104" s="361"/>
      <c r="D104" s="351" t="s">
        <v>1617</v>
      </c>
      <c r="E104" s="352" t="s">
        <v>1615</v>
      </c>
      <c r="F104" s="352" t="s">
        <v>1596</v>
      </c>
      <c r="G104" s="338" t="s">
        <v>22</v>
      </c>
      <c r="H104" s="339"/>
      <c r="I104" s="339"/>
      <c r="J104" s="339" t="s">
        <v>95</v>
      </c>
      <c r="K104" s="579" t="s">
        <v>6744</v>
      </c>
      <c r="L104" s="579" t="s">
        <v>6747</v>
      </c>
      <c r="M104" s="340"/>
      <c r="N104" s="340"/>
      <c r="O104" s="323"/>
      <c r="P104" s="323"/>
      <c r="Q104" s="323"/>
      <c r="R104" s="323"/>
      <c r="S104" s="323"/>
      <c r="T104" s="323"/>
      <c r="U104" s="323"/>
      <c r="V104" s="323"/>
      <c r="W104" s="323"/>
      <c r="X104" s="323"/>
      <c r="Y104" s="323"/>
    </row>
    <row r="105" customFormat="false" ht="18" hidden="true" customHeight="true" outlineLevel="1" collapsed="false">
      <c r="A105" s="98" t="s">
        <v>1601</v>
      </c>
      <c r="B105" s="334" t="s">
        <v>129</v>
      </c>
      <c r="C105" s="361"/>
      <c r="D105" s="351" t="s">
        <v>1045</v>
      </c>
      <c r="E105" s="352" t="s">
        <v>1154</v>
      </c>
      <c r="F105" s="352" t="s">
        <v>1596</v>
      </c>
      <c r="G105" s="338" t="s">
        <v>22</v>
      </c>
      <c r="H105" s="339"/>
      <c r="I105" s="339"/>
      <c r="J105" s="339" t="s">
        <v>95</v>
      </c>
      <c r="K105" s="579" t="s">
        <v>6744</v>
      </c>
      <c r="L105" s="579" t="s">
        <v>6747</v>
      </c>
      <c r="M105" s="340"/>
      <c r="N105" s="340"/>
      <c r="O105" s="323"/>
      <c r="P105" s="323"/>
      <c r="Q105" s="323"/>
      <c r="R105" s="323"/>
      <c r="S105" s="323"/>
      <c r="T105" s="323"/>
      <c r="U105" s="323"/>
      <c r="V105" s="323"/>
      <c r="W105" s="323"/>
      <c r="X105" s="323"/>
      <c r="Y105" s="323"/>
    </row>
    <row r="106" customFormat="false" ht="18" hidden="true" customHeight="true" outlineLevel="1" collapsed="false">
      <c r="A106" s="98" t="s">
        <v>1605</v>
      </c>
      <c r="B106" s="334" t="s">
        <v>129</v>
      </c>
      <c r="C106" s="361"/>
      <c r="D106" s="351" t="s">
        <v>1049</v>
      </c>
      <c r="E106" s="352" t="s">
        <v>1050</v>
      </c>
      <c r="F106" s="352" t="s">
        <v>1596</v>
      </c>
      <c r="G106" s="338" t="s">
        <v>22</v>
      </c>
      <c r="H106" s="339"/>
      <c r="I106" s="339"/>
      <c r="J106" s="339" t="s">
        <v>95</v>
      </c>
      <c r="K106" s="579" t="s">
        <v>6744</v>
      </c>
      <c r="L106" s="579" t="s">
        <v>6745</v>
      </c>
      <c r="M106" s="340"/>
      <c r="N106" s="391" t="s">
        <v>6746</v>
      </c>
      <c r="O106" s="323"/>
      <c r="P106" s="323"/>
      <c r="Q106" s="323"/>
      <c r="R106" s="323"/>
      <c r="S106" s="323"/>
      <c r="T106" s="323"/>
      <c r="U106" s="323"/>
      <c r="V106" s="323"/>
      <c r="W106" s="323"/>
      <c r="X106" s="323"/>
      <c r="Y106" s="323"/>
    </row>
    <row r="107" customFormat="false" ht="18" hidden="false" customHeight="true" outlineLevel="0" collapsed="false">
      <c r="A107" s="329" t="s">
        <v>1633</v>
      </c>
      <c r="B107" s="329"/>
      <c r="C107" s="329"/>
      <c r="D107" s="329"/>
      <c r="E107" s="329"/>
      <c r="F107" s="329"/>
      <c r="G107" s="330"/>
      <c r="H107" s="331"/>
      <c r="I107" s="331"/>
      <c r="J107" s="331"/>
      <c r="K107" s="332"/>
      <c r="L107" s="332"/>
      <c r="M107" s="332"/>
      <c r="N107" s="332"/>
      <c r="O107" s="323"/>
      <c r="P107" s="323"/>
      <c r="Q107" s="323"/>
      <c r="R107" s="323"/>
      <c r="S107" s="323"/>
      <c r="T107" s="323"/>
      <c r="U107" s="323"/>
      <c r="V107" s="323"/>
      <c r="W107" s="323"/>
      <c r="X107" s="323"/>
      <c r="Y107" s="323"/>
    </row>
    <row r="108" customFormat="false" ht="18" hidden="true" customHeight="true" outlineLevel="1" collapsed="false">
      <c r="A108" s="98" t="s">
        <v>1634</v>
      </c>
      <c r="B108" s="334" t="s">
        <v>129</v>
      </c>
      <c r="C108" s="350" t="s">
        <v>1647</v>
      </c>
      <c r="D108" s="351" t="s">
        <v>1003</v>
      </c>
      <c r="E108" s="337" t="s">
        <v>3028</v>
      </c>
      <c r="F108" s="352" t="s">
        <v>1648</v>
      </c>
      <c r="G108" s="338" t="s">
        <v>22</v>
      </c>
      <c r="H108" s="339"/>
      <c r="I108" s="339"/>
      <c r="J108" s="339" t="s">
        <v>95</v>
      </c>
      <c r="K108" s="579" t="s">
        <v>6744</v>
      </c>
      <c r="L108" s="579" t="s">
        <v>6747</v>
      </c>
      <c r="M108" s="340"/>
      <c r="N108" s="340"/>
      <c r="O108" s="323"/>
      <c r="P108" s="323"/>
      <c r="Q108" s="323"/>
      <c r="R108" s="323"/>
      <c r="S108" s="323"/>
      <c r="T108" s="323"/>
      <c r="U108" s="323"/>
      <c r="V108" s="323"/>
      <c r="W108" s="323"/>
      <c r="X108" s="323"/>
      <c r="Y108" s="323"/>
    </row>
    <row r="109" customFormat="false" ht="18" hidden="true" customHeight="true" outlineLevel="1" collapsed="false">
      <c r="A109" s="98" t="s">
        <v>1637</v>
      </c>
      <c r="B109" s="334" t="s">
        <v>129</v>
      </c>
      <c r="C109" s="355" t="s">
        <v>1650</v>
      </c>
      <c r="D109" s="351" t="s">
        <v>1651</v>
      </c>
      <c r="E109" s="352" t="s">
        <v>1652</v>
      </c>
      <c r="F109" s="352" t="s">
        <v>1653</v>
      </c>
      <c r="G109" s="338" t="s">
        <v>22</v>
      </c>
      <c r="H109" s="339"/>
      <c r="I109" s="339"/>
      <c r="J109" s="339" t="s">
        <v>95</v>
      </c>
      <c r="K109" s="579" t="s">
        <v>6744</v>
      </c>
      <c r="L109" s="579" t="s">
        <v>6747</v>
      </c>
      <c r="M109" s="340"/>
      <c r="N109" s="340"/>
      <c r="O109" s="323"/>
      <c r="P109" s="323"/>
      <c r="Q109" s="323"/>
      <c r="R109" s="323"/>
      <c r="S109" s="323"/>
      <c r="T109" s="323"/>
      <c r="U109" s="323"/>
      <c r="V109" s="323"/>
      <c r="W109" s="323"/>
      <c r="X109" s="323"/>
      <c r="Y109" s="323"/>
    </row>
    <row r="110" customFormat="false" ht="18" hidden="true" customHeight="true" outlineLevel="1" collapsed="false">
      <c r="A110" s="98" t="s">
        <v>1639</v>
      </c>
      <c r="B110" s="334" t="s">
        <v>129</v>
      </c>
      <c r="C110" s="350"/>
      <c r="D110" s="351" t="s">
        <v>1655</v>
      </c>
      <c r="E110" s="352" t="s">
        <v>1656</v>
      </c>
      <c r="F110" s="352" t="s">
        <v>1657</v>
      </c>
      <c r="G110" s="338" t="s">
        <v>22</v>
      </c>
      <c r="H110" s="339"/>
      <c r="I110" s="339"/>
      <c r="J110" s="339" t="s">
        <v>95</v>
      </c>
      <c r="K110" s="579" t="s">
        <v>6744</v>
      </c>
      <c r="L110" s="579" t="s">
        <v>6747</v>
      </c>
      <c r="M110" s="340"/>
      <c r="N110" s="586" t="s">
        <v>6845</v>
      </c>
      <c r="O110" s="323"/>
      <c r="P110" s="323"/>
      <c r="Q110" s="323"/>
      <c r="R110" s="323"/>
      <c r="S110" s="323"/>
      <c r="T110" s="323"/>
      <c r="U110" s="323"/>
      <c r="V110" s="323"/>
      <c r="W110" s="323"/>
      <c r="X110" s="323"/>
      <c r="Y110" s="323"/>
    </row>
    <row r="111" customFormat="false" ht="18" hidden="true" customHeight="true" outlineLevel="1" collapsed="false">
      <c r="A111" s="98" t="s">
        <v>1642</v>
      </c>
      <c r="B111" s="334" t="s">
        <v>129</v>
      </c>
      <c r="C111" s="350"/>
      <c r="D111" s="351" t="s">
        <v>1659</v>
      </c>
      <c r="E111" s="352" t="s">
        <v>1660</v>
      </c>
      <c r="F111" s="352" t="s">
        <v>1661</v>
      </c>
      <c r="G111" s="338" t="s">
        <v>22</v>
      </c>
      <c r="H111" s="339"/>
      <c r="I111" s="339"/>
      <c r="J111" s="339" t="s">
        <v>95</v>
      </c>
      <c r="K111" s="579" t="s">
        <v>6744</v>
      </c>
      <c r="L111" s="579" t="s">
        <v>6747</v>
      </c>
      <c r="M111" s="340"/>
      <c r="N111" s="340"/>
      <c r="O111" s="323"/>
      <c r="P111" s="323"/>
      <c r="Q111" s="323"/>
      <c r="R111" s="323"/>
      <c r="S111" s="323"/>
      <c r="T111" s="323"/>
      <c r="U111" s="323"/>
      <c r="V111" s="323"/>
      <c r="W111" s="323"/>
      <c r="X111" s="323"/>
      <c r="Y111" s="323"/>
    </row>
    <row r="112" customFormat="false" ht="18" hidden="true" customHeight="true" outlineLevel="1" collapsed="false">
      <c r="A112" s="98" t="s">
        <v>1643</v>
      </c>
      <c r="B112" s="334" t="s">
        <v>129</v>
      </c>
      <c r="C112" s="350"/>
      <c r="D112" s="351" t="s">
        <v>1610</v>
      </c>
      <c r="E112" s="352" t="s">
        <v>1663</v>
      </c>
      <c r="F112" s="352" t="s">
        <v>1664</v>
      </c>
      <c r="G112" s="338" t="s">
        <v>22</v>
      </c>
      <c r="H112" s="339"/>
      <c r="I112" s="339"/>
      <c r="J112" s="339" t="s">
        <v>95</v>
      </c>
      <c r="K112" s="579" t="s">
        <v>6744</v>
      </c>
      <c r="L112" s="579" t="s">
        <v>6747</v>
      </c>
      <c r="M112" s="340"/>
      <c r="N112" s="340"/>
      <c r="O112" s="323"/>
      <c r="P112" s="323"/>
      <c r="Q112" s="323"/>
      <c r="R112" s="323"/>
      <c r="S112" s="323"/>
      <c r="T112" s="323"/>
      <c r="U112" s="323"/>
      <c r="V112" s="323"/>
      <c r="W112" s="323"/>
      <c r="X112" s="323"/>
      <c r="Y112" s="323"/>
    </row>
    <row r="113" customFormat="false" ht="18" hidden="true" customHeight="true" outlineLevel="1" collapsed="false">
      <c r="A113" s="98" t="s">
        <v>1646</v>
      </c>
      <c r="B113" s="334" t="s">
        <v>129</v>
      </c>
      <c r="C113" s="375" t="s">
        <v>1666</v>
      </c>
      <c r="D113" s="351" t="s">
        <v>1667</v>
      </c>
      <c r="E113" s="352" t="s">
        <v>6846</v>
      </c>
      <c r="F113" s="352" t="s">
        <v>1668</v>
      </c>
      <c r="G113" s="338" t="s">
        <v>22</v>
      </c>
      <c r="H113" s="339"/>
      <c r="I113" s="339"/>
      <c r="J113" s="339" t="s">
        <v>95</v>
      </c>
      <c r="K113" s="579" t="s">
        <v>6744</v>
      </c>
      <c r="L113" s="579" t="s">
        <v>6747</v>
      </c>
      <c r="M113" s="340"/>
      <c r="N113" s="340"/>
      <c r="O113" s="323"/>
      <c r="P113" s="323"/>
      <c r="Q113" s="323"/>
      <c r="R113" s="323"/>
      <c r="S113" s="323"/>
      <c r="T113" s="323"/>
      <c r="U113" s="323"/>
      <c r="V113" s="323"/>
      <c r="W113" s="323"/>
      <c r="X113" s="323"/>
      <c r="Y113" s="323"/>
    </row>
    <row r="114" customFormat="false" ht="18" hidden="true" customHeight="true" outlineLevel="1" collapsed="false">
      <c r="A114" s="98" t="s">
        <v>1649</v>
      </c>
      <c r="B114" s="334" t="s">
        <v>129</v>
      </c>
      <c r="C114" s="350"/>
      <c r="D114" s="351" t="s">
        <v>1544</v>
      </c>
      <c r="E114" s="352" t="s">
        <v>1656</v>
      </c>
      <c r="F114" s="352" t="s">
        <v>1657</v>
      </c>
      <c r="G114" s="338" t="s">
        <v>22</v>
      </c>
      <c r="H114" s="339"/>
      <c r="I114" s="339"/>
      <c r="J114" s="339" t="s">
        <v>95</v>
      </c>
      <c r="K114" s="579" t="s">
        <v>6744</v>
      </c>
      <c r="L114" s="579" t="s">
        <v>6747</v>
      </c>
      <c r="M114" s="340"/>
      <c r="N114" s="340"/>
      <c r="O114" s="323"/>
      <c r="P114" s="323"/>
      <c r="Q114" s="323"/>
      <c r="R114" s="323"/>
      <c r="S114" s="323"/>
      <c r="T114" s="323"/>
      <c r="U114" s="323"/>
      <c r="V114" s="323"/>
      <c r="W114" s="323"/>
      <c r="X114" s="323"/>
      <c r="Y114" s="323"/>
    </row>
    <row r="115" customFormat="false" ht="18" hidden="true" customHeight="true" outlineLevel="1" collapsed="false">
      <c r="A115" s="98" t="s">
        <v>1654</v>
      </c>
      <c r="B115" s="334" t="s">
        <v>129</v>
      </c>
      <c r="C115" s="350"/>
      <c r="D115" s="351" t="s">
        <v>1659</v>
      </c>
      <c r="E115" s="352" t="s">
        <v>1660</v>
      </c>
      <c r="F115" s="352" t="s">
        <v>1661</v>
      </c>
      <c r="G115" s="338" t="s">
        <v>22</v>
      </c>
      <c r="H115" s="339"/>
      <c r="I115" s="339"/>
      <c r="J115" s="339" t="s">
        <v>95</v>
      </c>
      <c r="K115" s="579" t="s">
        <v>6744</v>
      </c>
      <c r="L115" s="579" t="s">
        <v>6747</v>
      </c>
      <c r="M115" s="340"/>
      <c r="N115" s="340"/>
      <c r="O115" s="323"/>
      <c r="P115" s="323"/>
      <c r="Q115" s="323"/>
      <c r="R115" s="323"/>
      <c r="S115" s="323"/>
      <c r="T115" s="323"/>
      <c r="U115" s="323"/>
      <c r="V115" s="323"/>
      <c r="W115" s="323"/>
      <c r="X115" s="323"/>
      <c r="Y115" s="323"/>
    </row>
    <row r="116" customFormat="false" ht="18" hidden="true" customHeight="true" outlineLevel="1" collapsed="false">
      <c r="A116" s="98" t="s">
        <v>1658</v>
      </c>
      <c r="B116" s="334" t="s">
        <v>129</v>
      </c>
      <c r="C116" s="350"/>
      <c r="D116" s="351" t="s">
        <v>1610</v>
      </c>
      <c r="E116" s="352" t="s">
        <v>1663</v>
      </c>
      <c r="F116" s="352" t="s">
        <v>1664</v>
      </c>
      <c r="G116" s="338" t="s">
        <v>22</v>
      </c>
      <c r="H116" s="339"/>
      <c r="I116" s="339"/>
      <c r="J116" s="339" t="s">
        <v>95</v>
      </c>
      <c r="K116" s="579" t="s">
        <v>6744</v>
      </c>
      <c r="L116" s="579" t="s">
        <v>6747</v>
      </c>
      <c r="M116" s="340"/>
      <c r="N116" s="340"/>
      <c r="O116" s="323"/>
      <c r="P116" s="323"/>
      <c r="Q116" s="323"/>
      <c r="R116" s="323"/>
      <c r="S116" s="323"/>
      <c r="T116" s="323"/>
      <c r="U116" s="323"/>
      <c r="V116" s="323"/>
      <c r="W116" s="323"/>
      <c r="X116" s="323"/>
      <c r="Y116" s="323"/>
    </row>
    <row r="117" customFormat="false" ht="18" hidden="true" customHeight="true" outlineLevel="1" collapsed="false">
      <c r="A117" s="98" t="s">
        <v>1662</v>
      </c>
      <c r="B117" s="334" t="s">
        <v>129</v>
      </c>
      <c r="C117" s="361"/>
      <c r="D117" s="351" t="s">
        <v>1045</v>
      </c>
      <c r="E117" s="352" t="s">
        <v>1154</v>
      </c>
      <c r="F117" s="352" t="s">
        <v>1648</v>
      </c>
      <c r="G117" s="338" t="s">
        <v>22</v>
      </c>
      <c r="H117" s="339"/>
      <c r="I117" s="339"/>
      <c r="J117" s="339" t="s">
        <v>95</v>
      </c>
      <c r="K117" s="579" t="s">
        <v>6744</v>
      </c>
      <c r="L117" s="579" t="s">
        <v>6747</v>
      </c>
      <c r="M117" s="340"/>
      <c r="N117" s="340"/>
      <c r="O117" s="323"/>
      <c r="P117" s="323"/>
      <c r="Q117" s="323"/>
      <c r="R117" s="323"/>
      <c r="S117" s="323"/>
      <c r="T117" s="323"/>
      <c r="U117" s="323"/>
      <c r="V117" s="323"/>
      <c r="W117" s="323"/>
      <c r="X117" s="323"/>
      <c r="Y117" s="323"/>
    </row>
    <row r="118" customFormat="false" ht="18" hidden="true" customHeight="true" outlineLevel="1" collapsed="false">
      <c r="A118" s="98" t="s">
        <v>1665</v>
      </c>
      <c r="B118" s="334" t="s">
        <v>129</v>
      </c>
      <c r="C118" s="361"/>
      <c r="D118" s="351" t="s">
        <v>1049</v>
      </c>
      <c r="E118" s="352" t="s">
        <v>1050</v>
      </c>
      <c r="F118" s="352" t="s">
        <v>1648</v>
      </c>
      <c r="G118" s="338" t="s">
        <v>22</v>
      </c>
      <c r="H118" s="339"/>
      <c r="I118" s="339"/>
      <c r="J118" s="339" t="s">
        <v>95</v>
      </c>
      <c r="K118" s="579" t="s">
        <v>6744</v>
      </c>
      <c r="L118" s="579" t="s">
        <v>6747</v>
      </c>
      <c r="M118" s="340"/>
      <c r="N118" s="340"/>
      <c r="O118" s="323"/>
      <c r="P118" s="323"/>
      <c r="Q118" s="323"/>
      <c r="R118" s="323"/>
      <c r="S118" s="323"/>
      <c r="T118" s="323"/>
      <c r="U118" s="323"/>
      <c r="V118" s="323"/>
      <c r="W118" s="323"/>
      <c r="X118" s="323"/>
      <c r="Y118" s="323"/>
    </row>
    <row r="119" customFormat="false" ht="18" hidden="false" customHeight="true" outlineLevel="0" collapsed="false">
      <c r="A119" s="329" t="s">
        <v>1688</v>
      </c>
      <c r="B119" s="329"/>
      <c r="C119" s="329"/>
      <c r="D119" s="329"/>
      <c r="E119" s="329"/>
      <c r="F119" s="329"/>
      <c r="G119" s="330"/>
      <c r="H119" s="331"/>
      <c r="I119" s="331"/>
      <c r="J119" s="331"/>
      <c r="K119" s="332"/>
      <c r="L119" s="332"/>
      <c r="M119" s="332"/>
      <c r="N119" s="332"/>
      <c r="O119" s="323"/>
      <c r="P119" s="323"/>
      <c r="Q119" s="323"/>
      <c r="R119" s="323"/>
      <c r="S119" s="323"/>
      <c r="T119" s="323"/>
      <c r="U119" s="323"/>
      <c r="V119" s="323"/>
      <c r="W119" s="323"/>
      <c r="X119" s="323"/>
      <c r="Y119" s="323"/>
    </row>
    <row r="120" customFormat="false" ht="18" hidden="true" customHeight="true" outlineLevel="1" collapsed="false">
      <c r="A120" s="98" t="s">
        <v>1689</v>
      </c>
      <c r="B120" s="334" t="s">
        <v>129</v>
      </c>
      <c r="C120" s="350" t="s">
        <v>1595</v>
      </c>
      <c r="D120" s="351" t="s">
        <v>1003</v>
      </c>
      <c r="E120" s="337" t="s">
        <v>3028</v>
      </c>
      <c r="F120" s="352" t="s">
        <v>1700</v>
      </c>
      <c r="G120" s="338" t="s">
        <v>22</v>
      </c>
      <c r="H120" s="339"/>
      <c r="I120" s="339"/>
      <c r="J120" s="339" t="s">
        <v>95</v>
      </c>
      <c r="K120" s="579" t="s">
        <v>6744</v>
      </c>
      <c r="L120" s="579" t="s">
        <v>6745</v>
      </c>
      <c r="M120" s="340"/>
      <c r="N120" s="391" t="s">
        <v>6746</v>
      </c>
      <c r="O120" s="323"/>
      <c r="P120" s="323"/>
      <c r="Q120" s="323"/>
      <c r="R120" s="323"/>
      <c r="S120" s="323"/>
      <c r="T120" s="323"/>
      <c r="U120" s="323"/>
      <c r="V120" s="323"/>
      <c r="W120" s="323"/>
      <c r="X120" s="323"/>
      <c r="Y120" s="323"/>
    </row>
    <row r="121" customFormat="false" ht="18" hidden="true" customHeight="true" outlineLevel="1" collapsed="false">
      <c r="A121" s="98" t="s">
        <v>1691</v>
      </c>
      <c r="B121" s="334" t="s">
        <v>129</v>
      </c>
      <c r="C121" s="350"/>
      <c r="D121" s="351" t="s">
        <v>1598</v>
      </c>
      <c r="E121" s="352" t="s">
        <v>1599</v>
      </c>
      <c r="F121" s="352" t="s">
        <v>1703</v>
      </c>
      <c r="G121" s="338" t="s">
        <v>22</v>
      </c>
      <c r="H121" s="339"/>
      <c r="I121" s="339"/>
      <c r="J121" s="339" t="s">
        <v>95</v>
      </c>
      <c r="K121" s="579" t="s">
        <v>6744</v>
      </c>
      <c r="L121" s="579" t="s">
        <v>6747</v>
      </c>
      <c r="M121" s="340"/>
      <c r="N121" s="340"/>
      <c r="O121" s="323"/>
      <c r="P121" s="323"/>
      <c r="Q121" s="323"/>
      <c r="R121" s="323"/>
      <c r="S121" s="323"/>
      <c r="T121" s="323"/>
      <c r="U121" s="323"/>
      <c r="V121" s="323"/>
      <c r="W121" s="323"/>
      <c r="X121" s="323"/>
      <c r="Y121" s="323"/>
    </row>
    <row r="122" customFormat="false" ht="18" hidden="true" customHeight="true" outlineLevel="1" collapsed="false">
      <c r="A122" s="98" t="s">
        <v>1693</v>
      </c>
      <c r="B122" s="334" t="s">
        <v>129</v>
      </c>
      <c r="C122" s="350"/>
      <c r="D122" s="351" t="s">
        <v>1602</v>
      </c>
      <c r="E122" s="352" t="s">
        <v>1603</v>
      </c>
      <c r="F122" s="352" t="s">
        <v>6847</v>
      </c>
      <c r="G122" s="338" t="s">
        <v>22</v>
      </c>
      <c r="H122" s="339"/>
      <c r="I122" s="339"/>
      <c r="J122" s="339" t="s">
        <v>95</v>
      </c>
      <c r="K122" s="579" t="s">
        <v>6744</v>
      </c>
      <c r="L122" s="579" t="s">
        <v>6747</v>
      </c>
      <c r="M122" s="340"/>
      <c r="N122" s="340"/>
      <c r="O122" s="323"/>
      <c r="P122" s="323"/>
      <c r="Q122" s="323"/>
      <c r="R122" s="323"/>
      <c r="S122" s="323"/>
      <c r="T122" s="323"/>
      <c r="U122" s="323"/>
      <c r="V122" s="323"/>
      <c r="W122" s="323"/>
      <c r="X122" s="323"/>
      <c r="Y122" s="323"/>
    </row>
    <row r="123" customFormat="false" ht="18" hidden="true" customHeight="true" outlineLevel="1" collapsed="false">
      <c r="A123" s="98" t="s">
        <v>1695</v>
      </c>
      <c r="B123" s="334" t="s">
        <v>129</v>
      </c>
      <c r="C123" s="350"/>
      <c r="D123" s="351" t="s">
        <v>1606</v>
      </c>
      <c r="E123" s="352" t="s">
        <v>1607</v>
      </c>
      <c r="F123" s="352" t="s">
        <v>1707</v>
      </c>
      <c r="G123" s="338" t="s">
        <v>22</v>
      </c>
      <c r="H123" s="339"/>
      <c r="I123" s="339"/>
      <c r="J123" s="339" t="s">
        <v>95</v>
      </c>
      <c r="K123" s="579" t="s">
        <v>6744</v>
      </c>
      <c r="L123" s="579" t="s">
        <v>6747</v>
      </c>
      <c r="M123" s="340"/>
      <c r="N123" s="340"/>
      <c r="O123" s="323"/>
      <c r="P123" s="323"/>
      <c r="Q123" s="323"/>
      <c r="R123" s="323"/>
      <c r="S123" s="323"/>
      <c r="T123" s="323"/>
      <c r="U123" s="323"/>
      <c r="V123" s="323"/>
      <c r="W123" s="323"/>
      <c r="X123" s="323"/>
      <c r="Y123" s="323"/>
    </row>
    <row r="124" customFormat="false" ht="18" hidden="true" customHeight="true" outlineLevel="1" collapsed="false">
      <c r="A124" s="98" t="s">
        <v>1696</v>
      </c>
      <c r="B124" s="334" t="s">
        <v>129</v>
      </c>
      <c r="C124" s="350"/>
      <c r="D124" s="351" t="s">
        <v>1610</v>
      </c>
      <c r="E124" s="352" t="s">
        <v>1611</v>
      </c>
      <c r="F124" s="352" t="s">
        <v>1709</v>
      </c>
      <c r="G124" s="338" t="s">
        <v>22</v>
      </c>
      <c r="H124" s="339"/>
      <c r="I124" s="339"/>
      <c r="J124" s="339" t="s">
        <v>95</v>
      </c>
      <c r="K124" s="579" t="s">
        <v>6744</v>
      </c>
      <c r="L124" s="579" t="s">
        <v>6747</v>
      </c>
      <c r="M124" s="340"/>
      <c r="N124" s="340"/>
      <c r="O124" s="323"/>
      <c r="P124" s="323"/>
      <c r="Q124" s="323"/>
      <c r="R124" s="323"/>
      <c r="S124" s="323"/>
      <c r="T124" s="323"/>
      <c r="U124" s="323"/>
      <c r="V124" s="323"/>
      <c r="W124" s="323"/>
      <c r="X124" s="323"/>
      <c r="Y124" s="323"/>
    </row>
    <row r="125" customFormat="false" ht="18" hidden="true" customHeight="true" outlineLevel="1" collapsed="false">
      <c r="A125" s="98" t="s">
        <v>1699</v>
      </c>
      <c r="B125" s="334" t="s">
        <v>129</v>
      </c>
      <c r="C125" s="361"/>
      <c r="D125" s="351" t="s">
        <v>1045</v>
      </c>
      <c r="E125" s="352" t="s">
        <v>1154</v>
      </c>
      <c r="F125" s="352" t="s">
        <v>1711</v>
      </c>
      <c r="G125" s="338" t="s">
        <v>22</v>
      </c>
      <c r="H125" s="339"/>
      <c r="I125" s="339"/>
      <c r="J125" s="339" t="s">
        <v>95</v>
      </c>
      <c r="K125" s="579" t="s">
        <v>6744</v>
      </c>
      <c r="L125" s="579" t="s">
        <v>6747</v>
      </c>
      <c r="M125" s="340"/>
      <c r="N125" s="340"/>
      <c r="O125" s="323"/>
      <c r="P125" s="323"/>
      <c r="Q125" s="323"/>
      <c r="R125" s="323"/>
      <c r="S125" s="323"/>
      <c r="T125" s="323"/>
      <c r="U125" s="323"/>
      <c r="V125" s="323"/>
      <c r="W125" s="323"/>
      <c r="X125" s="323"/>
      <c r="Y125" s="323"/>
    </row>
    <row r="126" customFormat="false" ht="18" hidden="true" customHeight="true" outlineLevel="1" collapsed="false">
      <c r="A126" s="98" t="s">
        <v>1702</v>
      </c>
      <c r="B126" s="334" t="s">
        <v>129</v>
      </c>
      <c r="C126" s="361"/>
      <c r="D126" s="351" t="s">
        <v>1049</v>
      </c>
      <c r="E126" s="352" t="s">
        <v>1050</v>
      </c>
      <c r="F126" s="352" t="s">
        <v>1711</v>
      </c>
      <c r="G126" s="338" t="s">
        <v>22</v>
      </c>
      <c r="H126" s="339"/>
      <c r="I126" s="339"/>
      <c r="J126" s="339" t="s">
        <v>95</v>
      </c>
      <c r="K126" s="579" t="s">
        <v>6744</v>
      </c>
      <c r="L126" s="579" t="s">
        <v>6745</v>
      </c>
      <c r="M126" s="340"/>
      <c r="N126" s="391" t="s">
        <v>6746</v>
      </c>
      <c r="O126" s="323"/>
      <c r="P126" s="323"/>
      <c r="Q126" s="323"/>
      <c r="R126" s="323"/>
      <c r="S126" s="323"/>
      <c r="T126" s="323"/>
      <c r="U126" s="323"/>
      <c r="V126" s="323"/>
      <c r="W126" s="323"/>
      <c r="X126" s="323"/>
      <c r="Y126" s="323"/>
    </row>
    <row r="127" customFormat="false" ht="18" hidden="false" customHeight="true" outlineLevel="0" collapsed="false">
      <c r="A127" s="329" t="s">
        <v>6848</v>
      </c>
      <c r="B127" s="329"/>
      <c r="C127" s="329"/>
      <c r="D127" s="329"/>
      <c r="E127" s="329"/>
      <c r="F127" s="329"/>
      <c r="G127" s="330"/>
      <c r="H127" s="331"/>
      <c r="I127" s="331"/>
      <c r="J127" s="331"/>
      <c r="K127" s="332"/>
      <c r="L127" s="332"/>
      <c r="M127" s="332"/>
      <c r="N127" s="332"/>
      <c r="O127" s="323"/>
      <c r="P127" s="323"/>
      <c r="Q127" s="323"/>
      <c r="R127" s="323"/>
      <c r="S127" s="323"/>
      <c r="T127" s="323"/>
      <c r="U127" s="323"/>
      <c r="V127" s="323"/>
      <c r="W127" s="323"/>
      <c r="X127" s="323"/>
      <c r="Y127" s="323"/>
    </row>
    <row r="128" customFormat="false" ht="18" hidden="true" customHeight="true" outlineLevel="1" collapsed="false">
      <c r="A128" s="98" t="s">
        <v>1728</v>
      </c>
      <c r="B128" s="334" t="s">
        <v>129</v>
      </c>
      <c r="C128" s="350" t="s">
        <v>1739</v>
      </c>
      <c r="D128" s="351" t="s">
        <v>1003</v>
      </c>
      <c r="E128" s="337" t="s">
        <v>3028</v>
      </c>
      <c r="F128" s="352" t="s">
        <v>1740</v>
      </c>
      <c r="G128" s="338" t="s">
        <v>22</v>
      </c>
      <c r="H128" s="339"/>
      <c r="I128" s="339"/>
      <c r="J128" s="339" t="s">
        <v>95</v>
      </c>
      <c r="K128" s="579" t="s">
        <v>6744</v>
      </c>
      <c r="L128" s="579" t="s">
        <v>6747</v>
      </c>
      <c r="M128" s="340"/>
      <c r="N128" s="340"/>
      <c r="O128" s="323"/>
      <c r="P128" s="323"/>
      <c r="Q128" s="323"/>
      <c r="R128" s="323"/>
      <c r="S128" s="323"/>
      <c r="T128" s="323"/>
      <c r="U128" s="323"/>
      <c r="V128" s="323"/>
      <c r="W128" s="323"/>
      <c r="X128" s="323"/>
      <c r="Y128" s="323"/>
    </row>
    <row r="129" customFormat="false" ht="18" hidden="true" customHeight="true" outlineLevel="1" collapsed="false">
      <c r="A129" s="98" t="s">
        <v>1732</v>
      </c>
      <c r="B129" s="334" t="s">
        <v>129</v>
      </c>
      <c r="C129" s="350"/>
      <c r="D129" s="351" t="s">
        <v>1614</v>
      </c>
      <c r="E129" s="352" t="s">
        <v>6849</v>
      </c>
      <c r="F129" s="352" t="s">
        <v>1740</v>
      </c>
      <c r="G129" s="338" t="s">
        <v>22</v>
      </c>
      <c r="H129" s="339"/>
      <c r="I129" s="339"/>
      <c r="J129" s="339" t="s">
        <v>95</v>
      </c>
      <c r="K129" s="579" t="s">
        <v>6744</v>
      </c>
      <c r="L129" s="579" t="s">
        <v>6747</v>
      </c>
      <c r="M129" s="340"/>
      <c r="N129" s="340"/>
      <c r="O129" s="323"/>
      <c r="P129" s="323"/>
      <c r="Q129" s="323"/>
      <c r="R129" s="323"/>
      <c r="S129" s="323"/>
      <c r="T129" s="323"/>
      <c r="U129" s="323"/>
      <c r="V129" s="323"/>
      <c r="W129" s="323"/>
      <c r="X129" s="323"/>
      <c r="Y129" s="323"/>
    </row>
    <row r="130" customFormat="false" ht="18" hidden="true" customHeight="true" outlineLevel="1" collapsed="false">
      <c r="A130" s="98" t="s">
        <v>1734</v>
      </c>
      <c r="B130" s="334" t="s">
        <v>129</v>
      </c>
      <c r="C130" s="361"/>
      <c r="D130" s="351" t="s">
        <v>1617</v>
      </c>
      <c r="E130" s="352" t="s">
        <v>6850</v>
      </c>
      <c r="F130" s="352" t="s">
        <v>1740</v>
      </c>
      <c r="G130" s="338" t="s">
        <v>22</v>
      </c>
      <c r="H130" s="339"/>
      <c r="I130" s="339"/>
      <c r="J130" s="339" t="s">
        <v>95</v>
      </c>
      <c r="K130" s="579" t="s">
        <v>6744</v>
      </c>
      <c r="L130" s="579" t="s">
        <v>6747</v>
      </c>
      <c r="M130" s="340"/>
      <c r="N130" s="340"/>
      <c r="O130" s="323"/>
      <c r="P130" s="323"/>
      <c r="Q130" s="323"/>
      <c r="R130" s="323"/>
      <c r="S130" s="323"/>
      <c r="T130" s="323"/>
      <c r="U130" s="323"/>
      <c r="V130" s="323"/>
      <c r="W130" s="323"/>
      <c r="X130" s="323"/>
      <c r="Y130" s="323"/>
    </row>
    <row r="131" customFormat="false" ht="18" hidden="true" customHeight="true" outlineLevel="1" collapsed="false">
      <c r="A131" s="98" t="s">
        <v>1736</v>
      </c>
      <c r="B131" s="334" t="s">
        <v>129</v>
      </c>
      <c r="C131" s="361"/>
      <c r="D131" s="351" t="s">
        <v>1045</v>
      </c>
      <c r="E131" s="352" t="s">
        <v>1154</v>
      </c>
      <c r="F131" s="352" t="s">
        <v>1740</v>
      </c>
      <c r="G131" s="338" t="s">
        <v>22</v>
      </c>
      <c r="H131" s="339"/>
      <c r="I131" s="339"/>
      <c r="J131" s="339" t="s">
        <v>95</v>
      </c>
      <c r="K131" s="579" t="s">
        <v>6744</v>
      </c>
      <c r="L131" s="579" t="s">
        <v>6747</v>
      </c>
      <c r="M131" s="340"/>
      <c r="N131" s="340"/>
      <c r="O131" s="323"/>
      <c r="P131" s="323"/>
      <c r="Q131" s="323"/>
      <c r="R131" s="323"/>
      <c r="S131" s="323"/>
      <c r="T131" s="323"/>
      <c r="U131" s="323"/>
      <c r="V131" s="323"/>
      <c r="W131" s="323"/>
      <c r="X131" s="323"/>
      <c r="Y131" s="323"/>
    </row>
    <row r="132" customFormat="false" ht="18" hidden="true" customHeight="true" outlineLevel="1" collapsed="false">
      <c r="A132" s="98" t="s">
        <v>1738</v>
      </c>
      <c r="B132" s="334" t="s">
        <v>129</v>
      </c>
      <c r="C132" s="361"/>
      <c r="D132" s="351" t="s">
        <v>1049</v>
      </c>
      <c r="E132" s="352" t="s">
        <v>1050</v>
      </c>
      <c r="F132" s="352" t="s">
        <v>1740</v>
      </c>
      <c r="G132" s="338" t="s">
        <v>22</v>
      </c>
      <c r="H132" s="339"/>
      <c r="I132" s="339"/>
      <c r="J132" s="339" t="s">
        <v>95</v>
      </c>
      <c r="K132" s="579" t="s">
        <v>6744</v>
      </c>
      <c r="L132" s="579" t="s">
        <v>6747</v>
      </c>
      <c r="M132" s="340"/>
      <c r="N132" s="340"/>
      <c r="O132" s="323"/>
      <c r="P132" s="323"/>
      <c r="Q132" s="323"/>
      <c r="R132" s="323"/>
      <c r="S132" s="323"/>
      <c r="T132" s="323"/>
      <c r="U132" s="323"/>
      <c r="V132" s="323"/>
      <c r="W132" s="323"/>
      <c r="X132" s="323"/>
      <c r="Y132" s="323"/>
    </row>
    <row r="133" customFormat="false" ht="18" hidden="false" customHeight="true" outlineLevel="0" collapsed="false">
      <c r="A133" s="329" t="s">
        <v>1761</v>
      </c>
      <c r="B133" s="329"/>
      <c r="C133" s="329"/>
      <c r="D133" s="329"/>
      <c r="E133" s="329"/>
      <c r="F133" s="329"/>
      <c r="G133" s="330"/>
      <c r="H133" s="331"/>
      <c r="I133" s="331"/>
      <c r="J133" s="331"/>
      <c r="K133" s="332"/>
      <c r="L133" s="332"/>
      <c r="M133" s="332"/>
      <c r="N133" s="332"/>
      <c r="O133" s="323"/>
      <c r="P133" s="323"/>
      <c r="Q133" s="323"/>
      <c r="R133" s="323"/>
      <c r="S133" s="323"/>
      <c r="T133" s="323"/>
      <c r="U133" s="323"/>
      <c r="V133" s="323"/>
      <c r="W133" s="323"/>
      <c r="X133" s="323"/>
      <c r="Y133" s="323"/>
    </row>
    <row r="134" customFormat="false" ht="18" hidden="true" customHeight="true" outlineLevel="1" collapsed="false">
      <c r="A134" s="98" t="s">
        <v>1762</v>
      </c>
      <c r="B134" s="334" t="s">
        <v>129</v>
      </c>
      <c r="C134" s="350" t="s">
        <v>1739</v>
      </c>
      <c r="D134" s="351" t="s">
        <v>1003</v>
      </c>
      <c r="E134" s="337" t="s">
        <v>3028</v>
      </c>
      <c r="F134" s="352" t="s">
        <v>1773</v>
      </c>
      <c r="G134" s="338" t="s">
        <v>22</v>
      </c>
      <c r="H134" s="339"/>
      <c r="I134" s="339"/>
      <c r="J134" s="339" t="s">
        <v>95</v>
      </c>
      <c r="K134" s="579" t="s">
        <v>6744</v>
      </c>
      <c r="L134" s="579" t="s">
        <v>6747</v>
      </c>
      <c r="M134" s="340"/>
      <c r="N134" s="340"/>
      <c r="O134" s="323"/>
      <c r="P134" s="323"/>
      <c r="Q134" s="323"/>
      <c r="R134" s="323"/>
      <c r="S134" s="323"/>
      <c r="T134" s="323"/>
      <c r="U134" s="323"/>
      <c r="V134" s="323"/>
      <c r="W134" s="323"/>
      <c r="X134" s="323"/>
      <c r="Y134" s="323"/>
    </row>
    <row r="135" customFormat="false" ht="18" hidden="true" customHeight="true" outlineLevel="1" collapsed="false">
      <c r="A135" s="98" t="s">
        <v>1765</v>
      </c>
      <c r="B135" s="334" t="s">
        <v>129</v>
      </c>
      <c r="C135" s="350"/>
      <c r="D135" s="351" t="s">
        <v>1614</v>
      </c>
      <c r="E135" s="352" t="s">
        <v>6850</v>
      </c>
      <c r="F135" s="352" t="s">
        <v>1773</v>
      </c>
      <c r="G135" s="338" t="s">
        <v>22</v>
      </c>
      <c r="H135" s="339"/>
      <c r="I135" s="339"/>
      <c r="J135" s="339" t="s">
        <v>95</v>
      </c>
      <c r="K135" s="579" t="s">
        <v>6744</v>
      </c>
      <c r="L135" s="579" t="s">
        <v>6747</v>
      </c>
      <c r="M135" s="340"/>
      <c r="N135" s="340"/>
      <c r="O135" s="323"/>
      <c r="P135" s="323"/>
      <c r="Q135" s="323"/>
      <c r="R135" s="323"/>
      <c r="S135" s="323"/>
      <c r="T135" s="323"/>
      <c r="U135" s="323"/>
      <c r="V135" s="323"/>
      <c r="W135" s="323"/>
      <c r="X135" s="323"/>
      <c r="Y135" s="323"/>
    </row>
    <row r="136" customFormat="false" ht="18" hidden="true" customHeight="true" outlineLevel="1" collapsed="false">
      <c r="A136" s="98" t="s">
        <v>1767</v>
      </c>
      <c r="B136" s="334" t="s">
        <v>129</v>
      </c>
      <c r="C136" s="361"/>
      <c r="D136" s="351" t="s">
        <v>1617</v>
      </c>
      <c r="E136" s="352" t="s">
        <v>6850</v>
      </c>
      <c r="F136" s="352" t="s">
        <v>1773</v>
      </c>
      <c r="G136" s="338" t="s">
        <v>22</v>
      </c>
      <c r="H136" s="339"/>
      <c r="I136" s="339"/>
      <c r="J136" s="339" t="s">
        <v>95</v>
      </c>
      <c r="K136" s="579" t="s">
        <v>6744</v>
      </c>
      <c r="L136" s="579" t="s">
        <v>6747</v>
      </c>
      <c r="M136" s="340"/>
      <c r="N136" s="340"/>
      <c r="O136" s="323"/>
      <c r="P136" s="323"/>
      <c r="Q136" s="323"/>
      <c r="R136" s="323"/>
      <c r="S136" s="323"/>
      <c r="T136" s="323"/>
      <c r="U136" s="323"/>
      <c r="V136" s="323"/>
      <c r="W136" s="323"/>
      <c r="X136" s="323"/>
      <c r="Y136" s="323"/>
    </row>
    <row r="137" customFormat="false" ht="18" hidden="true" customHeight="true" outlineLevel="1" collapsed="false">
      <c r="A137" s="98" t="s">
        <v>1769</v>
      </c>
      <c r="B137" s="334" t="s">
        <v>129</v>
      </c>
      <c r="C137" s="361"/>
      <c r="D137" s="351" t="s">
        <v>1045</v>
      </c>
      <c r="E137" s="352" t="s">
        <v>6851</v>
      </c>
      <c r="F137" s="352" t="s">
        <v>1773</v>
      </c>
      <c r="G137" s="338" t="s">
        <v>22</v>
      </c>
      <c r="H137" s="339"/>
      <c r="I137" s="339"/>
      <c r="J137" s="339" t="s">
        <v>95</v>
      </c>
      <c r="K137" s="579" t="s">
        <v>6744</v>
      </c>
      <c r="L137" s="579" t="s">
        <v>6747</v>
      </c>
      <c r="M137" s="340"/>
      <c r="N137" s="340"/>
      <c r="O137" s="323"/>
      <c r="P137" s="323"/>
      <c r="Q137" s="323"/>
      <c r="R137" s="323"/>
      <c r="S137" s="323"/>
      <c r="T137" s="323"/>
      <c r="U137" s="323"/>
      <c r="V137" s="323"/>
      <c r="W137" s="323"/>
      <c r="X137" s="323"/>
      <c r="Y137" s="323"/>
    </row>
    <row r="138" customFormat="false" ht="18" hidden="true" customHeight="true" outlineLevel="1" collapsed="false">
      <c r="A138" s="98" t="s">
        <v>5490</v>
      </c>
      <c r="B138" s="334" t="s">
        <v>129</v>
      </c>
      <c r="C138" s="361"/>
      <c r="D138" s="351" t="s">
        <v>1049</v>
      </c>
      <c r="E138" s="352" t="s">
        <v>6852</v>
      </c>
      <c r="F138" s="352" t="s">
        <v>1773</v>
      </c>
      <c r="G138" s="338" t="s">
        <v>22</v>
      </c>
      <c r="H138" s="339"/>
      <c r="I138" s="339"/>
      <c r="J138" s="339" t="s">
        <v>95</v>
      </c>
      <c r="K138" s="579" t="s">
        <v>6744</v>
      </c>
      <c r="L138" s="579" t="s">
        <v>6747</v>
      </c>
      <c r="M138" s="340"/>
      <c r="N138" s="340"/>
      <c r="O138" s="323"/>
      <c r="P138" s="323"/>
      <c r="Q138" s="323"/>
      <c r="R138" s="323"/>
      <c r="S138" s="323"/>
      <c r="T138" s="323"/>
      <c r="U138" s="323"/>
      <c r="V138" s="323"/>
      <c r="W138" s="323"/>
      <c r="X138" s="323"/>
      <c r="Y138" s="323"/>
    </row>
    <row r="139" customFormat="false" ht="18" hidden="false" customHeight="true" outlineLevel="0" collapsed="false">
      <c r="A139" s="329" t="s">
        <v>1791</v>
      </c>
      <c r="B139" s="329"/>
      <c r="C139" s="329"/>
      <c r="D139" s="329"/>
      <c r="E139" s="329"/>
      <c r="F139" s="329"/>
      <c r="G139" s="330"/>
      <c r="H139" s="331"/>
      <c r="I139" s="331"/>
      <c r="J139" s="331"/>
      <c r="K139" s="332"/>
      <c r="L139" s="332"/>
      <c r="M139" s="332"/>
      <c r="N139" s="332"/>
      <c r="O139" s="323"/>
      <c r="P139" s="323"/>
      <c r="Q139" s="323"/>
      <c r="R139" s="323"/>
      <c r="S139" s="323"/>
      <c r="T139" s="323"/>
      <c r="U139" s="323"/>
      <c r="V139" s="323"/>
      <c r="W139" s="323"/>
      <c r="X139" s="323"/>
      <c r="Y139" s="323"/>
    </row>
    <row r="140" customFormat="false" ht="18" hidden="true" customHeight="true" outlineLevel="1" collapsed="false">
      <c r="A140" s="98" t="s">
        <v>1792</v>
      </c>
      <c r="B140" s="334" t="s">
        <v>129</v>
      </c>
      <c r="C140" s="350" t="s">
        <v>1739</v>
      </c>
      <c r="D140" s="351" t="s">
        <v>1003</v>
      </c>
      <c r="E140" s="337" t="s">
        <v>3028</v>
      </c>
      <c r="F140" s="352" t="s">
        <v>6500</v>
      </c>
      <c r="G140" s="338" t="s">
        <v>22</v>
      </c>
      <c r="H140" s="339"/>
      <c r="I140" s="339"/>
      <c r="J140" s="339" t="s">
        <v>95</v>
      </c>
      <c r="K140" s="579" t="s">
        <v>6744</v>
      </c>
      <c r="L140" s="579" t="s">
        <v>6747</v>
      </c>
      <c r="M140" s="340"/>
      <c r="N140" s="340"/>
      <c r="O140" s="323"/>
      <c r="P140" s="323"/>
      <c r="Q140" s="323"/>
      <c r="R140" s="323"/>
      <c r="S140" s="323"/>
      <c r="T140" s="323"/>
      <c r="U140" s="323"/>
      <c r="V140" s="323"/>
      <c r="W140" s="323"/>
      <c r="X140" s="323"/>
      <c r="Y140" s="323"/>
    </row>
    <row r="141" customFormat="false" ht="18" hidden="true" customHeight="true" outlineLevel="1" collapsed="false">
      <c r="A141" s="98" t="s">
        <v>1796</v>
      </c>
      <c r="B141" s="334" t="s">
        <v>129</v>
      </c>
      <c r="C141" s="350"/>
      <c r="D141" s="351" t="s">
        <v>1614</v>
      </c>
      <c r="E141" s="352" t="s">
        <v>1615</v>
      </c>
      <c r="F141" s="352" t="s">
        <v>6500</v>
      </c>
      <c r="G141" s="338" t="s">
        <v>22</v>
      </c>
      <c r="H141" s="339"/>
      <c r="I141" s="339"/>
      <c r="J141" s="339" t="s">
        <v>95</v>
      </c>
      <c r="K141" s="579" t="s">
        <v>6744</v>
      </c>
      <c r="L141" s="579" t="s">
        <v>6747</v>
      </c>
      <c r="M141" s="340"/>
      <c r="N141" s="340"/>
      <c r="O141" s="323"/>
      <c r="P141" s="323"/>
      <c r="Q141" s="323"/>
      <c r="R141" s="323"/>
      <c r="S141" s="323"/>
      <c r="T141" s="323"/>
      <c r="U141" s="323"/>
      <c r="V141" s="323"/>
      <c r="W141" s="323"/>
      <c r="X141" s="323"/>
      <c r="Y141" s="323"/>
    </row>
    <row r="142" customFormat="false" ht="18" hidden="true" customHeight="true" outlineLevel="1" collapsed="false">
      <c r="A142" s="98" t="s">
        <v>1798</v>
      </c>
      <c r="B142" s="334" t="s">
        <v>129</v>
      </c>
      <c r="C142" s="361"/>
      <c r="D142" s="351" t="s">
        <v>1617</v>
      </c>
      <c r="E142" s="352" t="s">
        <v>1615</v>
      </c>
      <c r="F142" s="352" t="s">
        <v>6500</v>
      </c>
      <c r="G142" s="338" t="s">
        <v>22</v>
      </c>
      <c r="H142" s="339"/>
      <c r="I142" s="339"/>
      <c r="J142" s="339" t="s">
        <v>95</v>
      </c>
      <c r="K142" s="579" t="s">
        <v>6744</v>
      </c>
      <c r="L142" s="579" t="s">
        <v>6747</v>
      </c>
      <c r="M142" s="340"/>
      <c r="N142" s="340"/>
      <c r="O142" s="323"/>
      <c r="P142" s="323"/>
      <c r="Q142" s="323"/>
      <c r="R142" s="323"/>
      <c r="S142" s="323"/>
      <c r="T142" s="323"/>
      <c r="U142" s="323"/>
      <c r="V142" s="323"/>
      <c r="W142" s="323"/>
      <c r="X142" s="323"/>
      <c r="Y142" s="323"/>
    </row>
    <row r="143" customFormat="false" ht="18" hidden="true" customHeight="true" outlineLevel="1" collapsed="false">
      <c r="A143" s="98" t="s">
        <v>1800</v>
      </c>
      <c r="B143" s="334" t="s">
        <v>129</v>
      </c>
      <c r="C143" s="361"/>
      <c r="D143" s="351" t="s">
        <v>1045</v>
      </c>
      <c r="E143" s="352" t="s">
        <v>1154</v>
      </c>
      <c r="F143" s="352" t="s">
        <v>6500</v>
      </c>
      <c r="G143" s="338" t="s">
        <v>22</v>
      </c>
      <c r="H143" s="339"/>
      <c r="I143" s="339"/>
      <c r="J143" s="339" t="s">
        <v>95</v>
      </c>
      <c r="K143" s="579" t="s">
        <v>6744</v>
      </c>
      <c r="L143" s="579" t="s">
        <v>6747</v>
      </c>
      <c r="M143" s="340"/>
      <c r="N143" s="340"/>
      <c r="O143" s="323"/>
      <c r="P143" s="323"/>
      <c r="Q143" s="323"/>
      <c r="R143" s="323"/>
      <c r="S143" s="323"/>
      <c r="T143" s="323"/>
      <c r="U143" s="323"/>
      <c r="V143" s="323"/>
      <c r="W143" s="323"/>
      <c r="X143" s="323"/>
      <c r="Y143" s="323"/>
    </row>
    <row r="144" customFormat="false" ht="18" hidden="true" customHeight="true" outlineLevel="1" collapsed="false">
      <c r="A144" s="98" t="s">
        <v>1803</v>
      </c>
      <c r="B144" s="334" t="s">
        <v>129</v>
      </c>
      <c r="C144" s="361"/>
      <c r="D144" s="351" t="s">
        <v>1049</v>
      </c>
      <c r="E144" s="352" t="s">
        <v>1050</v>
      </c>
      <c r="F144" s="352" t="s">
        <v>6500</v>
      </c>
      <c r="G144" s="338" t="s">
        <v>22</v>
      </c>
      <c r="H144" s="339"/>
      <c r="I144" s="339"/>
      <c r="J144" s="339" t="s">
        <v>95</v>
      </c>
      <c r="K144" s="579" t="s">
        <v>6744</v>
      </c>
      <c r="L144" s="579" t="s">
        <v>6747</v>
      </c>
      <c r="M144" s="340"/>
      <c r="N144" s="340"/>
      <c r="O144" s="323"/>
      <c r="P144" s="323"/>
      <c r="Q144" s="323"/>
      <c r="R144" s="323"/>
      <c r="S144" s="323"/>
      <c r="T144" s="323"/>
      <c r="U144" s="323"/>
      <c r="V144" s="323"/>
      <c r="W144" s="323"/>
      <c r="X144" s="323"/>
      <c r="Y144" s="323"/>
    </row>
    <row r="145" customFormat="false" ht="18" hidden="false" customHeight="true" outlineLevel="0" collapsed="false">
      <c r="A145" s="329" t="s">
        <v>1821</v>
      </c>
      <c r="B145" s="329"/>
      <c r="C145" s="329"/>
      <c r="D145" s="329"/>
      <c r="E145" s="329"/>
      <c r="F145" s="329"/>
      <c r="G145" s="330"/>
      <c r="H145" s="331"/>
      <c r="I145" s="331"/>
      <c r="J145" s="331"/>
      <c r="K145" s="332"/>
      <c r="L145" s="332"/>
      <c r="M145" s="332"/>
      <c r="N145" s="332"/>
      <c r="O145" s="323"/>
      <c r="P145" s="323"/>
      <c r="Q145" s="323"/>
      <c r="R145" s="323"/>
      <c r="S145" s="323"/>
      <c r="T145" s="323"/>
      <c r="U145" s="323"/>
      <c r="V145" s="323"/>
      <c r="W145" s="323"/>
      <c r="X145" s="323"/>
      <c r="Y145" s="323"/>
    </row>
    <row r="146" customFormat="false" ht="18" hidden="true" customHeight="true" outlineLevel="1" collapsed="false">
      <c r="A146" s="98" t="s">
        <v>1822</v>
      </c>
      <c r="B146" s="334" t="s">
        <v>129</v>
      </c>
      <c r="C146" s="350" t="s">
        <v>1595</v>
      </c>
      <c r="D146" s="351" t="s">
        <v>1003</v>
      </c>
      <c r="E146" s="337" t="s">
        <v>3028</v>
      </c>
      <c r="F146" s="587" t="s">
        <v>1834</v>
      </c>
      <c r="G146" s="338" t="s">
        <v>22</v>
      </c>
      <c r="H146" s="339"/>
      <c r="I146" s="339"/>
      <c r="J146" s="339" t="s">
        <v>95</v>
      </c>
      <c r="K146" s="579" t="s">
        <v>6744</v>
      </c>
      <c r="L146" s="579" t="s">
        <v>6747</v>
      </c>
      <c r="M146" s="340"/>
      <c r="N146" s="340"/>
      <c r="O146" s="323"/>
      <c r="P146" s="323"/>
      <c r="Q146" s="323"/>
      <c r="R146" s="323"/>
      <c r="S146" s="323"/>
      <c r="T146" s="323"/>
      <c r="U146" s="323"/>
      <c r="V146" s="323"/>
      <c r="W146" s="323"/>
      <c r="X146" s="323"/>
      <c r="Y146" s="323"/>
    </row>
    <row r="147" customFormat="false" ht="18" hidden="true" customHeight="true" outlineLevel="1" collapsed="false">
      <c r="A147" s="98" t="s">
        <v>1826</v>
      </c>
      <c r="B147" s="334" t="s">
        <v>129</v>
      </c>
      <c r="C147" s="350"/>
      <c r="D147" s="351" t="s">
        <v>1606</v>
      </c>
      <c r="E147" s="352" t="s">
        <v>1607</v>
      </c>
      <c r="F147" s="582" t="s">
        <v>6853</v>
      </c>
      <c r="G147" s="338" t="s">
        <v>22</v>
      </c>
      <c r="H147" s="339"/>
      <c r="I147" s="339"/>
      <c r="J147" s="339" t="s">
        <v>95</v>
      </c>
      <c r="K147" s="579" t="s">
        <v>6744</v>
      </c>
      <c r="L147" s="579" t="s">
        <v>6747</v>
      </c>
      <c r="M147" s="340"/>
      <c r="N147" s="340"/>
      <c r="O147" s="323"/>
      <c r="P147" s="323"/>
      <c r="Q147" s="323"/>
      <c r="R147" s="323"/>
      <c r="S147" s="323"/>
      <c r="T147" s="323"/>
      <c r="U147" s="323"/>
      <c r="V147" s="323"/>
      <c r="W147" s="323"/>
      <c r="X147" s="323"/>
      <c r="Y147" s="323"/>
    </row>
    <row r="148" customFormat="false" ht="18" hidden="true" customHeight="true" outlineLevel="1" collapsed="false">
      <c r="A148" s="98" t="s">
        <v>1828</v>
      </c>
      <c r="B148" s="334" t="s">
        <v>129</v>
      </c>
      <c r="C148" s="350"/>
      <c r="D148" s="351" t="s">
        <v>1610</v>
      </c>
      <c r="E148" s="352" t="s">
        <v>1611</v>
      </c>
      <c r="F148" s="582" t="s">
        <v>6854</v>
      </c>
      <c r="G148" s="338" t="s">
        <v>22</v>
      </c>
      <c r="H148" s="339"/>
      <c r="I148" s="339"/>
      <c r="J148" s="339" t="s">
        <v>95</v>
      </c>
      <c r="K148" s="579" t="s">
        <v>6744</v>
      </c>
      <c r="L148" s="579" t="s">
        <v>6747</v>
      </c>
      <c r="M148" s="340"/>
      <c r="N148" s="340"/>
      <c r="O148" s="323"/>
      <c r="P148" s="323"/>
      <c r="Q148" s="323"/>
      <c r="R148" s="323"/>
      <c r="S148" s="323"/>
      <c r="T148" s="323"/>
      <c r="U148" s="323"/>
      <c r="V148" s="323"/>
      <c r="W148" s="323"/>
      <c r="X148" s="323"/>
      <c r="Y148" s="323"/>
    </row>
    <row r="149" customFormat="false" ht="18" hidden="false" customHeight="true" outlineLevel="0" collapsed="false">
      <c r="A149" s="329" t="s">
        <v>1859</v>
      </c>
      <c r="B149" s="329"/>
      <c r="C149" s="329"/>
      <c r="D149" s="329"/>
      <c r="E149" s="329"/>
      <c r="F149" s="329"/>
      <c r="G149" s="330"/>
      <c r="H149" s="331"/>
      <c r="I149" s="331"/>
      <c r="J149" s="331"/>
      <c r="K149" s="332"/>
      <c r="L149" s="332"/>
      <c r="M149" s="332"/>
      <c r="N149" s="332"/>
      <c r="O149" s="323"/>
      <c r="P149" s="323"/>
      <c r="Q149" s="323"/>
      <c r="R149" s="323"/>
      <c r="S149" s="323"/>
      <c r="T149" s="323"/>
      <c r="U149" s="323"/>
      <c r="V149" s="323"/>
      <c r="W149" s="323"/>
      <c r="X149" s="323"/>
      <c r="Y149" s="323"/>
    </row>
    <row r="150" customFormat="false" ht="18" hidden="true" customHeight="true" outlineLevel="1" collapsed="false">
      <c r="A150" s="98" t="s">
        <v>1860</v>
      </c>
      <c r="B150" s="334" t="s">
        <v>129</v>
      </c>
      <c r="C150" s="350" t="s">
        <v>1595</v>
      </c>
      <c r="D150" s="351" t="s">
        <v>1003</v>
      </c>
      <c r="E150" s="337" t="s">
        <v>3028</v>
      </c>
      <c r="F150" s="352" t="s">
        <v>1862</v>
      </c>
      <c r="G150" s="338" t="s">
        <v>22</v>
      </c>
      <c r="H150" s="339"/>
      <c r="I150" s="339"/>
      <c r="J150" s="339" t="s">
        <v>95</v>
      </c>
      <c r="K150" s="579" t="s">
        <v>6744</v>
      </c>
      <c r="L150" s="579" t="s">
        <v>6747</v>
      </c>
      <c r="M150" s="340"/>
      <c r="N150" s="340"/>
      <c r="O150" s="323"/>
      <c r="P150" s="323"/>
      <c r="Q150" s="323"/>
      <c r="R150" s="323"/>
      <c r="S150" s="323"/>
      <c r="T150" s="323"/>
      <c r="U150" s="323"/>
      <c r="V150" s="323"/>
      <c r="W150" s="323"/>
      <c r="X150" s="323"/>
      <c r="Y150" s="323"/>
    </row>
    <row r="151" customFormat="false" ht="18" hidden="true" customHeight="true" outlineLevel="1" collapsed="false">
      <c r="A151" s="98" t="s">
        <v>1863</v>
      </c>
      <c r="B151" s="334" t="s">
        <v>129</v>
      </c>
      <c r="C151" s="350"/>
      <c r="D151" s="351" t="s">
        <v>1606</v>
      </c>
      <c r="E151" s="352" t="s">
        <v>1607</v>
      </c>
      <c r="F151" s="582" t="s">
        <v>6855</v>
      </c>
      <c r="G151" s="338" t="s">
        <v>22</v>
      </c>
      <c r="H151" s="339"/>
      <c r="I151" s="339"/>
      <c r="J151" s="339" t="s">
        <v>95</v>
      </c>
      <c r="K151" s="579" t="s">
        <v>6744</v>
      </c>
      <c r="L151" s="579" t="s">
        <v>6747</v>
      </c>
      <c r="M151" s="340"/>
      <c r="N151" s="340"/>
      <c r="O151" s="323"/>
      <c r="P151" s="323"/>
      <c r="Q151" s="323"/>
      <c r="R151" s="323"/>
      <c r="S151" s="323"/>
      <c r="T151" s="323"/>
      <c r="U151" s="323"/>
      <c r="V151" s="323"/>
      <c r="W151" s="323"/>
      <c r="X151" s="323"/>
      <c r="Y151" s="323"/>
    </row>
    <row r="152" customFormat="false" ht="18" hidden="true" customHeight="true" outlineLevel="1" collapsed="false">
      <c r="A152" s="98" t="s">
        <v>1865</v>
      </c>
      <c r="B152" s="334" t="s">
        <v>129</v>
      </c>
      <c r="C152" s="350"/>
      <c r="D152" s="351" t="s">
        <v>1610</v>
      </c>
      <c r="E152" s="352" t="s">
        <v>1611</v>
      </c>
      <c r="F152" s="582" t="s">
        <v>6856</v>
      </c>
      <c r="G152" s="338" t="s">
        <v>22</v>
      </c>
      <c r="H152" s="339"/>
      <c r="I152" s="339"/>
      <c r="J152" s="339" t="s">
        <v>95</v>
      </c>
      <c r="K152" s="579" t="s">
        <v>6744</v>
      </c>
      <c r="L152" s="579" t="s">
        <v>6747</v>
      </c>
      <c r="M152" s="340"/>
      <c r="N152" s="340"/>
      <c r="O152" s="323"/>
      <c r="P152" s="323"/>
      <c r="Q152" s="323"/>
      <c r="R152" s="323"/>
      <c r="S152" s="323"/>
      <c r="T152" s="323"/>
      <c r="U152" s="323"/>
      <c r="V152" s="323"/>
      <c r="W152" s="323"/>
      <c r="X152" s="323"/>
      <c r="Y152" s="323"/>
    </row>
    <row r="153" customFormat="false" ht="18" hidden="false" customHeight="true" outlineLevel="0" collapsed="false">
      <c r="A153" s="329" t="s">
        <v>1921</v>
      </c>
      <c r="B153" s="329"/>
      <c r="C153" s="329"/>
      <c r="D153" s="329"/>
      <c r="E153" s="329"/>
      <c r="F153" s="329"/>
      <c r="G153" s="332"/>
      <c r="H153" s="332"/>
      <c r="I153" s="332"/>
      <c r="J153" s="332"/>
      <c r="K153" s="332"/>
      <c r="L153" s="332"/>
      <c r="M153" s="332"/>
      <c r="N153" s="332"/>
      <c r="O153" s="323"/>
      <c r="P153" s="323"/>
      <c r="Q153" s="323"/>
      <c r="R153" s="323"/>
      <c r="S153" s="323"/>
      <c r="T153" s="323"/>
      <c r="U153" s="323"/>
      <c r="V153" s="323"/>
      <c r="W153" s="323"/>
      <c r="X153" s="323"/>
      <c r="Y153" s="323"/>
    </row>
    <row r="154" customFormat="false" ht="18" hidden="true" customHeight="true" outlineLevel="1" collapsed="false">
      <c r="A154" s="98" t="s">
        <v>1922</v>
      </c>
      <c r="B154" s="334" t="s">
        <v>129</v>
      </c>
      <c r="C154" s="350" t="s">
        <v>1002</v>
      </c>
      <c r="D154" s="351" t="s">
        <v>1003</v>
      </c>
      <c r="E154" s="337" t="s">
        <v>1935</v>
      </c>
      <c r="F154" s="352" t="s">
        <v>6857</v>
      </c>
      <c r="G154" s="338" t="s">
        <v>22</v>
      </c>
      <c r="H154" s="339"/>
      <c r="I154" s="339"/>
      <c r="J154" s="339" t="s">
        <v>95</v>
      </c>
      <c r="K154" s="579" t="s">
        <v>6744</v>
      </c>
      <c r="L154" s="579" t="s">
        <v>6747</v>
      </c>
      <c r="M154" s="340"/>
      <c r="N154" s="340"/>
      <c r="O154" s="341"/>
      <c r="P154" s="341"/>
      <c r="Q154" s="341"/>
      <c r="R154" s="341"/>
      <c r="S154" s="341"/>
      <c r="T154" s="341"/>
      <c r="U154" s="341"/>
      <c r="V154" s="341"/>
      <c r="W154" s="341"/>
      <c r="X154" s="341"/>
      <c r="Y154" s="341"/>
    </row>
    <row r="155" customFormat="false" ht="18" hidden="true" customHeight="true" outlineLevel="1" collapsed="false">
      <c r="A155" s="98" t="s">
        <v>1926</v>
      </c>
      <c r="B155" s="334" t="s">
        <v>129</v>
      </c>
      <c r="C155" s="350"/>
      <c r="D155" s="351" t="s">
        <v>1938</v>
      </c>
      <c r="E155" s="352" t="s">
        <v>1939</v>
      </c>
      <c r="F155" s="352" t="s">
        <v>6858</v>
      </c>
      <c r="G155" s="338" t="s">
        <v>22</v>
      </c>
      <c r="H155" s="339"/>
      <c r="I155" s="339"/>
      <c r="J155" s="339" t="s">
        <v>95</v>
      </c>
      <c r="K155" s="579" t="s">
        <v>6744</v>
      </c>
      <c r="L155" s="579" t="s">
        <v>6747</v>
      </c>
      <c r="M155" s="340"/>
      <c r="N155" s="340"/>
      <c r="O155" s="341"/>
      <c r="P155" s="341"/>
      <c r="Q155" s="341"/>
      <c r="R155" s="341"/>
      <c r="S155" s="341"/>
      <c r="T155" s="341"/>
      <c r="U155" s="341"/>
      <c r="V155" s="341"/>
      <c r="W155" s="341"/>
      <c r="X155" s="341"/>
      <c r="Y155" s="341"/>
    </row>
    <row r="156" customFormat="false" ht="18" hidden="true" customHeight="true" outlineLevel="1" collapsed="false">
      <c r="A156" s="98" t="s">
        <v>1928</v>
      </c>
      <c r="B156" s="334" t="s">
        <v>129</v>
      </c>
      <c r="C156" s="363"/>
      <c r="D156" s="351" t="s">
        <v>1942</v>
      </c>
      <c r="E156" s="352" t="s">
        <v>1943</v>
      </c>
      <c r="F156" s="352" t="s">
        <v>6859</v>
      </c>
      <c r="G156" s="338" t="s">
        <v>22</v>
      </c>
      <c r="H156" s="339"/>
      <c r="I156" s="339"/>
      <c r="J156" s="339" t="s">
        <v>95</v>
      </c>
      <c r="K156" s="579" t="s">
        <v>6744</v>
      </c>
      <c r="L156" s="579" t="s">
        <v>6747</v>
      </c>
      <c r="M156" s="340"/>
      <c r="N156" s="340"/>
      <c r="O156" s="341"/>
      <c r="P156" s="341"/>
      <c r="Q156" s="341"/>
      <c r="R156" s="341"/>
      <c r="S156" s="341"/>
      <c r="T156" s="341"/>
      <c r="U156" s="341"/>
      <c r="V156" s="341"/>
      <c r="W156" s="341"/>
      <c r="X156" s="341"/>
      <c r="Y156" s="341"/>
    </row>
    <row r="157" customFormat="false" ht="18" hidden="true" customHeight="true" outlineLevel="1" collapsed="false">
      <c r="A157" s="98" t="s">
        <v>1930</v>
      </c>
      <c r="B157" s="334" t="s">
        <v>129</v>
      </c>
      <c r="C157" s="363"/>
      <c r="D157" s="351" t="s">
        <v>1871</v>
      </c>
      <c r="E157" s="352" t="s">
        <v>1872</v>
      </c>
      <c r="F157" s="352" t="s">
        <v>6860</v>
      </c>
      <c r="G157" s="338" t="s">
        <v>22</v>
      </c>
      <c r="H157" s="339"/>
      <c r="I157" s="339"/>
      <c r="J157" s="339" t="s">
        <v>95</v>
      </c>
      <c r="K157" s="579" t="s">
        <v>6744</v>
      </c>
      <c r="L157" s="579" t="s">
        <v>6747</v>
      </c>
      <c r="M157" s="340"/>
      <c r="N157" s="340"/>
      <c r="O157" s="341"/>
      <c r="P157" s="341"/>
      <c r="Q157" s="341"/>
      <c r="R157" s="341"/>
      <c r="S157" s="341"/>
      <c r="T157" s="341"/>
      <c r="U157" s="341"/>
      <c r="V157" s="341"/>
      <c r="W157" s="341"/>
      <c r="X157" s="341"/>
      <c r="Y157" s="341"/>
    </row>
    <row r="158" customFormat="false" ht="18" hidden="true" customHeight="true" outlineLevel="1" collapsed="false">
      <c r="A158" s="98" t="s">
        <v>1934</v>
      </c>
      <c r="B158" s="334" t="s">
        <v>129</v>
      </c>
      <c r="C158" s="363"/>
      <c r="D158" s="351" t="s">
        <v>1610</v>
      </c>
      <c r="E158" s="352" t="s">
        <v>1872</v>
      </c>
      <c r="F158" s="352" t="s">
        <v>6861</v>
      </c>
      <c r="G158" s="338" t="s">
        <v>22</v>
      </c>
      <c r="H158" s="339"/>
      <c r="I158" s="339"/>
      <c r="J158" s="339" t="s">
        <v>95</v>
      </c>
      <c r="K158" s="579" t="s">
        <v>6744</v>
      </c>
      <c r="L158" s="579" t="s">
        <v>6747</v>
      </c>
      <c r="M158" s="340"/>
      <c r="N158" s="340"/>
      <c r="O158" s="341"/>
      <c r="P158" s="341"/>
      <c r="Q158" s="341"/>
      <c r="R158" s="341"/>
      <c r="S158" s="341"/>
      <c r="T158" s="341"/>
      <c r="U158" s="341"/>
      <c r="V158" s="341"/>
      <c r="W158" s="341"/>
      <c r="X158" s="341"/>
      <c r="Y158" s="341"/>
    </row>
    <row r="159" customFormat="false" ht="18" hidden="true" customHeight="true" outlineLevel="1" collapsed="false">
      <c r="A159" s="98" t="s">
        <v>1937</v>
      </c>
      <c r="B159" s="334" t="s">
        <v>129</v>
      </c>
      <c r="C159" s="361"/>
      <c r="D159" s="351" t="s">
        <v>1950</v>
      </c>
      <c r="E159" s="352" t="s">
        <v>1951</v>
      </c>
      <c r="F159" s="352" t="s">
        <v>6857</v>
      </c>
      <c r="G159" s="338" t="s">
        <v>22</v>
      </c>
      <c r="H159" s="339"/>
      <c r="I159" s="339"/>
      <c r="J159" s="339" t="s">
        <v>95</v>
      </c>
      <c r="K159" s="579" t="s">
        <v>6744</v>
      </c>
      <c r="L159" s="579" t="s">
        <v>6747</v>
      </c>
      <c r="M159" s="340"/>
      <c r="N159" s="340"/>
      <c r="O159" s="341"/>
      <c r="P159" s="341"/>
      <c r="Q159" s="341"/>
      <c r="R159" s="341"/>
      <c r="S159" s="341"/>
      <c r="T159" s="341"/>
      <c r="U159" s="341"/>
      <c r="V159" s="341"/>
      <c r="W159" s="341"/>
      <c r="X159" s="341"/>
      <c r="Y159" s="341"/>
    </row>
    <row r="160" customFormat="false" ht="18" hidden="true" customHeight="true" outlineLevel="1" collapsed="false">
      <c r="A160" s="98" t="s">
        <v>1941</v>
      </c>
      <c r="B160" s="334" t="s">
        <v>129</v>
      </c>
      <c r="C160" s="361"/>
      <c r="D160" s="351" t="s">
        <v>1953</v>
      </c>
      <c r="E160" s="352" t="s">
        <v>1954</v>
      </c>
      <c r="F160" s="352" t="s">
        <v>6857</v>
      </c>
      <c r="G160" s="338" t="s">
        <v>22</v>
      </c>
      <c r="H160" s="339"/>
      <c r="I160" s="339"/>
      <c r="J160" s="339" t="s">
        <v>95</v>
      </c>
      <c r="K160" s="579" t="s">
        <v>6744</v>
      </c>
      <c r="L160" s="579" t="s">
        <v>6745</v>
      </c>
      <c r="M160" s="340"/>
      <c r="N160" s="391" t="s">
        <v>6746</v>
      </c>
      <c r="O160" s="341"/>
      <c r="P160" s="341"/>
      <c r="Q160" s="341"/>
      <c r="R160" s="341"/>
      <c r="S160" s="341"/>
      <c r="T160" s="341"/>
      <c r="U160" s="341"/>
      <c r="V160" s="341"/>
      <c r="W160" s="341"/>
      <c r="X160" s="341"/>
      <c r="Y160" s="341"/>
    </row>
    <row r="161" customFormat="false" ht="58.5" hidden="true" customHeight="true" outlineLevel="1" collapsed="false">
      <c r="A161" s="98"/>
      <c r="B161" s="334"/>
      <c r="C161" s="361"/>
      <c r="D161" s="351" t="s">
        <v>6862</v>
      </c>
      <c r="E161" s="352" t="s">
        <v>6784</v>
      </c>
      <c r="F161" s="350"/>
      <c r="G161" s="583" t="s">
        <v>22</v>
      </c>
      <c r="H161" s="339"/>
      <c r="I161" s="339"/>
      <c r="J161" s="339"/>
      <c r="K161" s="579" t="s">
        <v>6744</v>
      </c>
      <c r="L161" s="584" t="n">
        <v>22806</v>
      </c>
      <c r="M161" s="340"/>
      <c r="N161" s="391" t="s">
        <v>6863</v>
      </c>
      <c r="O161" s="341"/>
      <c r="P161" s="341"/>
      <c r="Q161" s="341"/>
      <c r="R161" s="341"/>
      <c r="S161" s="341"/>
      <c r="T161" s="341"/>
      <c r="U161" s="341"/>
      <c r="V161" s="341"/>
      <c r="W161" s="341"/>
      <c r="X161" s="341"/>
      <c r="Y161" s="341"/>
    </row>
    <row r="162" customFormat="false" ht="18" hidden="false" customHeight="true" outlineLevel="0" collapsed="false">
      <c r="A162" s="329" t="s">
        <v>1971</v>
      </c>
      <c r="B162" s="329"/>
      <c r="C162" s="329"/>
      <c r="D162" s="329"/>
      <c r="E162" s="329"/>
      <c r="F162" s="329"/>
      <c r="G162" s="329"/>
      <c r="H162" s="329"/>
      <c r="I162" s="329"/>
      <c r="J162" s="329"/>
      <c r="K162" s="329"/>
      <c r="L162" s="329"/>
      <c r="M162" s="332"/>
      <c r="N162" s="332"/>
      <c r="O162" s="323"/>
      <c r="P162" s="323"/>
      <c r="Q162" s="323"/>
      <c r="R162" s="323"/>
      <c r="S162" s="323"/>
      <c r="T162" s="323"/>
      <c r="U162" s="323"/>
      <c r="V162" s="323"/>
      <c r="W162" s="323"/>
      <c r="X162" s="323"/>
      <c r="Y162" s="323"/>
    </row>
    <row r="163" customFormat="false" ht="18" hidden="true" customHeight="true" outlineLevel="1" collapsed="false">
      <c r="A163" s="360" t="s">
        <v>1972</v>
      </c>
      <c r="B163" s="335" t="s">
        <v>129</v>
      </c>
      <c r="C163" s="350" t="s">
        <v>1002</v>
      </c>
      <c r="D163" s="351" t="s">
        <v>1003</v>
      </c>
      <c r="E163" s="337" t="s">
        <v>1935</v>
      </c>
      <c r="F163" s="355" t="s">
        <v>6864</v>
      </c>
      <c r="G163" s="338" t="s">
        <v>22</v>
      </c>
      <c r="H163" s="339"/>
      <c r="I163" s="339"/>
      <c r="J163" s="339" t="s">
        <v>95</v>
      </c>
      <c r="K163" s="579" t="s">
        <v>6744</v>
      </c>
      <c r="L163" s="579" t="s">
        <v>6745</v>
      </c>
      <c r="M163" s="340"/>
      <c r="N163" s="391" t="s">
        <v>6746</v>
      </c>
      <c r="O163" s="341"/>
      <c r="P163" s="341"/>
      <c r="Q163" s="341"/>
      <c r="R163" s="341"/>
      <c r="S163" s="341"/>
      <c r="T163" s="341"/>
      <c r="U163" s="341"/>
      <c r="V163" s="341"/>
      <c r="W163" s="341"/>
      <c r="X163" s="341"/>
      <c r="Y163" s="341"/>
    </row>
    <row r="164" customFormat="false" ht="18" hidden="true" customHeight="true" outlineLevel="1" collapsed="false">
      <c r="A164" s="360" t="s">
        <v>1975</v>
      </c>
      <c r="B164" s="335" t="s">
        <v>129</v>
      </c>
      <c r="C164" s="350"/>
      <c r="D164" s="351" t="s">
        <v>1938</v>
      </c>
      <c r="E164" s="355" t="s">
        <v>1939</v>
      </c>
      <c r="F164" s="355" t="s">
        <v>6865</v>
      </c>
      <c r="G164" s="338" t="s">
        <v>22</v>
      </c>
      <c r="H164" s="339"/>
      <c r="I164" s="339"/>
      <c r="J164" s="339" t="s">
        <v>95</v>
      </c>
      <c r="K164" s="579" t="s">
        <v>6744</v>
      </c>
      <c r="L164" s="579" t="s">
        <v>6747</v>
      </c>
      <c r="M164" s="340"/>
      <c r="N164" s="340"/>
      <c r="O164" s="341"/>
      <c r="P164" s="341"/>
      <c r="Q164" s="341"/>
      <c r="R164" s="341"/>
      <c r="S164" s="341"/>
      <c r="T164" s="341"/>
      <c r="U164" s="341"/>
      <c r="V164" s="341"/>
      <c r="W164" s="341"/>
      <c r="X164" s="341"/>
      <c r="Y164" s="341"/>
    </row>
    <row r="165" customFormat="false" ht="18" hidden="true" customHeight="true" outlineLevel="1" collapsed="false">
      <c r="A165" s="360" t="s">
        <v>1977</v>
      </c>
      <c r="B165" s="335" t="s">
        <v>129</v>
      </c>
      <c r="C165" s="363"/>
      <c r="D165" s="351" t="s">
        <v>1942</v>
      </c>
      <c r="E165" s="355" t="s">
        <v>1986</v>
      </c>
      <c r="F165" s="355" t="s">
        <v>6866</v>
      </c>
      <c r="G165" s="338" t="s">
        <v>22</v>
      </c>
      <c r="H165" s="339"/>
      <c r="I165" s="339"/>
      <c r="J165" s="339" t="s">
        <v>95</v>
      </c>
      <c r="K165" s="579" t="s">
        <v>6744</v>
      </c>
      <c r="L165" s="579" t="s">
        <v>6747</v>
      </c>
      <c r="M165" s="340"/>
      <c r="N165" s="340"/>
      <c r="O165" s="341"/>
      <c r="P165" s="341"/>
      <c r="Q165" s="341"/>
      <c r="R165" s="341"/>
      <c r="S165" s="341"/>
      <c r="T165" s="341"/>
      <c r="U165" s="341"/>
      <c r="V165" s="341"/>
      <c r="W165" s="341"/>
      <c r="X165" s="341"/>
      <c r="Y165" s="341"/>
    </row>
    <row r="166" customFormat="false" ht="18" hidden="true" customHeight="true" outlineLevel="1" collapsed="false">
      <c r="A166" s="360" t="s">
        <v>1978</v>
      </c>
      <c r="B166" s="335" t="s">
        <v>129</v>
      </c>
      <c r="C166" s="363"/>
      <c r="D166" s="351" t="s">
        <v>1871</v>
      </c>
      <c r="E166" s="355" t="s">
        <v>1872</v>
      </c>
      <c r="F166" s="355" t="s">
        <v>6867</v>
      </c>
      <c r="G166" s="338" t="s">
        <v>22</v>
      </c>
      <c r="H166" s="339"/>
      <c r="I166" s="339"/>
      <c r="J166" s="339" t="s">
        <v>95</v>
      </c>
      <c r="K166" s="579" t="s">
        <v>6744</v>
      </c>
      <c r="L166" s="579" t="s">
        <v>6747</v>
      </c>
      <c r="M166" s="340"/>
      <c r="N166" s="340"/>
      <c r="O166" s="341"/>
      <c r="P166" s="341"/>
      <c r="Q166" s="341"/>
      <c r="R166" s="341"/>
      <c r="S166" s="341"/>
      <c r="T166" s="341"/>
      <c r="U166" s="341"/>
      <c r="V166" s="341"/>
      <c r="W166" s="341"/>
      <c r="X166" s="341"/>
      <c r="Y166" s="341"/>
    </row>
    <row r="167" customFormat="false" ht="18" hidden="true" customHeight="true" outlineLevel="1" collapsed="false">
      <c r="A167" s="360" t="s">
        <v>1981</v>
      </c>
      <c r="B167" s="335" t="s">
        <v>129</v>
      </c>
      <c r="C167" s="363"/>
      <c r="D167" s="351" t="s">
        <v>1991</v>
      </c>
      <c r="E167" s="355" t="s">
        <v>1992</v>
      </c>
      <c r="F167" s="355" t="s">
        <v>6868</v>
      </c>
      <c r="G167" s="338" t="s">
        <v>22</v>
      </c>
      <c r="H167" s="339"/>
      <c r="I167" s="339"/>
      <c r="J167" s="339" t="s">
        <v>95</v>
      </c>
      <c r="K167" s="579" t="s">
        <v>6744</v>
      </c>
      <c r="L167" s="579" t="s">
        <v>6747</v>
      </c>
      <c r="M167" s="340"/>
      <c r="N167" s="340"/>
      <c r="O167" s="341"/>
      <c r="P167" s="341"/>
      <c r="Q167" s="341"/>
      <c r="R167" s="341"/>
      <c r="S167" s="341"/>
      <c r="T167" s="341"/>
      <c r="U167" s="341"/>
      <c r="V167" s="341"/>
      <c r="W167" s="341"/>
      <c r="X167" s="341"/>
      <c r="Y167" s="341"/>
    </row>
    <row r="168" customFormat="false" ht="18" hidden="true" customHeight="true" outlineLevel="1" collapsed="false">
      <c r="A168" s="360" t="s">
        <v>1983</v>
      </c>
      <c r="B168" s="335" t="s">
        <v>129</v>
      </c>
      <c r="C168" s="361"/>
      <c r="D168" s="351" t="s">
        <v>1950</v>
      </c>
      <c r="E168" s="352" t="s">
        <v>1951</v>
      </c>
      <c r="F168" s="355" t="s">
        <v>6869</v>
      </c>
      <c r="G168" s="338" t="s">
        <v>22</v>
      </c>
      <c r="H168" s="339"/>
      <c r="I168" s="339"/>
      <c r="J168" s="339" t="s">
        <v>95</v>
      </c>
      <c r="K168" s="579" t="s">
        <v>6744</v>
      </c>
      <c r="L168" s="579" t="s">
        <v>6747</v>
      </c>
      <c r="M168" s="340"/>
      <c r="N168" s="340"/>
      <c r="O168" s="341"/>
      <c r="P168" s="341"/>
      <c r="Q168" s="341"/>
      <c r="R168" s="341"/>
      <c r="S168" s="341"/>
      <c r="T168" s="341"/>
      <c r="U168" s="341"/>
      <c r="V168" s="341"/>
      <c r="W168" s="341"/>
      <c r="X168" s="341"/>
      <c r="Y168" s="341"/>
    </row>
    <row r="169" customFormat="false" ht="18" hidden="true" customHeight="true" outlineLevel="1" collapsed="false">
      <c r="A169" s="360" t="s">
        <v>1985</v>
      </c>
      <c r="B169" s="335" t="s">
        <v>129</v>
      </c>
      <c r="C169" s="361"/>
      <c r="D169" s="351" t="s">
        <v>1953</v>
      </c>
      <c r="E169" s="352" t="s">
        <v>1954</v>
      </c>
      <c r="F169" s="355" t="s">
        <v>6869</v>
      </c>
      <c r="G169" s="338" t="s">
        <v>22</v>
      </c>
      <c r="H169" s="339"/>
      <c r="I169" s="339"/>
      <c r="J169" s="339" t="s">
        <v>95</v>
      </c>
      <c r="K169" s="579" t="s">
        <v>6744</v>
      </c>
      <c r="L169" s="579" t="s">
        <v>6745</v>
      </c>
      <c r="M169" s="340"/>
      <c r="N169" s="391" t="s">
        <v>6746</v>
      </c>
      <c r="O169" s="341"/>
      <c r="P169" s="341"/>
      <c r="Q169" s="341"/>
      <c r="R169" s="341"/>
      <c r="S169" s="341"/>
      <c r="T169" s="341"/>
      <c r="U169" s="341"/>
      <c r="V169" s="341"/>
      <c r="W169" s="341"/>
      <c r="X169" s="341"/>
      <c r="Y169" s="341"/>
    </row>
    <row r="170" customFormat="false" ht="18" hidden="false" customHeight="true" outlineLevel="0" collapsed="false">
      <c r="A170" s="329" t="s">
        <v>2012</v>
      </c>
      <c r="B170" s="329"/>
      <c r="C170" s="329"/>
      <c r="D170" s="329"/>
      <c r="E170" s="329"/>
      <c r="F170" s="329"/>
      <c r="G170" s="329"/>
      <c r="H170" s="329"/>
      <c r="I170" s="329"/>
      <c r="J170" s="329"/>
      <c r="K170" s="329"/>
      <c r="L170" s="329"/>
      <c r="M170" s="332"/>
      <c r="N170" s="332"/>
      <c r="O170" s="323"/>
      <c r="P170" s="323"/>
      <c r="Q170" s="323"/>
      <c r="R170" s="323"/>
      <c r="S170" s="323"/>
      <c r="T170" s="323"/>
      <c r="U170" s="323"/>
      <c r="V170" s="323"/>
      <c r="W170" s="323"/>
      <c r="X170" s="323"/>
      <c r="Y170" s="323"/>
    </row>
    <row r="171" customFormat="false" ht="18" hidden="true" customHeight="true" outlineLevel="1" collapsed="false">
      <c r="A171" s="360" t="s">
        <v>2013</v>
      </c>
      <c r="B171" s="335" t="s">
        <v>129</v>
      </c>
      <c r="C171" s="350" t="s">
        <v>1002</v>
      </c>
      <c r="D171" s="351" t="s">
        <v>1003</v>
      </c>
      <c r="E171" s="337" t="s">
        <v>1935</v>
      </c>
      <c r="F171" s="355" t="s">
        <v>2041</v>
      </c>
      <c r="G171" s="338" t="s">
        <v>22</v>
      </c>
      <c r="H171" s="339"/>
      <c r="I171" s="339"/>
      <c r="J171" s="339" t="s">
        <v>95</v>
      </c>
      <c r="K171" s="579" t="s">
        <v>6744</v>
      </c>
      <c r="L171" s="579" t="s">
        <v>6745</v>
      </c>
      <c r="M171" s="340"/>
      <c r="N171" s="340"/>
      <c r="O171" s="341"/>
      <c r="P171" s="341"/>
      <c r="Q171" s="341"/>
      <c r="R171" s="341"/>
      <c r="S171" s="341"/>
      <c r="T171" s="341"/>
      <c r="U171" s="341"/>
      <c r="V171" s="341"/>
      <c r="W171" s="341"/>
      <c r="X171" s="341"/>
      <c r="Y171" s="341"/>
    </row>
    <row r="172" customFormat="false" ht="18" hidden="true" customHeight="true" outlineLevel="1" collapsed="false">
      <c r="A172" s="360" t="s">
        <v>2016</v>
      </c>
      <c r="B172" s="335" t="s">
        <v>129</v>
      </c>
      <c r="C172" s="350"/>
      <c r="D172" s="351" t="s">
        <v>1938</v>
      </c>
      <c r="E172" s="355" t="s">
        <v>1939</v>
      </c>
      <c r="F172" s="355" t="s">
        <v>2041</v>
      </c>
      <c r="G172" s="338" t="s">
        <v>22</v>
      </c>
      <c r="H172" s="339"/>
      <c r="I172" s="339"/>
      <c r="J172" s="339" t="s">
        <v>95</v>
      </c>
      <c r="K172" s="579" t="s">
        <v>6744</v>
      </c>
      <c r="L172" s="579" t="s">
        <v>6745</v>
      </c>
      <c r="M172" s="340"/>
      <c r="N172" s="340"/>
      <c r="O172" s="341"/>
      <c r="P172" s="341"/>
      <c r="Q172" s="341"/>
      <c r="R172" s="341"/>
      <c r="S172" s="341"/>
      <c r="T172" s="341"/>
      <c r="U172" s="341"/>
      <c r="V172" s="341"/>
      <c r="W172" s="341"/>
      <c r="X172" s="341"/>
      <c r="Y172" s="341"/>
    </row>
    <row r="173" customFormat="false" ht="18" hidden="true" customHeight="true" outlineLevel="1" collapsed="false">
      <c r="A173" s="360" t="s">
        <v>2018</v>
      </c>
      <c r="B173" s="335" t="s">
        <v>129</v>
      </c>
      <c r="C173" s="363"/>
      <c r="D173" s="351" t="s">
        <v>2026</v>
      </c>
      <c r="E173" s="355" t="s">
        <v>1986</v>
      </c>
      <c r="F173" s="355" t="s">
        <v>2041</v>
      </c>
      <c r="G173" s="338" t="s">
        <v>22</v>
      </c>
      <c r="H173" s="339"/>
      <c r="I173" s="339"/>
      <c r="J173" s="339" t="s">
        <v>95</v>
      </c>
      <c r="K173" s="579" t="s">
        <v>6744</v>
      </c>
      <c r="L173" s="579" t="s">
        <v>6745</v>
      </c>
      <c r="M173" s="340"/>
      <c r="N173" s="340"/>
      <c r="O173" s="341"/>
      <c r="P173" s="341"/>
      <c r="Q173" s="341"/>
      <c r="R173" s="341"/>
      <c r="S173" s="341"/>
      <c r="T173" s="341"/>
      <c r="U173" s="341"/>
      <c r="V173" s="341"/>
      <c r="W173" s="341"/>
      <c r="X173" s="341"/>
      <c r="Y173" s="341"/>
    </row>
    <row r="174" customFormat="false" ht="18" hidden="true" customHeight="true" outlineLevel="1" collapsed="false">
      <c r="A174" s="360" t="s">
        <v>2019</v>
      </c>
      <c r="B174" s="335" t="s">
        <v>129</v>
      </c>
      <c r="C174" s="363"/>
      <c r="D174" s="351" t="s">
        <v>2028</v>
      </c>
      <c r="E174" s="355" t="s">
        <v>1872</v>
      </c>
      <c r="F174" s="355" t="s">
        <v>2041</v>
      </c>
      <c r="G174" s="338" t="s">
        <v>22</v>
      </c>
      <c r="H174" s="339"/>
      <c r="I174" s="339"/>
      <c r="J174" s="339" t="s">
        <v>95</v>
      </c>
      <c r="K174" s="579" t="s">
        <v>6744</v>
      </c>
      <c r="L174" s="579" t="s">
        <v>6745</v>
      </c>
      <c r="M174" s="340"/>
      <c r="N174" s="340"/>
      <c r="O174" s="341"/>
      <c r="P174" s="341"/>
      <c r="Q174" s="341"/>
      <c r="R174" s="341"/>
      <c r="S174" s="341"/>
      <c r="T174" s="341"/>
      <c r="U174" s="341"/>
      <c r="V174" s="341"/>
      <c r="W174" s="341"/>
      <c r="X174" s="341"/>
      <c r="Y174" s="341"/>
    </row>
    <row r="175" customFormat="false" ht="18" hidden="true" customHeight="true" outlineLevel="1" collapsed="false">
      <c r="A175" s="360" t="s">
        <v>2022</v>
      </c>
      <c r="B175" s="335" t="s">
        <v>129</v>
      </c>
      <c r="C175" s="363"/>
      <c r="D175" s="351" t="s">
        <v>2030</v>
      </c>
      <c r="E175" s="355" t="s">
        <v>2031</v>
      </c>
      <c r="F175" s="355" t="s">
        <v>2041</v>
      </c>
      <c r="G175" s="338" t="s">
        <v>22</v>
      </c>
      <c r="H175" s="339"/>
      <c r="I175" s="339"/>
      <c r="J175" s="339" t="s">
        <v>95</v>
      </c>
      <c r="K175" s="579" t="s">
        <v>6744</v>
      </c>
      <c r="L175" s="579" t="s">
        <v>6745</v>
      </c>
      <c r="M175" s="340"/>
      <c r="N175" s="340"/>
      <c r="O175" s="341"/>
      <c r="P175" s="341"/>
      <c r="Q175" s="341"/>
      <c r="R175" s="341"/>
      <c r="S175" s="341"/>
      <c r="T175" s="341"/>
      <c r="U175" s="341"/>
      <c r="V175" s="341"/>
      <c r="W175" s="341"/>
      <c r="X175" s="341"/>
      <c r="Y175" s="341"/>
    </row>
    <row r="176" customFormat="false" ht="18" hidden="true" customHeight="true" outlineLevel="1" collapsed="false">
      <c r="A176" s="360" t="s">
        <v>2024</v>
      </c>
      <c r="B176" s="335" t="s">
        <v>129</v>
      </c>
      <c r="C176" s="361"/>
      <c r="D176" s="351" t="s">
        <v>1950</v>
      </c>
      <c r="E176" s="352" t="s">
        <v>1951</v>
      </c>
      <c r="F176" s="355" t="s">
        <v>2041</v>
      </c>
      <c r="G176" s="338" t="s">
        <v>22</v>
      </c>
      <c r="H176" s="339"/>
      <c r="I176" s="339"/>
      <c r="J176" s="339" t="s">
        <v>95</v>
      </c>
      <c r="K176" s="579" t="s">
        <v>6744</v>
      </c>
      <c r="L176" s="579" t="s">
        <v>6745</v>
      </c>
      <c r="M176" s="340"/>
      <c r="N176" s="340"/>
      <c r="O176" s="341"/>
      <c r="P176" s="341"/>
      <c r="Q176" s="341"/>
      <c r="R176" s="341"/>
      <c r="S176" s="341"/>
      <c r="T176" s="341"/>
      <c r="U176" s="341"/>
      <c r="V176" s="341"/>
      <c r="W176" s="341"/>
      <c r="X176" s="341"/>
      <c r="Y176" s="341"/>
    </row>
    <row r="177" customFormat="false" ht="18" hidden="true" customHeight="true" outlineLevel="1" collapsed="false">
      <c r="A177" s="360" t="s">
        <v>2025</v>
      </c>
      <c r="B177" s="335" t="s">
        <v>129</v>
      </c>
      <c r="C177" s="361"/>
      <c r="D177" s="351" t="s">
        <v>1953</v>
      </c>
      <c r="E177" s="352" t="s">
        <v>1954</v>
      </c>
      <c r="F177" s="355" t="s">
        <v>2041</v>
      </c>
      <c r="G177" s="338" t="s">
        <v>22</v>
      </c>
      <c r="H177" s="339"/>
      <c r="I177" s="339"/>
      <c r="J177" s="339" t="s">
        <v>95</v>
      </c>
      <c r="K177" s="579" t="s">
        <v>6744</v>
      </c>
      <c r="L177" s="579" t="s">
        <v>6745</v>
      </c>
      <c r="M177" s="340"/>
      <c r="N177" s="340"/>
      <c r="O177" s="341"/>
      <c r="P177" s="341"/>
      <c r="Q177" s="341"/>
      <c r="R177" s="341"/>
      <c r="S177" s="341"/>
      <c r="T177" s="341"/>
      <c r="U177" s="341"/>
      <c r="V177" s="341"/>
      <c r="W177" s="341"/>
      <c r="X177" s="341"/>
      <c r="Y177" s="341"/>
    </row>
    <row r="178" customFormat="false" ht="18" hidden="false" customHeight="true" outlineLevel="0" collapsed="false">
      <c r="A178" s="329" t="s">
        <v>2049</v>
      </c>
      <c r="B178" s="329"/>
      <c r="C178" s="329"/>
      <c r="D178" s="329"/>
      <c r="E178" s="329"/>
      <c r="F178" s="329"/>
      <c r="G178" s="329"/>
      <c r="H178" s="329"/>
      <c r="I178" s="329"/>
      <c r="J178" s="329"/>
      <c r="K178" s="329"/>
      <c r="L178" s="329"/>
      <c r="M178" s="332"/>
      <c r="N178" s="332"/>
      <c r="O178" s="323"/>
      <c r="P178" s="323"/>
      <c r="Q178" s="323"/>
      <c r="R178" s="323"/>
      <c r="S178" s="323"/>
      <c r="T178" s="323"/>
      <c r="U178" s="323"/>
      <c r="V178" s="323"/>
      <c r="W178" s="323"/>
      <c r="X178" s="323"/>
      <c r="Y178" s="323"/>
    </row>
    <row r="179" customFormat="false" ht="18" hidden="true" customHeight="true" outlineLevel="1" collapsed="false">
      <c r="A179" s="360" t="s">
        <v>2050</v>
      </c>
      <c r="B179" s="335" t="s">
        <v>129</v>
      </c>
      <c r="C179" s="350" t="s">
        <v>1002</v>
      </c>
      <c r="D179" s="351" t="s">
        <v>1003</v>
      </c>
      <c r="E179" s="337" t="s">
        <v>1935</v>
      </c>
      <c r="F179" s="355" t="s">
        <v>6870</v>
      </c>
      <c r="G179" s="338" t="s">
        <v>22</v>
      </c>
      <c r="H179" s="339"/>
      <c r="I179" s="339"/>
      <c r="J179" s="339" t="s">
        <v>95</v>
      </c>
      <c r="K179" s="579" t="s">
        <v>6744</v>
      </c>
      <c r="L179" s="579" t="s">
        <v>6745</v>
      </c>
      <c r="M179" s="340"/>
      <c r="N179" s="340"/>
      <c r="O179" s="341"/>
      <c r="P179" s="341"/>
      <c r="Q179" s="341"/>
      <c r="R179" s="341"/>
      <c r="S179" s="341"/>
      <c r="T179" s="341"/>
      <c r="U179" s="341"/>
      <c r="V179" s="341"/>
      <c r="W179" s="341"/>
      <c r="X179" s="341"/>
      <c r="Y179" s="341"/>
    </row>
    <row r="180" customFormat="false" ht="18" hidden="true" customHeight="true" outlineLevel="1" collapsed="false">
      <c r="A180" s="360" t="s">
        <v>2053</v>
      </c>
      <c r="B180" s="335" t="s">
        <v>129</v>
      </c>
      <c r="C180" s="350"/>
      <c r="D180" s="351" t="s">
        <v>1938</v>
      </c>
      <c r="E180" s="355" t="s">
        <v>1939</v>
      </c>
      <c r="F180" s="355" t="s">
        <v>6871</v>
      </c>
      <c r="G180" s="338" t="s">
        <v>22</v>
      </c>
      <c r="H180" s="339"/>
      <c r="I180" s="339"/>
      <c r="J180" s="339" t="s">
        <v>95</v>
      </c>
      <c r="K180" s="579" t="s">
        <v>6744</v>
      </c>
      <c r="L180" s="579" t="s">
        <v>6745</v>
      </c>
      <c r="M180" s="340"/>
      <c r="N180" s="340"/>
      <c r="O180" s="341"/>
      <c r="P180" s="341"/>
      <c r="Q180" s="341"/>
      <c r="R180" s="341"/>
      <c r="S180" s="341"/>
      <c r="T180" s="341"/>
      <c r="U180" s="341"/>
      <c r="V180" s="341"/>
      <c r="W180" s="341"/>
      <c r="X180" s="341"/>
      <c r="Y180" s="341"/>
    </row>
    <row r="181" customFormat="false" ht="18" hidden="true" customHeight="true" outlineLevel="1" collapsed="false">
      <c r="A181" s="360" t="s">
        <v>2055</v>
      </c>
      <c r="B181" s="335" t="s">
        <v>129</v>
      </c>
      <c r="C181" s="363"/>
      <c r="D181" s="351" t="s">
        <v>1942</v>
      </c>
      <c r="E181" s="355" t="s">
        <v>1943</v>
      </c>
      <c r="F181" s="355" t="s">
        <v>6872</v>
      </c>
      <c r="G181" s="338" t="s">
        <v>22</v>
      </c>
      <c r="H181" s="339"/>
      <c r="I181" s="339"/>
      <c r="J181" s="339" t="s">
        <v>95</v>
      </c>
      <c r="K181" s="579" t="s">
        <v>6744</v>
      </c>
      <c r="L181" s="579" t="s">
        <v>6745</v>
      </c>
      <c r="M181" s="340"/>
      <c r="N181" s="340"/>
      <c r="O181" s="341"/>
      <c r="P181" s="341"/>
      <c r="Q181" s="341"/>
      <c r="R181" s="341"/>
      <c r="S181" s="341"/>
      <c r="T181" s="341"/>
      <c r="U181" s="341"/>
      <c r="V181" s="341"/>
      <c r="W181" s="341"/>
      <c r="X181" s="341"/>
      <c r="Y181" s="341"/>
    </row>
    <row r="182" customFormat="false" ht="18" hidden="true" customHeight="true" outlineLevel="1" collapsed="false">
      <c r="A182" s="360" t="s">
        <v>2056</v>
      </c>
      <c r="B182" s="335" t="s">
        <v>129</v>
      </c>
      <c r="C182" s="363"/>
      <c r="D182" s="351" t="s">
        <v>2066</v>
      </c>
      <c r="E182" s="355" t="s">
        <v>1872</v>
      </c>
      <c r="F182" s="355" t="s">
        <v>6873</v>
      </c>
      <c r="G182" s="338" t="s">
        <v>22</v>
      </c>
      <c r="H182" s="339"/>
      <c r="I182" s="339"/>
      <c r="J182" s="339" t="s">
        <v>95</v>
      </c>
      <c r="K182" s="579" t="s">
        <v>6744</v>
      </c>
      <c r="L182" s="579" t="s">
        <v>6745</v>
      </c>
      <c r="M182" s="340"/>
      <c r="N182" s="340"/>
      <c r="O182" s="341"/>
      <c r="P182" s="341"/>
      <c r="Q182" s="341"/>
      <c r="R182" s="341"/>
      <c r="S182" s="341"/>
      <c r="T182" s="341"/>
      <c r="U182" s="341"/>
      <c r="V182" s="341"/>
      <c r="W182" s="341"/>
      <c r="X182" s="341"/>
      <c r="Y182" s="341"/>
    </row>
    <row r="183" customFormat="false" ht="18" hidden="true" customHeight="true" outlineLevel="1" collapsed="false">
      <c r="A183" s="360" t="s">
        <v>2059</v>
      </c>
      <c r="B183" s="335" t="s">
        <v>129</v>
      </c>
      <c r="C183" s="363"/>
      <c r="D183" s="351" t="s">
        <v>1991</v>
      </c>
      <c r="E183" s="355" t="s">
        <v>2031</v>
      </c>
      <c r="F183" s="355" t="s">
        <v>6874</v>
      </c>
      <c r="G183" s="338" t="s">
        <v>22</v>
      </c>
      <c r="H183" s="339"/>
      <c r="I183" s="339"/>
      <c r="J183" s="339" t="s">
        <v>95</v>
      </c>
      <c r="K183" s="579" t="s">
        <v>6744</v>
      </c>
      <c r="L183" s="579" t="s">
        <v>6745</v>
      </c>
      <c r="M183" s="340"/>
      <c r="N183" s="340"/>
      <c r="O183" s="341"/>
      <c r="P183" s="341"/>
      <c r="Q183" s="341"/>
      <c r="R183" s="341"/>
      <c r="S183" s="341"/>
      <c r="T183" s="341"/>
      <c r="U183" s="341"/>
      <c r="V183" s="341"/>
      <c r="W183" s="341"/>
      <c r="X183" s="341"/>
      <c r="Y183" s="341"/>
    </row>
    <row r="184" customFormat="false" ht="18" hidden="true" customHeight="true" outlineLevel="1" collapsed="false">
      <c r="A184" s="360" t="s">
        <v>2061</v>
      </c>
      <c r="B184" s="335" t="s">
        <v>129</v>
      </c>
      <c r="C184" s="361"/>
      <c r="D184" s="351" t="s">
        <v>1950</v>
      </c>
      <c r="E184" s="352" t="s">
        <v>1951</v>
      </c>
      <c r="F184" s="355" t="s">
        <v>6874</v>
      </c>
      <c r="G184" s="338" t="s">
        <v>22</v>
      </c>
      <c r="H184" s="339"/>
      <c r="I184" s="339"/>
      <c r="J184" s="339" t="s">
        <v>95</v>
      </c>
      <c r="K184" s="579" t="s">
        <v>6744</v>
      </c>
      <c r="L184" s="579" t="s">
        <v>6745</v>
      </c>
      <c r="M184" s="340"/>
      <c r="N184" s="340"/>
      <c r="O184" s="341"/>
      <c r="P184" s="341"/>
      <c r="Q184" s="341"/>
      <c r="R184" s="341"/>
      <c r="S184" s="341"/>
      <c r="T184" s="341"/>
      <c r="U184" s="341"/>
      <c r="V184" s="341"/>
      <c r="W184" s="341"/>
      <c r="X184" s="341"/>
      <c r="Y184" s="341"/>
    </row>
    <row r="185" customFormat="false" ht="18" hidden="true" customHeight="true" outlineLevel="1" collapsed="false">
      <c r="A185" s="360" t="s">
        <v>2063</v>
      </c>
      <c r="B185" s="335" t="s">
        <v>129</v>
      </c>
      <c r="C185" s="361"/>
      <c r="D185" s="351" t="s">
        <v>1953</v>
      </c>
      <c r="E185" s="352" t="s">
        <v>1954</v>
      </c>
      <c r="F185" s="355" t="s">
        <v>6874</v>
      </c>
      <c r="G185" s="338" t="s">
        <v>22</v>
      </c>
      <c r="H185" s="339"/>
      <c r="I185" s="339"/>
      <c r="J185" s="339" t="s">
        <v>95</v>
      </c>
      <c r="K185" s="579" t="s">
        <v>6744</v>
      </c>
      <c r="L185" s="579" t="s">
        <v>6745</v>
      </c>
      <c r="M185" s="340"/>
      <c r="N185" s="340"/>
      <c r="O185" s="341"/>
      <c r="P185" s="341"/>
      <c r="Q185" s="341"/>
      <c r="R185" s="341"/>
      <c r="S185" s="341"/>
      <c r="T185" s="341"/>
      <c r="U185" s="341"/>
      <c r="V185" s="341"/>
      <c r="W185" s="341"/>
      <c r="X185" s="341"/>
      <c r="Y185" s="341"/>
    </row>
    <row r="186" customFormat="false" ht="18" hidden="false" customHeight="true" outlineLevel="0" collapsed="false">
      <c r="A186" s="329" t="s">
        <v>2086</v>
      </c>
      <c r="B186" s="329"/>
      <c r="C186" s="329"/>
      <c r="D186" s="329"/>
      <c r="E186" s="329"/>
      <c r="F186" s="329"/>
      <c r="G186" s="329"/>
      <c r="H186" s="329"/>
      <c r="I186" s="329"/>
      <c r="J186" s="329"/>
      <c r="K186" s="329"/>
      <c r="L186" s="329"/>
      <c r="M186" s="332"/>
      <c r="N186" s="332"/>
      <c r="O186" s="323"/>
      <c r="P186" s="323"/>
      <c r="Q186" s="323"/>
      <c r="R186" s="323"/>
      <c r="S186" s="323"/>
      <c r="T186" s="323"/>
      <c r="U186" s="323"/>
      <c r="V186" s="323"/>
      <c r="W186" s="323"/>
      <c r="X186" s="323"/>
      <c r="Y186" s="323"/>
    </row>
    <row r="187" customFormat="false" ht="18" hidden="true" customHeight="true" outlineLevel="1" collapsed="false">
      <c r="A187" s="360" t="s">
        <v>2087</v>
      </c>
      <c r="B187" s="335" t="s">
        <v>129</v>
      </c>
      <c r="C187" s="350" t="s">
        <v>1002</v>
      </c>
      <c r="D187" s="351" t="s">
        <v>1003</v>
      </c>
      <c r="E187" s="337" t="s">
        <v>1935</v>
      </c>
      <c r="F187" s="355" t="s">
        <v>6875</v>
      </c>
      <c r="G187" s="338" t="s">
        <v>22</v>
      </c>
      <c r="H187" s="339"/>
      <c r="I187" s="339"/>
      <c r="J187" s="339" t="s">
        <v>95</v>
      </c>
      <c r="K187" s="579" t="s">
        <v>6744</v>
      </c>
      <c r="L187" s="579" t="s">
        <v>6745</v>
      </c>
      <c r="M187" s="340"/>
      <c r="N187" s="340"/>
      <c r="O187" s="341"/>
      <c r="P187" s="341"/>
      <c r="Q187" s="341"/>
      <c r="R187" s="341"/>
      <c r="S187" s="341"/>
      <c r="T187" s="341"/>
      <c r="U187" s="341"/>
      <c r="V187" s="341"/>
      <c r="W187" s="341"/>
      <c r="X187" s="341"/>
      <c r="Y187" s="341"/>
    </row>
    <row r="188" customFormat="false" ht="18" hidden="true" customHeight="true" outlineLevel="1" collapsed="false">
      <c r="A188" s="360" t="s">
        <v>2089</v>
      </c>
      <c r="B188" s="335" t="s">
        <v>129</v>
      </c>
      <c r="C188" s="350"/>
      <c r="D188" s="351" t="s">
        <v>1938</v>
      </c>
      <c r="E188" s="355" t="s">
        <v>1939</v>
      </c>
      <c r="F188" s="355" t="s">
        <v>6875</v>
      </c>
      <c r="G188" s="338" t="s">
        <v>22</v>
      </c>
      <c r="H188" s="339"/>
      <c r="I188" s="339"/>
      <c r="J188" s="339" t="s">
        <v>95</v>
      </c>
      <c r="K188" s="579" t="s">
        <v>6744</v>
      </c>
      <c r="L188" s="579" t="s">
        <v>6745</v>
      </c>
      <c r="M188" s="340"/>
      <c r="N188" s="340"/>
      <c r="O188" s="341"/>
      <c r="P188" s="341"/>
      <c r="Q188" s="341"/>
      <c r="R188" s="341"/>
      <c r="S188" s="341"/>
      <c r="T188" s="341"/>
      <c r="U188" s="341"/>
      <c r="V188" s="341"/>
      <c r="W188" s="341"/>
      <c r="X188" s="341"/>
      <c r="Y188" s="341"/>
    </row>
    <row r="189" customFormat="false" ht="18" hidden="true" customHeight="true" outlineLevel="1" collapsed="false">
      <c r="A189" s="360" t="s">
        <v>2091</v>
      </c>
      <c r="B189" s="335" t="s">
        <v>129</v>
      </c>
      <c r="C189" s="363"/>
      <c r="D189" s="351" t="s">
        <v>2099</v>
      </c>
      <c r="E189" s="355" t="s">
        <v>1986</v>
      </c>
      <c r="F189" s="355" t="s">
        <v>6875</v>
      </c>
      <c r="G189" s="338" t="s">
        <v>22</v>
      </c>
      <c r="H189" s="339"/>
      <c r="I189" s="339"/>
      <c r="J189" s="339" t="s">
        <v>95</v>
      </c>
      <c r="K189" s="579" t="s">
        <v>6744</v>
      </c>
      <c r="L189" s="579" t="s">
        <v>6745</v>
      </c>
      <c r="M189" s="340"/>
      <c r="N189" s="340"/>
      <c r="O189" s="341"/>
      <c r="P189" s="341"/>
      <c r="Q189" s="341"/>
      <c r="R189" s="341"/>
      <c r="S189" s="341"/>
      <c r="T189" s="341"/>
      <c r="U189" s="341"/>
      <c r="V189" s="341"/>
      <c r="W189" s="341"/>
      <c r="X189" s="341"/>
      <c r="Y189" s="341"/>
    </row>
    <row r="190" customFormat="false" ht="18" hidden="true" customHeight="true" outlineLevel="1" collapsed="false">
      <c r="A190" s="360" t="s">
        <v>2092</v>
      </c>
      <c r="B190" s="335" t="s">
        <v>129</v>
      </c>
      <c r="C190" s="363"/>
      <c r="D190" s="351" t="s">
        <v>2101</v>
      </c>
      <c r="E190" s="355" t="s">
        <v>1872</v>
      </c>
      <c r="F190" s="355" t="s">
        <v>6875</v>
      </c>
      <c r="G190" s="338" t="s">
        <v>22</v>
      </c>
      <c r="H190" s="339"/>
      <c r="I190" s="339"/>
      <c r="J190" s="339" t="s">
        <v>95</v>
      </c>
      <c r="K190" s="579" t="s">
        <v>6744</v>
      </c>
      <c r="L190" s="579" t="s">
        <v>6745</v>
      </c>
      <c r="M190" s="340"/>
      <c r="N190" s="340"/>
      <c r="O190" s="341"/>
      <c r="P190" s="341"/>
      <c r="Q190" s="341"/>
      <c r="R190" s="341"/>
      <c r="S190" s="341"/>
      <c r="T190" s="341"/>
      <c r="U190" s="341"/>
      <c r="V190" s="341"/>
      <c r="W190" s="341"/>
      <c r="X190" s="341"/>
      <c r="Y190" s="341"/>
    </row>
    <row r="191" customFormat="false" ht="18" hidden="true" customHeight="true" outlineLevel="1" collapsed="false">
      <c r="A191" s="360" t="s">
        <v>2095</v>
      </c>
      <c r="B191" s="335" t="s">
        <v>129</v>
      </c>
      <c r="C191" s="363"/>
      <c r="D191" s="351" t="s">
        <v>2103</v>
      </c>
      <c r="E191" s="355" t="s">
        <v>2031</v>
      </c>
      <c r="F191" s="355" t="s">
        <v>6875</v>
      </c>
      <c r="G191" s="338" t="s">
        <v>22</v>
      </c>
      <c r="H191" s="339"/>
      <c r="I191" s="339"/>
      <c r="J191" s="339" t="s">
        <v>95</v>
      </c>
      <c r="K191" s="579" t="s">
        <v>6744</v>
      </c>
      <c r="L191" s="579" t="s">
        <v>6745</v>
      </c>
      <c r="M191" s="340"/>
      <c r="N191" s="340"/>
      <c r="O191" s="341"/>
      <c r="P191" s="341"/>
      <c r="Q191" s="341"/>
      <c r="R191" s="341"/>
      <c r="S191" s="341"/>
      <c r="T191" s="341"/>
      <c r="U191" s="341"/>
      <c r="V191" s="341"/>
      <c r="W191" s="341"/>
      <c r="X191" s="341"/>
      <c r="Y191" s="341"/>
    </row>
    <row r="192" customFormat="false" ht="18" hidden="true" customHeight="true" outlineLevel="1" collapsed="false">
      <c r="A192" s="360" t="s">
        <v>2097</v>
      </c>
      <c r="B192" s="335" t="s">
        <v>129</v>
      </c>
      <c r="C192" s="361"/>
      <c r="D192" s="351" t="s">
        <v>1950</v>
      </c>
      <c r="E192" s="352" t="s">
        <v>1951</v>
      </c>
      <c r="F192" s="355" t="s">
        <v>6875</v>
      </c>
      <c r="G192" s="338" t="s">
        <v>22</v>
      </c>
      <c r="H192" s="339"/>
      <c r="I192" s="339"/>
      <c r="J192" s="339" t="s">
        <v>95</v>
      </c>
      <c r="K192" s="579" t="s">
        <v>6744</v>
      </c>
      <c r="L192" s="579" t="s">
        <v>6745</v>
      </c>
      <c r="M192" s="340"/>
      <c r="N192" s="340"/>
      <c r="O192" s="341"/>
      <c r="P192" s="341"/>
      <c r="Q192" s="341"/>
      <c r="R192" s="341"/>
      <c r="S192" s="341"/>
      <c r="T192" s="341"/>
      <c r="U192" s="341"/>
      <c r="V192" s="341"/>
      <c r="W192" s="341"/>
      <c r="X192" s="341"/>
      <c r="Y192" s="341"/>
    </row>
    <row r="193" customFormat="false" ht="18" hidden="true" customHeight="true" outlineLevel="1" collapsed="false">
      <c r="A193" s="360" t="s">
        <v>2098</v>
      </c>
      <c r="B193" s="335" t="s">
        <v>129</v>
      </c>
      <c r="C193" s="361"/>
      <c r="D193" s="351" t="s">
        <v>1953</v>
      </c>
      <c r="E193" s="352" t="s">
        <v>1954</v>
      </c>
      <c r="F193" s="355" t="s">
        <v>6875</v>
      </c>
      <c r="G193" s="338" t="s">
        <v>22</v>
      </c>
      <c r="H193" s="339"/>
      <c r="I193" s="339"/>
      <c r="J193" s="339" t="s">
        <v>95</v>
      </c>
      <c r="K193" s="579" t="s">
        <v>6744</v>
      </c>
      <c r="L193" s="579" t="s">
        <v>6745</v>
      </c>
      <c r="M193" s="340"/>
      <c r="N193" s="340"/>
      <c r="O193" s="341"/>
      <c r="P193" s="341"/>
      <c r="Q193" s="341"/>
      <c r="R193" s="341"/>
      <c r="S193" s="341"/>
      <c r="T193" s="341"/>
      <c r="U193" s="341"/>
      <c r="V193" s="341"/>
      <c r="W193" s="341"/>
      <c r="X193" s="341"/>
      <c r="Y193" s="341"/>
    </row>
    <row r="194" customFormat="false" ht="18" hidden="false" customHeight="true" outlineLevel="0" collapsed="false">
      <c r="A194" s="329" t="s">
        <v>2120</v>
      </c>
      <c r="B194" s="329"/>
      <c r="C194" s="329"/>
      <c r="D194" s="329"/>
      <c r="E194" s="329"/>
      <c r="F194" s="329"/>
      <c r="G194" s="329"/>
      <c r="H194" s="329"/>
      <c r="I194" s="329"/>
      <c r="J194" s="329"/>
      <c r="K194" s="329"/>
      <c r="L194" s="329"/>
      <c r="M194" s="332"/>
      <c r="N194" s="332"/>
      <c r="O194" s="323"/>
      <c r="P194" s="323"/>
      <c r="Q194" s="323"/>
      <c r="R194" s="323"/>
      <c r="S194" s="323"/>
      <c r="T194" s="323"/>
      <c r="U194" s="323"/>
      <c r="V194" s="323"/>
      <c r="W194" s="323"/>
      <c r="X194" s="323"/>
      <c r="Y194" s="323"/>
    </row>
    <row r="195" customFormat="false" ht="18" hidden="true" customHeight="true" outlineLevel="1" collapsed="false">
      <c r="A195" s="360" t="s">
        <v>2121</v>
      </c>
      <c r="B195" s="335" t="s">
        <v>129</v>
      </c>
      <c r="C195" s="350" t="s">
        <v>1002</v>
      </c>
      <c r="D195" s="351" t="s">
        <v>1003</v>
      </c>
      <c r="E195" s="337" t="s">
        <v>1935</v>
      </c>
      <c r="F195" s="355" t="s">
        <v>6876</v>
      </c>
      <c r="G195" s="338" t="s">
        <v>22</v>
      </c>
      <c r="H195" s="339"/>
      <c r="I195" s="339"/>
      <c r="J195" s="339" t="s">
        <v>95</v>
      </c>
      <c r="K195" s="579" t="s">
        <v>6744</v>
      </c>
      <c r="L195" s="579" t="s">
        <v>6745</v>
      </c>
      <c r="M195" s="340"/>
      <c r="N195" s="340"/>
      <c r="O195" s="341"/>
      <c r="P195" s="341"/>
      <c r="Q195" s="341"/>
      <c r="R195" s="341"/>
      <c r="S195" s="341"/>
      <c r="T195" s="341"/>
      <c r="U195" s="341"/>
      <c r="V195" s="341"/>
      <c r="W195" s="341"/>
      <c r="X195" s="341"/>
      <c r="Y195" s="341"/>
    </row>
    <row r="196" customFormat="false" ht="18" hidden="true" customHeight="true" outlineLevel="1" collapsed="false">
      <c r="A196" s="360" t="s">
        <v>2124</v>
      </c>
      <c r="B196" s="335" t="s">
        <v>129</v>
      </c>
      <c r="C196" s="350"/>
      <c r="D196" s="351" t="s">
        <v>1938</v>
      </c>
      <c r="E196" s="355" t="s">
        <v>6877</v>
      </c>
      <c r="F196" s="355" t="s">
        <v>6876</v>
      </c>
      <c r="G196" s="338" t="s">
        <v>22</v>
      </c>
      <c r="H196" s="339"/>
      <c r="I196" s="339"/>
      <c r="J196" s="339" t="s">
        <v>95</v>
      </c>
      <c r="K196" s="579" t="s">
        <v>6744</v>
      </c>
      <c r="L196" s="579" t="s">
        <v>6745</v>
      </c>
      <c r="M196" s="340"/>
      <c r="N196" s="340"/>
      <c r="O196" s="341"/>
      <c r="P196" s="341"/>
      <c r="Q196" s="341"/>
      <c r="R196" s="341"/>
      <c r="S196" s="341"/>
      <c r="T196" s="341"/>
      <c r="U196" s="341"/>
      <c r="V196" s="341"/>
      <c r="W196" s="341"/>
      <c r="X196" s="341"/>
      <c r="Y196" s="341"/>
    </row>
    <row r="197" customFormat="false" ht="18" hidden="true" customHeight="true" outlineLevel="1" collapsed="false">
      <c r="A197" s="360" t="s">
        <v>2126</v>
      </c>
      <c r="B197" s="335" t="s">
        <v>129</v>
      </c>
      <c r="C197" s="363"/>
      <c r="D197" s="351" t="s">
        <v>2135</v>
      </c>
      <c r="E197" s="355" t="s">
        <v>1943</v>
      </c>
      <c r="F197" s="355" t="s">
        <v>6876</v>
      </c>
      <c r="G197" s="338" t="s">
        <v>22</v>
      </c>
      <c r="H197" s="339"/>
      <c r="I197" s="339"/>
      <c r="J197" s="339" t="s">
        <v>95</v>
      </c>
      <c r="K197" s="579" t="s">
        <v>6744</v>
      </c>
      <c r="L197" s="579" t="s">
        <v>6745</v>
      </c>
      <c r="M197" s="340"/>
      <c r="N197" s="340"/>
      <c r="O197" s="341"/>
      <c r="P197" s="341"/>
      <c r="Q197" s="341"/>
      <c r="R197" s="341"/>
      <c r="S197" s="341"/>
      <c r="T197" s="341"/>
      <c r="U197" s="341"/>
      <c r="V197" s="341"/>
      <c r="W197" s="341"/>
      <c r="X197" s="341"/>
      <c r="Y197" s="341"/>
    </row>
    <row r="198" customFormat="false" ht="18" hidden="true" customHeight="true" outlineLevel="1" collapsed="false">
      <c r="A198" s="360" t="s">
        <v>2127</v>
      </c>
      <c r="B198" s="335" t="s">
        <v>129</v>
      </c>
      <c r="C198" s="363"/>
      <c r="D198" s="351" t="s">
        <v>2137</v>
      </c>
      <c r="E198" s="355" t="s">
        <v>1872</v>
      </c>
      <c r="F198" s="355" t="s">
        <v>6878</v>
      </c>
      <c r="G198" s="338" t="s">
        <v>22</v>
      </c>
      <c r="H198" s="339"/>
      <c r="I198" s="339"/>
      <c r="J198" s="339" t="s">
        <v>95</v>
      </c>
      <c r="K198" s="579" t="s">
        <v>6744</v>
      </c>
      <c r="L198" s="579" t="s">
        <v>6745</v>
      </c>
      <c r="M198" s="340"/>
      <c r="N198" s="340"/>
      <c r="O198" s="341"/>
      <c r="P198" s="341"/>
      <c r="Q198" s="341"/>
      <c r="R198" s="341"/>
      <c r="S198" s="341"/>
      <c r="T198" s="341"/>
      <c r="U198" s="341"/>
      <c r="V198" s="341"/>
      <c r="W198" s="341"/>
      <c r="X198" s="341"/>
      <c r="Y198" s="341"/>
    </row>
    <row r="199" customFormat="false" ht="18" hidden="true" customHeight="true" outlineLevel="1" collapsed="false">
      <c r="A199" s="360" t="s">
        <v>2130</v>
      </c>
      <c r="B199" s="335" t="s">
        <v>129</v>
      </c>
      <c r="C199" s="363"/>
      <c r="D199" s="351" t="s">
        <v>2140</v>
      </c>
      <c r="E199" s="355" t="s">
        <v>2031</v>
      </c>
      <c r="F199" s="355" t="s">
        <v>6878</v>
      </c>
      <c r="G199" s="338" t="s">
        <v>22</v>
      </c>
      <c r="H199" s="339"/>
      <c r="I199" s="339"/>
      <c r="J199" s="339" t="s">
        <v>95</v>
      </c>
      <c r="K199" s="579" t="s">
        <v>6744</v>
      </c>
      <c r="L199" s="579" t="s">
        <v>6745</v>
      </c>
      <c r="M199" s="340"/>
      <c r="N199" s="340"/>
      <c r="O199" s="341"/>
      <c r="P199" s="341"/>
      <c r="Q199" s="341"/>
      <c r="R199" s="341"/>
      <c r="S199" s="341"/>
      <c r="T199" s="341"/>
      <c r="U199" s="341"/>
      <c r="V199" s="341"/>
      <c r="W199" s="341"/>
      <c r="X199" s="341"/>
      <c r="Y199" s="341"/>
    </row>
    <row r="200" customFormat="false" ht="18" hidden="true" customHeight="true" outlineLevel="1" collapsed="false">
      <c r="A200" s="360" t="s">
        <v>2132</v>
      </c>
      <c r="B200" s="335" t="s">
        <v>129</v>
      </c>
      <c r="C200" s="361"/>
      <c r="D200" s="351" t="s">
        <v>1950</v>
      </c>
      <c r="E200" s="352" t="s">
        <v>1951</v>
      </c>
      <c r="F200" s="355" t="s">
        <v>6876</v>
      </c>
      <c r="G200" s="338" t="s">
        <v>22</v>
      </c>
      <c r="H200" s="339"/>
      <c r="I200" s="339"/>
      <c r="J200" s="339" t="s">
        <v>95</v>
      </c>
      <c r="K200" s="579" t="s">
        <v>6744</v>
      </c>
      <c r="L200" s="579" t="s">
        <v>6745</v>
      </c>
      <c r="M200" s="340"/>
      <c r="N200" s="340"/>
      <c r="O200" s="341"/>
      <c r="P200" s="341"/>
      <c r="Q200" s="341"/>
      <c r="R200" s="341"/>
      <c r="S200" s="341"/>
      <c r="T200" s="341"/>
      <c r="U200" s="341"/>
      <c r="V200" s="341"/>
      <c r="W200" s="341"/>
      <c r="X200" s="341"/>
      <c r="Y200" s="341"/>
    </row>
    <row r="201" customFormat="false" ht="18" hidden="true" customHeight="true" outlineLevel="1" collapsed="false">
      <c r="A201" s="360" t="s">
        <v>2134</v>
      </c>
      <c r="B201" s="335" t="s">
        <v>129</v>
      </c>
      <c r="C201" s="361"/>
      <c r="D201" s="351" t="s">
        <v>1953</v>
      </c>
      <c r="E201" s="352" t="s">
        <v>1954</v>
      </c>
      <c r="F201" s="355" t="s">
        <v>6876</v>
      </c>
      <c r="G201" s="338" t="s">
        <v>22</v>
      </c>
      <c r="H201" s="339"/>
      <c r="I201" s="339"/>
      <c r="J201" s="339" t="s">
        <v>95</v>
      </c>
      <c r="K201" s="579" t="s">
        <v>6744</v>
      </c>
      <c r="L201" s="579" t="s">
        <v>6745</v>
      </c>
      <c r="M201" s="340"/>
      <c r="N201" s="340"/>
      <c r="O201" s="341"/>
      <c r="P201" s="341"/>
      <c r="Q201" s="341"/>
      <c r="R201" s="341"/>
      <c r="S201" s="341"/>
      <c r="T201" s="341"/>
      <c r="U201" s="341"/>
      <c r="V201" s="341"/>
      <c r="W201" s="341"/>
      <c r="X201" s="341"/>
      <c r="Y201" s="341"/>
    </row>
    <row r="202" customFormat="false" ht="18" hidden="false" customHeight="true" outlineLevel="0" collapsed="false">
      <c r="A202" s="329" t="s">
        <v>2157</v>
      </c>
      <c r="B202" s="329"/>
      <c r="C202" s="329"/>
      <c r="D202" s="329"/>
      <c r="E202" s="329"/>
      <c r="F202" s="329"/>
      <c r="G202" s="329"/>
      <c r="H202" s="329"/>
      <c r="I202" s="329"/>
      <c r="J202" s="329"/>
      <c r="K202" s="329"/>
      <c r="L202" s="329"/>
      <c r="M202" s="332"/>
      <c r="N202" s="332"/>
      <c r="O202" s="323"/>
      <c r="P202" s="323"/>
      <c r="Q202" s="323"/>
      <c r="R202" s="323"/>
      <c r="S202" s="323"/>
      <c r="T202" s="323"/>
      <c r="U202" s="323"/>
      <c r="V202" s="323"/>
      <c r="W202" s="323"/>
      <c r="X202" s="323"/>
      <c r="Y202" s="323"/>
    </row>
    <row r="203" customFormat="false" ht="18" hidden="true" customHeight="true" outlineLevel="1" collapsed="false">
      <c r="A203" s="360" t="s">
        <v>2158</v>
      </c>
      <c r="B203" s="335" t="s">
        <v>129</v>
      </c>
      <c r="C203" s="350" t="s">
        <v>1002</v>
      </c>
      <c r="D203" s="351" t="s">
        <v>1003</v>
      </c>
      <c r="E203" s="337" t="s">
        <v>1935</v>
      </c>
      <c r="F203" s="355" t="s">
        <v>2168</v>
      </c>
      <c r="G203" s="338" t="s">
        <v>22</v>
      </c>
      <c r="H203" s="339"/>
      <c r="I203" s="339"/>
      <c r="J203" s="339" t="s">
        <v>95</v>
      </c>
      <c r="K203" s="579" t="s">
        <v>6744</v>
      </c>
      <c r="L203" s="579" t="s">
        <v>6745</v>
      </c>
      <c r="M203" s="340"/>
      <c r="N203" s="340"/>
      <c r="O203" s="341"/>
      <c r="P203" s="341"/>
      <c r="Q203" s="341"/>
      <c r="R203" s="341"/>
      <c r="S203" s="341"/>
      <c r="T203" s="341"/>
      <c r="U203" s="341"/>
      <c r="V203" s="341"/>
      <c r="W203" s="341"/>
      <c r="X203" s="341"/>
      <c r="Y203" s="341"/>
    </row>
    <row r="204" customFormat="false" ht="18" hidden="true" customHeight="true" outlineLevel="1" collapsed="false">
      <c r="A204" s="360" t="s">
        <v>2161</v>
      </c>
      <c r="B204" s="335" t="s">
        <v>129</v>
      </c>
      <c r="C204" s="350"/>
      <c r="D204" s="351" t="s">
        <v>1938</v>
      </c>
      <c r="E204" s="355" t="s">
        <v>1939</v>
      </c>
      <c r="F204" s="355" t="s">
        <v>2168</v>
      </c>
      <c r="G204" s="338" t="s">
        <v>22</v>
      </c>
      <c r="H204" s="339"/>
      <c r="I204" s="339"/>
      <c r="J204" s="339" t="s">
        <v>95</v>
      </c>
      <c r="K204" s="579" t="s">
        <v>6744</v>
      </c>
      <c r="L204" s="579" t="s">
        <v>6745</v>
      </c>
      <c r="M204" s="340"/>
      <c r="N204" s="340"/>
      <c r="O204" s="341"/>
      <c r="P204" s="341"/>
      <c r="Q204" s="341"/>
      <c r="R204" s="341"/>
      <c r="S204" s="341"/>
      <c r="T204" s="341"/>
      <c r="U204" s="341"/>
      <c r="V204" s="341"/>
      <c r="W204" s="341"/>
      <c r="X204" s="341"/>
      <c r="Y204" s="341"/>
    </row>
    <row r="205" customFormat="false" ht="18" hidden="true" customHeight="true" outlineLevel="1" collapsed="false">
      <c r="A205" s="360" t="s">
        <v>2163</v>
      </c>
      <c r="B205" s="335" t="s">
        <v>129</v>
      </c>
      <c r="C205" s="363"/>
      <c r="D205" s="351" t="s">
        <v>2135</v>
      </c>
      <c r="E205" s="355" t="s">
        <v>6879</v>
      </c>
      <c r="F205" s="355" t="s">
        <v>2168</v>
      </c>
      <c r="G205" s="338" t="s">
        <v>22</v>
      </c>
      <c r="H205" s="339"/>
      <c r="I205" s="339"/>
      <c r="J205" s="339" t="s">
        <v>95</v>
      </c>
      <c r="K205" s="579" t="s">
        <v>6744</v>
      </c>
      <c r="L205" s="579" t="s">
        <v>6745</v>
      </c>
      <c r="M205" s="340"/>
      <c r="N205" s="340"/>
      <c r="O205" s="341"/>
      <c r="P205" s="341"/>
      <c r="Q205" s="341"/>
      <c r="R205" s="341"/>
      <c r="S205" s="341"/>
      <c r="T205" s="341"/>
      <c r="U205" s="341"/>
      <c r="V205" s="341"/>
      <c r="W205" s="341"/>
      <c r="X205" s="341"/>
      <c r="Y205" s="341"/>
    </row>
    <row r="206" customFormat="false" ht="18" hidden="true" customHeight="true" outlineLevel="1" collapsed="false">
      <c r="A206" s="360" t="s">
        <v>2164</v>
      </c>
      <c r="B206" s="335" t="s">
        <v>129</v>
      </c>
      <c r="C206" s="363"/>
      <c r="D206" s="351" t="s">
        <v>2173</v>
      </c>
      <c r="E206" s="355" t="s">
        <v>1872</v>
      </c>
      <c r="F206" s="355" t="s">
        <v>2168</v>
      </c>
      <c r="G206" s="338" t="s">
        <v>22</v>
      </c>
      <c r="H206" s="339"/>
      <c r="I206" s="339"/>
      <c r="J206" s="339" t="s">
        <v>95</v>
      </c>
      <c r="K206" s="579" t="s">
        <v>6744</v>
      </c>
      <c r="L206" s="579" t="s">
        <v>6745</v>
      </c>
      <c r="M206" s="340"/>
      <c r="N206" s="340"/>
      <c r="O206" s="341"/>
      <c r="P206" s="341"/>
      <c r="Q206" s="341"/>
      <c r="R206" s="341"/>
      <c r="S206" s="341"/>
      <c r="T206" s="341"/>
      <c r="U206" s="341"/>
      <c r="V206" s="341"/>
      <c r="W206" s="341"/>
      <c r="X206" s="341"/>
      <c r="Y206" s="341"/>
    </row>
    <row r="207" customFormat="false" ht="18" hidden="true" customHeight="true" outlineLevel="1" collapsed="false">
      <c r="A207" s="360" t="s">
        <v>2167</v>
      </c>
      <c r="B207" s="335" t="s">
        <v>129</v>
      </c>
      <c r="C207" s="363"/>
      <c r="D207" s="351" t="s">
        <v>2175</v>
      </c>
      <c r="E207" s="355" t="s">
        <v>2031</v>
      </c>
      <c r="F207" s="355" t="s">
        <v>2168</v>
      </c>
      <c r="G207" s="338" t="s">
        <v>22</v>
      </c>
      <c r="H207" s="339"/>
      <c r="I207" s="339"/>
      <c r="J207" s="339" t="s">
        <v>95</v>
      </c>
      <c r="K207" s="579" t="s">
        <v>6744</v>
      </c>
      <c r="L207" s="579" t="s">
        <v>6745</v>
      </c>
      <c r="M207" s="340"/>
      <c r="N207" s="340"/>
      <c r="O207" s="341"/>
      <c r="P207" s="341"/>
      <c r="Q207" s="341"/>
      <c r="R207" s="341"/>
      <c r="S207" s="341"/>
      <c r="T207" s="341"/>
      <c r="U207" s="341"/>
      <c r="V207" s="341"/>
      <c r="W207" s="341"/>
      <c r="X207" s="341"/>
      <c r="Y207" s="341"/>
    </row>
    <row r="208" customFormat="false" ht="18" hidden="true" customHeight="true" outlineLevel="1" collapsed="false">
      <c r="A208" s="360" t="s">
        <v>2169</v>
      </c>
      <c r="B208" s="335" t="s">
        <v>129</v>
      </c>
      <c r="C208" s="361"/>
      <c r="D208" s="351" t="s">
        <v>1950</v>
      </c>
      <c r="E208" s="352" t="s">
        <v>1951</v>
      </c>
      <c r="F208" s="355" t="s">
        <v>2168</v>
      </c>
      <c r="G208" s="338" t="s">
        <v>22</v>
      </c>
      <c r="H208" s="339"/>
      <c r="I208" s="339"/>
      <c r="J208" s="339" t="s">
        <v>95</v>
      </c>
      <c r="K208" s="579" t="s">
        <v>6744</v>
      </c>
      <c r="L208" s="579" t="s">
        <v>6745</v>
      </c>
      <c r="M208" s="340"/>
      <c r="N208" s="340"/>
      <c r="O208" s="341"/>
      <c r="P208" s="341"/>
      <c r="Q208" s="341"/>
      <c r="R208" s="341"/>
      <c r="S208" s="341"/>
      <c r="T208" s="341"/>
      <c r="U208" s="341"/>
      <c r="V208" s="341"/>
      <c r="W208" s="341"/>
      <c r="X208" s="341"/>
      <c r="Y208" s="341"/>
    </row>
    <row r="209" customFormat="false" ht="18" hidden="true" customHeight="true" outlineLevel="1" collapsed="false">
      <c r="A209" s="360" t="s">
        <v>2171</v>
      </c>
      <c r="B209" s="335" t="s">
        <v>129</v>
      </c>
      <c r="C209" s="361"/>
      <c r="D209" s="351" t="s">
        <v>1953</v>
      </c>
      <c r="E209" s="352" t="s">
        <v>1954</v>
      </c>
      <c r="F209" s="355" t="s">
        <v>2168</v>
      </c>
      <c r="G209" s="338" t="s">
        <v>22</v>
      </c>
      <c r="H209" s="339"/>
      <c r="I209" s="339"/>
      <c r="J209" s="339" t="s">
        <v>95</v>
      </c>
      <c r="K209" s="579" t="s">
        <v>6744</v>
      </c>
      <c r="L209" s="579" t="s">
        <v>6745</v>
      </c>
      <c r="M209" s="340"/>
      <c r="N209" s="340"/>
      <c r="O209" s="341"/>
      <c r="P209" s="341"/>
      <c r="Q209" s="341"/>
      <c r="R209" s="341"/>
      <c r="S209" s="341"/>
      <c r="T209" s="341"/>
      <c r="U209" s="341"/>
      <c r="V209" s="341"/>
      <c r="W209" s="341"/>
      <c r="X209" s="341"/>
      <c r="Y209" s="341"/>
    </row>
    <row r="210" customFormat="false" ht="18" hidden="false" customHeight="true" outlineLevel="0" collapsed="false">
      <c r="A210" s="329" t="s">
        <v>2192</v>
      </c>
      <c r="B210" s="329"/>
      <c r="C210" s="329"/>
      <c r="D210" s="329"/>
      <c r="E210" s="329"/>
      <c r="F210" s="329"/>
      <c r="G210" s="329"/>
      <c r="H210" s="329"/>
      <c r="I210" s="329"/>
      <c r="J210" s="329"/>
      <c r="K210" s="329"/>
      <c r="L210" s="329"/>
      <c r="M210" s="332"/>
      <c r="N210" s="332"/>
      <c r="O210" s="323"/>
      <c r="P210" s="323"/>
      <c r="Q210" s="323"/>
      <c r="R210" s="323"/>
      <c r="S210" s="323"/>
      <c r="T210" s="323"/>
      <c r="U210" s="323"/>
      <c r="V210" s="323"/>
      <c r="W210" s="323"/>
      <c r="X210" s="323"/>
      <c r="Y210" s="323"/>
    </row>
    <row r="211" customFormat="false" ht="18" hidden="true" customHeight="true" outlineLevel="1" collapsed="false">
      <c r="A211" s="360" t="s">
        <v>2193</v>
      </c>
      <c r="B211" s="335" t="s">
        <v>129</v>
      </c>
      <c r="C211" s="350" t="s">
        <v>1002</v>
      </c>
      <c r="D211" s="351" t="s">
        <v>1003</v>
      </c>
      <c r="E211" s="337" t="s">
        <v>1935</v>
      </c>
      <c r="F211" s="355" t="s">
        <v>6880</v>
      </c>
      <c r="G211" s="338" t="s">
        <v>22</v>
      </c>
      <c r="H211" s="339"/>
      <c r="I211" s="339"/>
      <c r="J211" s="339" t="s">
        <v>95</v>
      </c>
      <c r="K211" s="579" t="s">
        <v>6744</v>
      </c>
      <c r="L211" s="579" t="s">
        <v>6745</v>
      </c>
      <c r="M211" s="340"/>
      <c r="N211" s="340"/>
      <c r="O211" s="341"/>
      <c r="P211" s="341"/>
      <c r="Q211" s="341"/>
      <c r="R211" s="341"/>
      <c r="S211" s="341"/>
      <c r="T211" s="341"/>
      <c r="U211" s="341"/>
      <c r="V211" s="341"/>
      <c r="W211" s="341"/>
      <c r="X211" s="341"/>
      <c r="Y211" s="341"/>
    </row>
    <row r="212" customFormat="false" ht="18" hidden="true" customHeight="true" outlineLevel="1" collapsed="false">
      <c r="A212" s="360" t="s">
        <v>2196</v>
      </c>
      <c r="B212" s="335" t="s">
        <v>129</v>
      </c>
      <c r="C212" s="350"/>
      <c r="D212" s="351" t="s">
        <v>1938</v>
      </c>
      <c r="E212" s="355" t="s">
        <v>1939</v>
      </c>
      <c r="F212" s="355" t="s">
        <v>6881</v>
      </c>
      <c r="G212" s="338" t="s">
        <v>22</v>
      </c>
      <c r="H212" s="339"/>
      <c r="I212" s="339"/>
      <c r="J212" s="339" t="s">
        <v>95</v>
      </c>
      <c r="K212" s="579" t="s">
        <v>6744</v>
      </c>
      <c r="L212" s="579" t="s">
        <v>6745</v>
      </c>
      <c r="M212" s="340"/>
      <c r="N212" s="340"/>
      <c r="O212" s="341"/>
      <c r="P212" s="341"/>
      <c r="Q212" s="341"/>
      <c r="R212" s="341"/>
      <c r="S212" s="341"/>
      <c r="T212" s="341"/>
      <c r="U212" s="341"/>
      <c r="V212" s="341"/>
      <c r="W212" s="341"/>
      <c r="X212" s="341"/>
      <c r="Y212" s="341"/>
    </row>
    <row r="213" customFormat="false" ht="18" hidden="true" customHeight="true" outlineLevel="1" collapsed="false">
      <c r="A213" s="360" t="s">
        <v>2199</v>
      </c>
      <c r="B213" s="335" t="s">
        <v>129</v>
      </c>
      <c r="C213" s="363"/>
      <c r="D213" s="351" t="s">
        <v>1942</v>
      </c>
      <c r="E213" s="355" t="s">
        <v>1986</v>
      </c>
      <c r="F213" s="355" t="s">
        <v>6880</v>
      </c>
      <c r="G213" s="338" t="s">
        <v>22</v>
      </c>
      <c r="H213" s="339"/>
      <c r="I213" s="339"/>
      <c r="J213" s="339" t="s">
        <v>95</v>
      </c>
      <c r="K213" s="579" t="s">
        <v>6744</v>
      </c>
      <c r="L213" s="579" t="s">
        <v>6745</v>
      </c>
      <c r="M213" s="340"/>
      <c r="N213" s="340"/>
      <c r="O213" s="341"/>
      <c r="P213" s="341"/>
      <c r="Q213" s="341"/>
      <c r="R213" s="341"/>
      <c r="S213" s="341"/>
      <c r="T213" s="341"/>
      <c r="U213" s="341"/>
      <c r="V213" s="341"/>
      <c r="W213" s="341"/>
      <c r="X213" s="341"/>
      <c r="Y213" s="341"/>
    </row>
    <row r="214" customFormat="false" ht="18" hidden="true" customHeight="true" outlineLevel="1" collapsed="false">
      <c r="A214" s="360" t="s">
        <v>2201</v>
      </c>
      <c r="B214" s="335" t="s">
        <v>129</v>
      </c>
      <c r="C214" s="363"/>
      <c r="D214" s="351" t="s">
        <v>2211</v>
      </c>
      <c r="E214" s="355" t="s">
        <v>1872</v>
      </c>
      <c r="F214" s="355" t="s">
        <v>6880</v>
      </c>
      <c r="G214" s="338" t="s">
        <v>22</v>
      </c>
      <c r="H214" s="339"/>
      <c r="I214" s="339"/>
      <c r="J214" s="339" t="s">
        <v>95</v>
      </c>
      <c r="K214" s="579" t="s">
        <v>6744</v>
      </c>
      <c r="L214" s="579" t="s">
        <v>6745</v>
      </c>
      <c r="M214" s="340"/>
      <c r="N214" s="340"/>
      <c r="O214" s="341"/>
      <c r="P214" s="341"/>
      <c r="Q214" s="341"/>
      <c r="R214" s="341"/>
      <c r="S214" s="341"/>
      <c r="T214" s="341"/>
      <c r="U214" s="341"/>
      <c r="V214" s="341"/>
      <c r="W214" s="341"/>
      <c r="X214" s="341"/>
      <c r="Y214" s="341"/>
    </row>
    <row r="215" customFormat="false" ht="18" hidden="true" customHeight="true" outlineLevel="1" collapsed="false">
      <c r="A215" s="360" t="s">
        <v>2204</v>
      </c>
      <c r="B215" s="335" t="s">
        <v>129</v>
      </c>
      <c r="C215" s="363"/>
      <c r="D215" s="351" t="s">
        <v>2213</v>
      </c>
      <c r="E215" s="355" t="s">
        <v>2031</v>
      </c>
      <c r="F215" s="355" t="s">
        <v>6880</v>
      </c>
      <c r="G215" s="338" t="s">
        <v>22</v>
      </c>
      <c r="H215" s="339"/>
      <c r="I215" s="339"/>
      <c r="J215" s="339" t="s">
        <v>95</v>
      </c>
      <c r="K215" s="579" t="s">
        <v>6744</v>
      </c>
      <c r="L215" s="579" t="s">
        <v>6745</v>
      </c>
      <c r="M215" s="340"/>
      <c r="N215" s="340"/>
      <c r="O215" s="341"/>
      <c r="P215" s="341"/>
      <c r="Q215" s="341"/>
      <c r="R215" s="341"/>
      <c r="S215" s="341"/>
      <c r="T215" s="341"/>
      <c r="U215" s="341"/>
      <c r="V215" s="341"/>
      <c r="W215" s="341"/>
      <c r="X215" s="341"/>
      <c r="Y215" s="341"/>
    </row>
    <row r="216" customFormat="false" ht="18" hidden="true" customHeight="true" outlineLevel="1" collapsed="false">
      <c r="A216" s="360" t="s">
        <v>2206</v>
      </c>
      <c r="B216" s="335" t="s">
        <v>129</v>
      </c>
      <c r="C216" s="361"/>
      <c r="D216" s="351" t="s">
        <v>1950</v>
      </c>
      <c r="E216" s="352" t="s">
        <v>1951</v>
      </c>
      <c r="F216" s="355" t="s">
        <v>6880</v>
      </c>
      <c r="G216" s="338" t="s">
        <v>22</v>
      </c>
      <c r="H216" s="339"/>
      <c r="I216" s="339"/>
      <c r="J216" s="339" t="s">
        <v>95</v>
      </c>
      <c r="K216" s="579" t="s">
        <v>6744</v>
      </c>
      <c r="L216" s="579" t="s">
        <v>6745</v>
      </c>
      <c r="M216" s="340"/>
      <c r="N216" s="340"/>
      <c r="O216" s="341"/>
      <c r="P216" s="341"/>
      <c r="Q216" s="341"/>
      <c r="R216" s="341"/>
      <c r="S216" s="341"/>
      <c r="T216" s="341"/>
      <c r="U216" s="341"/>
      <c r="V216" s="341"/>
      <c r="W216" s="341"/>
      <c r="X216" s="341"/>
      <c r="Y216" s="341"/>
    </row>
    <row r="217" customFormat="false" ht="18" hidden="true" customHeight="true" outlineLevel="1" collapsed="false">
      <c r="A217" s="360" t="s">
        <v>2208</v>
      </c>
      <c r="B217" s="335" t="s">
        <v>129</v>
      </c>
      <c r="C217" s="361"/>
      <c r="D217" s="351" t="s">
        <v>1953</v>
      </c>
      <c r="E217" s="352" t="s">
        <v>1954</v>
      </c>
      <c r="F217" s="355" t="s">
        <v>6880</v>
      </c>
      <c r="G217" s="338" t="s">
        <v>22</v>
      </c>
      <c r="H217" s="339"/>
      <c r="I217" s="339"/>
      <c r="J217" s="339" t="s">
        <v>95</v>
      </c>
      <c r="K217" s="579" t="s">
        <v>6744</v>
      </c>
      <c r="L217" s="579" t="s">
        <v>6745</v>
      </c>
      <c r="M217" s="340"/>
      <c r="N217" s="340"/>
      <c r="O217" s="341"/>
      <c r="P217" s="341"/>
      <c r="Q217" s="341"/>
      <c r="R217" s="341"/>
      <c r="S217" s="341"/>
      <c r="T217" s="341"/>
      <c r="U217" s="341"/>
      <c r="V217" s="341"/>
      <c r="W217" s="341"/>
      <c r="X217" s="341"/>
      <c r="Y217" s="341"/>
    </row>
    <row r="218" customFormat="false" ht="18" hidden="false" customHeight="true" outlineLevel="0" collapsed="false">
      <c r="A218" s="329" t="s">
        <v>2230</v>
      </c>
      <c r="B218" s="329"/>
      <c r="C218" s="329"/>
      <c r="D218" s="329"/>
      <c r="E218" s="329"/>
      <c r="F218" s="329"/>
      <c r="G218" s="329"/>
      <c r="H218" s="329"/>
      <c r="I218" s="329"/>
      <c r="J218" s="329"/>
      <c r="K218" s="329"/>
      <c r="L218" s="329"/>
      <c r="M218" s="332"/>
      <c r="N218" s="332"/>
      <c r="O218" s="323"/>
      <c r="P218" s="323"/>
      <c r="Q218" s="323"/>
      <c r="R218" s="323"/>
      <c r="S218" s="323"/>
      <c r="T218" s="323"/>
      <c r="U218" s="323"/>
      <c r="V218" s="323"/>
      <c r="W218" s="323"/>
      <c r="X218" s="323"/>
      <c r="Y218" s="323"/>
    </row>
    <row r="219" customFormat="false" ht="18" hidden="true" customHeight="true" outlineLevel="1" collapsed="false">
      <c r="A219" s="360" t="s">
        <v>2231</v>
      </c>
      <c r="B219" s="335" t="s">
        <v>129</v>
      </c>
      <c r="C219" s="350" t="s">
        <v>1002</v>
      </c>
      <c r="D219" s="351" t="s">
        <v>1003</v>
      </c>
      <c r="E219" s="337" t="s">
        <v>1935</v>
      </c>
      <c r="F219" s="355" t="s">
        <v>6882</v>
      </c>
      <c r="G219" s="338" t="s">
        <v>22</v>
      </c>
      <c r="H219" s="339"/>
      <c r="I219" s="339"/>
      <c r="J219" s="339" t="s">
        <v>95</v>
      </c>
      <c r="K219" s="579" t="s">
        <v>6744</v>
      </c>
      <c r="L219" s="579" t="s">
        <v>6745</v>
      </c>
      <c r="M219" s="340"/>
      <c r="N219" s="340"/>
      <c r="O219" s="341"/>
      <c r="P219" s="341"/>
      <c r="Q219" s="341"/>
      <c r="R219" s="341"/>
      <c r="S219" s="341"/>
      <c r="T219" s="341"/>
      <c r="U219" s="341"/>
      <c r="V219" s="341"/>
      <c r="W219" s="341"/>
      <c r="X219" s="341"/>
      <c r="Y219" s="341"/>
    </row>
    <row r="220" customFormat="false" ht="18" hidden="true" customHeight="true" outlineLevel="1" collapsed="false">
      <c r="A220" s="360" t="s">
        <v>2234</v>
      </c>
      <c r="B220" s="335" t="s">
        <v>129</v>
      </c>
      <c r="C220" s="350"/>
      <c r="D220" s="351" t="s">
        <v>1938</v>
      </c>
      <c r="E220" s="355" t="s">
        <v>1939</v>
      </c>
      <c r="F220" s="355" t="s">
        <v>6882</v>
      </c>
      <c r="G220" s="338" t="s">
        <v>22</v>
      </c>
      <c r="H220" s="339"/>
      <c r="I220" s="339"/>
      <c r="J220" s="339" t="s">
        <v>95</v>
      </c>
      <c r="K220" s="579" t="s">
        <v>6744</v>
      </c>
      <c r="L220" s="579" t="s">
        <v>6745</v>
      </c>
      <c r="M220" s="340"/>
      <c r="N220" s="340"/>
      <c r="O220" s="341"/>
      <c r="P220" s="341"/>
      <c r="Q220" s="341"/>
      <c r="R220" s="341"/>
      <c r="S220" s="341"/>
      <c r="T220" s="341"/>
      <c r="U220" s="341"/>
      <c r="V220" s="341"/>
      <c r="W220" s="341"/>
      <c r="X220" s="341"/>
      <c r="Y220" s="341"/>
    </row>
    <row r="221" customFormat="false" ht="18" hidden="true" customHeight="true" outlineLevel="1" collapsed="false">
      <c r="A221" s="360" t="s">
        <v>2236</v>
      </c>
      <c r="B221" s="335" t="s">
        <v>129</v>
      </c>
      <c r="C221" s="363"/>
      <c r="D221" s="351" t="s">
        <v>2243</v>
      </c>
      <c r="E221" s="355" t="s">
        <v>1986</v>
      </c>
      <c r="F221" s="355" t="s">
        <v>6882</v>
      </c>
      <c r="G221" s="338" t="s">
        <v>22</v>
      </c>
      <c r="H221" s="339"/>
      <c r="I221" s="339"/>
      <c r="J221" s="339" t="s">
        <v>95</v>
      </c>
      <c r="K221" s="579" t="s">
        <v>6744</v>
      </c>
      <c r="L221" s="579" t="s">
        <v>6745</v>
      </c>
      <c r="M221" s="340"/>
      <c r="N221" s="340"/>
      <c r="O221" s="341"/>
      <c r="P221" s="341"/>
      <c r="Q221" s="341"/>
      <c r="R221" s="341"/>
      <c r="S221" s="341"/>
      <c r="T221" s="341"/>
      <c r="U221" s="341"/>
      <c r="V221" s="341"/>
      <c r="W221" s="341"/>
      <c r="X221" s="341"/>
      <c r="Y221" s="341"/>
    </row>
    <row r="222" customFormat="false" ht="18" hidden="true" customHeight="true" outlineLevel="1" collapsed="false">
      <c r="A222" s="360" t="s">
        <v>2237</v>
      </c>
      <c r="B222" s="335" t="s">
        <v>129</v>
      </c>
      <c r="C222" s="363"/>
      <c r="D222" s="351" t="s">
        <v>2245</v>
      </c>
      <c r="E222" s="355" t="s">
        <v>1872</v>
      </c>
      <c r="F222" s="355" t="s">
        <v>6882</v>
      </c>
      <c r="G222" s="338" t="s">
        <v>22</v>
      </c>
      <c r="H222" s="339"/>
      <c r="I222" s="339"/>
      <c r="J222" s="339" t="s">
        <v>95</v>
      </c>
      <c r="K222" s="579" t="s">
        <v>6744</v>
      </c>
      <c r="L222" s="579" t="s">
        <v>6745</v>
      </c>
      <c r="M222" s="340"/>
      <c r="N222" s="340"/>
      <c r="O222" s="341"/>
      <c r="P222" s="341"/>
      <c r="Q222" s="341"/>
      <c r="R222" s="341"/>
      <c r="S222" s="341"/>
      <c r="T222" s="341"/>
      <c r="U222" s="341"/>
      <c r="V222" s="341"/>
      <c r="W222" s="341"/>
      <c r="X222" s="341"/>
      <c r="Y222" s="341"/>
    </row>
    <row r="223" customFormat="false" ht="18" hidden="true" customHeight="true" outlineLevel="1" collapsed="false">
      <c r="A223" s="360" t="s">
        <v>2239</v>
      </c>
      <c r="B223" s="335" t="s">
        <v>129</v>
      </c>
      <c r="C223" s="363"/>
      <c r="D223" s="351" t="s">
        <v>2247</v>
      </c>
      <c r="E223" s="355" t="s">
        <v>2031</v>
      </c>
      <c r="F223" s="355" t="s">
        <v>6882</v>
      </c>
      <c r="G223" s="338" t="s">
        <v>22</v>
      </c>
      <c r="H223" s="339"/>
      <c r="I223" s="339"/>
      <c r="J223" s="339" t="s">
        <v>95</v>
      </c>
      <c r="K223" s="579" t="s">
        <v>6744</v>
      </c>
      <c r="L223" s="579" t="s">
        <v>6745</v>
      </c>
      <c r="M223" s="340"/>
      <c r="N223" s="340"/>
      <c r="O223" s="341"/>
      <c r="P223" s="341"/>
      <c r="Q223" s="341"/>
      <c r="R223" s="341"/>
      <c r="S223" s="341"/>
      <c r="T223" s="341"/>
      <c r="U223" s="341"/>
      <c r="V223" s="341"/>
      <c r="W223" s="341"/>
      <c r="X223" s="341"/>
      <c r="Y223" s="341"/>
    </row>
    <row r="224" customFormat="false" ht="18" hidden="true" customHeight="true" outlineLevel="1" collapsed="false">
      <c r="A224" s="360" t="s">
        <v>2241</v>
      </c>
      <c r="B224" s="335" t="s">
        <v>129</v>
      </c>
      <c r="C224" s="361"/>
      <c r="D224" s="351" t="s">
        <v>1950</v>
      </c>
      <c r="E224" s="352" t="s">
        <v>1951</v>
      </c>
      <c r="F224" s="355" t="s">
        <v>6882</v>
      </c>
      <c r="G224" s="338" t="s">
        <v>22</v>
      </c>
      <c r="H224" s="339"/>
      <c r="I224" s="339"/>
      <c r="J224" s="339" t="s">
        <v>95</v>
      </c>
      <c r="K224" s="579" t="s">
        <v>6744</v>
      </c>
      <c r="L224" s="579" t="s">
        <v>6745</v>
      </c>
      <c r="M224" s="340"/>
      <c r="N224" s="340"/>
      <c r="O224" s="341"/>
      <c r="P224" s="341"/>
      <c r="Q224" s="341"/>
      <c r="R224" s="341"/>
      <c r="S224" s="341"/>
      <c r="T224" s="341"/>
      <c r="U224" s="341"/>
      <c r="V224" s="341"/>
      <c r="W224" s="341"/>
      <c r="X224" s="341"/>
      <c r="Y224" s="341"/>
    </row>
    <row r="225" customFormat="false" ht="18" hidden="true" customHeight="true" outlineLevel="1" collapsed="false">
      <c r="A225" s="360" t="s">
        <v>2242</v>
      </c>
      <c r="B225" s="335" t="s">
        <v>129</v>
      </c>
      <c r="C225" s="361"/>
      <c r="D225" s="351" t="s">
        <v>1953</v>
      </c>
      <c r="E225" s="352" t="s">
        <v>1954</v>
      </c>
      <c r="F225" s="355" t="s">
        <v>6882</v>
      </c>
      <c r="G225" s="338" t="s">
        <v>22</v>
      </c>
      <c r="H225" s="339"/>
      <c r="I225" s="339"/>
      <c r="J225" s="339" t="s">
        <v>95</v>
      </c>
      <c r="K225" s="579" t="s">
        <v>6744</v>
      </c>
      <c r="L225" s="579" t="s">
        <v>6745</v>
      </c>
      <c r="M225" s="340"/>
      <c r="N225" s="340"/>
      <c r="O225" s="341"/>
      <c r="P225" s="341"/>
      <c r="Q225" s="341"/>
      <c r="R225" s="341"/>
      <c r="S225" s="341"/>
      <c r="T225" s="341"/>
      <c r="U225" s="341"/>
      <c r="V225" s="341"/>
      <c r="W225" s="341"/>
      <c r="X225" s="341"/>
      <c r="Y225" s="341"/>
    </row>
    <row r="226" customFormat="false" ht="18" hidden="false" customHeight="true" outlineLevel="0" collapsed="false">
      <c r="A226" s="329" t="s">
        <v>2264</v>
      </c>
      <c r="B226" s="329"/>
      <c r="C226" s="329"/>
      <c r="D226" s="329"/>
      <c r="E226" s="329"/>
      <c r="F226" s="329"/>
      <c r="G226" s="329"/>
      <c r="H226" s="329"/>
      <c r="I226" s="329"/>
      <c r="J226" s="329"/>
      <c r="K226" s="329"/>
      <c r="L226" s="329"/>
      <c r="M226" s="332"/>
      <c r="N226" s="332"/>
      <c r="O226" s="323"/>
      <c r="P226" s="323"/>
      <c r="Q226" s="323"/>
      <c r="R226" s="323"/>
      <c r="S226" s="323"/>
      <c r="T226" s="323"/>
      <c r="U226" s="323"/>
      <c r="V226" s="323"/>
      <c r="W226" s="323"/>
      <c r="X226" s="323"/>
      <c r="Y226" s="323"/>
    </row>
    <row r="227" customFormat="false" ht="18" hidden="true" customHeight="true" outlineLevel="1" collapsed="false">
      <c r="A227" s="98" t="s">
        <v>2265</v>
      </c>
      <c r="B227" s="334" t="s">
        <v>129</v>
      </c>
      <c r="C227" s="350" t="s">
        <v>1002</v>
      </c>
      <c r="D227" s="351" t="s">
        <v>1003</v>
      </c>
      <c r="E227" s="337" t="s">
        <v>1935</v>
      </c>
      <c r="F227" s="352" t="s">
        <v>6883</v>
      </c>
      <c r="G227" s="338" t="s">
        <v>22</v>
      </c>
      <c r="H227" s="339"/>
      <c r="I227" s="339"/>
      <c r="J227" s="339" t="s">
        <v>95</v>
      </c>
      <c r="K227" s="579" t="s">
        <v>6744</v>
      </c>
      <c r="L227" s="579" t="s">
        <v>6745</v>
      </c>
      <c r="M227" s="340"/>
      <c r="N227" s="340"/>
      <c r="O227" s="341"/>
      <c r="P227" s="341"/>
      <c r="Q227" s="341"/>
      <c r="R227" s="341"/>
      <c r="S227" s="341"/>
      <c r="T227" s="341"/>
      <c r="U227" s="341"/>
      <c r="V227" s="341"/>
      <c r="W227" s="341"/>
      <c r="X227" s="341"/>
      <c r="Y227" s="341"/>
    </row>
    <row r="228" customFormat="false" ht="18" hidden="true" customHeight="true" outlineLevel="1" collapsed="false">
      <c r="A228" s="98" t="s">
        <v>2268</v>
      </c>
      <c r="B228" s="334" t="s">
        <v>129</v>
      </c>
      <c r="C228" s="350"/>
      <c r="D228" s="351" t="s">
        <v>1938</v>
      </c>
      <c r="E228" s="352" t="s">
        <v>2276</v>
      </c>
      <c r="F228" s="352" t="s">
        <v>6883</v>
      </c>
      <c r="G228" s="338" t="s">
        <v>22</v>
      </c>
      <c r="H228" s="339"/>
      <c r="I228" s="339"/>
      <c r="J228" s="339" t="s">
        <v>95</v>
      </c>
      <c r="K228" s="579" t="s">
        <v>6744</v>
      </c>
      <c r="L228" s="579" t="s">
        <v>6745</v>
      </c>
      <c r="M228" s="340"/>
      <c r="N228" s="340"/>
      <c r="O228" s="341"/>
      <c r="P228" s="341"/>
      <c r="Q228" s="341"/>
      <c r="R228" s="341"/>
      <c r="S228" s="341"/>
      <c r="T228" s="341"/>
      <c r="U228" s="341"/>
      <c r="V228" s="341"/>
      <c r="W228" s="341"/>
      <c r="X228" s="341"/>
      <c r="Y228" s="341"/>
    </row>
    <row r="229" customFormat="false" ht="18" hidden="true" customHeight="true" outlineLevel="1" collapsed="false">
      <c r="A229" s="98" t="s">
        <v>2270</v>
      </c>
      <c r="B229" s="334" t="s">
        <v>129</v>
      </c>
      <c r="C229" s="363"/>
      <c r="D229" s="351" t="s">
        <v>2135</v>
      </c>
      <c r="E229" s="352" t="s">
        <v>1943</v>
      </c>
      <c r="F229" s="352" t="s">
        <v>6883</v>
      </c>
      <c r="G229" s="338" t="s">
        <v>22</v>
      </c>
      <c r="H229" s="339"/>
      <c r="I229" s="339"/>
      <c r="J229" s="339" t="s">
        <v>95</v>
      </c>
      <c r="K229" s="579" t="s">
        <v>6744</v>
      </c>
      <c r="L229" s="579" t="s">
        <v>6745</v>
      </c>
      <c r="M229" s="340"/>
      <c r="N229" s="340"/>
      <c r="O229" s="341"/>
      <c r="P229" s="341"/>
      <c r="Q229" s="341"/>
      <c r="R229" s="341"/>
      <c r="S229" s="341"/>
      <c r="T229" s="341"/>
      <c r="U229" s="341"/>
      <c r="V229" s="341"/>
      <c r="W229" s="341"/>
      <c r="X229" s="341"/>
      <c r="Y229" s="341"/>
    </row>
    <row r="230" customFormat="false" ht="18" hidden="true" customHeight="true" outlineLevel="1" collapsed="false">
      <c r="A230" s="98" t="s">
        <v>2271</v>
      </c>
      <c r="B230" s="334" t="s">
        <v>129</v>
      </c>
      <c r="C230" s="363"/>
      <c r="D230" s="351" t="s">
        <v>2137</v>
      </c>
      <c r="E230" s="352" t="s">
        <v>1872</v>
      </c>
      <c r="F230" s="352" t="s">
        <v>6883</v>
      </c>
      <c r="G230" s="338" t="s">
        <v>22</v>
      </c>
      <c r="H230" s="339"/>
      <c r="I230" s="339"/>
      <c r="J230" s="339" t="s">
        <v>95</v>
      </c>
      <c r="K230" s="579" t="s">
        <v>6744</v>
      </c>
      <c r="L230" s="579" t="s">
        <v>6745</v>
      </c>
      <c r="M230" s="340"/>
      <c r="N230" s="340"/>
      <c r="O230" s="341"/>
      <c r="P230" s="341"/>
      <c r="Q230" s="341"/>
      <c r="R230" s="341"/>
      <c r="S230" s="341"/>
      <c r="T230" s="341"/>
      <c r="U230" s="341"/>
      <c r="V230" s="341"/>
      <c r="W230" s="341"/>
      <c r="X230" s="341"/>
      <c r="Y230" s="341"/>
    </row>
    <row r="231" customFormat="false" ht="18" hidden="true" customHeight="true" outlineLevel="1" collapsed="false">
      <c r="A231" s="98" t="s">
        <v>2273</v>
      </c>
      <c r="B231" s="334" t="s">
        <v>129</v>
      </c>
      <c r="C231" s="363"/>
      <c r="D231" s="351" t="s">
        <v>2103</v>
      </c>
      <c r="E231" s="352" t="s">
        <v>2031</v>
      </c>
      <c r="F231" s="352" t="s">
        <v>6883</v>
      </c>
      <c r="G231" s="338" t="s">
        <v>22</v>
      </c>
      <c r="H231" s="339"/>
      <c r="I231" s="339"/>
      <c r="J231" s="339" t="s">
        <v>95</v>
      </c>
      <c r="K231" s="579" t="s">
        <v>6744</v>
      </c>
      <c r="L231" s="579" t="s">
        <v>6745</v>
      </c>
      <c r="M231" s="340"/>
      <c r="N231" s="340"/>
      <c r="O231" s="341"/>
      <c r="P231" s="341"/>
      <c r="Q231" s="341"/>
      <c r="R231" s="341"/>
      <c r="S231" s="341"/>
      <c r="T231" s="341"/>
      <c r="U231" s="341"/>
      <c r="V231" s="341"/>
      <c r="W231" s="341"/>
      <c r="X231" s="341"/>
      <c r="Y231" s="341"/>
    </row>
    <row r="232" customFormat="false" ht="18" hidden="true" customHeight="true" outlineLevel="1" collapsed="false">
      <c r="A232" s="98" t="s">
        <v>2275</v>
      </c>
      <c r="B232" s="334" t="s">
        <v>129</v>
      </c>
      <c r="C232" s="361"/>
      <c r="D232" s="351" t="s">
        <v>1950</v>
      </c>
      <c r="E232" s="352" t="s">
        <v>1951</v>
      </c>
      <c r="F232" s="352" t="s">
        <v>6883</v>
      </c>
      <c r="G232" s="338" t="s">
        <v>22</v>
      </c>
      <c r="H232" s="339"/>
      <c r="I232" s="339"/>
      <c r="J232" s="339" t="s">
        <v>95</v>
      </c>
      <c r="K232" s="579" t="s">
        <v>6744</v>
      </c>
      <c r="L232" s="579" t="s">
        <v>6745</v>
      </c>
      <c r="M232" s="340"/>
      <c r="N232" s="340"/>
      <c r="O232" s="341"/>
      <c r="P232" s="341"/>
      <c r="Q232" s="341"/>
      <c r="R232" s="341"/>
      <c r="S232" s="341"/>
      <c r="T232" s="341"/>
      <c r="U232" s="341"/>
      <c r="V232" s="341"/>
      <c r="W232" s="341"/>
      <c r="X232" s="341"/>
      <c r="Y232" s="341"/>
    </row>
    <row r="233" customFormat="false" ht="18" hidden="true" customHeight="true" outlineLevel="1" collapsed="false">
      <c r="A233" s="98" t="s">
        <v>2277</v>
      </c>
      <c r="B233" s="334" t="s">
        <v>129</v>
      </c>
      <c r="C233" s="361"/>
      <c r="D233" s="351" t="s">
        <v>1953</v>
      </c>
      <c r="E233" s="352" t="s">
        <v>1954</v>
      </c>
      <c r="F233" s="352" t="s">
        <v>6883</v>
      </c>
      <c r="G233" s="338" t="s">
        <v>22</v>
      </c>
      <c r="H233" s="339"/>
      <c r="I233" s="339"/>
      <c r="J233" s="339" t="s">
        <v>95</v>
      </c>
      <c r="K233" s="579" t="s">
        <v>6744</v>
      </c>
      <c r="L233" s="579" t="s">
        <v>6745</v>
      </c>
      <c r="M233" s="340"/>
      <c r="N233" s="340"/>
      <c r="O233" s="341"/>
      <c r="P233" s="341"/>
      <c r="Q233" s="341"/>
      <c r="R233" s="341"/>
      <c r="S233" s="341"/>
      <c r="T233" s="341"/>
      <c r="U233" s="341"/>
      <c r="V233" s="341"/>
      <c r="W233" s="341"/>
      <c r="X233" s="341"/>
      <c r="Y233" s="341"/>
    </row>
    <row r="234" customFormat="false" ht="18" hidden="false" customHeight="true" outlineLevel="0" collapsed="false">
      <c r="A234" s="329" t="s">
        <v>2761</v>
      </c>
      <c r="B234" s="329"/>
      <c r="C234" s="329"/>
      <c r="D234" s="329"/>
      <c r="E234" s="329"/>
      <c r="F234" s="329"/>
      <c r="G234" s="369"/>
      <c r="H234" s="369"/>
      <c r="I234" s="369"/>
      <c r="J234" s="369"/>
      <c r="K234" s="369"/>
      <c r="L234" s="369"/>
      <c r="M234" s="332"/>
      <c r="N234" s="332"/>
      <c r="O234" s="323"/>
      <c r="P234" s="323"/>
      <c r="Q234" s="323"/>
      <c r="R234" s="323"/>
      <c r="S234" s="323"/>
      <c r="T234" s="323"/>
      <c r="U234" s="323"/>
      <c r="V234" s="323"/>
      <c r="W234" s="323"/>
      <c r="X234" s="323"/>
      <c r="Y234" s="323"/>
    </row>
    <row r="235" customFormat="false" ht="18" hidden="true" customHeight="true" outlineLevel="1" collapsed="false">
      <c r="A235" s="98" t="s">
        <v>2762</v>
      </c>
      <c r="B235" s="391" t="s">
        <v>129</v>
      </c>
      <c r="C235" s="350" t="s">
        <v>1739</v>
      </c>
      <c r="D235" s="351" t="s">
        <v>1003</v>
      </c>
      <c r="E235" s="337" t="s">
        <v>3028</v>
      </c>
      <c r="F235" s="582" t="s">
        <v>2769</v>
      </c>
      <c r="G235" s="338" t="s">
        <v>22</v>
      </c>
      <c r="H235" s="339"/>
      <c r="I235" s="339"/>
      <c r="J235" s="339" t="s">
        <v>95</v>
      </c>
      <c r="K235" s="579" t="s">
        <v>6744</v>
      </c>
      <c r="L235" s="579" t="s">
        <v>6745</v>
      </c>
      <c r="M235" s="340"/>
      <c r="N235" s="340"/>
      <c r="O235" s="323"/>
      <c r="P235" s="323"/>
      <c r="Q235" s="323"/>
      <c r="R235" s="323"/>
      <c r="S235" s="323"/>
      <c r="T235" s="323"/>
      <c r="U235" s="323"/>
      <c r="V235" s="323"/>
      <c r="W235" s="323"/>
      <c r="X235" s="323"/>
      <c r="Y235" s="323"/>
    </row>
    <row r="236" customFormat="false" ht="18" hidden="true" customHeight="true" outlineLevel="1" collapsed="false">
      <c r="A236" s="98" t="s">
        <v>2768</v>
      </c>
      <c r="B236" s="391" t="s">
        <v>129</v>
      </c>
      <c r="C236" s="350"/>
      <c r="D236" s="351" t="s">
        <v>1614</v>
      </c>
      <c r="E236" s="352" t="s">
        <v>1615</v>
      </c>
      <c r="F236" s="582" t="s">
        <v>2769</v>
      </c>
      <c r="G236" s="338" t="s">
        <v>22</v>
      </c>
      <c r="H236" s="339"/>
      <c r="I236" s="339"/>
      <c r="J236" s="339" t="s">
        <v>95</v>
      </c>
      <c r="K236" s="579" t="s">
        <v>6744</v>
      </c>
      <c r="L236" s="579" t="s">
        <v>6745</v>
      </c>
      <c r="M236" s="340"/>
      <c r="N236" s="340"/>
      <c r="O236" s="323"/>
      <c r="P236" s="323"/>
      <c r="Q236" s="323"/>
      <c r="R236" s="323"/>
      <c r="S236" s="323"/>
      <c r="T236" s="323"/>
      <c r="U236" s="323"/>
      <c r="V236" s="323"/>
      <c r="W236" s="323"/>
      <c r="X236" s="323"/>
      <c r="Y236" s="323"/>
    </row>
    <row r="237" customFormat="false" ht="18" hidden="true" customHeight="true" outlineLevel="1" collapsed="false">
      <c r="A237" s="98" t="s">
        <v>2770</v>
      </c>
      <c r="B237" s="391" t="s">
        <v>129</v>
      </c>
      <c r="C237" s="361"/>
      <c r="D237" s="351" t="s">
        <v>1617</v>
      </c>
      <c r="E237" s="352" t="s">
        <v>1615</v>
      </c>
      <c r="F237" s="582" t="s">
        <v>2769</v>
      </c>
      <c r="G237" s="338" t="s">
        <v>22</v>
      </c>
      <c r="H237" s="339"/>
      <c r="I237" s="339"/>
      <c r="J237" s="339" t="s">
        <v>95</v>
      </c>
      <c r="K237" s="579" t="s">
        <v>6744</v>
      </c>
      <c r="L237" s="579" t="s">
        <v>6745</v>
      </c>
      <c r="M237" s="340"/>
      <c r="N237" s="340"/>
      <c r="O237" s="323"/>
      <c r="P237" s="323"/>
      <c r="Q237" s="323"/>
      <c r="R237" s="323"/>
      <c r="S237" s="323"/>
      <c r="T237" s="323"/>
      <c r="U237" s="323"/>
      <c r="V237" s="323"/>
      <c r="W237" s="323"/>
      <c r="X237" s="323"/>
      <c r="Y237" s="323"/>
    </row>
    <row r="238" customFormat="false" ht="18" hidden="true" customHeight="true" outlineLevel="1" collapsed="false">
      <c r="A238" s="98" t="s">
        <v>2771</v>
      </c>
      <c r="B238" s="391" t="s">
        <v>129</v>
      </c>
      <c r="C238" s="361"/>
      <c r="D238" s="351" t="s">
        <v>1045</v>
      </c>
      <c r="E238" s="352" t="s">
        <v>1154</v>
      </c>
      <c r="F238" s="582" t="s">
        <v>2769</v>
      </c>
      <c r="G238" s="338" t="s">
        <v>22</v>
      </c>
      <c r="H238" s="339"/>
      <c r="I238" s="339"/>
      <c r="J238" s="339" t="s">
        <v>95</v>
      </c>
      <c r="K238" s="579" t="s">
        <v>6744</v>
      </c>
      <c r="L238" s="579" t="s">
        <v>6745</v>
      </c>
      <c r="M238" s="340"/>
      <c r="N238" s="340"/>
      <c r="O238" s="323"/>
      <c r="P238" s="323"/>
      <c r="Q238" s="323"/>
      <c r="R238" s="323"/>
      <c r="S238" s="323"/>
      <c r="T238" s="323"/>
      <c r="U238" s="323"/>
      <c r="V238" s="323"/>
      <c r="W238" s="323"/>
      <c r="X238" s="323"/>
      <c r="Y238" s="323"/>
    </row>
    <row r="239" customFormat="false" ht="18" hidden="true" customHeight="true" outlineLevel="1" collapsed="false">
      <c r="A239" s="98" t="s">
        <v>2772</v>
      </c>
      <c r="B239" s="391" t="s">
        <v>129</v>
      </c>
      <c r="C239" s="361"/>
      <c r="D239" s="351" t="s">
        <v>1049</v>
      </c>
      <c r="E239" s="352" t="s">
        <v>1050</v>
      </c>
      <c r="F239" s="582" t="s">
        <v>2769</v>
      </c>
      <c r="G239" s="338" t="s">
        <v>22</v>
      </c>
      <c r="H239" s="339"/>
      <c r="I239" s="339"/>
      <c r="J239" s="339" t="s">
        <v>95</v>
      </c>
      <c r="K239" s="579" t="s">
        <v>6744</v>
      </c>
      <c r="L239" s="579" t="s">
        <v>6745</v>
      </c>
      <c r="M239" s="340"/>
      <c r="N239" s="340"/>
      <c r="O239" s="323"/>
      <c r="P239" s="323"/>
      <c r="Q239" s="323"/>
      <c r="R239" s="323"/>
      <c r="S239" s="323"/>
      <c r="T239" s="323"/>
      <c r="U239" s="323"/>
      <c r="V239" s="323"/>
      <c r="W239" s="323"/>
      <c r="X239" s="323"/>
      <c r="Y239" s="323"/>
    </row>
    <row r="240" customFormat="false" ht="18" hidden="false" customHeight="true" outlineLevel="0" collapsed="false">
      <c r="A240" s="329" t="s">
        <v>2790</v>
      </c>
      <c r="B240" s="329"/>
      <c r="C240" s="329"/>
      <c r="D240" s="329"/>
      <c r="E240" s="329"/>
      <c r="F240" s="329"/>
      <c r="G240" s="369"/>
      <c r="H240" s="369"/>
      <c r="I240" s="369"/>
      <c r="J240" s="369"/>
      <c r="K240" s="369"/>
      <c r="L240" s="369"/>
      <c r="M240" s="332"/>
      <c r="N240" s="332"/>
      <c r="O240" s="323"/>
      <c r="P240" s="323"/>
      <c r="Q240" s="323"/>
      <c r="R240" s="323"/>
      <c r="S240" s="323"/>
      <c r="T240" s="323"/>
      <c r="U240" s="323"/>
      <c r="V240" s="323"/>
      <c r="W240" s="323"/>
      <c r="X240" s="323"/>
      <c r="Y240" s="323"/>
    </row>
    <row r="241" customFormat="false" ht="18" hidden="true" customHeight="true" outlineLevel="1" collapsed="false">
      <c r="A241" s="98" t="s">
        <v>2791</v>
      </c>
      <c r="B241" s="391" t="s">
        <v>129</v>
      </c>
      <c r="C241" s="350" t="s">
        <v>1739</v>
      </c>
      <c r="D241" s="351" t="s">
        <v>1003</v>
      </c>
      <c r="E241" s="337" t="s">
        <v>3028</v>
      </c>
      <c r="F241" s="352" t="s">
        <v>2796</v>
      </c>
      <c r="G241" s="338" t="s">
        <v>22</v>
      </c>
      <c r="H241" s="339"/>
      <c r="I241" s="339"/>
      <c r="J241" s="339" t="s">
        <v>95</v>
      </c>
      <c r="K241" s="579" t="s">
        <v>6744</v>
      </c>
      <c r="L241" s="579" t="s">
        <v>6745</v>
      </c>
      <c r="M241" s="340"/>
      <c r="N241" s="340"/>
      <c r="O241" s="323"/>
      <c r="P241" s="323"/>
      <c r="Q241" s="323"/>
      <c r="R241" s="323"/>
      <c r="S241" s="323"/>
      <c r="T241" s="323"/>
      <c r="U241" s="323"/>
      <c r="V241" s="323"/>
      <c r="W241" s="323"/>
      <c r="X241" s="323"/>
      <c r="Y241" s="323"/>
    </row>
    <row r="242" customFormat="false" ht="18" hidden="true" customHeight="true" outlineLevel="1" collapsed="false">
      <c r="A242" s="98" t="s">
        <v>2795</v>
      </c>
      <c r="B242" s="391" t="s">
        <v>129</v>
      </c>
      <c r="C242" s="350"/>
      <c r="D242" s="351" t="s">
        <v>1614</v>
      </c>
      <c r="E242" s="352" t="s">
        <v>1615</v>
      </c>
      <c r="F242" s="352" t="s">
        <v>2796</v>
      </c>
      <c r="G242" s="338" t="s">
        <v>22</v>
      </c>
      <c r="H242" s="339"/>
      <c r="I242" s="339"/>
      <c r="J242" s="339" t="s">
        <v>95</v>
      </c>
      <c r="K242" s="579" t="s">
        <v>6744</v>
      </c>
      <c r="L242" s="579" t="s">
        <v>6745</v>
      </c>
      <c r="M242" s="340"/>
      <c r="N242" s="340"/>
      <c r="O242" s="323"/>
      <c r="P242" s="323"/>
      <c r="Q242" s="323"/>
      <c r="R242" s="323"/>
      <c r="S242" s="323"/>
      <c r="T242" s="323"/>
      <c r="U242" s="323"/>
      <c r="V242" s="323"/>
      <c r="W242" s="323"/>
      <c r="X242" s="323"/>
      <c r="Y242" s="323"/>
    </row>
    <row r="243" customFormat="false" ht="18" hidden="true" customHeight="true" outlineLevel="1" collapsed="false">
      <c r="A243" s="98" t="s">
        <v>2797</v>
      </c>
      <c r="B243" s="391" t="s">
        <v>129</v>
      </c>
      <c r="C243" s="361"/>
      <c r="D243" s="351" t="s">
        <v>1617</v>
      </c>
      <c r="E243" s="352" t="s">
        <v>1615</v>
      </c>
      <c r="F243" s="352" t="s">
        <v>2796</v>
      </c>
      <c r="G243" s="338" t="s">
        <v>22</v>
      </c>
      <c r="H243" s="339"/>
      <c r="I243" s="339"/>
      <c r="J243" s="339" t="s">
        <v>95</v>
      </c>
      <c r="K243" s="579" t="s">
        <v>6744</v>
      </c>
      <c r="L243" s="579" t="s">
        <v>6745</v>
      </c>
      <c r="M243" s="340"/>
      <c r="N243" s="340"/>
      <c r="O243" s="323"/>
      <c r="P243" s="323"/>
      <c r="Q243" s="323"/>
      <c r="R243" s="323"/>
      <c r="S243" s="323"/>
      <c r="T243" s="323"/>
      <c r="U243" s="323"/>
      <c r="V243" s="323"/>
      <c r="W243" s="323"/>
      <c r="X243" s="323"/>
      <c r="Y243" s="323"/>
    </row>
    <row r="244" customFormat="false" ht="18" hidden="true" customHeight="true" outlineLevel="1" collapsed="false">
      <c r="A244" s="98" t="s">
        <v>2798</v>
      </c>
      <c r="B244" s="391" t="s">
        <v>129</v>
      </c>
      <c r="C244" s="361"/>
      <c r="D244" s="351" t="s">
        <v>1045</v>
      </c>
      <c r="E244" s="352" t="s">
        <v>1154</v>
      </c>
      <c r="F244" s="352" t="s">
        <v>2796</v>
      </c>
      <c r="G244" s="338" t="s">
        <v>22</v>
      </c>
      <c r="H244" s="339"/>
      <c r="I244" s="339"/>
      <c r="J244" s="339" t="s">
        <v>95</v>
      </c>
      <c r="K244" s="579" t="s">
        <v>6744</v>
      </c>
      <c r="L244" s="579" t="s">
        <v>6745</v>
      </c>
      <c r="M244" s="340"/>
      <c r="N244" s="340"/>
      <c r="O244" s="323"/>
      <c r="P244" s="323"/>
      <c r="Q244" s="323"/>
      <c r="R244" s="323"/>
      <c r="S244" s="323"/>
      <c r="T244" s="323"/>
      <c r="U244" s="323"/>
      <c r="V244" s="323"/>
      <c r="W244" s="323"/>
      <c r="X244" s="323"/>
      <c r="Y244" s="323"/>
    </row>
    <row r="245" customFormat="false" ht="18" hidden="true" customHeight="true" outlineLevel="1" collapsed="false">
      <c r="A245" s="98" t="s">
        <v>2799</v>
      </c>
      <c r="B245" s="391" t="s">
        <v>129</v>
      </c>
      <c r="C245" s="361"/>
      <c r="D245" s="351" t="s">
        <v>1049</v>
      </c>
      <c r="E245" s="352" t="s">
        <v>1050</v>
      </c>
      <c r="F245" s="352" t="s">
        <v>2796</v>
      </c>
      <c r="G245" s="338" t="s">
        <v>22</v>
      </c>
      <c r="H245" s="339"/>
      <c r="I245" s="339"/>
      <c r="J245" s="339" t="s">
        <v>95</v>
      </c>
      <c r="K245" s="579" t="s">
        <v>6744</v>
      </c>
      <c r="L245" s="579" t="s">
        <v>6745</v>
      </c>
      <c r="M245" s="340"/>
      <c r="N245" s="340"/>
      <c r="O245" s="323"/>
      <c r="P245" s="323"/>
      <c r="Q245" s="323"/>
      <c r="R245" s="323"/>
      <c r="S245" s="323"/>
      <c r="T245" s="323"/>
      <c r="U245" s="323"/>
      <c r="V245" s="323"/>
      <c r="W245" s="323"/>
      <c r="X245" s="323"/>
      <c r="Y245" s="323"/>
    </row>
    <row r="246" customFormat="false" ht="18" hidden="false" customHeight="true" outlineLevel="0" collapsed="false">
      <c r="A246" s="329" t="s">
        <v>2813</v>
      </c>
      <c r="B246" s="329"/>
      <c r="C246" s="329"/>
      <c r="D246" s="329"/>
      <c r="E246" s="329"/>
      <c r="F246" s="329"/>
      <c r="G246" s="369"/>
      <c r="H246" s="369"/>
      <c r="I246" s="369"/>
      <c r="J246" s="369"/>
      <c r="K246" s="369"/>
      <c r="L246" s="369"/>
      <c r="M246" s="332"/>
      <c r="N246" s="332"/>
      <c r="O246" s="323"/>
      <c r="P246" s="323"/>
      <c r="Q246" s="323"/>
      <c r="R246" s="323"/>
      <c r="S246" s="323"/>
      <c r="T246" s="323"/>
      <c r="U246" s="323"/>
      <c r="V246" s="323"/>
      <c r="W246" s="323"/>
      <c r="X246" s="323"/>
      <c r="Y246" s="323"/>
    </row>
    <row r="247" customFormat="false" ht="18" hidden="true" customHeight="true" outlineLevel="1" collapsed="false">
      <c r="A247" s="98" t="s">
        <v>2814</v>
      </c>
      <c r="B247" s="391" t="s">
        <v>129</v>
      </c>
      <c r="C247" s="350" t="s">
        <v>1739</v>
      </c>
      <c r="D247" s="351" t="s">
        <v>1003</v>
      </c>
      <c r="E247" s="337" t="s">
        <v>3028</v>
      </c>
      <c r="F247" s="352" t="s">
        <v>2818</v>
      </c>
      <c r="G247" s="338" t="s">
        <v>22</v>
      </c>
      <c r="H247" s="339"/>
      <c r="I247" s="339"/>
      <c r="J247" s="339" t="s">
        <v>95</v>
      </c>
      <c r="K247" s="579" t="s">
        <v>6744</v>
      </c>
      <c r="L247" s="579" t="s">
        <v>6745</v>
      </c>
      <c r="M247" s="340"/>
      <c r="N247" s="340"/>
      <c r="O247" s="323"/>
      <c r="P247" s="323"/>
      <c r="Q247" s="323"/>
      <c r="R247" s="323"/>
      <c r="S247" s="323"/>
      <c r="T247" s="323"/>
      <c r="U247" s="323"/>
      <c r="V247" s="323"/>
      <c r="W247" s="323"/>
      <c r="X247" s="323"/>
      <c r="Y247" s="323"/>
    </row>
    <row r="248" customFormat="false" ht="18" hidden="true" customHeight="true" outlineLevel="1" collapsed="false">
      <c r="A248" s="98" t="s">
        <v>2817</v>
      </c>
      <c r="B248" s="391" t="s">
        <v>129</v>
      </c>
      <c r="C248" s="350"/>
      <c r="D248" s="351" t="s">
        <v>1614</v>
      </c>
      <c r="E248" s="352" t="s">
        <v>1615</v>
      </c>
      <c r="F248" s="352" t="s">
        <v>2818</v>
      </c>
      <c r="G248" s="338" t="s">
        <v>22</v>
      </c>
      <c r="H248" s="339"/>
      <c r="I248" s="339"/>
      <c r="J248" s="339" t="s">
        <v>95</v>
      </c>
      <c r="K248" s="579" t="s">
        <v>6744</v>
      </c>
      <c r="L248" s="579" t="s">
        <v>6745</v>
      </c>
      <c r="M248" s="340"/>
      <c r="N248" s="340"/>
      <c r="O248" s="323"/>
      <c r="P248" s="323"/>
      <c r="Q248" s="323"/>
      <c r="R248" s="323"/>
      <c r="S248" s="323"/>
      <c r="T248" s="323"/>
      <c r="U248" s="323"/>
      <c r="V248" s="323"/>
      <c r="W248" s="323"/>
      <c r="X248" s="323"/>
      <c r="Y248" s="323"/>
    </row>
    <row r="249" customFormat="false" ht="18" hidden="true" customHeight="true" outlineLevel="1" collapsed="false">
      <c r="A249" s="98" t="s">
        <v>2819</v>
      </c>
      <c r="B249" s="391" t="s">
        <v>129</v>
      </c>
      <c r="C249" s="361"/>
      <c r="D249" s="351" t="s">
        <v>1617</v>
      </c>
      <c r="E249" s="352" t="s">
        <v>1615</v>
      </c>
      <c r="F249" s="352" t="s">
        <v>2818</v>
      </c>
      <c r="G249" s="338" t="s">
        <v>22</v>
      </c>
      <c r="H249" s="339"/>
      <c r="I249" s="339"/>
      <c r="J249" s="339" t="s">
        <v>95</v>
      </c>
      <c r="K249" s="579" t="s">
        <v>6744</v>
      </c>
      <c r="L249" s="579" t="s">
        <v>6745</v>
      </c>
      <c r="M249" s="340"/>
      <c r="N249" s="340"/>
      <c r="O249" s="323"/>
      <c r="P249" s="323"/>
      <c r="Q249" s="323"/>
      <c r="R249" s="323"/>
      <c r="S249" s="323"/>
      <c r="T249" s="323"/>
      <c r="U249" s="323"/>
      <c r="V249" s="323"/>
      <c r="W249" s="323"/>
      <c r="X249" s="323"/>
      <c r="Y249" s="323"/>
    </row>
    <row r="250" customFormat="false" ht="18" hidden="true" customHeight="true" outlineLevel="1" collapsed="false">
      <c r="A250" s="98" t="s">
        <v>2820</v>
      </c>
      <c r="B250" s="391" t="s">
        <v>129</v>
      </c>
      <c r="C250" s="361"/>
      <c r="D250" s="351" t="s">
        <v>1045</v>
      </c>
      <c r="E250" s="352" t="s">
        <v>1154</v>
      </c>
      <c r="F250" s="352" t="s">
        <v>2818</v>
      </c>
      <c r="G250" s="338" t="s">
        <v>22</v>
      </c>
      <c r="H250" s="339"/>
      <c r="I250" s="339"/>
      <c r="J250" s="339" t="s">
        <v>95</v>
      </c>
      <c r="K250" s="579" t="s">
        <v>6744</v>
      </c>
      <c r="L250" s="579" t="s">
        <v>6745</v>
      </c>
      <c r="M250" s="340"/>
      <c r="N250" s="340"/>
      <c r="O250" s="323"/>
      <c r="P250" s="323"/>
      <c r="Q250" s="323"/>
      <c r="R250" s="323"/>
      <c r="S250" s="323"/>
      <c r="T250" s="323"/>
      <c r="U250" s="323"/>
      <c r="V250" s="323"/>
      <c r="W250" s="323"/>
      <c r="X250" s="323"/>
      <c r="Y250" s="323"/>
    </row>
    <row r="251" customFormat="false" ht="18" hidden="true" customHeight="true" outlineLevel="1" collapsed="false">
      <c r="A251" s="98" t="s">
        <v>2821</v>
      </c>
      <c r="B251" s="391" t="s">
        <v>129</v>
      </c>
      <c r="C251" s="361"/>
      <c r="D251" s="351" t="s">
        <v>1049</v>
      </c>
      <c r="E251" s="352" t="s">
        <v>1050</v>
      </c>
      <c r="F251" s="352" t="s">
        <v>2818</v>
      </c>
      <c r="G251" s="338" t="s">
        <v>22</v>
      </c>
      <c r="H251" s="339"/>
      <c r="I251" s="339"/>
      <c r="J251" s="339" t="s">
        <v>95</v>
      </c>
      <c r="K251" s="579" t="s">
        <v>6744</v>
      </c>
      <c r="L251" s="579" t="s">
        <v>6745</v>
      </c>
      <c r="M251" s="340"/>
      <c r="N251" s="340"/>
      <c r="O251" s="323"/>
      <c r="P251" s="323"/>
      <c r="Q251" s="323"/>
      <c r="R251" s="323"/>
      <c r="S251" s="323"/>
      <c r="T251" s="323"/>
      <c r="U251" s="323"/>
      <c r="V251" s="323"/>
      <c r="W251" s="323"/>
      <c r="X251" s="323"/>
      <c r="Y251" s="323"/>
    </row>
    <row r="252" customFormat="false" ht="18" hidden="false" customHeight="true" outlineLevel="0" collapsed="false">
      <c r="A252" s="329" t="s">
        <v>2837</v>
      </c>
      <c r="B252" s="329"/>
      <c r="C252" s="329"/>
      <c r="D252" s="329"/>
      <c r="E252" s="329"/>
      <c r="F252" s="329"/>
      <c r="G252" s="369"/>
      <c r="H252" s="369"/>
      <c r="I252" s="369"/>
      <c r="J252" s="369"/>
      <c r="K252" s="369"/>
      <c r="L252" s="369"/>
      <c r="M252" s="332"/>
      <c r="N252" s="332"/>
      <c r="O252" s="323"/>
      <c r="P252" s="323"/>
      <c r="Q252" s="323"/>
      <c r="R252" s="323"/>
      <c r="S252" s="323"/>
      <c r="T252" s="323"/>
      <c r="U252" s="323"/>
      <c r="V252" s="323"/>
      <c r="W252" s="323"/>
      <c r="X252" s="323"/>
      <c r="Y252" s="323"/>
    </row>
    <row r="253" customFormat="false" ht="18" hidden="true" customHeight="true" outlineLevel="1" collapsed="false">
      <c r="A253" s="98" t="s">
        <v>2838</v>
      </c>
      <c r="B253" s="391" t="s">
        <v>129</v>
      </c>
      <c r="C253" s="350" t="s">
        <v>1595</v>
      </c>
      <c r="D253" s="351" t="s">
        <v>1003</v>
      </c>
      <c r="E253" s="337" t="s">
        <v>3028</v>
      </c>
      <c r="F253" s="352" t="s">
        <v>2843</v>
      </c>
      <c r="G253" s="338" t="s">
        <v>22</v>
      </c>
      <c r="H253" s="339"/>
      <c r="I253" s="339"/>
      <c r="J253" s="339" t="s">
        <v>95</v>
      </c>
      <c r="K253" s="579" t="s">
        <v>6744</v>
      </c>
      <c r="L253" s="579" t="s">
        <v>6745</v>
      </c>
      <c r="M253" s="340"/>
      <c r="N253" s="340"/>
      <c r="O253" s="323"/>
      <c r="P253" s="323"/>
      <c r="Q253" s="323"/>
      <c r="R253" s="323"/>
      <c r="S253" s="323"/>
      <c r="T253" s="323"/>
      <c r="U253" s="323"/>
      <c r="V253" s="323"/>
      <c r="W253" s="323"/>
      <c r="X253" s="323"/>
      <c r="Y253" s="323"/>
    </row>
    <row r="254" customFormat="false" ht="18" hidden="true" customHeight="true" outlineLevel="1" collapsed="false">
      <c r="A254" s="98" t="s">
        <v>2842</v>
      </c>
      <c r="B254" s="391" t="s">
        <v>129</v>
      </c>
      <c r="C254" s="350"/>
      <c r="D254" s="358" t="s">
        <v>2845</v>
      </c>
      <c r="E254" s="337" t="s">
        <v>1599</v>
      </c>
      <c r="F254" s="337" t="s">
        <v>2846</v>
      </c>
      <c r="G254" s="338" t="s">
        <v>22</v>
      </c>
      <c r="H254" s="339"/>
      <c r="I254" s="339"/>
      <c r="J254" s="339" t="s">
        <v>95</v>
      </c>
      <c r="K254" s="579" t="s">
        <v>6744</v>
      </c>
      <c r="L254" s="579" t="s">
        <v>6745</v>
      </c>
      <c r="M254" s="340"/>
      <c r="N254" s="340"/>
      <c r="O254" s="323"/>
      <c r="P254" s="323"/>
      <c r="Q254" s="323"/>
      <c r="R254" s="323"/>
      <c r="S254" s="323"/>
      <c r="T254" s="323"/>
      <c r="U254" s="323"/>
      <c r="V254" s="323"/>
      <c r="W254" s="323"/>
      <c r="X254" s="323"/>
      <c r="Y254" s="323"/>
    </row>
    <row r="255" customFormat="false" ht="18" hidden="true" customHeight="true" outlineLevel="1" collapsed="false">
      <c r="A255" s="98" t="s">
        <v>2844</v>
      </c>
      <c r="B255" s="391" t="s">
        <v>129</v>
      </c>
      <c r="C255" s="350"/>
      <c r="D255" s="406" t="s">
        <v>2848</v>
      </c>
      <c r="E255" s="348" t="s">
        <v>1603</v>
      </c>
      <c r="F255" s="588" t="s">
        <v>6884</v>
      </c>
      <c r="G255" s="338" t="s">
        <v>22</v>
      </c>
      <c r="H255" s="339"/>
      <c r="I255" s="339"/>
      <c r="J255" s="339" t="s">
        <v>95</v>
      </c>
      <c r="K255" s="339"/>
      <c r="L255" s="339"/>
      <c r="M255" s="340"/>
      <c r="N255" s="589" t="s">
        <v>6885</v>
      </c>
      <c r="O255" s="323"/>
      <c r="P255" s="323"/>
      <c r="Q255" s="323"/>
      <c r="R255" s="323"/>
      <c r="S255" s="323"/>
      <c r="T255" s="323"/>
      <c r="U255" s="323"/>
      <c r="V255" s="323"/>
      <c r="W255" s="323"/>
      <c r="X255" s="323"/>
      <c r="Y255" s="323"/>
    </row>
    <row r="256" customFormat="false" ht="18" hidden="true" customHeight="true" outlineLevel="1" collapsed="false">
      <c r="A256" s="98" t="s">
        <v>2847</v>
      </c>
      <c r="B256" s="391" t="s">
        <v>129</v>
      </c>
      <c r="C256" s="350"/>
      <c r="D256" s="406" t="s">
        <v>2851</v>
      </c>
      <c r="E256" s="348" t="s">
        <v>1607</v>
      </c>
      <c r="F256" s="348" t="s">
        <v>2852</v>
      </c>
      <c r="G256" s="338" t="s">
        <v>22</v>
      </c>
      <c r="H256" s="339"/>
      <c r="I256" s="339"/>
      <c r="J256" s="339" t="s">
        <v>95</v>
      </c>
      <c r="K256" s="579" t="s">
        <v>6744</v>
      </c>
      <c r="L256" s="579" t="s">
        <v>6745</v>
      </c>
      <c r="M256" s="579"/>
      <c r="N256" s="340"/>
      <c r="O256" s="323"/>
      <c r="P256" s="323"/>
      <c r="Q256" s="323"/>
      <c r="R256" s="323"/>
      <c r="S256" s="323"/>
      <c r="T256" s="323"/>
      <c r="U256" s="323"/>
      <c r="V256" s="323"/>
      <c r="W256" s="323"/>
      <c r="X256" s="323"/>
      <c r="Y256" s="323"/>
    </row>
    <row r="257" customFormat="false" ht="18" hidden="true" customHeight="true" outlineLevel="1" collapsed="false">
      <c r="A257" s="98" t="s">
        <v>2850</v>
      </c>
      <c r="B257" s="391" t="s">
        <v>129</v>
      </c>
      <c r="C257" s="350"/>
      <c r="D257" s="406" t="s">
        <v>2854</v>
      </c>
      <c r="E257" s="348" t="s">
        <v>1611</v>
      </c>
      <c r="F257" s="348" t="s">
        <v>2855</v>
      </c>
      <c r="G257" s="338" t="s">
        <v>22</v>
      </c>
      <c r="H257" s="339"/>
      <c r="I257" s="339"/>
      <c r="J257" s="339" t="s">
        <v>95</v>
      </c>
      <c r="K257" s="579" t="s">
        <v>6744</v>
      </c>
      <c r="L257" s="579" t="s">
        <v>6745</v>
      </c>
      <c r="M257" s="579"/>
      <c r="N257" s="340"/>
      <c r="O257" s="323"/>
      <c r="P257" s="323"/>
      <c r="Q257" s="323"/>
      <c r="R257" s="323"/>
      <c r="S257" s="323"/>
      <c r="T257" s="323"/>
      <c r="U257" s="323"/>
      <c r="V257" s="323"/>
      <c r="W257" s="323"/>
      <c r="X257" s="323"/>
      <c r="Y257" s="323"/>
    </row>
    <row r="258" customFormat="false" ht="18" hidden="true" customHeight="true" outlineLevel="1" collapsed="false">
      <c r="A258" s="98" t="s">
        <v>2853</v>
      </c>
      <c r="B258" s="391" t="s">
        <v>129</v>
      </c>
      <c r="C258" s="350"/>
      <c r="D258" s="351" t="s">
        <v>1614</v>
      </c>
      <c r="E258" s="352" t="s">
        <v>1615</v>
      </c>
      <c r="F258" s="352" t="s">
        <v>2843</v>
      </c>
      <c r="G258" s="338" t="s">
        <v>22</v>
      </c>
      <c r="H258" s="339"/>
      <c r="I258" s="339"/>
      <c r="J258" s="339" t="s">
        <v>95</v>
      </c>
      <c r="K258" s="579" t="s">
        <v>6744</v>
      </c>
      <c r="L258" s="590" t="s">
        <v>6745</v>
      </c>
      <c r="M258" s="340"/>
      <c r="N258" s="591" t="s">
        <v>6886</v>
      </c>
      <c r="O258" s="323"/>
      <c r="P258" s="323"/>
      <c r="Q258" s="323"/>
      <c r="R258" s="323"/>
      <c r="S258" s="323"/>
      <c r="T258" s="323"/>
      <c r="U258" s="323"/>
      <c r="V258" s="323"/>
      <c r="W258" s="323"/>
      <c r="X258" s="323"/>
      <c r="Y258" s="323"/>
    </row>
    <row r="259" customFormat="false" ht="18" hidden="true" customHeight="true" outlineLevel="1" collapsed="false">
      <c r="A259" s="98" t="s">
        <v>2856</v>
      </c>
      <c r="B259" s="391" t="s">
        <v>129</v>
      </c>
      <c r="C259" s="361"/>
      <c r="D259" s="351" t="s">
        <v>1617</v>
      </c>
      <c r="E259" s="352" t="s">
        <v>1615</v>
      </c>
      <c r="F259" s="352" t="s">
        <v>2843</v>
      </c>
      <c r="G259" s="338" t="s">
        <v>22</v>
      </c>
      <c r="H259" s="339"/>
      <c r="I259" s="339"/>
      <c r="J259" s="339" t="s">
        <v>95</v>
      </c>
      <c r="K259" s="592" t="s">
        <v>6744</v>
      </c>
      <c r="L259" s="593" t="s">
        <v>6745</v>
      </c>
      <c r="M259" s="340"/>
      <c r="N259" s="591" t="s">
        <v>6886</v>
      </c>
      <c r="O259" s="323"/>
      <c r="P259" s="323"/>
      <c r="Q259" s="323"/>
      <c r="R259" s="323"/>
      <c r="S259" s="323"/>
      <c r="T259" s="323"/>
      <c r="U259" s="323"/>
      <c r="V259" s="323"/>
      <c r="W259" s="323"/>
      <c r="X259" s="323"/>
      <c r="Y259" s="323"/>
    </row>
    <row r="260" customFormat="false" ht="18" hidden="true" customHeight="true" outlineLevel="1" collapsed="false">
      <c r="A260" s="98" t="s">
        <v>2857</v>
      </c>
      <c r="B260" s="391" t="s">
        <v>129</v>
      </c>
      <c r="C260" s="361"/>
      <c r="D260" s="351" t="s">
        <v>1045</v>
      </c>
      <c r="E260" s="352" t="s">
        <v>1154</v>
      </c>
      <c r="F260" s="352" t="s">
        <v>2843</v>
      </c>
      <c r="G260" s="338" t="s">
        <v>22</v>
      </c>
      <c r="H260" s="339"/>
      <c r="I260" s="339"/>
      <c r="J260" s="339" t="s">
        <v>95</v>
      </c>
      <c r="K260" s="579" t="s">
        <v>6744</v>
      </c>
      <c r="L260" s="590" t="s">
        <v>6745</v>
      </c>
      <c r="M260" s="340"/>
      <c r="N260" s="591" t="s">
        <v>6886</v>
      </c>
      <c r="O260" s="323"/>
      <c r="P260" s="323"/>
      <c r="Q260" s="323"/>
      <c r="R260" s="323"/>
      <c r="S260" s="323"/>
      <c r="T260" s="323"/>
      <c r="U260" s="323"/>
      <c r="V260" s="323"/>
      <c r="W260" s="323"/>
      <c r="X260" s="323"/>
      <c r="Y260" s="323"/>
    </row>
    <row r="261" customFormat="false" ht="18" hidden="true" customHeight="true" outlineLevel="1" collapsed="false">
      <c r="A261" s="98" t="s">
        <v>2858</v>
      </c>
      <c r="B261" s="391" t="s">
        <v>129</v>
      </c>
      <c r="C261" s="361"/>
      <c r="D261" s="351" t="s">
        <v>1049</v>
      </c>
      <c r="E261" s="352" t="s">
        <v>1050</v>
      </c>
      <c r="F261" s="352" t="s">
        <v>2843</v>
      </c>
      <c r="G261" s="338" t="s">
        <v>22</v>
      </c>
      <c r="H261" s="339"/>
      <c r="I261" s="339"/>
      <c r="J261" s="339" t="s">
        <v>95</v>
      </c>
      <c r="K261" s="592" t="s">
        <v>6744</v>
      </c>
      <c r="L261" s="593" t="s">
        <v>6745</v>
      </c>
      <c r="M261" s="340"/>
      <c r="N261" s="591" t="s">
        <v>6886</v>
      </c>
      <c r="O261" s="323"/>
      <c r="P261" s="323"/>
      <c r="Q261" s="323"/>
      <c r="R261" s="323"/>
      <c r="S261" s="323"/>
      <c r="T261" s="323"/>
      <c r="U261" s="323"/>
      <c r="V261" s="323"/>
      <c r="W261" s="323"/>
      <c r="X261" s="323"/>
      <c r="Y261" s="323"/>
    </row>
    <row r="262" customFormat="false" ht="18" hidden="false" customHeight="true" outlineLevel="0" collapsed="false">
      <c r="A262" s="329" t="s">
        <v>2872</v>
      </c>
      <c r="B262" s="329"/>
      <c r="C262" s="329"/>
      <c r="D262" s="329"/>
      <c r="E262" s="329"/>
      <c r="F262" s="329"/>
      <c r="G262" s="369"/>
      <c r="H262" s="369"/>
      <c r="I262" s="369"/>
      <c r="J262" s="369"/>
      <c r="K262" s="369"/>
      <c r="L262" s="369"/>
      <c r="M262" s="332"/>
      <c r="N262" s="332"/>
      <c r="O262" s="323"/>
      <c r="P262" s="323"/>
      <c r="Q262" s="323"/>
      <c r="R262" s="323"/>
      <c r="S262" s="323"/>
      <c r="T262" s="323"/>
      <c r="U262" s="323"/>
      <c r="V262" s="323"/>
      <c r="W262" s="323"/>
      <c r="X262" s="323"/>
      <c r="Y262" s="323"/>
    </row>
    <row r="263" customFormat="false" ht="18" hidden="true" customHeight="true" outlineLevel="1" collapsed="false">
      <c r="A263" s="98" t="s">
        <v>2873</v>
      </c>
      <c r="B263" s="391" t="s">
        <v>129</v>
      </c>
      <c r="C263" s="350" t="s">
        <v>2877</v>
      </c>
      <c r="D263" s="351" t="s">
        <v>1003</v>
      </c>
      <c r="E263" s="337" t="s">
        <v>3028</v>
      </c>
      <c r="F263" s="352" t="s">
        <v>2878</v>
      </c>
      <c r="G263" s="338" t="s">
        <v>22</v>
      </c>
      <c r="H263" s="339"/>
      <c r="I263" s="339"/>
      <c r="J263" s="339" t="s">
        <v>95</v>
      </c>
      <c r="K263" s="579" t="s">
        <v>6744</v>
      </c>
      <c r="L263" s="579" t="s">
        <v>6745</v>
      </c>
      <c r="M263" s="579"/>
      <c r="N263" s="340"/>
      <c r="O263" s="323"/>
      <c r="P263" s="323"/>
      <c r="Q263" s="323"/>
      <c r="R263" s="323"/>
      <c r="S263" s="323"/>
      <c r="T263" s="323"/>
      <c r="U263" s="323"/>
      <c r="V263" s="323"/>
      <c r="W263" s="323"/>
      <c r="X263" s="323"/>
      <c r="Y263" s="323"/>
    </row>
    <row r="264" customFormat="false" ht="18" hidden="true" customHeight="true" outlineLevel="1" collapsed="false">
      <c r="A264" s="98" t="s">
        <v>2876</v>
      </c>
      <c r="B264" s="391" t="s">
        <v>129</v>
      </c>
      <c r="C264" s="355" t="s">
        <v>1650</v>
      </c>
      <c r="D264" s="351" t="s">
        <v>1651</v>
      </c>
      <c r="E264" s="352" t="s">
        <v>1652</v>
      </c>
      <c r="F264" s="352" t="s">
        <v>2880</v>
      </c>
      <c r="G264" s="338" t="s">
        <v>22</v>
      </c>
      <c r="H264" s="339"/>
      <c r="I264" s="339"/>
      <c r="J264" s="339" t="s">
        <v>95</v>
      </c>
      <c r="K264" s="579" t="s">
        <v>6744</v>
      </c>
      <c r="L264" s="579" t="s">
        <v>6745</v>
      </c>
      <c r="M264" s="579"/>
      <c r="N264" s="340"/>
      <c r="O264" s="323"/>
      <c r="P264" s="323"/>
      <c r="Q264" s="323"/>
      <c r="R264" s="323"/>
      <c r="S264" s="323"/>
      <c r="T264" s="323"/>
      <c r="U264" s="323"/>
      <c r="V264" s="323"/>
      <c r="W264" s="323"/>
      <c r="X264" s="323"/>
      <c r="Y264" s="323"/>
    </row>
    <row r="265" customFormat="false" ht="18" hidden="true" customHeight="true" outlineLevel="1" collapsed="false">
      <c r="A265" s="98" t="s">
        <v>2879</v>
      </c>
      <c r="B265" s="391" t="s">
        <v>129</v>
      </c>
      <c r="C265" s="350"/>
      <c r="D265" s="351" t="s">
        <v>1655</v>
      </c>
      <c r="E265" s="352" t="s">
        <v>1656</v>
      </c>
      <c r="F265" s="352" t="s">
        <v>2882</v>
      </c>
      <c r="G265" s="338" t="s">
        <v>22</v>
      </c>
      <c r="H265" s="339"/>
      <c r="I265" s="339"/>
      <c r="J265" s="339" t="s">
        <v>95</v>
      </c>
      <c r="K265" s="579" t="s">
        <v>6744</v>
      </c>
      <c r="L265" s="579" t="s">
        <v>6745</v>
      </c>
      <c r="M265" s="579"/>
      <c r="N265" s="340"/>
      <c r="O265" s="323"/>
      <c r="P265" s="323"/>
      <c r="Q265" s="323"/>
      <c r="R265" s="323"/>
      <c r="S265" s="323"/>
      <c r="T265" s="323"/>
      <c r="U265" s="323"/>
      <c r="V265" s="323"/>
      <c r="W265" s="323"/>
      <c r="X265" s="323"/>
      <c r="Y265" s="323"/>
    </row>
    <row r="266" customFormat="false" ht="18" hidden="true" customHeight="true" outlineLevel="1" collapsed="false">
      <c r="A266" s="98" t="s">
        <v>2881</v>
      </c>
      <c r="B266" s="391" t="s">
        <v>129</v>
      </c>
      <c r="C266" s="350"/>
      <c r="D266" s="351" t="s">
        <v>1659</v>
      </c>
      <c r="E266" s="352" t="s">
        <v>1660</v>
      </c>
      <c r="F266" s="352" t="s">
        <v>2884</v>
      </c>
      <c r="G266" s="338" t="s">
        <v>22</v>
      </c>
      <c r="H266" s="339"/>
      <c r="I266" s="339"/>
      <c r="J266" s="339" t="s">
        <v>95</v>
      </c>
      <c r="K266" s="579" t="s">
        <v>6744</v>
      </c>
      <c r="L266" s="579" t="s">
        <v>6745</v>
      </c>
      <c r="M266" s="579"/>
      <c r="N266" s="340"/>
      <c r="O266" s="323"/>
      <c r="P266" s="323"/>
      <c r="Q266" s="323"/>
      <c r="R266" s="323"/>
      <c r="S266" s="323"/>
      <c r="T266" s="323"/>
      <c r="U266" s="323"/>
      <c r="V266" s="323"/>
      <c r="W266" s="323"/>
      <c r="X266" s="323"/>
      <c r="Y266" s="323"/>
    </row>
    <row r="267" customFormat="false" ht="18" hidden="true" customHeight="true" outlineLevel="1" collapsed="false">
      <c r="A267" s="98" t="s">
        <v>2883</v>
      </c>
      <c r="B267" s="391" t="s">
        <v>129</v>
      </c>
      <c r="C267" s="350"/>
      <c r="D267" s="351" t="s">
        <v>1610</v>
      </c>
      <c r="E267" s="352" t="s">
        <v>1663</v>
      </c>
      <c r="F267" s="352" t="s">
        <v>2886</v>
      </c>
      <c r="G267" s="338" t="s">
        <v>22</v>
      </c>
      <c r="H267" s="339"/>
      <c r="I267" s="339"/>
      <c r="J267" s="339" t="s">
        <v>95</v>
      </c>
      <c r="K267" s="579" t="s">
        <v>6744</v>
      </c>
      <c r="L267" s="579" t="s">
        <v>6745</v>
      </c>
      <c r="M267" s="579"/>
      <c r="N267" s="340"/>
      <c r="O267" s="323"/>
      <c r="P267" s="323"/>
      <c r="Q267" s="323"/>
      <c r="R267" s="323"/>
      <c r="S267" s="323"/>
      <c r="T267" s="323"/>
      <c r="U267" s="323"/>
      <c r="V267" s="323"/>
      <c r="W267" s="323"/>
      <c r="X267" s="323"/>
      <c r="Y267" s="323"/>
    </row>
    <row r="268" customFormat="false" ht="18" hidden="true" customHeight="true" outlineLevel="1" collapsed="false">
      <c r="A268" s="98" t="s">
        <v>2885</v>
      </c>
      <c r="B268" s="391" t="s">
        <v>129</v>
      </c>
      <c r="C268" s="375" t="s">
        <v>1666</v>
      </c>
      <c r="D268" s="351" t="s">
        <v>1667</v>
      </c>
      <c r="E268" s="352" t="s">
        <v>6887</v>
      </c>
      <c r="F268" s="352" t="s">
        <v>2888</v>
      </c>
      <c r="G268" s="338" t="s">
        <v>22</v>
      </c>
      <c r="H268" s="339"/>
      <c r="I268" s="339"/>
      <c r="J268" s="339" t="s">
        <v>95</v>
      </c>
      <c r="K268" s="579" t="s">
        <v>6744</v>
      </c>
      <c r="L268" s="579" t="s">
        <v>6745</v>
      </c>
      <c r="M268" s="579"/>
      <c r="N268" s="340"/>
      <c r="O268" s="323"/>
      <c r="P268" s="323"/>
      <c r="Q268" s="323"/>
      <c r="R268" s="323"/>
      <c r="S268" s="323"/>
      <c r="T268" s="323"/>
      <c r="U268" s="323"/>
      <c r="V268" s="323"/>
      <c r="W268" s="323"/>
      <c r="X268" s="323"/>
      <c r="Y268" s="323"/>
    </row>
    <row r="269" customFormat="false" ht="18" hidden="true" customHeight="true" outlineLevel="1" collapsed="false">
      <c r="A269" s="98" t="s">
        <v>2887</v>
      </c>
      <c r="B269" s="391" t="s">
        <v>129</v>
      </c>
      <c r="C269" s="350"/>
      <c r="D269" s="351" t="s">
        <v>1544</v>
      </c>
      <c r="E269" s="352" t="s">
        <v>1656</v>
      </c>
      <c r="F269" s="352" t="s">
        <v>2882</v>
      </c>
      <c r="G269" s="338" t="s">
        <v>22</v>
      </c>
      <c r="H269" s="339"/>
      <c r="I269" s="339"/>
      <c r="J269" s="339" t="s">
        <v>95</v>
      </c>
      <c r="K269" s="579" t="s">
        <v>6744</v>
      </c>
      <c r="L269" s="579" t="s">
        <v>6745</v>
      </c>
      <c r="M269" s="579"/>
      <c r="N269" s="340"/>
      <c r="O269" s="323"/>
      <c r="P269" s="323"/>
      <c r="Q269" s="323"/>
      <c r="R269" s="323"/>
      <c r="S269" s="323"/>
      <c r="T269" s="323"/>
      <c r="U269" s="323"/>
      <c r="V269" s="323"/>
      <c r="W269" s="323"/>
      <c r="X269" s="323"/>
      <c r="Y269" s="323"/>
    </row>
    <row r="270" customFormat="false" ht="18" hidden="true" customHeight="true" outlineLevel="1" collapsed="false">
      <c r="A270" s="98" t="s">
        <v>2889</v>
      </c>
      <c r="B270" s="391" t="s">
        <v>129</v>
      </c>
      <c r="C270" s="350"/>
      <c r="D270" s="351" t="s">
        <v>1659</v>
      </c>
      <c r="E270" s="352" t="s">
        <v>1660</v>
      </c>
      <c r="F270" s="352" t="s">
        <v>2884</v>
      </c>
      <c r="G270" s="338" t="s">
        <v>22</v>
      </c>
      <c r="H270" s="339"/>
      <c r="I270" s="339"/>
      <c r="J270" s="339" t="s">
        <v>95</v>
      </c>
      <c r="K270" s="579" t="s">
        <v>6744</v>
      </c>
      <c r="L270" s="579" t="s">
        <v>6745</v>
      </c>
      <c r="M270" s="579"/>
      <c r="N270" s="340"/>
      <c r="O270" s="323"/>
      <c r="P270" s="323"/>
      <c r="Q270" s="323"/>
      <c r="R270" s="323"/>
      <c r="S270" s="323"/>
      <c r="T270" s="323"/>
      <c r="U270" s="323"/>
      <c r="V270" s="323"/>
      <c r="W270" s="323"/>
      <c r="X270" s="323"/>
      <c r="Y270" s="323"/>
    </row>
    <row r="271" customFormat="false" ht="18" hidden="true" customHeight="true" outlineLevel="1" collapsed="false">
      <c r="A271" s="98" t="s">
        <v>2890</v>
      </c>
      <c r="B271" s="391" t="s">
        <v>129</v>
      </c>
      <c r="C271" s="350"/>
      <c r="D271" s="351" t="s">
        <v>1610</v>
      </c>
      <c r="E271" s="352" t="s">
        <v>1663</v>
      </c>
      <c r="F271" s="352" t="s">
        <v>2886</v>
      </c>
      <c r="G271" s="338" t="s">
        <v>22</v>
      </c>
      <c r="H271" s="339"/>
      <c r="I271" s="339"/>
      <c r="J271" s="339" t="s">
        <v>95</v>
      </c>
      <c r="K271" s="579" t="s">
        <v>6744</v>
      </c>
      <c r="L271" s="579" t="s">
        <v>6745</v>
      </c>
      <c r="M271" s="579"/>
      <c r="N271" s="340"/>
      <c r="O271" s="323"/>
      <c r="P271" s="323"/>
      <c r="Q271" s="323"/>
      <c r="R271" s="323"/>
      <c r="S271" s="323"/>
      <c r="T271" s="323"/>
      <c r="U271" s="323"/>
      <c r="V271" s="323"/>
      <c r="W271" s="323"/>
      <c r="X271" s="323"/>
      <c r="Y271" s="323"/>
    </row>
    <row r="272" customFormat="false" ht="18" hidden="true" customHeight="true" outlineLevel="1" collapsed="false">
      <c r="A272" s="98" t="s">
        <v>2891</v>
      </c>
      <c r="B272" s="391" t="s">
        <v>129</v>
      </c>
      <c r="C272" s="350"/>
      <c r="D272" s="351" t="s">
        <v>1614</v>
      </c>
      <c r="E272" s="352" t="s">
        <v>1615</v>
      </c>
      <c r="F272" s="352" t="s">
        <v>2878</v>
      </c>
      <c r="G272" s="338" t="s">
        <v>22</v>
      </c>
      <c r="H272" s="339"/>
      <c r="I272" s="339"/>
      <c r="J272" s="339" t="s">
        <v>95</v>
      </c>
      <c r="K272" s="579" t="s">
        <v>6744</v>
      </c>
      <c r="L272" s="579" t="s">
        <v>6745</v>
      </c>
      <c r="M272" s="579"/>
      <c r="N272" s="340"/>
      <c r="O272" s="323"/>
      <c r="P272" s="323"/>
      <c r="Q272" s="323"/>
      <c r="R272" s="323"/>
      <c r="S272" s="323"/>
      <c r="T272" s="323"/>
      <c r="U272" s="323"/>
      <c r="V272" s="323"/>
      <c r="W272" s="323"/>
      <c r="X272" s="323"/>
      <c r="Y272" s="323"/>
    </row>
    <row r="273" customFormat="false" ht="18" hidden="true" customHeight="true" outlineLevel="1" collapsed="false">
      <c r="A273" s="98" t="s">
        <v>2892</v>
      </c>
      <c r="B273" s="391" t="s">
        <v>129</v>
      </c>
      <c r="C273" s="361"/>
      <c r="D273" s="351" t="s">
        <v>1617</v>
      </c>
      <c r="E273" s="352" t="s">
        <v>1615</v>
      </c>
      <c r="F273" s="352" t="s">
        <v>2878</v>
      </c>
      <c r="G273" s="338" t="s">
        <v>22</v>
      </c>
      <c r="H273" s="339"/>
      <c r="I273" s="339"/>
      <c r="J273" s="339" t="s">
        <v>95</v>
      </c>
      <c r="K273" s="579" t="s">
        <v>6744</v>
      </c>
      <c r="L273" s="579" t="s">
        <v>6745</v>
      </c>
      <c r="M273" s="579"/>
      <c r="N273" s="340"/>
      <c r="O273" s="323"/>
      <c r="P273" s="323"/>
      <c r="Q273" s="323"/>
      <c r="R273" s="323"/>
      <c r="S273" s="323"/>
      <c r="T273" s="323"/>
      <c r="U273" s="323"/>
      <c r="V273" s="323"/>
      <c r="W273" s="323"/>
      <c r="X273" s="323"/>
      <c r="Y273" s="323"/>
    </row>
    <row r="274" customFormat="false" ht="18" hidden="true" customHeight="true" outlineLevel="1" collapsed="false">
      <c r="A274" s="98" t="s">
        <v>2893</v>
      </c>
      <c r="B274" s="391" t="s">
        <v>129</v>
      </c>
      <c r="C274" s="361"/>
      <c r="D274" s="351" t="s">
        <v>1045</v>
      </c>
      <c r="E274" s="352" t="s">
        <v>1154</v>
      </c>
      <c r="F274" s="352" t="s">
        <v>2878</v>
      </c>
      <c r="G274" s="338" t="s">
        <v>22</v>
      </c>
      <c r="H274" s="339"/>
      <c r="I274" s="339"/>
      <c r="J274" s="339" t="s">
        <v>95</v>
      </c>
      <c r="K274" s="579" t="s">
        <v>6744</v>
      </c>
      <c r="L274" s="579" t="s">
        <v>6745</v>
      </c>
      <c r="M274" s="579"/>
      <c r="N274" s="340"/>
      <c r="O274" s="323"/>
      <c r="P274" s="323"/>
      <c r="Q274" s="323"/>
      <c r="R274" s="323"/>
      <c r="S274" s="323"/>
      <c r="T274" s="323"/>
      <c r="U274" s="323"/>
      <c r="V274" s="323"/>
      <c r="W274" s="323"/>
      <c r="X274" s="323"/>
      <c r="Y274" s="323"/>
    </row>
    <row r="275" customFormat="false" ht="18" hidden="true" customHeight="true" outlineLevel="1" collapsed="false">
      <c r="A275" s="98" t="s">
        <v>2894</v>
      </c>
      <c r="B275" s="391" t="s">
        <v>129</v>
      </c>
      <c r="C275" s="361"/>
      <c r="D275" s="351" t="s">
        <v>1049</v>
      </c>
      <c r="E275" s="352" t="s">
        <v>1050</v>
      </c>
      <c r="F275" s="352" t="s">
        <v>2878</v>
      </c>
      <c r="G275" s="338" t="s">
        <v>22</v>
      </c>
      <c r="H275" s="339"/>
      <c r="I275" s="339"/>
      <c r="J275" s="339" t="s">
        <v>95</v>
      </c>
      <c r="K275" s="579" t="s">
        <v>6744</v>
      </c>
      <c r="L275" s="579" t="s">
        <v>6745</v>
      </c>
      <c r="M275" s="579"/>
      <c r="N275" s="340"/>
      <c r="O275" s="323"/>
      <c r="P275" s="323"/>
      <c r="Q275" s="323"/>
      <c r="R275" s="323"/>
      <c r="S275" s="323"/>
      <c r="T275" s="323"/>
      <c r="U275" s="323"/>
      <c r="V275" s="323"/>
      <c r="W275" s="323"/>
      <c r="X275" s="323"/>
      <c r="Y275" s="323"/>
    </row>
    <row r="276" customFormat="false" ht="18" hidden="true" customHeight="true" outlineLevel="1" collapsed="false">
      <c r="A276" s="98" t="s">
        <v>2921</v>
      </c>
      <c r="B276" s="391" t="s">
        <v>136</v>
      </c>
      <c r="C276" s="334" t="s">
        <v>2763</v>
      </c>
      <c r="D276" s="356" t="s">
        <v>2922</v>
      </c>
      <c r="E276" s="380" t="s">
        <v>2765</v>
      </c>
      <c r="F276" s="337" t="s">
        <v>2923</v>
      </c>
      <c r="G276" s="338" t="s">
        <v>22</v>
      </c>
      <c r="H276" s="339"/>
      <c r="I276" s="339"/>
      <c r="J276" s="339" t="s">
        <v>95</v>
      </c>
      <c r="K276" s="579" t="s">
        <v>6744</v>
      </c>
      <c r="L276" s="579" t="s">
        <v>6745</v>
      </c>
      <c r="M276" s="579"/>
      <c r="N276" s="340"/>
      <c r="O276" s="323"/>
      <c r="P276" s="323"/>
      <c r="Q276" s="323"/>
      <c r="R276" s="323"/>
      <c r="S276" s="323"/>
      <c r="T276" s="323"/>
      <c r="U276" s="323"/>
      <c r="V276" s="323"/>
      <c r="W276" s="323"/>
      <c r="X276" s="323"/>
      <c r="Y276" s="323"/>
    </row>
    <row r="277" customFormat="false" ht="18" hidden="true" customHeight="true" outlineLevel="1" collapsed="false">
      <c r="A277" s="98" t="s">
        <v>2924</v>
      </c>
      <c r="B277" s="391" t="s">
        <v>96</v>
      </c>
      <c r="C277" s="361"/>
      <c r="D277" s="351" t="s">
        <v>1058</v>
      </c>
      <c r="E277" s="348" t="s">
        <v>1059</v>
      </c>
      <c r="F277" s="337" t="s">
        <v>2925</v>
      </c>
      <c r="G277" s="338" t="s">
        <v>22</v>
      </c>
      <c r="H277" s="339"/>
      <c r="I277" s="339"/>
      <c r="J277" s="339" t="s">
        <v>95</v>
      </c>
      <c r="K277" s="579" t="s">
        <v>6744</v>
      </c>
      <c r="L277" s="579" t="s">
        <v>6745</v>
      </c>
      <c r="M277" s="579"/>
      <c r="N277" s="340"/>
      <c r="O277" s="323"/>
      <c r="P277" s="323"/>
      <c r="Q277" s="323"/>
      <c r="R277" s="323"/>
      <c r="S277" s="323"/>
      <c r="T277" s="323"/>
      <c r="U277" s="323"/>
      <c r="V277" s="323"/>
      <c r="W277" s="323"/>
      <c r="X277" s="323"/>
      <c r="Y277" s="323"/>
    </row>
    <row r="278" customFormat="false" ht="18" hidden="true" customHeight="true" outlineLevel="1" collapsed="false">
      <c r="A278" s="98" t="s">
        <v>2926</v>
      </c>
      <c r="B278" s="391" t="s">
        <v>122</v>
      </c>
      <c r="C278" s="351" t="s">
        <v>1076</v>
      </c>
      <c r="D278" s="358" t="s">
        <v>1077</v>
      </c>
      <c r="E278" s="337" t="s">
        <v>1078</v>
      </c>
      <c r="F278" s="337" t="s">
        <v>2925</v>
      </c>
      <c r="G278" s="338" t="s">
        <v>22</v>
      </c>
      <c r="H278" s="339"/>
      <c r="I278" s="339"/>
      <c r="J278" s="339" t="s">
        <v>95</v>
      </c>
      <c r="K278" s="579" t="s">
        <v>6744</v>
      </c>
      <c r="L278" s="579" t="s">
        <v>6745</v>
      </c>
      <c r="M278" s="579"/>
      <c r="N278" s="340"/>
      <c r="O278" s="323"/>
      <c r="P278" s="323"/>
      <c r="Q278" s="323"/>
      <c r="R278" s="323"/>
      <c r="S278" s="323"/>
      <c r="T278" s="323"/>
      <c r="U278" s="323"/>
      <c r="V278" s="323"/>
      <c r="W278" s="323"/>
      <c r="X278" s="323"/>
      <c r="Y278" s="323"/>
    </row>
    <row r="279" customFormat="false" ht="18" hidden="true" customHeight="true" outlineLevel="1" collapsed="false">
      <c r="A279" s="98" t="s">
        <v>2927</v>
      </c>
      <c r="B279" s="391" t="s">
        <v>122</v>
      </c>
      <c r="C279" s="361"/>
      <c r="D279" s="358" t="s">
        <v>1081</v>
      </c>
      <c r="E279" s="373" t="s">
        <v>1082</v>
      </c>
      <c r="F279" s="337" t="s">
        <v>2925</v>
      </c>
      <c r="G279" s="338" t="s">
        <v>22</v>
      </c>
      <c r="H279" s="339"/>
      <c r="I279" s="339"/>
      <c r="J279" s="339" t="s">
        <v>95</v>
      </c>
      <c r="K279" s="579" t="s">
        <v>6744</v>
      </c>
      <c r="L279" s="579" t="s">
        <v>6745</v>
      </c>
      <c r="M279" s="579"/>
      <c r="N279" s="340"/>
      <c r="O279" s="323"/>
      <c r="P279" s="323"/>
      <c r="Q279" s="323"/>
      <c r="R279" s="323"/>
      <c r="S279" s="323"/>
      <c r="T279" s="323"/>
      <c r="U279" s="323"/>
      <c r="V279" s="323"/>
      <c r="W279" s="323"/>
      <c r="X279" s="323"/>
      <c r="Y279" s="323"/>
    </row>
    <row r="280" customFormat="false" ht="18" hidden="true" customHeight="true" outlineLevel="1" collapsed="false">
      <c r="A280" s="98" t="s">
        <v>2928</v>
      </c>
      <c r="B280" s="391" t="s">
        <v>115</v>
      </c>
      <c r="C280" s="351" t="s">
        <v>1084</v>
      </c>
      <c r="D280" s="358" t="s">
        <v>1085</v>
      </c>
      <c r="E280" s="337" t="s">
        <v>1086</v>
      </c>
      <c r="F280" s="337" t="s">
        <v>2925</v>
      </c>
      <c r="G280" s="338" t="s">
        <v>22</v>
      </c>
      <c r="H280" s="339"/>
      <c r="I280" s="339"/>
      <c r="J280" s="339" t="s">
        <v>95</v>
      </c>
      <c r="K280" s="579" t="s">
        <v>6744</v>
      </c>
      <c r="L280" s="579" t="s">
        <v>6745</v>
      </c>
      <c r="M280" s="579"/>
      <c r="N280" s="340"/>
      <c r="O280" s="323"/>
      <c r="P280" s="323"/>
      <c r="Q280" s="323"/>
      <c r="R280" s="323"/>
      <c r="S280" s="323"/>
      <c r="T280" s="323"/>
      <c r="U280" s="323"/>
      <c r="V280" s="323"/>
      <c r="W280" s="323"/>
      <c r="X280" s="323"/>
      <c r="Y280" s="323"/>
    </row>
    <row r="281" customFormat="false" ht="18" hidden="true" customHeight="true" outlineLevel="1" collapsed="false">
      <c r="A281" s="98" t="s">
        <v>2929</v>
      </c>
      <c r="B281" s="391" t="s">
        <v>115</v>
      </c>
      <c r="C281" s="361"/>
      <c r="D281" s="358" t="s">
        <v>1089</v>
      </c>
      <c r="E281" s="337" t="s">
        <v>1904</v>
      </c>
      <c r="F281" s="337" t="s">
        <v>2925</v>
      </c>
      <c r="G281" s="338" t="s">
        <v>22</v>
      </c>
      <c r="H281" s="339"/>
      <c r="I281" s="339"/>
      <c r="J281" s="339" t="s">
        <v>95</v>
      </c>
      <c r="K281" s="579" t="s">
        <v>6744</v>
      </c>
      <c r="L281" s="579" t="s">
        <v>6745</v>
      </c>
      <c r="M281" s="579"/>
      <c r="N281" s="340"/>
      <c r="O281" s="323"/>
      <c r="P281" s="323"/>
      <c r="Q281" s="323"/>
      <c r="R281" s="323"/>
      <c r="S281" s="323"/>
      <c r="T281" s="323"/>
      <c r="U281" s="323"/>
      <c r="V281" s="323"/>
      <c r="W281" s="323"/>
      <c r="X281" s="323"/>
      <c r="Y281" s="323"/>
    </row>
    <row r="282" customFormat="false" ht="18" hidden="true" customHeight="true" outlineLevel="1" collapsed="false">
      <c r="A282" s="98" t="s">
        <v>2930</v>
      </c>
      <c r="B282" s="391" t="s">
        <v>115</v>
      </c>
      <c r="C282" s="361"/>
      <c r="D282" s="358" t="s">
        <v>1093</v>
      </c>
      <c r="E282" s="337" t="s">
        <v>1094</v>
      </c>
      <c r="F282" s="337" t="s">
        <v>2925</v>
      </c>
      <c r="G282" s="338" t="s">
        <v>22</v>
      </c>
      <c r="H282" s="339"/>
      <c r="I282" s="339"/>
      <c r="J282" s="339" t="s">
        <v>95</v>
      </c>
      <c r="K282" s="579" t="s">
        <v>6744</v>
      </c>
      <c r="L282" s="579" t="s">
        <v>6745</v>
      </c>
      <c r="M282" s="579"/>
      <c r="N282" s="340"/>
      <c r="O282" s="323"/>
      <c r="P282" s="323"/>
      <c r="Q282" s="323"/>
      <c r="R282" s="323"/>
      <c r="S282" s="323"/>
      <c r="T282" s="323"/>
      <c r="U282" s="323"/>
      <c r="V282" s="323"/>
      <c r="W282" s="323"/>
      <c r="X282" s="323"/>
      <c r="Y282" s="323"/>
    </row>
    <row r="283" customFormat="false" ht="18" hidden="true" customHeight="true" outlineLevel="1" collapsed="false">
      <c r="A283" s="98" t="s">
        <v>2931</v>
      </c>
      <c r="B283" s="391" t="s">
        <v>222</v>
      </c>
      <c r="C283" s="361"/>
      <c r="D283" s="358" t="s">
        <v>1096</v>
      </c>
      <c r="E283" s="337" t="s">
        <v>1575</v>
      </c>
      <c r="F283" s="352" t="s">
        <v>2908</v>
      </c>
      <c r="G283" s="338" t="s">
        <v>22</v>
      </c>
      <c r="H283" s="339"/>
      <c r="I283" s="339"/>
      <c r="J283" s="339" t="s">
        <v>95</v>
      </c>
      <c r="K283" s="579" t="s">
        <v>6744</v>
      </c>
      <c r="L283" s="579" t="s">
        <v>6745</v>
      </c>
      <c r="M283" s="579"/>
      <c r="N283" s="340"/>
      <c r="O283" s="323"/>
      <c r="P283" s="323"/>
      <c r="Q283" s="323"/>
      <c r="R283" s="323"/>
      <c r="S283" s="323"/>
      <c r="T283" s="323"/>
      <c r="U283" s="323"/>
      <c r="V283" s="323"/>
      <c r="W283" s="323"/>
      <c r="X283" s="323"/>
      <c r="Y283" s="323"/>
    </row>
    <row r="284" customFormat="false" ht="18" hidden="false" customHeight="true" outlineLevel="0" collapsed="false">
      <c r="A284" s="324" t="s">
        <v>2932</v>
      </c>
      <c r="B284" s="324"/>
      <c r="C284" s="324"/>
      <c r="D284" s="324"/>
      <c r="E284" s="324"/>
      <c r="F284" s="324"/>
      <c r="G284" s="369"/>
      <c r="H284" s="369"/>
      <c r="I284" s="369"/>
      <c r="J284" s="369"/>
      <c r="K284" s="369"/>
      <c r="L284" s="369"/>
      <c r="M284" s="332"/>
      <c r="N284" s="332"/>
      <c r="O284" s="323"/>
      <c r="P284" s="323"/>
      <c r="Q284" s="323"/>
      <c r="R284" s="323"/>
      <c r="S284" s="323"/>
      <c r="T284" s="323"/>
      <c r="U284" s="323"/>
      <c r="V284" s="323"/>
      <c r="W284" s="323"/>
      <c r="X284" s="323"/>
      <c r="Y284" s="323"/>
    </row>
    <row r="285" customFormat="false" ht="18" hidden="false" customHeight="true" outlineLevel="0" collapsed="false">
      <c r="A285" s="365" t="s">
        <v>2933</v>
      </c>
      <c r="B285" s="365"/>
      <c r="C285" s="365"/>
      <c r="D285" s="365"/>
      <c r="E285" s="365"/>
      <c r="F285" s="365"/>
      <c r="G285" s="369"/>
      <c r="H285" s="369"/>
      <c r="I285" s="369"/>
      <c r="J285" s="369"/>
      <c r="K285" s="369"/>
      <c r="L285" s="369"/>
      <c r="M285" s="332"/>
      <c r="N285" s="332"/>
      <c r="O285" s="323"/>
      <c r="P285" s="323"/>
      <c r="Q285" s="323"/>
      <c r="R285" s="323"/>
      <c r="S285" s="323"/>
      <c r="T285" s="323"/>
      <c r="U285" s="323"/>
      <c r="V285" s="323"/>
      <c r="W285" s="323"/>
      <c r="X285" s="323"/>
      <c r="Y285" s="323"/>
    </row>
    <row r="286" customFormat="false" ht="18" hidden="true" customHeight="true" outlineLevel="1" collapsed="false">
      <c r="A286" s="98" t="s">
        <v>2934</v>
      </c>
      <c r="B286" s="391" t="s">
        <v>129</v>
      </c>
      <c r="C286" s="350" t="s">
        <v>2939</v>
      </c>
      <c r="D286" s="351" t="s">
        <v>1003</v>
      </c>
      <c r="E286" s="337" t="s">
        <v>3028</v>
      </c>
      <c r="F286" s="408"/>
      <c r="G286" s="338" t="s">
        <v>22</v>
      </c>
      <c r="H286" s="339"/>
      <c r="I286" s="339"/>
      <c r="J286" s="339" t="s">
        <v>95</v>
      </c>
      <c r="K286" s="579" t="s">
        <v>6744</v>
      </c>
      <c r="L286" s="579" t="s">
        <v>6745</v>
      </c>
      <c r="M286" s="340"/>
      <c r="N286" s="391" t="s">
        <v>6888</v>
      </c>
      <c r="O286" s="323"/>
      <c r="P286" s="323"/>
      <c r="Q286" s="323"/>
      <c r="R286" s="323"/>
      <c r="S286" s="323"/>
      <c r="T286" s="323"/>
      <c r="U286" s="323"/>
      <c r="V286" s="323"/>
      <c r="W286" s="323"/>
      <c r="X286" s="323"/>
      <c r="Y286" s="323"/>
    </row>
    <row r="287" customFormat="false" ht="18" hidden="true" customHeight="true" outlineLevel="1" collapsed="false">
      <c r="A287" s="98" t="s">
        <v>2938</v>
      </c>
      <c r="B287" s="391" t="s">
        <v>129</v>
      </c>
      <c r="C287" s="350"/>
      <c r="D287" s="358" t="s">
        <v>2942</v>
      </c>
      <c r="E287" s="337" t="s">
        <v>2943</v>
      </c>
      <c r="F287" s="409" t="s">
        <v>2944</v>
      </c>
      <c r="G287" s="338" t="s">
        <v>22</v>
      </c>
      <c r="H287" s="339"/>
      <c r="I287" s="339"/>
      <c r="J287" s="339" t="s">
        <v>95</v>
      </c>
      <c r="K287" s="579" t="s">
        <v>6744</v>
      </c>
      <c r="L287" s="579" t="s">
        <v>6745</v>
      </c>
      <c r="M287" s="340"/>
      <c r="N287" s="340"/>
      <c r="O287" s="323"/>
      <c r="P287" s="323"/>
      <c r="Q287" s="323"/>
      <c r="R287" s="323"/>
      <c r="S287" s="323"/>
      <c r="T287" s="323"/>
      <c r="U287" s="323"/>
      <c r="V287" s="323"/>
      <c r="W287" s="323"/>
      <c r="X287" s="323"/>
      <c r="Y287" s="323"/>
    </row>
    <row r="288" customFormat="false" ht="18" hidden="true" customHeight="true" outlineLevel="1" collapsed="false">
      <c r="A288" s="98" t="s">
        <v>2941</v>
      </c>
      <c r="B288" s="391" t="s">
        <v>129</v>
      </c>
      <c r="C288" s="350"/>
      <c r="D288" s="358" t="s">
        <v>2946</v>
      </c>
      <c r="E288" s="337" t="s">
        <v>1599</v>
      </c>
      <c r="F288" s="337" t="s">
        <v>2947</v>
      </c>
      <c r="G288" s="338" t="s">
        <v>22</v>
      </c>
      <c r="H288" s="339"/>
      <c r="I288" s="339"/>
      <c r="J288" s="339" t="s">
        <v>95</v>
      </c>
      <c r="K288" s="579" t="s">
        <v>6744</v>
      </c>
      <c r="L288" s="579" t="s">
        <v>6745</v>
      </c>
      <c r="M288" s="340"/>
      <c r="N288" s="340"/>
      <c r="O288" s="323"/>
      <c r="P288" s="323"/>
      <c r="Q288" s="323"/>
      <c r="R288" s="323"/>
      <c r="S288" s="323"/>
      <c r="T288" s="323"/>
      <c r="U288" s="323"/>
      <c r="V288" s="323"/>
      <c r="W288" s="323"/>
      <c r="X288" s="323"/>
      <c r="Y288" s="323"/>
    </row>
    <row r="289" customFormat="false" ht="18" hidden="true" customHeight="true" outlineLevel="1" collapsed="false">
      <c r="A289" s="98" t="s">
        <v>2945</v>
      </c>
      <c r="B289" s="391" t="s">
        <v>129</v>
      </c>
      <c r="C289" s="350"/>
      <c r="D289" s="406" t="s">
        <v>2949</v>
      </c>
      <c r="E289" s="348" t="s">
        <v>1603</v>
      </c>
      <c r="F289" s="348" t="s">
        <v>2950</v>
      </c>
      <c r="G289" s="338" t="s">
        <v>22</v>
      </c>
      <c r="H289" s="339"/>
      <c r="I289" s="339"/>
      <c r="J289" s="339" t="s">
        <v>95</v>
      </c>
      <c r="K289" s="579" t="s">
        <v>6744</v>
      </c>
      <c r="L289" s="579" t="s">
        <v>6745</v>
      </c>
      <c r="M289" s="340"/>
      <c r="N289" s="340"/>
      <c r="O289" s="323"/>
      <c r="P289" s="323"/>
      <c r="Q289" s="323"/>
      <c r="R289" s="323"/>
      <c r="S289" s="323"/>
      <c r="T289" s="323"/>
      <c r="U289" s="323"/>
      <c r="V289" s="323"/>
      <c r="W289" s="323"/>
      <c r="X289" s="323"/>
      <c r="Y289" s="323"/>
    </row>
    <row r="290" customFormat="false" ht="18" hidden="true" customHeight="true" outlineLevel="1" collapsed="false">
      <c r="A290" s="98" t="s">
        <v>2948</v>
      </c>
      <c r="B290" s="391" t="s">
        <v>129</v>
      </c>
      <c r="C290" s="350"/>
      <c r="D290" s="406" t="s">
        <v>2952</v>
      </c>
      <c r="E290" s="348" t="s">
        <v>1607</v>
      </c>
      <c r="F290" s="348" t="s">
        <v>2953</v>
      </c>
      <c r="G290" s="338" t="s">
        <v>22</v>
      </c>
      <c r="H290" s="339"/>
      <c r="I290" s="339"/>
      <c r="J290" s="339" t="s">
        <v>95</v>
      </c>
      <c r="K290" s="579" t="s">
        <v>6744</v>
      </c>
      <c r="L290" s="579" t="s">
        <v>6745</v>
      </c>
      <c r="M290" s="340"/>
      <c r="N290" s="340"/>
      <c r="O290" s="323"/>
      <c r="P290" s="323"/>
      <c r="Q290" s="323"/>
      <c r="R290" s="323"/>
      <c r="S290" s="323"/>
      <c r="T290" s="323"/>
      <c r="U290" s="323"/>
      <c r="V290" s="323"/>
      <c r="W290" s="323"/>
      <c r="X290" s="323"/>
      <c r="Y290" s="323"/>
    </row>
    <row r="291" customFormat="false" ht="18" hidden="true" customHeight="true" outlineLevel="1" collapsed="false">
      <c r="A291" s="98" t="s">
        <v>2951</v>
      </c>
      <c r="B291" s="391" t="s">
        <v>129</v>
      </c>
      <c r="C291" s="350"/>
      <c r="D291" s="406" t="s">
        <v>2955</v>
      </c>
      <c r="E291" s="348" t="s">
        <v>1611</v>
      </c>
      <c r="F291" s="348" t="s">
        <v>2956</v>
      </c>
      <c r="G291" s="338" t="s">
        <v>22</v>
      </c>
      <c r="H291" s="339"/>
      <c r="I291" s="339"/>
      <c r="J291" s="339" t="s">
        <v>95</v>
      </c>
      <c r="K291" s="579" t="s">
        <v>6744</v>
      </c>
      <c r="L291" s="579" t="s">
        <v>6745</v>
      </c>
      <c r="M291" s="340"/>
      <c r="N291" s="340"/>
      <c r="O291" s="323"/>
      <c r="P291" s="323"/>
      <c r="Q291" s="323"/>
      <c r="R291" s="323"/>
      <c r="S291" s="323"/>
      <c r="T291" s="323"/>
      <c r="U291" s="323"/>
      <c r="V291" s="323"/>
      <c r="W291" s="323"/>
      <c r="X291" s="323"/>
      <c r="Y291" s="323"/>
    </row>
    <row r="292" customFormat="false" ht="18" hidden="true" customHeight="true" outlineLevel="1" collapsed="false">
      <c r="A292" s="98" t="s">
        <v>2954</v>
      </c>
      <c r="B292" s="391" t="s">
        <v>129</v>
      </c>
      <c r="C292" s="350"/>
      <c r="D292" s="351" t="s">
        <v>2313</v>
      </c>
      <c r="E292" s="352" t="s">
        <v>1615</v>
      </c>
      <c r="F292" s="352" t="s">
        <v>2944</v>
      </c>
      <c r="G292" s="338" t="s">
        <v>22</v>
      </c>
      <c r="H292" s="339"/>
      <c r="I292" s="339"/>
      <c r="J292" s="339" t="s">
        <v>95</v>
      </c>
      <c r="K292" s="579" t="s">
        <v>6744</v>
      </c>
      <c r="L292" s="579" t="s">
        <v>6745</v>
      </c>
      <c r="M292" s="340"/>
      <c r="N292" s="391" t="s">
        <v>6889</v>
      </c>
      <c r="O292" s="323"/>
      <c r="P292" s="323"/>
      <c r="Q292" s="323"/>
      <c r="R292" s="323"/>
      <c r="S292" s="323"/>
      <c r="T292" s="323"/>
      <c r="U292" s="323"/>
      <c r="V292" s="323"/>
      <c r="W292" s="323"/>
      <c r="X292" s="323"/>
      <c r="Y292" s="323"/>
    </row>
    <row r="293" customFormat="false" ht="18" hidden="true" customHeight="true" outlineLevel="1" collapsed="false">
      <c r="A293" s="98" t="s">
        <v>2957</v>
      </c>
      <c r="B293" s="391" t="s">
        <v>129</v>
      </c>
      <c r="C293" s="361"/>
      <c r="D293" s="351" t="s">
        <v>2315</v>
      </c>
      <c r="E293" s="352" t="s">
        <v>1615</v>
      </c>
      <c r="F293" s="352" t="s">
        <v>2944</v>
      </c>
      <c r="G293" s="338" t="s">
        <v>22</v>
      </c>
      <c r="H293" s="339"/>
      <c r="I293" s="339"/>
      <c r="J293" s="339" t="s">
        <v>95</v>
      </c>
      <c r="K293" s="579" t="s">
        <v>6744</v>
      </c>
      <c r="L293" s="579" t="s">
        <v>6745</v>
      </c>
      <c r="M293" s="340"/>
      <c r="N293" s="391" t="s">
        <v>6889</v>
      </c>
      <c r="O293" s="323"/>
      <c r="P293" s="323"/>
      <c r="Q293" s="323"/>
      <c r="R293" s="323"/>
      <c r="S293" s="323"/>
      <c r="T293" s="323"/>
      <c r="U293" s="323"/>
      <c r="V293" s="323"/>
      <c r="W293" s="323"/>
      <c r="X293" s="323"/>
      <c r="Y293" s="323"/>
    </row>
    <row r="294" customFormat="false" ht="18" hidden="true" customHeight="true" outlineLevel="1" collapsed="false">
      <c r="A294" s="98" t="s">
        <v>2958</v>
      </c>
      <c r="B294" s="391" t="s">
        <v>129</v>
      </c>
      <c r="C294" s="361"/>
      <c r="D294" s="351" t="s">
        <v>1045</v>
      </c>
      <c r="E294" s="352" t="s">
        <v>1154</v>
      </c>
      <c r="F294" s="352" t="s">
        <v>2944</v>
      </c>
      <c r="G294" s="338" t="s">
        <v>22</v>
      </c>
      <c r="H294" s="339"/>
      <c r="I294" s="339"/>
      <c r="J294" s="339" t="s">
        <v>95</v>
      </c>
      <c r="K294" s="579" t="s">
        <v>6744</v>
      </c>
      <c r="L294" s="579" t="s">
        <v>6745</v>
      </c>
      <c r="M294" s="340"/>
      <c r="N294" s="461" t="s">
        <v>6890</v>
      </c>
      <c r="O294" s="323"/>
      <c r="P294" s="323"/>
      <c r="Q294" s="323"/>
      <c r="R294" s="323"/>
      <c r="S294" s="323"/>
      <c r="T294" s="323"/>
      <c r="U294" s="323"/>
      <c r="V294" s="323"/>
      <c r="W294" s="323"/>
      <c r="X294" s="323"/>
      <c r="Y294" s="323"/>
    </row>
    <row r="295" customFormat="false" ht="18" hidden="true" customHeight="true" outlineLevel="1" collapsed="false">
      <c r="A295" s="98" t="s">
        <v>2959</v>
      </c>
      <c r="B295" s="391" t="s">
        <v>129</v>
      </c>
      <c r="C295" s="361"/>
      <c r="D295" s="351" t="s">
        <v>1049</v>
      </c>
      <c r="E295" s="352" t="s">
        <v>1050</v>
      </c>
      <c r="F295" s="352" t="s">
        <v>2944</v>
      </c>
      <c r="G295" s="338" t="s">
        <v>22</v>
      </c>
      <c r="H295" s="339"/>
      <c r="I295" s="339"/>
      <c r="J295" s="339" t="s">
        <v>95</v>
      </c>
      <c r="K295" s="579" t="s">
        <v>6744</v>
      </c>
      <c r="L295" s="579" t="s">
        <v>6745</v>
      </c>
      <c r="M295" s="340"/>
      <c r="N295" s="461" t="s">
        <v>6890</v>
      </c>
      <c r="O295" s="323"/>
      <c r="P295" s="323"/>
      <c r="Q295" s="323"/>
      <c r="R295" s="323"/>
      <c r="S295" s="323"/>
      <c r="T295" s="323"/>
      <c r="U295" s="323"/>
      <c r="V295" s="323"/>
      <c r="W295" s="323"/>
      <c r="X295" s="323"/>
      <c r="Y295" s="323"/>
    </row>
    <row r="296" customFormat="false" ht="18" hidden="false" customHeight="true" outlineLevel="0" collapsed="false">
      <c r="A296" s="329" t="s">
        <v>2979</v>
      </c>
      <c r="B296" s="329"/>
      <c r="C296" s="329"/>
      <c r="D296" s="329"/>
      <c r="E296" s="329"/>
      <c r="F296" s="329"/>
      <c r="G296" s="369"/>
      <c r="H296" s="369"/>
      <c r="I296" s="369"/>
      <c r="J296" s="369"/>
      <c r="K296" s="369"/>
      <c r="L296" s="369"/>
      <c r="M296" s="332"/>
      <c r="N296" s="332"/>
      <c r="O296" s="323"/>
      <c r="P296" s="323"/>
      <c r="Q296" s="323"/>
      <c r="R296" s="323"/>
      <c r="S296" s="323"/>
      <c r="T296" s="323"/>
      <c r="U296" s="323"/>
      <c r="V296" s="323"/>
      <c r="W296" s="323"/>
      <c r="X296" s="323"/>
      <c r="Y296" s="323"/>
    </row>
    <row r="297" customFormat="false" ht="18" hidden="true" customHeight="true" outlineLevel="1" collapsed="false">
      <c r="A297" s="98" t="s">
        <v>2980</v>
      </c>
      <c r="B297" s="391" t="s">
        <v>129</v>
      </c>
      <c r="C297" s="350" t="s">
        <v>2939</v>
      </c>
      <c r="D297" s="351" t="s">
        <v>6891</v>
      </c>
      <c r="E297" s="337" t="s">
        <v>3028</v>
      </c>
      <c r="F297" s="352" t="s">
        <v>2985</v>
      </c>
      <c r="G297" s="338" t="s">
        <v>22</v>
      </c>
      <c r="H297" s="339"/>
      <c r="I297" s="339"/>
      <c r="J297" s="339" t="s">
        <v>95</v>
      </c>
      <c r="K297" s="579" t="s">
        <v>6744</v>
      </c>
      <c r="L297" s="579" t="s">
        <v>6745</v>
      </c>
      <c r="M297" s="340"/>
      <c r="N297" s="340"/>
      <c r="O297" s="323"/>
      <c r="P297" s="323"/>
      <c r="Q297" s="323"/>
      <c r="R297" s="323"/>
      <c r="S297" s="323"/>
      <c r="T297" s="323"/>
      <c r="U297" s="323"/>
      <c r="V297" s="323"/>
      <c r="W297" s="323"/>
      <c r="X297" s="323"/>
      <c r="Y297" s="323"/>
    </row>
    <row r="298" customFormat="false" ht="18" hidden="true" customHeight="true" outlineLevel="1" collapsed="false">
      <c r="A298" s="98" t="s">
        <v>2986</v>
      </c>
      <c r="B298" s="391" t="s">
        <v>129</v>
      </c>
      <c r="C298" s="350"/>
      <c r="D298" s="351" t="s">
        <v>2987</v>
      </c>
      <c r="E298" s="352" t="s">
        <v>2988</v>
      </c>
      <c r="F298" s="352" t="s">
        <v>2985</v>
      </c>
      <c r="G298" s="338" t="s">
        <v>22</v>
      </c>
      <c r="H298" s="339"/>
      <c r="I298" s="339"/>
      <c r="J298" s="339" t="s">
        <v>95</v>
      </c>
      <c r="K298" s="579" t="s">
        <v>6744</v>
      </c>
      <c r="L298" s="579" t="s">
        <v>6745</v>
      </c>
      <c r="M298" s="340"/>
      <c r="N298" s="340"/>
      <c r="O298" s="323"/>
      <c r="P298" s="323"/>
      <c r="Q298" s="323"/>
      <c r="R298" s="323"/>
      <c r="S298" s="323"/>
      <c r="T298" s="323"/>
      <c r="U298" s="323"/>
      <c r="V298" s="323"/>
      <c r="W298" s="323"/>
      <c r="X298" s="323"/>
      <c r="Y298" s="323"/>
    </row>
    <row r="299" customFormat="false" ht="18" hidden="true" customHeight="true" outlineLevel="1" collapsed="false">
      <c r="A299" s="98" t="s">
        <v>2989</v>
      </c>
      <c r="B299" s="391" t="s">
        <v>129</v>
      </c>
      <c r="C299" s="350"/>
      <c r="D299" s="358" t="s">
        <v>2946</v>
      </c>
      <c r="E299" s="337" t="s">
        <v>1599</v>
      </c>
      <c r="F299" s="337" t="s">
        <v>2990</v>
      </c>
      <c r="G299" s="338" t="s">
        <v>22</v>
      </c>
      <c r="H299" s="339"/>
      <c r="I299" s="339"/>
      <c r="J299" s="339" t="s">
        <v>95</v>
      </c>
      <c r="K299" s="579" t="s">
        <v>6744</v>
      </c>
      <c r="L299" s="579" t="s">
        <v>6745</v>
      </c>
      <c r="M299" s="340"/>
      <c r="N299" s="340"/>
      <c r="O299" s="323"/>
      <c r="P299" s="323"/>
      <c r="Q299" s="323"/>
      <c r="R299" s="323"/>
      <c r="S299" s="323"/>
      <c r="T299" s="323"/>
      <c r="U299" s="323"/>
      <c r="V299" s="323"/>
      <c r="W299" s="323"/>
      <c r="X299" s="323"/>
      <c r="Y299" s="323"/>
    </row>
    <row r="300" customFormat="false" ht="18" hidden="true" customHeight="true" outlineLevel="1" collapsed="false">
      <c r="A300" s="98" t="s">
        <v>2991</v>
      </c>
      <c r="B300" s="391" t="s">
        <v>129</v>
      </c>
      <c r="C300" s="350"/>
      <c r="D300" s="406" t="s">
        <v>2949</v>
      </c>
      <c r="E300" s="348" t="s">
        <v>6892</v>
      </c>
      <c r="F300" s="348" t="s">
        <v>2992</v>
      </c>
      <c r="G300" s="338" t="s">
        <v>22</v>
      </c>
      <c r="H300" s="339"/>
      <c r="I300" s="339"/>
      <c r="J300" s="339" t="s">
        <v>95</v>
      </c>
      <c r="K300" s="579" t="s">
        <v>6744</v>
      </c>
      <c r="L300" s="579" t="s">
        <v>6745</v>
      </c>
      <c r="M300" s="340"/>
      <c r="N300" s="340"/>
      <c r="O300" s="323"/>
      <c r="P300" s="323"/>
      <c r="Q300" s="323"/>
      <c r="R300" s="323"/>
      <c r="S300" s="323"/>
      <c r="T300" s="323"/>
      <c r="U300" s="323"/>
      <c r="V300" s="323"/>
      <c r="W300" s="323"/>
      <c r="X300" s="323"/>
      <c r="Y300" s="323"/>
    </row>
    <row r="301" customFormat="false" ht="18" hidden="true" customHeight="true" outlineLevel="1" collapsed="false">
      <c r="A301" s="98" t="s">
        <v>2993</v>
      </c>
      <c r="B301" s="391" t="s">
        <v>129</v>
      </c>
      <c r="C301" s="350"/>
      <c r="D301" s="406" t="s">
        <v>2952</v>
      </c>
      <c r="E301" s="348" t="s">
        <v>1607</v>
      </c>
      <c r="F301" s="348" t="s">
        <v>2994</v>
      </c>
      <c r="G301" s="338" t="s">
        <v>22</v>
      </c>
      <c r="H301" s="339"/>
      <c r="I301" s="339"/>
      <c r="J301" s="339" t="s">
        <v>95</v>
      </c>
      <c r="K301" s="579" t="s">
        <v>6744</v>
      </c>
      <c r="L301" s="579" t="s">
        <v>6745</v>
      </c>
      <c r="M301" s="340"/>
      <c r="N301" s="340"/>
      <c r="O301" s="323"/>
      <c r="P301" s="323"/>
      <c r="Q301" s="323"/>
      <c r="R301" s="323"/>
      <c r="S301" s="323"/>
      <c r="T301" s="323"/>
      <c r="U301" s="323"/>
      <c r="V301" s="323"/>
      <c r="W301" s="323"/>
      <c r="X301" s="323"/>
      <c r="Y301" s="323"/>
    </row>
    <row r="302" customFormat="false" ht="18" hidden="true" customHeight="true" outlineLevel="1" collapsed="false">
      <c r="A302" s="98" t="s">
        <v>2995</v>
      </c>
      <c r="B302" s="391" t="s">
        <v>129</v>
      </c>
      <c r="C302" s="350"/>
      <c r="D302" s="406" t="s">
        <v>2955</v>
      </c>
      <c r="E302" s="348" t="s">
        <v>1611</v>
      </c>
      <c r="F302" s="348" t="s">
        <v>2996</v>
      </c>
      <c r="G302" s="338" t="s">
        <v>22</v>
      </c>
      <c r="H302" s="339"/>
      <c r="I302" s="339"/>
      <c r="J302" s="339" t="s">
        <v>95</v>
      </c>
      <c r="K302" s="579" t="s">
        <v>6744</v>
      </c>
      <c r="L302" s="579" t="s">
        <v>6745</v>
      </c>
      <c r="M302" s="340"/>
      <c r="N302" s="340"/>
      <c r="O302" s="323"/>
      <c r="P302" s="323"/>
      <c r="Q302" s="323"/>
      <c r="R302" s="323"/>
      <c r="S302" s="323"/>
      <c r="T302" s="323"/>
      <c r="U302" s="323"/>
      <c r="V302" s="323"/>
      <c r="W302" s="323"/>
      <c r="X302" s="323"/>
      <c r="Y302" s="323"/>
    </row>
    <row r="303" customFormat="false" ht="18" hidden="true" customHeight="true" outlineLevel="1" collapsed="false">
      <c r="A303" s="98" t="s">
        <v>2997</v>
      </c>
      <c r="B303" s="391" t="s">
        <v>129</v>
      </c>
      <c r="C303" s="350"/>
      <c r="D303" s="351" t="s">
        <v>2313</v>
      </c>
      <c r="E303" s="352" t="s">
        <v>1615</v>
      </c>
      <c r="F303" s="352" t="s">
        <v>2985</v>
      </c>
      <c r="G303" s="338" t="s">
        <v>22</v>
      </c>
      <c r="H303" s="339"/>
      <c r="I303" s="339"/>
      <c r="J303" s="339" t="s">
        <v>95</v>
      </c>
      <c r="K303" s="579" t="s">
        <v>6744</v>
      </c>
      <c r="L303" s="579" t="s">
        <v>6745</v>
      </c>
      <c r="M303" s="340"/>
      <c r="N303" s="340"/>
      <c r="O303" s="323"/>
      <c r="P303" s="323"/>
      <c r="Q303" s="323"/>
      <c r="R303" s="323"/>
      <c r="S303" s="323"/>
      <c r="T303" s="323"/>
      <c r="U303" s="323"/>
      <c r="V303" s="323"/>
      <c r="W303" s="323"/>
      <c r="X303" s="323"/>
      <c r="Y303" s="323"/>
    </row>
    <row r="304" customFormat="false" ht="18" hidden="true" customHeight="true" outlineLevel="1" collapsed="false">
      <c r="A304" s="98" t="s">
        <v>2998</v>
      </c>
      <c r="B304" s="391" t="s">
        <v>129</v>
      </c>
      <c r="C304" s="361"/>
      <c r="D304" s="351" t="s">
        <v>2315</v>
      </c>
      <c r="E304" s="352" t="s">
        <v>1615</v>
      </c>
      <c r="F304" s="352" t="s">
        <v>2985</v>
      </c>
      <c r="G304" s="338" t="s">
        <v>22</v>
      </c>
      <c r="H304" s="339"/>
      <c r="I304" s="339"/>
      <c r="J304" s="339" t="s">
        <v>95</v>
      </c>
      <c r="K304" s="579" t="s">
        <v>6744</v>
      </c>
      <c r="L304" s="579" t="s">
        <v>6745</v>
      </c>
      <c r="M304" s="340"/>
      <c r="N304" s="340"/>
      <c r="O304" s="323"/>
      <c r="P304" s="323"/>
      <c r="Q304" s="323"/>
      <c r="R304" s="323"/>
      <c r="S304" s="323"/>
      <c r="T304" s="323"/>
      <c r="U304" s="323"/>
      <c r="V304" s="323"/>
      <c r="W304" s="323"/>
      <c r="X304" s="323"/>
      <c r="Y304" s="323"/>
    </row>
    <row r="305" customFormat="false" ht="18" hidden="true" customHeight="true" outlineLevel="1" collapsed="false">
      <c r="A305" s="98" t="s">
        <v>2999</v>
      </c>
      <c r="B305" s="391" t="s">
        <v>129</v>
      </c>
      <c r="C305" s="361"/>
      <c r="D305" s="351" t="s">
        <v>1045</v>
      </c>
      <c r="E305" s="352" t="s">
        <v>1154</v>
      </c>
      <c r="F305" s="352" t="s">
        <v>2985</v>
      </c>
      <c r="G305" s="338" t="s">
        <v>22</v>
      </c>
      <c r="H305" s="339"/>
      <c r="I305" s="339"/>
      <c r="J305" s="339" t="s">
        <v>95</v>
      </c>
      <c r="K305" s="579" t="s">
        <v>6744</v>
      </c>
      <c r="L305" s="579" t="s">
        <v>6745</v>
      </c>
      <c r="M305" s="340"/>
      <c r="N305" s="340"/>
      <c r="O305" s="323"/>
      <c r="P305" s="323"/>
      <c r="Q305" s="323"/>
      <c r="R305" s="323"/>
      <c r="S305" s="323"/>
      <c r="T305" s="323"/>
      <c r="U305" s="323"/>
      <c r="V305" s="323"/>
      <c r="W305" s="323"/>
      <c r="X305" s="323"/>
      <c r="Y305" s="323"/>
    </row>
    <row r="306" customFormat="false" ht="18" hidden="true" customHeight="true" outlineLevel="1" collapsed="false">
      <c r="A306" s="98" t="s">
        <v>3000</v>
      </c>
      <c r="B306" s="391" t="s">
        <v>129</v>
      </c>
      <c r="C306" s="361"/>
      <c r="D306" s="351" t="s">
        <v>1049</v>
      </c>
      <c r="E306" s="352" t="s">
        <v>1050</v>
      </c>
      <c r="F306" s="352" t="s">
        <v>2985</v>
      </c>
      <c r="G306" s="338" t="s">
        <v>22</v>
      </c>
      <c r="H306" s="339"/>
      <c r="I306" s="339"/>
      <c r="J306" s="339" t="s">
        <v>95</v>
      </c>
      <c r="K306" s="579" t="s">
        <v>6744</v>
      </c>
      <c r="L306" s="579" t="s">
        <v>6745</v>
      </c>
      <c r="M306" s="340"/>
      <c r="N306" s="340"/>
      <c r="O306" s="323"/>
      <c r="P306" s="323"/>
      <c r="Q306" s="323"/>
      <c r="R306" s="323"/>
      <c r="S306" s="323"/>
      <c r="T306" s="323"/>
      <c r="U306" s="323"/>
      <c r="V306" s="323"/>
      <c r="W306" s="323"/>
      <c r="X306" s="323"/>
      <c r="Y306" s="323"/>
    </row>
    <row r="307" customFormat="false" ht="18" hidden="false" customHeight="true" outlineLevel="0" collapsed="false">
      <c r="A307" s="329" t="s">
        <v>3022</v>
      </c>
      <c r="B307" s="329"/>
      <c r="C307" s="329"/>
      <c r="D307" s="329"/>
      <c r="E307" s="329"/>
      <c r="F307" s="329"/>
      <c r="G307" s="369"/>
      <c r="H307" s="369"/>
      <c r="I307" s="369"/>
      <c r="J307" s="369"/>
      <c r="K307" s="369"/>
      <c r="L307" s="369"/>
      <c r="M307" s="332"/>
      <c r="N307" s="332"/>
      <c r="O307" s="323"/>
      <c r="P307" s="323"/>
      <c r="Q307" s="323"/>
      <c r="R307" s="323"/>
      <c r="S307" s="323"/>
      <c r="T307" s="323"/>
      <c r="U307" s="323"/>
      <c r="V307" s="323"/>
      <c r="W307" s="323"/>
      <c r="X307" s="323"/>
      <c r="Y307" s="323"/>
    </row>
    <row r="308" customFormat="false" ht="18" hidden="true" customHeight="true" outlineLevel="1" collapsed="false">
      <c r="A308" s="98" t="s">
        <v>3023</v>
      </c>
      <c r="B308" s="391" t="s">
        <v>129</v>
      </c>
      <c r="C308" s="350" t="s">
        <v>3027</v>
      </c>
      <c r="D308" s="351" t="s">
        <v>1003</v>
      </c>
      <c r="E308" s="337" t="s">
        <v>3028</v>
      </c>
      <c r="F308" s="352" t="s">
        <v>3029</v>
      </c>
      <c r="G308" s="338" t="s">
        <v>22</v>
      </c>
      <c r="H308" s="339"/>
      <c r="I308" s="339"/>
      <c r="J308" s="339" t="s">
        <v>95</v>
      </c>
      <c r="K308" s="579" t="s">
        <v>6744</v>
      </c>
      <c r="L308" s="579" t="s">
        <v>6745</v>
      </c>
      <c r="M308" s="340"/>
      <c r="N308" s="340"/>
      <c r="O308" s="323"/>
      <c r="P308" s="323"/>
      <c r="Q308" s="323"/>
      <c r="R308" s="323"/>
      <c r="S308" s="323"/>
      <c r="T308" s="323"/>
      <c r="U308" s="323"/>
      <c r="V308" s="323"/>
      <c r="W308" s="323"/>
      <c r="X308" s="323"/>
      <c r="Y308" s="323"/>
    </row>
    <row r="309" customFormat="false" ht="18" hidden="true" customHeight="true" outlineLevel="1" collapsed="false">
      <c r="A309" s="98" t="s">
        <v>3026</v>
      </c>
      <c r="B309" s="391" t="s">
        <v>129</v>
      </c>
      <c r="C309" s="350"/>
      <c r="D309" s="351" t="s">
        <v>2313</v>
      </c>
      <c r="E309" s="352" t="s">
        <v>6893</v>
      </c>
      <c r="F309" s="352" t="s">
        <v>3029</v>
      </c>
      <c r="G309" s="338" t="s">
        <v>22</v>
      </c>
      <c r="H309" s="339"/>
      <c r="I309" s="339"/>
      <c r="J309" s="339" t="s">
        <v>95</v>
      </c>
      <c r="K309" s="579" t="s">
        <v>6744</v>
      </c>
      <c r="L309" s="579" t="s">
        <v>6745</v>
      </c>
      <c r="M309" s="340"/>
      <c r="N309" s="340"/>
      <c r="O309" s="323"/>
      <c r="P309" s="323"/>
      <c r="Q309" s="323"/>
      <c r="R309" s="323"/>
      <c r="S309" s="323"/>
      <c r="T309" s="323"/>
      <c r="U309" s="323"/>
      <c r="V309" s="323"/>
      <c r="W309" s="323"/>
      <c r="X309" s="323"/>
      <c r="Y309" s="323"/>
    </row>
    <row r="310" customFormat="false" ht="18" hidden="true" customHeight="true" outlineLevel="1" collapsed="false">
      <c r="A310" s="98" t="s">
        <v>3030</v>
      </c>
      <c r="B310" s="391" t="s">
        <v>129</v>
      </c>
      <c r="C310" s="361"/>
      <c r="D310" s="351" t="s">
        <v>2315</v>
      </c>
      <c r="E310" s="352" t="s">
        <v>6893</v>
      </c>
      <c r="F310" s="352" t="s">
        <v>6894</v>
      </c>
      <c r="G310" s="338" t="s">
        <v>22</v>
      </c>
      <c r="H310" s="339"/>
      <c r="I310" s="339"/>
      <c r="J310" s="339" t="s">
        <v>95</v>
      </c>
      <c r="K310" s="579" t="s">
        <v>6744</v>
      </c>
      <c r="L310" s="579" t="s">
        <v>6745</v>
      </c>
      <c r="M310" s="340"/>
      <c r="N310" s="340"/>
      <c r="O310" s="323"/>
      <c r="P310" s="323"/>
      <c r="Q310" s="323"/>
      <c r="R310" s="323"/>
      <c r="S310" s="323"/>
      <c r="T310" s="323"/>
      <c r="U310" s="323"/>
      <c r="V310" s="323"/>
      <c r="W310" s="323"/>
      <c r="X310" s="323"/>
      <c r="Y310" s="323"/>
    </row>
    <row r="311" customFormat="false" ht="18" hidden="true" customHeight="true" outlineLevel="1" collapsed="false">
      <c r="A311" s="98" t="s">
        <v>3031</v>
      </c>
      <c r="B311" s="391" t="s">
        <v>129</v>
      </c>
      <c r="C311" s="361"/>
      <c r="D311" s="351" t="s">
        <v>1045</v>
      </c>
      <c r="E311" s="352" t="s">
        <v>6895</v>
      </c>
      <c r="F311" s="352" t="s">
        <v>3029</v>
      </c>
      <c r="G311" s="338" t="s">
        <v>22</v>
      </c>
      <c r="H311" s="339"/>
      <c r="I311" s="339"/>
      <c r="J311" s="339" t="s">
        <v>95</v>
      </c>
      <c r="K311" s="579" t="s">
        <v>6744</v>
      </c>
      <c r="L311" s="579" t="s">
        <v>6745</v>
      </c>
      <c r="M311" s="340"/>
      <c r="N311" s="340"/>
      <c r="O311" s="323"/>
      <c r="P311" s="323"/>
      <c r="Q311" s="323"/>
      <c r="R311" s="323"/>
      <c r="S311" s="323"/>
      <c r="T311" s="323"/>
      <c r="U311" s="323"/>
      <c r="V311" s="323"/>
      <c r="W311" s="323"/>
      <c r="X311" s="323"/>
      <c r="Y311" s="323"/>
    </row>
    <row r="312" customFormat="false" ht="18" hidden="true" customHeight="true" outlineLevel="1" collapsed="false">
      <c r="A312" s="98" t="s">
        <v>3032</v>
      </c>
      <c r="B312" s="391" t="s">
        <v>129</v>
      </c>
      <c r="C312" s="361"/>
      <c r="D312" s="351" t="s">
        <v>1049</v>
      </c>
      <c r="E312" s="352" t="s">
        <v>6843</v>
      </c>
      <c r="F312" s="352" t="s">
        <v>3029</v>
      </c>
      <c r="G312" s="338" t="s">
        <v>22</v>
      </c>
      <c r="H312" s="339"/>
      <c r="I312" s="339"/>
      <c r="J312" s="339" t="s">
        <v>95</v>
      </c>
      <c r="K312" s="579" t="s">
        <v>6744</v>
      </c>
      <c r="L312" s="579" t="s">
        <v>6745</v>
      </c>
      <c r="M312" s="340"/>
      <c r="N312" s="340"/>
      <c r="O312" s="323"/>
      <c r="P312" s="323"/>
      <c r="Q312" s="323"/>
      <c r="R312" s="323"/>
      <c r="S312" s="323"/>
      <c r="T312" s="323"/>
      <c r="U312" s="323"/>
      <c r="V312" s="323"/>
      <c r="W312" s="323"/>
      <c r="X312" s="323"/>
      <c r="Y312" s="323"/>
    </row>
    <row r="313" customFormat="false" ht="18" hidden="false" customHeight="true" outlineLevel="0" collapsed="false">
      <c r="A313" s="329" t="s">
        <v>3050</v>
      </c>
      <c r="B313" s="329"/>
      <c r="C313" s="329"/>
      <c r="D313" s="329"/>
      <c r="E313" s="329"/>
      <c r="F313" s="329"/>
      <c r="G313" s="369"/>
      <c r="H313" s="369"/>
      <c r="I313" s="369"/>
      <c r="J313" s="369"/>
      <c r="K313" s="369"/>
      <c r="L313" s="369"/>
      <c r="M313" s="332"/>
      <c r="N313" s="332"/>
      <c r="O313" s="323"/>
      <c r="P313" s="323"/>
      <c r="Q313" s="323"/>
      <c r="R313" s="323"/>
      <c r="S313" s="323"/>
      <c r="T313" s="323"/>
      <c r="U313" s="323"/>
      <c r="V313" s="323"/>
      <c r="W313" s="323"/>
      <c r="X313" s="323"/>
      <c r="Y313" s="323"/>
    </row>
    <row r="314" customFormat="false" ht="18" hidden="true" customHeight="true" outlineLevel="1" collapsed="false">
      <c r="A314" s="98" t="s">
        <v>3051</v>
      </c>
      <c r="B314" s="391" t="s">
        <v>129</v>
      </c>
      <c r="C314" s="350" t="s">
        <v>3027</v>
      </c>
      <c r="D314" s="351" t="s">
        <v>1003</v>
      </c>
      <c r="E314" s="337" t="s">
        <v>3028</v>
      </c>
      <c r="F314" s="355" t="s">
        <v>6896</v>
      </c>
      <c r="G314" s="338" t="s">
        <v>22</v>
      </c>
      <c r="H314" s="339"/>
      <c r="I314" s="339"/>
      <c r="J314" s="339" t="s">
        <v>95</v>
      </c>
      <c r="K314" s="579" t="s">
        <v>6744</v>
      </c>
      <c r="L314" s="579" t="s">
        <v>6745</v>
      </c>
      <c r="M314" s="340"/>
      <c r="N314" s="340"/>
      <c r="O314" s="323"/>
      <c r="P314" s="323"/>
      <c r="Q314" s="323"/>
      <c r="R314" s="323"/>
      <c r="S314" s="323"/>
      <c r="T314" s="323"/>
      <c r="U314" s="323"/>
      <c r="V314" s="323"/>
      <c r="W314" s="323"/>
      <c r="X314" s="323"/>
      <c r="Y314" s="323"/>
    </row>
    <row r="315" customFormat="false" ht="18" hidden="true" customHeight="true" outlineLevel="1" collapsed="false">
      <c r="A315" s="98" t="s">
        <v>3054</v>
      </c>
      <c r="B315" s="391" t="s">
        <v>129</v>
      </c>
      <c r="C315" s="352"/>
      <c r="D315" s="351" t="s">
        <v>2313</v>
      </c>
      <c r="E315" s="352" t="s">
        <v>3057</v>
      </c>
      <c r="F315" s="352" t="s">
        <v>3055</v>
      </c>
      <c r="G315" s="338" t="s">
        <v>22</v>
      </c>
      <c r="H315" s="339"/>
      <c r="I315" s="339"/>
      <c r="J315" s="339" t="s">
        <v>95</v>
      </c>
      <c r="K315" s="579" t="s">
        <v>6744</v>
      </c>
      <c r="L315" s="579" t="s">
        <v>6745</v>
      </c>
      <c r="M315" s="340"/>
      <c r="N315" s="340"/>
      <c r="O315" s="323"/>
      <c r="P315" s="323"/>
      <c r="Q315" s="323"/>
      <c r="R315" s="323"/>
      <c r="S315" s="323"/>
      <c r="T315" s="323"/>
      <c r="U315" s="323"/>
      <c r="V315" s="323"/>
      <c r="W315" s="323"/>
      <c r="X315" s="323"/>
      <c r="Y315" s="323"/>
    </row>
    <row r="316" customFormat="false" ht="18" hidden="true" customHeight="true" outlineLevel="1" collapsed="false">
      <c r="A316" s="98" t="s">
        <v>3056</v>
      </c>
      <c r="B316" s="391" t="s">
        <v>129</v>
      </c>
      <c r="C316" s="361"/>
      <c r="D316" s="351" t="s">
        <v>2315</v>
      </c>
      <c r="E316" s="352" t="s">
        <v>3057</v>
      </c>
      <c r="F316" s="352" t="s">
        <v>3059</v>
      </c>
      <c r="G316" s="338" t="s">
        <v>22</v>
      </c>
      <c r="H316" s="339"/>
      <c r="I316" s="339"/>
      <c r="J316" s="339" t="s">
        <v>95</v>
      </c>
      <c r="K316" s="579" t="s">
        <v>6744</v>
      </c>
      <c r="L316" s="579" t="s">
        <v>6745</v>
      </c>
      <c r="M316" s="340"/>
      <c r="N316" s="340"/>
      <c r="O316" s="323"/>
      <c r="P316" s="323"/>
      <c r="Q316" s="323"/>
      <c r="R316" s="323"/>
      <c r="S316" s="323"/>
      <c r="T316" s="323"/>
      <c r="U316" s="323"/>
      <c r="V316" s="323"/>
      <c r="W316" s="323"/>
      <c r="X316" s="323"/>
      <c r="Y316" s="323"/>
    </row>
    <row r="317" customFormat="false" ht="18" hidden="true" customHeight="true" outlineLevel="1" collapsed="false">
      <c r="A317" s="98" t="s">
        <v>3058</v>
      </c>
      <c r="B317" s="391" t="s">
        <v>129</v>
      </c>
      <c r="C317" s="361"/>
      <c r="D317" s="351" t="s">
        <v>1045</v>
      </c>
      <c r="E317" s="352" t="s">
        <v>3057</v>
      </c>
      <c r="F317" s="352" t="s">
        <v>3055</v>
      </c>
      <c r="G317" s="338" t="s">
        <v>22</v>
      </c>
      <c r="H317" s="339"/>
      <c r="I317" s="339"/>
      <c r="J317" s="339" t="s">
        <v>95</v>
      </c>
      <c r="K317" s="579" t="s">
        <v>6744</v>
      </c>
      <c r="L317" s="579" t="s">
        <v>6745</v>
      </c>
      <c r="M317" s="340"/>
      <c r="N317" s="340"/>
      <c r="O317" s="323"/>
      <c r="P317" s="323"/>
      <c r="Q317" s="323"/>
      <c r="R317" s="323"/>
      <c r="S317" s="323"/>
      <c r="T317" s="323"/>
      <c r="U317" s="323"/>
      <c r="V317" s="323"/>
      <c r="W317" s="323"/>
      <c r="X317" s="323"/>
      <c r="Y317" s="323"/>
    </row>
    <row r="318" customFormat="false" ht="18" hidden="true" customHeight="true" outlineLevel="1" collapsed="false">
      <c r="A318" s="98" t="s">
        <v>3060</v>
      </c>
      <c r="B318" s="391" t="s">
        <v>129</v>
      </c>
      <c r="C318" s="361"/>
      <c r="D318" s="351" t="s">
        <v>1049</v>
      </c>
      <c r="E318" s="352" t="s">
        <v>3057</v>
      </c>
      <c r="F318" s="352" t="s">
        <v>3055</v>
      </c>
      <c r="G318" s="338" t="s">
        <v>22</v>
      </c>
      <c r="H318" s="339"/>
      <c r="I318" s="339"/>
      <c r="J318" s="339" t="s">
        <v>95</v>
      </c>
      <c r="K318" s="579" t="s">
        <v>6744</v>
      </c>
      <c r="L318" s="579" t="s">
        <v>6745</v>
      </c>
      <c r="M318" s="340"/>
      <c r="N318" s="340"/>
      <c r="O318" s="323"/>
      <c r="P318" s="323"/>
      <c r="Q318" s="323"/>
      <c r="R318" s="323"/>
      <c r="S318" s="323"/>
      <c r="T318" s="323"/>
      <c r="U318" s="323"/>
      <c r="V318" s="323"/>
      <c r="W318" s="323"/>
      <c r="X318" s="323"/>
      <c r="Y318" s="323"/>
    </row>
    <row r="319" customFormat="false" ht="18" hidden="false" customHeight="true" outlineLevel="0" collapsed="false">
      <c r="A319" s="329" t="s">
        <v>3077</v>
      </c>
      <c r="B319" s="329"/>
      <c r="C319" s="329"/>
      <c r="D319" s="329"/>
      <c r="E319" s="329"/>
      <c r="F319" s="329"/>
      <c r="G319" s="369"/>
      <c r="H319" s="369"/>
      <c r="I319" s="369"/>
      <c r="J319" s="369"/>
      <c r="K319" s="369"/>
      <c r="L319" s="369"/>
      <c r="M319" s="332"/>
      <c r="N319" s="332"/>
      <c r="O319" s="323"/>
      <c r="P319" s="323"/>
      <c r="Q319" s="323"/>
      <c r="R319" s="323"/>
      <c r="S319" s="323"/>
      <c r="T319" s="323"/>
      <c r="U319" s="323"/>
      <c r="V319" s="323"/>
      <c r="W319" s="323"/>
      <c r="X319" s="323"/>
      <c r="Y319" s="323"/>
    </row>
    <row r="320" customFormat="false" ht="18" hidden="true" customHeight="true" outlineLevel="1" collapsed="false">
      <c r="A320" s="98" t="s">
        <v>3078</v>
      </c>
      <c r="B320" s="391" t="s">
        <v>129</v>
      </c>
      <c r="C320" s="350" t="s">
        <v>3027</v>
      </c>
      <c r="D320" s="351" t="s">
        <v>1003</v>
      </c>
      <c r="E320" s="337" t="s">
        <v>1004</v>
      </c>
      <c r="F320" s="352" t="s">
        <v>3082</v>
      </c>
      <c r="G320" s="338" t="s">
        <v>22</v>
      </c>
      <c r="H320" s="339"/>
      <c r="I320" s="339"/>
      <c r="J320" s="339" t="s">
        <v>95</v>
      </c>
      <c r="K320" s="579" t="s">
        <v>6744</v>
      </c>
      <c r="L320" s="579" t="s">
        <v>6745</v>
      </c>
      <c r="M320" s="340"/>
      <c r="N320" s="340"/>
      <c r="O320" s="323"/>
      <c r="P320" s="323"/>
      <c r="Q320" s="323"/>
      <c r="R320" s="323"/>
      <c r="S320" s="323"/>
      <c r="T320" s="323"/>
      <c r="U320" s="323"/>
      <c r="V320" s="323"/>
      <c r="W320" s="323"/>
      <c r="X320" s="323"/>
      <c r="Y320" s="323"/>
    </row>
    <row r="321" customFormat="false" ht="18" hidden="true" customHeight="true" outlineLevel="1" collapsed="false">
      <c r="A321" s="98" t="s">
        <v>3081</v>
      </c>
      <c r="B321" s="391" t="s">
        <v>129</v>
      </c>
      <c r="C321" s="350"/>
      <c r="D321" s="351" t="s">
        <v>2313</v>
      </c>
      <c r="E321" s="352" t="s">
        <v>3057</v>
      </c>
      <c r="F321" s="352" t="s">
        <v>3082</v>
      </c>
      <c r="G321" s="338" t="s">
        <v>22</v>
      </c>
      <c r="H321" s="339"/>
      <c r="I321" s="339"/>
      <c r="J321" s="339" t="s">
        <v>95</v>
      </c>
      <c r="K321" s="579" t="s">
        <v>6744</v>
      </c>
      <c r="L321" s="579" t="s">
        <v>6745</v>
      </c>
      <c r="M321" s="340"/>
      <c r="N321" s="340"/>
      <c r="O321" s="323"/>
      <c r="P321" s="323"/>
      <c r="Q321" s="323"/>
      <c r="R321" s="323"/>
      <c r="S321" s="323"/>
      <c r="T321" s="323"/>
      <c r="U321" s="323"/>
      <c r="V321" s="323"/>
      <c r="W321" s="323"/>
      <c r="X321" s="323"/>
      <c r="Y321" s="323"/>
    </row>
    <row r="322" customFormat="false" ht="18" hidden="true" customHeight="true" outlineLevel="1" collapsed="false">
      <c r="A322" s="98" t="s">
        <v>3083</v>
      </c>
      <c r="B322" s="391" t="s">
        <v>129</v>
      </c>
      <c r="C322" s="361"/>
      <c r="D322" s="351" t="s">
        <v>2315</v>
      </c>
      <c r="E322" s="352" t="s">
        <v>3057</v>
      </c>
      <c r="F322" s="352" t="s">
        <v>3085</v>
      </c>
      <c r="G322" s="338" t="s">
        <v>22</v>
      </c>
      <c r="H322" s="339"/>
      <c r="I322" s="339"/>
      <c r="J322" s="339" t="s">
        <v>95</v>
      </c>
      <c r="K322" s="579" t="s">
        <v>6744</v>
      </c>
      <c r="L322" s="579" t="s">
        <v>6745</v>
      </c>
      <c r="M322" s="340"/>
      <c r="N322" s="340"/>
      <c r="O322" s="323"/>
      <c r="P322" s="323"/>
      <c r="Q322" s="323"/>
      <c r="R322" s="323"/>
      <c r="S322" s="323"/>
      <c r="T322" s="323"/>
      <c r="U322" s="323"/>
      <c r="V322" s="323"/>
      <c r="W322" s="323"/>
      <c r="X322" s="323"/>
      <c r="Y322" s="323"/>
    </row>
    <row r="323" customFormat="false" ht="18" hidden="true" customHeight="true" outlineLevel="1" collapsed="false">
      <c r="A323" s="98" t="s">
        <v>3084</v>
      </c>
      <c r="B323" s="391" t="s">
        <v>129</v>
      </c>
      <c r="C323" s="361"/>
      <c r="D323" s="351" t="s">
        <v>1045</v>
      </c>
      <c r="E323" s="352" t="s">
        <v>3057</v>
      </c>
      <c r="F323" s="352" t="s">
        <v>3082</v>
      </c>
      <c r="G323" s="338" t="s">
        <v>22</v>
      </c>
      <c r="H323" s="339"/>
      <c r="I323" s="339"/>
      <c r="J323" s="339" t="s">
        <v>95</v>
      </c>
      <c r="K323" s="579" t="s">
        <v>6744</v>
      </c>
      <c r="L323" s="579" t="s">
        <v>6745</v>
      </c>
      <c r="M323" s="340"/>
      <c r="N323" s="340"/>
      <c r="O323" s="323"/>
      <c r="P323" s="323"/>
      <c r="Q323" s="323"/>
      <c r="R323" s="323"/>
      <c r="S323" s="323"/>
      <c r="T323" s="323"/>
      <c r="U323" s="323"/>
      <c r="V323" s="323"/>
      <c r="W323" s="323"/>
      <c r="X323" s="323"/>
      <c r="Y323" s="323"/>
    </row>
    <row r="324" customFormat="false" ht="18" hidden="true" customHeight="true" outlineLevel="1" collapsed="false">
      <c r="A324" s="98" t="s">
        <v>3086</v>
      </c>
      <c r="B324" s="391" t="s">
        <v>129</v>
      </c>
      <c r="C324" s="361"/>
      <c r="D324" s="351" t="s">
        <v>1049</v>
      </c>
      <c r="E324" s="352" t="s">
        <v>3057</v>
      </c>
      <c r="F324" s="352" t="s">
        <v>3082</v>
      </c>
      <c r="G324" s="338" t="s">
        <v>22</v>
      </c>
      <c r="H324" s="339"/>
      <c r="I324" s="339"/>
      <c r="J324" s="339" t="s">
        <v>95</v>
      </c>
      <c r="K324" s="579" t="s">
        <v>6744</v>
      </c>
      <c r="L324" s="579" t="s">
        <v>6745</v>
      </c>
      <c r="M324" s="340"/>
      <c r="N324" s="340"/>
      <c r="O324" s="323"/>
      <c r="P324" s="323"/>
      <c r="Q324" s="323"/>
      <c r="R324" s="323"/>
      <c r="S324" s="323"/>
      <c r="T324" s="323"/>
      <c r="U324" s="323"/>
      <c r="V324" s="323"/>
      <c r="W324" s="323"/>
      <c r="X324" s="323"/>
      <c r="Y324" s="323"/>
    </row>
    <row r="325" customFormat="false" ht="18" hidden="false" customHeight="true" outlineLevel="0" collapsed="false">
      <c r="A325" s="329" t="s">
        <v>3103</v>
      </c>
      <c r="B325" s="329"/>
      <c r="C325" s="329"/>
      <c r="D325" s="329"/>
      <c r="E325" s="329"/>
      <c r="F325" s="329"/>
      <c r="G325" s="369"/>
      <c r="H325" s="369"/>
      <c r="I325" s="369"/>
      <c r="J325" s="369"/>
      <c r="K325" s="369"/>
      <c r="L325" s="369"/>
      <c r="M325" s="332"/>
      <c r="N325" s="332"/>
      <c r="O325" s="323"/>
      <c r="P325" s="323"/>
      <c r="Q325" s="323"/>
      <c r="R325" s="323"/>
      <c r="S325" s="323"/>
      <c r="T325" s="323"/>
      <c r="U325" s="323"/>
      <c r="V325" s="323"/>
      <c r="W325" s="323"/>
      <c r="X325" s="323"/>
      <c r="Y325" s="323"/>
    </row>
    <row r="326" customFormat="false" ht="18" hidden="true" customHeight="true" outlineLevel="1" collapsed="false">
      <c r="A326" s="98" t="s">
        <v>3104</v>
      </c>
      <c r="B326" s="391" t="s">
        <v>129</v>
      </c>
      <c r="C326" s="350" t="s">
        <v>3027</v>
      </c>
      <c r="D326" s="351" t="s">
        <v>1003</v>
      </c>
      <c r="E326" s="337" t="s">
        <v>1004</v>
      </c>
      <c r="F326" s="352" t="s">
        <v>2908</v>
      </c>
      <c r="G326" s="338" t="s">
        <v>22</v>
      </c>
      <c r="H326" s="339"/>
      <c r="I326" s="339"/>
      <c r="J326" s="339" t="s">
        <v>95</v>
      </c>
      <c r="K326" s="579" t="s">
        <v>6744</v>
      </c>
      <c r="L326" s="579" t="s">
        <v>6745</v>
      </c>
      <c r="M326" s="340"/>
      <c r="N326" s="340"/>
      <c r="O326" s="323"/>
      <c r="P326" s="323"/>
      <c r="Q326" s="323"/>
      <c r="R326" s="323"/>
      <c r="S326" s="323"/>
      <c r="T326" s="323"/>
      <c r="U326" s="323"/>
      <c r="V326" s="323"/>
      <c r="W326" s="323"/>
      <c r="X326" s="323"/>
      <c r="Y326" s="323"/>
    </row>
    <row r="327" customFormat="false" ht="18" hidden="true" customHeight="true" outlineLevel="1" collapsed="false">
      <c r="A327" s="98" t="s">
        <v>3107</v>
      </c>
      <c r="B327" s="391" t="s">
        <v>129</v>
      </c>
      <c r="C327" s="350"/>
      <c r="D327" s="351" t="s">
        <v>2313</v>
      </c>
      <c r="E327" s="352" t="s">
        <v>3057</v>
      </c>
      <c r="F327" s="352" t="s">
        <v>2908</v>
      </c>
      <c r="G327" s="338" t="s">
        <v>22</v>
      </c>
      <c r="H327" s="339"/>
      <c r="I327" s="339"/>
      <c r="J327" s="339" t="s">
        <v>95</v>
      </c>
      <c r="K327" s="579" t="s">
        <v>6744</v>
      </c>
      <c r="L327" s="579" t="s">
        <v>6745</v>
      </c>
      <c r="M327" s="340"/>
      <c r="N327" s="340"/>
      <c r="O327" s="323"/>
      <c r="P327" s="323"/>
      <c r="Q327" s="323"/>
      <c r="R327" s="323"/>
      <c r="S327" s="323"/>
      <c r="T327" s="323"/>
      <c r="U327" s="323"/>
      <c r="V327" s="323"/>
      <c r="W327" s="323"/>
      <c r="X327" s="323"/>
      <c r="Y327" s="323"/>
    </row>
    <row r="328" customFormat="false" ht="18" hidden="true" customHeight="true" outlineLevel="1" collapsed="false">
      <c r="A328" s="98" t="s">
        <v>3108</v>
      </c>
      <c r="B328" s="391" t="s">
        <v>129</v>
      </c>
      <c r="C328" s="361"/>
      <c r="D328" s="351" t="s">
        <v>2315</v>
      </c>
      <c r="E328" s="352" t="s">
        <v>3057</v>
      </c>
      <c r="F328" s="352" t="s">
        <v>3110</v>
      </c>
      <c r="G328" s="338" t="s">
        <v>22</v>
      </c>
      <c r="H328" s="339"/>
      <c r="I328" s="339"/>
      <c r="J328" s="339" t="s">
        <v>95</v>
      </c>
      <c r="K328" s="579" t="s">
        <v>6744</v>
      </c>
      <c r="L328" s="579" t="s">
        <v>6745</v>
      </c>
      <c r="M328" s="340"/>
      <c r="N328" s="340"/>
      <c r="O328" s="323"/>
      <c r="P328" s="323"/>
      <c r="Q328" s="323"/>
      <c r="R328" s="323"/>
      <c r="S328" s="323"/>
      <c r="T328" s="323"/>
      <c r="U328" s="323"/>
      <c r="V328" s="323"/>
      <c r="W328" s="323"/>
      <c r="X328" s="323"/>
      <c r="Y328" s="323"/>
    </row>
    <row r="329" customFormat="false" ht="18" hidden="true" customHeight="true" outlineLevel="1" collapsed="false">
      <c r="A329" s="98" t="s">
        <v>3109</v>
      </c>
      <c r="B329" s="391" t="s">
        <v>129</v>
      </c>
      <c r="C329" s="361"/>
      <c r="D329" s="351" t="s">
        <v>1045</v>
      </c>
      <c r="E329" s="352" t="s">
        <v>3057</v>
      </c>
      <c r="F329" s="352" t="s">
        <v>2908</v>
      </c>
      <c r="G329" s="338" t="s">
        <v>22</v>
      </c>
      <c r="H329" s="339"/>
      <c r="I329" s="339"/>
      <c r="J329" s="339" t="s">
        <v>95</v>
      </c>
      <c r="K329" s="579" t="s">
        <v>6744</v>
      </c>
      <c r="L329" s="579" t="s">
        <v>6745</v>
      </c>
      <c r="M329" s="340"/>
      <c r="N329" s="340"/>
      <c r="O329" s="323"/>
      <c r="P329" s="323"/>
      <c r="Q329" s="323"/>
      <c r="R329" s="323"/>
      <c r="S329" s="323"/>
      <c r="T329" s="323"/>
      <c r="U329" s="323"/>
      <c r="V329" s="323"/>
      <c r="W329" s="323"/>
      <c r="X329" s="323"/>
      <c r="Y329" s="323"/>
    </row>
    <row r="330" customFormat="false" ht="18" hidden="true" customHeight="true" outlineLevel="1" collapsed="false">
      <c r="A330" s="98" t="s">
        <v>3111</v>
      </c>
      <c r="B330" s="391" t="s">
        <v>129</v>
      </c>
      <c r="C330" s="361"/>
      <c r="D330" s="351" t="s">
        <v>1049</v>
      </c>
      <c r="E330" s="352" t="s">
        <v>3057</v>
      </c>
      <c r="F330" s="352" t="s">
        <v>2908</v>
      </c>
      <c r="G330" s="338" t="s">
        <v>22</v>
      </c>
      <c r="H330" s="339"/>
      <c r="I330" s="339"/>
      <c r="J330" s="339" t="s">
        <v>95</v>
      </c>
      <c r="K330" s="579" t="s">
        <v>6744</v>
      </c>
      <c r="L330" s="579" t="s">
        <v>6745</v>
      </c>
      <c r="M330" s="340"/>
      <c r="N330" s="340"/>
      <c r="O330" s="323"/>
      <c r="P330" s="323"/>
      <c r="Q330" s="323"/>
      <c r="R330" s="323"/>
      <c r="S330" s="323"/>
      <c r="T330" s="323"/>
      <c r="U330" s="323"/>
      <c r="V330" s="323"/>
      <c r="W330" s="323"/>
      <c r="X330" s="323"/>
      <c r="Y330" s="323"/>
    </row>
    <row r="331" customFormat="false" ht="18" hidden="false" customHeight="true" outlineLevel="0" collapsed="false">
      <c r="A331" s="329" t="s">
        <v>3128</v>
      </c>
      <c r="B331" s="329"/>
      <c r="C331" s="329"/>
      <c r="D331" s="329"/>
      <c r="E331" s="329"/>
      <c r="F331" s="329"/>
      <c r="G331" s="369"/>
      <c r="H331" s="369"/>
      <c r="I331" s="369"/>
      <c r="J331" s="369"/>
      <c r="K331" s="369"/>
      <c r="L331" s="369"/>
      <c r="M331" s="332"/>
      <c r="N331" s="332"/>
      <c r="O331" s="323"/>
      <c r="P331" s="323"/>
      <c r="Q331" s="323"/>
      <c r="R331" s="323"/>
      <c r="S331" s="323"/>
      <c r="T331" s="323"/>
      <c r="U331" s="323"/>
      <c r="V331" s="323"/>
      <c r="W331" s="323"/>
      <c r="X331" s="323"/>
      <c r="Y331" s="323"/>
    </row>
    <row r="332" customFormat="false" ht="18" hidden="true" customHeight="true" outlineLevel="1" collapsed="false">
      <c r="A332" s="339" t="s">
        <v>3129</v>
      </c>
      <c r="B332" s="411" t="s">
        <v>129</v>
      </c>
      <c r="C332" s="358" t="s">
        <v>3134</v>
      </c>
      <c r="D332" s="378" t="s">
        <v>1003</v>
      </c>
      <c r="E332" s="337" t="s">
        <v>1935</v>
      </c>
      <c r="F332" s="337" t="s">
        <v>3135</v>
      </c>
      <c r="G332" s="338" t="s">
        <v>22</v>
      </c>
      <c r="H332" s="339"/>
      <c r="I332" s="339"/>
      <c r="J332" s="339" t="s">
        <v>95</v>
      </c>
      <c r="K332" s="579" t="s">
        <v>6744</v>
      </c>
      <c r="L332" s="579" t="s">
        <v>6745</v>
      </c>
      <c r="M332" s="340"/>
      <c r="N332" s="340"/>
      <c r="O332" s="412"/>
      <c r="P332" s="412"/>
      <c r="Q332" s="412"/>
      <c r="R332" s="412"/>
      <c r="S332" s="412"/>
      <c r="T332" s="412"/>
      <c r="U332" s="412"/>
      <c r="V332" s="412"/>
      <c r="W332" s="412"/>
      <c r="X332" s="412"/>
      <c r="Y332" s="412"/>
    </row>
    <row r="333" customFormat="false" ht="18" hidden="true" customHeight="true" outlineLevel="1" collapsed="false">
      <c r="A333" s="339" t="s">
        <v>3133</v>
      </c>
      <c r="B333" s="413" t="s">
        <v>129</v>
      </c>
      <c r="C333" s="414"/>
      <c r="D333" s="415" t="s">
        <v>3137</v>
      </c>
      <c r="E333" s="349" t="s">
        <v>6897</v>
      </c>
      <c r="F333" s="349" t="s">
        <v>3139</v>
      </c>
      <c r="G333" s="338" t="s">
        <v>22</v>
      </c>
      <c r="H333" s="339"/>
      <c r="I333" s="339"/>
      <c r="J333" s="339" t="s">
        <v>95</v>
      </c>
      <c r="K333" s="579" t="s">
        <v>6744</v>
      </c>
      <c r="L333" s="579" t="s">
        <v>6745</v>
      </c>
      <c r="M333" s="340"/>
      <c r="N333" s="340"/>
      <c r="O333" s="416"/>
      <c r="P333" s="416"/>
      <c r="Q333" s="416"/>
      <c r="R333" s="416"/>
      <c r="S333" s="416"/>
      <c r="T333" s="416"/>
      <c r="U333" s="416"/>
      <c r="V333" s="416"/>
      <c r="W333" s="416"/>
      <c r="X333" s="416"/>
      <c r="Y333" s="416"/>
    </row>
    <row r="334" customFormat="false" ht="18" hidden="true" customHeight="true" outlineLevel="1" collapsed="false">
      <c r="A334" s="339" t="s">
        <v>3136</v>
      </c>
      <c r="B334" s="413" t="s">
        <v>129</v>
      </c>
      <c r="C334" s="414"/>
      <c r="D334" s="415" t="s">
        <v>3141</v>
      </c>
      <c r="E334" s="348" t="s">
        <v>3191</v>
      </c>
      <c r="F334" s="348" t="s">
        <v>3143</v>
      </c>
      <c r="G334" s="338" t="s">
        <v>22</v>
      </c>
      <c r="H334" s="339"/>
      <c r="I334" s="339"/>
      <c r="J334" s="339" t="s">
        <v>95</v>
      </c>
      <c r="K334" s="579" t="s">
        <v>6744</v>
      </c>
      <c r="L334" s="579" t="s">
        <v>6745</v>
      </c>
      <c r="M334" s="340"/>
      <c r="N334" s="340"/>
      <c r="O334" s="416"/>
      <c r="P334" s="416"/>
      <c r="Q334" s="416"/>
      <c r="R334" s="416"/>
      <c r="S334" s="416"/>
      <c r="T334" s="416"/>
      <c r="U334" s="416"/>
      <c r="V334" s="416"/>
      <c r="W334" s="416"/>
      <c r="X334" s="416"/>
      <c r="Y334" s="416"/>
    </row>
    <row r="335" customFormat="false" ht="18" hidden="true" customHeight="true" outlineLevel="1" collapsed="false">
      <c r="A335" s="339" t="s">
        <v>3140</v>
      </c>
      <c r="B335" s="413" t="s">
        <v>129</v>
      </c>
      <c r="C335" s="414"/>
      <c r="D335" s="415" t="s">
        <v>3145</v>
      </c>
      <c r="E335" s="349" t="s">
        <v>3146</v>
      </c>
      <c r="F335" s="349" t="s">
        <v>3147</v>
      </c>
      <c r="G335" s="338" t="s">
        <v>22</v>
      </c>
      <c r="H335" s="339"/>
      <c r="I335" s="339"/>
      <c r="J335" s="339" t="s">
        <v>95</v>
      </c>
      <c r="K335" s="579" t="s">
        <v>6744</v>
      </c>
      <c r="L335" s="579" t="s">
        <v>6745</v>
      </c>
      <c r="M335" s="340"/>
      <c r="N335" s="340"/>
      <c r="O335" s="416"/>
      <c r="P335" s="416"/>
      <c r="Q335" s="416"/>
      <c r="R335" s="416"/>
      <c r="S335" s="416"/>
      <c r="T335" s="416"/>
      <c r="U335" s="416"/>
      <c r="V335" s="416"/>
      <c r="W335" s="416"/>
      <c r="X335" s="416"/>
      <c r="Y335" s="416"/>
    </row>
    <row r="336" customFormat="false" ht="18" hidden="true" customHeight="true" outlineLevel="1" collapsed="false">
      <c r="A336" s="339" t="s">
        <v>3144</v>
      </c>
      <c r="B336" s="413" t="s">
        <v>129</v>
      </c>
      <c r="C336" s="414"/>
      <c r="D336" s="415" t="s">
        <v>3149</v>
      </c>
      <c r="E336" s="349" t="s">
        <v>3150</v>
      </c>
      <c r="F336" s="349" t="s">
        <v>3151</v>
      </c>
      <c r="G336" s="338" t="s">
        <v>22</v>
      </c>
      <c r="H336" s="339"/>
      <c r="I336" s="339"/>
      <c r="J336" s="339" t="s">
        <v>95</v>
      </c>
      <c r="K336" s="579" t="s">
        <v>6744</v>
      </c>
      <c r="L336" s="579" t="s">
        <v>6745</v>
      </c>
      <c r="M336" s="340"/>
      <c r="N336" s="340"/>
      <c r="O336" s="416"/>
      <c r="P336" s="416"/>
      <c r="Q336" s="416"/>
      <c r="R336" s="416"/>
      <c r="S336" s="416"/>
      <c r="T336" s="416"/>
      <c r="U336" s="416"/>
      <c r="V336" s="416"/>
      <c r="W336" s="416"/>
      <c r="X336" s="416"/>
      <c r="Y336" s="416"/>
    </row>
    <row r="337" customFormat="false" ht="18" hidden="true" customHeight="true" outlineLevel="1" collapsed="false">
      <c r="A337" s="339" t="s">
        <v>3148</v>
      </c>
      <c r="B337" s="413" t="s">
        <v>129</v>
      </c>
      <c r="C337" s="414"/>
      <c r="D337" s="415" t="s">
        <v>3153</v>
      </c>
      <c r="E337" s="349" t="s">
        <v>3154</v>
      </c>
      <c r="F337" s="349" t="s">
        <v>3155</v>
      </c>
      <c r="G337" s="338" t="s">
        <v>22</v>
      </c>
      <c r="H337" s="339"/>
      <c r="I337" s="339"/>
      <c r="J337" s="339" t="s">
        <v>95</v>
      </c>
      <c r="K337" s="579" t="s">
        <v>6744</v>
      </c>
      <c r="L337" s="579" t="s">
        <v>6745</v>
      </c>
      <c r="M337" s="340"/>
      <c r="N337" s="340"/>
      <c r="O337" s="416"/>
      <c r="P337" s="416"/>
      <c r="Q337" s="416"/>
      <c r="R337" s="416"/>
      <c r="S337" s="416"/>
      <c r="T337" s="416"/>
      <c r="U337" s="416"/>
      <c r="V337" s="416"/>
      <c r="W337" s="416"/>
      <c r="X337" s="416"/>
      <c r="Y337" s="416"/>
    </row>
    <row r="338" customFormat="false" ht="18" hidden="true" customHeight="true" outlineLevel="1" collapsed="false">
      <c r="A338" s="339" t="s">
        <v>3152</v>
      </c>
      <c r="B338" s="413" t="s">
        <v>129</v>
      </c>
      <c r="C338" s="414"/>
      <c r="D338" s="415" t="s">
        <v>3157</v>
      </c>
      <c r="E338" s="349" t="s">
        <v>1217</v>
      </c>
      <c r="F338" s="348" t="s">
        <v>3158</v>
      </c>
      <c r="G338" s="338" t="s">
        <v>22</v>
      </c>
      <c r="H338" s="339"/>
      <c r="I338" s="339"/>
      <c r="J338" s="339" t="s">
        <v>95</v>
      </c>
      <c r="K338" s="579" t="s">
        <v>6744</v>
      </c>
      <c r="L338" s="579" t="s">
        <v>6745</v>
      </c>
      <c r="M338" s="340"/>
      <c r="N338" s="340"/>
      <c r="O338" s="416"/>
      <c r="P338" s="416"/>
      <c r="Q338" s="416"/>
      <c r="R338" s="416"/>
      <c r="S338" s="416"/>
      <c r="T338" s="416"/>
      <c r="U338" s="416"/>
      <c r="V338" s="416"/>
      <c r="W338" s="416"/>
      <c r="X338" s="416"/>
      <c r="Y338" s="416"/>
    </row>
    <row r="339" customFormat="false" ht="18" hidden="true" customHeight="true" outlineLevel="1" collapsed="false">
      <c r="A339" s="339" t="s">
        <v>3156</v>
      </c>
      <c r="B339" s="413" t="s">
        <v>129</v>
      </c>
      <c r="C339" s="414"/>
      <c r="D339" s="415" t="s">
        <v>3160</v>
      </c>
      <c r="E339" s="349" t="s">
        <v>1217</v>
      </c>
      <c r="F339" s="348" t="s">
        <v>3158</v>
      </c>
      <c r="G339" s="338" t="s">
        <v>22</v>
      </c>
      <c r="H339" s="339"/>
      <c r="I339" s="339"/>
      <c r="J339" s="339" t="s">
        <v>95</v>
      </c>
      <c r="K339" s="579" t="s">
        <v>6744</v>
      </c>
      <c r="L339" s="579" t="s">
        <v>6745</v>
      </c>
      <c r="M339" s="340"/>
      <c r="N339" s="340"/>
      <c r="O339" s="416"/>
      <c r="P339" s="416"/>
      <c r="Q339" s="416"/>
      <c r="R339" s="416"/>
      <c r="S339" s="416"/>
      <c r="T339" s="416"/>
      <c r="U339" s="416"/>
      <c r="V339" s="416"/>
      <c r="W339" s="416"/>
      <c r="X339" s="416"/>
      <c r="Y339" s="416"/>
    </row>
    <row r="340" customFormat="false" ht="18" hidden="true" customHeight="true" outlineLevel="1" collapsed="false">
      <c r="A340" s="339" t="s">
        <v>3159</v>
      </c>
      <c r="B340" s="413" t="s">
        <v>129</v>
      </c>
      <c r="C340" s="414"/>
      <c r="D340" s="415" t="s">
        <v>1950</v>
      </c>
      <c r="E340" s="352" t="s">
        <v>1951</v>
      </c>
      <c r="F340" s="348" t="s">
        <v>3158</v>
      </c>
      <c r="G340" s="338" t="s">
        <v>22</v>
      </c>
      <c r="H340" s="339"/>
      <c r="I340" s="339"/>
      <c r="J340" s="339" t="s">
        <v>95</v>
      </c>
      <c r="K340" s="579" t="s">
        <v>6744</v>
      </c>
      <c r="L340" s="579" t="s">
        <v>6745</v>
      </c>
      <c r="M340" s="340"/>
      <c r="N340" s="340"/>
      <c r="O340" s="416"/>
      <c r="P340" s="416"/>
      <c r="Q340" s="416"/>
      <c r="R340" s="416"/>
      <c r="S340" s="416"/>
      <c r="T340" s="416"/>
      <c r="U340" s="416"/>
      <c r="V340" s="416"/>
      <c r="W340" s="416"/>
      <c r="X340" s="416"/>
      <c r="Y340" s="416"/>
    </row>
    <row r="341" customFormat="false" ht="18" hidden="true" customHeight="true" outlineLevel="1" collapsed="false">
      <c r="A341" s="339" t="s">
        <v>3161</v>
      </c>
      <c r="B341" s="413" t="s">
        <v>129</v>
      </c>
      <c r="C341" s="414"/>
      <c r="D341" s="415" t="s">
        <v>1953</v>
      </c>
      <c r="E341" s="352" t="s">
        <v>1954</v>
      </c>
      <c r="F341" s="348" t="s">
        <v>3158</v>
      </c>
      <c r="G341" s="338" t="s">
        <v>22</v>
      </c>
      <c r="H341" s="339"/>
      <c r="I341" s="339"/>
      <c r="J341" s="339" t="s">
        <v>95</v>
      </c>
      <c r="K341" s="579" t="s">
        <v>6744</v>
      </c>
      <c r="L341" s="579" t="s">
        <v>6745</v>
      </c>
      <c r="M341" s="340"/>
      <c r="N341" s="340"/>
      <c r="O341" s="416"/>
      <c r="P341" s="416"/>
      <c r="Q341" s="416"/>
      <c r="R341" s="416"/>
      <c r="S341" s="416"/>
      <c r="T341" s="416"/>
      <c r="U341" s="416"/>
      <c r="V341" s="416"/>
      <c r="W341" s="416"/>
      <c r="X341" s="416"/>
      <c r="Y341" s="416"/>
    </row>
    <row r="342" customFormat="false" ht="18" hidden="false" customHeight="true" outlineLevel="0" collapsed="false">
      <c r="A342" s="417" t="s">
        <v>3181</v>
      </c>
      <c r="B342" s="418"/>
      <c r="C342" s="418"/>
      <c r="D342" s="418"/>
      <c r="E342" s="418"/>
      <c r="F342" s="419"/>
      <c r="G342" s="369"/>
      <c r="H342" s="369"/>
      <c r="I342" s="369"/>
      <c r="J342" s="369"/>
      <c r="K342" s="369"/>
      <c r="L342" s="369"/>
      <c r="M342" s="332"/>
      <c r="N342" s="332"/>
      <c r="O342" s="323"/>
      <c r="P342" s="323"/>
      <c r="Q342" s="323"/>
      <c r="R342" s="323"/>
      <c r="S342" s="323"/>
      <c r="T342" s="323"/>
      <c r="U342" s="323"/>
      <c r="V342" s="323"/>
      <c r="W342" s="323"/>
      <c r="X342" s="323"/>
      <c r="Y342" s="323"/>
    </row>
    <row r="343" customFormat="false" ht="18" hidden="true" customHeight="true" outlineLevel="1" collapsed="false">
      <c r="A343" s="420" t="s">
        <v>3182</v>
      </c>
      <c r="B343" s="411" t="s">
        <v>129</v>
      </c>
      <c r="C343" s="378" t="s">
        <v>3134</v>
      </c>
      <c r="D343" s="378" t="s">
        <v>1003</v>
      </c>
      <c r="E343" s="337" t="s">
        <v>1935</v>
      </c>
      <c r="F343" s="337" t="s">
        <v>3187</v>
      </c>
      <c r="G343" s="338" t="s">
        <v>22</v>
      </c>
      <c r="H343" s="339"/>
      <c r="I343" s="339"/>
      <c r="J343" s="339" t="s">
        <v>95</v>
      </c>
      <c r="K343" s="579" t="s">
        <v>6744</v>
      </c>
      <c r="L343" s="579" t="s">
        <v>6745</v>
      </c>
      <c r="M343" s="340"/>
      <c r="N343" s="340"/>
      <c r="O343" s="412"/>
      <c r="P343" s="412"/>
      <c r="Q343" s="412"/>
      <c r="R343" s="412"/>
      <c r="S343" s="412"/>
      <c r="T343" s="412"/>
      <c r="U343" s="412"/>
      <c r="V343" s="412"/>
      <c r="W343" s="412"/>
      <c r="X343" s="412"/>
      <c r="Y343" s="412"/>
    </row>
    <row r="344" customFormat="false" ht="18" hidden="true" customHeight="true" outlineLevel="1" collapsed="false">
      <c r="A344" s="420" t="s">
        <v>3186</v>
      </c>
      <c r="B344" s="413" t="s">
        <v>129</v>
      </c>
      <c r="C344" s="394"/>
      <c r="D344" s="415" t="s">
        <v>3137</v>
      </c>
      <c r="E344" s="349" t="s">
        <v>3189</v>
      </c>
      <c r="F344" s="337" t="s">
        <v>3187</v>
      </c>
      <c r="G344" s="338" t="s">
        <v>22</v>
      </c>
      <c r="H344" s="339"/>
      <c r="I344" s="339"/>
      <c r="J344" s="339" t="s">
        <v>95</v>
      </c>
      <c r="K344" s="579" t="s">
        <v>6744</v>
      </c>
      <c r="L344" s="579" t="s">
        <v>6745</v>
      </c>
      <c r="M344" s="340"/>
      <c r="N344" s="340"/>
      <c r="O344" s="416"/>
      <c r="P344" s="416"/>
      <c r="Q344" s="416"/>
      <c r="R344" s="416"/>
      <c r="S344" s="416"/>
      <c r="T344" s="416"/>
      <c r="U344" s="416"/>
      <c r="V344" s="416"/>
      <c r="W344" s="416"/>
      <c r="X344" s="416"/>
      <c r="Y344" s="416"/>
    </row>
    <row r="345" customFormat="false" ht="18" hidden="true" customHeight="true" outlineLevel="1" collapsed="false">
      <c r="A345" s="420" t="s">
        <v>3188</v>
      </c>
      <c r="B345" s="413" t="s">
        <v>129</v>
      </c>
      <c r="C345" s="394"/>
      <c r="D345" s="415" t="s">
        <v>3141</v>
      </c>
      <c r="E345" s="348" t="s">
        <v>3191</v>
      </c>
      <c r="F345" s="348" t="s">
        <v>3192</v>
      </c>
      <c r="G345" s="338" t="s">
        <v>22</v>
      </c>
      <c r="H345" s="339"/>
      <c r="I345" s="339"/>
      <c r="J345" s="339" t="s">
        <v>95</v>
      </c>
      <c r="K345" s="579" t="s">
        <v>6744</v>
      </c>
      <c r="L345" s="579" t="s">
        <v>6745</v>
      </c>
      <c r="M345" s="340"/>
      <c r="N345" s="340"/>
      <c r="O345" s="416"/>
      <c r="P345" s="416"/>
      <c r="Q345" s="416"/>
      <c r="R345" s="416"/>
      <c r="S345" s="416"/>
      <c r="T345" s="416"/>
      <c r="U345" s="416"/>
      <c r="V345" s="416"/>
      <c r="W345" s="416"/>
      <c r="X345" s="416"/>
      <c r="Y345" s="416"/>
    </row>
    <row r="346" customFormat="false" ht="18" hidden="true" customHeight="true" outlineLevel="1" collapsed="false">
      <c r="A346" s="420" t="s">
        <v>3190</v>
      </c>
      <c r="B346" s="413" t="s">
        <v>129</v>
      </c>
      <c r="C346" s="394"/>
      <c r="D346" s="415" t="s">
        <v>3145</v>
      </c>
      <c r="E346" s="349" t="s">
        <v>3146</v>
      </c>
      <c r="F346" s="349" t="s">
        <v>3194</v>
      </c>
      <c r="G346" s="338" t="s">
        <v>22</v>
      </c>
      <c r="H346" s="339"/>
      <c r="I346" s="339"/>
      <c r="J346" s="339" t="s">
        <v>95</v>
      </c>
      <c r="K346" s="579" t="s">
        <v>6744</v>
      </c>
      <c r="L346" s="579" t="s">
        <v>6745</v>
      </c>
      <c r="M346" s="340"/>
      <c r="N346" s="340"/>
      <c r="O346" s="416"/>
      <c r="P346" s="416"/>
      <c r="Q346" s="416"/>
      <c r="R346" s="416"/>
      <c r="S346" s="416"/>
      <c r="T346" s="416"/>
      <c r="U346" s="416"/>
      <c r="V346" s="416"/>
      <c r="W346" s="416"/>
      <c r="X346" s="416"/>
      <c r="Y346" s="416"/>
    </row>
    <row r="347" customFormat="false" ht="18" hidden="true" customHeight="true" outlineLevel="1" collapsed="false">
      <c r="A347" s="420" t="s">
        <v>3193</v>
      </c>
      <c r="B347" s="413" t="s">
        <v>129</v>
      </c>
      <c r="C347" s="394"/>
      <c r="D347" s="415" t="s">
        <v>3149</v>
      </c>
      <c r="E347" s="349" t="s">
        <v>3150</v>
      </c>
      <c r="F347" s="349" t="s">
        <v>3192</v>
      </c>
      <c r="G347" s="338" t="s">
        <v>22</v>
      </c>
      <c r="H347" s="339"/>
      <c r="I347" s="339"/>
      <c r="J347" s="339" t="s">
        <v>95</v>
      </c>
      <c r="K347" s="579" t="s">
        <v>6744</v>
      </c>
      <c r="L347" s="579" t="s">
        <v>6745</v>
      </c>
      <c r="M347" s="340"/>
      <c r="N347" s="340"/>
      <c r="O347" s="416"/>
      <c r="P347" s="416"/>
      <c r="Q347" s="416"/>
      <c r="R347" s="416"/>
      <c r="S347" s="416"/>
      <c r="T347" s="416"/>
      <c r="U347" s="416"/>
      <c r="V347" s="416"/>
      <c r="W347" s="416"/>
      <c r="X347" s="416"/>
      <c r="Y347" s="416"/>
    </row>
    <row r="348" customFormat="false" ht="18" hidden="true" customHeight="true" outlineLevel="1" collapsed="false">
      <c r="A348" s="420" t="s">
        <v>3195</v>
      </c>
      <c r="B348" s="413" t="s">
        <v>129</v>
      </c>
      <c r="C348" s="394"/>
      <c r="D348" s="415" t="s">
        <v>3153</v>
      </c>
      <c r="E348" s="349" t="s">
        <v>3154</v>
      </c>
      <c r="F348" s="349" t="s">
        <v>3197</v>
      </c>
      <c r="G348" s="338" t="s">
        <v>22</v>
      </c>
      <c r="H348" s="339"/>
      <c r="I348" s="339"/>
      <c r="J348" s="339" t="s">
        <v>95</v>
      </c>
      <c r="K348" s="579" t="s">
        <v>6744</v>
      </c>
      <c r="L348" s="579" t="s">
        <v>6745</v>
      </c>
      <c r="M348" s="340"/>
      <c r="N348" s="340"/>
      <c r="O348" s="416"/>
      <c r="P348" s="416"/>
      <c r="Q348" s="416"/>
      <c r="R348" s="416"/>
      <c r="S348" s="416"/>
      <c r="T348" s="416"/>
      <c r="U348" s="416"/>
      <c r="V348" s="416"/>
      <c r="W348" s="416"/>
      <c r="X348" s="416"/>
      <c r="Y348" s="416"/>
    </row>
    <row r="349" customFormat="false" ht="18" hidden="true" customHeight="true" outlineLevel="1" collapsed="false">
      <c r="A349" s="420" t="s">
        <v>3196</v>
      </c>
      <c r="B349" s="413" t="s">
        <v>129</v>
      </c>
      <c r="C349" s="394"/>
      <c r="D349" s="415" t="s">
        <v>3157</v>
      </c>
      <c r="E349" s="349" t="s">
        <v>3199</v>
      </c>
      <c r="F349" s="348" t="s">
        <v>3200</v>
      </c>
      <c r="G349" s="338" t="s">
        <v>22</v>
      </c>
      <c r="H349" s="339"/>
      <c r="I349" s="339"/>
      <c r="J349" s="339" t="s">
        <v>95</v>
      </c>
      <c r="K349" s="579" t="s">
        <v>6744</v>
      </c>
      <c r="L349" s="579" t="s">
        <v>6745</v>
      </c>
      <c r="M349" s="340"/>
      <c r="N349" s="340"/>
      <c r="O349" s="416"/>
      <c r="P349" s="416"/>
      <c r="Q349" s="416"/>
      <c r="R349" s="416"/>
      <c r="S349" s="416"/>
      <c r="T349" s="416"/>
      <c r="U349" s="416"/>
      <c r="V349" s="416"/>
      <c r="W349" s="416"/>
      <c r="X349" s="416"/>
      <c r="Y349" s="416"/>
    </row>
    <row r="350" customFormat="false" ht="18" hidden="true" customHeight="true" outlineLevel="1" collapsed="false">
      <c r="A350" s="420" t="s">
        <v>3198</v>
      </c>
      <c r="B350" s="413" t="s">
        <v>129</v>
      </c>
      <c r="C350" s="394"/>
      <c r="D350" s="415" t="s">
        <v>3160</v>
      </c>
      <c r="E350" s="349" t="s">
        <v>3199</v>
      </c>
      <c r="F350" s="348" t="s">
        <v>3200</v>
      </c>
      <c r="G350" s="338" t="s">
        <v>22</v>
      </c>
      <c r="H350" s="339"/>
      <c r="I350" s="339"/>
      <c r="J350" s="339" t="s">
        <v>95</v>
      </c>
      <c r="K350" s="579" t="s">
        <v>6744</v>
      </c>
      <c r="L350" s="579" t="s">
        <v>6745</v>
      </c>
      <c r="M350" s="340"/>
      <c r="N350" s="340"/>
      <c r="O350" s="416"/>
      <c r="P350" s="416"/>
      <c r="Q350" s="416"/>
      <c r="R350" s="416"/>
      <c r="S350" s="416"/>
      <c r="T350" s="416"/>
      <c r="U350" s="416"/>
      <c r="V350" s="416"/>
      <c r="W350" s="416"/>
      <c r="X350" s="416"/>
      <c r="Y350" s="416"/>
    </row>
    <row r="351" customFormat="false" ht="18" hidden="true" customHeight="true" outlineLevel="1" collapsed="false">
      <c r="A351" s="420" t="s">
        <v>3201</v>
      </c>
      <c r="B351" s="421" t="s">
        <v>129</v>
      </c>
      <c r="C351" s="394"/>
      <c r="D351" s="415" t="s">
        <v>1950</v>
      </c>
      <c r="E351" s="352" t="s">
        <v>1951</v>
      </c>
      <c r="F351" s="348" t="s">
        <v>3200</v>
      </c>
      <c r="G351" s="338" t="s">
        <v>22</v>
      </c>
      <c r="H351" s="339"/>
      <c r="I351" s="339"/>
      <c r="J351" s="339" t="s">
        <v>95</v>
      </c>
      <c r="K351" s="579" t="s">
        <v>6744</v>
      </c>
      <c r="L351" s="579" t="s">
        <v>6745</v>
      </c>
      <c r="M351" s="340"/>
      <c r="N351" s="340"/>
      <c r="O351" s="412"/>
      <c r="P351" s="412"/>
      <c r="Q351" s="412"/>
      <c r="R351" s="412"/>
      <c r="S351" s="412"/>
      <c r="T351" s="412"/>
      <c r="U351" s="412"/>
      <c r="V351" s="412"/>
      <c r="W351" s="412"/>
      <c r="X351" s="412"/>
      <c r="Y351" s="412"/>
    </row>
    <row r="352" customFormat="false" ht="18" hidden="true" customHeight="true" outlineLevel="1" collapsed="false">
      <c r="A352" s="420" t="s">
        <v>3202</v>
      </c>
      <c r="B352" s="421" t="s">
        <v>129</v>
      </c>
      <c r="C352" s="394"/>
      <c r="D352" s="415" t="s">
        <v>1953</v>
      </c>
      <c r="E352" s="352" t="s">
        <v>1954</v>
      </c>
      <c r="F352" s="348" t="s">
        <v>3200</v>
      </c>
      <c r="G352" s="338" t="s">
        <v>22</v>
      </c>
      <c r="H352" s="339"/>
      <c r="I352" s="339"/>
      <c r="J352" s="339" t="s">
        <v>95</v>
      </c>
      <c r="K352" s="579" t="s">
        <v>6744</v>
      </c>
      <c r="L352" s="579" t="s">
        <v>6745</v>
      </c>
      <c r="M352" s="340"/>
      <c r="N352" s="340"/>
      <c r="O352" s="412"/>
      <c r="P352" s="412"/>
      <c r="Q352" s="412"/>
      <c r="R352" s="412"/>
      <c r="S352" s="412"/>
      <c r="T352" s="412"/>
      <c r="U352" s="412"/>
      <c r="V352" s="412"/>
      <c r="W352" s="412"/>
      <c r="X352" s="412"/>
      <c r="Y352" s="412"/>
    </row>
    <row r="353" customFormat="false" ht="18" hidden="true" customHeight="true" outlineLevel="1" collapsed="false">
      <c r="A353" s="420"/>
      <c r="B353" s="421"/>
      <c r="C353" s="394"/>
      <c r="D353" s="351" t="s">
        <v>6898</v>
      </c>
      <c r="E353" s="352" t="s">
        <v>6784</v>
      </c>
      <c r="F353" s="350"/>
      <c r="G353" s="583" t="s">
        <v>22</v>
      </c>
      <c r="H353" s="339"/>
      <c r="I353" s="339"/>
      <c r="J353" s="339"/>
      <c r="K353" s="579"/>
      <c r="L353" s="579"/>
      <c r="M353" s="340"/>
      <c r="N353" s="391" t="s">
        <v>6863</v>
      </c>
      <c r="O353" s="412"/>
      <c r="P353" s="412"/>
      <c r="Q353" s="412"/>
      <c r="R353" s="412"/>
      <c r="S353" s="412"/>
      <c r="T353" s="412"/>
      <c r="U353" s="412"/>
      <c r="V353" s="412"/>
      <c r="W353" s="412"/>
      <c r="X353" s="412"/>
      <c r="Y353" s="412"/>
    </row>
    <row r="354" customFormat="false" ht="18" hidden="false" customHeight="true" outlineLevel="0" collapsed="false">
      <c r="A354" s="329" t="s">
        <v>3222</v>
      </c>
      <c r="B354" s="329"/>
      <c r="C354" s="329"/>
      <c r="D354" s="329"/>
      <c r="E354" s="329"/>
      <c r="F354" s="329"/>
      <c r="G354" s="369"/>
      <c r="H354" s="369"/>
      <c r="I354" s="369"/>
      <c r="J354" s="369"/>
      <c r="K354" s="369"/>
      <c r="L354" s="369"/>
      <c r="M354" s="332"/>
      <c r="N354" s="332"/>
      <c r="O354" s="323"/>
      <c r="P354" s="323"/>
      <c r="Q354" s="323"/>
      <c r="R354" s="323"/>
      <c r="S354" s="323"/>
      <c r="T354" s="323"/>
      <c r="U354" s="323"/>
      <c r="V354" s="323"/>
      <c r="W354" s="323"/>
      <c r="X354" s="323"/>
      <c r="Y354" s="323"/>
    </row>
    <row r="355" customFormat="false" ht="18" hidden="true" customHeight="true" outlineLevel="1" collapsed="false">
      <c r="A355" s="339" t="s">
        <v>3223</v>
      </c>
      <c r="B355" s="421" t="s">
        <v>129</v>
      </c>
      <c r="C355" s="378" t="s">
        <v>3134</v>
      </c>
      <c r="D355" s="378" t="s">
        <v>1003</v>
      </c>
      <c r="E355" s="337" t="s">
        <v>1935</v>
      </c>
      <c r="F355" s="337" t="s">
        <v>3227</v>
      </c>
      <c r="G355" s="338" t="s">
        <v>22</v>
      </c>
      <c r="H355" s="339"/>
      <c r="I355" s="339"/>
      <c r="J355" s="339" t="s">
        <v>95</v>
      </c>
      <c r="K355" s="579" t="s">
        <v>6744</v>
      </c>
      <c r="L355" s="579" t="s">
        <v>6745</v>
      </c>
      <c r="M355" s="340"/>
      <c r="N355" s="340"/>
      <c r="O355" s="412"/>
      <c r="P355" s="412"/>
      <c r="Q355" s="412"/>
      <c r="R355" s="412"/>
      <c r="S355" s="412"/>
      <c r="T355" s="412"/>
      <c r="U355" s="412"/>
      <c r="V355" s="412"/>
      <c r="W355" s="412"/>
      <c r="X355" s="412"/>
      <c r="Y355" s="412"/>
    </row>
    <row r="356" customFormat="false" ht="18" hidden="true" customHeight="true" outlineLevel="1" collapsed="false">
      <c r="A356" s="339" t="s">
        <v>3226</v>
      </c>
      <c r="B356" s="413" t="s">
        <v>129</v>
      </c>
      <c r="C356" s="394"/>
      <c r="D356" s="415" t="s">
        <v>3137</v>
      </c>
      <c r="E356" s="349" t="s">
        <v>3189</v>
      </c>
      <c r="F356" s="349" t="s">
        <v>3229</v>
      </c>
      <c r="G356" s="338" t="s">
        <v>22</v>
      </c>
      <c r="H356" s="339"/>
      <c r="I356" s="339"/>
      <c r="J356" s="339" t="s">
        <v>95</v>
      </c>
      <c r="K356" s="579" t="s">
        <v>6744</v>
      </c>
      <c r="L356" s="579" t="s">
        <v>6745</v>
      </c>
      <c r="M356" s="340"/>
      <c r="N356" s="340"/>
      <c r="O356" s="416"/>
      <c r="P356" s="416"/>
      <c r="Q356" s="416"/>
      <c r="R356" s="416"/>
      <c r="S356" s="416"/>
      <c r="T356" s="416"/>
      <c r="U356" s="416"/>
      <c r="V356" s="416"/>
      <c r="W356" s="416"/>
      <c r="X356" s="416"/>
      <c r="Y356" s="416"/>
    </row>
    <row r="357" customFormat="false" ht="18" hidden="true" customHeight="true" outlineLevel="1" collapsed="false">
      <c r="A357" s="339" t="s">
        <v>3228</v>
      </c>
      <c r="B357" s="421" t="s">
        <v>129</v>
      </c>
      <c r="C357" s="394"/>
      <c r="D357" s="415" t="s">
        <v>3141</v>
      </c>
      <c r="E357" s="348" t="s">
        <v>3191</v>
      </c>
      <c r="F357" s="348" t="s">
        <v>3231</v>
      </c>
      <c r="G357" s="338" t="s">
        <v>22</v>
      </c>
      <c r="H357" s="339"/>
      <c r="I357" s="339"/>
      <c r="J357" s="339" t="s">
        <v>95</v>
      </c>
      <c r="K357" s="579" t="s">
        <v>6744</v>
      </c>
      <c r="L357" s="579" t="s">
        <v>6745</v>
      </c>
      <c r="M357" s="340"/>
      <c r="N357" s="340"/>
      <c r="O357" s="416"/>
      <c r="P357" s="416"/>
      <c r="Q357" s="416"/>
      <c r="R357" s="416"/>
      <c r="S357" s="416"/>
      <c r="T357" s="416"/>
      <c r="U357" s="416"/>
      <c r="V357" s="416"/>
      <c r="W357" s="416"/>
      <c r="X357" s="416"/>
      <c r="Y357" s="416"/>
    </row>
    <row r="358" customFormat="false" ht="18" hidden="true" customHeight="true" outlineLevel="1" collapsed="false">
      <c r="A358" s="339" t="s">
        <v>3230</v>
      </c>
      <c r="B358" s="413" t="s">
        <v>129</v>
      </c>
      <c r="C358" s="394"/>
      <c r="D358" s="415" t="s">
        <v>3145</v>
      </c>
      <c r="E358" s="349" t="s">
        <v>3146</v>
      </c>
      <c r="F358" s="352" t="s">
        <v>3233</v>
      </c>
      <c r="G358" s="338" t="s">
        <v>22</v>
      </c>
      <c r="H358" s="339"/>
      <c r="I358" s="339"/>
      <c r="J358" s="339" t="s">
        <v>95</v>
      </c>
      <c r="K358" s="579" t="s">
        <v>6744</v>
      </c>
      <c r="L358" s="579" t="s">
        <v>6745</v>
      </c>
      <c r="M358" s="340"/>
      <c r="N358" s="340"/>
      <c r="O358" s="416"/>
      <c r="P358" s="416"/>
      <c r="Q358" s="416"/>
      <c r="R358" s="416"/>
      <c r="S358" s="416"/>
      <c r="T358" s="416"/>
      <c r="U358" s="416"/>
      <c r="V358" s="416"/>
      <c r="W358" s="416"/>
      <c r="X358" s="416"/>
      <c r="Y358" s="416"/>
    </row>
    <row r="359" customFormat="false" ht="18" hidden="true" customHeight="true" outlineLevel="1" collapsed="false">
      <c r="A359" s="339" t="s">
        <v>3232</v>
      </c>
      <c r="B359" s="413" t="s">
        <v>129</v>
      </c>
      <c r="C359" s="394"/>
      <c r="D359" s="415" t="s">
        <v>3149</v>
      </c>
      <c r="E359" s="349" t="s">
        <v>3150</v>
      </c>
      <c r="F359" s="349" t="s">
        <v>3235</v>
      </c>
      <c r="G359" s="338" t="s">
        <v>22</v>
      </c>
      <c r="H359" s="339"/>
      <c r="I359" s="339"/>
      <c r="J359" s="339" t="s">
        <v>95</v>
      </c>
      <c r="K359" s="579" t="s">
        <v>6744</v>
      </c>
      <c r="L359" s="579" t="s">
        <v>6745</v>
      </c>
      <c r="M359" s="340"/>
      <c r="N359" s="340"/>
      <c r="O359" s="416"/>
      <c r="P359" s="416"/>
      <c r="Q359" s="416"/>
      <c r="R359" s="416"/>
      <c r="S359" s="416"/>
      <c r="T359" s="416"/>
      <c r="U359" s="416"/>
      <c r="V359" s="416"/>
      <c r="W359" s="416"/>
      <c r="X359" s="416"/>
      <c r="Y359" s="416"/>
    </row>
    <row r="360" customFormat="false" ht="18" hidden="true" customHeight="true" outlineLevel="1" collapsed="false">
      <c r="A360" s="339" t="s">
        <v>3234</v>
      </c>
      <c r="B360" s="413" t="s">
        <v>129</v>
      </c>
      <c r="C360" s="394"/>
      <c r="D360" s="415" t="s">
        <v>3153</v>
      </c>
      <c r="E360" s="349" t="s">
        <v>3154</v>
      </c>
      <c r="F360" s="349" t="s">
        <v>6899</v>
      </c>
      <c r="G360" s="338" t="s">
        <v>22</v>
      </c>
      <c r="H360" s="339"/>
      <c r="I360" s="339"/>
      <c r="J360" s="339" t="s">
        <v>95</v>
      </c>
      <c r="K360" s="579" t="s">
        <v>6744</v>
      </c>
      <c r="L360" s="579" t="s">
        <v>6745</v>
      </c>
      <c r="M360" s="340"/>
      <c r="N360" s="391" t="s">
        <v>6900</v>
      </c>
      <c r="O360" s="416"/>
      <c r="P360" s="416"/>
      <c r="Q360" s="416"/>
      <c r="R360" s="416"/>
      <c r="S360" s="416"/>
      <c r="T360" s="416"/>
      <c r="U360" s="416"/>
      <c r="V360" s="416"/>
      <c r="W360" s="416"/>
      <c r="X360" s="416"/>
      <c r="Y360" s="416"/>
    </row>
    <row r="361" customFormat="false" ht="18" hidden="true" customHeight="true" outlineLevel="1" collapsed="false">
      <c r="A361" s="339" t="s">
        <v>3236</v>
      </c>
      <c r="B361" s="421" t="s">
        <v>129</v>
      </c>
      <c r="C361" s="394"/>
      <c r="D361" s="415" t="s">
        <v>3157</v>
      </c>
      <c r="E361" s="349" t="s">
        <v>3199</v>
      </c>
      <c r="F361" s="348" t="s">
        <v>3227</v>
      </c>
      <c r="G361" s="338" t="s">
        <v>22</v>
      </c>
      <c r="H361" s="339"/>
      <c r="I361" s="339"/>
      <c r="J361" s="339" t="s">
        <v>95</v>
      </c>
      <c r="K361" s="579" t="s">
        <v>6744</v>
      </c>
      <c r="L361" s="579" t="s">
        <v>6745</v>
      </c>
      <c r="M361" s="340"/>
      <c r="N361" s="340"/>
      <c r="O361" s="416"/>
      <c r="P361" s="416"/>
      <c r="Q361" s="416"/>
      <c r="R361" s="416"/>
      <c r="S361" s="416"/>
      <c r="T361" s="416"/>
      <c r="U361" s="416"/>
      <c r="V361" s="416"/>
      <c r="W361" s="416"/>
      <c r="X361" s="416"/>
      <c r="Y361" s="416"/>
    </row>
    <row r="362" customFormat="false" ht="18" hidden="true" customHeight="true" outlineLevel="1" collapsed="false">
      <c r="A362" s="339" t="s">
        <v>3238</v>
      </c>
      <c r="B362" s="421" t="s">
        <v>129</v>
      </c>
      <c r="C362" s="394"/>
      <c r="D362" s="415" t="s">
        <v>3160</v>
      </c>
      <c r="E362" s="349" t="s">
        <v>3199</v>
      </c>
      <c r="F362" s="348" t="s">
        <v>3227</v>
      </c>
      <c r="G362" s="338" t="s">
        <v>22</v>
      </c>
      <c r="H362" s="339"/>
      <c r="I362" s="339"/>
      <c r="J362" s="339" t="s">
        <v>95</v>
      </c>
      <c r="K362" s="579" t="s">
        <v>6744</v>
      </c>
      <c r="L362" s="579" t="s">
        <v>6745</v>
      </c>
      <c r="M362" s="340"/>
      <c r="N362" s="340"/>
      <c r="O362" s="416"/>
      <c r="P362" s="416"/>
      <c r="Q362" s="416"/>
      <c r="R362" s="416"/>
      <c r="S362" s="416"/>
      <c r="T362" s="416"/>
      <c r="U362" s="416"/>
      <c r="V362" s="416"/>
      <c r="W362" s="416"/>
      <c r="X362" s="416"/>
      <c r="Y362" s="416"/>
    </row>
    <row r="363" customFormat="false" ht="18" hidden="true" customHeight="true" outlineLevel="1" collapsed="false">
      <c r="A363" s="339" t="s">
        <v>3239</v>
      </c>
      <c r="B363" s="421" t="s">
        <v>129</v>
      </c>
      <c r="C363" s="394"/>
      <c r="D363" s="415" t="s">
        <v>1950</v>
      </c>
      <c r="E363" s="352" t="s">
        <v>1951</v>
      </c>
      <c r="F363" s="348" t="s">
        <v>3241</v>
      </c>
      <c r="G363" s="338" t="s">
        <v>22</v>
      </c>
      <c r="H363" s="339"/>
      <c r="I363" s="339"/>
      <c r="J363" s="339" t="s">
        <v>95</v>
      </c>
      <c r="K363" s="579" t="s">
        <v>6744</v>
      </c>
      <c r="L363" s="579" t="s">
        <v>6745</v>
      </c>
      <c r="M363" s="340"/>
      <c r="N363" s="340"/>
      <c r="O363" s="412"/>
      <c r="P363" s="412"/>
      <c r="Q363" s="412"/>
      <c r="R363" s="412"/>
      <c r="S363" s="412"/>
      <c r="T363" s="412"/>
      <c r="U363" s="412"/>
      <c r="V363" s="412"/>
      <c r="W363" s="412"/>
      <c r="X363" s="412"/>
      <c r="Y363" s="412"/>
    </row>
    <row r="364" customFormat="false" ht="18" hidden="true" customHeight="true" outlineLevel="1" collapsed="false">
      <c r="A364" s="339" t="s">
        <v>3240</v>
      </c>
      <c r="B364" s="421" t="s">
        <v>129</v>
      </c>
      <c r="C364" s="394"/>
      <c r="D364" s="415" t="s">
        <v>1953</v>
      </c>
      <c r="E364" s="352" t="s">
        <v>1954</v>
      </c>
      <c r="F364" s="348" t="s">
        <v>3227</v>
      </c>
      <c r="G364" s="338" t="s">
        <v>22</v>
      </c>
      <c r="H364" s="339"/>
      <c r="I364" s="339"/>
      <c r="J364" s="339" t="s">
        <v>95</v>
      </c>
      <c r="K364" s="579" t="s">
        <v>6744</v>
      </c>
      <c r="L364" s="579" t="s">
        <v>6745</v>
      </c>
      <c r="M364" s="340"/>
      <c r="N364" s="340"/>
      <c r="O364" s="412"/>
      <c r="P364" s="412"/>
      <c r="Q364" s="412"/>
      <c r="R364" s="412"/>
      <c r="S364" s="412"/>
      <c r="T364" s="412"/>
      <c r="U364" s="412"/>
      <c r="V364" s="412"/>
      <c r="W364" s="412"/>
      <c r="X364" s="412"/>
      <c r="Y364" s="412"/>
    </row>
    <row r="365" customFormat="false" ht="18" hidden="false" customHeight="true" outlineLevel="0" collapsed="false">
      <c r="A365" s="324" t="s">
        <v>3258</v>
      </c>
      <c r="B365" s="324"/>
      <c r="C365" s="324"/>
      <c r="D365" s="324"/>
      <c r="E365" s="324"/>
      <c r="F365" s="324"/>
      <c r="G365" s="369"/>
      <c r="H365" s="369"/>
      <c r="I365" s="369"/>
      <c r="J365" s="369"/>
      <c r="K365" s="369"/>
      <c r="L365" s="369"/>
      <c r="M365" s="332"/>
      <c r="N365" s="332"/>
      <c r="O365" s="323"/>
      <c r="P365" s="323"/>
      <c r="Q365" s="323"/>
      <c r="R365" s="323"/>
      <c r="S365" s="323"/>
      <c r="T365" s="323"/>
      <c r="U365" s="323"/>
      <c r="V365" s="323"/>
      <c r="W365" s="323"/>
      <c r="X365" s="323"/>
      <c r="Y365" s="323"/>
    </row>
    <row r="366" customFormat="false" ht="18" hidden="false" customHeight="true" outlineLevel="0" collapsed="false">
      <c r="A366" s="559" t="s">
        <v>3259</v>
      </c>
      <c r="B366" s="559"/>
      <c r="C366" s="559"/>
      <c r="D366" s="559"/>
      <c r="E366" s="559"/>
      <c r="F366" s="559"/>
      <c r="G366" s="369"/>
      <c r="H366" s="369"/>
      <c r="I366" s="369"/>
      <c r="J366" s="369"/>
      <c r="K366" s="369"/>
      <c r="L366" s="369"/>
      <c r="M366" s="332"/>
      <c r="N366" s="332"/>
      <c r="O366" s="416"/>
      <c r="P366" s="416"/>
      <c r="Q366" s="416"/>
      <c r="R366" s="416"/>
      <c r="S366" s="416"/>
      <c r="T366" s="416"/>
      <c r="U366" s="416"/>
      <c r="V366" s="416"/>
      <c r="W366" s="416"/>
      <c r="X366" s="416"/>
      <c r="Y366" s="416"/>
    </row>
    <row r="367" customFormat="false" ht="18" hidden="true" customHeight="true" outlineLevel="1" collapsed="false">
      <c r="A367" s="420" t="s">
        <v>3260</v>
      </c>
      <c r="B367" s="421" t="s">
        <v>145</v>
      </c>
      <c r="C367" s="415" t="s">
        <v>3285</v>
      </c>
      <c r="D367" s="430" t="s">
        <v>3286</v>
      </c>
      <c r="E367" s="344" t="s">
        <v>3287</v>
      </c>
      <c r="F367" s="348" t="s">
        <v>3291</v>
      </c>
      <c r="G367" s="338" t="s">
        <v>22</v>
      </c>
      <c r="H367" s="339"/>
      <c r="I367" s="339"/>
      <c r="J367" s="339" t="s">
        <v>95</v>
      </c>
      <c r="K367" s="579" t="s">
        <v>6744</v>
      </c>
      <c r="L367" s="579" t="s">
        <v>6745</v>
      </c>
      <c r="M367" s="394"/>
      <c r="N367" s="394"/>
      <c r="O367" s="416"/>
      <c r="P367" s="416"/>
      <c r="Q367" s="416"/>
      <c r="R367" s="416"/>
      <c r="S367" s="416"/>
      <c r="T367" s="416"/>
      <c r="U367" s="416"/>
      <c r="V367" s="416"/>
      <c r="W367" s="416"/>
      <c r="X367" s="416"/>
      <c r="Y367" s="416"/>
    </row>
    <row r="368" customFormat="false" ht="18" hidden="true" customHeight="true" outlineLevel="1" collapsed="false">
      <c r="A368" s="420" t="s">
        <v>3265</v>
      </c>
      <c r="B368" s="421" t="s">
        <v>145</v>
      </c>
      <c r="C368" s="430"/>
      <c r="D368" s="415" t="s">
        <v>3289</v>
      </c>
      <c r="E368" s="348" t="s">
        <v>3290</v>
      </c>
      <c r="F368" s="148"/>
      <c r="G368" s="338" t="s">
        <v>22</v>
      </c>
      <c r="H368" s="339"/>
      <c r="I368" s="339"/>
      <c r="J368" s="339" t="s">
        <v>95</v>
      </c>
      <c r="K368" s="579" t="s">
        <v>6744</v>
      </c>
      <c r="L368" s="579" t="s">
        <v>6745</v>
      </c>
      <c r="M368" s="394"/>
      <c r="N368" s="394"/>
      <c r="O368" s="416"/>
      <c r="P368" s="416"/>
      <c r="Q368" s="416"/>
      <c r="R368" s="416"/>
      <c r="S368" s="416"/>
      <c r="T368" s="416"/>
      <c r="U368" s="416"/>
      <c r="V368" s="416"/>
      <c r="W368" s="416"/>
      <c r="X368" s="416"/>
      <c r="Y368" s="416"/>
    </row>
    <row r="369" customFormat="false" ht="18" hidden="true" customHeight="true" outlineLevel="1" collapsed="false">
      <c r="A369" s="420" t="s">
        <v>3268</v>
      </c>
      <c r="B369" s="421" t="s">
        <v>145</v>
      </c>
      <c r="C369" s="432"/>
      <c r="D369" s="415" t="s">
        <v>3293</v>
      </c>
      <c r="E369" s="348" t="s">
        <v>3290</v>
      </c>
      <c r="F369" s="348" t="s">
        <v>3294</v>
      </c>
      <c r="G369" s="338" t="s">
        <v>22</v>
      </c>
      <c r="H369" s="339"/>
      <c r="I369" s="339"/>
      <c r="J369" s="339" t="s">
        <v>95</v>
      </c>
      <c r="K369" s="579" t="s">
        <v>6744</v>
      </c>
      <c r="L369" s="579" t="s">
        <v>6745</v>
      </c>
      <c r="M369" s="394"/>
      <c r="N369" s="394"/>
      <c r="O369" s="416"/>
      <c r="P369" s="416"/>
      <c r="Q369" s="416"/>
      <c r="R369" s="416"/>
      <c r="S369" s="416"/>
      <c r="T369" s="416"/>
      <c r="U369" s="416"/>
      <c r="V369" s="416"/>
      <c r="W369" s="416"/>
      <c r="X369" s="416"/>
      <c r="Y369" s="416"/>
    </row>
    <row r="370" customFormat="false" ht="18" hidden="true" customHeight="true" outlineLevel="1" collapsed="false">
      <c r="A370" s="420" t="s">
        <v>3272</v>
      </c>
      <c r="B370" s="421" t="s">
        <v>145</v>
      </c>
      <c r="C370" s="430"/>
      <c r="D370" s="415" t="s">
        <v>3296</v>
      </c>
      <c r="E370" s="348" t="s">
        <v>3290</v>
      </c>
      <c r="F370" s="348" t="s">
        <v>3291</v>
      </c>
      <c r="G370" s="338" t="s">
        <v>22</v>
      </c>
      <c r="H370" s="339"/>
      <c r="I370" s="339"/>
      <c r="J370" s="339" t="s">
        <v>95</v>
      </c>
      <c r="K370" s="579" t="s">
        <v>6744</v>
      </c>
      <c r="L370" s="579" t="s">
        <v>6745</v>
      </c>
      <c r="M370" s="394"/>
      <c r="N370" s="394"/>
      <c r="O370" s="416"/>
      <c r="P370" s="416"/>
      <c r="Q370" s="416"/>
      <c r="R370" s="416"/>
      <c r="S370" s="416"/>
      <c r="T370" s="416"/>
      <c r="U370" s="416"/>
      <c r="V370" s="416"/>
      <c r="W370" s="416"/>
      <c r="X370" s="416"/>
      <c r="Y370" s="416"/>
    </row>
    <row r="371" customFormat="false" ht="18" hidden="true" customHeight="true" outlineLevel="1" collapsed="false">
      <c r="A371" s="420" t="s">
        <v>3277</v>
      </c>
      <c r="B371" s="421" t="s">
        <v>145</v>
      </c>
      <c r="C371" s="430"/>
      <c r="D371" s="415" t="s">
        <v>3298</v>
      </c>
      <c r="E371" s="348" t="s">
        <v>3290</v>
      </c>
      <c r="F371" s="348" t="s">
        <v>3294</v>
      </c>
      <c r="G371" s="338" t="s">
        <v>22</v>
      </c>
      <c r="H371" s="339"/>
      <c r="I371" s="339"/>
      <c r="J371" s="339" t="s">
        <v>95</v>
      </c>
      <c r="K371" s="579" t="s">
        <v>6744</v>
      </c>
      <c r="L371" s="579" t="s">
        <v>6745</v>
      </c>
      <c r="M371" s="394"/>
      <c r="N371" s="394"/>
      <c r="O371" s="416"/>
      <c r="P371" s="416"/>
      <c r="Q371" s="416"/>
      <c r="R371" s="416"/>
      <c r="S371" s="416"/>
      <c r="T371" s="416"/>
      <c r="U371" s="416"/>
      <c r="V371" s="416"/>
      <c r="W371" s="416"/>
      <c r="X371" s="416"/>
      <c r="Y371" s="416"/>
    </row>
    <row r="372" customFormat="false" ht="18" hidden="false" customHeight="true" outlineLevel="0" collapsed="false">
      <c r="A372" s="538" t="s">
        <v>6901</v>
      </c>
      <c r="B372" s="538"/>
      <c r="C372" s="538"/>
      <c r="D372" s="538"/>
      <c r="E372" s="538"/>
      <c r="F372" s="538"/>
      <c r="G372" s="369"/>
      <c r="H372" s="369"/>
      <c r="I372" s="369"/>
      <c r="J372" s="369"/>
      <c r="K372" s="369"/>
      <c r="L372" s="369"/>
      <c r="M372" s="332"/>
      <c r="N372" s="332"/>
      <c r="O372" s="416"/>
      <c r="P372" s="416"/>
      <c r="Q372" s="416"/>
      <c r="R372" s="416"/>
      <c r="S372" s="416"/>
      <c r="T372" s="416"/>
      <c r="U372" s="416"/>
      <c r="V372" s="416"/>
      <c r="W372" s="416"/>
      <c r="X372" s="416"/>
      <c r="Y372" s="416"/>
    </row>
    <row r="373" customFormat="false" ht="18" hidden="true" customHeight="true" outlineLevel="1" collapsed="false">
      <c r="A373" s="386" t="s">
        <v>3321</v>
      </c>
      <c r="B373" s="391" t="s">
        <v>152</v>
      </c>
      <c r="C373" s="415" t="s">
        <v>3285</v>
      </c>
      <c r="D373" s="430" t="s">
        <v>3286</v>
      </c>
      <c r="E373" s="344" t="s">
        <v>3342</v>
      </c>
      <c r="F373" s="348" t="s">
        <v>3334</v>
      </c>
      <c r="G373" s="428" t="s">
        <v>22</v>
      </c>
      <c r="H373" s="376"/>
      <c r="I373" s="376"/>
      <c r="J373" s="376" t="s">
        <v>95</v>
      </c>
      <c r="K373" s="579" t="s">
        <v>6744</v>
      </c>
      <c r="L373" s="579" t="s">
        <v>6745</v>
      </c>
      <c r="M373" s="340"/>
      <c r="N373" s="340"/>
      <c r="O373" s="427"/>
      <c r="P373" s="427"/>
      <c r="Q373" s="427"/>
      <c r="R373" s="427"/>
      <c r="S373" s="427"/>
      <c r="T373" s="427"/>
      <c r="U373" s="427"/>
      <c r="V373" s="427"/>
      <c r="W373" s="427"/>
      <c r="X373" s="427"/>
      <c r="Y373" s="427"/>
    </row>
    <row r="374" customFormat="false" ht="18" hidden="true" customHeight="true" outlineLevel="1" collapsed="false">
      <c r="A374" s="386" t="s">
        <v>3324</v>
      </c>
      <c r="B374" s="391" t="s">
        <v>152</v>
      </c>
      <c r="C374" s="430"/>
      <c r="D374" s="415" t="s">
        <v>3344</v>
      </c>
      <c r="E374" s="344" t="s">
        <v>3345</v>
      </c>
      <c r="F374" s="348" t="s">
        <v>3334</v>
      </c>
      <c r="G374" s="428" t="s">
        <v>22</v>
      </c>
      <c r="H374" s="376"/>
      <c r="I374" s="376"/>
      <c r="J374" s="376" t="s">
        <v>95</v>
      </c>
      <c r="K374" s="579" t="s">
        <v>6744</v>
      </c>
      <c r="L374" s="579" t="s">
        <v>6745</v>
      </c>
      <c r="M374" s="340"/>
      <c r="N374" s="340"/>
      <c r="O374" s="427"/>
      <c r="P374" s="427"/>
      <c r="Q374" s="427"/>
      <c r="R374" s="427"/>
      <c r="S374" s="427"/>
      <c r="T374" s="427"/>
      <c r="U374" s="427"/>
      <c r="V374" s="427"/>
      <c r="W374" s="427"/>
      <c r="X374" s="427"/>
      <c r="Y374" s="427"/>
    </row>
    <row r="375" customFormat="false" ht="18" hidden="true" customHeight="true" outlineLevel="1" collapsed="false">
      <c r="A375" s="386" t="s">
        <v>3328</v>
      </c>
      <c r="B375" s="391" t="s">
        <v>152</v>
      </c>
      <c r="C375" s="432"/>
      <c r="D375" s="415" t="s">
        <v>6902</v>
      </c>
      <c r="E375" s="344" t="s">
        <v>1012</v>
      </c>
      <c r="F375" s="348" t="s">
        <v>3348</v>
      </c>
      <c r="G375" s="428" t="s">
        <v>22</v>
      </c>
      <c r="H375" s="376"/>
      <c r="I375" s="376"/>
      <c r="J375" s="376" t="s">
        <v>95</v>
      </c>
      <c r="K375" s="579" t="s">
        <v>6744</v>
      </c>
      <c r="L375" s="579" t="s">
        <v>6745</v>
      </c>
      <c r="M375" s="340"/>
      <c r="N375" s="340"/>
      <c r="O375" s="427"/>
      <c r="P375" s="427"/>
      <c r="Q375" s="427"/>
      <c r="R375" s="427"/>
      <c r="S375" s="427"/>
      <c r="T375" s="427"/>
      <c r="U375" s="427"/>
      <c r="V375" s="427"/>
      <c r="W375" s="427"/>
      <c r="X375" s="427"/>
      <c r="Y375" s="427"/>
    </row>
    <row r="376" customFormat="false" ht="18" hidden="true" customHeight="true" outlineLevel="1" collapsed="false">
      <c r="A376" s="386" t="s">
        <v>3329</v>
      </c>
      <c r="B376" s="391" t="s">
        <v>152</v>
      </c>
      <c r="C376" s="430"/>
      <c r="D376" s="415" t="s">
        <v>3350</v>
      </c>
      <c r="E376" s="344" t="s">
        <v>1016</v>
      </c>
      <c r="F376" s="348" t="s">
        <v>3351</v>
      </c>
      <c r="G376" s="428" t="s">
        <v>22</v>
      </c>
      <c r="H376" s="148"/>
      <c r="I376" s="376"/>
      <c r="J376" s="376" t="s">
        <v>95</v>
      </c>
      <c r="K376" s="579" t="s">
        <v>6744</v>
      </c>
      <c r="L376" s="579" t="s">
        <v>6745</v>
      </c>
      <c r="M376" s="340"/>
      <c r="N376" s="340"/>
      <c r="O376" s="427"/>
      <c r="P376" s="427"/>
      <c r="Q376" s="427"/>
      <c r="R376" s="427"/>
      <c r="S376" s="427"/>
      <c r="T376" s="427"/>
      <c r="U376" s="427"/>
      <c r="V376" s="427"/>
      <c r="W376" s="427"/>
      <c r="X376" s="427"/>
      <c r="Y376" s="427"/>
    </row>
    <row r="377" customFormat="false" ht="18" hidden="true" customHeight="true" outlineLevel="1" collapsed="false">
      <c r="A377" s="386" t="s">
        <v>3332</v>
      </c>
      <c r="B377" s="391" t="s">
        <v>152</v>
      </c>
      <c r="C377" s="432"/>
      <c r="D377" s="415" t="s">
        <v>3353</v>
      </c>
      <c r="E377" s="344" t="s">
        <v>1020</v>
      </c>
      <c r="F377" s="348" t="s">
        <v>3354</v>
      </c>
      <c r="G377" s="428" t="s">
        <v>22</v>
      </c>
      <c r="H377" s="334"/>
      <c r="I377" s="376"/>
      <c r="J377" s="376" t="s">
        <v>95</v>
      </c>
      <c r="K377" s="579" t="s">
        <v>6744</v>
      </c>
      <c r="L377" s="579" t="s">
        <v>6745</v>
      </c>
      <c r="M377" s="340"/>
      <c r="N377" s="340"/>
      <c r="O377" s="427"/>
      <c r="P377" s="427"/>
      <c r="Q377" s="427"/>
      <c r="R377" s="427"/>
      <c r="S377" s="427"/>
      <c r="T377" s="427"/>
      <c r="U377" s="427"/>
      <c r="V377" s="427"/>
      <c r="W377" s="427"/>
      <c r="X377" s="427"/>
      <c r="Y377" s="427"/>
    </row>
    <row r="378" customFormat="false" ht="18" hidden="true" customHeight="true" outlineLevel="1" collapsed="false">
      <c r="A378" s="386" t="s">
        <v>3336</v>
      </c>
      <c r="B378" s="391" t="s">
        <v>152</v>
      </c>
      <c r="C378" s="430"/>
      <c r="D378" s="415" t="s">
        <v>3356</v>
      </c>
      <c r="E378" s="344" t="s">
        <v>1024</v>
      </c>
      <c r="F378" s="348" t="s">
        <v>3357</v>
      </c>
      <c r="G378" s="428" t="s">
        <v>22</v>
      </c>
      <c r="H378" s="348"/>
      <c r="I378" s="376"/>
      <c r="J378" s="376" t="s">
        <v>95</v>
      </c>
      <c r="K378" s="579" t="s">
        <v>6744</v>
      </c>
      <c r="L378" s="579" t="s">
        <v>6745</v>
      </c>
      <c r="M378" s="340"/>
      <c r="N378" s="340"/>
      <c r="O378" s="427"/>
      <c r="P378" s="427"/>
      <c r="Q378" s="427"/>
      <c r="R378" s="427"/>
      <c r="S378" s="427"/>
      <c r="T378" s="427"/>
      <c r="U378" s="427"/>
      <c r="V378" s="427"/>
      <c r="W378" s="427"/>
      <c r="X378" s="427"/>
      <c r="Y378" s="427"/>
    </row>
    <row r="379" customFormat="false" ht="18" hidden="true" customHeight="true" outlineLevel="1" collapsed="false">
      <c r="A379" s="386" t="s">
        <v>3338</v>
      </c>
      <c r="B379" s="391" t="s">
        <v>152</v>
      </c>
      <c r="C379" s="430"/>
      <c r="D379" s="415" t="s">
        <v>3359</v>
      </c>
      <c r="E379" s="344" t="s">
        <v>6903</v>
      </c>
      <c r="F379" s="348" t="s">
        <v>3361</v>
      </c>
      <c r="G379" s="428" t="s">
        <v>22</v>
      </c>
      <c r="H379" s="348"/>
      <c r="I379" s="376"/>
      <c r="J379" s="376" t="s">
        <v>95</v>
      </c>
      <c r="K379" s="579" t="s">
        <v>6744</v>
      </c>
      <c r="L379" s="579" t="s">
        <v>6745</v>
      </c>
      <c r="M379" s="340"/>
      <c r="N379" s="391" t="s">
        <v>6904</v>
      </c>
      <c r="O379" s="427"/>
      <c r="P379" s="427"/>
      <c r="Q379" s="427"/>
      <c r="R379" s="427"/>
      <c r="S379" s="427"/>
      <c r="T379" s="427"/>
      <c r="U379" s="427"/>
      <c r="V379" s="427"/>
      <c r="W379" s="427"/>
      <c r="X379" s="427"/>
      <c r="Y379" s="427"/>
    </row>
    <row r="380" customFormat="false" ht="18" hidden="true" customHeight="true" outlineLevel="1" collapsed="false">
      <c r="A380" s="386" t="s">
        <v>3341</v>
      </c>
      <c r="B380" s="391" t="s">
        <v>152</v>
      </c>
      <c r="C380" s="430"/>
      <c r="D380" s="415" t="s">
        <v>3363</v>
      </c>
      <c r="E380" s="344" t="s">
        <v>1031</v>
      </c>
      <c r="F380" s="348" t="s">
        <v>3364</v>
      </c>
      <c r="G380" s="428" t="s">
        <v>22</v>
      </c>
      <c r="I380" s="376"/>
      <c r="J380" s="376" t="s">
        <v>95</v>
      </c>
      <c r="K380" s="579" t="s">
        <v>6744</v>
      </c>
      <c r="L380" s="579" t="s">
        <v>6745</v>
      </c>
      <c r="M380" s="340"/>
      <c r="N380" s="340"/>
      <c r="O380" s="427"/>
      <c r="P380" s="427"/>
      <c r="Q380" s="427"/>
      <c r="R380" s="427"/>
      <c r="S380" s="427"/>
      <c r="T380" s="427"/>
      <c r="U380" s="427"/>
      <c r="V380" s="427"/>
      <c r="W380" s="427"/>
      <c r="X380" s="427"/>
      <c r="Y380" s="427"/>
    </row>
    <row r="381" customFormat="false" ht="18" hidden="true" customHeight="true" outlineLevel="1" collapsed="false">
      <c r="A381" s="386" t="s">
        <v>3343</v>
      </c>
      <c r="B381" s="391" t="s">
        <v>152</v>
      </c>
      <c r="C381" s="436" t="s">
        <v>3366</v>
      </c>
      <c r="D381" s="415" t="s">
        <v>3367</v>
      </c>
      <c r="E381" s="344" t="s">
        <v>1031</v>
      </c>
      <c r="F381" s="348" t="s">
        <v>3368</v>
      </c>
      <c r="G381" s="428" t="s">
        <v>22</v>
      </c>
      <c r="H381" s="348"/>
      <c r="I381" s="376"/>
      <c r="J381" s="376" t="s">
        <v>95</v>
      </c>
      <c r="K381" s="579" t="s">
        <v>6744</v>
      </c>
      <c r="L381" s="579" t="s">
        <v>6745</v>
      </c>
      <c r="M381" s="340"/>
      <c r="N381" s="340"/>
      <c r="O381" s="427"/>
      <c r="P381" s="427"/>
      <c r="Q381" s="427"/>
      <c r="R381" s="427"/>
      <c r="S381" s="427"/>
      <c r="T381" s="427"/>
      <c r="U381" s="427"/>
      <c r="V381" s="427"/>
      <c r="W381" s="427"/>
      <c r="X381" s="427"/>
      <c r="Y381" s="427"/>
    </row>
    <row r="382" customFormat="false" ht="18" hidden="true" customHeight="true" outlineLevel="1" collapsed="false">
      <c r="A382" s="386" t="s">
        <v>3346</v>
      </c>
      <c r="B382" s="391" t="s">
        <v>152</v>
      </c>
      <c r="C382" s="430"/>
      <c r="D382" s="415" t="s">
        <v>3370</v>
      </c>
      <c r="E382" s="344" t="s">
        <v>1038</v>
      </c>
      <c r="F382" s="348" t="s">
        <v>3371</v>
      </c>
      <c r="G382" s="428" t="s">
        <v>22</v>
      </c>
      <c r="H382" s="348"/>
      <c r="I382" s="376"/>
      <c r="J382" s="376" t="s">
        <v>95</v>
      </c>
      <c r="K382" s="579" t="s">
        <v>6744</v>
      </c>
      <c r="L382" s="579" t="s">
        <v>6745</v>
      </c>
      <c r="M382" s="340"/>
      <c r="N382" s="340"/>
      <c r="O382" s="427"/>
      <c r="P382" s="427"/>
      <c r="Q382" s="427"/>
      <c r="R382" s="427"/>
      <c r="S382" s="427"/>
      <c r="T382" s="427"/>
      <c r="U382" s="427"/>
      <c r="V382" s="427"/>
      <c r="W382" s="427"/>
      <c r="X382" s="427"/>
      <c r="Y382" s="427"/>
    </row>
    <row r="383" customFormat="false" ht="18" hidden="true" customHeight="true" outlineLevel="1" collapsed="false">
      <c r="A383" s="386" t="s">
        <v>3349</v>
      </c>
      <c r="B383" s="391" t="s">
        <v>152</v>
      </c>
      <c r="C383" s="430"/>
      <c r="D383" s="415" t="s">
        <v>6905</v>
      </c>
      <c r="E383" s="344" t="s">
        <v>1042</v>
      </c>
      <c r="F383" s="348" t="s">
        <v>3374</v>
      </c>
      <c r="G383" s="428" t="s">
        <v>22</v>
      </c>
      <c r="H383" s="148"/>
      <c r="I383" s="376"/>
      <c r="J383" s="376" t="s">
        <v>95</v>
      </c>
      <c r="K383" s="579" t="s">
        <v>6744</v>
      </c>
      <c r="L383" s="579" t="s">
        <v>6745</v>
      </c>
      <c r="M383" s="340"/>
      <c r="N383" s="340"/>
      <c r="O383" s="427"/>
      <c r="P383" s="427"/>
      <c r="Q383" s="427"/>
      <c r="R383" s="427"/>
      <c r="S383" s="427"/>
      <c r="T383" s="427"/>
      <c r="U383" s="427"/>
      <c r="V383" s="427"/>
      <c r="W383" s="427"/>
      <c r="X383" s="427"/>
      <c r="Y383" s="427"/>
    </row>
    <row r="384" customFormat="false" ht="18" hidden="false" customHeight="true" outlineLevel="0" collapsed="false">
      <c r="A384" s="538" t="s">
        <v>6906</v>
      </c>
      <c r="B384" s="538"/>
      <c r="C384" s="538"/>
      <c r="D384" s="538"/>
      <c r="E384" s="538"/>
      <c r="F384" s="538"/>
      <c r="G384" s="369"/>
      <c r="H384" s="369"/>
      <c r="I384" s="369"/>
      <c r="J384" s="369"/>
      <c r="K384" s="369"/>
      <c r="L384" s="369"/>
      <c r="M384" s="332"/>
      <c r="N384" s="332"/>
      <c r="O384" s="416"/>
      <c r="P384" s="416"/>
      <c r="Q384" s="416"/>
      <c r="R384" s="416"/>
      <c r="S384" s="416"/>
      <c r="T384" s="416"/>
      <c r="U384" s="416"/>
      <c r="V384" s="416"/>
      <c r="W384" s="416"/>
      <c r="X384" s="416"/>
      <c r="Y384" s="416"/>
    </row>
    <row r="385" customFormat="false" ht="18" hidden="true" customHeight="true" outlineLevel="1" collapsed="false">
      <c r="A385" s="386" t="s">
        <v>3406</v>
      </c>
      <c r="B385" s="391" t="s">
        <v>159</v>
      </c>
      <c r="C385" s="415" t="s">
        <v>3285</v>
      </c>
      <c r="D385" s="436" t="s">
        <v>3286</v>
      </c>
      <c r="E385" s="344" t="s">
        <v>3407</v>
      </c>
      <c r="F385" s="348" t="s">
        <v>3401</v>
      </c>
      <c r="G385" s="428" t="s">
        <v>22</v>
      </c>
      <c r="H385" s="376"/>
      <c r="I385" s="376"/>
      <c r="J385" s="376" t="s">
        <v>95</v>
      </c>
      <c r="K385" s="594" t="s">
        <v>6744</v>
      </c>
      <c r="L385" s="594" t="s">
        <v>6907</v>
      </c>
      <c r="M385" s="340"/>
      <c r="N385" s="340"/>
      <c r="O385" s="427"/>
      <c r="P385" s="427"/>
      <c r="Q385" s="427"/>
      <c r="R385" s="427"/>
      <c r="S385" s="427"/>
      <c r="T385" s="427"/>
      <c r="U385" s="427"/>
      <c r="V385" s="427"/>
      <c r="W385" s="427"/>
      <c r="X385" s="427"/>
      <c r="Y385" s="427"/>
    </row>
    <row r="386" customFormat="false" ht="18" hidden="true" customHeight="true" outlineLevel="1" collapsed="false">
      <c r="A386" s="437" t="s">
        <v>3408</v>
      </c>
      <c r="B386" s="391" t="s">
        <v>159</v>
      </c>
      <c r="C386" s="430"/>
      <c r="D386" s="415" t="s">
        <v>3409</v>
      </c>
      <c r="E386" s="348" t="s">
        <v>3410</v>
      </c>
      <c r="F386" s="348" t="s">
        <v>3401</v>
      </c>
      <c r="G386" s="428" t="s">
        <v>22</v>
      </c>
      <c r="H386" s="376"/>
      <c r="I386" s="376"/>
      <c r="J386" s="376" t="s">
        <v>95</v>
      </c>
      <c r="K386" s="594" t="s">
        <v>6744</v>
      </c>
      <c r="L386" s="594" t="s">
        <v>6907</v>
      </c>
      <c r="M386" s="340"/>
      <c r="N386" s="340"/>
      <c r="O386" s="427"/>
      <c r="P386" s="427"/>
      <c r="Q386" s="427"/>
      <c r="R386" s="427"/>
      <c r="S386" s="427"/>
      <c r="T386" s="427"/>
      <c r="U386" s="427"/>
      <c r="V386" s="427"/>
      <c r="W386" s="427"/>
      <c r="X386" s="427"/>
      <c r="Y386" s="427"/>
    </row>
    <row r="387" customFormat="false" ht="18" hidden="true" customHeight="true" outlineLevel="1" collapsed="false">
      <c r="A387" s="386" t="s">
        <v>3411</v>
      </c>
      <c r="B387" s="391" t="s">
        <v>159</v>
      </c>
      <c r="C387" s="432"/>
      <c r="D387" s="415" t="s">
        <v>3412</v>
      </c>
      <c r="E387" s="348" t="s">
        <v>3413</v>
      </c>
      <c r="F387" s="348" t="s">
        <v>3414</v>
      </c>
      <c r="G387" s="428" t="s">
        <v>22</v>
      </c>
      <c r="H387" s="376"/>
      <c r="I387" s="376"/>
      <c r="J387" s="376" t="s">
        <v>95</v>
      </c>
      <c r="K387" s="594" t="s">
        <v>6744</v>
      </c>
      <c r="L387" s="594" t="s">
        <v>6907</v>
      </c>
      <c r="M387" s="340"/>
      <c r="N387" s="340"/>
      <c r="O387" s="427"/>
      <c r="P387" s="427"/>
      <c r="Q387" s="427"/>
      <c r="R387" s="427"/>
      <c r="S387" s="427"/>
      <c r="T387" s="427"/>
      <c r="U387" s="427"/>
      <c r="V387" s="427"/>
      <c r="W387" s="427"/>
      <c r="X387" s="427"/>
      <c r="Y387" s="427"/>
    </row>
    <row r="388" customFormat="false" ht="18" hidden="true" customHeight="true" outlineLevel="1" collapsed="false">
      <c r="A388" s="386" t="s">
        <v>3415</v>
      </c>
      <c r="B388" s="391" t="s">
        <v>159</v>
      </c>
      <c r="C388" s="438"/>
      <c r="D388" s="415" t="s">
        <v>3416</v>
      </c>
      <c r="E388" s="348" t="s">
        <v>3417</v>
      </c>
      <c r="F388" s="348" t="s">
        <v>3418</v>
      </c>
      <c r="G388" s="428" t="s">
        <v>22</v>
      </c>
      <c r="H388" s="376"/>
      <c r="I388" s="376"/>
      <c r="J388" s="376" t="s">
        <v>95</v>
      </c>
      <c r="K388" s="594" t="s">
        <v>6744</v>
      </c>
      <c r="L388" s="594" t="s">
        <v>6907</v>
      </c>
      <c r="M388" s="340"/>
      <c r="N388" s="340"/>
      <c r="O388" s="427"/>
      <c r="P388" s="427"/>
      <c r="Q388" s="427"/>
      <c r="R388" s="427"/>
      <c r="S388" s="427"/>
      <c r="T388" s="427"/>
      <c r="U388" s="427"/>
      <c r="V388" s="427"/>
      <c r="W388" s="427"/>
      <c r="X388" s="427"/>
      <c r="Y388" s="427"/>
    </row>
    <row r="389" customFormat="false" ht="18" hidden="true" customHeight="true" outlineLevel="1" collapsed="false">
      <c r="A389" s="386" t="s">
        <v>3419</v>
      </c>
      <c r="B389" s="391" t="s">
        <v>159</v>
      </c>
      <c r="C389" s="439"/>
      <c r="D389" s="415" t="s">
        <v>3420</v>
      </c>
      <c r="E389" s="348" t="s">
        <v>3421</v>
      </c>
      <c r="F389" s="348" t="s">
        <v>3422</v>
      </c>
      <c r="G389" s="428" t="s">
        <v>22</v>
      </c>
      <c r="H389" s="348"/>
      <c r="I389" s="376"/>
      <c r="J389" s="376" t="s">
        <v>95</v>
      </c>
      <c r="K389" s="594" t="s">
        <v>6744</v>
      </c>
      <c r="L389" s="594" t="s">
        <v>6907</v>
      </c>
      <c r="M389" s="340"/>
      <c r="N389" s="340"/>
      <c r="O389" s="427"/>
      <c r="P389" s="427"/>
      <c r="Q389" s="427"/>
      <c r="R389" s="427"/>
      <c r="S389" s="427"/>
      <c r="T389" s="427"/>
      <c r="U389" s="427"/>
      <c r="V389" s="427"/>
      <c r="W389" s="427"/>
      <c r="X389" s="427"/>
      <c r="Y389" s="427"/>
    </row>
    <row r="390" customFormat="false" ht="18" hidden="true" customHeight="true" outlineLevel="1" collapsed="false">
      <c r="A390" s="386" t="s">
        <v>3423</v>
      </c>
      <c r="B390" s="391" t="s">
        <v>159</v>
      </c>
      <c r="C390" s="439"/>
      <c r="D390" s="415" t="s">
        <v>3424</v>
      </c>
      <c r="E390" s="348" t="s">
        <v>3425</v>
      </c>
      <c r="F390" s="348" t="s">
        <v>3426</v>
      </c>
      <c r="G390" s="428" t="s">
        <v>22</v>
      </c>
      <c r="H390" s="148"/>
      <c r="I390" s="376"/>
      <c r="J390" s="376" t="s">
        <v>95</v>
      </c>
      <c r="K390" s="594" t="s">
        <v>6744</v>
      </c>
      <c r="L390" s="594" t="s">
        <v>6907</v>
      </c>
      <c r="M390" s="340"/>
      <c r="N390" s="340"/>
      <c r="O390" s="427"/>
      <c r="P390" s="427"/>
      <c r="Q390" s="427"/>
      <c r="R390" s="427"/>
      <c r="S390" s="427"/>
      <c r="T390" s="427"/>
      <c r="U390" s="427"/>
      <c r="V390" s="427"/>
      <c r="W390" s="427"/>
      <c r="X390" s="427"/>
      <c r="Y390" s="427"/>
    </row>
    <row r="391" customFormat="false" ht="18" hidden="true" customHeight="true" outlineLevel="1" collapsed="false">
      <c r="A391" s="386" t="s">
        <v>3427</v>
      </c>
      <c r="B391" s="391" t="s">
        <v>159</v>
      </c>
      <c r="C391" s="430"/>
      <c r="D391" s="415" t="s">
        <v>3428</v>
      </c>
      <c r="E391" s="348" t="s">
        <v>3429</v>
      </c>
      <c r="F391" s="348" t="s">
        <v>3430</v>
      </c>
      <c r="G391" s="428" t="s">
        <v>22</v>
      </c>
      <c r="H391" s="334"/>
      <c r="I391" s="376"/>
      <c r="J391" s="376" t="s">
        <v>95</v>
      </c>
      <c r="K391" s="594" t="s">
        <v>6744</v>
      </c>
      <c r="L391" s="594" t="s">
        <v>6907</v>
      </c>
      <c r="M391" s="340"/>
      <c r="N391" s="340"/>
      <c r="O391" s="427"/>
      <c r="P391" s="427"/>
      <c r="Q391" s="427"/>
      <c r="R391" s="427"/>
      <c r="S391" s="427"/>
      <c r="T391" s="427"/>
      <c r="U391" s="427"/>
      <c r="V391" s="427"/>
      <c r="W391" s="427"/>
      <c r="X391" s="427"/>
      <c r="Y391" s="427"/>
    </row>
    <row r="392" customFormat="false" ht="18" hidden="true" customHeight="true" outlineLevel="1" collapsed="false">
      <c r="A392" s="386" t="s">
        <v>3431</v>
      </c>
      <c r="B392" s="391" t="s">
        <v>159</v>
      </c>
      <c r="C392" s="430"/>
      <c r="D392" s="415" t="s">
        <v>3432</v>
      </c>
      <c r="E392" s="348" t="s">
        <v>6908</v>
      </c>
      <c r="F392" s="348" t="s">
        <v>3434</v>
      </c>
      <c r="G392" s="428" t="s">
        <v>22</v>
      </c>
      <c r="H392" s="348"/>
      <c r="I392" s="376"/>
      <c r="J392" s="376" t="s">
        <v>95</v>
      </c>
      <c r="K392" s="594" t="s">
        <v>6744</v>
      </c>
      <c r="L392" s="594" t="s">
        <v>6907</v>
      </c>
      <c r="M392" s="340"/>
      <c r="N392" s="340"/>
      <c r="O392" s="427"/>
      <c r="P392" s="427"/>
      <c r="Q392" s="427"/>
      <c r="R392" s="427"/>
      <c r="S392" s="427"/>
      <c r="T392" s="427"/>
      <c r="U392" s="427"/>
      <c r="V392" s="427"/>
      <c r="W392" s="427"/>
      <c r="X392" s="427"/>
      <c r="Y392" s="427"/>
    </row>
    <row r="393" customFormat="false" ht="18" hidden="true" customHeight="true" outlineLevel="1" collapsed="false">
      <c r="A393" s="386" t="s">
        <v>3435</v>
      </c>
      <c r="B393" s="391" t="s">
        <v>159</v>
      </c>
      <c r="C393" s="430"/>
      <c r="D393" s="415" t="s">
        <v>3436</v>
      </c>
      <c r="E393" s="348" t="s">
        <v>3437</v>
      </c>
      <c r="F393" s="348" t="s">
        <v>3438</v>
      </c>
      <c r="G393" s="428" t="s">
        <v>22</v>
      </c>
      <c r="H393" s="334"/>
      <c r="I393" s="376"/>
      <c r="J393" s="376" t="s">
        <v>95</v>
      </c>
      <c r="K393" s="594" t="s">
        <v>6744</v>
      </c>
      <c r="L393" s="594" t="s">
        <v>6907</v>
      </c>
      <c r="M393" s="340"/>
      <c r="N393" s="340"/>
      <c r="O393" s="427"/>
      <c r="P393" s="427"/>
      <c r="Q393" s="427"/>
      <c r="R393" s="427"/>
      <c r="S393" s="427"/>
      <c r="T393" s="427"/>
      <c r="U393" s="427"/>
      <c r="V393" s="427"/>
      <c r="W393" s="427"/>
      <c r="X393" s="427"/>
      <c r="Y393" s="427"/>
    </row>
    <row r="394" customFormat="false" ht="18" hidden="true" customHeight="true" outlineLevel="1" collapsed="false">
      <c r="A394" s="386" t="s">
        <v>3439</v>
      </c>
      <c r="B394" s="391" t="s">
        <v>159</v>
      </c>
      <c r="C394" s="430"/>
      <c r="D394" s="415" t="s">
        <v>3440</v>
      </c>
      <c r="E394" s="348" t="s">
        <v>3441</v>
      </c>
      <c r="F394" s="348" t="s">
        <v>3442</v>
      </c>
      <c r="G394" s="428" t="s">
        <v>22</v>
      </c>
      <c r="H394" s="148"/>
      <c r="I394" s="376"/>
      <c r="J394" s="376" t="s">
        <v>95</v>
      </c>
      <c r="K394" s="594" t="s">
        <v>6744</v>
      </c>
      <c r="L394" s="594" t="s">
        <v>6907</v>
      </c>
      <c r="M394" s="340"/>
      <c r="N394" s="340"/>
      <c r="O394" s="427"/>
      <c r="P394" s="427"/>
      <c r="Q394" s="427"/>
      <c r="R394" s="427"/>
      <c r="S394" s="427"/>
      <c r="T394" s="427"/>
      <c r="U394" s="427"/>
      <c r="V394" s="427"/>
      <c r="W394" s="427"/>
      <c r="X394" s="427"/>
      <c r="Y394" s="427"/>
    </row>
    <row r="395" customFormat="false" ht="18" hidden="true" customHeight="true" outlineLevel="1" collapsed="false">
      <c r="A395" s="386" t="s">
        <v>3443</v>
      </c>
      <c r="B395" s="391" t="s">
        <v>159</v>
      </c>
      <c r="C395" s="430"/>
      <c r="D395" s="415" t="s">
        <v>3444</v>
      </c>
      <c r="E395" s="348" t="s">
        <v>3445</v>
      </c>
      <c r="F395" s="348" t="s">
        <v>3446</v>
      </c>
      <c r="G395" s="428" t="s">
        <v>22</v>
      </c>
      <c r="H395" s="148"/>
      <c r="I395" s="376"/>
      <c r="J395" s="376" t="s">
        <v>95</v>
      </c>
      <c r="K395" s="594" t="s">
        <v>6744</v>
      </c>
      <c r="L395" s="594" t="s">
        <v>6907</v>
      </c>
      <c r="M395" s="340"/>
      <c r="N395" s="340"/>
      <c r="O395" s="427"/>
      <c r="P395" s="427"/>
      <c r="Q395" s="427"/>
      <c r="R395" s="427"/>
      <c r="S395" s="427"/>
      <c r="T395" s="427"/>
      <c r="U395" s="427"/>
      <c r="V395" s="427"/>
      <c r="W395" s="427"/>
      <c r="X395" s="427"/>
      <c r="Y395" s="427"/>
    </row>
    <row r="396" customFormat="false" ht="18" hidden="false" customHeight="true" outlineLevel="0" collapsed="false">
      <c r="A396" s="538" t="s">
        <v>6909</v>
      </c>
      <c r="B396" s="538"/>
      <c r="C396" s="538"/>
      <c r="D396" s="538"/>
      <c r="E396" s="538"/>
      <c r="F396" s="538"/>
      <c r="G396" s="369"/>
      <c r="H396" s="369"/>
      <c r="I396" s="369"/>
      <c r="J396" s="369"/>
      <c r="K396" s="369"/>
      <c r="L396" s="369"/>
      <c r="M396" s="332"/>
      <c r="N396" s="332"/>
      <c r="O396" s="416"/>
      <c r="P396" s="416"/>
      <c r="Q396" s="416"/>
      <c r="R396" s="416"/>
      <c r="S396" s="416"/>
      <c r="T396" s="416"/>
      <c r="U396" s="416"/>
      <c r="V396" s="416"/>
      <c r="W396" s="416"/>
      <c r="X396" s="416"/>
      <c r="Y396" s="416"/>
    </row>
    <row r="397" customFormat="false" ht="18" hidden="true" customHeight="true" outlineLevel="1" collapsed="false">
      <c r="A397" s="386" t="s">
        <v>3465</v>
      </c>
      <c r="B397" s="391" t="s">
        <v>164</v>
      </c>
      <c r="C397" s="415" t="s">
        <v>3285</v>
      </c>
      <c r="D397" s="436" t="s">
        <v>3286</v>
      </c>
      <c r="E397" s="344" t="s">
        <v>3482</v>
      </c>
      <c r="F397" s="348" t="s">
        <v>6910</v>
      </c>
      <c r="G397" s="428" t="s">
        <v>22</v>
      </c>
      <c r="H397" s="376"/>
      <c r="I397" s="376"/>
      <c r="J397" s="376" t="s">
        <v>95</v>
      </c>
      <c r="K397" s="594" t="s">
        <v>6744</v>
      </c>
      <c r="L397" s="594" t="s">
        <v>6907</v>
      </c>
      <c r="M397" s="340"/>
      <c r="N397" s="340"/>
      <c r="O397" s="427"/>
      <c r="P397" s="427"/>
      <c r="Q397" s="427"/>
      <c r="R397" s="427"/>
      <c r="S397" s="427"/>
      <c r="T397" s="427"/>
      <c r="U397" s="427"/>
      <c r="V397" s="427"/>
      <c r="W397" s="427"/>
      <c r="X397" s="427"/>
      <c r="Y397" s="427"/>
    </row>
    <row r="398" customFormat="false" ht="18" hidden="true" customHeight="true" outlineLevel="1" collapsed="false">
      <c r="A398" s="386" t="s">
        <v>3467</v>
      </c>
      <c r="B398" s="391" t="s">
        <v>164</v>
      </c>
      <c r="C398" s="430"/>
      <c r="D398" s="415" t="s">
        <v>3484</v>
      </c>
      <c r="E398" s="348" t="s">
        <v>3485</v>
      </c>
      <c r="F398" s="348" t="s">
        <v>6910</v>
      </c>
      <c r="G398" s="428" t="s">
        <v>22</v>
      </c>
      <c r="H398" s="348"/>
      <c r="I398" s="376"/>
      <c r="J398" s="376" t="s">
        <v>95</v>
      </c>
      <c r="K398" s="594" t="s">
        <v>6744</v>
      </c>
      <c r="L398" s="594" t="s">
        <v>6907</v>
      </c>
      <c r="M398" s="340"/>
      <c r="N398" s="340"/>
      <c r="O398" s="427"/>
      <c r="P398" s="427"/>
      <c r="Q398" s="427"/>
      <c r="R398" s="427"/>
      <c r="S398" s="427"/>
      <c r="T398" s="427"/>
      <c r="U398" s="427"/>
      <c r="V398" s="427"/>
      <c r="W398" s="427"/>
      <c r="X398" s="427"/>
      <c r="Y398" s="427"/>
    </row>
    <row r="399" customFormat="false" ht="18" hidden="true" customHeight="true" outlineLevel="1" collapsed="false">
      <c r="A399" s="386" t="s">
        <v>3470</v>
      </c>
      <c r="B399" s="391" t="s">
        <v>164</v>
      </c>
      <c r="C399" s="415"/>
      <c r="D399" s="415" t="s">
        <v>3487</v>
      </c>
      <c r="E399" s="348" t="s">
        <v>3488</v>
      </c>
      <c r="F399" s="348" t="s">
        <v>3489</v>
      </c>
      <c r="G399" s="428" t="s">
        <v>22</v>
      </c>
      <c r="H399" s="148"/>
      <c r="I399" s="376"/>
      <c r="J399" s="376" t="s">
        <v>95</v>
      </c>
      <c r="K399" s="594" t="s">
        <v>6744</v>
      </c>
      <c r="L399" s="594" t="s">
        <v>6907</v>
      </c>
      <c r="M399" s="340"/>
      <c r="N399" s="340"/>
      <c r="O399" s="427"/>
      <c r="P399" s="427"/>
      <c r="Q399" s="427"/>
      <c r="R399" s="427"/>
      <c r="S399" s="427"/>
      <c r="T399" s="427"/>
      <c r="U399" s="427"/>
      <c r="V399" s="427"/>
      <c r="W399" s="427"/>
      <c r="X399" s="427"/>
      <c r="Y399" s="427"/>
    </row>
    <row r="400" customFormat="false" ht="18" hidden="true" customHeight="true" outlineLevel="1" collapsed="false">
      <c r="A400" s="386" t="s">
        <v>3473</v>
      </c>
      <c r="B400" s="391" t="s">
        <v>164</v>
      </c>
      <c r="C400" s="430"/>
      <c r="D400" s="415" t="s">
        <v>3491</v>
      </c>
      <c r="E400" s="348" t="s">
        <v>3492</v>
      </c>
      <c r="F400" s="348" t="s">
        <v>3493</v>
      </c>
      <c r="G400" s="428" t="s">
        <v>22</v>
      </c>
      <c r="H400" s="334"/>
      <c r="I400" s="376"/>
      <c r="J400" s="376" t="s">
        <v>95</v>
      </c>
      <c r="K400" s="594" t="s">
        <v>6744</v>
      </c>
      <c r="L400" s="594" t="s">
        <v>6907</v>
      </c>
      <c r="M400" s="340"/>
      <c r="N400" s="340"/>
      <c r="O400" s="427"/>
      <c r="P400" s="427"/>
      <c r="Q400" s="427"/>
      <c r="R400" s="427"/>
      <c r="S400" s="427"/>
      <c r="T400" s="427"/>
      <c r="U400" s="427"/>
      <c r="V400" s="427"/>
      <c r="W400" s="427"/>
      <c r="X400" s="427"/>
      <c r="Y400" s="427"/>
    </row>
    <row r="401" customFormat="false" ht="18" hidden="true" customHeight="true" outlineLevel="1" collapsed="false">
      <c r="A401" s="386" t="s">
        <v>3477</v>
      </c>
      <c r="B401" s="391" t="s">
        <v>164</v>
      </c>
      <c r="C401" s="430"/>
      <c r="D401" s="415" t="s">
        <v>3495</v>
      </c>
      <c r="E401" s="348" t="s">
        <v>3496</v>
      </c>
      <c r="F401" s="348" t="s">
        <v>3497</v>
      </c>
      <c r="G401" s="428" t="s">
        <v>22</v>
      </c>
      <c r="H401" s="348"/>
      <c r="I401" s="376"/>
      <c r="J401" s="376" t="s">
        <v>95</v>
      </c>
      <c r="K401" s="594" t="s">
        <v>6744</v>
      </c>
      <c r="L401" s="594" t="s">
        <v>6907</v>
      </c>
      <c r="M401" s="340"/>
      <c r="N401" s="340"/>
      <c r="O401" s="427"/>
      <c r="P401" s="427"/>
      <c r="Q401" s="427"/>
      <c r="R401" s="427"/>
      <c r="S401" s="427"/>
      <c r="T401" s="427"/>
      <c r="U401" s="427"/>
      <c r="V401" s="427"/>
      <c r="W401" s="427"/>
      <c r="X401" s="427"/>
      <c r="Y401" s="427"/>
    </row>
    <row r="402" customFormat="false" ht="18" hidden="true" customHeight="true" outlineLevel="1" collapsed="false">
      <c r="A402" s="386" t="s">
        <v>3478</v>
      </c>
      <c r="B402" s="391" t="s">
        <v>164</v>
      </c>
      <c r="C402" s="430"/>
      <c r="D402" s="415" t="s">
        <v>3499</v>
      </c>
      <c r="E402" s="348" t="s">
        <v>3500</v>
      </c>
      <c r="F402" s="348" t="s">
        <v>3501</v>
      </c>
      <c r="G402" s="428" t="s">
        <v>22</v>
      </c>
      <c r="H402" s="348"/>
      <c r="I402" s="376"/>
      <c r="J402" s="376" t="s">
        <v>95</v>
      </c>
      <c r="K402" s="594" t="s">
        <v>6744</v>
      </c>
      <c r="L402" s="594" t="s">
        <v>6907</v>
      </c>
      <c r="M402" s="340"/>
      <c r="N402" s="340"/>
      <c r="O402" s="427"/>
      <c r="P402" s="427"/>
      <c r="Q402" s="427"/>
      <c r="R402" s="427"/>
      <c r="S402" s="427"/>
      <c r="T402" s="427"/>
      <c r="U402" s="427"/>
      <c r="V402" s="427"/>
      <c r="W402" s="427"/>
      <c r="X402" s="427"/>
      <c r="Y402" s="427"/>
    </row>
    <row r="403" customFormat="false" ht="18" hidden="true" customHeight="true" outlineLevel="1" collapsed="false">
      <c r="A403" s="386" t="s">
        <v>3481</v>
      </c>
      <c r="B403" s="391" t="s">
        <v>164</v>
      </c>
      <c r="C403" s="430"/>
      <c r="D403" s="415" t="s">
        <v>3503</v>
      </c>
      <c r="E403" s="348" t="s">
        <v>3504</v>
      </c>
      <c r="F403" s="348" t="s">
        <v>3505</v>
      </c>
      <c r="G403" s="428" t="s">
        <v>22</v>
      </c>
      <c r="H403" s="348"/>
      <c r="I403" s="376"/>
      <c r="J403" s="376" t="s">
        <v>95</v>
      </c>
      <c r="K403" s="594" t="s">
        <v>6744</v>
      </c>
      <c r="L403" s="594" t="s">
        <v>6907</v>
      </c>
      <c r="M403" s="340"/>
      <c r="N403" s="340"/>
      <c r="O403" s="427"/>
      <c r="P403" s="427"/>
      <c r="Q403" s="427"/>
      <c r="R403" s="427"/>
      <c r="S403" s="427"/>
      <c r="T403" s="427"/>
      <c r="U403" s="427"/>
      <c r="V403" s="427"/>
      <c r="W403" s="427"/>
      <c r="X403" s="427"/>
      <c r="Y403" s="427"/>
    </row>
    <row r="404" customFormat="false" ht="18" hidden="true" customHeight="true" outlineLevel="1" collapsed="false">
      <c r="A404" s="386" t="s">
        <v>3483</v>
      </c>
      <c r="B404" s="391" t="s">
        <v>164</v>
      </c>
      <c r="C404" s="430"/>
      <c r="D404" s="415" t="s">
        <v>3507</v>
      </c>
      <c r="E404" s="348" t="s">
        <v>3508</v>
      </c>
      <c r="F404" s="348" t="s">
        <v>3509</v>
      </c>
      <c r="G404" s="428" t="s">
        <v>22</v>
      </c>
      <c r="I404" s="376"/>
      <c r="J404" s="376" t="s">
        <v>95</v>
      </c>
      <c r="K404" s="594" t="s">
        <v>6744</v>
      </c>
      <c r="L404" s="594" t="s">
        <v>6907</v>
      </c>
      <c r="M404" s="340"/>
      <c r="N404" s="340"/>
      <c r="O404" s="427"/>
      <c r="P404" s="427"/>
      <c r="Q404" s="427"/>
      <c r="R404" s="427"/>
      <c r="S404" s="427"/>
      <c r="T404" s="427"/>
      <c r="U404" s="427"/>
      <c r="V404" s="427"/>
      <c r="W404" s="427"/>
      <c r="X404" s="427"/>
      <c r="Y404" s="427"/>
    </row>
    <row r="405" customFormat="false" ht="18" hidden="false" customHeight="true" outlineLevel="0" collapsed="false">
      <c r="A405" s="538" t="s">
        <v>6911</v>
      </c>
      <c r="B405" s="538"/>
      <c r="C405" s="538"/>
      <c r="D405" s="538"/>
      <c r="E405" s="538"/>
      <c r="F405" s="538"/>
      <c r="G405" s="369"/>
      <c r="H405" s="369"/>
      <c r="I405" s="369"/>
      <c r="J405" s="369"/>
      <c r="K405" s="369"/>
      <c r="L405" s="369"/>
      <c r="M405" s="332"/>
      <c r="N405" s="332"/>
      <c r="O405" s="416"/>
      <c r="P405" s="416"/>
      <c r="Q405" s="416"/>
      <c r="R405" s="416"/>
      <c r="S405" s="416"/>
      <c r="T405" s="416"/>
      <c r="U405" s="416"/>
      <c r="V405" s="416"/>
      <c r="W405" s="416"/>
      <c r="X405" s="416"/>
      <c r="Y405" s="416"/>
    </row>
    <row r="406" customFormat="false" ht="18" hidden="true" customHeight="true" outlineLevel="1" collapsed="false">
      <c r="A406" s="420" t="s">
        <v>3545</v>
      </c>
      <c r="B406" s="421" t="s">
        <v>6912</v>
      </c>
      <c r="C406" s="415" t="s">
        <v>3703</v>
      </c>
      <c r="D406" s="415" t="s">
        <v>3286</v>
      </c>
      <c r="E406" s="348" t="s">
        <v>6913</v>
      </c>
      <c r="F406" s="348" t="s">
        <v>6914</v>
      </c>
      <c r="G406" s="338" t="s">
        <v>22</v>
      </c>
      <c r="H406" s="339"/>
      <c r="I406" s="339"/>
      <c r="J406" s="339" t="s">
        <v>95</v>
      </c>
      <c r="K406" s="594" t="s">
        <v>6744</v>
      </c>
      <c r="L406" s="594" t="s">
        <v>6907</v>
      </c>
      <c r="M406" s="394"/>
      <c r="N406" s="394"/>
      <c r="O406" s="416"/>
      <c r="P406" s="416"/>
      <c r="Q406" s="416"/>
      <c r="R406" s="416"/>
      <c r="S406" s="416"/>
      <c r="T406" s="416"/>
      <c r="U406" s="416"/>
      <c r="V406" s="416"/>
      <c r="W406" s="416"/>
      <c r="X406" s="416"/>
      <c r="Y406" s="416"/>
    </row>
    <row r="407" customFormat="false" ht="18" hidden="true" customHeight="true" outlineLevel="1" collapsed="false">
      <c r="A407" s="420" t="s">
        <v>3548</v>
      </c>
      <c r="B407" s="421" t="s">
        <v>6912</v>
      </c>
      <c r="C407" s="394"/>
      <c r="D407" s="415" t="s">
        <v>6915</v>
      </c>
      <c r="E407" s="348" t="s">
        <v>3583</v>
      </c>
      <c r="F407" s="348" t="s">
        <v>6914</v>
      </c>
      <c r="G407" s="338" t="s">
        <v>22</v>
      </c>
      <c r="H407" s="339"/>
      <c r="I407" s="339"/>
      <c r="J407" s="339" t="s">
        <v>95</v>
      </c>
      <c r="K407" s="594" t="s">
        <v>6744</v>
      </c>
      <c r="L407" s="594" t="s">
        <v>6907</v>
      </c>
      <c r="M407" s="394"/>
      <c r="N407" s="394"/>
      <c r="O407" s="416"/>
      <c r="P407" s="416"/>
      <c r="Q407" s="416"/>
      <c r="R407" s="416"/>
      <c r="S407" s="416"/>
      <c r="T407" s="416"/>
      <c r="U407" s="416"/>
      <c r="V407" s="416"/>
      <c r="W407" s="416"/>
      <c r="X407" s="416"/>
      <c r="Y407" s="416"/>
    </row>
    <row r="408" customFormat="false" ht="18" hidden="true" customHeight="true" outlineLevel="1" collapsed="false">
      <c r="A408" s="420" t="s">
        <v>3550</v>
      </c>
      <c r="B408" s="421" t="s">
        <v>6912</v>
      </c>
      <c r="C408" s="471"/>
      <c r="D408" s="415" t="s">
        <v>6916</v>
      </c>
      <c r="E408" s="348" t="s">
        <v>3583</v>
      </c>
      <c r="F408" s="348" t="s">
        <v>6917</v>
      </c>
      <c r="G408" s="338" t="s">
        <v>22</v>
      </c>
      <c r="H408" s="339"/>
      <c r="I408" s="339"/>
      <c r="J408" s="339" t="s">
        <v>95</v>
      </c>
      <c r="K408" s="594" t="s">
        <v>6744</v>
      </c>
      <c r="L408" s="594" t="s">
        <v>6907</v>
      </c>
      <c r="M408" s="394"/>
      <c r="N408" s="394"/>
      <c r="O408" s="416"/>
      <c r="P408" s="416"/>
      <c r="Q408" s="416"/>
      <c r="R408" s="416"/>
      <c r="S408" s="416"/>
      <c r="T408" s="416"/>
      <c r="U408" s="416"/>
      <c r="V408" s="416"/>
      <c r="W408" s="416"/>
      <c r="X408" s="416"/>
      <c r="Y408" s="416"/>
    </row>
    <row r="409" customFormat="false" ht="18" hidden="true" customHeight="true" outlineLevel="1" collapsed="false">
      <c r="A409" s="420" t="s">
        <v>3553</v>
      </c>
      <c r="B409" s="421" t="s">
        <v>6912</v>
      </c>
      <c r="C409" s="394"/>
      <c r="D409" s="415" t="s">
        <v>6918</v>
      </c>
      <c r="E409" s="348" t="s">
        <v>3583</v>
      </c>
      <c r="F409" s="348" t="s">
        <v>6919</v>
      </c>
      <c r="G409" s="338" t="s">
        <v>22</v>
      </c>
      <c r="H409" s="339"/>
      <c r="I409" s="339"/>
      <c r="J409" s="339" t="s">
        <v>95</v>
      </c>
      <c r="K409" s="594" t="s">
        <v>6744</v>
      </c>
      <c r="L409" s="594" t="s">
        <v>6907</v>
      </c>
      <c r="M409" s="394"/>
      <c r="N409" s="394"/>
      <c r="O409" s="416"/>
      <c r="P409" s="416"/>
      <c r="Q409" s="416"/>
      <c r="R409" s="416"/>
      <c r="S409" s="416"/>
      <c r="T409" s="416"/>
      <c r="U409" s="416"/>
      <c r="V409" s="416"/>
      <c r="W409" s="416"/>
      <c r="X409" s="416"/>
      <c r="Y409" s="416"/>
    </row>
    <row r="410" customFormat="false" ht="18" hidden="true" customHeight="true" outlineLevel="1" collapsed="false">
      <c r="A410" s="420" t="s">
        <v>3554</v>
      </c>
      <c r="B410" s="421" t="s">
        <v>6912</v>
      </c>
      <c r="C410" s="394"/>
      <c r="D410" s="415" t="s">
        <v>6920</v>
      </c>
      <c r="E410" s="348" t="s">
        <v>3583</v>
      </c>
      <c r="F410" s="348" t="s">
        <v>6917</v>
      </c>
      <c r="G410" s="338" t="s">
        <v>22</v>
      </c>
      <c r="H410" s="339"/>
      <c r="I410" s="339"/>
      <c r="J410" s="339" t="s">
        <v>95</v>
      </c>
      <c r="K410" s="594" t="s">
        <v>6744</v>
      </c>
      <c r="L410" s="594" t="s">
        <v>6907</v>
      </c>
      <c r="M410" s="394"/>
      <c r="N410" s="394"/>
      <c r="O410" s="416"/>
      <c r="P410" s="416"/>
      <c r="Q410" s="416"/>
      <c r="R410" s="416"/>
      <c r="S410" s="416"/>
      <c r="T410" s="416"/>
      <c r="U410" s="416"/>
      <c r="V410" s="416"/>
      <c r="W410" s="416"/>
      <c r="X410" s="416"/>
      <c r="Y410" s="416"/>
    </row>
    <row r="411" customFormat="false" ht="18" hidden="false" customHeight="true" outlineLevel="0" collapsed="false">
      <c r="A411" s="538" t="s">
        <v>6921</v>
      </c>
      <c r="B411" s="538"/>
      <c r="C411" s="538"/>
      <c r="D411" s="538"/>
      <c r="E411" s="538"/>
      <c r="F411" s="538"/>
      <c r="G411" s="369"/>
      <c r="H411" s="369"/>
      <c r="I411" s="369"/>
      <c r="J411" s="369"/>
      <c r="K411" s="369"/>
      <c r="L411" s="369"/>
      <c r="M411" s="332"/>
      <c r="N411" s="332"/>
      <c r="O411" s="416"/>
      <c r="P411" s="416"/>
      <c r="Q411" s="416"/>
      <c r="R411" s="416"/>
      <c r="S411" s="416"/>
      <c r="T411" s="416"/>
      <c r="U411" s="416"/>
      <c r="V411" s="416"/>
      <c r="W411" s="416"/>
      <c r="X411" s="416"/>
      <c r="Y411" s="416"/>
    </row>
    <row r="412" customFormat="false" ht="18" hidden="true" customHeight="true" outlineLevel="1" collapsed="false">
      <c r="A412" s="386" t="s">
        <v>3567</v>
      </c>
      <c r="B412" s="391" t="s">
        <v>171</v>
      </c>
      <c r="C412" s="415" t="s">
        <v>3285</v>
      </c>
      <c r="D412" s="436" t="s">
        <v>3286</v>
      </c>
      <c r="E412" s="348" t="s">
        <v>3547</v>
      </c>
      <c r="F412" s="348" t="s">
        <v>6922</v>
      </c>
      <c r="G412" s="428" t="s">
        <v>22</v>
      </c>
      <c r="H412" s="348"/>
      <c r="I412" s="376"/>
      <c r="J412" s="376" t="s">
        <v>95</v>
      </c>
      <c r="K412" s="594" t="s">
        <v>6744</v>
      </c>
      <c r="L412" s="594" t="s">
        <v>6907</v>
      </c>
      <c r="M412" s="340"/>
      <c r="N412" s="340"/>
      <c r="O412" s="427"/>
      <c r="P412" s="427"/>
      <c r="Q412" s="427"/>
      <c r="R412" s="427"/>
      <c r="S412" s="427"/>
      <c r="T412" s="427"/>
      <c r="U412" s="427"/>
      <c r="V412" s="427"/>
      <c r="W412" s="427"/>
      <c r="X412" s="427"/>
      <c r="Y412" s="427"/>
    </row>
    <row r="413" customFormat="false" ht="18" hidden="true" customHeight="true" outlineLevel="1" collapsed="false">
      <c r="A413" s="386" t="s">
        <v>6037</v>
      </c>
      <c r="B413" s="391" t="s">
        <v>171</v>
      </c>
      <c r="C413" s="430"/>
      <c r="D413" s="415" t="s">
        <v>3934</v>
      </c>
      <c r="E413" s="348" t="s">
        <v>3583</v>
      </c>
      <c r="F413" s="348" t="s">
        <v>6922</v>
      </c>
      <c r="G413" s="428" t="s">
        <v>22</v>
      </c>
      <c r="H413" s="376"/>
      <c r="I413" s="376"/>
      <c r="J413" s="376" t="s">
        <v>95</v>
      </c>
      <c r="K413" s="594" t="s">
        <v>6744</v>
      </c>
      <c r="L413" s="594" t="s">
        <v>6907</v>
      </c>
      <c r="M413" s="340"/>
      <c r="N413" s="340"/>
      <c r="O413" s="427"/>
      <c r="P413" s="427"/>
      <c r="Q413" s="427"/>
      <c r="R413" s="427"/>
      <c r="S413" s="427"/>
      <c r="T413" s="427"/>
      <c r="U413" s="427"/>
      <c r="V413" s="427"/>
      <c r="W413" s="427"/>
      <c r="X413" s="427"/>
      <c r="Y413" s="427"/>
    </row>
    <row r="414" customFormat="false" ht="18" hidden="true" customHeight="true" outlineLevel="1" collapsed="false">
      <c r="A414" s="386" t="s">
        <v>3570</v>
      </c>
      <c r="B414" s="391" t="s">
        <v>171</v>
      </c>
      <c r="C414" s="432"/>
      <c r="D414" s="415" t="s">
        <v>3936</v>
      </c>
      <c r="E414" s="348" t="s">
        <v>3583</v>
      </c>
      <c r="F414" s="348" t="s">
        <v>6923</v>
      </c>
      <c r="G414" s="428" t="s">
        <v>22</v>
      </c>
      <c r="H414" s="376"/>
      <c r="I414" s="376"/>
      <c r="J414" s="376" t="s">
        <v>95</v>
      </c>
      <c r="K414" s="594" t="s">
        <v>6744</v>
      </c>
      <c r="L414" s="594" t="s">
        <v>6907</v>
      </c>
      <c r="M414" s="340"/>
      <c r="N414" s="340"/>
      <c r="O414" s="427"/>
      <c r="P414" s="427"/>
      <c r="Q414" s="427"/>
      <c r="R414" s="427"/>
      <c r="S414" s="427"/>
      <c r="T414" s="427"/>
      <c r="U414" s="427"/>
      <c r="V414" s="427"/>
      <c r="W414" s="427"/>
      <c r="X414" s="427"/>
      <c r="Y414" s="427"/>
    </row>
    <row r="415" customFormat="false" ht="18" hidden="true" customHeight="true" outlineLevel="1" collapsed="false">
      <c r="A415" s="386" t="s">
        <v>3573</v>
      </c>
      <c r="B415" s="391" t="s">
        <v>171</v>
      </c>
      <c r="C415" s="430"/>
      <c r="D415" s="415" t="s">
        <v>3939</v>
      </c>
      <c r="E415" s="348" t="s">
        <v>3583</v>
      </c>
      <c r="F415" s="348" t="s">
        <v>6922</v>
      </c>
      <c r="G415" s="428" t="s">
        <v>22</v>
      </c>
      <c r="H415" s="376"/>
      <c r="I415" s="376"/>
      <c r="J415" s="376" t="s">
        <v>95</v>
      </c>
      <c r="K415" s="594" t="s">
        <v>6744</v>
      </c>
      <c r="L415" s="594" t="s">
        <v>6907</v>
      </c>
      <c r="M415" s="340"/>
      <c r="N415" s="340"/>
      <c r="O415" s="427"/>
      <c r="P415" s="427"/>
      <c r="Q415" s="427"/>
      <c r="R415" s="427"/>
      <c r="S415" s="427"/>
      <c r="T415" s="427"/>
      <c r="U415" s="427"/>
      <c r="V415" s="427"/>
      <c r="W415" s="427"/>
      <c r="X415" s="427"/>
      <c r="Y415" s="427"/>
    </row>
    <row r="416" customFormat="false" ht="18" hidden="true" customHeight="true" outlineLevel="1" collapsed="false">
      <c r="A416" s="386" t="s">
        <v>3576</v>
      </c>
      <c r="B416" s="391" t="s">
        <v>171</v>
      </c>
      <c r="C416" s="430"/>
      <c r="D416" s="415" t="s">
        <v>3298</v>
      </c>
      <c r="E416" s="348" t="s">
        <v>3583</v>
      </c>
      <c r="F416" s="348" t="s">
        <v>6923</v>
      </c>
      <c r="G416" s="428" t="s">
        <v>22</v>
      </c>
      <c r="H416" s="376"/>
      <c r="I416" s="376"/>
      <c r="J416" s="376" t="s">
        <v>95</v>
      </c>
      <c r="K416" s="594" t="s">
        <v>6744</v>
      </c>
      <c r="L416" s="594" t="s">
        <v>6907</v>
      </c>
      <c r="M416" s="340"/>
      <c r="N416" s="340"/>
      <c r="O416" s="427"/>
      <c r="P416" s="427"/>
      <c r="Q416" s="427"/>
      <c r="R416" s="427"/>
      <c r="S416" s="427"/>
      <c r="T416" s="427"/>
      <c r="U416" s="427"/>
      <c r="V416" s="427"/>
      <c r="W416" s="427"/>
      <c r="X416" s="427"/>
      <c r="Y416" s="427"/>
    </row>
    <row r="417" customFormat="false" ht="18" hidden="true" customHeight="true" outlineLevel="1" collapsed="false">
      <c r="A417" s="386" t="s">
        <v>3577</v>
      </c>
      <c r="B417" s="391" t="s">
        <v>171</v>
      </c>
      <c r="C417" s="415" t="s">
        <v>3588</v>
      </c>
      <c r="D417" s="415" t="s">
        <v>3511</v>
      </c>
      <c r="E417" s="349" t="s">
        <v>3165</v>
      </c>
      <c r="F417" s="349" t="s">
        <v>3589</v>
      </c>
      <c r="G417" s="428" t="s">
        <v>22</v>
      </c>
      <c r="H417" s="376"/>
      <c r="I417" s="376"/>
      <c r="J417" s="376" t="s">
        <v>95</v>
      </c>
      <c r="K417" s="594" t="s">
        <v>6744</v>
      </c>
      <c r="L417" s="594" t="s">
        <v>6907</v>
      </c>
      <c r="M417" s="340"/>
      <c r="N417" s="391" t="s">
        <v>6924</v>
      </c>
      <c r="O417" s="427"/>
      <c r="P417" s="427"/>
      <c r="Q417" s="427"/>
      <c r="R417" s="427"/>
      <c r="S417" s="427"/>
      <c r="T417" s="427"/>
      <c r="U417" s="427"/>
      <c r="V417" s="427"/>
      <c r="W417" s="427"/>
      <c r="X417" s="427"/>
      <c r="Y417" s="427"/>
    </row>
    <row r="418" customFormat="false" ht="18" hidden="false" customHeight="true" outlineLevel="0" collapsed="false">
      <c r="A418" s="538" t="s">
        <v>3600</v>
      </c>
      <c r="B418" s="538"/>
      <c r="C418" s="538"/>
      <c r="D418" s="538"/>
      <c r="E418" s="538"/>
      <c r="F418" s="538"/>
      <c r="G418" s="369"/>
      <c r="H418" s="369"/>
      <c r="I418" s="369"/>
      <c r="J418" s="369"/>
      <c r="K418" s="369"/>
      <c r="L418" s="369"/>
      <c r="M418" s="332"/>
      <c r="N418" s="332"/>
      <c r="O418" s="427"/>
      <c r="P418" s="427"/>
      <c r="Q418" s="427"/>
      <c r="R418" s="427"/>
      <c r="S418" s="427"/>
      <c r="T418" s="427"/>
      <c r="U418" s="427"/>
      <c r="V418" s="427"/>
      <c r="W418" s="427"/>
      <c r="X418" s="427"/>
      <c r="Y418" s="427"/>
    </row>
    <row r="419" customFormat="false" ht="15" hidden="true" customHeight="false" outlineLevel="1" collapsed="false">
      <c r="A419" s="386" t="s">
        <v>3601</v>
      </c>
      <c r="B419" s="391" t="s">
        <v>173</v>
      </c>
      <c r="C419" s="406" t="s">
        <v>3285</v>
      </c>
      <c r="D419" s="430" t="s">
        <v>3286</v>
      </c>
      <c r="E419" s="337" t="s">
        <v>3614</v>
      </c>
      <c r="F419" s="352" t="s">
        <v>6925</v>
      </c>
      <c r="G419" s="428" t="s">
        <v>22</v>
      </c>
      <c r="H419" s="376"/>
      <c r="I419" s="376"/>
      <c r="J419" s="376" t="s">
        <v>95</v>
      </c>
      <c r="K419" s="594" t="s">
        <v>6744</v>
      </c>
      <c r="L419" s="594" t="s">
        <v>6907</v>
      </c>
      <c r="M419" s="350"/>
      <c r="N419" s="350"/>
      <c r="O419" s="427"/>
      <c r="P419" s="427"/>
      <c r="Q419" s="427"/>
      <c r="R419" s="427"/>
      <c r="S419" s="427"/>
      <c r="T419" s="427"/>
      <c r="U419" s="427"/>
      <c r="V419" s="427"/>
      <c r="W419" s="427"/>
      <c r="X419" s="427"/>
      <c r="Y419" s="427"/>
    </row>
    <row r="420" customFormat="false" ht="15" hidden="true" customHeight="false" outlineLevel="1" collapsed="false">
      <c r="A420" s="386" t="s">
        <v>3604</v>
      </c>
      <c r="B420" s="391" t="s">
        <v>173</v>
      </c>
      <c r="C420" s="443"/>
      <c r="D420" s="415" t="s">
        <v>3616</v>
      </c>
      <c r="E420" s="348" t="s">
        <v>3617</v>
      </c>
      <c r="F420" s="352" t="s">
        <v>6925</v>
      </c>
      <c r="G420" s="428" t="s">
        <v>22</v>
      </c>
      <c r="H420" s="376"/>
      <c r="I420" s="376"/>
      <c r="J420" s="376" t="s">
        <v>95</v>
      </c>
      <c r="K420" s="594" t="s">
        <v>6744</v>
      </c>
      <c r="L420" s="594" t="s">
        <v>6907</v>
      </c>
      <c r="M420" s="350"/>
      <c r="N420" s="350"/>
      <c r="O420" s="427"/>
      <c r="P420" s="427"/>
      <c r="Q420" s="427"/>
      <c r="R420" s="427"/>
      <c r="S420" s="427"/>
      <c r="T420" s="427"/>
      <c r="U420" s="427"/>
      <c r="V420" s="427"/>
      <c r="W420" s="427"/>
      <c r="X420" s="427"/>
      <c r="Y420" s="427"/>
    </row>
    <row r="421" customFormat="false" ht="15" hidden="true" customHeight="false" outlineLevel="1" collapsed="false">
      <c r="A421" s="386" t="s">
        <v>3607</v>
      </c>
      <c r="B421" s="391" t="s">
        <v>173</v>
      </c>
      <c r="C421" s="444"/>
      <c r="D421" s="415" t="s">
        <v>3619</v>
      </c>
      <c r="E421" s="348" t="s">
        <v>3617</v>
      </c>
      <c r="F421" s="352" t="s">
        <v>3626</v>
      </c>
      <c r="G421" s="428" t="s">
        <v>22</v>
      </c>
      <c r="H421" s="376"/>
      <c r="I421" s="376"/>
      <c r="J421" s="376" t="s">
        <v>95</v>
      </c>
      <c r="K421" s="594" t="s">
        <v>6744</v>
      </c>
      <c r="L421" s="594" t="s">
        <v>6907</v>
      </c>
      <c r="M421" s="350"/>
      <c r="N421" s="350"/>
      <c r="O421" s="427"/>
      <c r="P421" s="427"/>
      <c r="Q421" s="427"/>
      <c r="R421" s="427"/>
      <c r="S421" s="427"/>
      <c r="T421" s="427"/>
      <c r="U421" s="427"/>
      <c r="V421" s="427"/>
      <c r="W421" s="427"/>
      <c r="X421" s="427"/>
      <c r="Y421" s="427"/>
    </row>
    <row r="422" customFormat="false" ht="15" hidden="true" customHeight="false" outlineLevel="1" collapsed="false">
      <c r="A422" s="386" t="s">
        <v>3610</v>
      </c>
      <c r="B422" s="391" t="s">
        <v>173</v>
      </c>
      <c r="C422" s="443"/>
      <c r="D422" s="415" t="s">
        <v>3622</v>
      </c>
      <c r="E422" s="348" t="s">
        <v>3617</v>
      </c>
      <c r="F422" s="352" t="s">
        <v>3623</v>
      </c>
      <c r="G422" s="428" t="s">
        <v>22</v>
      </c>
      <c r="H422" s="376"/>
      <c r="I422" s="376"/>
      <c r="J422" s="376" t="s">
        <v>95</v>
      </c>
      <c r="K422" s="594" t="s">
        <v>6744</v>
      </c>
      <c r="L422" s="594" t="s">
        <v>6907</v>
      </c>
      <c r="M422" s="350"/>
      <c r="N422" s="350"/>
      <c r="O422" s="427"/>
      <c r="P422" s="427"/>
      <c r="Q422" s="427"/>
      <c r="R422" s="427"/>
      <c r="S422" s="427"/>
      <c r="T422" s="427"/>
      <c r="U422" s="427"/>
      <c r="V422" s="427"/>
      <c r="W422" s="427"/>
      <c r="X422" s="427"/>
      <c r="Y422" s="427"/>
    </row>
    <row r="423" customFormat="false" ht="15" hidden="true" customHeight="false" outlineLevel="1" collapsed="false">
      <c r="A423" s="386" t="s">
        <v>3611</v>
      </c>
      <c r="B423" s="391" t="s">
        <v>173</v>
      </c>
      <c r="C423" s="443"/>
      <c r="D423" s="415" t="s">
        <v>3625</v>
      </c>
      <c r="E423" s="348" t="s">
        <v>3617</v>
      </c>
      <c r="F423" s="352" t="s">
        <v>3626</v>
      </c>
      <c r="G423" s="428" t="s">
        <v>22</v>
      </c>
      <c r="H423" s="376"/>
      <c r="I423" s="376"/>
      <c r="J423" s="376" t="s">
        <v>95</v>
      </c>
      <c r="K423" s="594" t="s">
        <v>6744</v>
      </c>
      <c r="L423" s="594" t="s">
        <v>6907</v>
      </c>
      <c r="M423" s="350"/>
      <c r="N423" s="350"/>
      <c r="O423" s="427"/>
      <c r="P423" s="427"/>
      <c r="Q423" s="427"/>
      <c r="R423" s="427"/>
      <c r="S423" s="427"/>
      <c r="T423" s="427"/>
      <c r="U423" s="427"/>
      <c r="V423" s="427"/>
      <c r="W423" s="427"/>
      <c r="X423" s="427"/>
      <c r="Y423" s="427"/>
    </row>
    <row r="424" customFormat="false" ht="18" hidden="false" customHeight="true" outlineLevel="0" collapsed="false">
      <c r="A424" s="538" t="s">
        <v>3642</v>
      </c>
      <c r="B424" s="538"/>
      <c r="C424" s="538"/>
      <c r="D424" s="538"/>
      <c r="E424" s="538"/>
      <c r="F424" s="538"/>
      <c r="G424" s="369"/>
      <c r="H424" s="369"/>
      <c r="I424" s="369"/>
      <c r="J424" s="369"/>
      <c r="K424" s="369"/>
      <c r="L424" s="369"/>
      <c r="M424" s="332"/>
      <c r="N424" s="332"/>
      <c r="O424" s="412"/>
      <c r="P424" s="412"/>
      <c r="Q424" s="412"/>
      <c r="R424" s="412"/>
      <c r="S424" s="412"/>
      <c r="T424" s="412"/>
      <c r="U424" s="412"/>
      <c r="V424" s="412"/>
      <c r="W424" s="412"/>
      <c r="X424" s="412"/>
      <c r="Y424" s="412"/>
    </row>
    <row r="425" customFormat="false" ht="18" hidden="true" customHeight="true" outlineLevel="1" collapsed="false">
      <c r="A425" s="420" t="s">
        <v>3643</v>
      </c>
      <c r="B425" s="421" t="s">
        <v>175</v>
      </c>
      <c r="C425" s="415" t="s">
        <v>1492</v>
      </c>
      <c r="D425" s="430" t="s">
        <v>1003</v>
      </c>
      <c r="E425" s="337" t="s">
        <v>1935</v>
      </c>
      <c r="F425" s="348" t="s">
        <v>6926</v>
      </c>
      <c r="G425" s="338" t="s">
        <v>22</v>
      </c>
      <c r="H425" s="339"/>
      <c r="I425" s="339"/>
      <c r="J425" s="339" t="s">
        <v>95</v>
      </c>
      <c r="K425" s="594" t="s">
        <v>6744</v>
      </c>
      <c r="L425" s="594" t="s">
        <v>6907</v>
      </c>
      <c r="M425" s="394"/>
      <c r="N425" s="394"/>
      <c r="O425" s="416"/>
      <c r="P425" s="416"/>
      <c r="Q425" s="416"/>
      <c r="R425" s="416"/>
      <c r="S425" s="416"/>
      <c r="T425" s="416"/>
      <c r="U425" s="416"/>
      <c r="V425" s="416"/>
      <c r="W425" s="416"/>
      <c r="X425" s="416"/>
      <c r="Y425" s="416"/>
    </row>
    <row r="426" customFormat="false" ht="18" hidden="true" customHeight="true" outlineLevel="1" collapsed="false">
      <c r="A426" s="420" t="s">
        <v>3646</v>
      </c>
      <c r="B426" s="421" t="s">
        <v>175</v>
      </c>
      <c r="C426" s="349"/>
      <c r="D426" s="415" t="s">
        <v>3658</v>
      </c>
      <c r="E426" s="348" t="s">
        <v>3659</v>
      </c>
      <c r="F426" s="348" t="s">
        <v>6926</v>
      </c>
      <c r="G426" s="338" t="s">
        <v>22</v>
      </c>
      <c r="H426" s="339"/>
      <c r="I426" s="339"/>
      <c r="J426" s="339" t="s">
        <v>95</v>
      </c>
      <c r="K426" s="594" t="s">
        <v>6744</v>
      </c>
      <c r="L426" s="594" t="s">
        <v>6907</v>
      </c>
      <c r="M426" s="394"/>
      <c r="N426" s="394"/>
      <c r="O426" s="416"/>
      <c r="P426" s="416"/>
      <c r="Q426" s="416"/>
      <c r="R426" s="416"/>
      <c r="S426" s="416"/>
      <c r="T426" s="416"/>
      <c r="U426" s="416"/>
      <c r="V426" s="416"/>
      <c r="W426" s="416"/>
      <c r="X426" s="416"/>
      <c r="Y426" s="416"/>
    </row>
    <row r="427" customFormat="false" ht="18" hidden="true" customHeight="true" outlineLevel="1" collapsed="false">
      <c r="A427" s="420" t="s">
        <v>3648</v>
      </c>
      <c r="B427" s="421" t="s">
        <v>175</v>
      </c>
      <c r="C427" s="430"/>
      <c r="D427" s="415" t="s">
        <v>3661</v>
      </c>
      <c r="E427" s="348" t="s">
        <v>3662</v>
      </c>
      <c r="F427" s="348" t="s">
        <v>6927</v>
      </c>
      <c r="G427" s="338" t="s">
        <v>22</v>
      </c>
      <c r="H427" s="339"/>
      <c r="I427" s="339"/>
      <c r="J427" s="339" t="s">
        <v>95</v>
      </c>
      <c r="K427" s="594" t="s">
        <v>6744</v>
      </c>
      <c r="L427" s="594" t="s">
        <v>6907</v>
      </c>
      <c r="M427" s="394"/>
      <c r="N427" s="394"/>
      <c r="O427" s="416"/>
      <c r="P427" s="416"/>
      <c r="Q427" s="416"/>
      <c r="R427" s="416"/>
      <c r="S427" s="416"/>
      <c r="T427" s="416"/>
      <c r="U427" s="416"/>
      <c r="V427" s="416"/>
      <c r="W427" s="416"/>
      <c r="X427" s="416"/>
      <c r="Y427" s="416"/>
    </row>
    <row r="428" customFormat="false" ht="18" hidden="true" customHeight="true" outlineLevel="1" collapsed="false">
      <c r="A428" s="420" t="s">
        <v>3651</v>
      </c>
      <c r="B428" s="421" t="s">
        <v>175</v>
      </c>
      <c r="C428" s="430"/>
      <c r="D428" s="415" t="s">
        <v>3664</v>
      </c>
      <c r="E428" s="348" t="s">
        <v>3665</v>
      </c>
      <c r="F428" s="348" t="s">
        <v>6927</v>
      </c>
      <c r="G428" s="338" t="s">
        <v>22</v>
      </c>
      <c r="H428" s="339"/>
      <c r="I428" s="339"/>
      <c r="J428" s="339" t="s">
        <v>95</v>
      </c>
      <c r="K428" s="594" t="s">
        <v>6744</v>
      </c>
      <c r="L428" s="594" t="s">
        <v>6907</v>
      </c>
      <c r="M428" s="394"/>
      <c r="N428" s="394"/>
      <c r="O428" s="416"/>
      <c r="P428" s="416"/>
      <c r="Q428" s="416"/>
      <c r="R428" s="416"/>
      <c r="S428" s="416"/>
      <c r="T428" s="416"/>
      <c r="U428" s="416"/>
      <c r="V428" s="416"/>
      <c r="W428" s="416"/>
      <c r="X428" s="416"/>
      <c r="Y428" s="416"/>
    </row>
    <row r="429" customFormat="false" ht="18" hidden="true" customHeight="true" outlineLevel="1" collapsed="false">
      <c r="A429" s="420" t="s">
        <v>3653</v>
      </c>
      <c r="B429" s="421" t="s">
        <v>175</v>
      </c>
      <c r="C429" s="430"/>
      <c r="D429" s="415" t="s">
        <v>3667</v>
      </c>
      <c r="E429" s="348" t="s">
        <v>3668</v>
      </c>
      <c r="F429" s="348" t="s">
        <v>6928</v>
      </c>
      <c r="G429" s="338" t="s">
        <v>22</v>
      </c>
      <c r="H429" s="339"/>
      <c r="I429" s="339"/>
      <c r="J429" s="339" t="s">
        <v>95</v>
      </c>
      <c r="K429" s="594" t="s">
        <v>6744</v>
      </c>
      <c r="L429" s="594" t="s">
        <v>6907</v>
      </c>
      <c r="M429" s="394"/>
      <c r="N429" s="394"/>
      <c r="O429" s="416"/>
      <c r="P429" s="416"/>
      <c r="Q429" s="416"/>
      <c r="R429" s="416"/>
      <c r="S429" s="416"/>
      <c r="T429" s="416"/>
      <c r="U429" s="416"/>
      <c r="V429" s="416"/>
      <c r="W429" s="416"/>
      <c r="X429" s="416"/>
      <c r="Y429" s="416"/>
    </row>
    <row r="430" customFormat="false" ht="18" hidden="true" customHeight="true" outlineLevel="1" collapsed="false">
      <c r="A430" s="420" t="s">
        <v>3655</v>
      </c>
      <c r="B430" s="421" t="s">
        <v>175</v>
      </c>
      <c r="C430" s="430"/>
      <c r="D430" s="415" t="s">
        <v>1991</v>
      </c>
      <c r="E430" s="348" t="s">
        <v>3671</v>
      </c>
      <c r="F430" s="348" t="s">
        <v>3672</v>
      </c>
      <c r="G430" s="338" t="s">
        <v>22</v>
      </c>
      <c r="H430" s="339"/>
      <c r="I430" s="339"/>
      <c r="J430" s="339" t="s">
        <v>95</v>
      </c>
      <c r="K430" s="594" t="s">
        <v>6744</v>
      </c>
      <c r="L430" s="594" t="s">
        <v>6907</v>
      </c>
      <c r="M430" s="394"/>
      <c r="N430" s="394"/>
      <c r="O430" s="416"/>
      <c r="P430" s="416"/>
      <c r="Q430" s="416"/>
      <c r="R430" s="416"/>
      <c r="S430" s="416"/>
      <c r="T430" s="416"/>
      <c r="U430" s="416"/>
      <c r="V430" s="416"/>
      <c r="W430" s="416"/>
      <c r="X430" s="416"/>
      <c r="Y430" s="416"/>
    </row>
    <row r="431" customFormat="false" ht="18" hidden="true" customHeight="true" outlineLevel="1" collapsed="false">
      <c r="A431" s="420" t="s">
        <v>3657</v>
      </c>
      <c r="B431" s="421" t="s">
        <v>175</v>
      </c>
      <c r="C431" s="430"/>
      <c r="D431" s="415" t="s">
        <v>1950</v>
      </c>
      <c r="E431" s="352" t="s">
        <v>1951</v>
      </c>
      <c r="F431" s="348" t="s">
        <v>6928</v>
      </c>
      <c r="G431" s="338" t="s">
        <v>22</v>
      </c>
      <c r="H431" s="339"/>
      <c r="I431" s="339"/>
      <c r="J431" s="339" t="s">
        <v>95</v>
      </c>
      <c r="K431" s="594" t="s">
        <v>6744</v>
      </c>
      <c r="L431" s="594" t="s">
        <v>6907</v>
      </c>
      <c r="M431" s="394"/>
      <c r="N431" s="394"/>
      <c r="O431" s="416"/>
      <c r="P431" s="416"/>
      <c r="Q431" s="416"/>
      <c r="R431" s="416"/>
      <c r="S431" s="416"/>
      <c r="T431" s="416"/>
      <c r="U431" s="416"/>
      <c r="V431" s="416"/>
      <c r="W431" s="416"/>
      <c r="X431" s="416"/>
      <c r="Y431" s="416"/>
    </row>
    <row r="432" customFormat="false" ht="18" hidden="true" customHeight="true" outlineLevel="1" collapsed="false">
      <c r="A432" s="420" t="s">
        <v>3660</v>
      </c>
      <c r="B432" s="421" t="s">
        <v>175</v>
      </c>
      <c r="C432" s="430"/>
      <c r="D432" s="415" t="s">
        <v>3676</v>
      </c>
      <c r="E432" s="352" t="s">
        <v>1954</v>
      </c>
      <c r="F432" s="348" t="s">
        <v>6928</v>
      </c>
      <c r="G432" s="338" t="s">
        <v>22</v>
      </c>
      <c r="H432" s="339"/>
      <c r="I432" s="339"/>
      <c r="J432" s="339" t="s">
        <v>95</v>
      </c>
      <c r="K432" s="594" t="s">
        <v>6744</v>
      </c>
      <c r="L432" s="594" t="s">
        <v>6907</v>
      </c>
      <c r="M432" s="394"/>
      <c r="N432" s="394"/>
      <c r="O432" s="416"/>
      <c r="P432" s="416"/>
      <c r="Q432" s="416"/>
      <c r="R432" s="416"/>
      <c r="S432" s="416"/>
      <c r="T432" s="416"/>
      <c r="U432" s="416"/>
      <c r="V432" s="416"/>
      <c r="W432" s="416"/>
      <c r="X432" s="416"/>
      <c r="Y432" s="416"/>
    </row>
    <row r="433" customFormat="false" ht="18" hidden="true" customHeight="true" outlineLevel="1" collapsed="false">
      <c r="A433" s="420"/>
      <c r="B433" s="421"/>
      <c r="C433" s="430"/>
      <c r="D433" s="351" t="s">
        <v>6929</v>
      </c>
      <c r="E433" s="352" t="s">
        <v>6784</v>
      </c>
      <c r="F433" s="352"/>
      <c r="G433" s="580" t="s">
        <v>22</v>
      </c>
      <c r="H433" s="339"/>
      <c r="I433" s="339"/>
      <c r="J433" s="339"/>
      <c r="K433" s="594" t="s">
        <v>6744</v>
      </c>
      <c r="L433" s="594" t="s">
        <v>6907</v>
      </c>
      <c r="M433" s="394"/>
      <c r="N433" s="391" t="s">
        <v>6930</v>
      </c>
      <c r="O433" s="416"/>
      <c r="P433" s="416"/>
      <c r="Q433" s="416"/>
      <c r="R433" s="416"/>
      <c r="S433" s="416"/>
      <c r="T433" s="416"/>
      <c r="U433" s="416"/>
      <c r="V433" s="416"/>
      <c r="W433" s="416"/>
      <c r="X433" s="416"/>
      <c r="Y433" s="416"/>
    </row>
    <row r="434" customFormat="false" ht="18" hidden="false" customHeight="true" outlineLevel="0" collapsed="false">
      <c r="A434" s="538" t="s">
        <v>3689</v>
      </c>
      <c r="B434" s="538"/>
      <c r="C434" s="538"/>
      <c r="D434" s="538"/>
      <c r="E434" s="538"/>
      <c r="F434" s="538"/>
      <c r="G434" s="369"/>
      <c r="H434" s="369"/>
      <c r="I434" s="369"/>
      <c r="J434" s="369"/>
      <c r="K434" s="369"/>
      <c r="L434" s="369"/>
      <c r="M434" s="332"/>
      <c r="N434" s="332"/>
      <c r="O434" s="412"/>
      <c r="P434" s="412"/>
      <c r="Q434" s="412"/>
      <c r="R434" s="412"/>
      <c r="S434" s="412"/>
      <c r="T434" s="412"/>
      <c r="U434" s="412"/>
      <c r="V434" s="412"/>
      <c r="W434" s="412"/>
      <c r="X434" s="412"/>
      <c r="Y434" s="412"/>
    </row>
    <row r="435" customFormat="false" ht="18" hidden="true" customHeight="true" outlineLevel="1" collapsed="false">
      <c r="A435" s="420" t="s">
        <v>3690</v>
      </c>
      <c r="B435" s="421" t="s">
        <v>177</v>
      </c>
      <c r="C435" s="415" t="s">
        <v>3703</v>
      </c>
      <c r="D435" s="430" t="s">
        <v>3286</v>
      </c>
      <c r="E435" s="337" t="s">
        <v>1935</v>
      </c>
      <c r="F435" s="348" t="s">
        <v>6931</v>
      </c>
      <c r="G435" s="338" t="s">
        <v>22</v>
      </c>
      <c r="H435" s="339"/>
      <c r="I435" s="339"/>
      <c r="J435" s="339" t="s">
        <v>95</v>
      </c>
      <c r="K435" s="594" t="s">
        <v>6744</v>
      </c>
      <c r="L435" s="594" t="s">
        <v>6907</v>
      </c>
      <c r="M435" s="394"/>
      <c r="N435" s="394"/>
      <c r="O435" s="416"/>
      <c r="P435" s="416"/>
      <c r="Q435" s="416"/>
      <c r="R435" s="416"/>
      <c r="S435" s="416"/>
      <c r="T435" s="416"/>
      <c r="U435" s="416"/>
      <c r="V435" s="416"/>
      <c r="W435" s="416"/>
      <c r="X435" s="416"/>
      <c r="Y435" s="416"/>
    </row>
    <row r="436" customFormat="false" ht="18" hidden="true" customHeight="true" outlineLevel="1" collapsed="false">
      <c r="A436" s="420" t="s">
        <v>3693</v>
      </c>
      <c r="B436" s="421" t="s">
        <v>177</v>
      </c>
      <c r="C436" s="430"/>
      <c r="D436" s="415" t="s">
        <v>3289</v>
      </c>
      <c r="E436" s="348" t="s">
        <v>3583</v>
      </c>
      <c r="F436" s="348" t="s">
        <v>6931</v>
      </c>
      <c r="G436" s="338" t="s">
        <v>22</v>
      </c>
      <c r="H436" s="339"/>
      <c r="I436" s="339"/>
      <c r="J436" s="339" t="s">
        <v>95</v>
      </c>
      <c r="K436" s="594" t="s">
        <v>6744</v>
      </c>
      <c r="L436" s="594" t="s">
        <v>6907</v>
      </c>
      <c r="M436" s="394"/>
      <c r="N436" s="394"/>
      <c r="O436" s="416"/>
      <c r="P436" s="416"/>
      <c r="Q436" s="416"/>
      <c r="R436" s="416"/>
      <c r="S436" s="416"/>
      <c r="T436" s="416"/>
      <c r="U436" s="416"/>
      <c r="V436" s="416"/>
      <c r="W436" s="416"/>
      <c r="X436" s="416"/>
      <c r="Y436" s="416"/>
    </row>
    <row r="437" customFormat="false" ht="18" hidden="true" customHeight="true" outlineLevel="1" collapsed="false">
      <c r="A437" s="420" t="s">
        <v>3696</v>
      </c>
      <c r="B437" s="421" t="s">
        <v>177</v>
      </c>
      <c r="C437" s="432"/>
      <c r="D437" s="415" t="s">
        <v>3293</v>
      </c>
      <c r="E437" s="348" t="s">
        <v>3583</v>
      </c>
      <c r="F437" s="348" t="s">
        <v>6931</v>
      </c>
      <c r="G437" s="338" t="s">
        <v>22</v>
      </c>
      <c r="H437" s="339"/>
      <c r="I437" s="339"/>
      <c r="J437" s="339" t="s">
        <v>95</v>
      </c>
      <c r="K437" s="594" t="s">
        <v>6744</v>
      </c>
      <c r="L437" s="594" t="s">
        <v>6907</v>
      </c>
      <c r="M437" s="394"/>
      <c r="N437" s="394"/>
      <c r="O437" s="416"/>
      <c r="P437" s="416"/>
      <c r="Q437" s="416"/>
      <c r="R437" s="416"/>
      <c r="S437" s="416"/>
      <c r="T437" s="416"/>
      <c r="U437" s="416"/>
      <c r="V437" s="416"/>
      <c r="W437" s="416"/>
      <c r="X437" s="416"/>
      <c r="Y437" s="416"/>
    </row>
    <row r="438" customFormat="false" ht="18" hidden="true" customHeight="true" outlineLevel="1" collapsed="false">
      <c r="A438" s="420" t="s">
        <v>3699</v>
      </c>
      <c r="B438" s="421" t="s">
        <v>177</v>
      </c>
      <c r="C438" s="430"/>
      <c r="D438" s="415" t="s">
        <v>3296</v>
      </c>
      <c r="E438" s="348" t="s">
        <v>3583</v>
      </c>
      <c r="F438" s="348" t="s">
        <v>6931</v>
      </c>
      <c r="G438" s="338" t="s">
        <v>22</v>
      </c>
      <c r="H438" s="339"/>
      <c r="I438" s="339"/>
      <c r="J438" s="339" t="s">
        <v>95</v>
      </c>
      <c r="K438" s="594" t="s">
        <v>6744</v>
      </c>
      <c r="L438" s="594" t="s">
        <v>6907</v>
      </c>
      <c r="M438" s="394"/>
      <c r="N438" s="394"/>
      <c r="O438" s="416"/>
      <c r="P438" s="416"/>
      <c r="Q438" s="416"/>
      <c r="R438" s="416"/>
      <c r="S438" s="416"/>
      <c r="T438" s="416"/>
      <c r="U438" s="416"/>
      <c r="V438" s="416"/>
      <c r="W438" s="416"/>
      <c r="X438" s="416"/>
      <c r="Y438" s="416"/>
    </row>
    <row r="439" customFormat="false" ht="18" hidden="true" customHeight="true" outlineLevel="1" collapsed="false">
      <c r="A439" s="420" t="s">
        <v>3700</v>
      </c>
      <c r="B439" s="421" t="s">
        <v>177</v>
      </c>
      <c r="C439" s="430"/>
      <c r="D439" s="415" t="s">
        <v>3298</v>
      </c>
      <c r="E439" s="348" t="s">
        <v>3583</v>
      </c>
      <c r="F439" s="348" t="s">
        <v>6931</v>
      </c>
      <c r="G439" s="338" t="s">
        <v>22</v>
      </c>
      <c r="H439" s="339"/>
      <c r="I439" s="339"/>
      <c r="J439" s="339" t="s">
        <v>95</v>
      </c>
      <c r="K439" s="594" t="s">
        <v>6744</v>
      </c>
      <c r="L439" s="594" t="s">
        <v>6907</v>
      </c>
      <c r="M439" s="394"/>
      <c r="N439" s="394"/>
      <c r="O439" s="416"/>
      <c r="P439" s="416"/>
      <c r="Q439" s="416"/>
      <c r="R439" s="416"/>
      <c r="S439" s="416"/>
      <c r="T439" s="416"/>
      <c r="U439" s="416"/>
      <c r="V439" s="416"/>
      <c r="W439" s="416"/>
      <c r="X439" s="416"/>
      <c r="Y439" s="416"/>
    </row>
    <row r="440" customFormat="false" ht="18" hidden="false" customHeight="true" outlineLevel="0" collapsed="false">
      <c r="A440" s="538" t="s">
        <v>6932</v>
      </c>
      <c r="B440" s="538"/>
      <c r="C440" s="538"/>
      <c r="D440" s="538"/>
      <c r="E440" s="538"/>
      <c r="F440" s="538"/>
      <c r="G440" s="369"/>
      <c r="H440" s="369"/>
      <c r="I440" s="369"/>
      <c r="J440" s="369"/>
      <c r="K440" s="369"/>
      <c r="L440" s="369"/>
      <c r="M440" s="332"/>
      <c r="N440" s="332"/>
      <c r="O440" s="416"/>
      <c r="P440" s="416"/>
      <c r="Q440" s="416"/>
      <c r="R440" s="416"/>
      <c r="S440" s="416"/>
      <c r="T440" s="416"/>
      <c r="U440" s="416"/>
      <c r="V440" s="416"/>
      <c r="W440" s="416"/>
      <c r="X440" s="416"/>
      <c r="Y440" s="416"/>
    </row>
    <row r="441" customFormat="false" ht="18" hidden="true" customHeight="true" outlineLevel="1" collapsed="false">
      <c r="A441" s="420" t="s">
        <v>3725</v>
      </c>
      <c r="B441" s="421" t="s">
        <v>179</v>
      </c>
      <c r="C441" s="415" t="s">
        <v>3546</v>
      </c>
      <c r="D441" s="436" t="s">
        <v>3286</v>
      </c>
      <c r="E441" s="344" t="s">
        <v>3287</v>
      </c>
      <c r="F441" s="448" t="s">
        <v>3734</v>
      </c>
      <c r="G441" s="338" t="s">
        <v>22</v>
      </c>
      <c r="H441" s="339"/>
      <c r="I441" s="339"/>
      <c r="J441" s="339" t="s">
        <v>95</v>
      </c>
      <c r="K441" s="594" t="s">
        <v>6744</v>
      </c>
      <c r="L441" s="594" t="s">
        <v>6907</v>
      </c>
      <c r="M441" s="394"/>
      <c r="N441" s="394"/>
      <c r="O441" s="416"/>
      <c r="P441" s="416"/>
      <c r="Q441" s="416"/>
      <c r="R441" s="416"/>
      <c r="S441" s="416"/>
      <c r="T441" s="416"/>
      <c r="U441" s="416"/>
      <c r="V441" s="416"/>
      <c r="W441" s="416"/>
      <c r="X441" s="416"/>
      <c r="Y441" s="416"/>
    </row>
    <row r="442" customFormat="false" ht="18" hidden="true" customHeight="true" outlineLevel="1" collapsed="false">
      <c r="A442" s="420" t="s">
        <v>3730</v>
      </c>
      <c r="B442" s="421" t="s">
        <v>179</v>
      </c>
      <c r="C442" s="430"/>
      <c r="D442" s="415" t="s">
        <v>3289</v>
      </c>
      <c r="E442" s="348" t="s">
        <v>3583</v>
      </c>
      <c r="F442" s="448" t="s">
        <v>3734</v>
      </c>
      <c r="G442" s="338" t="s">
        <v>22</v>
      </c>
      <c r="H442" s="339"/>
      <c r="I442" s="339"/>
      <c r="J442" s="339" t="s">
        <v>95</v>
      </c>
      <c r="K442" s="594" t="s">
        <v>6744</v>
      </c>
      <c r="L442" s="594" t="s">
        <v>6907</v>
      </c>
      <c r="M442" s="394"/>
      <c r="N442" s="394"/>
      <c r="O442" s="416"/>
      <c r="P442" s="416"/>
      <c r="Q442" s="416"/>
      <c r="R442" s="416"/>
      <c r="S442" s="416"/>
      <c r="T442" s="416"/>
      <c r="U442" s="416"/>
      <c r="V442" s="416"/>
      <c r="W442" s="416"/>
      <c r="X442" s="416"/>
      <c r="Y442" s="416"/>
    </row>
    <row r="443" customFormat="false" ht="18" hidden="true" customHeight="true" outlineLevel="1" collapsed="false">
      <c r="A443" s="420" t="s">
        <v>3732</v>
      </c>
      <c r="B443" s="421" t="s">
        <v>179</v>
      </c>
      <c r="C443" s="432"/>
      <c r="D443" s="415" t="s">
        <v>3293</v>
      </c>
      <c r="E443" s="348" t="s">
        <v>3583</v>
      </c>
      <c r="F443" s="448" t="s">
        <v>3741</v>
      </c>
      <c r="G443" s="338" t="s">
        <v>22</v>
      </c>
      <c r="H443" s="339"/>
      <c r="I443" s="339"/>
      <c r="J443" s="339" t="s">
        <v>95</v>
      </c>
      <c r="K443" s="594" t="s">
        <v>6744</v>
      </c>
      <c r="L443" s="594" t="s">
        <v>6907</v>
      </c>
      <c r="M443" s="394"/>
      <c r="N443" s="394"/>
      <c r="O443" s="416"/>
      <c r="P443" s="416"/>
      <c r="Q443" s="416"/>
      <c r="R443" s="416"/>
      <c r="S443" s="416"/>
      <c r="T443" s="416"/>
      <c r="U443" s="416"/>
      <c r="V443" s="416"/>
      <c r="W443" s="416"/>
      <c r="X443" s="416"/>
      <c r="Y443" s="416"/>
    </row>
    <row r="444" customFormat="false" ht="18" hidden="true" customHeight="true" outlineLevel="1" collapsed="false">
      <c r="A444" s="420" t="s">
        <v>3735</v>
      </c>
      <c r="B444" s="421" t="s">
        <v>179</v>
      </c>
      <c r="C444" s="430"/>
      <c r="D444" s="415" t="s">
        <v>3296</v>
      </c>
      <c r="E444" s="348" t="s">
        <v>3583</v>
      </c>
      <c r="F444" s="448" t="s">
        <v>3743</v>
      </c>
      <c r="G444" s="338" t="s">
        <v>22</v>
      </c>
      <c r="H444" s="339"/>
      <c r="I444" s="339"/>
      <c r="J444" s="339" t="s">
        <v>95</v>
      </c>
      <c r="K444" s="594" t="s">
        <v>6744</v>
      </c>
      <c r="L444" s="594" t="s">
        <v>6907</v>
      </c>
      <c r="M444" s="394"/>
      <c r="N444" s="394"/>
      <c r="O444" s="416"/>
      <c r="P444" s="416"/>
      <c r="Q444" s="416"/>
      <c r="R444" s="416"/>
      <c r="S444" s="416"/>
      <c r="T444" s="416"/>
      <c r="U444" s="416"/>
      <c r="V444" s="416"/>
      <c r="W444" s="416"/>
      <c r="X444" s="416"/>
      <c r="Y444" s="416"/>
    </row>
    <row r="445" customFormat="false" ht="18" hidden="true" customHeight="true" outlineLevel="1" collapsed="false">
      <c r="A445" s="420" t="s">
        <v>3736</v>
      </c>
      <c r="B445" s="421" t="s">
        <v>179</v>
      </c>
      <c r="C445" s="430"/>
      <c r="D445" s="415" t="s">
        <v>3298</v>
      </c>
      <c r="E445" s="348" t="s">
        <v>3583</v>
      </c>
      <c r="F445" s="448" t="s">
        <v>3741</v>
      </c>
      <c r="G445" s="338" t="s">
        <v>22</v>
      </c>
      <c r="H445" s="339"/>
      <c r="I445" s="339"/>
      <c r="J445" s="339" t="s">
        <v>95</v>
      </c>
      <c r="K445" s="594" t="s">
        <v>6744</v>
      </c>
      <c r="L445" s="594" t="s">
        <v>6907</v>
      </c>
      <c r="M445" s="394"/>
      <c r="N445" s="394"/>
      <c r="O445" s="416"/>
      <c r="P445" s="416"/>
      <c r="Q445" s="416"/>
      <c r="R445" s="416"/>
      <c r="S445" s="416"/>
      <c r="T445" s="416"/>
      <c r="U445" s="416"/>
      <c r="V445" s="416"/>
      <c r="W445" s="416"/>
      <c r="X445" s="416"/>
      <c r="Y445" s="416"/>
    </row>
    <row r="446" customFormat="false" ht="18" hidden="false" customHeight="true" outlineLevel="0" collapsed="false">
      <c r="A446" s="538" t="s">
        <v>6933</v>
      </c>
      <c r="B446" s="538"/>
      <c r="C446" s="538"/>
      <c r="D446" s="538"/>
      <c r="E446" s="538"/>
      <c r="F446" s="538"/>
      <c r="G446" s="369"/>
      <c r="H446" s="369"/>
      <c r="I446" s="369"/>
      <c r="J446" s="369"/>
      <c r="K446" s="369"/>
      <c r="L446" s="369"/>
      <c r="M446" s="332"/>
      <c r="N446" s="332"/>
      <c r="O446" s="416"/>
      <c r="P446" s="416"/>
      <c r="Q446" s="416"/>
      <c r="R446" s="416"/>
      <c r="S446" s="416"/>
      <c r="T446" s="416"/>
      <c r="U446" s="416"/>
      <c r="V446" s="416"/>
      <c r="W446" s="416"/>
      <c r="X446" s="416"/>
      <c r="Y446" s="416"/>
    </row>
    <row r="447" customFormat="false" ht="18" hidden="true" customHeight="true" outlineLevel="1" collapsed="false">
      <c r="A447" s="420" t="s">
        <v>3759</v>
      </c>
      <c r="B447" s="421" t="s">
        <v>180</v>
      </c>
      <c r="C447" s="415" t="s">
        <v>3285</v>
      </c>
      <c r="D447" s="436" t="s">
        <v>3286</v>
      </c>
      <c r="E447" s="344" t="s">
        <v>3287</v>
      </c>
      <c r="F447" s="448" t="s">
        <v>6934</v>
      </c>
      <c r="G447" s="338" t="s">
        <v>22</v>
      </c>
      <c r="H447" s="339"/>
      <c r="I447" s="339"/>
      <c r="J447" s="339" t="s">
        <v>95</v>
      </c>
      <c r="K447" s="594" t="s">
        <v>6744</v>
      </c>
      <c r="L447" s="594" t="s">
        <v>6935</v>
      </c>
      <c r="M447" s="394"/>
      <c r="N447" s="595" t="s">
        <v>6936</v>
      </c>
      <c r="O447" s="416"/>
      <c r="P447" s="416"/>
      <c r="Q447" s="416"/>
      <c r="R447" s="416"/>
      <c r="S447" s="416"/>
      <c r="T447" s="416"/>
      <c r="U447" s="416"/>
      <c r="V447" s="416"/>
      <c r="W447" s="416"/>
      <c r="X447" s="416"/>
      <c r="Y447" s="416"/>
    </row>
    <row r="448" customFormat="false" ht="18" hidden="true" customHeight="true" outlineLevel="1" collapsed="false">
      <c r="A448" s="420" t="s">
        <v>3762</v>
      </c>
      <c r="B448" s="421" t="s">
        <v>180</v>
      </c>
      <c r="C448" s="430"/>
      <c r="D448" s="415" t="s">
        <v>3775</v>
      </c>
      <c r="E448" s="348" t="s">
        <v>3776</v>
      </c>
      <c r="F448" s="448" t="s">
        <v>6934</v>
      </c>
      <c r="G448" s="338" t="s">
        <v>22</v>
      </c>
      <c r="H448" s="339"/>
      <c r="I448" s="339"/>
      <c r="J448" s="339" t="s">
        <v>95</v>
      </c>
      <c r="K448" s="594" t="s">
        <v>6744</v>
      </c>
      <c r="L448" s="594" t="s">
        <v>6935</v>
      </c>
      <c r="M448" s="394"/>
      <c r="N448" s="595" t="s">
        <v>6936</v>
      </c>
      <c r="O448" s="416"/>
      <c r="P448" s="416"/>
      <c r="Q448" s="416"/>
      <c r="R448" s="416"/>
      <c r="S448" s="416"/>
      <c r="T448" s="416"/>
      <c r="U448" s="416"/>
      <c r="V448" s="416"/>
      <c r="W448" s="416"/>
      <c r="X448" s="416"/>
      <c r="Y448" s="416"/>
    </row>
    <row r="449" customFormat="false" ht="18" hidden="true" customHeight="true" outlineLevel="1" collapsed="false">
      <c r="A449" s="420" t="s">
        <v>3764</v>
      </c>
      <c r="B449" s="421" t="s">
        <v>180</v>
      </c>
      <c r="C449" s="432"/>
      <c r="D449" s="415" t="s">
        <v>3778</v>
      </c>
      <c r="E449" s="348" t="s">
        <v>3776</v>
      </c>
      <c r="F449" s="448" t="s">
        <v>3779</v>
      </c>
      <c r="G449" s="338" t="s">
        <v>22</v>
      </c>
      <c r="H449" s="339"/>
      <c r="I449" s="339"/>
      <c r="J449" s="339" t="s">
        <v>95</v>
      </c>
      <c r="K449" s="594" t="s">
        <v>6744</v>
      </c>
      <c r="L449" s="594" t="s">
        <v>6935</v>
      </c>
      <c r="M449" s="394"/>
      <c r="N449" s="595" t="s">
        <v>6936</v>
      </c>
      <c r="O449" s="416"/>
      <c r="P449" s="416"/>
      <c r="Q449" s="416"/>
      <c r="R449" s="416"/>
      <c r="S449" s="416"/>
      <c r="T449" s="416"/>
      <c r="U449" s="416"/>
      <c r="V449" s="416"/>
      <c r="W449" s="416"/>
      <c r="X449" s="416"/>
      <c r="Y449" s="416"/>
    </row>
    <row r="450" customFormat="false" ht="18" hidden="true" customHeight="true" outlineLevel="1" collapsed="false">
      <c r="A450" s="420" t="s">
        <v>3767</v>
      </c>
      <c r="B450" s="421" t="s">
        <v>180</v>
      </c>
      <c r="C450" s="430"/>
      <c r="D450" s="415" t="s">
        <v>3781</v>
      </c>
      <c r="E450" s="348" t="s">
        <v>3782</v>
      </c>
      <c r="F450" s="448" t="s">
        <v>3783</v>
      </c>
      <c r="G450" s="338" t="s">
        <v>22</v>
      </c>
      <c r="H450" s="339"/>
      <c r="I450" s="339"/>
      <c r="J450" s="339" t="s">
        <v>95</v>
      </c>
      <c r="K450" s="594" t="s">
        <v>6744</v>
      </c>
      <c r="L450" s="594" t="s">
        <v>6935</v>
      </c>
      <c r="M450" s="394"/>
      <c r="N450" s="394"/>
      <c r="O450" s="416"/>
      <c r="P450" s="416"/>
      <c r="Q450" s="416"/>
      <c r="R450" s="416"/>
      <c r="S450" s="416"/>
      <c r="T450" s="416"/>
      <c r="U450" s="416"/>
      <c r="V450" s="416"/>
      <c r="W450" s="416"/>
      <c r="X450" s="416"/>
      <c r="Y450" s="416"/>
    </row>
    <row r="451" customFormat="false" ht="18" hidden="true" customHeight="true" outlineLevel="1" collapsed="false">
      <c r="A451" s="420" t="s">
        <v>3770</v>
      </c>
      <c r="B451" s="421" t="s">
        <v>180</v>
      </c>
      <c r="C451" s="432"/>
      <c r="D451" s="415" t="s">
        <v>3785</v>
      </c>
      <c r="E451" s="348" t="s">
        <v>3786</v>
      </c>
      <c r="F451" s="448" t="s">
        <v>3787</v>
      </c>
      <c r="G451" s="338" t="s">
        <v>22</v>
      </c>
      <c r="H451" s="339"/>
      <c r="I451" s="339"/>
      <c r="J451" s="339" t="s">
        <v>95</v>
      </c>
      <c r="K451" s="594" t="s">
        <v>6744</v>
      </c>
      <c r="L451" s="594" t="s">
        <v>6935</v>
      </c>
      <c r="M451" s="394"/>
      <c r="N451" s="394"/>
      <c r="O451" s="416"/>
      <c r="P451" s="416"/>
      <c r="Q451" s="416"/>
      <c r="R451" s="416"/>
      <c r="S451" s="416"/>
      <c r="T451" s="416"/>
      <c r="U451" s="416"/>
      <c r="V451" s="416"/>
      <c r="W451" s="416"/>
      <c r="X451" s="416"/>
      <c r="Y451" s="416"/>
    </row>
    <row r="452" customFormat="false" ht="18" hidden="true" customHeight="true" outlineLevel="1" collapsed="false">
      <c r="A452" s="420" t="s">
        <v>3771</v>
      </c>
      <c r="B452" s="421" t="s">
        <v>180</v>
      </c>
      <c r="C452" s="430"/>
      <c r="D452" s="415" t="s">
        <v>3789</v>
      </c>
      <c r="E452" s="348" t="s">
        <v>3790</v>
      </c>
      <c r="F452" s="448" t="s">
        <v>6937</v>
      </c>
      <c r="G452" s="338" t="s">
        <v>22</v>
      </c>
      <c r="H452" s="339"/>
      <c r="I452" s="339"/>
      <c r="J452" s="339" t="s">
        <v>95</v>
      </c>
      <c r="K452" s="594" t="s">
        <v>6744</v>
      </c>
      <c r="L452" s="594" t="s">
        <v>6935</v>
      </c>
      <c r="M452" s="394"/>
      <c r="N452" s="596" t="s">
        <v>6938</v>
      </c>
      <c r="O452" s="416"/>
      <c r="P452" s="416"/>
      <c r="Q452" s="416"/>
      <c r="R452" s="416"/>
      <c r="S452" s="416"/>
      <c r="T452" s="416"/>
      <c r="U452" s="416"/>
      <c r="V452" s="416"/>
      <c r="W452" s="416"/>
      <c r="X452" s="416"/>
      <c r="Y452" s="416"/>
    </row>
    <row r="453" customFormat="false" ht="18" hidden="true" customHeight="true" outlineLevel="1" collapsed="false">
      <c r="A453" s="420" t="s">
        <v>3773</v>
      </c>
      <c r="B453" s="421" t="s">
        <v>180</v>
      </c>
      <c r="C453" s="430"/>
      <c r="D453" s="415" t="s">
        <v>3793</v>
      </c>
      <c r="E453" s="348" t="s">
        <v>3794</v>
      </c>
      <c r="F453" s="448" t="s">
        <v>6939</v>
      </c>
      <c r="G453" s="338" t="s">
        <v>22</v>
      </c>
      <c r="H453" s="339"/>
      <c r="I453" s="339"/>
      <c r="J453" s="339" t="s">
        <v>95</v>
      </c>
      <c r="K453" s="594" t="s">
        <v>6744</v>
      </c>
      <c r="L453" s="594" t="s">
        <v>6935</v>
      </c>
      <c r="M453" s="394"/>
      <c r="N453" s="394"/>
      <c r="O453" s="416"/>
      <c r="P453" s="416"/>
      <c r="Q453" s="416"/>
      <c r="R453" s="416"/>
      <c r="S453" s="416"/>
      <c r="T453" s="416"/>
      <c r="U453" s="416"/>
      <c r="V453" s="416"/>
      <c r="W453" s="416"/>
      <c r="X453" s="416"/>
      <c r="Y453" s="416"/>
    </row>
    <row r="454" customFormat="false" ht="18" hidden="true" customHeight="true" outlineLevel="1" collapsed="false">
      <c r="A454" s="420" t="s">
        <v>3774</v>
      </c>
      <c r="B454" s="421" t="s">
        <v>180</v>
      </c>
      <c r="C454" s="430"/>
      <c r="D454" s="415" t="s">
        <v>3797</v>
      </c>
      <c r="E454" s="348" t="s">
        <v>3798</v>
      </c>
      <c r="F454" s="448" t="s">
        <v>6940</v>
      </c>
      <c r="G454" s="338" t="s">
        <v>22</v>
      </c>
      <c r="H454" s="339"/>
      <c r="I454" s="339"/>
      <c r="J454" s="339" t="s">
        <v>95</v>
      </c>
      <c r="K454" s="594" t="s">
        <v>6744</v>
      </c>
      <c r="L454" s="594" t="s">
        <v>6935</v>
      </c>
      <c r="M454" s="394"/>
      <c r="N454" s="394"/>
      <c r="O454" s="416"/>
      <c r="P454" s="416"/>
      <c r="Q454" s="416"/>
      <c r="R454" s="416"/>
      <c r="S454" s="416"/>
      <c r="T454" s="416"/>
      <c r="U454" s="416"/>
      <c r="V454" s="416"/>
      <c r="W454" s="416"/>
      <c r="X454" s="416"/>
      <c r="Y454" s="416"/>
    </row>
    <row r="455" customFormat="false" ht="18" hidden="true" customHeight="true" outlineLevel="1" collapsed="false">
      <c r="A455" s="420" t="s">
        <v>3777</v>
      </c>
      <c r="B455" s="421" t="s">
        <v>180</v>
      </c>
      <c r="C455" s="430"/>
      <c r="D455" s="415" t="s">
        <v>3801</v>
      </c>
      <c r="E455" s="348" t="s">
        <v>3798</v>
      </c>
      <c r="F455" s="448" t="s">
        <v>6941</v>
      </c>
      <c r="G455" s="338" t="s">
        <v>22</v>
      </c>
      <c r="H455" s="339"/>
      <c r="I455" s="339"/>
      <c r="J455" s="339" t="s">
        <v>95</v>
      </c>
      <c r="K455" s="594" t="s">
        <v>6744</v>
      </c>
      <c r="L455" s="594" t="s">
        <v>6935</v>
      </c>
      <c r="M455" s="394"/>
      <c r="N455" s="394"/>
      <c r="O455" s="416"/>
      <c r="P455" s="416"/>
      <c r="Q455" s="416"/>
      <c r="R455" s="416"/>
      <c r="S455" s="416"/>
      <c r="T455" s="416"/>
      <c r="U455" s="416"/>
      <c r="V455" s="416"/>
      <c r="W455" s="416"/>
      <c r="X455" s="416"/>
      <c r="Y455" s="416"/>
    </row>
    <row r="456" customFormat="false" ht="18" hidden="true" customHeight="true" outlineLevel="1" collapsed="false">
      <c r="A456" s="420" t="s">
        <v>3780</v>
      </c>
      <c r="B456" s="421" t="s">
        <v>180</v>
      </c>
      <c r="C456" s="430"/>
      <c r="D456" s="415" t="s">
        <v>3804</v>
      </c>
      <c r="E456" s="348" t="s">
        <v>3805</v>
      </c>
      <c r="F456" s="448" t="s">
        <v>3806</v>
      </c>
      <c r="G456" s="338" t="s">
        <v>22</v>
      </c>
      <c r="H456" s="339"/>
      <c r="I456" s="339"/>
      <c r="J456" s="339" t="s">
        <v>95</v>
      </c>
      <c r="K456" s="594" t="s">
        <v>6744</v>
      </c>
      <c r="L456" s="594" t="s">
        <v>6935</v>
      </c>
      <c r="M456" s="394"/>
      <c r="N456" s="394"/>
      <c r="O456" s="416"/>
      <c r="P456" s="416"/>
      <c r="Q456" s="416"/>
      <c r="R456" s="416"/>
      <c r="S456" s="416"/>
      <c r="T456" s="416"/>
      <c r="U456" s="416"/>
      <c r="V456" s="416"/>
      <c r="W456" s="416"/>
      <c r="X456" s="416"/>
      <c r="Y456" s="416"/>
    </row>
    <row r="457" customFormat="false" ht="18" hidden="true" customHeight="true" outlineLevel="1" collapsed="false">
      <c r="A457" s="420" t="s">
        <v>3784</v>
      </c>
      <c r="B457" s="421" t="s">
        <v>180</v>
      </c>
      <c r="C457" s="430"/>
      <c r="D457" s="415" t="s">
        <v>3808</v>
      </c>
      <c r="E457" s="348" t="s">
        <v>3809</v>
      </c>
      <c r="F457" s="448" t="s">
        <v>6942</v>
      </c>
      <c r="G457" s="338" t="s">
        <v>22</v>
      </c>
      <c r="H457" s="339"/>
      <c r="I457" s="339"/>
      <c r="J457" s="339" t="s">
        <v>95</v>
      </c>
      <c r="K457" s="594" t="s">
        <v>6744</v>
      </c>
      <c r="L457" s="594" t="s">
        <v>6935</v>
      </c>
      <c r="M457" s="394"/>
      <c r="N457" s="394"/>
      <c r="O457" s="416"/>
      <c r="P457" s="416"/>
      <c r="Q457" s="416"/>
      <c r="R457" s="416"/>
      <c r="S457" s="416"/>
      <c r="T457" s="416"/>
      <c r="U457" s="416"/>
      <c r="V457" s="416"/>
      <c r="W457" s="416"/>
      <c r="X457" s="416"/>
      <c r="Y457" s="416"/>
    </row>
    <row r="458" customFormat="false" ht="18" hidden="true" customHeight="true" outlineLevel="1" collapsed="false">
      <c r="A458" s="420" t="s">
        <v>3788</v>
      </c>
      <c r="B458" s="421" t="s">
        <v>180</v>
      </c>
      <c r="C458" s="432"/>
      <c r="D458" s="415" t="s">
        <v>3296</v>
      </c>
      <c r="E458" s="348" t="s">
        <v>6943</v>
      </c>
      <c r="F458" s="448" t="s">
        <v>6944</v>
      </c>
      <c r="G458" s="338" t="s">
        <v>22</v>
      </c>
      <c r="H458" s="339"/>
      <c r="I458" s="339"/>
      <c r="J458" s="339" t="s">
        <v>95</v>
      </c>
      <c r="K458" s="594" t="s">
        <v>6744</v>
      </c>
      <c r="L458" s="594" t="s">
        <v>6935</v>
      </c>
      <c r="M458" s="394"/>
      <c r="N458" s="394"/>
      <c r="O458" s="416"/>
      <c r="P458" s="416"/>
      <c r="Q458" s="416"/>
      <c r="R458" s="416"/>
      <c r="S458" s="416"/>
      <c r="T458" s="416"/>
      <c r="U458" s="416"/>
      <c r="V458" s="416"/>
      <c r="W458" s="416"/>
      <c r="X458" s="416"/>
      <c r="Y458" s="416"/>
    </row>
    <row r="459" customFormat="false" ht="18" hidden="true" customHeight="true" outlineLevel="1" collapsed="false">
      <c r="A459" s="420" t="s">
        <v>3792</v>
      </c>
      <c r="B459" s="421" t="s">
        <v>180</v>
      </c>
      <c r="C459" s="432"/>
      <c r="D459" s="415" t="s">
        <v>3298</v>
      </c>
      <c r="E459" s="348" t="s">
        <v>6945</v>
      </c>
      <c r="F459" s="448" t="s">
        <v>6946</v>
      </c>
      <c r="G459" s="338" t="s">
        <v>22</v>
      </c>
      <c r="H459" s="339"/>
      <c r="I459" s="339"/>
      <c r="J459" s="339" t="s">
        <v>95</v>
      </c>
      <c r="K459" s="594" t="s">
        <v>6744</v>
      </c>
      <c r="L459" s="594" t="s">
        <v>6935</v>
      </c>
      <c r="M459" s="394"/>
      <c r="N459" s="394"/>
      <c r="O459" s="416"/>
      <c r="P459" s="416"/>
      <c r="Q459" s="416"/>
      <c r="R459" s="416"/>
      <c r="S459" s="416"/>
      <c r="T459" s="416"/>
      <c r="U459" s="416"/>
      <c r="V459" s="416"/>
      <c r="W459" s="416"/>
      <c r="X459" s="416"/>
      <c r="Y459" s="416"/>
    </row>
    <row r="460" customFormat="false" ht="18" hidden="false" customHeight="true" outlineLevel="0" collapsed="false">
      <c r="A460" s="538" t="s">
        <v>6947</v>
      </c>
      <c r="B460" s="538"/>
      <c r="C460" s="538"/>
      <c r="D460" s="538"/>
      <c r="E460" s="538"/>
      <c r="F460" s="538"/>
      <c r="G460" s="369"/>
      <c r="H460" s="369"/>
      <c r="I460" s="369"/>
      <c r="J460" s="369"/>
      <c r="K460" s="369"/>
      <c r="L460" s="369"/>
      <c r="M460" s="332"/>
      <c r="N460" s="332"/>
      <c r="O460" s="416"/>
      <c r="P460" s="416"/>
      <c r="Q460" s="416"/>
      <c r="R460" s="416"/>
      <c r="S460" s="416"/>
      <c r="T460" s="416"/>
      <c r="U460" s="416"/>
      <c r="V460" s="416"/>
      <c r="W460" s="416"/>
      <c r="X460" s="416"/>
      <c r="Y460" s="416"/>
    </row>
    <row r="461" customFormat="false" ht="18" hidden="true" customHeight="true" outlineLevel="1" collapsed="false">
      <c r="A461" s="420" t="s">
        <v>3828</v>
      </c>
      <c r="B461" s="421" t="s">
        <v>181</v>
      </c>
      <c r="C461" s="415" t="s">
        <v>3285</v>
      </c>
      <c r="D461" s="436" t="s">
        <v>3286</v>
      </c>
      <c r="E461" s="344" t="s">
        <v>3287</v>
      </c>
      <c r="F461" s="348" t="s">
        <v>3839</v>
      </c>
      <c r="G461" s="338" t="s">
        <v>22</v>
      </c>
      <c r="H461" s="339"/>
      <c r="I461" s="339"/>
      <c r="J461" s="339" t="s">
        <v>95</v>
      </c>
      <c r="K461" s="594" t="s">
        <v>6744</v>
      </c>
      <c r="L461" s="594" t="s">
        <v>6907</v>
      </c>
      <c r="M461" s="394"/>
      <c r="N461" s="394"/>
      <c r="O461" s="416"/>
      <c r="P461" s="416"/>
      <c r="Q461" s="416"/>
      <c r="R461" s="416"/>
      <c r="S461" s="416"/>
      <c r="T461" s="416"/>
      <c r="U461" s="416"/>
      <c r="V461" s="416"/>
      <c r="W461" s="416"/>
      <c r="X461" s="416"/>
      <c r="Y461" s="416"/>
    </row>
    <row r="462" customFormat="false" ht="18" hidden="true" customHeight="true" outlineLevel="1" collapsed="false">
      <c r="A462" s="420" t="s">
        <v>3832</v>
      </c>
      <c r="B462" s="421" t="s">
        <v>181</v>
      </c>
      <c r="C462" s="430"/>
      <c r="D462" s="415" t="s">
        <v>3775</v>
      </c>
      <c r="E462" s="348" t="s">
        <v>3845</v>
      </c>
      <c r="F462" s="448" t="s">
        <v>3846</v>
      </c>
      <c r="G462" s="338" t="s">
        <v>22</v>
      </c>
      <c r="H462" s="339"/>
      <c r="I462" s="339"/>
      <c r="J462" s="339" t="s">
        <v>95</v>
      </c>
      <c r="K462" s="594" t="s">
        <v>6744</v>
      </c>
      <c r="L462" s="594" t="s">
        <v>6907</v>
      </c>
      <c r="M462" s="394"/>
      <c r="N462" s="394"/>
      <c r="O462" s="416"/>
      <c r="P462" s="416"/>
      <c r="Q462" s="416"/>
      <c r="R462" s="416"/>
      <c r="S462" s="416"/>
      <c r="T462" s="416"/>
      <c r="U462" s="416"/>
      <c r="V462" s="416"/>
      <c r="W462" s="416"/>
      <c r="X462" s="416"/>
      <c r="Y462" s="416"/>
    </row>
    <row r="463" customFormat="false" ht="18" hidden="true" customHeight="true" outlineLevel="1" collapsed="false">
      <c r="A463" s="420" t="s">
        <v>3834</v>
      </c>
      <c r="B463" s="421" t="s">
        <v>181</v>
      </c>
      <c r="C463" s="430"/>
      <c r="D463" s="415" t="s">
        <v>3781</v>
      </c>
      <c r="E463" s="348" t="s">
        <v>3782</v>
      </c>
      <c r="F463" s="448" t="s">
        <v>3848</v>
      </c>
      <c r="G463" s="338" t="s">
        <v>22</v>
      </c>
      <c r="H463" s="339"/>
      <c r="I463" s="339"/>
      <c r="J463" s="339" t="s">
        <v>95</v>
      </c>
      <c r="K463" s="594" t="s">
        <v>6744</v>
      </c>
      <c r="L463" s="594" t="s">
        <v>6907</v>
      </c>
      <c r="M463" s="394"/>
      <c r="N463" s="394"/>
      <c r="O463" s="416"/>
      <c r="P463" s="416"/>
      <c r="Q463" s="416"/>
      <c r="R463" s="416"/>
      <c r="S463" s="416"/>
      <c r="T463" s="416"/>
      <c r="U463" s="416"/>
      <c r="V463" s="416"/>
      <c r="W463" s="416"/>
      <c r="X463" s="416"/>
      <c r="Y463" s="416"/>
    </row>
    <row r="464" customFormat="false" ht="18" hidden="true" customHeight="true" outlineLevel="1" collapsed="false">
      <c r="A464" s="420" t="s">
        <v>3837</v>
      </c>
      <c r="B464" s="421" t="s">
        <v>181</v>
      </c>
      <c r="C464" s="432"/>
      <c r="D464" s="415" t="s">
        <v>3785</v>
      </c>
      <c r="E464" s="348" t="s">
        <v>3786</v>
      </c>
      <c r="F464" s="448" t="s">
        <v>3850</v>
      </c>
      <c r="G464" s="338" t="s">
        <v>22</v>
      </c>
      <c r="H464" s="339"/>
      <c r="I464" s="339"/>
      <c r="J464" s="339" t="s">
        <v>95</v>
      </c>
      <c r="K464" s="594" t="s">
        <v>6744</v>
      </c>
      <c r="L464" s="594" t="s">
        <v>6907</v>
      </c>
      <c r="M464" s="394"/>
      <c r="N464" s="394"/>
      <c r="O464" s="416"/>
      <c r="P464" s="416"/>
      <c r="Q464" s="416"/>
      <c r="R464" s="416"/>
      <c r="S464" s="416"/>
      <c r="T464" s="416"/>
      <c r="U464" s="416"/>
      <c r="V464" s="416"/>
      <c r="W464" s="416"/>
      <c r="X464" s="416"/>
      <c r="Y464" s="416"/>
    </row>
    <row r="465" customFormat="false" ht="18" hidden="true" customHeight="true" outlineLevel="1" collapsed="false">
      <c r="A465" s="420" t="s">
        <v>3840</v>
      </c>
      <c r="B465" s="421" t="s">
        <v>181</v>
      </c>
      <c r="C465" s="430"/>
      <c r="D465" s="415" t="s">
        <v>3789</v>
      </c>
      <c r="E465" s="348" t="s">
        <v>3790</v>
      </c>
      <c r="F465" s="448" t="s">
        <v>3852</v>
      </c>
      <c r="G465" s="338" t="s">
        <v>22</v>
      </c>
      <c r="H465" s="339"/>
      <c r="I465" s="339"/>
      <c r="J465" s="339" t="s">
        <v>95</v>
      </c>
      <c r="K465" s="594" t="s">
        <v>6744</v>
      </c>
      <c r="L465" s="594" t="s">
        <v>6907</v>
      </c>
      <c r="M465" s="394"/>
      <c r="N465" s="394"/>
      <c r="O465" s="416"/>
      <c r="P465" s="416"/>
      <c r="Q465" s="416"/>
      <c r="R465" s="416"/>
      <c r="S465" s="416"/>
      <c r="T465" s="416"/>
      <c r="U465" s="416"/>
      <c r="V465" s="416"/>
      <c r="W465" s="416"/>
      <c r="X465" s="416"/>
      <c r="Y465" s="416"/>
    </row>
    <row r="466" customFormat="false" ht="18" hidden="true" customHeight="true" outlineLevel="1" collapsed="false">
      <c r="A466" s="420" t="s">
        <v>3841</v>
      </c>
      <c r="B466" s="421" t="s">
        <v>181</v>
      </c>
      <c r="C466" s="430"/>
      <c r="D466" s="415" t="s">
        <v>3793</v>
      </c>
      <c r="E466" s="348" t="s">
        <v>3854</v>
      </c>
      <c r="F466" s="448" t="s">
        <v>3855</v>
      </c>
      <c r="G466" s="338" t="s">
        <v>22</v>
      </c>
      <c r="H466" s="339"/>
      <c r="I466" s="339"/>
      <c r="J466" s="339" t="s">
        <v>95</v>
      </c>
      <c r="K466" s="594" t="s">
        <v>6744</v>
      </c>
      <c r="L466" s="594" t="s">
        <v>6907</v>
      </c>
      <c r="M466" s="394"/>
      <c r="N466" s="394"/>
      <c r="O466" s="416"/>
      <c r="P466" s="416"/>
      <c r="Q466" s="416"/>
      <c r="R466" s="416"/>
      <c r="S466" s="416"/>
      <c r="T466" s="416"/>
      <c r="U466" s="416"/>
      <c r="V466" s="416"/>
      <c r="W466" s="416"/>
      <c r="X466" s="416"/>
      <c r="Y466" s="416"/>
    </row>
    <row r="467" customFormat="false" ht="18" hidden="true" customHeight="true" outlineLevel="1" collapsed="false">
      <c r="A467" s="420" t="s">
        <v>3843</v>
      </c>
      <c r="B467" s="421" t="s">
        <v>181</v>
      </c>
      <c r="C467" s="430"/>
      <c r="D467" s="415" t="s">
        <v>3797</v>
      </c>
      <c r="E467" s="348" t="s">
        <v>3798</v>
      </c>
      <c r="F467" s="448" t="s">
        <v>3857</v>
      </c>
      <c r="G467" s="338" t="s">
        <v>22</v>
      </c>
      <c r="H467" s="339"/>
      <c r="I467" s="339"/>
      <c r="J467" s="339" t="s">
        <v>95</v>
      </c>
      <c r="K467" s="594" t="s">
        <v>6744</v>
      </c>
      <c r="L467" s="594" t="s">
        <v>6907</v>
      </c>
      <c r="M467" s="394"/>
      <c r="N467" s="394"/>
      <c r="O467" s="416"/>
      <c r="P467" s="416"/>
      <c r="Q467" s="416"/>
      <c r="R467" s="416"/>
      <c r="S467" s="416"/>
      <c r="T467" s="416"/>
      <c r="U467" s="416"/>
      <c r="V467" s="416"/>
      <c r="W467" s="416"/>
      <c r="X467" s="416"/>
      <c r="Y467" s="416"/>
    </row>
    <row r="468" customFormat="false" ht="18" hidden="true" customHeight="true" outlineLevel="1" collapsed="false">
      <c r="A468" s="420" t="s">
        <v>3844</v>
      </c>
      <c r="B468" s="421" t="s">
        <v>181</v>
      </c>
      <c r="C468" s="430"/>
      <c r="D468" s="415" t="s">
        <v>3801</v>
      </c>
      <c r="E468" s="348" t="s">
        <v>3798</v>
      </c>
      <c r="F468" s="448" t="s">
        <v>3859</v>
      </c>
      <c r="G468" s="338" t="s">
        <v>22</v>
      </c>
      <c r="H468" s="339"/>
      <c r="I468" s="339"/>
      <c r="J468" s="339" t="s">
        <v>95</v>
      </c>
      <c r="K468" s="594" t="s">
        <v>6744</v>
      </c>
      <c r="L468" s="594" t="s">
        <v>6907</v>
      </c>
      <c r="M468" s="394"/>
      <c r="N468" s="394"/>
      <c r="O468" s="416"/>
      <c r="P468" s="416"/>
      <c r="Q468" s="416"/>
      <c r="R468" s="416"/>
      <c r="S468" s="416"/>
      <c r="T468" s="416"/>
      <c r="U468" s="416"/>
      <c r="V468" s="416"/>
      <c r="W468" s="416"/>
      <c r="X468" s="416"/>
      <c r="Y468" s="416"/>
    </row>
    <row r="469" customFormat="false" ht="18" hidden="true" customHeight="true" outlineLevel="1" collapsed="false">
      <c r="A469" s="420" t="s">
        <v>3847</v>
      </c>
      <c r="B469" s="421" t="s">
        <v>181</v>
      </c>
      <c r="C469" s="430"/>
      <c r="D469" s="415" t="s">
        <v>3804</v>
      </c>
      <c r="E469" s="348" t="s">
        <v>3805</v>
      </c>
      <c r="F469" s="448" t="s">
        <v>3861</v>
      </c>
      <c r="G469" s="338" t="s">
        <v>22</v>
      </c>
      <c r="H469" s="339"/>
      <c r="I469" s="339"/>
      <c r="J469" s="339" t="s">
        <v>95</v>
      </c>
      <c r="K469" s="594" t="s">
        <v>6744</v>
      </c>
      <c r="L469" s="594" t="s">
        <v>6907</v>
      </c>
      <c r="M469" s="394"/>
      <c r="N469" s="394"/>
      <c r="O469" s="416"/>
      <c r="P469" s="416"/>
      <c r="Q469" s="416"/>
      <c r="R469" s="416"/>
      <c r="S469" s="416"/>
      <c r="T469" s="416"/>
      <c r="U469" s="416"/>
      <c r="V469" s="416"/>
      <c r="W469" s="416"/>
      <c r="X469" s="416"/>
      <c r="Y469" s="416"/>
    </row>
    <row r="470" customFormat="false" ht="18" hidden="true" customHeight="true" outlineLevel="1" collapsed="false">
      <c r="A470" s="420" t="s">
        <v>3849</v>
      </c>
      <c r="B470" s="421" t="s">
        <v>181</v>
      </c>
      <c r="C470" s="430"/>
      <c r="D470" s="415" t="s">
        <v>3808</v>
      </c>
      <c r="E470" s="348" t="s">
        <v>3809</v>
      </c>
      <c r="F470" s="448" t="s">
        <v>3863</v>
      </c>
      <c r="G470" s="338" t="s">
        <v>22</v>
      </c>
      <c r="H470" s="339"/>
      <c r="I470" s="339"/>
      <c r="J470" s="339" t="s">
        <v>95</v>
      </c>
      <c r="K470" s="594" t="s">
        <v>6744</v>
      </c>
      <c r="L470" s="594" t="s">
        <v>6907</v>
      </c>
      <c r="M470" s="394"/>
      <c r="N470" s="394"/>
      <c r="O470" s="416"/>
      <c r="P470" s="416"/>
      <c r="Q470" s="416"/>
      <c r="R470" s="416"/>
      <c r="S470" s="416"/>
      <c r="T470" s="416"/>
      <c r="U470" s="416"/>
      <c r="V470" s="416"/>
      <c r="W470" s="416"/>
      <c r="X470" s="416"/>
      <c r="Y470" s="416"/>
    </row>
    <row r="471" customFormat="false" ht="18" hidden="true" customHeight="true" outlineLevel="1" collapsed="false">
      <c r="A471" s="420" t="s">
        <v>3851</v>
      </c>
      <c r="B471" s="421" t="s">
        <v>181</v>
      </c>
      <c r="C471" s="432"/>
      <c r="D471" s="415" t="s">
        <v>3296</v>
      </c>
      <c r="E471" s="348" t="s">
        <v>3812</v>
      </c>
      <c r="F471" s="448" t="s">
        <v>3865</v>
      </c>
      <c r="G471" s="338" t="s">
        <v>22</v>
      </c>
      <c r="H471" s="339"/>
      <c r="I471" s="339"/>
      <c r="J471" s="339" t="s">
        <v>95</v>
      </c>
      <c r="K471" s="594" t="s">
        <v>6744</v>
      </c>
      <c r="L471" s="594" t="s">
        <v>6907</v>
      </c>
      <c r="M471" s="394"/>
      <c r="N471" s="394"/>
      <c r="O471" s="416"/>
      <c r="P471" s="416"/>
      <c r="Q471" s="416"/>
      <c r="R471" s="416"/>
      <c r="S471" s="416"/>
      <c r="T471" s="416"/>
      <c r="U471" s="416"/>
      <c r="V471" s="416"/>
      <c r="W471" s="416"/>
      <c r="X471" s="416"/>
      <c r="Y471" s="416"/>
    </row>
    <row r="472" customFormat="false" ht="18" hidden="true" customHeight="true" outlineLevel="1" collapsed="false">
      <c r="A472" s="420" t="s">
        <v>3853</v>
      </c>
      <c r="B472" s="421" t="s">
        <v>181</v>
      </c>
      <c r="C472" s="432"/>
      <c r="D472" s="415" t="s">
        <v>3298</v>
      </c>
      <c r="E472" s="348" t="s">
        <v>3867</v>
      </c>
      <c r="F472" s="448" t="s">
        <v>3868</v>
      </c>
      <c r="G472" s="338" t="s">
        <v>22</v>
      </c>
      <c r="H472" s="339"/>
      <c r="I472" s="339"/>
      <c r="J472" s="339" t="s">
        <v>95</v>
      </c>
      <c r="K472" s="594" t="s">
        <v>6744</v>
      </c>
      <c r="L472" s="594" t="s">
        <v>6907</v>
      </c>
      <c r="M472" s="394"/>
      <c r="N472" s="394"/>
      <c r="O472" s="416"/>
      <c r="P472" s="416"/>
      <c r="Q472" s="416"/>
      <c r="R472" s="416"/>
      <c r="S472" s="416"/>
      <c r="T472" s="416"/>
      <c r="U472" s="416"/>
      <c r="V472" s="416"/>
      <c r="W472" s="416"/>
      <c r="X472" s="416"/>
      <c r="Y472" s="416"/>
    </row>
    <row r="473" customFormat="false" ht="18" hidden="true" customHeight="true" outlineLevel="1" collapsed="false">
      <c r="A473" s="420" t="s">
        <v>3856</v>
      </c>
      <c r="B473" s="421" t="s">
        <v>181</v>
      </c>
      <c r="C473" s="471"/>
      <c r="D473" s="415" t="s">
        <v>6948</v>
      </c>
      <c r="E473" s="348" t="s">
        <v>6949</v>
      </c>
      <c r="F473" s="348" t="s">
        <v>6950</v>
      </c>
      <c r="G473" s="338" t="s">
        <v>22</v>
      </c>
      <c r="H473" s="339"/>
      <c r="I473" s="339"/>
      <c r="J473" s="339" t="s">
        <v>95</v>
      </c>
      <c r="K473" s="594" t="s">
        <v>6744</v>
      </c>
      <c r="L473" s="594" t="s">
        <v>6907</v>
      </c>
      <c r="M473" s="394"/>
      <c r="N473" s="394"/>
      <c r="O473" s="416"/>
      <c r="P473" s="416"/>
      <c r="Q473" s="416"/>
      <c r="R473" s="416"/>
      <c r="S473" s="416"/>
      <c r="T473" s="416"/>
      <c r="U473" s="416"/>
      <c r="V473" s="416"/>
      <c r="W473" s="416"/>
      <c r="X473" s="416"/>
      <c r="Y473" s="416"/>
    </row>
    <row r="474" customFormat="false" ht="18" hidden="true" customHeight="true" outlineLevel="1" collapsed="false">
      <c r="A474" s="420"/>
      <c r="B474" s="421"/>
      <c r="C474" s="471"/>
      <c r="D474" s="351" t="s">
        <v>6951</v>
      </c>
      <c r="E474" s="352" t="s">
        <v>6784</v>
      </c>
      <c r="F474" s="352"/>
      <c r="G474" s="580" t="s">
        <v>22</v>
      </c>
      <c r="H474" s="581"/>
      <c r="I474" s="581"/>
      <c r="J474" s="581"/>
      <c r="K474" s="579" t="s">
        <v>6744</v>
      </c>
      <c r="L474" s="579" t="s">
        <v>6785</v>
      </c>
      <c r="M474" s="340"/>
      <c r="N474" s="391" t="s">
        <v>6952</v>
      </c>
      <c r="O474" s="416"/>
      <c r="P474" s="416"/>
      <c r="Q474" s="416"/>
      <c r="R474" s="416"/>
      <c r="S474" s="416"/>
      <c r="T474" s="416"/>
      <c r="U474" s="416"/>
      <c r="V474" s="416"/>
      <c r="W474" s="416"/>
      <c r="X474" s="416"/>
      <c r="Y474" s="416"/>
    </row>
    <row r="475" customFormat="false" ht="18" hidden="false" customHeight="true" outlineLevel="0" collapsed="false">
      <c r="A475" s="538" t="s">
        <v>6953</v>
      </c>
      <c r="B475" s="538"/>
      <c r="C475" s="538"/>
      <c r="D475" s="538"/>
      <c r="E475" s="538"/>
      <c r="F475" s="538"/>
      <c r="G475" s="369"/>
      <c r="H475" s="369"/>
      <c r="I475" s="369"/>
      <c r="J475" s="369"/>
      <c r="K475" s="369"/>
      <c r="L475" s="369"/>
      <c r="M475" s="332"/>
      <c r="N475" s="332"/>
      <c r="O475" s="416"/>
      <c r="P475" s="416"/>
      <c r="Q475" s="416"/>
      <c r="R475" s="416"/>
      <c r="S475" s="416"/>
      <c r="T475" s="416"/>
      <c r="U475" s="416"/>
      <c r="V475" s="416"/>
      <c r="W475" s="416"/>
      <c r="X475" s="416"/>
      <c r="Y475" s="416"/>
    </row>
    <row r="476" customFormat="false" ht="18" hidden="true" customHeight="true" outlineLevel="1" collapsed="false">
      <c r="A476" s="420" t="s">
        <v>3891</v>
      </c>
      <c r="B476" s="421" t="s">
        <v>182</v>
      </c>
      <c r="C476" s="415" t="s">
        <v>3703</v>
      </c>
      <c r="D476" s="415" t="s">
        <v>3286</v>
      </c>
      <c r="E476" s="348" t="s">
        <v>6954</v>
      </c>
      <c r="F476" s="348" t="s">
        <v>3887</v>
      </c>
      <c r="G476" s="338" t="s">
        <v>22</v>
      </c>
      <c r="H476" s="339"/>
      <c r="I476" s="339"/>
      <c r="J476" s="339" t="s">
        <v>95</v>
      </c>
      <c r="K476" s="594" t="s">
        <v>6744</v>
      </c>
      <c r="L476" s="594" t="s">
        <v>6955</v>
      </c>
      <c r="M476" s="394"/>
      <c r="N476" s="436" t="s">
        <v>6956</v>
      </c>
      <c r="O476" s="416"/>
      <c r="P476" s="416"/>
      <c r="Q476" s="416"/>
      <c r="R476" s="416"/>
      <c r="S476" s="416"/>
      <c r="T476" s="416"/>
      <c r="U476" s="416"/>
      <c r="V476" s="416"/>
      <c r="W476" s="416"/>
      <c r="X476" s="416"/>
      <c r="Y476" s="416"/>
    </row>
    <row r="477" customFormat="false" ht="18" hidden="true" customHeight="true" outlineLevel="1" collapsed="false">
      <c r="A477" s="420" t="s">
        <v>3893</v>
      </c>
      <c r="B477" s="421" t="s">
        <v>182</v>
      </c>
      <c r="C477" s="394"/>
      <c r="D477" s="415" t="s">
        <v>6957</v>
      </c>
      <c r="E477" s="348" t="s">
        <v>6958</v>
      </c>
      <c r="F477" s="348" t="s">
        <v>3896</v>
      </c>
      <c r="G477" s="338" t="s">
        <v>22</v>
      </c>
      <c r="H477" s="339"/>
      <c r="I477" s="339"/>
      <c r="J477" s="339" t="s">
        <v>95</v>
      </c>
      <c r="K477" s="594" t="s">
        <v>6744</v>
      </c>
      <c r="L477" s="594" t="s">
        <v>6955</v>
      </c>
      <c r="M477" s="394"/>
      <c r="N477" s="394"/>
      <c r="O477" s="416"/>
      <c r="P477" s="416"/>
      <c r="Q477" s="416"/>
      <c r="R477" s="416"/>
      <c r="S477" s="416"/>
      <c r="T477" s="416"/>
      <c r="U477" s="416"/>
      <c r="V477" s="416"/>
      <c r="W477" s="416"/>
      <c r="X477" s="416"/>
      <c r="Y477" s="416"/>
    </row>
    <row r="478" customFormat="false" ht="18" hidden="true" customHeight="true" outlineLevel="1" collapsed="false">
      <c r="A478" s="420" t="s">
        <v>3897</v>
      </c>
      <c r="B478" s="421" t="s">
        <v>182</v>
      </c>
      <c r="C478" s="471"/>
      <c r="D478" s="415" t="s">
        <v>6959</v>
      </c>
      <c r="E478" s="348" t="s">
        <v>6960</v>
      </c>
      <c r="F478" s="348" t="s">
        <v>3900</v>
      </c>
      <c r="G478" s="338" t="s">
        <v>22</v>
      </c>
      <c r="H478" s="339"/>
      <c r="I478" s="339"/>
      <c r="J478" s="339" t="s">
        <v>95</v>
      </c>
      <c r="K478" s="594" t="s">
        <v>6744</v>
      </c>
      <c r="L478" s="594" t="s">
        <v>6955</v>
      </c>
      <c r="M478" s="394"/>
      <c r="N478" s="394"/>
      <c r="O478" s="416"/>
      <c r="P478" s="416"/>
      <c r="Q478" s="416"/>
      <c r="R478" s="416"/>
      <c r="S478" s="416"/>
      <c r="T478" s="416"/>
      <c r="U478" s="416"/>
      <c r="V478" s="416"/>
      <c r="W478" s="416"/>
      <c r="X478" s="416"/>
      <c r="Y478" s="416"/>
    </row>
    <row r="479" customFormat="false" ht="18" hidden="true" customHeight="true" outlineLevel="1" collapsed="false">
      <c r="A479" s="420" t="s">
        <v>3901</v>
      </c>
      <c r="B479" s="421" t="s">
        <v>182</v>
      </c>
      <c r="C479" s="471"/>
      <c r="D479" s="415" t="s">
        <v>6961</v>
      </c>
      <c r="E479" s="348" t="s">
        <v>6962</v>
      </c>
      <c r="F479" s="348" t="s">
        <v>3896</v>
      </c>
      <c r="G479" s="338" t="s">
        <v>22</v>
      </c>
      <c r="H479" s="339"/>
      <c r="I479" s="339"/>
      <c r="J479" s="339" t="s">
        <v>95</v>
      </c>
      <c r="K479" s="594" t="s">
        <v>6744</v>
      </c>
      <c r="L479" s="594" t="s">
        <v>6955</v>
      </c>
      <c r="M479" s="394"/>
      <c r="N479" s="394"/>
      <c r="O479" s="416"/>
      <c r="P479" s="416"/>
      <c r="Q479" s="416"/>
      <c r="R479" s="416"/>
      <c r="S479" s="416"/>
      <c r="T479" s="416"/>
      <c r="U479" s="416"/>
      <c r="V479" s="416"/>
      <c r="W479" s="416"/>
      <c r="X479" s="416"/>
      <c r="Y479" s="416"/>
    </row>
    <row r="480" customFormat="false" ht="18" hidden="true" customHeight="true" outlineLevel="1" collapsed="false">
      <c r="A480" s="420" t="s">
        <v>3904</v>
      </c>
      <c r="B480" s="421" t="s">
        <v>182</v>
      </c>
      <c r="C480" s="471"/>
      <c r="D480" s="415" t="s">
        <v>6948</v>
      </c>
      <c r="E480" s="348" t="s">
        <v>6963</v>
      </c>
      <c r="F480" s="348" t="s">
        <v>3900</v>
      </c>
      <c r="G480" s="338" t="s">
        <v>22</v>
      </c>
      <c r="H480" s="339"/>
      <c r="I480" s="339"/>
      <c r="J480" s="339" t="s">
        <v>95</v>
      </c>
      <c r="K480" s="594" t="s">
        <v>6744</v>
      </c>
      <c r="L480" s="594" t="s">
        <v>6955</v>
      </c>
      <c r="M480" s="394"/>
      <c r="N480" s="394"/>
      <c r="O480" s="416"/>
      <c r="P480" s="416"/>
      <c r="Q480" s="416"/>
      <c r="R480" s="416"/>
      <c r="S480" s="416"/>
      <c r="T480" s="416"/>
      <c r="U480" s="416"/>
      <c r="V480" s="416"/>
      <c r="W480" s="416"/>
      <c r="X480" s="416"/>
      <c r="Y480" s="416"/>
    </row>
    <row r="481" customFormat="false" ht="18" hidden="false" customHeight="true" outlineLevel="0" collapsed="false">
      <c r="A481" s="538" t="s">
        <v>3919</v>
      </c>
      <c r="B481" s="538"/>
      <c r="C481" s="538"/>
      <c r="D481" s="538"/>
      <c r="E481" s="538"/>
      <c r="F481" s="538"/>
      <c r="G481" s="369"/>
      <c r="H481" s="369"/>
      <c r="I481" s="369"/>
      <c r="J481" s="369"/>
      <c r="K481" s="369"/>
      <c r="L481" s="369"/>
      <c r="M481" s="332"/>
      <c r="N481" s="332"/>
      <c r="O481" s="416"/>
      <c r="P481" s="416"/>
      <c r="Q481" s="416"/>
      <c r="R481" s="416"/>
      <c r="S481" s="416"/>
      <c r="T481" s="416"/>
      <c r="U481" s="416"/>
      <c r="V481" s="416"/>
      <c r="W481" s="416"/>
      <c r="X481" s="416"/>
      <c r="Y481" s="416"/>
    </row>
    <row r="482" customFormat="false" ht="18" hidden="true" customHeight="true" outlineLevel="1" collapsed="false">
      <c r="A482" s="420" t="s">
        <v>3920</v>
      </c>
      <c r="B482" s="421" t="s">
        <v>6964</v>
      </c>
      <c r="C482" s="415" t="s">
        <v>3285</v>
      </c>
      <c r="D482" s="436" t="s">
        <v>3286</v>
      </c>
      <c r="E482" s="348" t="s">
        <v>3547</v>
      </c>
      <c r="F482" s="348" t="s">
        <v>3928</v>
      </c>
      <c r="G482" s="338" t="s">
        <v>22</v>
      </c>
      <c r="H482" s="339"/>
      <c r="I482" s="339"/>
      <c r="J482" s="339" t="s">
        <v>95</v>
      </c>
      <c r="K482" s="594" t="s">
        <v>6744</v>
      </c>
      <c r="L482" s="594" t="s">
        <v>6935</v>
      </c>
      <c r="M482" s="394"/>
      <c r="N482" s="394"/>
      <c r="O482" s="416"/>
      <c r="P482" s="416"/>
      <c r="Q482" s="416"/>
      <c r="R482" s="416"/>
      <c r="S482" s="416"/>
      <c r="T482" s="416"/>
      <c r="U482" s="416"/>
      <c r="V482" s="416"/>
      <c r="W482" s="416"/>
      <c r="X482" s="416"/>
      <c r="Y482" s="416"/>
    </row>
    <row r="483" customFormat="false" ht="18" hidden="true" customHeight="true" outlineLevel="1" collapsed="false">
      <c r="A483" s="420" t="s">
        <v>3924</v>
      </c>
      <c r="B483" s="421" t="s">
        <v>6964</v>
      </c>
      <c r="C483" s="430"/>
      <c r="D483" s="415" t="s">
        <v>3934</v>
      </c>
      <c r="E483" s="348" t="s">
        <v>3583</v>
      </c>
      <c r="F483" s="348" t="s">
        <v>3928</v>
      </c>
      <c r="G483" s="338" t="s">
        <v>22</v>
      </c>
      <c r="H483" s="339"/>
      <c r="I483" s="339"/>
      <c r="J483" s="339" t="s">
        <v>95</v>
      </c>
      <c r="K483" s="594" t="s">
        <v>6744</v>
      </c>
      <c r="L483" s="594" t="s">
        <v>6935</v>
      </c>
      <c r="M483" s="394"/>
      <c r="N483" s="394"/>
      <c r="O483" s="416"/>
      <c r="P483" s="416"/>
      <c r="Q483" s="416"/>
      <c r="R483" s="416"/>
      <c r="S483" s="416"/>
      <c r="T483" s="416"/>
      <c r="U483" s="416"/>
      <c r="V483" s="416"/>
      <c r="W483" s="416"/>
      <c r="X483" s="416"/>
      <c r="Y483" s="416"/>
    </row>
    <row r="484" customFormat="false" ht="18" hidden="true" customHeight="true" outlineLevel="1" collapsed="false">
      <c r="A484" s="420" t="s">
        <v>3926</v>
      </c>
      <c r="B484" s="421" t="s">
        <v>6964</v>
      </c>
      <c r="C484" s="432"/>
      <c r="D484" s="415" t="s">
        <v>3936</v>
      </c>
      <c r="E484" s="348" t="s">
        <v>3583</v>
      </c>
      <c r="F484" s="348" t="s">
        <v>3937</v>
      </c>
      <c r="G484" s="338" t="s">
        <v>22</v>
      </c>
      <c r="H484" s="339"/>
      <c r="I484" s="339"/>
      <c r="J484" s="339" t="s">
        <v>95</v>
      </c>
      <c r="K484" s="594" t="s">
        <v>6744</v>
      </c>
      <c r="L484" s="594" t="s">
        <v>6935</v>
      </c>
      <c r="M484" s="394"/>
      <c r="N484" s="394"/>
      <c r="O484" s="416"/>
      <c r="P484" s="416"/>
      <c r="Q484" s="416"/>
      <c r="R484" s="416"/>
      <c r="S484" s="416"/>
      <c r="T484" s="416"/>
      <c r="U484" s="416"/>
      <c r="V484" s="416"/>
      <c r="W484" s="416"/>
      <c r="X484" s="416"/>
      <c r="Y484" s="416"/>
    </row>
    <row r="485" customFormat="false" ht="18" hidden="true" customHeight="true" outlineLevel="1" collapsed="false">
      <c r="A485" s="420" t="s">
        <v>3929</v>
      </c>
      <c r="B485" s="421" t="s">
        <v>6964</v>
      </c>
      <c r="C485" s="430"/>
      <c r="D485" s="415" t="s">
        <v>3939</v>
      </c>
      <c r="E485" s="348" t="s">
        <v>3583</v>
      </c>
      <c r="F485" s="348" t="s">
        <v>3928</v>
      </c>
      <c r="G485" s="338" t="s">
        <v>22</v>
      </c>
      <c r="H485" s="339"/>
      <c r="I485" s="339"/>
      <c r="J485" s="339" t="s">
        <v>95</v>
      </c>
      <c r="K485" s="594" t="s">
        <v>6744</v>
      </c>
      <c r="L485" s="594" t="s">
        <v>6935</v>
      </c>
      <c r="M485" s="394"/>
      <c r="N485" s="394"/>
      <c r="O485" s="416"/>
      <c r="P485" s="416"/>
      <c r="Q485" s="416"/>
      <c r="R485" s="416"/>
      <c r="S485" s="416"/>
      <c r="T485" s="416"/>
      <c r="U485" s="416"/>
      <c r="V485" s="416"/>
      <c r="W485" s="416"/>
      <c r="X485" s="416"/>
      <c r="Y485" s="416"/>
    </row>
    <row r="486" customFormat="false" ht="18" hidden="true" customHeight="true" outlineLevel="1" collapsed="false">
      <c r="A486" s="420" t="s">
        <v>3930</v>
      </c>
      <c r="B486" s="421" t="s">
        <v>6964</v>
      </c>
      <c r="C486" s="430"/>
      <c r="D486" s="415" t="s">
        <v>3298</v>
      </c>
      <c r="E486" s="348" t="s">
        <v>3583</v>
      </c>
      <c r="F486" s="348" t="s">
        <v>3937</v>
      </c>
      <c r="G486" s="338" t="s">
        <v>22</v>
      </c>
      <c r="H486" s="339"/>
      <c r="I486" s="339"/>
      <c r="J486" s="339" t="s">
        <v>95</v>
      </c>
      <c r="K486" s="594" t="s">
        <v>6744</v>
      </c>
      <c r="L486" s="594" t="s">
        <v>6935</v>
      </c>
      <c r="M486" s="394"/>
      <c r="N486" s="394"/>
      <c r="O486" s="416"/>
      <c r="P486" s="416"/>
      <c r="Q486" s="416"/>
      <c r="R486" s="416"/>
      <c r="S486" s="416"/>
      <c r="T486" s="416"/>
      <c r="U486" s="416"/>
      <c r="V486" s="416"/>
      <c r="W486" s="416"/>
      <c r="X486" s="416"/>
      <c r="Y486" s="416"/>
    </row>
    <row r="487" customFormat="false" ht="18" hidden="false" customHeight="true" outlineLevel="0" collapsed="false">
      <c r="A487" s="538" t="s">
        <v>6965</v>
      </c>
      <c r="B487" s="538"/>
      <c r="C487" s="538"/>
      <c r="D487" s="538"/>
      <c r="E487" s="538"/>
      <c r="F487" s="538"/>
      <c r="G487" s="369"/>
      <c r="H487" s="369"/>
      <c r="I487" s="369"/>
      <c r="J487" s="369"/>
      <c r="K487" s="369"/>
      <c r="L487" s="369"/>
      <c r="M487" s="332"/>
      <c r="N487" s="332"/>
      <c r="O487" s="416"/>
      <c r="P487" s="416"/>
      <c r="Q487" s="416"/>
      <c r="R487" s="416"/>
      <c r="S487" s="416"/>
      <c r="T487" s="416"/>
      <c r="U487" s="416"/>
      <c r="V487" s="416"/>
      <c r="W487" s="416"/>
      <c r="X487" s="416"/>
      <c r="Y487" s="416"/>
    </row>
    <row r="488" customFormat="false" ht="18" hidden="true" customHeight="true" outlineLevel="1" collapsed="false">
      <c r="A488" s="386" t="s">
        <v>3952</v>
      </c>
      <c r="B488" s="391" t="s">
        <v>184</v>
      </c>
      <c r="C488" s="415" t="s">
        <v>3285</v>
      </c>
      <c r="D488" s="436" t="s">
        <v>3286</v>
      </c>
      <c r="E488" s="348" t="s">
        <v>3969</v>
      </c>
      <c r="F488" s="348" t="s">
        <v>3963</v>
      </c>
      <c r="G488" s="428" t="s">
        <v>22</v>
      </c>
      <c r="H488" s="376"/>
      <c r="I488" s="376"/>
      <c r="J488" s="376" t="s">
        <v>95</v>
      </c>
      <c r="K488" s="594" t="s">
        <v>6744</v>
      </c>
      <c r="L488" s="594" t="s">
        <v>6955</v>
      </c>
      <c r="M488" s="340"/>
      <c r="N488" s="391" t="s">
        <v>6966</v>
      </c>
      <c r="O488" s="427"/>
      <c r="P488" s="427"/>
      <c r="Q488" s="427"/>
      <c r="R488" s="427"/>
      <c r="S488" s="427"/>
      <c r="T488" s="427"/>
      <c r="U488" s="427"/>
      <c r="V488" s="427"/>
      <c r="W488" s="427"/>
      <c r="X488" s="427"/>
      <c r="Y488" s="427"/>
    </row>
    <row r="489" customFormat="false" ht="18" hidden="true" customHeight="true" outlineLevel="1" collapsed="false">
      <c r="A489" s="386" t="s">
        <v>3955</v>
      </c>
      <c r="B489" s="391" t="s">
        <v>184</v>
      </c>
      <c r="C489" s="430"/>
      <c r="D489" s="415" t="s">
        <v>3971</v>
      </c>
      <c r="E489" s="348" t="s">
        <v>3972</v>
      </c>
      <c r="F489" s="348" t="s">
        <v>3963</v>
      </c>
      <c r="G489" s="428" t="s">
        <v>22</v>
      </c>
      <c r="H489" s="376"/>
      <c r="I489" s="376"/>
      <c r="J489" s="376" t="s">
        <v>95</v>
      </c>
      <c r="K489" s="594" t="s">
        <v>6744</v>
      </c>
      <c r="L489" s="594" t="s">
        <v>6955</v>
      </c>
      <c r="M489" s="340"/>
      <c r="N489" s="340"/>
      <c r="O489" s="427"/>
      <c r="P489" s="427"/>
      <c r="Q489" s="427"/>
      <c r="R489" s="427"/>
      <c r="S489" s="427"/>
      <c r="T489" s="427"/>
      <c r="U489" s="427"/>
      <c r="V489" s="427"/>
      <c r="W489" s="427"/>
      <c r="X489" s="427"/>
      <c r="Y489" s="427"/>
    </row>
    <row r="490" customFormat="false" ht="18" hidden="true" customHeight="true" outlineLevel="1" collapsed="false">
      <c r="A490" s="386" t="s">
        <v>950</v>
      </c>
      <c r="B490" s="391" t="s">
        <v>184</v>
      </c>
      <c r="C490" s="432"/>
      <c r="D490" s="415" t="s">
        <v>3974</v>
      </c>
      <c r="E490" s="348" t="s">
        <v>3975</v>
      </c>
      <c r="F490" s="348" t="s">
        <v>3976</v>
      </c>
      <c r="G490" s="428" t="s">
        <v>22</v>
      </c>
      <c r="H490" s="348"/>
      <c r="I490" s="376"/>
      <c r="J490" s="376" t="s">
        <v>95</v>
      </c>
      <c r="K490" s="594" t="s">
        <v>6744</v>
      </c>
      <c r="L490" s="594" t="s">
        <v>6955</v>
      </c>
      <c r="M490" s="340"/>
      <c r="N490" s="340"/>
      <c r="O490" s="427"/>
      <c r="P490" s="427"/>
      <c r="Q490" s="427"/>
      <c r="R490" s="427"/>
      <c r="S490" s="427"/>
      <c r="T490" s="427"/>
      <c r="U490" s="427"/>
      <c r="V490" s="427"/>
      <c r="W490" s="427"/>
      <c r="X490" s="427"/>
      <c r="Y490" s="427"/>
    </row>
    <row r="491" customFormat="false" ht="18" hidden="true" customHeight="true" outlineLevel="1" collapsed="false">
      <c r="A491" s="386" t="s">
        <v>3960</v>
      </c>
      <c r="B491" s="391" t="s">
        <v>184</v>
      </c>
      <c r="C491" s="430"/>
      <c r="D491" s="415" t="s">
        <v>3978</v>
      </c>
      <c r="E491" s="348" t="s">
        <v>3979</v>
      </c>
      <c r="F491" s="348" t="s">
        <v>3980</v>
      </c>
      <c r="G491" s="428" t="s">
        <v>22</v>
      </c>
      <c r="H491" s="348"/>
      <c r="I491" s="376"/>
      <c r="J491" s="376" t="s">
        <v>95</v>
      </c>
      <c r="K491" s="594" t="s">
        <v>6744</v>
      </c>
      <c r="L491" s="594" t="s">
        <v>6955</v>
      </c>
      <c r="M491" s="340"/>
      <c r="N491" s="340"/>
      <c r="O491" s="427"/>
      <c r="P491" s="427"/>
      <c r="Q491" s="427"/>
      <c r="R491" s="427"/>
      <c r="S491" s="427"/>
      <c r="T491" s="427"/>
      <c r="U491" s="427"/>
      <c r="V491" s="427"/>
      <c r="W491" s="427"/>
      <c r="X491" s="427"/>
      <c r="Y491" s="427"/>
    </row>
    <row r="492" customFormat="false" ht="18" hidden="true" customHeight="true" outlineLevel="1" collapsed="false">
      <c r="A492" s="386" t="s">
        <v>3964</v>
      </c>
      <c r="B492" s="391" t="s">
        <v>184</v>
      </c>
      <c r="C492" s="432"/>
      <c r="D492" s="415" t="s">
        <v>3982</v>
      </c>
      <c r="E492" s="348" t="s">
        <v>3983</v>
      </c>
      <c r="F492" s="348" t="s">
        <v>3984</v>
      </c>
      <c r="G492" s="338" t="s">
        <v>22</v>
      </c>
      <c r="H492" s="348"/>
      <c r="I492" s="376"/>
      <c r="J492" s="376" t="s">
        <v>95</v>
      </c>
      <c r="K492" s="594" t="s">
        <v>6744</v>
      </c>
      <c r="L492" s="594" t="s">
        <v>6955</v>
      </c>
      <c r="M492" s="340"/>
      <c r="N492" s="340"/>
      <c r="O492" s="427"/>
      <c r="P492" s="427"/>
      <c r="Q492" s="427"/>
      <c r="R492" s="427"/>
      <c r="S492" s="427"/>
      <c r="T492" s="427"/>
      <c r="U492" s="427"/>
      <c r="V492" s="427"/>
      <c r="W492" s="427"/>
      <c r="X492" s="427"/>
      <c r="Y492" s="427"/>
    </row>
    <row r="493" customFormat="false" ht="18" hidden="true" customHeight="true" outlineLevel="1" collapsed="false">
      <c r="A493" s="386" t="s">
        <v>3966</v>
      </c>
      <c r="B493" s="391" t="s">
        <v>184</v>
      </c>
      <c r="C493" s="430"/>
      <c r="D493" s="415" t="s">
        <v>6967</v>
      </c>
      <c r="E493" s="348" t="s">
        <v>3987</v>
      </c>
      <c r="F493" s="348" t="s">
        <v>3988</v>
      </c>
      <c r="G493" s="338" t="s">
        <v>22</v>
      </c>
      <c r="H493" s="348"/>
      <c r="I493" s="376"/>
      <c r="J493" s="376" t="s">
        <v>95</v>
      </c>
      <c r="K493" s="594" t="s">
        <v>6744</v>
      </c>
      <c r="L493" s="594" t="s">
        <v>6955</v>
      </c>
      <c r="M493" s="340"/>
      <c r="N493" s="340"/>
      <c r="O493" s="427"/>
      <c r="P493" s="427"/>
      <c r="Q493" s="427"/>
      <c r="R493" s="427"/>
      <c r="S493" s="427"/>
      <c r="T493" s="427"/>
      <c r="U493" s="427"/>
      <c r="V493" s="427"/>
      <c r="W493" s="427"/>
      <c r="X493" s="427"/>
      <c r="Y493" s="427"/>
    </row>
    <row r="494" customFormat="false" ht="18" hidden="true" customHeight="true" outlineLevel="1" collapsed="false">
      <c r="A494" s="386" t="s">
        <v>3968</v>
      </c>
      <c r="B494" s="391" t="s">
        <v>184</v>
      </c>
      <c r="C494" s="430"/>
      <c r="D494" s="415" t="s">
        <v>3990</v>
      </c>
      <c r="E494" s="348" t="s">
        <v>3991</v>
      </c>
      <c r="F494" s="348" t="s">
        <v>3992</v>
      </c>
      <c r="G494" s="338" t="s">
        <v>22</v>
      </c>
      <c r="H494" s="348"/>
      <c r="I494" s="376"/>
      <c r="J494" s="376" t="s">
        <v>95</v>
      </c>
      <c r="K494" s="594" t="s">
        <v>6744</v>
      </c>
      <c r="L494" s="594" t="s">
        <v>6955</v>
      </c>
      <c r="M494" s="340"/>
      <c r="N494" s="340"/>
      <c r="O494" s="427"/>
      <c r="P494" s="427"/>
      <c r="Q494" s="427"/>
      <c r="R494" s="427"/>
      <c r="S494" s="427"/>
      <c r="T494" s="427"/>
      <c r="U494" s="427"/>
      <c r="V494" s="427"/>
      <c r="W494" s="427"/>
      <c r="X494" s="427"/>
      <c r="Y494" s="427"/>
    </row>
    <row r="495" customFormat="false" ht="18" hidden="true" customHeight="true" outlineLevel="1" collapsed="false">
      <c r="A495" s="386" t="s">
        <v>3970</v>
      </c>
      <c r="B495" s="391" t="s">
        <v>184</v>
      </c>
      <c r="C495" s="430"/>
      <c r="D495" s="415" t="s">
        <v>3994</v>
      </c>
      <c r="E495" s="348" t="s">
        <v>3995</v>
      </c>
      <c r="F495" s="348" t="s">
        <v>3996</v>
      </c>
      <c r="G495" s="338" t="s">
        <v>22</v>
      </c>
      <c r="H495" s="348"/>
      <c r="I495" s="376"/>
      <c r="J495" s="376" t="s">
        <v>95</v>
      </c>
      <c r="K495" s="594" t="s">
        <v>6744</v>
      </c>
      <c r="L495" s="594" t="s">
        <v>6955</v>
      </c>
      <c r="M495" s="340"/>
      <c r="N495" s="340"/>
      <c r="O495" s="427"/>
      <c r="P495" s="427"/>
      <c r="Q495" s="427"/>
      <c r="R495" s="427"/>
      <c r="S495" s="427"/>
      <c r="T495" s="427"/>
      <c r="U495" s="427"/>
      <c r="V495" s="427"/>
      <c r="W495" s="427"/>
      <c r="X495" s="427"/>
      <c r="Y495" s="427"/>
    </row>
    <row r="496" customFormat="false" ht="18" hidden="true" customHeight="true" outlineLevel="1" collapsed="false">
      <c r="A496" s="386" t="s">
        <v>3973</v>
      </c>
      <c r="B496" s="391" t="s">
        <v>184</v>
      </c>
      <c r="C496" s="430"/>
      <c r="D496" s="415" t="s">
        <v>3998</v>
      </c>
      <c r="E496" s="348" t="s">
        <v>3999</v>
      </c>
      <c r="F496" s="348" t="s">
        <v>4000</v>
      </c>
      <c r="G496" s="338" t="s">
        <v>22</v>
      </c>
      <c r="H496" s="348"/>
      <c r="I496" s="376"/>
      <c r="J496" s="376" t="s">
        <v>95</v>
      </c>
      <c r="K496" s="594" t="s">
        <v>6744</v>
      </c>
      <c r="L496" s="594" t="s">
        <v>6955</v>
      </c>
      <c r="M496" s="340"/>
      <c r="N496" s="340"/>
      <c r="O496" s="427"/>
      <c r="P496" s="427"/>
      <c r="Q496" s="427"/>
      <c r="R496" s="427"/>
      <c r="S496" s="427"/>
      <c r="T496" s="427"/>
      <c r="U496" s="427"/>
      <c r="V496" s="427"/>
      <c r="W496" s="427"/>
      <c r="X496" s="427"/>
      <c r="Y496" s="427"/>
    </row>
    <row r="497" customFormat="false" ht="18" hidden="true" customHeight="true" outlineLevel="1" collapsed="false">
      <c r="A497" s="386" t="s">
        <v>3977</v>
      </c>
      <c r="B497" s="391" t="s">
        <v>184</v>
      </c>
      <c r="C497" s="430"/>
      <c r="D497" s="415" t="s">
        <v>4002</v>
      </c>
      <c r="E497" s="348" t="s">
        <v>4003</v>
      </c>
      <c r="F497" s="348" t="s">
        <v>4004</v>
      </c>
      <c r="G497" s="338" t="s">
        <v>22</v>
      </c>
      <c r="H497" s="348"/>
      <c r="I497" s="376"/>
      <c r="J497" s="376" t="s">
        <v>95</v>
      </c>
      <c r="K497" s="594" t="s">
        <v>6744</v>
      </c>
      <c r="L497" s="594" t="s">
        <v>6955</v>
      </c>
      <c r="M497" s="340"/>
      <c r="N497" s="340"/>
      <c r="O497" s="427"/>
      <c r="P497" s="427"/>
      <c r="Q497" s="427"/>
      <c r="R497" s="427"/>
      <c r="S497" s="427"/>
      <c r="T497" s="427"/>
      <c r="U497" s="427"/>
      <c r="V497" s="427"/>
      <c r="W497" s="427"/>
      <c r="X497" s="427"/>
      <c r="Y497" s="427"/>
    </row>
    <row r="498" customFormat="false" ht="18" hidden="true" customHeight="true" outlineLevel="1" collapsed="false">
      <c r="A498" s="386" t="s">
        <v>3981</v>
      </c>
      <c r="B498" s="391" t="s">
        <v>184</v>
      </c>
      <c r="C498" s="430"/>
      <c r="D498" s="415" t="s">
        <v>4006</v>
      </c>
      <c r="E498" s="348" t="s">
        <v>4007</v>
      </c>
      <c r="F498" s="348" t="s">
        <v>4008</v>
      </c>
      <c r="G498" s="338" t="s">
        <v>22</v>
      </c>
      <c r="H498" s="348"/>
      <c r="I498" s="376"/>
      <c r="J498" s="376" t="s">
        <v>95</v>
      </c>
      <c r="K498" s="594" t="s">
        <v>6744</v>
      </c>
      <c r="L498" s="594" t="s">
        <v>6955</v>
      </c>
      <c r="M498" s="340"/>
      <c r="N498" s="340"/>
      <c r="O498" s="427"/>
      <c r="P498" s="427"/>
      <c r="Q498" s="427"/>
      <c r="R498" s="427"/>
      <c r="S498" s="427"/>
      <c r="T498" s="427"/>
      <c r="U498" s="427"/>
      <c r="V498" s="427"/>
      <c r="W498" s="427"/>
      <c r="X498" s="427"/>
      <c r="Y498" s="427"/>
    </row>
    <row r="499" customFormat="false" ht="18" hidden="true" customHeight="true" outlineLevel="1" collapsed="false">
      <c r="A499" s="386" t="s">
        <v>3985</v>
      </c>
      <c r="B499" s="391" t="s">
        <v>184</v>
      </c>
      <c r="C499" s="432"/>
      <c r="D499" s="415" t="s">
        <v>4010</v>
      </c>
      <c r="E499" s="348" t="s">
        <v>4011</v>
      </c>
      <c r="F499" s="348" t="s">
        <v>4012</v>
      </c>
      <c r="G499" s="338" t="s">
        <v>22</v>
      </c>
      <c r="H499" s="376"/>
      <c r="I499" s="376"/>
      <c r="J499" s="376" t="s">
        <v>95</v>
      </c>
      <c r="K499" s="594" t="s">
        <v>6744</v>
      </c>
      <c r="L499" s="594" t="s">
        <v>6955</v>
      </c>
      <c r="M499" s="340"/>
      <c r="N499" s="340"/>
      <c r="O499" s="427"/>
      <c r="P499" s="427"/>
      <c r="Q499" s="427"/>
      <c r="R499" s="427"/>
      <c r="S499" s="427"/>
      <c r="T499" s="427"/>
      <c r="U499" s="427"/>
      <c r="V499" s="427"/>
      <c r="W499" s="427"/>
      <c r="X499" s="427"/>
      <c r="Y499" s="427"/>
    </row>
    <row r="500" customFormat="false" ht="18" hidden="true" customHeight="true" outlineLevel="1" collapsed="false">
      <c r="A500" s="386" t="s">
        <v>3989</v>
      </c>
      <c r="B500" s="391" t="s">
        <v>184</v>
      </c>
      <c r="C500" s="432"/>
      <c r="D500" s="415" t="s">
        <v>4014</v>
      </c>
      <c r="E500" s="348" t="s">
        <v>4011</v>
      </c>
      <c r="F500" s="348" t="s">
        <v>4008</v>
      </c>
      <c r="G500" s="338" t="s">
        <v>22</v>
      </c>
      <c r="H500" s="376"/>
      <c r="I500" s="376"/>
      <c r="J500" s="376" t="s">
        <v>95</v>
      </c>
      <c r="K500" s="594" t="s">
        <v>6744</v>
      </c>
      <c r="L500" s="594" t="s">
        <v>6955</v>
      </c>
      <c r="M500" s="340"/>
      <c r="N500" s="340"/>
      <c r="O500" s="427"/>
      <c r="P500" s="427"/>
      <c r="Q500" s="427"/>
      <c r="R500" s="427"/>
      <c r="S500" s="427"/>
      <c r="T500" s="427"/>
      <c r="U500" s="427"/>
      <c r="V500" s="427"/>
      <c r="W500" s="427"/>
      <c r="X500" s="427"/>
      <c r="Y500" s="427"/>
    </row>
    <row r="501" customFormat="false" ht="18" hidden="false" customHeight="true" outlineLevel="0" collapsed="false">
      <c r="A501" s="538" t="s">
        <v>6968</v>
      </c>
      <c r="B501" s="538"/>
      <c r="C501" s="538"/>
      <c r="D501" s="538"/>
      <c r="E501" s="538"/>
      <c r="F501" s="538"/>
      <c r="G501" s="369"/>
      <c r="H501" s="369"/>
      <c r="I501" s="369"/>
      <c r="J501" s="369"/>
      <c r="K501" s="369"/>
      <c r="L501" s="369"/>
      <c r="M501" s="332"/>
      <c r="N501" s="332"/>
      <c r="O501" s="416"/>
      <c r="P501" s="416"/>
      <c r="Q501" s="416"/>
      <c r="R501" s="416"/>
      <c r="S501" s="416"/>
      <c r="T501" s="416"/>
      <c r="U501" s="416"/>
      <c r="V501" s="416"/>
      <c r="W501" s="416"/>
      <c r="X501" s="416"/>
      <c r="Y501" s="416"/>
    </row>
    <row r="502" customFormat="false" ht="18" hidden="true" customHeight="true" outlineLevel="1" collapsed="false">
      <c r="A502" s="386" t="s">
        <v>4026</v>
      </c>
      <c r="B502" s="391" t="s">
        <v>185</v>
      </c>
      <c r="C502" s="415" t="s">
        <v>3546</v>
      </c>
      <c r="D502" s="436" t="s">
        <v>3286</v>
      </c>
      <c r="E502" s="348" t="s">
        <v>4040</v>
      </c>
      <c r="F502" s="448" t="s">
        <v>6969</v>
      </c>
      <c r="G502" s="428" t="s">
        <v>22</v>
      </c>
      <c r="H502" s="348"/>
      <c r="I502" s="376"/>
      <c r="J502" s="376" t="s">
        <v>95</v>
      </c>
      <c r="K502" s="594" t="s">
        <v>6744</v>
      </c>
      <c r="L502" s="594" t="s">
        <v>6955</v>
      </c>
      <c r="M502" s="340"/>
      <c r="N502" s="391" t="s">
        <v>6970</v>
      </c>
      <c r="O502" s="427"/>
      <c r="P502" s="427"/>
      <c r="Q502" s="427"/>
      <c r="R502" s="427"/>
      <c r="S502" s="427"/>
      <c r="T502" s="427"/>
      <c r="U502" s="427"/>
      <c r="V502" s="427"/>
      <c r="W502" s="427"/>
      <c r="X502" s="427"/>
      <c r="Y502" s="427"/>
    </row>
    <row r="503" customFormat="false" ht="18" hidden="true" customHeight="true" outlineLevel="1" collapsed="false">
      <c r="A503" s="386" t="s">
        <v>4029</v>
      </c>
      <c r="B503" s="391" t="s">
        <v>185</v>
      </c>
      <c r="C503" s="430"/>
      <c r="D503" s="415" t="s">
        <v>4042</v>
      </c>
      <c r="E503" s="348" t="s">
        <v>4043</v>
      </c>
      <c r="F503" s="448" t="s">
        <v>4044</v>
      </c>
      <c r="G503" s="338" t="s">
        <v>22</v>
      </c>
      <c r="H503" s="348"/>
      <c r="I503" s="376"/>
      <c r="J503" s="376" t="s">
        <v>95</v>
      </c>
      <c r="K503" s="594" t="s">
        <v>6744</v>
      </c>
      <c r="L503" s="594" t="s">
        <v>6955</v>
      </c>
      <c r="M503" s="340"/>
      <c r="N503" s="340"/>
      <c r="O503" s="427"/>
      <c r="P503" s="427"/>
      <c r="Q503" s="427"/>
      <c r="R503" s="427"/>
      <c r="S503" s="427"/>
      <c r="T503" s="427"/>
      <c r="U503" s="427"/>
      <c r="V503" s="427"/>
      <c r="W503" s="427"/>
      <c r="X503" s="427"/>
      <c r="Y503" s="427"/>
    </row>
    <row r="504" customFormat="false" ht="18" hidden="true" customHeight="true" outlineLevel="1" collapsed="false">
      <c r="A504" s="386" t="s">
        <v>4032</v>
      </c>
      <c r="B504" s="391" t="s">
        <v>185</v>
      </c>
      <c r="C504" s="432"/>
      <c r="D504" s="415" t="s">
        <v>4046</v>
      </c>
      <c r="E504" s="348" t="s">
        <v>4047</v>
      </c>
      <c r="F504" s="448" t="s">
        <v>4048</v>
      </c>
      <c r="G504" s="338" t="s">
        <v>22</v>
      </c>
      <c r="H504" s="376"/>
      <c r="I504" s="376"/>
      <c r="J504" s="376" t="s">
        <v>95</v>
      </c>
      <c r="K504" s="594" t="s">
        <v>6744</v>
      </c>
      <c r="L504" s="594" t="s">
        <v>6955</v>
      </c>
      <c r="M504" s="340"/>
      <c r="N504" s="340"/>
      <c r="O504" s="427"/>
      <c r="P504" s="427"/>
      <c r="Q504" s="427"/>
      <c r="R504" s="427"/>
      <c r="S504" s="427"/>
      <c r="T504" s="427"/>
      <c r="U504" s="427"/>
      <c r="V504" s="427"/>
      <c r="W504" s="427"/>
      <c r="X504" s="427"/>
      <c r="Y504" s="427"/>
    </row>
    <row r="505" customFormat="false" ht="18" hidden="true" customHeight="true" outlineLevel="1" collapsed="false">
      <c r="A505" s="386" t="s">
        <v>4035</v>
      </c>
      <c r="B505" s="391" t="s">
        <v>185</v>
      </c>
      <c r="C505" s="430"/>
      <c r="D505" s="415" t="s">
        <v>4050</v>
      </c>
      <c r="E505" s="348" t="s">
        <v>4043</v>
      </c>
      <c r="F505" s="448" t="s">
        <v>6971</v>
      </c>
      <c r="G505" s="338" t="s">
        <v>22</v>
      </c>
      <c r="H505" s="376"/>
      <c r="I505" s="376"/>
      <c r="J505" s="376" t="s">
        <v>95</v>
      </c>
      <c r="K505" s="594" t="s">
        <v>6744</v>
      </c>
      <c r="L505" s="594" t="s">
        <v>6955</v>
      </c>
      <c r="M505" s="340"/>
      <c r="N505" s="340"/>
      <c r="O505" s="427"/>
      <c r="P505" s="427"/>
      <c r="Q505" s="427"/>
      <c r="R505" s="427"/>
      <c r="S505" s="427"/>
      <c r="T505" s="427"/>
      <c r="U505" s="427"/>
      <c r="V505" s="427"/>
      <c r="W505" s="427"/>
      <c r="X505" s="427"/>
      <c r="Y505" s="427"/>
    </row>
    <row r="506" customFormat="false" ht="18" hidden="true" customHeight="true" outlineLevel="1" collapsed="false">
      <c r="A506" s="386" t="s">
        <v>4036</v>
      </c>
      <c r="B506" s="391" t="s">
        <v>185</v>
      </c>
      <c r="C506" s="430"/>
      <c r="D506" s="415" t="s">
        <v>4052</v>
      </c>
      <c r="E506" s="348" t="s">
        <v>4043</v>
      </c>
      <c r="F506" s="448" t="s">
        <v>4053</v>
      </c>
      <c r="G506" s="338" t="s">
        <v>22</v>
      </c>
      <c r="H506" s="348"/>
      <c r="I506" s="376"/>
      <c r="J506" s="376" t="s">
        <v>95</v>
      </c>
      <c r="K506" s="594" t="s">
        <v>6744</v>
      </c>
      <c r="L506" s="594" t="s">
        <v>6955</v>
      </c>
      <c r="M506" s="340"/>
      <c r="N506" s="340"/>
      <c r="O506" s="427"/>
      <c r="P506" s="427"/>
      <c r="Q506" s="427"/>
      <c r="R506" s="427"/>
      <c r="S506" s="427"/>
      <c r="T506" s="427"/>
      <c r="U506" s="427"/>
      <c r="V506" s="427"/>
      <c r="W506" s="427"/>
      <c r="X506" s="427"/>
      <c r="Y506" s="427"/>
    </row>
    <row r="507" customFormat="false" ht="18" hidden="true" customHeight="true" outlineLevel="1" collapsed="false">
      <c r="A507" s="386" t="s">
        <v>4039</v>
      </c>
      <c r="B507" s="391" t="s">
        <v>185</v>
      </c>
      <c r="C507" s="432"/>
      <c r="D507" s="415" t="s">
        <v>4055</v>
      </c>
      <c r="E507" s="348" t="s">
        <v>4047</v>
      </c>
      <c r="F507" s="448" t="s">
        <v>4056</v>
      </c>
      <c r="G507" s="338" t="s">
        <v>22</v>
      </c>
      <c r="H507" s="376"/>
      <c r="I507" s="376"/>
      <c r="J507" s="376" t="s">
        <v>95</v>
      </c>
      <c r="K507" s="594" t="s">
        <v>6744</v>
      </c>
      <c r="L507" s="594" t="s">
        <v>6955</v>
      </c>
      <c r="M507" s="340"/>
      <c r="N507" s="340"/>
      <c r="O507" s="427"/>
      <c r="P507" s="427"/>
      <c r="Q507" s="427"/>
      <c r="R507" s="427"/>
      <c r="S507" s="427"/>
      <c r="T507" s="427"/>
      <c r="U507" s="427"/>
      <c r="V507" s="427"/>
      <c r="W507" s="427"/>
      <c r="X507" s="427"/>
      <c r="Y507" s="427"/>
    </row>
    <row r="508" customFormat="false" ht="18" hidden="true" customHeight="true" outlineLevel="1" collapsed="false">
      <c r="A508" s="386" t="s">
        <v>4041</v>
      </c>
      <c r="B508" s="391" t="s">
        <v>185</v>
      </c>
      <c r="C508" s="432"/>
      <c r="D508" s="415" t="s">
        <v>4058</v>
      </c>
      <c r="E508" s="348" t="s">
        <v>4047</v>
      </c>
      <c r="F508" s="448" t="s">
        <v>4053</v>
      </c>
      <c r="G508" s="338" t="s">
        <v>22</v>
      </c>
      <c r="H508" s="376"/>
      <c r="I508" s="376"/>
      <c r="J508" s="376" t="s">
        <v>95</v>
      </c>
      <c r="K508" s="594" t="s">
        <v>6744</v>
      </c>
      <c r="L508" s="594" t="s">
        <v>6955</v>
      </c>
      <c r="M508" s="340"/>
      <c r="N508" s="340"/>
      <c r="O508" s="427"/>
      <c r="P508" s="427"/>
      <c r="Q508" s="427"/>
      <c r="R508" s="427"/>
      <c r="S508" s="427"/>
      <c r="T508" s="427"/>
      <c r="U508" s="427"/>
      <c r="V508" s="427"/>
      <c r="W508" s="427"/>
      <c r="X508" s="427"/>
      <c r="Y508" s="427"/>
    </row>
    <row r="509" customFormat="false" ht="18" hidden="false" customHeight="true" outlineLevel="0" collapsed="false">
      <c r="A509" s="538" t="s">
        <v>6972</v>
      </c>
      <c r="B509" s="538"/>
      <c r="C509" s="538"/>
      <c r="D509" s="538"/>
      <c r="E509" s="538"/>
      <c r="F509" s="538"/>
      <c r="G509" s="369"/>
      <c r="H509" s="369"/>
      <c r="I509" s="369"/>
      <c r="J509" s="369"/>
      <c r="K509" s="369"/>
      <c r="L509" s="369"/>
      <c r="M509" s="332"/>
      <c r="N509" s="332"/>
      <c r="O509" s="416"/>
      <c r="P509" s="416"/>
      <c r="Q509" s="416"/>
      <c r="R509" s="416"/>
      <c r="S509" s="416"/>
      <c r="T509" s="416"/>
      <c r="U509" s="416"/>
      <c r="V509" s="416"/>
      <c r="W509" s="416"/>
      <c r="X509" s="416"/>
      <c r="Y509" s="416"/>
    </row>
    <row r="510" customFormat="false" ht="18" hidden="true" customHeight="true" outlineLevel="1" collapsed="false">
      <c r="A510" s="386" t="s">
        <v>4073</v>
      </c>
      <c r="B510" s="391" t="s">
        <v>186</v>
      </c>
      <c r="C510" s="415" t="s">
        <v>3703</v>
      </c>
      <c r="D510" s="436" t="s">
        <v>3286</v>
      </c>
      <c r="E510" s="348" t="s">
        <v>4089</v>
      </c>
      <c r="F510" s="448" t="s">
        <v>4083</v>
      </c>
      <c r="G510" s="428" t="s">
        <v>22</v>
      </c>
      <c r="H510" s="376"/>
      <c r="I510" s="376"/>
      <c r="J510" s="376" t="s">
        <v>95</v>
      </c>
      <c r="K510" s="594" t="s">
        <v>6744</v>
      </c>
      <c r="L510" s="594" t="s">
        <v>6955</v>
      </c>
      <c r="M510" s="340"/>
      <c r="N510" s="340" t="s">
        <v>6973</v>
      </c>
      <c r="O510" s="427"/>
      <c r="P510" s="427"/>
      <c r="Q510" s="427"/>
      <c r="R510" s="427"/>
      <c r="S510" s="427"/>
      <c r="T510" s="427"/>
      <c r="U510" s="427"/>
      <c r="V510" s="427"/>
      <c r="W510" s="427"/>
      <c r="X510" s="427"/>
      <c r="Y510" s="427"/>
    </row>
    <row r="511" customFormat="false" ht="18" hidden="true" customHeight="true" outlineLevel="1" collapsed="false">
      <c r="A511" s="386" t="s">
        <v>4076</v>
      </c>
      <c r="B511" s="391" t="s">
        <v>186</v>
      </c>
      <c r="C511" s="430"/>
      <c r="D511" s="415" t="s">
        <v>4091</v>
      </c>
      <c r="E511" s="348" t="s">
        <v>4092</v>
      </c>
      <c r="F511" s="448" t="s">
        <v>4083</v>
      </c>
      <c r="G511" s="428" t="s">
        <v>22</v>
      </c>
      <c r="H511" s="376"/>
      <c r="I511" s="376"/>
      <c r="J511" s="376" t="s">
        <v>95</v>
      </c>
      <c r="K511" s="594" t="s">
        <v>6744</v>
      </c>
      <c r="L511" s="594" t="s">
        <v>6955</v>
      </c>
      <c r="M511" s="340"/>
      <c r="N511" s="340"/>
      <c r="O511" s="427"/>
      <c r="P511" s="427"/>
      <c r="Q511" s="427"/>
      <c r="R511" s="427"/>
      <c r="S511" s="427"/>
      <c r="T511" s="427"/>
      <c r="U511" s="427"/>
      <c r="V511" s="427"/>
      <c r="W511" s="427"/>
      <c r="X511" s="427"/>
      <c r="Y511" s="427"/>
    </row>
    <row r="512" customFormat="false" ht="18" hidden="true" customHeight="true" outlineLevel="1" collapsed="false">
      <c r="A512" s="386" t="s">
        <v>4078</v>
      </c>
      <c r="B512" s="391" t="s">
        <v>186</v>
      </c>
      <c r="C512" s="432"/>
      <c r="D512" s="415" t="s">
        <v>4094</v>
      </c>
      <c r="E512" s="348" t="s">
        <v>4092</v>
      </c>
      <c r="F512" s="448" t="s">
        <v>4095</v>
      </c>
      <c r="G512" s="428" t="s">
        <v>22</v>
      </c>
      <c r="H512" s="376"/>
      <c r="I512" s="376"/>
      <c r="J512" s="376" t="s">
        <v>95</v>
      </c>
      <c r="K512" s="594" t="s">
        <v>6744</v>
      </c>
      <c r="L512" s="594" t="s">
        <v>6955</v>
      </c>
      <c r="M512" s="340"/>
      <c r="N512" s="340"/>
      <c r="O512" s="427"/>
      <c r="P512" s="427"/>
      <c r="Q512" s="427"/>
      <c r="R512" s="427"/>
      <c r="S512" s="427"/>
      <c r="T512" s="427"/>
      <c r="U512" s="427"/>
      <c r="V512" s="427"/>
      <c r="W512" s="427"/>
      <c r="X512" s="427"/>
      <c r="Y512" s="427"/>
    </row>
    <row r="513" customFormat="false" ht="18" hidden="true" customHeight="true" outlineLevel="1" collapsed="false">
      <c r="A513" s="386" t="s">
        <v>4081</v>
      </c>
      <c r="B513" s="391" t="s">
        <v>186</v>
      </c>
      <c r="C513" s="430"/>
      <c r="D513" s="415" t="s">
        <v>3781</v>
      </c>
      <c r="E513" s="348" t="s">
        <v>4097</v>
      </c>
      <c r="F513" s="448" t="s">
        <v>4098</v>
      </c>
      <c r="G513" s="428" t="s">
        <v>22</v>
      </c>
      <c r="H513" s="348"/>
      <c r="I513" s="376"/>
      <c r="J513" s="376" t="s">
        <v>95</v>
      </c>
      <c r="K513" s="594" t="s">
        <v>6744</v>
      </c>
      <c r="L513" s="594" t="s">
        <v>6955</v>
      </c>
      <c r="M513" s="340"/>
      <c r="N513" s="340"/>
      <c r="O513" s="427"/>
      <c r="P513" s="427"/>
      <c r="Q513" s="427"/>
      <c r="R513" s="427"/>
      <c r="S513" s="427"/>
      <c r="T513" s="427"/>
      <c r="U513" s="427"/>
      <c r="V513" s="427"/>
      <c r="W513" s="427"/>
      <c r="X513" s="427"/>
      <c r="Y513" s="427"/>
    </row>
    <row r="514" customFormat="false" ht="18" hidden="true" customHeight="true" outlineLevel="1" collapsed="false">
      <c r="A514" s="386" t="s">
        <v>4084</v>
      </c>
      <c r="B514" s="391" t="s">
        <v>186</v>
      </c>
      <c r="C514" s="432"/>
      <c r="D514" s="415" t="s">
        <v>3785</v>
      </c>
      <c r="E514" s="348" t="s">
        <v>4100</v>
      </c>
      <c r="F514" s="448" t="s">
        <v>4101</v>
      </c>
      <c r="G514" s="428" t="s">
        <v>22</v>
      </c>
      <c r="H514" s="348"/>
      <c r="I514" s="376"/>
      <c r="J514" s="376" t="s">
        <v>95</v>
      </c>
      <c r="K514" s="594" t="s">
        <v>6744</v>
      </c>
      <c r="L514" s="594" t="s">
        <v>6955</v>
      </c>
      <c r="M514" s="340"/>
      <c r="N514" s="340"/>
      <c r="O514" s="427"/>
      <c r="P514" s="427"/>
      <c r="Q514" s="427"/>
      <c r="R514" s="427"/>
      <c r="S514" s="427"/>
      <c r="T514" s="427"/>
      <c r="U514" s="427"/>
      <c r="V514" s="427"/>
      <c r="W514" s="427"/>
      <c r="X514" s="427"/>
      <c r="Y514" s="427"/>
    </row>
    <row r="515" customFormat="false" ht="18" hidden="true" customHeight="true" outlineLevel="1" collapsed="false">
      <c r="A515" s="386" t="s">
        <v>4086</v>
      </c>
      <c r="B515" s="391" t="s">
        <v>186</v>
      </c>
      <c r="C515" s="430"/>
      <c r="D515" s="349" t="s">
        <v>4103</v>
      </c>
      <c r="E515" s="348" t="s">
        <v>4104</v>
      </c>
      <c r="F515" s="448" t="s">
        <v>4105</v>
      </c>
      <c r="G515" s="428" t="s">
        <v>22</v>
      </c>
      <c r="H515" s="376"/>
      <c r="I515" s="376"/>
      <c r="J515" s="376" t="s">
        <v>95</v>
      </c>
      <c r="K515" s="594" t="s">
        <v>6744</v>
      </c>
      <c r="L515" s="594" t="s">
        <v>6955</v>
      </c>
      <c r="M515" s="340"/>
      <c r="N515" s="340"/>
      <c r="O515" s="427"/>
      <c r="P515" s="427"/>
      <c r="Q515" s="427"/>
      <c r="R515" s="427"/>
      <c r="S515" s="427"/>
      <c r="T515" s="427"/>
      <c r="U515" s="427"/>
      <c r="V515" s="427"/>
      <c r="W515" s="427"/>
      <c r="X515" s="427"/>
      <c r="Y515" s="427"/>
    </row>
    <row r="516" customFormat="false" ht="54.75" hidden="true" customHeight="true" outlineLevel="1" collapsed="false">
      <c r="A516" s="386" t="s">
        <v>4088</v>
      </c>
      <c r="B516" s="391" t="s">
        <v>186</v>
      </c>
      <c r="C516" s="430"/>
      <c r="D516" s="415" t="s">
        <v>4107</v>
      </c>
      <c r="E516" s="348" t="s">
        <v>4108</v>
      </c>
      <c r="F516" s="448" t="s">
        <v>6974</v>
      </c>
      <c r="G516" s="428" t="s">
        <v>22</v>
      </c>
      <c r="H516" s="376"/>
      <c r="I516" s="376"/>
      <c r="J516" s="376" t="s">
        <v>95</v>
      </c>
      <c r="K516" s="594" t="s">
        <v>6744</v>
      </c>
      <c r="L516" s="597" t="n">
        <v>22806</v>
      </c>
      <c r="M516" s="340"/>
      <c r="N516" s="391" t="s">
        <v>6975</v>
      </c>
      <c r="O516" s="427"/>
      <c r="P516" s="427"/>
      <c r="Q516" s="427"/>
      <c r="R516" s="427"/>
      <c r="S516" s="427"/>
      <c r="T516" s="427"/>
      <c r="U516" s="427"/>
      <c r="V516" s="427"/>
      <c r="W516" s="427"/>
      <c r="X516" s="427"/>
      <c r="Y516" s="427"/>
    </row>
    <row r="517" customFormat="false" ht="18" hidden="true" customHeight="true" outlineLevel="1" collapsed="false">
      <c r="A517" s="386" t="s">
        <v>4090</v>
      </c>
      <c r="B517" s="391" t="s">
        <v>186</v>
      </c>
      <c r="C517" s="430"/>
      <c r="D517" s="415" t="s">
        <v>4111</v>
      </c>
      <c r="E517" s="348" t="s">
        <v>4112</v>
      </c>
      <c r="F517" s="448" t="s">
        <v>4113</v>
      </c>
      <c r="G517" s="428" t="s">
        <v>22</v>
      </c>
      <c r="H517" s="376"/>
      <c r="I517" s="376"/>
      <c r="J517" s="376" t="s">
        <v>95</v>
      </c>
      <c r="K517" s="594" t="s">
        <v>6744</v>
      </c>
      <c r="L517" s="594" t="s">
        <v>6955</v>
      </c>
      <c r="M517" s="340"/>
      <c r="N517" s="340"/>
      <c r="O517" s="427"/>
      <c r="P517" s="427"/>
      <c r="Q517" s="427"/>
      <c r="R517" s="427"/>
      <c r="S517" s="427"/>
      <c r="T517" s="427"/>
      <c r="U517" s="427"/>
      <c r="V517" s="427"/>
      <c r="W517" s="427"/>
      <c r="X517" s="427"/>
      <c r="Y517" s="427"/>
    </row>
    <row r="518" customFormat="false" ht="18" hidden="true" customHeight="true" outlineLevel="1" collapsed="false">
      <c r="A518" s="386" t="s">
        <v>4093</v>
      </c>
      <c r="B518" s="391" t="s">
        <v>186</v>
      </c>
      <c r="C518" s="430"/>
      <c r="D518" s="415" t="s">
        <v>4115</v>
      </c>
      <c r="E518" s="348" t="s">
        <v>4112</v>
      </c>
      <c r="F518" s="448" t="s">
        <v>4116</v>
      </c>
      <c r="G518" s="428" t="s">
        <v>22</v>
      </c>
      <c r="H518" s="376"/>
      <c r="I518" s="376"/>
      <c r="J518" s="376" t="s">
        <v>95</v>
      </c>
      <c r="K518" s="594" t="s">
        <v>6744</v>
      </c>
      <c r="L518" s="594" t="s">
        <v>6955</v>
      </c>
      <c r="M518" s="340"/>
      <c r="N518" s="340"/>
      <c r="O518" s="427"/>
      <c r="P518" s="427"/>
      <c r="Q518" s="427"/>
      <c r="R518" s="427"/>
      <c r="S518" s="427"/>
      <c r="T518" s="427"/>
      <c r="U518" s="427"/>
      <c r="V518" s="427"/>
      <c r="W518" s="427"/>
      <c r="X518" s="427"/>
      <c r="Y518" s="427"/>
    </row>
    <row r="519" customFormat="false" ht="18" hidden="true" customHeight="true" outlineLevel="1" collapsed="false">
      <c r="A519" s="386" t="s">
        <v>4096</v>
      </c>
      <c r="B519" s="391" t="s">
        <v>186</v>
      </c>
      <c r="C519" s="430"/>
      <c r="D519" s="415" t="s">
        <v>4118</v>
      </c>
      <c r="E519" s="348" t="s">
        <v>4119</v>
      </c>
      <c r="F519" s="448" t="s">
        <v>4120</v>
      </c>
      <c r="G519" s="428" t="s">
        <v>22</v>
      </c>
      <c r="H519" s="376"/>
      <c r="I519" s="376"/>
      <c r="J519" s="376" t="s">
        <v>95</v>
      </c>
      <c r="K519" s="594" t="s">
        <v>6744</v>
      </c>
      <c r="L519" s="594" t="s">
        <v>6955</v>
      </c>
      <c r="M519" s="340"/>
      <c r="N519" s="340"/>
      <c r="O519" s="427"/>
      <c r="P519" s="427"/>
      <c r="Q519" s="427"/>
      <c r="R519" s="427"/>
      <c r="S519" s="427"/>
      <c r="T519" s="427"/>
      <c r="U519" s="427"/>
      <c r="V519" s="427"/>
      <c r="W519" s="427"/>
      <c r="X519" s="427"/>
      <c r="Y519" s="427"/>
    </row>
    <row r="520" customFormat="false" ht="18" hidden="true" customHeight="true" outlineLevel="1" collapsed="false">
      <c r="A520" s="386" t="s">
        <v>4099</v>
      </c>
      <c r="B520" s="391" t="s">
        <v>186</v>
      </c>
      <c r="C520" s="430"/>
      <c r="D520" s="415" t="s">
        <v>4122</v>
      </c>
      <c r="E520" s="348" t="s">
        <v>4123</v>
      </c>
      <c r="F520" s="448" t="s">
        <v>4124</v>
      </c>
      <c r="G520" s="428" t="s">
        <v>22</v>
      </c>
      <c r="H520" s="376"/>
      <c r="I520" s="376"/>
      <c r="J520" s="376" t="s">
        <v>95</v>
      </c>
      <c r="K520" s="594" t="s">
        <v>6744</v>
      </c>
      <c r="L520" s="594" t="s">
        <v>6955</v>
      </c>
      <c r="M520" s="340"/>
      <c r="N520" s="340"/>
      <c r="O520" s="427"/>
      <c r="P520" s="427"/>
      <c r="Q520" s="427"/>
      <c r="R520" s="427"/>
      <c r="S520" s="427"/>
      <c r="T520" s="427"/>
      <c r="U520" s="427"/>
      <c r="V520" s="427"/>
      <c r="W520" s="427"/>
      <c r="X520" s="427"/>
      <c r="Y520" s="427"/>
    </row>
    <row r="521" customFormat="false" ht="18" hidden="true" customHeight="true" outlineLevel="1" collapsed="false">
      <c r="A521" s="386" t="s">
        <v>4102</v>
      </c>
      <c r="B521" s="391" t="s">
        <v>186</v>
      </c>
      <c r="C521" s="432"/>
      <c r="D521" s="415" t="s">
        <v>4126</v>
      </c>
      <c r="E521" s="348" t="s">
        <v>4127</v>
      </c>
      <c r="F521" s="448" t="s">
        <v>4128</v>
      </c>
      <c r="G521" s="428" t="s">
        <v>22</v>
      </c>
      <c r="H521" s="376"/>
      <c r="I521" s="376"/>
      <c r="J521" s="376" t="s">
        <v>95</v>
      </c>
      <c r="K521" s="594" t="s">
        <v>6744</v>
      </c>
      <c r="L521" s="594" t="s">
        <v>6955</v>
      </c>
      <c r="M521" s="340"/>
      <c r="N521" s="340"/>
      <c r="O521" s="427"/>
      <c r="P521" s="427"/>
      <c r="Q521" s="427"/>
      <c r="R521" s="427"/>
      <c r="S521" s="427"/>
      <c r="T521" s="427"/>
      <c r="U521" s="427"/>
      <c r="V521" s="427"/>
      <c r="W521" s="427"/>
      <c r="X521" s="427"/>
      <c r="Y521" s="427"/>
    </row>
    <row r="522" customFormat="false" ht="18" hidden="true" customHeight="true" outlineLevel="1" collapsed="false">
      <c r="A522" s="386" t="s">
        <v>4106</v>
      </c>
      <c r="B522" s="391" t="s">
        <v>186</v>
      </c>
      <c r="C522" s="432"/>
      <c r="D522" s="415" t="s">
        <v>4130</v>
      </c>
      <c r="E522" s="348" t="s">
        <v>4127</v>
      </c>
      <c r="F522" s="448" t="s">
        <v>4124</v>
      </c>
      <c r="G522" s="428" t="s">
        <v>22</v>
      </c>
      <c r="H522" s="376"/>
      <c r="I522" s="376"/>
      <c r="J522" s="376" t="s">
        <v>95</v>
      </c>
      <c r="K522" s="594" t="s">
        <v>6744</v>
      </c>
      <c r="L522" s="594" t="s">
        <v>6955</v>
      </c>
      <c r="M522" s="340"/>
      <c r="N522" s="340"/>
      <c r="O522" s="427"/>
      <c r="P522" s="427"/>
      <c r="Q522" s="427"/>
      <c r="R522" s="427"/>
      <c r="S522" s="427"/>
      <c r="T522" s="427"/>
      <c r="U522" s="427"/>
      <c r="V522" s="427"/>
      <c r="W522" s="427"/>
      <c r="X522" s="427"/>
      <c r="Y522" s="427"/>
    </row>
    <row r="523" customFormat="false" ht="18" hidden="false" customHeight="true" outlineLevel="0" collapsed="false">
      <c r="A523" s="538" t="s">
        <v>6976</v>
      </c>
      <c r="B523" s="538"/>
      <c r="C523" s="538"/>
      <c r="D523" s="538"/>
      <c r="E523" s="538"/>
      <c r="F523" s="538"/>
      <c r="G523" s="369"/>
      <c r="H523" s="369"/>
      <c r="I523" s="369"/>
      <c r="J523" s="369"/>
      <c r="K523" s="369"/>
      <c r="L523" s="369"/>
      <c r="M523" s="332"/>
      <c r="N523" s="332"/>
      <c r="O523" s="416"/>
      <c r="P523" s="416"/>
      <c r="Q523" s="416"/>
      <c r="R523" s="416"/>
      <c r="S523" s="416"/>
      <c r="T523" s="416"/>
      <c r="U523" s="416"/>
      <c r="V523" s="416"/>
      <c r="W523" s="416"/>
      <c r="X523" s="416"/>
      <c r="Y523" s="416"/>
    </row>
    <row r="524" customFormat="false" ht="15" hidden="true" customHeight="false" outlineLevel="1" collapsed="false">
      <c r="A524" s="443" t="s">
        <v>4142</v>
      </c>
      <c r="B524" s="391" t="s">
        <v>187</v>
      </c>
      <c r="C524" s="415" t="s">
        <v>3703</v>
      </c>
      <c r="D524" s="436" t="s">
        <v>3286</v>
      </c>
      <c r="E524" s="348" t="s">
        <v>4155</v>
      </c>
      <c r="F524" s="348" t="s">
        <v>4150</v>
      </c>
      <c r="G524" s="428" t="s">
        <v>22</v>
      </c>
      <c r="H524" s="376"/>
      <c r="I524" s="376"/>
      <c r="J524" s="376" t="s">
        <v>95</v>
      </c>
      <c r="K524" s="594" t="s">
        <v>6744</v>
      </c>
      <c r="L524" s="594" t="s">
        <v>6955</v>
      </c>
      <c r="M524" s="340"/>
      <c r="N524" s="391" t="s">
        <v>6977</v>
      </c>
      <c r="O524" s="427"/>
      <c r="P524" s="427"/>
      <c r="Q524" s="427"/>
      <c r="R524" s="427"/>
      <c r="S524" s="427"/>
      <c r="T524" s="427"/>
      <c r="U524" s="427"/>
      <c r="V524" s="427"/>
      <c r="W524" s="427"/>
      <c r="X524" s="427"/>
      <c r="Y524" s="427"/>
    </row>
    <row r="525" customFormat="false" ht="15" hidden="true" customHeight="false" outlineLevel="1" collapsed="false">
      <c r="A525" s="443" t="s">
        <v>4146</v>
      </c>
      <c r="B525" s="391" t="s">
        <v>187</v>
      </c>
      <c r="C525" s="430"/>
      <c r="D525" s="415" t="s">
        <v>4157</v>
      </c>
      <c r="E525" s="348" t="s">
        <v>4047</v>
      </c>
      <c r="F525" s="348" t="s">
        <v>4150</v>
      </c>
      <c r="G525" s="428" t="s">
        <v>22</v>
      </c>
      <c r="H525" s="376"/>
      <c r="I525" s="376"/>
      <c r="J525" s="376" t="s">
        <v>95</v>
      </c>
      <c r="K525" s="594" t="s">
        <v>6744</v>
      </c>
      <c r="L525" s="594" t="s">
        <v>6955</v>
      </c>
      <c r="M525" s="340"/>
      <c r="N525" s="340"/>
      <c r="O525" s="427"/>
      <c r="P525" s="427"/>
      <c r="Q525" s="427"/>
      <c r="R525" s="427"/>
      <c r="S525" s="427"/>
      <c r="T525" s="427"/>
      <c r="U525" s="427"/>
      <c r="V525" s="427"/>
      <c r="W525" s="427"/>
      <c r="X525" s="427"/>
      <c r="Y525" s="427"/>
    </row>
    <row r="526" customFormat="false" ht="15" hidden="true" customHeight="false" outlineLevel="1" collapsed="false">
      <c r="A526" s="443" t="s">
        <v>4148</v>
      </c>
      <c r="B526" s="391" t="s">
        <v>187</v>
      </c>
      <c r="C526" s="340"/>
      <c r="D526" s="415" t="s">
        <v>4159</v>
      </c>
      <c r="E526" s="348" t="s">
        <v>4047</v>
      </c>
      <c r="F526" s="348" t="s">
        <v>4150</v>
      </c>
      <c r="G526" s="428" t="s">
        <v>22</v>
      </c>
      <c r="H526" s="376"/>
      <c r="I526" s="376"/>
      <c r="J526" s="376" t="s">
        <v>95</v>
      </c>
      <c r="K526" s="594" t="s">
        <v>6744</v>
      </c>
      <c r="L526" s="594" t="s">
        <v>6955</v>
      </c>
      <c r="M526" s="340"/>
      <c r="N526" s="340"/>
      <c r="O526" s="427"/>
      <c r="P526" s="427"/>
      <c r="Q526" s="427"/>
      <c r="R526" s="427"/>
      <c r="S526" s="427"/>
      <c r="T526" s="427"/>
      <c r="U526" s="427"/>
      <c r="V526" s="427"/>
      <c r="W526" s="427"/>
      <c r="X526" s="427"/>
      <c r="Y526" s="427"/>
    </row>
    <row r="527" customFormat="false" ht="15" hidden="true" customHeight="false" outlineLevel="1" collapsed="false">
      <c r="A527" s="443" t="s">
        <v>4151</v>
      </c>
      <c r="B527" s="391" t="s">
        <v>187</v>
      </c>
      <c r="C527" s="430"/>
      <c r="D527" s="415" t="s">
        <v>4161</v>
      </c>
      <c r="E527" s="348" t="s">
        <v>4047</v>
      </c>
      <c r="F527" s="348" t="s">
        <v>4150</v>
      </c>
      <c r="G527" s="428" t="s">
        <v>22</v>
      </c>
      <c r="H527" s="376"/>
      <c r="I527" s="376"/>
      <c r="J527" s="376" t="s">
        <v>95</v>
      </c>
      <c r="K527" s="594" t="s">
        <v>6744</v>
      </c>
      <c r="L527" s="594" t="s">
        <v>6955</v>
      </c>
      <c r="M527" s="340"/>
      <c r="N527" s="340"/>
      <c r="O527" s="427"/>
      <c r="P527" s="427"/>
      <c r="Q527" s="427"/>
      <c r="R527" s="427"/>
      <c r="S527" s="427"/>
      <c r="T527" s="427"/>
      <c r="U527" s="427"/>
      <c r="V527" s="427"/>
      <c r="W527" s="427"/>
      <c r="X527" s="427"/>
      <c r="Y527" s="427"/>
    </row>
    <row r="528" customFormat="false" ht="15" hidden="true" customHeight="false" outlineLevel="1" collapsed="false">
      <c r="A528" s="443" t="s">
        <v>4152</v>
      </c>
      <c r="B528" s="391" t="s">
        <v>187</v>
      </c>
      <c r="C528" s="430"/>
      <c r="D528" s="415" t="s">
        <v>4163</v>
      </c>
      <c r="E528" s="348" t="s">
        <v>4047</v>
      </c>
      <c r="F528" s="348" t="s">
        <v>4150</v>
      </c>
      <c r="G528" s="428" t="s">
        <v>22</v>
      </c>
      <c r="H528" s="376"/>
      <c r="I528" s="376"/>
      <c r="J528" s="376" t="s">
        <v>95</v>
      </c>
      <c r="K528" s="594" t="s">
        <v>6744</v>
      </c>
      <c r="L528" s="594" t="s">
        <v>6955</v>
      </c>
      <c r="M528" s="340"/>
      <c r="N528" s="340"/>
      <c r="O528" s="427"/>
      <c r="P528" s="427"/>
      <c r="Q528" s="427"/>
      <c r="R528" s="427"/>
      <c r="S528" s="427"/>
      <c r="T528" s="427"/>
      <c r="U528" s="427"/>
      <c r="V528" s="427"/>
      <c r="W528" s="427"/>
      <c r="X528" s="427"/>
      <c r="Y528" s="427"/>
    </row>
    <row r="529" customFormat="false" ht="18" hidden="false" customHeight="true" outlineLevel="0" collapsed="false">
      <c r="A529" s="538" t="s">
        <v>6978</v>
      </c>
      <c r="B529" s="538"/>
      <c r="C529" s="538"/>
      <c r="D529" s="538"/>
      <c r="E529" s="538"/>
      <c r="F529" s="538"/>
      <c r="G529" s="369"/>
      <c r="H529" s="369"/>
      <c r="I529" s="369"/>
      <c r="J529" s="369"/>
      <c r="K529" s="369"/>
      <c r="L529" s="369"/>
      <c r="M529" s="332"/>
      <c r="N529" s="332"/>
      <c r="O529" s="416"/>
      <c r="P529" s="416"/>
      <c r="Q529" s="416"/>
      <c r="R529" s="416"/>
      <c r="S529" s="416"/>
      <c r="T529" s="416"/>
      <c r="U529" s="416"/>
      <c r="V529" s="416"/>
      <c r="W529" s="416"/>
      <c r="X529" s="416"/>
      <c r="Y529" s="416"/>
    </row>
    <row r="530" customFormat="false" ht="18" hidden="true" customHeight="true" outlineLevel="1" collapsed="false">
      <c r="A530" s="386" t="s">
        <v>4175</v>
      </c>
      <c r="B530" s="391" t="s">
        <v>188</v>
      </c>
      <c r="C530" s="415" t="s">
        <v>3703</v>
      </c>
      <c r="D530" s="430" t="s">
        <v>3286</v>
      </c>
      <c r="E530" s="348" t="s">
        <v>4040</v>
      </c>
      <c r="F530" s="348" t="s">
        <v>4185</v>
      </c>
      <c r="G530" s="428" t="s">
        <v>22</v>
      </c>
      <c r="H530" s="376"/>
      <c r="I530" s="376"/>
      <c r="J530" s="376" t="s">
        <v>95</v>
      </c>
      <c r="K530" s="594" t="s">
        <v>6744</v>
      </c>
      <c r="L530" s="594" t="s">
        <v>6935</v>
      </c>
      <c r="M530" s="340"/>
      <c r="N530" s="340"/>
      <c r="O530" s="427"/>
      <c r="P530" s="427"/>
      <c r="Q530" s="427"/>
      <c r="R530" s="427"/>
      <c r="S530" s="427"/>
      <c r="T530" s="427"/>
      <c r="U530" s="427"/>
      <c r="V530" s="427"/>
      <c r="W530" s="427"/>
      <c r="X530" s="427"/>
      <c r="Y530" s="427"/>
    </row>
    <row r="531" customFormat="false" ht="18" hidden="true" customHeight="true" outlineLevel="1" collapsed="false">
      <c r="A531" s="386" t="s">
        <v>4178</v>
      </c>
      <c r="B531" s="391" t="s">
        <v>188</v>
      </c>
      <c r="C531" s="430"/>
      <c r="D531" s="415" t="s">
        <v>4191</v>
      </c>
      <c r="E531" s="348" t="s">
        <v>6979</v>
      </c>
      <c r="F531" s="348" t="s">
        <v>4193</v>
      </c>
      <c r="G531" s="428" t="s">
        <v>22</v>
      </c>
      <c r="H531" s="376"/>
      <c r="I531" s="376"/>
      <c r="J531" s="376" t="s">
        <v>95</v>
      </c>
      <c r="K531" s="594" t="s">
        <v>6744</v>
      </c>
      <c r="L531" s="594" t="s">
        <v>6935</v>
      </c>
      <c r="M531" s="340"/>
      <c r="N531" s="340"/>
      <c r="O531" s="427"/>
      <c r="P531" s="427"/>
      <c r="Q531" s="427"/>
      <c r="R531" s="427"/>
      <c r="S531" s="427"/>
      <c r="T531" s="427"/>
      <c r="U531" s="427"/>
      <c r="V531" s="427"/>
      <c r="W531" s="427"/>
      <c r="X531" s="427"/>
      <c r="Y531" s="427"/>
    </row>
    <row r="532" customFormat="false" ht="18" hidden="true" customHeight="true" outlineLevel="1" collapsed="false">
      <c r="A532" s="386" t="s">
        <v>6180</v>
      </c>
      <c r="B532" s="391" t="s">
        <v>188</v>
      </c>
      <c r="C532" s="432"/>
      <c r="D532" s="415" t="s">
        <v>4195</v>
      </c>
      <c r="E532" s="348" t="s">
        <v>4196</v>
      </c>
      <c r="F532" s="348" t="s">
        <v>4197</v>
      </c>
      <c r="G532" s="428" t="s">
        <v>22</v>
      </c>
      <c r="H532" s="376"/>
      <c r="I532" s="376"/>
      <c r="J532" s="376" t="s">
        <v>95</v>
      </c>
      <c r="K532" s="594" t="s">
        <v>6744</v>
      </c>
      <c r="L532" s="594" t="s">
        <v>6935</v>
      </c>
      <c r="M532" s="340"/>
      <c r="N532" s="340"/>
      <c r="O532" s="427"/>
      <c r="P532" s="427"/>
      <c r="Q532" s="427"/>
      <c r="R532" s="427"/>
      <c r="S532" s="427"/>
      <c r="T532" s="427"/>
      <c r="U532" s="427"/>
      <c r="V532" s="427"/>
      <c r="W532" s="427"/>
      <c r="X532" s="427"/>
      <c r="Y532" s="427"/>
    </row>
    <row r="533" customFormat="false" ht="18" hidden="true" customHeight="true" outlineLevel="1" collapsed="false">
      <c r="A533" s="386" t="s">
        <v>4180</v>
      </c>
      <c r="B533" s="391" t="s">
        <v>188</v>
      </c>
      <c r="C533" s="430"/>
      <c r="D533" s="415" t="s">
        <v>4199</v>
      </c>
      <c r="E533" s="348" t="s">
        <v>4200</v>
      </c>
      <c r="F533" s="348" t="s">
        <v>4201</v>
      </c>
      <c r="G533" s="428" t="s">
        <v>22</v>
      </c>
      <c r="H533" s="348"/>
      <c r="I533" s="376"/>
      <c r="J533" s="376" t="s">
        <v>95</v>
      </c>
      <c r="K533" s="594" t="s">
        <v>6744</v>
      </c>
      <c r="L533" s="594" t="s">
        <v>6935</v>
      </c>
      <c r="M533" s="340"/>
      <c r="N533" s="340"/>
      <c r="O533" s="427"/>
      <c r="P533" s="427"/>
      <c r="Q533" s="427"/>
      <c r="R533" s="427"/>
      <c r="S533" s="427"/>
      <c r="T533" s="427"/>
      <c r="U533" s="427"/>
      <c r="V533" s="427"/>
      <c r="W533" s="427"/>
      <c r="X533" s="427"/>
      <c r="Y533" s="427"/>
    </row>
    <row r="534" customFormat="false" ht="18" hidden="true" customHeight="true" outlineLevel="1" collapsed="false">
      <c r="A534" s="386" t="s">
        <v>4183</v>
      </c>
      <c r="B534" s="391" t="s">
        <v>188</v>
      </c>
      <c r="C534" s="432"/>
      <c r="D534" s="415" t="s">
        <v>4203</v>
      </c>
      <c r="E534" s="348" t="s">
        <v>4204</v>
      </c>
      <c r="F534" s="348" t="s">
        <v>4205</v>
      </c>
      <c r="G534" s="428" t="s">
        <v>22</v>
      </c>
      <c r="H534" s="348"/>
      <c r="I534" s="376"/>
      <c r="J534" s="376" t="s">
        <v>95</v>
      </c>
      <c r="K534" s="594" t="s">
        <v>6744</v>
      </c>
      <c r="L534" s="594" t="s">
        <v>6935</v>
      </c>
      <c r="M534" s="340"/>
      <c r="N534" s="340"/>
      <c r="O534" s="427"/>
      <c r="P534" s="427"/>
      <c r="Q534" s="427"/>
      <c r="R534" s="427"/>
      <c r="S534" s="427"/>
      <c r="T534" s="427"/>
      <c r="U534" s="427"/>
      <c r="V534" s="427"/>
      <c r="W534" s="427"/>
      <c r="X534" s="427"/>
      <c r="Y534" s="427"/>
    </row>
    <row r="535" customFormat="false" ht="18" hidden="true" customHeight="true" outlineLevel="1" collapsed="false">
      <c r="A535" s="386" t="s">
        <v>4186</v>
      </c>
      <c r="B535" s="391" t="s">
        <v>188</v>
      </c>
      <c r="C535" s="430"/>
      <c r="D535" s="415" t="s">
        <v>4207</v>
      </c>
      <c r="E535" s="348" t="s">
        <v>4208</v>
      </c>
      <c r="F535" s="348" t="s">
        <v>4209</v>
      </c>
      <c r="G535" s="428" t="s">
        <v>22</v>
      </c>
      <c r="H535" s="348"/>
      <c r="I535" s="376"/>
      <c r="J535" s="376" t="s">
        <v>95</v>
      </c>
      <c r="K535" s="594" t="s">
        <v>6744</v>
      </c>
      <c r="L535" s="594" t="s">
        <v>6935</v>
      </c>
      <c r="M535" s="340"/>
      <c r="N535" s="391" t="s">
        <v>6980</v>
      </c>
      <c r="O535" s="427"/>
      <c r="P535" s="427"/>
      <c r="Q535" s="427"/>
      <c r="R535" s="427"/>
      <c r="S535" s="427"/>
      <c r="T535" s="427"/>
      <c r="U535" s="427"/>
      <c r="V535" s="427"/>
      <c r="W535" s="427"/>
      <c r="X535" s="427"/>
      <c r="Y535" s="427"/>
    </row>
    <row r="536" customFormat="false" ht="18" hidden="true" customHeight="true" outlineLevel="1" collapsed="false">
      <c r="A536" s="386" t="s">
        <v>4187</v>
      </c>
      <c r="B536" s="391" t="s">
        <v>188</v>
      </c>
      <c r="C536" s="430"/>
      <c r="D536" s="415" t="s">
        <v>3793</v>
      </c>
      <c r="E536" s="348" t="s">
        <v>4211</v>
      </c>
      <c r="F536" s="348" t="s">
        <v>4212</v>
      </c>
      <c r="G536" s="338" t="s">
        <v>22</v>
      </c>
      <c r="H536" s="348"/>
      <c r="I536" s="376"/>
      <c r="J536" s="376" t="s">
        <v>95</v>
      </c>
      <c r="K536" s="594" t="s">
        <v>6744</v>
      </c>
      <c r="L536" s="594" t="s">
        <v>6935</v>
      </c>
      <c r="M536" s="340"/>
      <c r="N536" s="340"/>
      <c r="O536" s="427"/>
      <c r="P536" s="427"/>
      <c r="Q536" s="427"/>
      <c r="R536" s="427"/>
      <c r="S536" s="427"/>
      <c r="T536" s="427"/>
      <c r="U536" s="427"/>
      <c r="V536" s="427"/>
      <c r="W536" s="427"/>
      <c r="X536" s="427"/>
      <c r="Y536" s="427"/>
    </row>
    <row r="537" customFormat="false" ht="18" hidden="true" customHeight="true" outlineLevel="1" collapsed="false">
      <c r="A537" s="386" t="s">
        <v>4189</v>
      </c>
      <c r="B537" s="391" t="s">
        <v>188</v>
      </c>
      <c r="C537" s="430"/>
      <c r="D537" s="415" t="s">
        <v>4214</v>
      </c>
      <c r="E537" s="348" t="s">
        <v>4215</v>
      </c>
      <c r="F537" s="348" t="s">
        <v>4216</v>
      </c>
      <c r="G537" s="338" t="s">
        <v>22</v>
      </c>
      <c r="H537" s="348"/>
      <c r="I537" s="376"/>
      <c r="J537" s="376" t="s">
        <v>95</v>
      </c>
      <c r="K537" s="594" t="s">
        <v>6744</v>
      </c>
      <c r="L537" s="594" t="s">
        <v>6935</v>
      </c>
      <c r="M537" s="340"/>
      <c r="N537" s="340"/>
      <c r="O537" s="427"/>
      <c r="P537" s="427"/>
      <c r="Q537" s="427"/>
      <c r="R537" s="427"/>
      <c r="S537" s="427"/>
      <c r="T537" s="427"/>
      <c r="U537" s="427"/>
      <c r="V537" s="427"/>
      <c r="W537" s="427"/>
      <c r="X537" s="427"/>
      <c r="Y537" s="427"/>
    </row>
    <row r="538" customFormat="false" ht="18" hidden="true" customHeight="true" outlineLevel="1" collapsed="false">
      <c r="A538" s="386" t="s">
        <v>4190</v>
      </c>
      <c r="B538" s="391" t="s">
        <v>188</v>
      </c>
      <c r="C538" s="430"/>
      <c r="D538" s="415" t="s">
        <v>4218</v>
      </c>
      <c r="E538" s="348" t="s">
        <v>4219</v>
      </c>
      <c r="F538" s="348" t="s">
        <v>4220</v>
      </c>
      <c r="G538" s="338" t="s">
        <v>22</v>
      </c>
      <c r="H538" s="376"/>
      <c r="I538" s="376"/>
      <c r="J538" s="376" t="s">
        <v>95</v>
      </c>
      <c r="K538" s="594" t="s">
        <v>6744</v>
      </c>
      <c r="L538" s="594" t="s">
        <v>6935</v>
      </c>
      <c r="M538" s="340"/>
      <c r="N538" s="340"/>
      <c r="O538" s="427"/>
      <c r="P538" s="427"/>
      <c r="Q538" s="427"/>
      <c r="R538" s="427"/>
      <c r="S538" s="427"/>
      <c r="T538" s="427"/>
      <c r="U538" s="427"/>
      <c r="V538" s="427"/>
      <c r="W538" s="427"/>
      <c r="X538" s="427"/>
      <c r="Y538" s="427"/>
    </row>
    <row r="539" customFormat="false" ht="18" hidden="true" customHeight="true" outlineLevel="1" collapsed="false">
      <c r="A539" s="386" t="s">
        <v>4194</v>
      </c>
      <c r="B539" s="391" t="s">
        <v>188</v>
      </c>
      <c r="C539" s="430"/>
      <c r="D539" s="415" t="s">
        <v>4222</v>
      </c>
      <c r="E539" s="348" t="s">
        <v>4223</v>
      </c>
      <c r="F539" s="348" t="s">
        <v>4224</v>
      </c>
      <c r="G539" s="338" t="s">
        <v>22</v>
      </c>
      <c r="H539" s="376"/>
      <c r="I539" s="376"/>
      <c r="J539" s="376" t="s">
        <v>95</v>
      </c>
      <c r="K539" s="594" t="s">
        <v>6744</v>
      </c>
      <c r="L539" s="594" t="s">
        <v>6935</v>
      </c>
      <c r="M539" s="340"/>
      <c r="N539" s="340"/>
      <c r="O539" s="427"/>
      <c r="P539" s="427"/>
      <c r="Q539" s="427"/>
      <c r="R539" s="427"/>
      <c r="S539" s="427"/>
      <c r="T539" s="427"/>
      <c r="U539" s="427"/>
      <c r="V539" s="427"/>
      <c r="W539" s="427"/>
      <c r="X539" s="427"/>
      <c r="Y539" s="427"/>
    </row>
    <row r="540" customFormat="false" ht="18" hidden="true" customHeight="true" outlineLevel="1" collapsed="false">
      <c r="A540" s="386" t="s">
        <v>4198</v>
      </c>
      <c r="B540" s="391" t="s">
        <v>188</v>
      </c>
      <c r="C540" s="430"/>
      <c r="D540" s="415" t="s">
        <v>4226</v>
      </c>
      <c r="E540" s="348" t="s">
        <v>4227</v>
      </c>
      <c r="F540" s="348" t="s">
        <v>4228</v>
      </c>
      <c r="G540" s="338" t="s">
        <v>22</v>
      </c>
      <c r="H540" s="376"/>
      <c r="I540" s="376"/>
      <c r="J540" s="376" t="s">
        <v>95</v>
      </c>
      <c r="K540" s="594" t="s">
        <v>6744</v>
      </c>
      <c r="L540" s="594" t="s">
        <v>6935</v>
      </c>
      <c r="M540" s="340"/>
      <c r="N540" s="340"/>
      <c r="O540" s="427"/>
      <c r="P540" s="427"/>
      <c r="Q540" s="427"/>
      <c r="R540" s="427"/>
      <c r="S540" s="427"/>
      <c r="T540" s="427"/>
      <c r="U540" s="427"/>
      <c r="V540" s="427"/>
      <c r="W540" s="427"/>
      <c r="X540" s="427"/>
      <c r="Y540" s="427"/>
    </row>
    <row r="541" customFormat="false" ht="18" hidden="true" customHeight="true" outlineLevel="1" collapsed="false">
      <c r="A541" s="386" t="s">
        <v>4202</v>
      </c>
      <c r="B541" s="391" t="s">
        <v>188</v>
      </c>
      <c r="C541" s="432"/>
      <c r="D541" s="415" t="s">
        <v>4230</v>
      </c>
      <c r="E541" s="348" t="s">
        <v>4215</v>
      </c>
      <c r="F541" s="348" t="s">
        <v>4231</v>
      </c>
      <c r="G541" s="338" t="s">
        <v>22</v>
      </c>
      <c r="H541" s="376"/>
      <c r="I541" s="376"/>
      <c r="J541" s="376" t="s">
        <v>95</v>
      </c>
      <c r="K541" s="594" t="s">
        <v>6744</v>
      </c>
      <c r="L541" s="594" t="s">
        <v>6935</v>
      </c>
      <c r="M541" s="340"/>
      <c r="N541" s="340"/>
      <c r="O541" s="427"/>
      <c r="P541" s="427"/>
      <c r="Q541" s="427"/>
      <c r="R541" s="427"/>
      <c r="S541" s="427"/>
      <c r="T541" s="427"/>
      <c r="U541" s="427"/>
      <c r="V541" s="427"/>
      <c r="W541" s="427"/>
      <c r="X541" s="427"/>
      <c r="Y541" s="427"/>
    </row>
    <row r="542" customFormat="false" ht="18" hidden="true" customHeight="true" outlineLevel="1" collapsed="false">
      <c r="A542" s="386" t="s">
        <v>4206</v>
      </c>
      <c r="B542" s="391" t="s">
        <v>188</v>
      </c>
      <c r="C542" s="432"/>
      <c r="D542" s="415" t="s">
        <v>4233</v>
      </c>
      <c r="E542" s="348" t="s">
        <v>6981</v>
      </c>
      <c r="F542" s="348" t="s">
        <v>4228</v>
      </c>
      <c r="G542" s="338" t="s">
        <v>22</v>
      </c>
      <c r="H542" s="376"/>
      <c r="I542" s="376"/>
      <c r="J542" s="376" t="s">
        <v>95</v>
      </c>
      <c r="K542" s="594" t="s">
        <v>6744</v>
      </c>
      <c r="L542" s="594" t="s">
        <v>6935</v>
      </c>
      <c r="M542" s="340"/>
      <c r="N542" s="340"/>
      <c r="O542" s="427"/>
      <c r="P542" s="427"/>
      <c r="Q542" s="427"/>
      <c r="R542" s="427"/>
      <c r="S542" s="427"/>
      <c r="T542" s="427"/>
      <c r="U542" s="427"/>
      <c r="V542" s="427"/>
      <c r="W542" s="427"/>
      <c r="X542" s="427"/>
      <c r="Y542" s="427"/>
    </row>
    <row r="543" customFormat="false" ht="18" hidden="false" customHeight="true" outlineLevel="0" collapsed="false">
      <c r="A543" s="598" t="s">
        <v>6270</v>
      </c>
      <c r="B543" s="598"/>
      <c r="C543" s="598"/>
      <c r="D543" s="598"/>
      <c r="E543" s="598"/>
      <c r="F543" s="598"/>
      <c r="G543" s="369"/>
      <c r="H543" s="369"/>
      <c r="I543" s="369"/>
      <c r="J543" s="369"/>
      <c r="K543" s="369"/>
      <c r="L543" s="369"/>
      <c r="M543" s="332"/>
      <c r="N543" s="332"/>
      <c r="O543" s="412"/>
      <c r="P543" s="412"/>
      <c r="Q543" s="412"/>
      <c r="R543" s="412"/>
      <c r="S543" s="412"/>
      <c r="T543" s="412"/>
      <c r="U543" s="412"/>
      <c r="V543" s="412"/>
      <c r="W543" s="412"/>
      <c r="X543" s="412"/>
      <c r="Y543" s="412"/>
    </row>
    <row r="544" customFormat="false" ht="15" hidden="true" customHeight="false" outlineLevel="1" collapsed="false">
      <c r="A544" s="464" t="s">
        <v>4587</v>
      </c>
      <c r="B544" s="413" t="s">
        <v>200</v>
      </c>
      <c r="C544" s="415" t="s">
        <v>3703</v>
      </c>
      <c r="D544" s="436" t="s">
        <v>3286</v>
      </c>
      <c r="E544" s="348" t="s">
        <v>4155</v>
      </c>
      <c r="F544" s="349" t="s">
        <v>4605</v>
      </c>
      <c r="G544" s="464" t="s">
        <v>22</v>
      </c>
      <c r="H544" s="370"/>
      <c r="I544" s="370"/>
      <c r="J544" s="379" t="s">
        <v>95</v>
      </c>
      <c r="K544" s="599" t="s">
        <v>6744</v>
      </c>
      <c r="L544" s="600" t="n">
        <v>22775</v>
      </c>
      <c r="M544" s="393"/>
      <c r="N544" s="393" t="s">
        <v>6982</v>
      </c>
      <c r="O544" s="412"/>
      <c r="P544" s="412"/>
      <c r="Q544" s="412"/>
      <c r="R544" s="412"/>
      <c r="S544" s="412"/>
      <c r="T544" s="412"/>
      <c r="U544" s="412"/>
      <c r="V544" s="412"/>
      <c r="W544" s="412"/>
      <c r="X544" s="412"/>
      <c r="Y544" s="412"/>
    </row>
    <row r="545" customFormat="false" ht="15" hidden="true" customHeight="false" outlineLevel="1" collapsed="false">
      <c r="A545" s="464" t="s">
        <v>4590</v>
      </c>
      <c r="B545" s="413" t="s">
        <v>200</v>
      </c>
      <c r="C545" s="430"/>
      <c r="D545" s="415" t="s">
        <v>4157</v>
      </c>
      <c r="E545" s="348" t="s">
        <v>4047</v>
      </c>
      <c r="F545" s="349" t="s">
        <v>4605</v>
      </c>
      <c r="G545" s="464" t="s">
        <v>22</v>
      </c>
      <c r="H545" s="370"/>
      <c r="I545" s="370"/>
      <c r="J545" s="379" t="s">
        <v>95</v>
      </c>
      <c r="K545" s="599" t="s">
        <v>6744</v>
      </c>
      <c r="L545" s="600" t="n">
        <v>22775</v>
      </c>
      <c r="M545" s="393"/>
      <c r="N545" s="393"/>
      <c r="O545" s="412"/>
      <c r="P545" s="412"/>
      <c r="Q545" s="412"/>
      <c r="R545" s="412"/>
      <c r="S545" s="412"/>
      <c r="T545" s="412"/>
      <c r="U545" s="412"/>
      <c r="V545" s="412"/>
      <c r="W545" s="412"/>
      <c r="X545" s="412"/>
      <c r="Y545" s="412"/>
    </row>
    <row r="546" customFormat="false" ht="15" hidden="true" customHeight="false" outlineLevel="1" collapsed="false">
      <c r="A546" s="464" t="s">
        <v>4592</v>
      </c>
      <c r="B546" s="413" t="s">
        <v>200</v>
      </c>
      <c r="C546" s="340"/>
      <c r="D546" s="415" t="s">
        <v>4159</v>
      </c>
      <c r="E546" s="348" t="s">
        <v>4047</v>
      </c>
      <c r="F546" s="349" t="s">
        <v>4605</v>
      </c>
      <c r="G546" s="464" t="s">
        <v>22</v>
      </c>
      <c r="H546" s="370"/>
      <c r="I546" s="370"/>
      <c r="J546" s="379" t="s">
        <v>95</v>
      </c>
      <c r="K546" s="599" t="s">
        <v>6744</v>
      </c>
      <c r="L546" s="600" t="n">
        <v>22775</v>
      </c>
      <c r="M546" s="393"/>
      <c r="N546" s="393"/>
      <c r="O546" s="412"/>
      <c r="P546" s="412"/>
      <c r="Q546" s="412"/>
      <c r="R546" s="412"/>
      <c r="S546" s="412"/>
      <c r="T546" s="412"/>
      <c r="U546" s="412"/>
      <c r="V546" s="412"/>
      <c r="W546" s="412"/>
      <c r="X546" s="412"/>
      <c r="Y546" s="412"/>
    </row>
    <row r="547" customFormat="false" ht="15" hidden="true" customHeight="false" outlineLevel="1" collapsed="false">
      <c r="A547" s="464" t="s">
        <v>4595</v>
      </c>
      <c r="B547" s="413" t="s">
        <v>200</v>
      </c>
      <c r="C547" s="430"/>
      <c r="D547" s="415" t="s">
        <v>4161</v>
      </c>
      <c r="E547" s="348" t="s">
        <v>4047</v>
      </c>
      <c r="F547" s="349" t="s">
        <v>4605</v>
      </c>
      <c r="G547" s="464" t="s">
        <v>22</v>
      </c>
      <c r="H547" s="370"/>
      <c r="I547" s="370"/>
      <c r="J547" s="379" t="s">
        <v>95</v>
      </c>
      <c r="K547" s="599" t="s">
        <v>6744</v>
      </c>
      <c r="L547" s="600" t="n">
        <v>22775</v>
      </c>
      <c r="M547" s="393"/>
      <c r="N547" s="393"/>
      <c r="O547" s="412"/>
      <c r="P547" s="412"/>
      <c r="Q547" s="412"/>
      <c r="R547" s="412"/>
      <c r="S547" s="412"/>
      <c r="T547" s="412"/>
      <c r="U547" s="412"/>
      <c r="V547" s="412"/>
      <c r="W547" s="412"/>
      <c r="X547" s="412"/>
      <c r="Y547" s="412"/>
    </row>
    <row r="548" customFormat="false" ht="15" hidden="true" customHeight="false" outlineLevel="1" collapsed="false">
      <c r="A548" s="464" t="s">
        <v>4597</v>
      </c>
      <c r="B548" s="413" t="s">
        <v>200</v>
      </c>
      <c r="C548" s="430"/>
      <c r="D548" s="415" t="s">
        <v>4163</v>
      </c>
      <c r="E548" s="348" t="s">
        <v>4047</v>
      </c>
      <c r="F548" s="349" t="s">
        <v>4605</v>
      </c>
      <c r="G548" s="464" t="s">
        <v>22</v>
      </c>
      <c r="H548" s="370"/>
      <c r="I548" s="370"/>
      <c r="J548" s="379" t="s">
        <v>95</v>
      </c>
      <c r="K548" s="599" t="s">
        <v>6744</v>
      </c>
      <c r="L548" s="600" t="n">
        <v>22775</v>
      </c>
      <c r="M548" s="393"/>
      <c r="N548" s="393"/>
      <c r="O548" s="412"/>
      <c r="P548" s="412"/>
      <c r="Q548" s="412"/>
      <c r="R548" s="412"/>
      <c r="S548" s="412"/>
      <c r="T548" s="412"/>
      <c r="U548" s="412"/>
      <c r="V548" s="412"/>
      <c r="W548" s="412"/>
      <c r="X548" s="412"/>
      <c r="Y548" s="412"/>
    </row>
    <row r="549" customFormat="false" ht="18" hidden="false" customHeight="true" outlineLevel="0" collapsed="false">
      <c r="A549" s="601" t="s">
        <v>6983</v>
      </c>
      <c r="B549" s="601"/>
      <c r="C549" s="601"/>
      <c r="D549" s="601"/>
      <c r="E549" s="601"/>
      <c r="F549" s="601"/>
      <c r="G549" s="369"/>
      <c r="H549" s="369"/>
      <c r="I549" s="369"/>
      <c r="J549" s="369"/>
      <c r="K549" s="369"/>
      <c r="L549" s="369"/>
      <c r="M549" s="332"/>
      <c r="N549" s="332"/>
      <c r="O549" s="412"/>
      <c r="P549" s="412"/>
      <c r="Q549" s="412"/>
      <c r="R549" s="412"/>
      <c r="S549" s="412"/>
      <c r="T549" s="412"/>
      <c r="U549" s="412"/>
      <c r="V549" s="412"/>
      <c r="W549" s="412"/>
      <c r="X549" s="412"/>
      <c r="Y549" s="412"/>
    </row>
    <row r="550" customFormat="false" ht="15" hidden="true" customHeight="false" outlineLevel="1" collapsed="false">
      <c r="A550" s="464" t="s">
        <v>4630</v>
      </c>
      <c r="B550" s="413" t="s">
        <v>201</v>
      </c>
      <c r="C550" s="415" t="s">
        <v>6984</v>
      </c>
      <c r="D550" s="436" t="s">
        <v>3286</v>
      </c>
      <c r="E550" s="348" t="s">
        <v>4155</v>
      </c>
      <c r="F550" s="355" t="s">
        <v>6985</v>
      </c>
      <c r="G550" s="464" t="s">
        <v>22</v>
      </c>
      <c r="H550" s="370"/>
      <c r="I550" s="370"/>
      <c r="J550" s="379" t="s">
        <v>95</v>
      </c>
      <c r="K550" s="599" t="s">
        <v>6744</v>
      </c>
      <c r="L550" s="600" t="n">
        <v>22775</v>
      </c>
      <c r="M550" s="393"/>
      <c r="N550" s="393"/>
      <c r="O550" s="412"/>
      <c r="P550" s="412"/>
      <c r="Q550" s="412"/>
      <c r="R550" s="412"/>
      <c r="S550" s="412"/>
      <c r="T550" s="412"/>
      <c r="U550" s="412"/>
      <c r="V550" s="412"/>
      <c r="W550" s="412"/>
      <c r="X550" s="412"/>
      <c r="Y550" s="412"/>
    </row>
    <row r="551" customFormat="false" ht="15" hidden="true" customHeight="false" outlineLevel="1" collapsed="false">
      <c r="A551" s="464" t="s">
        <v>4633</v>
      </c>
      <c r="B551" s="413" t="s">
        <v>201</v>
      </c>
      <c r="C551" s="430"/>
      <c r="D551" s="415" t="s">
        <v>4157</v>
      </c>
      <c r="E551" s="348" t="s">
        <v>4047</v>
      </c>
      <c r="F551" s="355" t="s">
        <v>6985</v>
      </c>
      <c r="G551" s="464" t="s">
        <v>22</v>
      </c>
      <c r="H551" s="370"/>
      <c r="I551" s="370"/>
      <c r="J551" s="379" t="s">
        <v>95</v>
      </c>
      <c r="K551" s="599" t="s">
        <v>6744</v>
      </c>
      <c r="L551" s="600" t="n">
        <v>22775</v>
      </c>
      <c r="M551" s="393"/>
      <c r="N551" s="393"/>
      <c r="O551" s="412"/>
      <c r="P551" s="412"/>
      <c r="Q551" s="412"/>
      <c r="R551" s="412"/>
      <c r="S551" s="412"/>
      <c r="T551" s="412"/>
      <c r="U551" s="412"/>
      <c r="V551" s="412"/>
      <c r="W551" s="412"/>
      <c r="X551" s="412"/>
      <c r="Y551" s="412"/>
    </row>
    <row r="552" customFormat="false" ht="15" hidden="true" customHeight="false" outlineLevel="1" collapsed="false">
      <c r="A552" s="464" t="s">
        <v>4635</v>
      </c>
      <c r="B552" s="413" t="s">
        <v>201</v>
      </c>
      <c r="C552" s="340"/>
      <c r="D552" s="415" t="s">
        <v>4159</v>
      </c>
      <c r="E552" s="348" t="s">
        <v>4047</v>
      </c>
      <c r="F552" s="355" t="s">
        <v>6985</v>
      </c>
      <c r="G552" s="464" t="s">
        <v>22</v>
      </c>
      <c r="H552" s="370"/>
      <c r="I552" s="370"/>
      <c r="J552" s="379" t="s">
        <v>95</v>
      </c>
      <c r="K552" s="599" t="s">
        <v>6744</v>
      </c>
      <c r="L552" s="600" t="n">
        <v>22775</v>
      </c>
      <c r="M552" s="393"/>
      <c r="N552" s="393"/>
      <c r="O552" s="412"/>
      <c r="P552" s="412"/>
      <c r="Q552" s="412"/>
      <c r="R552" s="412"/>
      <c r="S552" s="412"/>
      <c r="T552" s="412"/>
      <c r="U552" s="412"/>
      <c r="V552" s="412"/>
      <c r="W552" s="412"/>
      <c r="X552" s="412"/>
      <c r="Y552" s="412"/>
    </row>
    <row r="553" customFormat="false" ht="15" hidden="true" customHeight="false" outlineLevel="1" collapsed="false">
      <c r="A553" s="464" t="s">
        <v>4638</v>
      </c>
      <c r="B553" s="413" t="s">
        <v>201</v>
      </c>
      <c r="C553" s="430"/>
      <c r="D553" s="415" t="s">
        <v>4161</v>
      </c>
      <c r="E553" s="348" t="s">
        <v>4047</v>
      </c>
      <c r="F553" s="355" t="s">
        <v>6985</v>
      </c>
      <c r="G553" s="464" t="s">
        <v>22</v>
      </c>
      <c r="H553" s="370"/>
      <c r="I553" s="370"/>
      <c r="J553" s="379" t="s">
        <v>95</v>
      </c>
      <c r="K553" s="599" t="s">
        <v>6744</v>
      </c>
      <c r="L553" s="600" t="n">
        <v>22775</v>
      </c>
      <c r="M553" s="393"/>
      <c r="N553" s="393"/>
      <c r="O553" s="412"/>
      <c r="P553" s="412"/>
      <c r="Q553" s="412"/>
      <c r="R553" s="412"/>
      <c r="S553" s="412"/>
      <c r="T553" s="412"/>
      <c r="U553" s="412"/>
      <c r="V553" s="412"/>
      <c r="W553" s="412"/>
      <c r="X553" s="412"/>
      <c r="Y553" s="412"/>
    </row>
    <row r="554" customFormat="false" ht="15" hidden="true" customHeight="false" outlineLevel="1" collapsed="false">
      <c r="A554" s="464" t="s">
        <v>4641</v>
      </c>
      <c r="B554" s="413" t="s">
        <v>201</v>
      </c>
      <c r="C554" s="430"/>
      <c r="D554" s="415" t="s">
        <v>4163</v>
      </c>
      <c r="E554" s="348" t="s">
        <v>4047</v>
      </c>
      <c r="F554" s="355" t="s">
        <v>6985</v>
      </c>
      <c r="G554" s="464" t="s">
        <v>22</v>
      </c>
      <c r="H554" s="370"/>
      <c r="I554" s="370"/>
      <c r="J554" s="379" t="s">
        <v>95</v>
      </c>
      <c r="K554" s="599" t="s">
        <v>6744</v>
      </c>
      <c r="L554" s="600" t="n">
        <v>22775</v>
      </c>
      <c r="M554" s="393"/>
      <c r="N554" s="393"/>
      <c r="O554" s="412"/>
      <c r="P554" s="412"/>
      <c r="Q554" s="412"/>
      <c r="R554" s="412"/>
      <c r="S554" s="412"/>
      <c r="T554" s="412"/>
      <c r="U554" s="412"/>
      <c r="V554" s="412"/>
      <c r="W554" s="412"/>
      <c r="X554" s="412"/>
      <c r="Y554" s="412"/>
    </row>
    <row r="555" customFormat="false" ht="18" hidden="false" customHeight="true" outlineLevel="0" collapsed="false">
      <c r="A555" s="598" t="s">
        <v>6299</v>
      </c>
      <c r="B555" s="598"/>
      <c r="C555" s="598"/>
      <c r="D555" s="598"/>
      <c r="E555" s="598"/>
      <c r="F555" s="598"/>
      <c r="G555" s="369"/>
      <c r="H555" s="369"/>
      <c r="I555" s="369"/>
      <c r="J555" s="369"/>
      <c r="K555" s="369"/>
      <c r="L555" s="369"/>
      <c r="M555" s="332"/>
      <c r="N555" s="332"/>
      <c r="O555" s="412"/>
      <c r="P555" s="412"/>
      <c r="Q555" s="412"/>
      <c r="R555" s="412"/>
      <c r="S555" s="412"/>
      <c r="T555" s="412"/>
      <c r="U555" s="412"/>
      <c r="V555" s="412"/>
      <c r="W555" s="412"/>
      <c r="X555" s="412"/>
      <c r="Y555" s="412"/>
    </row>
    <row r="556" customFormat="false" ht="15" hidden="true" customHeight="false" outlineLevel="1" collapsed="false">
      <c r="A556" s="464" t="s">
        <v>4667</v>
      </c>
      <c r="B556" s="413" t="s">
        <v>202</v>
      </c>
      <c r="C556" s="415" t="s">
        <v>6984</v>
      </c>
      <c r="D556" s="436" t="s">
        <v>3286</v>
      </c>
      <c r="E556" s="348" t="s">
        <v>4155</v>
      </c>
      <c r="F556" s="349" t="s">
        <v>4676</v>
      </c>
      <c r="G556" s="464" t="s">
        <v>22</v>
      </c>
      <c r="H556" s="370"/>
      <c r="I556" s="370"/>
      <c r="J556" s="379" t="s">
        <v>95</v>
      </c>
      <c r="K556" s="599" t="s">
        <v>6744</v>
      </c>
      <c r="L556" s="600" t="n">
        <v>22775</v>
      </c>
      <c r="M556" s="393"/>
      <c r="N556" s="393"/>
      <c r="O556" s="412"/>
      <c r="P556" s="412"/>
      <c r="Q556" s="412"/>
      <c r="R556" s="412"/>
      <c r="S556" s="412"/>
      <c r="T556" s="412"/>
      <c r="U556" s="412"/>
      <c r="V556" s="412"/>
      <c r="W556" s="412"/>
      <c r="X556" s="412"/>
      <c r="Y556" s="412"/>
    </row>
    <row r="557" customFormat="false" ht="15" hidden="true" customHeight="false" outlineLevel="1" collapsed="false">
      <c r="A557" s="464" t="s">
        <v>4669</v>
      </c>
      <c r="B557" s="413" t="s">
        <v>202</v>
      </c>
      <c r="C557" s="430"/>
      <c r="D557" s="415" t="s">
        <v>4157</v>
      </c>
      <c r="E557" s="348" t="s">
        <v>4047</v>
      </c>
      <c r="F557" s="349" t="s">
        <v>4676</v>
      </c>
      <c r="G557" s="464" t="s">
        <v>22</v>
      </c>
      <c r="H557" s="370"/>
      <c r="I557" s="370"/>
      <c r="J557" s="379" t="s">
        <v>95</v>
      </c>
      <c r="K557" s="599" t="s">
        <v>6744</v>
      </c>
      <c r="L557" s="600" t="n">
        <v>22775</v>
      </c>
      <c r="M557" s="393"/>
      <c r="N557" s="393"/>
      <c r="O557" s="412"/>
      <c r="P557" s="412"/>
      <c r="Q557" s="412"/>
      <c r="R557" s="412"/>
      <c r="S557" s="412"/>
      <c r="T557" s="412"/>
      <c r="U557" s="412"/>
      <c r="V557" s="412"/>
      <c r="W557" s="412"/>
      <c r="X557" s="412"/>
      <c r="Y557" s="412"/>
    </row>
    <row r="558" customFormat="false" ht="15" hidden="true" customHeight="false" outlineLevel="1" collapsed="false">
      <c r="A558" s="464" t="s">
        <v>4671</v>
      </c>
      <c r="B558" s="413" t="s">
        <v>202</v>
      </c>
      <c r="C558" s="340"/>
      <c r="D558" s="415" t="s">
        <v>4159</v>
      </c>
      <c r="E558" s="348" t="s">
        <v>4047</v>
      </c>
      <c r="F558" s="349" t="s">
        <v>4676</v>
      </c>
      <c r="G558" s="464" t="s">
        <v>22</v>
      </c>
      <c r="H558" s="370"/>
      <c r="I558" s="370"/>
      <c r="J558" s="379" t="s">
        <v>95</v>
      </c>
      <c r="K558" s="599" t="s">
        <v>6744</v>
      </c>
      <c r="L558" s="600" t="n">
        <v>22775</v>
      </c>
      <c r="M558" s="393"/>
      <c r="N558" s="393"/>
      <c r="O558" s="412"/>
      <c r="P558" s="412"/>
      <c r="Q558" s="412"/>
      <c r="R558" s="412"/>
      <c r="S558" s="412"/>
      <c r="T558" s="412"/>
      <c r="U558" s="412"/>
      <c r="V558" s="412"/>
      <c r="W558" s="412"/>
      <c r="X558" s="412"/>
      <c r="Y558" s="412"/>
    </row>
    <row r="559" customFormat="false" ht="15" hidden="true" customHeight="false" outlineLevel="1" collapsed="false">
      <c r="A559" s="464" t="s">
        <v>4674</v>
      </c>
      <c r="B559" s="413" t="s">
        <v>202</v>
      </c>
      <c r="C559" s="430"/>
      <c r="D559" s="415" t="s">
        <v>4161</v>
      </c>
      <c r="E559" s="348" t="s">
        <v>4047</v>
      </c>
      <c r="F559" s="349" t="s">
        <v>4676</v>
      </c>
      <c r="G559" s="464" t="s">
        <v>22</v>
      </c>
      <c r="H559" s="370"/>
      <c r="I559" s="370"/>
      <c r="J559" s="379" t="s">
        <v>95</v>
      </c>
      <c r="K559" s="599" t="s">
        <v>6744</v>
      </c>
      <c r="L559" s="600" t="n">
        <v>22775</v>
      </c>
      <c r="M559" s="393"/>
      <c r="N559" s="393"/>
      <c r="O559" s="412"/>
      <c r="P559" s="412"/>
      <c r="Q559" s="412"/>
      <c r="R559" s="412"/>
      <c r="S559" s="412"/>
      <c r="T559" s="412"/>
      <c r="U559" s="412"/>
      <c r="V559" s="412"/>
      <c r="W559" s="412"/>
      <c r="X559" s="412"/>
      <c r="Y559" s="412"/>
    </row>
    <row r="560" customFormat="false" ht="15" hidden="true" customHeight="false" outlineLevel="1" collapsed="false">
      <c r="A560" s="464" t="s">
        <v>4677</v>
      </c>
      <c r="B560" s="413" t="s">
        <v>202</v>
      </c>
      <c r="C560" s="430"/>
      <c r="D560" s="415" t="s">
        <v>4163</v>
      </c>
      <c r="E560" s="348" t="s">
        <v>4047</v>
      </c>
      <c r="F560" s="349" t="s">
        <v>4676</v>
      </c>
      <c r="G560" s="464" t="s">
        <v>22</v>
      </c>
      <c r="H560" s="370"/>
      <c r="I560" s="370"/>
      <c r="J560" s="379" t="s">
        <v>95</v>
      </c>
      <c r="K560" s="599" t="s">
        <v>6744</v>
      </c>
      <c r="L560" s="600" t="n">
        <v>22775</v>
      </c>
      <c r="M560" s="393"/>
      <c r="N560" s="393"/>
      <c r="O560" s="412"/>
      <c r="P560" s="412"/>
      <c r="Q560" s="412"/>
      <c r="R560" s="412"/>
      <c r="S560" s="412"/>
      <c r="T560" s="412"/>
      <c r="U560" s="412"/>
      <c r="V560" s="412"/>
      <c r="W560" s="412"/>
      <c r="X560" s="412"/>
      <c r="Y560" s="412"/>
    </row>
    <row r="561" customFormat="false" ht="18" hidden="false" customHeight="true" outlineLevel="0" collapsed="false">
      <c r="A561" s="538" t="s">
        <v>4701</v>
      </c>
      <c r="B561" s="538"/>
      <c r="C561" s="538"/>
      <c r="D561" s="538"/>
      <c r="E561" s="538"/>
      <c r="F561" s="538"/>
      <c r="G561" s="369"/>
      <c r="H561" s="369"/>
      <c r="I561" s="369"/>
      <c r="J561" s="369"/>
      <c r="K561" s="369"/>
      <c r="L561" s="369"/>
      <c r="M561" s="332"/>
      <c r="N561" s="332"/>
      <c r="O561" s="412"/>
      <c r="P561" s="412"/>
      <c r="Q561" s="412"/>
      <c r="R561" s="412"/>
      <c r="S561" s="412"/>
      <c r="T561" s="412"/>
      <c r="U561" s="412"/>
      <c r="V561" s="412"/>
      <c r="W561" s="412"/>
      <c r="X561" s="412"/>
      <c r="Y561" s="412"/>
    </row>
    <row r="562" customFormat="false" ht="15" hidden="true" customHeight="false" outlineLevel="1" collapsed="false">
      <c r="A562" s="464" t="s">
        <v>4702</v>
      </c>
      <c r="B562" s="413" t="s">
        <v>203</v>
      </c>
      <c r="C562" s="415" t="s">
        <v>6984</v>
      </c>
      <c r="D562" s="436" t="s">
        <v>3286</v>
      </c>
      <c r="E562" s="348" t="s">
        <v>4155</v>
      </c>
      <c r="F562" s="355" t="s">
        <v>6986</v>
      </c>
      <c r="G562" s="464" t="s">
        <v>22</v>
      </c>
      <c r="H562" s="370"/>
      <c r="I562" s="370"/>
      <c r="J562" s="379" t="s">
        <v>95</v>
      </c>
      <c r="K562" s="599" t="s">
        <v>6744</v>
      </c>
      <c r="L562" s="600" t="n">
        <v>22775</v>
      </c>
      <c r="M562" s="393"/>
      <c r="N562" s="393"/>
      <c r="O562" s="412"/>
      <c r="P562" s="412"/>
      <c r="Q562" s="412"/>
      <c r="R562" s="412"/>
      <c r="S562" s="412"/>
      <c r="T562" s="412"/>
      <c r="U562" s="412"/>
      <c r="V562" s="412"/>
      <c r="W562" s="412"/>
      <c r="X562" s="412"/>
      <c r="Y562" s="412"/>
    </row>
    <row r="563" customFormat="false" ht="15" hidden="true" customHeight="false" outlineLevel="1" collapsed="false">
      <c r="A563" s="464" t="s">
        <v>4704</v>
      </c>
      <c r="B563" s="413" t="s">
        <v>203</v>
      </c>
      <c r="C563" s="430"/>
      <c r="D563" s="415" t="s">
        <v>4157</v>
      </c>
      <c r="E563" s="348" t="s">
        <v>4047</v>
      </c>
      <c r="F563" s="355" t="s">
        <v>6986</v>
      </c>
      <c r="G563" s="464" t="s">
        <v>22</v>
      </c>
      <c r="H563" s="370"/>
      <c r="I563" s="370"/>
      <c r="J563" s="379" t="s">
        <v>95</v>
      </c>
      <c r="K563" s="599" t="s">
        <v>6744</v>
      </c>
      <c r="L563" s="600" t="n">
        <v>22775</v>
      </c>
      <c r="M563" s="393"/>
      <c r="N563" s="393"/>
      <c r="O563" s="412"/>
      <c r="P563" s="412"/>
      <c r="Q563" s="412"/>
      <c r="R563" s="412"/>
      <c r="S563" s="412"/>
      <c r="T563" s="412"/>
      <c r="U563" s="412"/>
      <c r="V563" s="412"/>
      <c r="W563" s="412"/>
      <c r="X563" s="412"/>
      <c r="Y563" s="412"/>
    </row>
    <row r="564" customFormat="false" ht="15" hidden="true" customHeight="false" outlineLevel="1" collapsed="false">
      <c r="A564" s="464" t="s">
        <v>4706</v>
      </c>
      <c r="B564" s="413" t="s">
        <v>203</v>
      </c>
      <c r="C564" s="340"/>
      <c r="D564" s="415" t="s">
        <v>4159</v>
      </c>
      <c r="E564" s="348" t="s">
        <v>4047</v>
      </c>
      <c r="F564" s="355" t="s">
        <v>6986</v>
      </c>
      <c r="G564" s="464" t="s">
        <v>22</v>
      </c>
      <c r="H564" s="370"/>
      <c r="I564" s="370"/>
      <c r="J564" s="379" t="s">
        <v>95</v>
      </c>
      <c r="K564" s="599" t="s">
        <v>6744</v>
      </c>
      <c r="L564" s="600" t="n">
        <v>22775</v>
      </c>
      <c r="M564" s="393"/>
      <c r="N564" s="393"/>
      <c r="O564" s="412"/>
      <c r="P564" s="412"/>
      <c r="Q564" s="412"/>
      <c r="R564" s="412"/>
      <c r="S564" s="412"/>
      <c r="T564" s="412"/>
      <c r="U564" s="412"/>
      <c r="V564" s="412"/>
      <c r="W564" s="412"/>
      <c r="X564" s="412"/>
      <c r="Y564" s="412"/>
    </row>
    <row r="565" customFormat="false" ht="15" hidden="true" customHeight="false" outlineLevel="1" collapsed="false">
      <c r="A565" s="464" t="s">
        <v>4709</v>
      </c>
      <c r="B565" s="413" t="s">
        <v>203</v>
      </c>
      <c r="C565" s="430"/>
      <c r="D565" s="415" t="s">
        <v>4161</v>
      </c>
      <c r="E565" s="348" t="s">
        <v>4047</v>
      </c>
      <c r="F565" s="355" t="s">
        <v>6986</v>
      </c>
      <c r="G565" s="464" t="s">
        <v>22</v>
      </c>
      <c r="H565" s="370"/>
      <c r="I565" s="370"/>
      <c r="J565" s="379" t="s">
        <v>95</v>
      </c>
      <c r="K565" s="599" t="s">
        <v>6744</v>
      </c>
      <c r="L565" s="600" t="n">
        <v>22775</v>
      </c>
      <c r="M565" s="393"/>
      <c r="N565" s="393"/>
      <c r="O565" s="412"/>
      <c r="P565" s="412"/>
      <c r="Q565" s="412"/>
      <c r="R565" s="412"/>
      <c r="S565" s="412"/>
      <c r="T565" s="412"/>
      <c r="U565" s="412"/>
      <c r="V565" s="412"/>
      <c r="W565" s="412"/>
      <c r="X565" s="412"/>
      <c r="Y565" s="412"/>
    </row>
    <row r="566" customFormat="false" ht="15" hidden="true" customHeight="false" outlineLevel="1" collapsed="false">
      <c r="A566" s="464" t="s">
        <v>4712</v>
      </c>
      <c r="B566" s="413" t="s">
        <v>203</v>
      </c>
      <c r="C566" s="430"/>
      <c r="D566" s="415" t="s">
        <v>4163</v>
      </c>
      <c r="E566" s="348" t="s">
        <v>4047</v>
      </c>
      <c r="F566" s="355" t="s">
        <v>6986</v>
      </c>
      <c r="G566" s="464" t="s">
        <v>22</v>
      </c>
      <c r="H566" s="370"/>
      <c r="I566" s="370"/>
      <c r="J566" s="379" t="s">
        <v>95</v>
      </c>
      <c r="K566" s="599" t="s">
        <v>6744</v>
      </c>
      <c r="L566" s="600" t="n">
        <v>22775</v>
      </c>
      <c r="M566" s="393"/>
      <c r="N566" s="393"/>
      <c r="O566" s="412"/>
      <c r="P566" s="412"/>
      <c r="Q566" s="412"/>
      <c r="R566" s="412"/>
      <c r="S566" s="412"/>
      <c r="T566" s="412"/>
      <c r="U566" s="412"/>
      <c r="V566" s="412"/>
      <c r="W566" s="412"/>
      <c r="X566" s="412"/>
      <c r="Y566" s="412"/>
    </row>
    <row r="567" customFormat="false" ht="18" hidden="false" customHeight="true" outlineLevel="0" collapsed="false">
      <c r="A567" s="538" t="s">
        <v>4738</v>
      </c>
      <c r="B567" s="538"/>
      <c r="C567" s="538"/>
      <c r="D567" s="538"/>
      <c r="E567" s="538"/>
      <c r="F567" s="538"/>
      <c r="G567" s="369"/>
      <c r="H567" s="369"/>
      <c r="I567" s="369"/>
      <c r="J567" s="369"/>
      <c r="K567" s="369"/>
      <c r="L567" s="369"/>
      <c r="M567" s="332"/>
      <c r="N567" s="332"/>
      <c r="O567" s="412"/>
      <c r="P567" s="412"/>
      <c r="Q567" s="412"/>
      <c r="R567" s="412"/>
      <c r="S567" s="412"/>
      <c r="T567" s="412"/>
      <c r="U567" s="412"/>
      <c r="V567" s="412"/>
      <c r="W567" s="412"/>
      <c r="X567" s="412"/>
      <c r="Y567" s="412"/>
    </row>
    <row r="568" customFormat="false" ht="15" hidden="true" customHeight="false" outlineLevel="1" collapsed="false">
      <c r="A568" s="464" t="s">
        <v>4739</v>
      </c>
      <c r="B568" s="413" t="s">
        <v>204</v>
      </c>
      <c r="C568" s="415" t="s">
        <v>6984</v>
      </c>
      <c r="D568" s="436" t="s">
        <v>3286</v>
      </c>
      <c r="E568" s="348" t="s">
        <v>4155</v>
      </c>
      <c r="F568" s="356" t="s">
        <v>6987</v>
      </c>
      <c r="G568" s="464" t="s">
        <v>22</v>
      </c>
      <c r="H568" s="370"/>
      <c r="I568" s="370"/>
      <c r="J568" s="379" t="s">
        <v>95</v>
      </c>
      <c r="K568" s="599" t="s">
        <v>6744</v>
      </c>
      <c r="L568" s="600" t="n">
        <v>22775</v>
      </c>
      <c r="M568" s="393"/>
      <c r="N568" s="393"/>
      <c r="O568" s="412"/>
      <c r="P568" s="412"/>
      <c r="Q568" s="412"/>
      <c r="R568" s="412"/>
      <c r="S568" s="412"/>
      <c r="T568" s="412"/>
      <c r="U568" s="412"/>
      <c r="V568" s="412"/>
      <c r="W568" s="412"/>
      <c r="X568" s="412"/>
      <c r="Y568" s="412"/>
    </row>
    <row r="569" customFormat="false" ht="15" hidden="true" customHeight="false" outlineLevel="1" collapsed="false">
      <c r="A569" s="464" t="s">
        <v>4742</v>
      </c>
      <c r="B569" s="413" t="s">
        <v>204</v>
      </c>
      <c r="C569" s="430"/>
      <c r="D569" s="415" t="s">
        <v>4157</v>
      </c>
      <c r="E569" s="348" t="s">
        <v>4047</v>
      </c>
      <c r="F569" s="356" t="s">
        <v>6987</v>
      </c>
      <c r="G569" s="464" t="s">
        <v>22</v>
      </c>
      <c r="H569" s="370"/>
      <c r="I569" s="370"/>
      <c r="J569" s="379" t="s">
        <v>95</v>
      </c>
      <c r="K569" s="599" t="s">
        <v>6744</v>
      </c>
      <c r="L569" s="600" t="n">
        <v>22775</v>
      </c>
      <c r="M569" s="393"/>
      <c r="N569" s="393"/>
      <c r="O569" s="412"/>
      <c r="P569" s="412"/>
      <c r="Q569" s="412"/>
      <c r="R569" s="412"/>
      <c r="S569" s="412"/>
      <c r="T569" s="412"/>
      <c r="U569" s="412"/>
      <c r="V569" s="412"/>
      <c r="W569" s="412"/>
      <c r="X569" s="412"/>
      <c r="Y569" s="412"/>
    </row>
    <row r="570" customFormat="false" ht="15" hidden="true" customHeight="false" outlineLevel="1" collapsed="false">
      <c r="A570" s="464" t="s">
        <v>4744</v>
      </c>
      <c r="B570" s="413" t="s">
        <v>204</v>
      </c>
      <c r="C570" s="340"/>
      <c r="D570" s="415" t="s">
        <v>4159</v>
      </c>
      <c r="E570" s="348" t="s">
        <v>4047</v>
      </c>
      <c r="F570" s="356" t="s">
        <v>6987</v>
      </c>
      <c r="G570" s="464" t="s">
        <v>22</v>
      </c>
      <c r="H570" s="370"/>
      <c r="I570" s="370"/>
      <c r="J570" s="379" t="s">
        <v>95</v>
      </c>
      <c r="K570" s="599" t="s">
        <v>6744</v>
      </c>
      <c r="L570" s="600" t="n">
        <v>22775</v>
      </c>
      <c r="M570" s="393"/>
      <c r="N570" s="393"/>
      <c r="O570" s="412"/>
      <c r="P570" s="412"/>
      <c r="Q570" s="412"/>
      <c r="R570" s="412"/>
      <c r="S570" s="412"/>
      <c r="T570" s="412"/>
      <c r="U570" s="412"/>
      <c r="V570" s="412"/>
      <c r="W570" s="412"/>
      <c r="X570" s="412"/>
      <c r="Y570" s="412"/>
    </row>
    <row r="571" customFormat="false" ht="15" hidden="true" customHeight="false" outlineLevel="1" collapsed="false">
      <c r="A571" s="464" t="s">
        <v>4746</v>
      </c>
      <c r="B571" s="413" t="s">
        <v>204</v>
      </c>
      <c r="C571" s="430"/>
      <c r="D571" s="415" t="s">
        <v>4161</v>
      </c>
      <c r="E571" s="348" t="s">
        <v>4047</v>
      </c>
      <c r="F571" s="356" t="s">
        <v>6987</v>
      </c>
      <c r="G571" s="464" t="s">
        <v>22</v>
      </c>
      <c r="H571" s="370"/>
      <c r="I571" s="370"/>
      <c r="J571" s="379" t="s">
        <v>95</v>
      </c>
      <c r="K571" s="599" t="s">
        <v>6744</v>
      </c>
      <c r="L571" s="600" t="n">
        <v>22775</v>
      </c>
      <c r="M571" s="393"/>
      <c r="N571" s="393"/>
      <c r="O571" s="412"/>
      <c r="P571" s="412"/>
      <c r="Q571" s="412"/>
      <c r="R571" s="412"/>
      <c r="S571" s="412"/>
      <c r="T571" s="412"/>
      <c r="U571" s="412"/>
      <c r="V571" s="412"/>
      <c r="W571" s="412"/>
      <c r="X571" s="412"/>
      <c r="Y571" s="412"/>
    </row>
    <row r="572" customFormat="false" ht="15" hidden="true" customHeight="false" outlineLevel="1" collapsed="false">
      <c r="A572" s="464" t="s">
        <v>4748</v>
      </c>
      <c r="B572" s="413" t="s">
        <v>204</v>
      </c>
      <c r="C572" s="430"/>
      <c r="D572" s="415" t="s">
        <v>4163</v>
      </c>
      <c r="E572" s="348" t="s">
        <v>4047</v>
      </c>
      <c r="F572" s="356" t="s">
        <v>6987</v>
      </c>
      <c r="G572" s="464" t="s">
        <v>22</v>
      </c>
      <c r="H572" s="370"/>
      <c r="I572" s="370"/>
      <c r="J572" s="379" t="s">
        <v>95</v>
      </c>
      <c r="K572" s="599" t="s">
        <v>6744</v>
      </c>
      <c r="L572" s="600" t="n">
        <v>22775</v>
      </c>
      <c r="M572" s="393"/>
      <c r="N572" s="393"/>
      <c r="O572" s="412"/>
      <c r="P572" s="412"/>
      <c r="Q572" s="412"/>
      <c r="R572" s="412"/>
      <c r="S572" s="412"/>
      <c r="T572" s="412"/>
      <c r="U572" s="412"/>
      <c r="V572" s="412"/>
      <c r="W572" s="412"/>
      <c r="X572" s="412"/>
      <c r="Y572" s="412"/>
    </row>
    <row r="573" customFormat="false" ht="18" hidden="false" customHeight="true" outlineLevel="0" collapsed="false">
      <c r="A573" s="538" t="s">
        <v>4770</v>
      </c>
      <c r="B573" s="538"/>
      <c r="C573" s="538"/>
      <c r="D573" s="538"/>
      <c r="E573" s="538"/>
      <c r="F573" s="538"/>
      <c r="G573" s="369"/>
      <c r="H573" s="369"/>
      <c r="I573" s="369"/>
      <c r="J573" s="369"/>
      <c r="K573" s="369"/>
      <c r="L573" s="369"/>
      <c r="M573" s="332"/>
      <c r="N573" s="332"/>
      <c r="O573" s="412"/>
      <c r="P573" s="412"/>
      <c r="Q573" s="412"/>
      <c r="R573" s="412"/>
      <c r="S573" s="412"/>
      <c r="T573" s="412"/>
      <c r="U573" s="412"/>
      <c r="V573" s="412"/>
      <c r="W573" s="412"/>
      <c r="X573" s="412"/>
      <c r="Y573" s="412"/>
    </row>
    <row r="574" customFormat="false" ht="18" hidden="true" customHeight="true" outlineLevel="1" collapsed="false">
      <c r="A574" s="420" t="s">
        <v>4771</v>
      </c>
      <c r="B574" s="421" t="s">
        <v>205</v>
      </c>
      <c r="C574" s="415" t="s">
        <v>3703</v>
      </c>
      <c r="D574" s="415" t="s">
        <v>3286</v>
      </c>
      <c r="E574" s="337" t="s">
        <v>1935</v>
      </c>
      <c r="F574" s="348" t="s">
        <v>4773</v>
      </c>
      <c r="G574" s="338" t="s">
        <v>22</v>
      </c>
      <c r="H574" s="339"/>
      <c r="I574" s="339"/>
      <c r="J574" s="339" t="s">
        <v>95</v>
      </c>
      <c r="K574" s="594" t="s">
        <v>6744</v>
      </c>
      <c r="L574" s="594" t="s">
        <v>6935</v>
      </c>
      <c r="M574" s="394"/>
      <c r="N574" s="394"/>
      <c r="O574" s="416"/>
      <c r="P574" s="416"/>
      <c r="Q574" s="416"/>
      <c r="R574" s="416"/>
      <c r="S574" s="416"/>
      <c r="T574" s="416"/>
      <c r="U574" s="416"/>
      <c r="V574" s="416"/>
      <c r="W574" s="416"/>
      <c r="X574" s="416"/>
      <c r="Y574" s="416"/>
    </row>
    <row r="575" customFormat="false" ht="18" hidden="true" customHeight="true" outlineLevel="1" collapsed="false">
      <c r="A575" s="420" t="s">
        <v>4775</v>
      </c>
      <c r="B575" s="421" t="s">
        <v>205</v>
      </c>
      <c r="C575" s="430"/>
      <c r="D575" s="415" t="s">
        <v>4784</v>
      </c>
      <c r="E575" s="348" t="s">
        <v>4785</v>
      </c>
      <c r="F575" s="348" t="s">
        <v>4773</v>
      </c>
      <c r="G575" s="338" t="s">
        <v>22</v>
      </c>
      <c r="H575" s="339"/>
      <c r="I575" s="339"/>
      <c r="J575" s="339" t="s">
        <v>95</v>
      </c>
      <c r="K575" s="594" t="s">
        <v>6744</v>
      </c>
      <c r="L575" s="594" t="s">
        <v>6935</v>
      </c>
      <c r="M575" s="394"/>
      <c r="N575" s="394"/>
      <c r="O575" s="416"/>
      <c r="P575" s="416"/>
      <c r="Q575" s="416"/>
      <c r="R575" s="416"/>
      <c r="S575" s="416"/>
      <c r="T575" s="416"/>
      <c r="U575" s="416"/>
      <c r="V575" s="416"/>
      <c r="W575" s="416"/>
      <c r="X575" s="416"/>
      <c r="Y575" s="416"/>
    </row>
    <row r="576" customFormat="false" ht="18" hidden="true" customHeight="true" outlineLevel="1" collapsed="false">
      <c r="A576" s="420" t="s">
        <v>4777</v>
      </c>
      <c r="B576" s="421" t="s">
        <v>205</v>
      </c>
      <c r="C576" s="432"/>
      <c r="D576" s="415" t="s">
        <v>4787</v>
      </c>
      <c r="E576" s="348" t="s">
        <v>4788</v>
      </c>
      <c r="F576" s="348" t="s">
        <v>4773</v>
      </c>
      <c r="G576" s="338" t="s">
        <v>22</v>
      </c>
      <c r="H576" s="339"/>
      <c r="I576" s="339"/>
      <c r="J576" s="339" t="s">
        <v>95</v>
      </c>
      <c r="K576" s="594" t="s">
        <v>6744</v>
      </c>
      <c r="L576" s="594" t="s">
        <v>6935</v>
      </c>
      <c r="M576" s="394"/>
      <c r="N576" s="394"/>
      <c r="O576" s="416"/>
      <c r="P576" s="416"/>
      <c r="Q576" s="416"/>
      <c r="R576" s="416"/>
      <c r="S576" s="416"/>
      <c r="T576" s="416"/>
      <c r="U576" s="416"/>
      <c r="V576" s="416"/>
      <c r="W576" s="416"/>
      <c r="X576" s="416"/>
      <c r="Y576" s="416"/>
    </row>
    <row r="577" customFormat="false" ht="18" hidden="true" customHeight="true" outlineLevel="1" collapsed="false">
      <c r="A577" s="420" t="s">
        <v>4779</v>
      </c>
      <c r="B577" s="421" t="s">
        <v>205</v>
      </c>
      <c r="C577" s="432"/>
      <c r="D577" s="415" t="s">
        <v>4790</v>
      </c>
      <c r="E577" s="348" t="s">
        <v>4791</v>
      </c>
      <c r="F577" s="348" t="s">
        <v>4773</v>
      </c>
      <c r="G577" s="338" t="s">
        <v>22</v>
      </c>
      <c r="H577" s="339"/>
      <c r="I577" s="339"/>
      <c r="J577" s="339" t="s">
        <v>95</v>
      </c>
      <c r="K577" s="594" t="s">
        <v>6744</v>
      </c>
      <c r="L577" s="594" t="s">
        <v>6935</v>
      </c>
      <c r="M577" s="394"/>
      <c r="N577" s="394"/>
      <c r="O577" s="416"/>
      <c r="P577" s="416"/>
      <c r="Q577" s="416"/>
      <c r="R577" s="416"/>
      <c r="S577" s="416"/>
      <c r="T577" s="416"/>
      <c r="U577" s="416"/>
      <c r="V577" s="416"/>
      <c r="W577" s="416"/>
      <c r="X577" s="416"/>
      <c r="Y577" s="416"/>
    </row>
    <row r="578" customFormat="false" ht="18" hidden="true" customHeight="true" outlineLevel="1" collapsed="false">
      <c r="A578" s="420" t="s">
        <v>4780</v>
      </c>
      <c r="B578" s="421" t="s">
        <v>205</v>
      </c>
      <c r="C578" s="432"/>
      <c r="D578" s="415" t="s">
        <v>4233</v>
      </c>
      <c r="E578" s="348" t="s">
        <v>4791</v>
      </c>
      <c r="F578" s="348" t="s">
        <v>4773</v>
      </c>
      <c r="G578" s="338" t="s">
        <v>22</v>
      </c>
      <c r="H578" s="339"/>
      <c r="I578" s="339"/>
      <c r="J578" s="339" t="s">
        <v>95</v>
      </c>
      <c r="K578" s="594" t="s">
        <v>6744</v>
      </c>
      <c r="L578" s="594" t="s">
        <v>6935</v>
      </c>
      <c r="M578" s="394"/>
      <c r="N578" s="394"/>
      <c r="O578" s="416"/>
      <c r="P578" s="416"/>
      <c r="Q578" s="416"/>
      <c r="R578" s="416"/>
      <c r="S578" s="416"/>
      <c r="T578" s="416"/>
      <c r="U578" s="416"/>
      <c r="V578" s="416"/>
      <c r="W578" s="416"/>
      <c r="X578" s="416"/>
      <c r="Y578" s="416"/>
    </row>
    <row r="579" customFormat="false" ht="18" hidden="false" customHeight="true" outlineLevel="0" collapsed="false">
      <c r="A579" s="538" t="s">
        <v>4805</v>
      </c>
      <c r="B579" s="538"/>
      <c r="C579" s="538"/>
      <c r="D579" s="538"/>
      <c r="E579" s="538"/>
      <c r="F579" s="538"/>
      <c r="G579" s="369"/>
      <c r="H579" s="369"/>
      <c r="I579" s="369"/>
      <c r="J579" s="369"/>
      <c r="K579" s="369"/>
      <c r="L579" s="369"/>
      <c r="M579" s="332"/>
      <c r="N579" s="332"/>
      <c r="O579" s="412"/>
      <c r="P579" s="412"/>
      <c r="Q579" s="412"/>
      <c r="R579" s="412"/>
      <c r="S579" s="412"/>
      <c r="T579" s="412"/>
      <c r="U579" s="412"/>
      <c r="V579" s="412"/>
      <c r="W579" s="412"/>
      <c r="X579" s="412"/>
      <c r="Y579" s="412"/>
    </row>
    <row r="580" customFormat="false" ht="18" hidden="true" customHeight="true" outlineLevel="1" collapsed="false">
      <c r="A580" s="420" t="s">
        <v>4806</v>
      </c>
      <c r="B580" s="421" t="s">
        <v>206</v>
      </c>
      <c r="C580" s="415" t="s">
        <v>3703</v>
      </c>
      <c r="D580" s="415" t="s">
        <v>3286</v>
      </c>
      <c r="E580" s="337" t="s">
        <v>1935</v>
      </c>
      <c r="F580" s="348" t="s">
        <v>4808</v>
      </c>
      <c r="G580" s="338" t="s">
        <v>22</v>
      </c>
      <c r="H580" s="339"/>
      <c r="I580" s="339"/>
      <c r="J580" s="339" t="s">
        <v>95</v>
      </c>
      <c r="K580" s="594" t="s">
        <v>6744</v>
      </c>
      <c r="L580" s="594" t="s">
        <v>6935</v>
      </c>
      <c r="M580" s="394"/>
      <c r="N580" s="394"/>
      <c r="O580" s="416"/>
      <c r="P580" s="416"/>
      <c r="Q580" s="416"/>
      <c r="R580" s="416"/>
      <c r="S580" s="416"/>
      <c r="T580" s="416"/>
      <c r="U580" s="416"/>
      <c r="V580" s="416"/>
      <c r="W580" s="416"/>
      <c r="X580" s="416"/>
      <c r="Y580" s="416"/>
    </row>
    <row r="581" customFormat="false" ht="18" hidden="true" customHeight="true" outlineLevel="1" collapsed="false">
      <c r="A581" s="420" t="s">
        <v>4809</v>
      </c>
      <c r="B581" s="421" t="s">
        <v>206</v>
      </c>
      <c r="C581" s="430"/>
      <c r="D581" s="415" t="s">
        <v>4818</v>
      </c>
      <c r="E581" s="348" t="s">
        <v>4785</v>
      </c>
      <c r="F581" s="348" t="s">
        <v>4808</v>
      </c>
      <c r="G581" s="338" t="s">
        <v>22</v>
      </c>
      <c r="H581" s="339"/>
      <c r="I581" s="339"/>
      <c r="J581" s="339" t="s">
        <v>95</v>
      </c>
      <c r="K581" s="594" t="s">
        <v>6744</v>
      </c>
      <c r="L581" s="594" t="s">
        <v>6935</v>
      </c>
      <c r="M581" s="394"/>
      <c r="N581" s="394"/>
      <c r="O581" s="416"/>
      <c r="P581" s="416"/>
      <c r="Q581" s="416"/>
      <c r="R581" s="416"/>
      <c r="S581" s="416"/>
      <c r="T581" s="416"/>
      <c r="U581" s="416"/>
      <c r="V581" s="416"/>
      <c r="W581" s="416"/>
      <c r="X581" s="416"/>
      <c r="Y581" s="416"/>
    </row>
    <row r="582" customFormat="false" ht="18" hidden="true" customHeight="true" outlineLevel="1" collapsed="false">
      <c r="A582" s="420" t="s">
        <v>4811</v>
      </c>
      <c r="B582" s="421" t="s">
        <v>206</v>
      </c>
      <c r="C582" s="432"/>
      <c r="D582" s="415" t="s">
        <v>4820</v>
      </c>
      <c r="E582" s="348" t="s">
        <v>4788</v>
      </c>
      <c r="F582" s="348" t="s">
        <v>4808</v>
      </c>
      <c r="G582" s="338" t="s">
        <v>22</v>
      </c>
      <c r="H582" s="339"/>
      <c r="I582" s="339"/>
      <c r="J582" s="339" t="s">
        <v>95</v>
      </c>
      <c r="K582" s="594" t="s">
        <v>6744</v>
      </c>
      <c r="L582" s="594" t="s">
        <v>6935</v>
      </c>
      <c r="M582" s="394"/>
      <c r="N582" s="394"/>
      <c r="O582" s="416"/>
      <c r="P582" s="416"/>
      <c r="Q582" s="416"/>
      <c r="R582" s="416"/>
      <c r="S582" s="416"/>
      <c r="T582" s="416"/>
      <c r="U582" s="416"/>
      <c r="V582" s="416"/>
      <c r="W582" s="416"/>
      <c r="X582" s="416"/>
      <c r="Y582" s="416"/>
    </row>
    <row r="583" customFormat="false" ht="18" hidden="true" customHeight="true" outlineLevel="1" collapsed="false">
      <c r="A583" s="420" t="s">
        <v>4813</v>
      </c>
      <c r="B583" s="421" t="s">
        <v>206</v>
      </c>
      <c r="C583" s="432"/>
      <c r="D583" s="415" t="s">
        <v>4822</v>
      </c>
      <c r="E583" s="348" t="s">
        <v>4791</v>
      </c>
      <c r="F583" s="348" t="s">
        <v>4808</v>
      </c>
      <c r="G583" s="338" t="s">
        <v>22</v>
      </c>
      <c r="H583" s="339"/>
      <c r="I583" s="339"/>
      <c r="J583" s="339" t="s">
        <v>95</v>
      </c>
      <c r="K583" s="594" t="s">
        <v>6744</v>
      </c>
      <c r="L583" s="594" t="s">
        <v>6935</v>
      </c>
      <c r="M583" s="394"/>
      <c r="N583" s="394"/>
      <c r="O583" s="416"/>
      <c r="P583" s="416"/>
      <c r="Q583" s="416"/>
      <c r="R583" s="416"/>
      <c r="S583" s="416"/>
      <c r="T583" s="416"/>
      <c r="U583" s="416"/>
      <c r="V583" s="416"/>
      <c r="W583" s="416"/>
      <c r="X583" s="416"/>
      <c r="Y583" s="416"/>
    </row>
    <row r="584" customFormat="false" ht="18" hidden="true" customHeight="true" outlineLevel="1" collapsed="false">
      <c r="A584" s="420" t="s">
        <v>4814</v>
      </c>
      <c r="B584" s="421" t="s">
        <v>206</v>
      </c>
      <c r="C584" s="432"/>
      <c r="D584" s="415" t="s">
        <v>4824</v>
      </c>
      <c r="E584" s="348" t="s">
        <v>4791</v>
      </c>
      <c r="F584" s="348" t="s">
        <v>4808</v>
      </c>
      <c r="G584" s="338" t="s">
        <v>22</v>
      </c>
      <c r="H584" s="339"/>
      <c r="I584" s="339"/>
      <c r="J584" s="339" t="s">
        <v>95</v>
      </c>
      <c r="K584" s="594" t="s">
        <v>6744</v>
      </c>
      <c r="L584" s="594" t="s">
        <v>6935</v>
      </c>
      <c r="M584" s="394"/>
      <c r="N584" s="394"/>
      <c r="O584" s="416"/>
      <c r="P584" s="416"/>
      <c r="Q584" s="416"/>
      <c r="R584" s="416"/>
      <c r="S584" s="416"/>
      <c r="T584" s="416"/>
      <c r="U584" s="416"/>
      <c r="V584" s="416"/>
      <c r="W584" s="416"/>
      <c r="X584" s="416"/>
      <c r="Y584" s="416"/>
    </row>
    <row r="585" customFormat="false" ht="18" hidden="false" customHeight="true" outlineLevel="0" collapsed="false">
      <c r="A585" s="538" t="s">
        <v>4244</v>
      </c>
      <c r="B585" s="538"/>
      <c r="C585" s="538"/>
      <c r="D585" s="538"/>
      <c r="E585" s="538"/>
      <c r="F585" s="538"/>
      <c r="G585" s="369"/>
      <c r="H585" s="369"/>
      <c r="I585" s="369"/>
      <c r="J585" s="369"/>
      <c r="K585" s="369"/>
      <c r="L585" s="369"/>
      <c r="M585" s="332"/>
      <c r="N585" s="332"/>
      <c r="O585" s="416"/>
      <c r="P585" s="416"/>
      <c r="Q585" s="416"/>
      <c r="R585" s="416"/>
      <c r="S585" s="416"/>
      <c r="T585" s="416"/>
      <c r="U585" s="416"/>
      <c r="V585" s="416"/>
      <c r="W585" s="416"/>
      <c r="X585" s="416"/>
      <c r="Y585" s="416"/>
    </row>
    <row r="586" customFormat="false" ht="96" hidden="true" customHeight="true" outlineLevel="1" collapsed="false">
      <c r="A586" s="437" t="s">
        <v>4245</v>
      </c>
      <c r="B586" s="391" t="s">
        <v>189</v>
      </c>
      <c r="C586" s="415" t="s">
        <v>6988</v>
      </c>
      <c r="D586" s="430" t="s">
        <v>1003</v>
      </c>
      <c r="E586" s="349" t="s">
        <v>4261</v>
      </c>
      <c r="F586" s="349" t="s">
        <v>6989</v>
      </c>
      <c r="G586" s="338" t="s">
        <v>22</v>
      </c>
      <c r="H586" s="339"/>
      <c r="I586" s="339"/>
      <c r="J586" s="339" t="s">
        <v>95</v>
      </c>
      <c r="K586" s="599" t="s">
        <v>6744</v>
      </c>
      <c r="L586" s="600" t="n">
        <v>22775</v>
      </c>
      <c r="M586" s="394"/>
      <c r="N586" s="394"/>
      <c r="O586" s="416"/>
      <c r="P586" s="416"/>
      <c r="Q586" s="416"/>
      <c r="R586" s="416"/>
      <c r="S586" s="416"/>
      <c r="T586" s="416"/>
      <c r="U586" s="416"/>
      <c r="V586" s="416"/>
      <c r="W586" s="416"/>
      <c r="X586" s="416"/>
      <c r="Y586" s="416"/>
    </row>
    <row r="587" customFormat="false" ht="18" hidden="false" customHeight="true" outlineLevel="0" collapsed="false">
      <c r="A587" s="538" t="s">
        <v>4278</v>
      </c>
      <c r="B587" s="538"/>
      <c r="C587" s="538"/>
      <c r="D587" s="538"/>
      <c r="E587" s="538"/>
      <c r="F587" s="538"/>
      <c r="G587" s="369"/>
      <c r="H587" s="369"/>
      <c r="I587" s="369"/>
      <c r="J587" s="369"/>
      <c r="K587" s="369"/>
      <c r="L587" s="369"/>
      <c r="M587" s="332"/>
      <c r="N587" s="332"/>
      <c r="O587" s="416"/>
      <c r="P587" s="416"/>
      <c r="Q587" s="416"/>
      <c r="R587" s="416"/>
      <c r="S587" s="416"/>
      <c r="T587" s="416"/>
      <c r="U587" s="416"/>
      <c r="V587" s="416"/>
      <c r="W587" s="416"/>
      <c r="X587" s="416"/>
      <c r="Y587" s="416"/>
    </row>
    <row r="588" customFormat="false" ht="76.5" hidden="true" customHeight="true" outlineLevel="1" collapsed="false">
      <c r="A588" s="437" t="s">
        <v>4279</v>
      </c>
      <c r="B588" s="391" t="s">
        <v>190</v>
      </c>
      <c r="C588" s="415" t="s">
        <v>6660</v>
      </c>
      <c r="D588" s="430" t="s">
        <v>1003</v>
      </c>
      <c r="E588" s="349" t="s">
        <v>4261</v>
      </c>
      <c r="F588" s="349" t="s">
        <v>4285</v>
      </c>
      <c r="G588" s="338" t="s">
        <v>22</v>
      </c>
      <c r="H588" s="339"/>
      <c r="I588" s="339"/>
      <c r="J588" s="339" t="s">
        <v>95</v>
      </c>
      <c r="K588" s="599" t="s">
        <v>6744</v>
      </c>
      <c r="L588" s="600" t="n">
        <v>22775</v>
      </c>
      <c r="M588" s="394"/>
      <c r="N588" s="394"/>
      <c r="O588" s="416"/>
      <c r="P588" s="416"/>
      <c r="Q588" s="416"/>
      <c r="R588" s="416"/>
      <c r="S588" s="416"/>
      <c r="T588" s="416"/>
      <c r="U588" s="416"/>
      <c r="V588" s="416"/>
      <c r="W588" s="416"/>
      <c r="X588" s="416"/>
      <c r="Y588" s="416"/>
    </row>
    <row r="589" customFormat="false" ht="18" hidden="false" customHeight="true" outlineLevel="0" collapsed="false">
      <c r="A589" s="538" t="s">
        <v>4306</v>
      </c>
      <c r="B589" s="538"/>
      <c r="C589" s="538"/>
      <c r="D589" s="538"/>
      <c r="E589" s="538"/>
      <c r="F589" s="538"/>
      <c r="G589" s="369"/>
      <c r="H589" s="369"/>
      <c r="I589" s="369"/>
      <c r="J589" s="369"/>
      <c r="K589" s="369"/>
      <c r="L589" s="369"/>
      <c r="M589" s="332"/>
      <c r="N589" s="332"/>
      <c r="O589" s="416"/>
      <c r="P589" s="416"/>
      <c r="Q589" s="416"/>
      <c r="R589" s="416"/>
      <c r="S589" s="416"/>
      <c r="T589" s="416"/>
      <c r="U589" s="416"/>
      <c r="V589" s="416"/>
      <c r="W589" s="416"/>
      <c r="X589" s="416"/>
      <c r="Y589" s="416"/>
    </row>
    <row r="590" customFormat="false" ht="79.5" hidden="true" customHeight="true" outlineLevel="1" collapsed="false">
      <c r="A590" s="437" t="s">
        <v>4307</v>
      </c>
      <c r="B590" s="391" t="s">
        <v>191</v>
      </c>
      <c r="C590" s="415" t="s">
        <v>6990</v>
      </c>
      <c r="D590" s="430" t="s">
        <v>1003</v>
      </c>
      <c r="E590" s="349" t="s">
        <v>4292</v>
      </c>
      <c r="F590" s="349" t="s">
        <v>4347</v>
      </c>
      <c r="G590" s="338" t="s">
        <v>22</v>
      </c>
      <c r="H590" s="339"/>
      <c r="I590" s="339"/>
      <c r="J590" s="339" t="s">
        <v>95</v>
      </c>
      <c r="K590" s="599" t="s">
        <v>6744</v>
      </c>
      <c r="L590" s="600" t="n">
        <v>22775</v>
      </c>
      <c r="M590" s="394"/>
      <c r="N590" s="394"/>
      <c r="O590" s="416"/>
      <c r="P590" s="416"/>
      <c r="Q590" s="416"/>
      <c r="R590" s="416"/>
      <c r="S590" s="416"/>
      <c r="T590" s="416"/>
      <c r="U590" s="416"/>
      <c r="V590" s="416"/>
      <c r="W590" s="416"/>
      <c r="X590" s="416"/>
      <c r="Y590" s="416"/>
    </row>
    <row r="591" customFormat="false" ht="69.75" hidden="true" customHeight="true" outlineLevel="1" collapsed="false">
      <c r="A591" s="437" t="s">
        <v>4311</v>
      </c>
      <c r="B591" s="391" t="s">
        <v>191</v>
      </c>
      <c r="C591" s="349" t="s">
        <v>6991</v>
      </c>
      <c r="D591" s="415" t="s">
        <v>4328</v>
      </c>
      <c r="E591" s="349" t="s">
        <v>1652</v>
      </c>
      <c r="F591" s="349" t="s">
        <v>4329</v>
      </c>
      <c r="G591" s="338" t="s">
        <v>22</v>
      </c>
      <c r="H591" s="339"/>
      <c r="I591" s="339"/>
      <c r="J591" s="339" t="s">
        <v>95</v>
      </c>
      <c r="K591" s="599" t="s">
        <v>6744</v>
      </c>
      <c r="L591" s="600" t="n">
        <v>22775</v>
      </c>
      <c r="M591" s="394"/>
      <c r="N591" s="394"/>
      <c r="O591" s="416"/>
      <c r="P591" s="416"/>
      <c r="Q591" s="416"/>
      <c r="R591" s="416"/>
      <c r="S591" s="416"/>
      <c r="T591" s="416"/>
      <c r="U591" s="416"/>
      <c r="V591" s="416"/>
      <c r="W591" s="416"/>
      <c r="X591" s="416"/>
      <c r="Y591" s="416"/>
    </row>
    <row r="592" customFormat="false" ht="69.75" hidden="true" customHeight="true" outlineLevel="1" collapsed="false">
      <c r="A592" s="437" t="s">
        <v>4314</v>
      </c>
      <c r="B592" s="391" t="s">
        <v>191</v>
      </c>
      <c r="C592" s="349"/>
      <c r="D592" s="415" t="s">
        <v>4331</v>
      </c>
      <c r="E592" s="349" t="s">
        <v>1656</v>
      </c>
      <c r="F592" s="349" t="s">
        <v>4332</v>
      </c>
      <c r="G592" s="338" t="s">
        <v>22</v>
      </c>
      <c r="H592" s="339"/>
      <c r="I592" s="339"/>
      <c r="J592" s="339" t="s">
        <v>95</v>
      </c>
      <c r="K592" s="599" t="s">
        <v>6744</v>
      </c>
      <c r="L592" s="600" t="n">
        <v>22775</v>
      </c>
      <c r="M592" s="394"/>
      <c r="N592" s="394"/>
      <c r="O592" s="416"/>
      <c r="P592" s="416"/>
      <c r="Q592" s="416"/>
      <c r="R592" s="416"/>
      <c r="S592" s="416"/>
      <c r="T592" s="416"/>
      <c r="U592" s="416"/>
      <c r="V592" s="416"/>
      <c r="W592" s="416"/>
      <c r="X592" s="416"/>
      <c r="Y592" s="416"/>
    </row>
    <row r="593" customFormat="false" ht="69.75" hidden="true" customHeight="true" outlineLevel="1" collapsed="false">
      <c r="A593" s="437" t="s">
        <v>4316</v>
      </c>
      <c r="B593" s="391" t="s">
        <v>191</v>
      </c>
      <c r="C593" s="349"/>
      <c r="D593" s="415" t="s">
        <v>4334</v>
      </c>
      <c r="E593" s="349" t="s">
        <v>1660</v>
      </c>
      <c r="F593" s="349" t="s">
        <v>4335</v>
      </c>
      <c r="G593" s="338" t="s">
        <v>22</v>
      </c>
      <c r="H593" s="339"/>
      <c r="I593" s="339"/>
      <c r="J593" s="339" t="s">
        <v>95</v>
      </c>
      <c r="K593" s="599" t="s">
        <v>6744</v>
      </c>
      <c r="L593" s="600" t="n">
        <v>22775</v>
      </c>
      <c r="M593" s="394"/>
      <c r="N593" s="394"/>
      <c r="O593" s="416"/>
      <c r="P593" s="416"/>
      <c r="Q593" s="416"/>
      <c r="R593" s="416"/>
      <c r="S593" s="416"/>
      <c r="T593" s="416"/>
      <c r="U593" s="416"/>
      <c r="V593" s="416"/>
      <c r="W593" s="416"/>
      <c r="X593" s="416"/>
      <c r="Y593" s="416"/>
    </row>
    <row r="594" customFormat="false" ht="69.75" hidden="true" customHeight="true" outlineLevel="1" collapsed="false">
      <c r="A594" s="437" t="s">
        <v>4319</v>
      </c>
      <c r="B594" s="391" t="s">
        <v>191</v>
      </c>
      <c r="C594" s="349"/>
      <c r="D594" s="415" t="s">
        <v>2955</v>
      </c>
      <c r="E594" s="349" t="s">
        <v>1663</v>
      </c>
      <c r="F594" s="349" t="s">
        <v>4337</v>
      </c>
      <c r="G594" s="338" t="s">
        <v>22</v>
      </c>
      <c r="H594" s="339"/>
      <c r="I594" s="339"/>
      <c r="J594" s="339" t="s">
        <v>95</v>
      </c>
      <c r="K594" s="599" t="s">
        <v>6744</v>
      </c>
      <c r="L594" s="600" t="n">
        <v>22775</v>
      </c>
      <c r="M594" s="394"/>
      <c r="N594" s="394"/>
      <c r="O594" s="416"/>
      <c r="P594" s="416"/>
      <c r="Q594" s="416"/>
      <c r="R594" s="416"/>
      <c r="S594" s="416"/>
      <c r="T594" s="416"/>
      <c r="U594" s="416"/>
      <c r="V594" s="416"/>
      <c r="W594" s="416"/>
      <c r="X594" s="416"/>
      <c r="Y594" s="416"/>
    </row>
    <row r="595" customFormat="false" ht="69.75" hidden="true" customHeight="true" outlineLevel="1" collapsed="false">
      <c r="A595" s="437" t="s">
        <v>4322</v>
      </c>
      <c r="B595" s="391" t="s">
        <v>191</v>
      </c>
      <c r="C595" s="462" t="s">
        <v>6992</v>
      </c>
      <c r="D595" s="415" t="s">
        <v>4339</v>
      </c>
      <c r="E595" s="349" t="s">
        <v>6993</v>
      </c>
      <c r="F595" s="349" t="s">
        <v>4340</v>
      </c>
      <c r="G595" s="338" t="s">
        <v>22</v>
      </c>
      <c r="H595" s="339"/>
      <c r="I595" s="339"/>
      <c r="J595" s="339" t="s">
        <v>95</v>
      </c>
      <c r="K595" s="599" t="s">
        <v>6744</v>
      </c>
      <c r="L595" s="600" t="n">
        <v>22775</v>
      </c>
      <c r="M595" s="394"/>
      <c r="N595" s="394"/>
      <c r="O595" s="416"/>
      <c r="P595" s="416"/>
      <c r="Q595" s="416"/>
      <c r="R595" s="416"/>
      <c r="S595" s="416"/>
      <c r="T595" s="416"/>
      <c r="U595" s="416"/>
      <c r="V595" s="416"/>
      <c r="W595" s="416"/>
      <c r="X595" s="416"/>
      <c r="Y595" s="416"/>
    </row>
    <row r="596" customFormat="false" ht="69.75" hidden="true" customHeight="true" outlineLevel="1" collapsed="false">
      <c r="A596" s="437" t="s">
        <v>4323</v>
      </c>
      <c r="B596" s="391" t="s">
        <v>191</v>
      </c>
      <c r="C596" s="349"/>
      <c r="D596" s="415" t="s">
        <v>4342</v>
      </c>
      <c r="E596" s="349" t="s">
        <v>1656</v>
      </c>
      <c r="F596" s="349" t="s">
        <v>4332</v>
      </c>
      <c r="G596" s="338" t="s">
        <v>22</v>
      </c>
      <c r="H596" s="339"/>
      <c r="I596" s="339"/>
      <c r="J596" s="339" t="s">
        <v>95</v>
      </c>
      <c r="K596" s="599" t="s">
        <v>6744</v>
      </c>
      <c r="L596" s="600" t="n">
        <v>22775</v>
      </c>
      <c r="M596" s="394"/>
      <c r="N596" s="394"/>
      <c r="O596" s="416"/>
      <c r="P596" s="416"/>
      <c r="Q596" s="416"/>
      <c r="R596" s="416"/>
      <c r="S596" s="416"/>
      <c r="T596" s="416"/>
      <c r="U596" s="416"/>
      <c r="V596" s="416"/>
      <c r="W596" s="416"/>
      <c r="X596" s="416"/>
      <c r="Y596" s="416"/>
    </row>
    <row r="597" customFormat="false" ht="69.75" hidden="true" customHeight="true" outlineLevel="1" collapsed="false">
      <c r="A597" s="437" t="s">
        <v>4325</v>
      </c>
      <c r="B597" s="391" t="s">
        <v>191</v>
      </c>
      <c r="C597" s="349"/>
      <c r="D597" s="415" t="s">
        <v>4334</v>
      </c>
      <c r="E597" s="349" t="s">
        <v>1660</v>
      </c>
      <c r="F597" s="349" t="s">
        <v>4335</v>
      </c>
      <c r="G597" s="338" t="s">
        <v>22</v>
      </c>
      <c r="H597" s="339"/>
      <c r="I597" s="339"/>
      <c r="J597" s="339" t="s">
        <v>95</v>
      </c>
      <c r="K597" s="599" t="s">
        <v>6744</v>
      </c>
      <c r="L597" s="600" t="n">
        <v>22775</v>
      </c>
      <c r="M597" s="394"/>
      <c r="N597" s="394"/>
      <c r="O597" s="416"/>
      <c r="P597" s="416"/>
      <c r="Q597" s="416"/>
      <c r="R597" s="416"/>
      <c r="S597" s="416"/>
      <c r="T597" s="416"/>
      <c r="U597" s="416"/>
      <c r="V597" s="416"/>
      <c r="W597" s="416"/>
      <c r="X597" s="416"/>
      <c r="Y597" s="416"/>
    </row>
    <row r="598" customFormat="false" ht="69.75" hidden="true" customHeight="true" outlineLevel="1" collapsed="false">
      <c r="A598" s="437" t="s">
        <v>4327</v>
      </c>
      <c r="B598" s="391" t="s">
        <v>191</v>
      </c>
      <c r="C598" s="349"/>
      <c r="D598" s="415" t="s">
        <v>2955</v>
      </c>
      <c r="E598" s="349" t="s">
        <v>1663</v>
      </c>
      <c r="F598" s="349" t="s">
        <v>4337</v>
      </c>
      <c r="G598" s="338" t="s">
        <v>22</v>
      </c>
      <c r="H598" s="339"/>
      <c r="I598" s="339"/>
      <c r="J598" s="339" t="s">
        <v>95</v>
      </c>
      <c r="K598" s="599" t="s">
        <v>6744</v>
      </c>
      <c r="L598" s="600" t="n">
        <v>22775</v>
      </c>
      <c r="M598" s="394"/>
      <c r="N598" s="394"/>
      <c r="O598" s="416"/>
      <c r="P598" s="416"/>
      <c r="Q598" s="416"/>
      <c r="R598" s="416"/>
      <c r="S598" s="416"/>
      <c r="T598" s="416"/>
      <c r="U598" s="416"/>
      <c r="V598" s="416"/>
      <c r="W598" s="416"/>
      <c r="X598" s="416"/>
      <c r="Y598" s="416"/>
    </row>
    <row r="599" customFormat="false" ht="18" hidden="false" customHeight="true" outlineLevel="0" collapsed="false">
      <c r="A599" s="538" t="s">
        <v>4361</v>
      </c>
      <c r="B599" s="538"/>
      <c r="C599" s="538"/>
      <c r="D599" s="538"/>
      <c r="E599" s="538"/>
      <c r="F599" s="538"/>
      <c r="G599" s="369"/>
      <c r="H599" s="369"/>
      <c r="I599" s="369"/>
      <c r="J599" s="369"/>
      <c r="K599" s="369"/>
      <c r="L599" s="369"/>
      <c r="M599" s="332"/>
      <c r="N599" s="332"/>
      <c r="O599" s="416"/>
      <c r="P599" s="416"/>
      <c r="Q599" s="416"/>
      <c r="R599" s="416"/>
      <c r="S599" s="416"/>
      <c r="T599" s="416"/>
      <c r="U599" s="416"/>
      <c r="V599" s="416"/>
      <c r="W599" s="416"/>
      <c r="X599" s="416"/>
      <c r="Y599" s="416"/>
    </row>
    <row r="600" customFormat="false" ht="15" hidden="true" customHeight="false" outlineLevel="1" collapsed="false">
      <c r="A600" s="437" t="s">
        <v>4362</v>
      </c>
      <c r="B600" s="391" t="s">
        <v>192</v>
      </c>
      <c r="C600" s="415" t="s">
        <v>4381</v>
      </c>
      <c r="D600" s="430" t="s">
        <v>1003</v>
      </c>
      <c r="E600" s="349" t="s">
        <v>4292</v>
      </c>
      <c r="F600" s="349" t="s">
        <v>6994</v>
      </c>
      <c r="G600" s="338" t="s">
        <v>22</v>
      </c>
      <c r="H600" s="339"/>
      <c r="I600" s="339"/>
      <c r="J600" s="339" t="s">
        <v>95</v>
      </c>
      <c r="K600" s="594" t="s">
        <v>6995</v>
      </c>
      <c r="L600" s="602" t="n">
        <v>43718</v>
      </c>
      <c r="M600" s="394"/>
      <c r="N600" s="603" t="s">
        <v>6996</v>
      </c>
      <c r="O600" s="416"/>
      <c r="P600" s="416"/>
      <c r="Q600" s="416"/>
      <c r="R600" s="416"/>
      <c r="S600" s="416"/>
      <c r="T600" s="416"/>
      <c r="U600" s="416"/>
      <c r="V600" s="416"/>
      <c r="W600" s="416"/>
      <c r="X600" s="416"/>
      <c r="Y600" s="416"/>
    </row>
    <row r="601" customFormat="false" ht="15" hidden="true" customHeight="false" outlineLevel="1" collapsed="false">
      <c r="A601" s="437" t="s">
        <v>4366</v>
      </c>
      <c r="B601" s="391" t="s">
        <v>192</v>
      </c>
      <c r="C601" s="349"/>
      <c r="D601" s="415" t="s">
        <v>2946</v>
      </c>
      <c r="E601" s="349" t="s">
        <v>1599</v>
      </c>
      <c r="F601" s="349" t="s">
        <v>4384</v>
      </c>
      <c r="G601" s="338" t="s">
        <v>22</v>
      </c>
      <c r="H601" s="339"/>
      <c r="I601" s="339"/>
      <c r="J601" s="339" t="s">
        <v>95</v>
      </c>
      <c r="K601" s="594" t="s">
        <v>6995</v>
      </c>
      <c r="L601" s="602" t="n">
        <v>43717</v>
      </c>
      <c r="M601" s="394"/>
      <c r="N601" s="394"/>
      <c r="O601" s="416"/>
      <c r="P601" s="416"/>
      <c r="Q601" s="416"/>
      <c r="R601" s="416"/>
      <c r="S601" s="416"/>
      <c r="T601" s="416"/>
      <c r="U601" s="416"/>
      <c r="V601" s="416"/>
      <c r="W601" s="416"/>
      <c r="X601" s="416"/>
      <c r="Y601" s="416"/>
    </row>
    <row r="602" customFormat="false" ht="15" hidden="true" customHeight="false" outlineLevel="1" collapsed="false">
      <c r="A602" s="437" t="s">
        <v>4369</v>
      </c>
      <c r="B602" s="391" t="s">
        <v>192</v>
      </c>
      <c r="C602" s="349"/>
      <c r="D602" s="415" t="s">
        <v>2949</v>
      </c>
      <c r="E602" s="349" t="s">
        <v>1603</v>
      </c>
      <c r="F602" s="349" t="s">
        <v>4386</v>
      </c>
      <c r="G602" s="338" t="s">
        <v>22</v>
      </c>
      <c r="H602" s="339"/>
      <c r="I602" s="339"/>
      <c r="J602" s="339" t="s">
        <v>95</v>
      </c>
      <c r="K602" s="594" t="s">
        <v>6995</v>
      </c>
      <c r="L602" s="602" t="n">
        <v>43717</v>
      </c>
      <c r="M602" s="394"/>
      <c r="N602" s="394"/>
      <c r="O602" s="416"/>
      <c r="P602" s="416"/>
      <c r="Q602" s="416"/>
      <c r="R602" s="416"/>
      <c r="S602" s="416"/>
      <c r="T602" s="416"/>
      <c r="U602" s="416"/>
      <c r="V602" s="416"/>
      <c r="W602" s="416"/>
      <c r="X602" s="416"/>
      <c r="Y602" s="416"/>
    </row>
    <row r="603" customFormat="false" ht="15" hidden="true" customHeight="false" outlineLevel="1" collapsed="false">
      <c r="A603" s="437" t="s">
        <v>4371</v>
      </c>
      <c r="B603" s="391" t="s">
        <v>192</v>
      </c>
      <c r="C603" s="349"/>
      <c r="D603" s="415" t="s">
        <v>2952</v>
      </c>
      <c r="E603" s="349" t="s">
        <v>1607</v>
      </c>
      <c r="F603" s="349" t="s">
        <v>4388</v>
      </c>
      <c r="G603" s="338" t="s">
        <v>22</v>
      </c>
      <c r="H603" s="339"/>
      <c r="I603" s="339"/>
      <c r="J603" s="339" t="s">
        <v>95</v>
      </c>
      <c r="K603" s="594" t="s">
        <v>6995</v>
      </c>
      <c r="L603" s="602" t="n">
        <v>43717</v>
      </c>
      <c r="M603" s="394"/>
      <c r="N603" s="394"/>
      <c r="O603" s="416"/>
      <c r="P603" s="416"/>
      <c r="Q603" s="416"/>
      <c r="R603" s="416"/>
      <c r="S603" s="416"/>
      <c r="T603" s="416"/>
      <c r="U603" s="416"/>
      <c r="V603" s="416"/>
      <c r="W603" s="416"/>
      <c r="X603" s="416"/>
      <c r="Y603" s="416"/>
    </row>
    <row r="604" customFormat="false" ht="15" hidden="true" customHeight="false" outlineLevel="1" collapsed="false">
      <c r="A604" s="437" t="s">
        <v>4373</v>
      </c>
      <c r="B604" s="391" t="s">
        <v>192</v>
      </c>
      <c r="C604" s="349"/>
      <c r="D604" s="415" t="s">
        <v>2955</v>
      </c>
      <c r="E604" s="349" t="s">
        <v>1611</v>
      </c>
      <c r="F604" s="349" t="s">
        <v>4390</v>
      </c>
      <c r="G604" s="338" t="s">
        <v>22</v>
      </c>
      <c r="H604" s="339"/>
      <c r="I604" s="339"/>
      <c r="J604" s="339" t="s">
        <v>95</v>
      </c>
      <c r="K604" s="594" t="s">
        <v>6995</v>
      </c>
      <c r="L604" s="602" t="n">
        <v>43717</v>
      </c>
      <c r="M604" s="394"/>
      <c r="N604" s="394"/>
      <c r="O604" s="416"/>
      <c r="P604" s="416"/>
      <c r="Q604" s="416"/>
      <c r="R604" s="416"/>
      <c r="S604" s="416"/>
      <c r="T604" s="416"/>
      <c r="U604" s="416"/>
      <c r="V604" s="416"/>
      <c r="W604" s="416"/>
      <c r="X604" s="416"/>
      <c r="Y604" s="416"/>
    </row>
    <row r="605" customFormat="false" ht="18" hidden="false" customHeight="true" outlineLevel="0" collapsed="false">
      <c r="A605" s="538" t="s">
        <v>4466</v>
      </c>
      <c r="B605" s="538"/>
      <c r="C605" s="538"/>
      <c r="D605" s="538"/>
      <c r="E605" s="538"/>
      <c r="F605" s="538"/>
      <c r="G605" s="369"/>
      <c r="H605" s="369"/>
      <c r="I605" s="369"/>
      <c r="J605" s="369"/>
      <c r="K605" s="369"/>
      <c r="L605" s="369"/>
      <c r="M605" s="332"/>
      <c r="N605" s="332"/>
      <c r="O605" s="416"/>
      <c r="P605" s="416"/>
      <c r="Q605" s="416"/>
      <c r="R605" s="416"/>
      <c r="S605" s="416"/>
      <c r="T605" s="416"/>
      <c r="U605" s="416"/>
      <c r="V605" s="416"/>
      <c r="W605" s="416"/>
      <c r="X605" s="416"/>
      <c r="Y605" s="416"/>
    </row>
    <row r="606" customFormat="false" ht="64.5" hidden="true" customHeight="true" outlineLevel="1" collapsed="false">
      <c r="A606" s="437" t="s">
        <v>921</v>
      </c>
      <c r="B606" s="391" t="s">
        <v>197</v>
      </c>
      <c r="C606" s="415" t="s">
        <v>4479</v>
      </c>
      <c r="D606" s="430" t="s">
        <v>1003</v>
      </c>
      <c r="E606" s="349" t="s">
        <v>4261</v>
      </c>
      <c r="F606" s="349" t="s">
        <v>4472</v>
      </c>
      <c r="G606" s="338" t="s">
        <v>22</v>
      </c>
      <c r="H606" s="339"/>
      <c r="I606" s="339"/>
      <c r="J606" s="339" t="s">
        <v>95</v>
      </c>
      <c r="K606" s="594" t="s">
        <v>6744</v>
      </c>
      <c r="L606" s="597" t="n">
        <v>22775</v>
      </c>
      <c r="M606" s="394"/>
      <c r="N606" s="394"/>
      <c r="O606" s="416"/>
      <c r="P606" s="416"/>
      <c r="Q606" s="416"/>
      <c r="R606" s="416"/>
      <c r="S606" s="416"/>
      <c r="T606" s="416"/>
      <c r="U606" s="416"/>
      <c r="V606" s="416"/>
      <c r="W606" s="416"/>
      <c r="X606" s="416"/>
      <c r="Y606" s="416"/>
    </row>
    <row r="607" customFormat="false" ht="18" hidden="false" customHeight="true" outlineLevel="0" collapsed="false">
      <c r="A607" s="538" t="s">
        <v>4492</v>
      </c>
      <c r="B607" s="538"/>
      <c r="C607" s="538"/>
      <c r="D607" s="538"/>
      <c r="E607" s="538"/>
      <c r="F607" s="538"/>
      <c r="G607" s="369"/>
      <c r="H607" s="369"/>
      <c r="I607" s="369"/>
      <c r="J607" s="369"/>
      <c r="K607" s="369"/>
      <c r="L607" s="369"/>
      <c r="M607" s="332"/>
      <c r="N607" s="332"/>
      <c r="O607" s="416"/>
      <c r="P607" s="416"/>
      <c r="Q607" s="416"/>
      <c r="R607" s="416"/>
      <c r="S607" s="416"/>
      <c r="T607" s="416"/>
      <c r="U607" s="416"/>
      <c r="V607" s="416"/>
      <c r="W607" s="416"/>
      <c r="X607" s="416"/>
      <c r="Y607" s="416"/>
    </row>
    <row r="608" customFormat="false" ht="66.75" hidden="true" customHeight="true" outlineLevel="1" collapsed="false">
      <c r="A608" s="437" t="s">
        <v>4493</v>
      </c>
      <c r="B608" s="391" t="s">
        <v>198</v>
      </c>
      <c r="C608" s="415" t="s">
        <v>4513</v>
      </c>
      <c r="D608" s="446" t="s">
        <v>1003</v>
      </c>
      <c r="E608" s="402" t="s">
        <v>4514</v>
      </c>
      <c r="F608" s="349" t="s">
        <v>4515</v>
      </c>
      <c r="G608" s="338" t="s">
        <v>22</v>
      </c>
      <c r="H608" s="339"/>
      <c r="I608" s="339"/>
      <c r="J608" s="339" t="s">
        <v>95</v>
      </c>
      <c r="K608" s="594" t="s">
        <v>6744</v>
      </c>
      <c r="L608" s="597" t="n">
        <v>22775</v>
      </c>
      <c r="M608" s="394"/>
      <c r="N608" s="394"/>
      <c r="O608" s="416"/>
      <c r="P608" s="416"/>
      <c r="Q608" s="416"/>
      <c r="R608" s="416"/>
      <c r="S608" s="416"/>
      <c r="T608" s="416"/>
      <c r="U608" s="416"/>
      <c r="V608" s="416"/>
      <c r="W608" s="416"/>
      <c r="X608" s="416"/>
      <c r="Y608" s="416"/>
    </row>
    <row r="609" customFormat="false" ht="71.25" hidden="true" customHeight="true" outlineLevel="1" collapsed="false">
      <c r="A609" s="437" t="s">
        <v>4496</v>
      </c>
      <c r="B609" s="391" t="s">
        <v>198</v>
      </c>
      <c r="C609" s="349"/>
      <c r="D609" s="415" t="s">
        <v>4517</v>
      </c>
      <c r="E609" s="349" t="s">
        <v>4518</v>
      </c>
      <c r="F609" s="349" t="s">
        <v>4519</v>
      </c>
      <c r="G609" s="338" t="s">
        <v>22</v>
      </c>
      <c r="H609" s="339"/>
      <c r="I609" s="339"/>
      <c r="J609" s="339" t="s">
        <v>95</v>
      </c>
      <c r="K609" s="594" t="s">
        <v>6744</v>
      </c>
      <c r="L609" s="597" t="n">
        <v>22775</v>
      </c>
      <c r="M609" s="394"/>
      <c r="N609" s="394"/>
      <c r="O609" s="416"/>
      <c r="P609" s="416"/>
      <c r="Q609" s="416"/>
      <c r="R609" s="416"/>
      <c r="S609" s="416"/>
      <c r="T609" s="416"/>
      <c r="U609" s="416"/>
      <c r="V609" s="416"/>
      <c r="W609" s="416"/>
      <c r="X609" s="416"/>
      <c r="Y609" s="416"/>
    </row>
    <row r="610" customFormat="false" ht="66" hidden="true" customHeight="true" outlineLevel="1" collapsed="false">
      <c r="A610" s="437" t="s">
        <v>4499</v>
      </c>
      <c r="B610" s="391" t="s">
        <v>198</v>
      </c>
      <c r="C610" s="430"/>
      <c r="D610" s="415" t="s">
        <v>4521</v>
      </c>
      <c r="E610" s="349" t="s">
        <v>4522</v>
      </c>
      <c r="F610" s="349" t="s">
        <v>4523</v>
      </c>
      <c r="G610" s="338" t="s">
        <v>22</v>
      </c>
      <c r="H610" s="339"/>
      <c r="I610" s="339"/>
      <c r="J610" s="339" t="s">
        <v>95</v>
      </c>
      <c r="K610" s="594" t="s">
        <v>6744</v>
      </c>
      <c r="L610" s="597" t="n">
        <v>22775</v>
      </c>
      <c r="M610" s="394"/>
      <c r="N610" s="394"/>
      <c r="O610" s="416"/>
      <c r="P610" s="416"/>
      <c r="Q610" s="416"/>
      <c r="R610" s="416"/>
      <c r="S610" s="416"/>
      <c r="T610" s="416"/>
      <c r="U610" s="416"/>
      <c r="V610" s="416"/>
      <c r="W610" s="416"/>
      <c r="X610" s="416"/>
      <c r="Y610" s="416"/>
    </row>
    <row r="611" customFormat="false" ht="75" hidden="true" customHeight="true" outlineLevel="1" collapsed="false">
      <c r="A611" s="437" t="s">
        <v>4501</v>
      </c>
      <c r="B611" s="391" t="s">
        <v>198</v>
      </c>
      <c r="C611" s="430"/>
      <c r="D611" s="415" t="s">
        <v>4525</v>
      </c>
      <c r="E611" s="349" t="s">
        <v>4526</v>
      </c>
      <c r="F611" s="349" t="s">
        <v>4527</v>
      </c>
      <c r="G611" s="338" t="s">
        <v>22</v>
      </c>
      <c r="H611" s="339"/>
      <c r="I611" s="339"/>
      <c r="J611" s="339" t="s">
        <v>95</v>
      </c>
      <c r="K611" s="594" t="s">
        <v>6744</v>
      </c>
      <c r="L611" s="597" t="n">
        <v>22775</v>
      </c>
      <c r="M611" s="394"/>
      <c r="N611" s="394"/>
      <c r="O611" s="416"/>
      <c r="P611" s="416"/>
      <c r="Q611" s="416"/>
      <c r="R611" s="416"/>
      <c r="S611" s="416"/>
      <c r="T611" s="416"/>
      <c r="U611" s="416"/>
      <c r="V611" s="416"/>
      <c r="W611" s="416"/>
      <c r="X611" s="416"/>
      <c r="Y611" s="416"/>
    </row>
    <row r="612" customFormat="false" ht="76.5" hidden="true" customHeight="true" outlineLevel="1" collapsed="false">
      <c r="A612" s="437" t="s">
        <v>4504</v>
      </c>
      <c r="B612" s="391" t="s">
        <v>198</v>
      </c>
      <c r="C612" s="430"/>
      <c r="D612" s="415" t="s">
        <v>4529</v>
      </c>
      <c r="E612" s="349" t="s">
        <v>4530</v>
      </c>
      <c r="F612" s="349" t="s">
        <v>4531</v>
      </c>
      <c r="G612" s="338" t="s">
        <v>22</v>
      </c>
      <c r="H612" s="339"/>
      <c r="I612" s="339"/>
      <c r="J612" s="339" t="s">
        <v>95</v>
      </c>
      <c r="K612" s="594" t="s">
        <v>6744</v>
      </c>
      <c r="L612" s="597" t="n">
        <v>22775</v>
      </c>
      <c r="M612" s="394"/>
      <c r="N612" s="394"/>
      <c r="O612" s="416"/>
      <c r="P612" s="416"/>
      <c r="Q612" s="416"/>
      <c r="R612" s="416"/>
      <c r="S612" s="416"/>
      <c r="T612" s="416"/>
      <c r="U612" s="416"/>
      <c r="V612" s="416"/>
      <c r="W612" s="416"/>
      <c r="X612" s="416"/>
      <c r="Y612" s="416"/>
    </row>
    <row r="613" customFormat="false" ht="18" hidden="false" customHeight="true" outlineLevel="0" collapsed="false">
      <c r="A613" s="538" t="s">
        <v>4543</v>
      </c>
      <c r="B613" s="538"/>
      <c r="C613" s="538"/>
      <c r="D613" s="538"/>
      <c r="E613" s="538"/>
      <c r="F613" s="538"/>
      <c r="G613" s="369"/>
      <c r="H613" s="369"/>
      <c r="I613" s="369"/>
      <c r="J613" s="369"/>
      <c r="K613" s="369"/>
      <c r="L613" s="369"/>
      <c r="M613" s="332"/>
      <c r="N613" s="332"/>
      <c r="O613" s="416"/>
      <c r="P613" s="416"/>
      <c r="Q613" s="416"/>
      <c r="R613" s="416"/>
      <c r="S613" s="416"/>
      <c r="T613" s="416"/>
      <c r="U613" s="416"/>
      <c r="V613" s="416"/>
      <c r="W613" s="416"/>
      <c r="X613" s="416"/>
      <c r="Y613" s="416"/>
    </row>
    <row r="614" customFormat="false" ht="77.25" hidden="true" customHeight="true" outlineLevel="1" collapsed="false">
      <c r="A614" s="437" t="s">
        <v>4544</v>
      </c>
      <c r="B614" s="391" t="s">
        <v>199</v>
      </c>
      <c r="C614" s="415" t="s">
        <v>4513</v>
      </c>
      <c r="D614" s="430" t="s">
        <v>1003</v>
      </c>
      <c r="E614" s="349" t="s">
        <v>4292</v>
      </c>
      <c r="F614" s="349" t="s">
        <v>4563</v>
      </c>
      <c r="G614" s="338" t="s">
        <v>22</v>
      </c>
      <c r="H614" s="339"/>
      <c r="I614" s="339"/>
      <c r="J614" s="339" t="s">
        <v>95</v>
      </c>
      <c r="K614" s="594" t="s">
        <v>6744</v>
      </c>
      <c r="L614" s="597" t="n">
        <v>22775</v>
      </c>
      <c r="M614" s="394"/>
      <c r="N614" s="394"/>
      <c r="O614" s="416"/>
      <c r="P614" s="416"/>
      <c r="Q614" s="416"/>
      <c r="R614" s="416"/>
      <c r="S614" s="416"/>
      <c r="T614" s="416"/>
      <c r="U614" s="416"/>
      <c r="V614" s="416"/>
      <c r="W614" s="416"/>
      <c r="X614" s="416"/>
      <c r="Y614" s="416"/>
    </row>
    <row r="615" customFormat="false" ht="77.25" hidden="true" customHeight="true" outlineLevel="1" collapsed="false">
      <c r="A615" s="437" t="s">
        <v>4547</v>
      </c>
      <c r="B615" s="391" t="s">
        <v>199</v>
      </c>
      <c r="C615" s="349"/>
      <c r="D615" s="415" t="s">
        <v>4517</v>
      </c>
      <c r="E615" s="349" t="s">
        <v>4518</v>
      </c>
      <c r="F615" s="349" t="s">
        <v>4565</v>
      </c>
      <c r="G615" s="338" t="s">
        <v>22</v>
      </c>
      <c r="H615" s="339"/>
      <c r="I615" s="339"/>
      <c r="J615" s="339" t="s">
        <v>95</v>
      </c>
      <c r="K615" s="594" t="s">
        <v>6744</v>
      </c>
      <c r="L615" s="597" t="n">
        <v>22775</v>
      </c>
      <c r="M615" s="394"/>
      <c r="N615" s="394"/>
      <c r="O615" s="416"/>
      <c r="P615" s="416"/>
      <c r="Q615" s="416"/>
      <c r="R615" s="416"/>
      <c r="S615" s="416"/>
      <c r="T615" s="416"/>
      <c r="U615" s="416"/>
      <c r="V615" s="416"/>
      <c r="W615" s="416"/>
      <c r="X615" s="416"/>
      <c r="Y615" s="416"/>
    </row>
    <row r="616" customFormat="false" ht="77.25" hidden="true" customHeight="true" outlineLevel="1" collapsed="false">
      <c r="A616" s="437" t="s">
        <v>4550</v>
      </c>
      <c r="B616" s="391" t="s">
        <v>199</v>
      </c>
      <c r="C616" s="430"/>
      <c r="D616" s="415" t="s">
        <v>4521</v>
      </c>
      <c r="E616" s="349" t="s">
        <v>4522</v>
      </c>
      <c r="F616" s="349" t="s">
        <v>4567</v>
      </c>
      <c r="G616" s="338" t="s">
        <v>22</v>
      </c>
      <c r="H616" s="339"/>
      <c r="I616" s="339"/>
      <c r="J616" s="339" t="s">
        <v>95</v>
      </c>
      <c r="K616" s="594" t="s">
        <v>6744</v>
      </c>
      <c r="L616" s="597" t="n">
        <v>22775</v>
      </c>
      <c r="M616" s="394"/>
      <c r="N616" s="394"/>
      <c r="O616" s="416"/>
      <c r="P616" s="416"/>
      <c r="Q616" s="416"/>
      <c r="R616" s="416"/>
      <c r="S616" s="416"/>
      <c r="T616" s="416"/>
      <c r="U616" s="416"/>
      <c r="V616" s="416"/>
      <c r="W616" s="416"/>
      <c r="X616" s="416"/>
      <c r="Y616" s="416"/>
    </row>
    <row r="617" customFormat="false" ht="77.25" hidden="true" customHeight="true" outlineLevel="1" collapsed="false">
      <c r="A617" s="437" t="s">
        <v>4551</v>
      </c>
      <c r="B617" s="391" t="s">
        <v>199</v>
      </c>
      <c r="C617" s="430"/>
      <c r="D617" s="415" t="s">
        <v>4525</v>
      </c>
      <c r="E617" s="349" t="s">
        <v>4526</v>
      </c>
      <c r="F617" s="349" t="s">
        <v>4569</v>
      </c>
      <c r="G617" s="338" t="s">
        <v>22</v>
      </c>
      <c r="H617" s="339"/>
      <c r="I617" s="339"/>
      <c r="J617" s="339" t="s">
        <v>95</v>
      </c>
      <c r="K617" s="594" t="s">
        <v>6744</v>
      </c>
      <c r="L617" s="597" t="n">
        <v>22775</v>
      </c>
      <c r="M617" s="394"/>
      <c r="N617" s="394"/>
      <c r="O617" s="416"/>
      <c r="P617" s="416"/>
      <c r="Q617" s="416"/>
      <c r="R617" s="416"/>
      <c r="S617" s="416"/>
      <c r="T617" s="416"/>
      <c r="U617" s="416"/>
      <c r="V617" s="416"/>
      <c r="W617" s="416"/>
      <c r="X617" s="416"/>
      <c r="Y617" s="416"/>
    </row>
    <row r="618" customFormat="false" ht="77.25" hidden="true" customHeight="true" outlineLevel="1" collapsed="false">
      <c r="A618" s="437" t="s">
        <v>4554</v>
      </c>
      <c r="B618" s="391" t="s">
        <v>199</v>
      </c>
      <c r="C618" s="430"/>
      <c r="D618" s="415" t="s">
        <v>4529</v>
      </c>
      <c r="E618" s="349" t="s">
        <v>4530</v>
      </c>
      <c r="F618" s="349" t="s">
        <v>4571</v>
      </c>
      <c r="G618" s="338" t="s">
        <v>22</v>
      </c>
      <c r="H618" s="339"/>
      <c r="I618" s="339"/>
      <c r="J618" s="339" t="s">
        <v>95</v>
      </c>
      <c r="K618" s="594" t="s">
        <v>6744</v>
      </c>
      <c r="L618" s="597" t="n">
        <v>22775</v>
      </c>
      <c r="M618" s="394"/>
      <c r="N618" s="394"/>
      <c r="O618" s="416"/>
      <c r="P618" s="416"/>
      <c r="Q618" s="416"/>
      <c r="R618" s="416"/>
      <c r="S618" s="416"/>
      <c r="T618" s="416"/>
      <c r="U618" s="416"/>
      <c r="V618" s="416"/>
      <c r="W618" s="416"/>
      <c r="X618" s="416"/>
      <c r="Y618" s="416"/>
    </row>
    <row r="619" customFormat="false" ht="18" hidden="false" customHeight="true" outlineLevel="0" collapsed="false">
      <c r="A619" s="538" t="s">
        <v>6997</v>
      </c>
      <c r="B619" s="538"/>
      <c r="C619" s="538"/>
      <c r="D619" s="538"/>
      <c r="E619" s="538"/>
      <c r="F619" s="538"/>
      <c r="G619" s="369"/>
      <c r="H619" s="369"/>
      <c r="I619" s="369"/>
      <c r="J619" s="369"/>
      <c r="K619" s="369"/>
      <c r="L619" s="369"/>
      <c r="M619" s="332"/>
      <c r="N619" s="332"/>
      <c r="O619" s="412"/>
      <c r="P619" s="412"/>
      <c r="Q619" s="412"/>
      <c r="R619" s="412"/>
      <c r="S619" s="412"/>
      <c r="T619" s="412"/>
      <c r="U619" s="412"/>
      <c r="V619" s="412"/>
      <c r="W619" s="412"/>
      <c r="X619" s="412"/>
      <c r="Y619" s="412"/>
    </row>
    <row r="620" customFormat="false" ht="18" hidden="true" customHeight="true" outlineLevel="1" collapsed="false">
      <c r="A620" s="420" t="s">
        <v>4835</v>
      </c>
      <c r="B620" s="421" t="s">
        <v>207</v>
      </c>
      <c r="C620" s="415" t="s">
        <v>3703</v>
      </c>
      <c r="D620" s="415" t="s">
        <v>3286</v>
      </c>
      <c r="E620" s="337" t="s">
        <v>6998</v>
      </c>
      <c r="F620" s="348" t="s">
        <v>4837</v>
      </c>
      <c r="G620" s="338" t="s">
        <v>22</v>
      </c>
      <c r="H620" s="339"/>
      <c r="I620" s="339"/>
      <c r="J620" s="339" t="s">
        <v>95</v>
      </c>
      <c r="K620" s="594" t="s">
        <v>6744</v>
      </c>
      <c r="L620" s="594" t="s">
        <v>6935</v>
      </c>
      <c r="M620" s="394"/>
      <c r="N620" s="394"/>
      <c r="O620" s="416"/>
      <c r="P620" s="416"/>
      <c r="Q620" s="416"/>
      <c r="R620" s="416"/>
      <c r="S620" s="416"/>
      <c r="T620" s="416"/>
      <c r="U620" s="416"/>
      <c r="V620" s="416"/>
      <c r="W620" s="416"/>
      <c r="X620" s="416"/>
      <c r="Y620" s="416"/>
    </row>
    <row r="621" customFormat="false" ht="18" hidden="true" customHeight="true" outlineLevel="1" collapsed="false">
      <c r="A621" s="420" t="s">
        <v>4839</v>
      </c>
      <c r="B621" s="421" t="s">
        <v>207</v>
      </c>
      <c r="C621" s="430"/>
      <c r="D621" s="415" t="s">
        <v>3289</v>
      </c>
      <c r="E621" s="348" t="s">
        <v>3583</v>
      </c>
      <c r="F621" s="348" t="s">
        <v>4837</v>
      </c>
      <c r="G621" s="338" t="s">
        <v>22</v>
      </c>
      <c r="H621" s="339"/>
      <c r="I621" s="339"/>
      <c r="J621" s="339" t="s">
        <v>95</v>
      </c>
      <c r="K621" s="594" t="s">
        <v>6744</v>
      </c>
      <c r="L621" s="594" t="s">
        <v>6935</v>
      </c>
      <c r="M621" s="394"/>
      <c r="N621" s="394"/>
      <c r="O621" s="416"/>
      <c r="P621" s="416"/>
      <c r="Q621" s="416"/>
      <c r="R621" s="416"/>
      <c r="S621" s="416"/>
      <c r="T621" s="416"/>
      <c r="U621" s="416"/>
      <c r="V621" s="416"/>
      <c r="W621" s="416"/>
      <c r="X621" s="416"/>
      <c r="Y621" s="416"/>
    </row>
    <row r="622" customFormat="false" ht="18" hidden="true" customHeight="true" outlineLevel="1" collapsed="false">
      <c r="A622" s="420" t="s">
        <v>4841</v>
      </c>
      <c r="B622" s="421" t="s">
        <v>207</v>
      </c>
      <c r="C622" s="432"/>
      <c r="D622" s="415" t="s">
        <v>4851</v>
      </c>
      <c r="E622" s="348" t="s">
        <v>3583</v>
      </c>
      <c r="F622" s="348" t="s">
        <v>4837</v>
      </c>
      <c r="G622" s="338" t="s">
        <v>22</v>
      </c>
      <c r="H622" s="339"/>
      <c r="I622" s="339"/>
      <c r="J622" s="339" t="s">
        <v>95</v>
      </c>
      <c r="K622" s="594" t="s">
        <v>6744</v>
      </c>
      <c r="L622" s="594" t="s">
        <v>6935</v>
      </c>
      <c r="M622" s="394"/>
      <c r="N622" s="394"/>
      <c r="O622" s="416"/>
      <c r="P622" s="416"/>
      <c r="Q622" s="416"/>
      <c r="R622" s="416"/>
      <c r="S622" s="416"/>
      <c r="T622" s="416"/>
      <c r="U622" s="416"/>
      <c r="V622" s="416"/>
      <c r="W622" s="416"/>
      <c r="X622" s="416"/>
      <c r="Y622" s="416"/>
    </row>
    <row r="623" customFormat="false" ht="18" hidden="true" customHeight="true" outlineLevel="1" collapsed="false">
      <c r="A623" s="420" t="s">
        <v>4843</v>
      </c>
      <c r="B623" s="421" t="s">
        <v>207</v>
      </c>
      <c r="C623" s="430"/>
      <c r="D623" s="415" t="s">
        <v>4161</v>
      </c>
      <c r="E623" s="348" t="s">
        <v>3583</v>
      </c>
      <c r="F623" s="348" t="s">
        <v>4837</v>
      </c>
      <c r="G623" s="338" t="s">
        <v>22</v>
      </c>
      <c r="H623" s="339"/>
      <c r="I623" s="339"/>
      <c r="J623" s="339" t="s">
        <v>95</v>
      </c>
      <c r="K623" s="594" t="s">
        <v>6744</v>
      </c>
      <c r="L623" s="594" t="s">
        <v>6935</v>
      </c>
      <c r="M623" s="394"/>
      <c r="N623" s="394"/>
      <c r="O623" s="416"/>
      <c r="P623" s="416"/>
      <c r="Q623" s="416"/>
      <c r="R623" s="416"/>
      <c r="S623" s="416"/>
      <c r="T623" s="416"/>
      <c r="U623" s="416"/>
      <c r="V623" s="416"/>
      <c r="W623" s="416"/>
      <c r="X623" s="416"/>
      <c r="Y623" s="416"/>
    </row>
    <row r="624" customFormat="false" ht="18" hidden="true" customHeight="true" outlineLevel="1" collapsed="false">
      <c r="A624" s="420" t="s">
        <v>4845</v>
      </c>
      <c r="B624" s="421" t="s">
        <v>207</v>
      </c>
      <c r="C624" s="430"/>
      <c r="D624" s="415" t="s">
        <v>4163</v>
      </c>
      <c r="E624" s="348" t="s">
        <v>3583</v>
      </c>
      <c r="F624" s="348" t="s">
        <v>4837</v>
      </c>
      <c r="G624" s="338" t="s">
        <v>22</v>
      </c>
      <c r="H624" s="339"/>
      <c r="I624" s="339"/>
      <c r="J624" s="339" t="s">
        <v>95</v>
      </c>
      <c r="K624" s="594" t="s">
        <v>6744</v>
      </c>
      <c r="L624" s="594" t="s">
        <v>6935</v>
      </c>
      <c r="M624" s="394"/>
      <c r="N624" s="394"/>
      <c r="O624" s="416"/>
      <c r="P624" s="416"/>
      <c r="Q624" s="416"/>
      <c r="R624" s="416"/>
      <c r="S624" s="416"/>
      <c r="T624" s="416"/>
      <c r="U624" s="416"/>
      <c r="V624" s="416"/>
      <c r="W624" s="416"/>
      <c r="X624" s="416"/>
      <c r="Y624" s="416"/>
    </row>
    <row r="625" customFormat="false" ht="18" hidden="false" customHeight="true" outlineLevel="0" collapsed="false">
      <c r="A625" s="538" t="s">
        <v>6999</v>
      </c>
      <c r="B625" s="538"/>
      <c r="C625" s="538"/>
      <c r="D625" s="538"/>
      <c r="E625" s="538"/>
      <c r="F625" s="538"/>
      <c r="G625" s="369"/>
      <c r="H625" s="369"/>
      <c r="I625" s="369"/>
      <c r="J625" s="369"/>
      <c r="K625" s="369"/>
      <c r="L625" s="369"/>
      <c r="M625" s="332"/>
      <c r="N625" s="332"/>
      <c r="O625" s="412"/>
      <c r="P625" s="412"/>
      <c r="Q625" s="412"/>
      <c r="R625" s="412"/>
      <c r="S625" s="412"/>
      <c r="T625" s="412"/>
      <c r="U625" s="412"/>
      <c r="V625" s="412"/>
      <c r="W625" s="412"/>
      <c r="X625" s="412"/>
      <c r="Y625" s="412"/>
    </row>
    <row r="626" customFormat="false" ht="18" hidden="true" customHeight="true" outlineLevel="1" collapsed="false">
      <c r="A626" s="420" t="s">
        <v>4871</v>
      </c>
      <c r="B626" s="421" t="s">
        <v>208</v>
      </c>
      <c r="C626" s="415" t="s">
        <v>3703</v>
      </c>
      <c r="D626" s="415" t="s">
        <v>3286</v>
      </c>
      <c r="E626" s="337" t="s">
        <v>1935</v>
      </c>
      <c r="F626" s="348" t="s">
        <v>4873</v>
      </c>
      <c r="G626" s="338" t="s">
        <v>22</v>
      </c>
      <c r="H626" s="339"/>
      <c r="I626" s="339"/>
      <c r="J626" s="339" t="s">
        <v>95</v>
      </c>
      <c r="K626" s="594" t="s">
        <v>6744</v>
      </c>
      <c r="L626" s="594" t="s">
        <v>6935</v>
      </c>
      <c r="M626" s="394"/>
      <c r="N626" s="394"/>
      <c r="O626" s="416"/>
      <c r="P626" s="416"/>
      <c r="Q626" s="416"/>
      <c r="R626" s="416"/>
      <c r="S626" s="416"/>
      <c r="T626" s="416"/>
      <c r="U626" s="416"/>
      <c r="V626" s="416"/>
      <c r="W626" s="416"/>
      <c r="X626" s="416"/>
      <c r="Y626" s="416"/>
    </row>
    <row r="627" customFormat="false" ht="18" hidden="true" customHeight="true" outlineLevel="1" collapsed="false">
      <c r="A627" s="420" t="s">
        <v>4874</v>
      </c>
      <c r="B627" s="421" t="s">
        <v>208</v>
      </c>
      <c r="C627" s="430"/>
      <c r="D627" s="415" t="s">
        <v>4885</v>
      </c>
      <c r="E627" s="348" t="s">
        <v>4886</v>
      </c>
      <c r="F627" s="348" t="s">
        <v>4887</v>
      </c>
      <c r="G627" s="338" t="s">
        <v>22</v>
      </c>
      <c r="H627" s="339"/>
      <c r="I627" s="339"/>
      <c r="J627" s="339" t="s">
        <v>95</v>
      </c>
      <c r="K627" s="594" t="s">
        <v>6744</v>
      </c>
      <c r="L627" s="594" t="s">
        <v>6935</v>
      </c>
      <c r="M627" s="394"/>
      <c r="N627" s="394"/>
      <c r="O627" s="416"/>
      <c r="P627" s="416"/>
      <c r="Q627" s="416"/>
      <c r="R627" s="416"/>
      <c r="S627" s="416"/>
      <c r="T627" s="416"/>
      <c r="U627" s="416"/>
      <c r="V627" s="416"/>
      <c r="W627" s="416"/>
      <c r="X627" s="416"/>
      <c r="Y627" s="416"/>
    </row>
    <row r="628" customFormat="false" ht="18" hidden="true" customHeight="true" outlineLevel="1" collapsed="false">
      <c r="A628" s="420" t="s">
        <v>4875</v>
      </c>
      <c r="B628" s="421" t="s">
        <v>208</v>
      </c>
      <c r="C628" s="432"/>
      <c r="D628" s="415" t="s">
        <v>4889</v>
      </c>
      <c r="E628" s="348" t="s">
        <v>4890</v>
      </c>
      <c r="F628" s="348" t="s">
        <v>4887</v>
      </c>
      <c r="G628" s="338" t="s">
        <v>22</v>
      </c>
      <c r="H628" s="339"/>
      <c r="I628" s="339"/>
      <c r="J628" s="339" t="s">
        <v>95</v>
      </c>
      <c r="K628" s="594" t="s">
        <v>6744</v>
      </c>
      <c r="L628" s="594" t="s">
        <v>6935</v>
      </c>
      <c r="M628" s="394"/>
      <c r="N628" s="394"/>
      <c r="O628" s="416"/>
      <c r="P628" s="416"/>
      <c r="Q628" s="416"/>
      <c r="R628" s="416"/>
      <c r="S628" s="416"/>
      <c r="T628" s="416"/>
      <c r="U628" s="416"/>
      <c r="V628" s="416"/>
      <c r="W628" s="416"/>
      <c r="X628" s="416"/>
      <c r="Y628" s="416"/>
    </row>
    <row r="629" customFormat="false" ht="18" hidden="true" customHeight="true" outlineLevel="1" collapsed="false">
      <c r="A629" s="420" t="s">
        <v>4877</v>
      </c>
      <c r="B629" s="421" t="s">
        <v>208</v>
      </c>
      <c r="C629" s="430"/>
      <c r="D629" s="415" t="s">
        <v>4892</v>
      </c>
      <c r="E629" s="348" t="s">
        <v>7000</v>
      </c>
      <c r="F629" s="348" t="s">
        <v>4894</v>
      </c>
      <c r="G629" s="338" t="s">
        <v>22</v>
      </c>
      <c r="H629" s="339"/>
      <c r="I629" s="339"/>
      <c r="J629" s="339" t="s">
        <v>95</v>
      </c>
      <c r="K629" s="594" t="s">
        <v>6744</v>
      </c>
      <c r="L629" s="594" t="s">
        <v>6935</v>
      </c>
      <c r="M629" s="394"/>
      <c r="N629" s="394"/>
      <c r="O629" s="416"/>
      <c r="P629" s="416"/>
      <c r="Q629" s="416"/>
      <c r="R629" s="416"/>
      <c r="S629" s="416"/>
      <c r="T629" s="416"/>
      <c r="U629" s="416"/>
      <c r="V629" s="416"/>
      <c r="W629" s="416"/>
      <c r="X629" s="416"/>
      <c r="Y629" s="416"/>
    </row>
    <row r="630" customFormat="false" ht="18" hidden="true" customHeight="true" outlineLevel="1" collapsed="false">
      <c r="A630" s="420" t="s">
        <v>4880</v>
      </c>
      <c r="B630" s="421" t="s">
        <v>208</v>
      </c>
      <c r="C630" s="432"/>
      <c r="D630" s="415" t="s">
        <v>4896</v>
      </c>
      <c r="E630" s="348" t="s">
        <v>4897</v>
      </c>
      <c r="F630" s="348" t="s">
        <v>4898</v>
      </c>
      <c r="G630" s="338" t="s">
        <v>22</v>
      </c>
      <c r="H630" s="339"/>
      <c r="I630" s="339"/>
      <c r="J630" s="339" t="s">
        <v>95</v>
      </c>
      <c r="K630" s="594" t="s">
        <v>6744</v>
      </c>
      <c r="L630" s="594" t="s">
        <v>6935</v>
      </c>
      <c r="M630" s="394"/>
      <c r="N630" s="394"/>
      <c r="O630" s="416"/>
      <c r="P630" s="416"/>
      <c r="Q630" s="416"/>
      <c r="R630" s="416"/>
      <c r="S630" s="416"/>
      <c r="T630" s="416"/>
      <c r="U630" s="416"/>
      <c r="V630" s="416"/>
      <c r="W630" s="416"/>
      <c r="X630" s="416"/>
      <c r="Y630" s="416"/>
    </row>
    <row r="631" customFormat="false" ht="18" hidden="true" customHeight="true" outlineLevel="1" collapsed="false">
      <c r="A631" s="420" t="s">
        <v>4881</v>
      </c>
      <c r="B631" s="421" t="s">
        <v>208</v>
      </c>
      <c r="C631" s="430"/>
      <c r="D631" s="415" t="s">
        <v>4900</v>
      </c>
      <c r="E631" s="348" t="s">
        <v>4901</v>
      </c>
      <c r="F631" s="348" t="s">
        <v>4902</v>
      </c>
      <c r="G631" s="338" t="s">
        <v>22</v>
      </c>
      <c r="H631" s="339"/>
      <c r="I631" s="339"/>
      <c r="J631" s="339" t="s">
        <v>95</v>
      </c>
      <c r="K631" s="594" t="s">
        <v>6744</v>
      </c>
      <c r="L631" s="594" t="s">
        <v>6935</v>
      </c>
      <c r="M631" s="394"/>
      <c r="N631" s="394"/>
      <c r="O631" s="416"/>
      <c r="P631" s="416"/>
      <c r="Q631" s="416"/>
      <c r="R631" s="416"/>
      <c r="S631" s="416"/>
      <c r="T631" s="416"/>
      <c r="U631" s="416"/>
      <c r="V631" s="416"/>
      <c r="W631" s="416"/>
      <c r="X631" s="416"/>
      <c r="Y631" s="416"/>
    </row>
    <row r="632" customFormat="false" ht="18" hidden="true" customHeight="true" outlineLevel="1" collapsed="false">
      <c r="A632" s="420" t="s">
        <v>4883</v>
      </c>
      <c r="B632" s="421" t="s">
        <v>208</v>
      </c>
      <c r="C632" s="430"/>
      <c r="D632" s="415" t="s">
        <v>4904</v>
      </c>
      <c r="E632" s="348" t="s">
        <v>4905</v>
      </c>
      <c r="F632" s="348" t="s">
        <v>4906</v>
      </c>
      <c r="G632" s="338" t="s">
        <v>22</v>
      </c>
      <c r="H632" s="339"/>
      <c r="I632" s="339"/>
      <c r="J632" s="339" t="s">
        <v>95</v>
      </c>
      <c r="K632" s="594" t="s">
        <v>6744</v>
      </c>
      <c r="L632" s="594" t="s">
        <v>6935</v>
      </c>
      <c r="M632" s="394"/>
      <c r="N632" s="394"/>
      <c r="O632" s="416"/>
      <c r="P632" s="416"/>
      <c r="Q632" s="416"/>
      <c r="R632" s="416"/>
      <c r="S632" s="416"/>
      <c r="T632" s="416"/>
      <c r="U632" s="416"/>
      <c r="V632" s="416"/>
      <c r="W632" s="416"/>
      <c r="X632" s="416"/>
      <c r="Y632" s="416"/>
    </row>
    <row r="633" customFormat="false" ht="18" hidden="true" customHeight="true" outlineLevel="1" collapsed="false">
      <c r="A633" s="420" t="s">
        <v>4884</v>
      </c>
      <c r="B633" s="421" t="s">
        <v>208</v>
      </c>
      <c r="C633" s="432"/>
      <c r="D633" s="351" t="s">
        <v>1950</v>
      </c>
      <c r="E633" s="352" t="s">
        <v>1951</v>
      </c>
      <c r="F633" s="348" t="s">
        <v>4908</v>
      </c>
      <c r="G633" s="338" t="s">
        <v>22</v>
      </c>
      <c r="H633" s="339"/>
      <c r="I633" s="339"/>
      <c r="J633" s="339" t="s">
        <v>95</v>
      </c>
      <c r="K633" s="594" t="s">
        <v>6744</v>
      </c>
      <c r="L633" s="594" t="s">
        <v>6935</v>
      </c>
      <c r="M633" s="394"/>
      <c r="N633" s="394"/>
      <c r="O633" s="416"/>
      <c r="P633" s="416"/>
      <c r="Q633" s="416"/>
      <c r="R633" s="416"/>
      <c r="S633" s="416"/>
      <c r="T633" s="416"/>
      <c r="U633" s="416"/>
      <c r="V633" s="416"/>
      <c r="W633" s="416"/>
      <c r="X633" s="416"/>
      <c r="Y633" s="416"/>
    </row>
    <row r="634" customFormat="false" ht="18" hidden="true" customHeight="true" outlineLevel="1" collapsed="false">
      <c r="A634" s="420" t="s">
        <v>4888</v>
      </c>
      <c r="B634" s="421" t="s">
        <v>208</v>
      </c>
      <c r="C634" s="432"/>
      <c r="D634" s="351" t="s">
        <v>1953</v>
      </c>
      <c r="E634" s="352" t="s">
        <v>1954</v>
      </c>
      <c r="F634" s="348" t="s">
        <v>4908</v>
      </c>
      <c r="G634" s="338" t="s">
        <v>22</v>
      </c>
      <c r="H634" s="339"/>
      <c r="I634" s="339"/>
      <c r="J634" s="339" t="s">
        <v>95</v>
      </c>
      <c r="K634" s="594" t="s">
        <v>6744</v>
      </c>
      <c r="L634" s="594" t="s">
        <v>6935</v>
      </c>
      <c r="M634" s="394"/>
      <c r="N634" s="394"/>
      <c r="O634" s="416"/>
      <c r="P634" s="416"/>
      <c r="Q634" s="416"/>
      <c r="R634" s="416"/>
      <c r="S634" s="416"/>
      <c r="T634" s="416"/>
      <c r="U634" s="416"/>
      <c r="V634" s="416"/>
      <c r="W634" s="416"/>
      <c r="X634" s="416"/>
      <c r="Y634" s="416"/>
    </row>
    <row r="635" customFormat="false" ht="18" hidden="false" customHeight="true" outlineLevel="0" collapsed="false">
      <c r="A635" s="538" t="s">
        <v>7001</v>
      </c>
      <c r="B635" s="538"/>
      <c r="C635" s="538"/>
      <c r="D635" s="538"/>
      <c r="E635" s="538"/>
      <c r="F635" s="538"/>
      <c r="G635" s="369"/>
      <c r="H635" s="369"/>
      <c r="I635" s="369"/>
      <c r="J635" s="369"/>
      <c r="K635" s="369"/>
      <c r="L635" s="369"/>
      <c r="M635" s="332"/>
      <c r="N635" s="332"/>
      <c r="O635" s="412"/>
      <c r="P635" s="412"/>
      <c r="Q635" s="412"/>
      <c r="R635" s="412"/>
      <c r="S635" s="412"/>
      <c r="T635" s="412"/>
      <c r="U635" s="412"/>
      <c r="V635" s="412"/>
      <c r="W635" s="412"/>
      <c r="X635" s="412"/>
      <c r="Y635" s="412"/>
    </row>
    <row r="636" customFormat="false" ht="18" hidden="true" customHeight="true" outlineLevel="1" collapsed="false">
      <c r="A636" s="420" t="s">
        <v>4921</v>
      </c>
      <c r="B636" s="421" t="s">
        <v>209</v>
      </c>
      <c r="C636" s="415" t="s">
        <v>3703</v>
      </c>
      <c r="D636" s="415" t="s">
        <v>3286</v>
      </c>
      <c r="E636" s="337" t="s">
        <v>1935</v>
      </c>
      <c r="F636" s="348" t="s">
        <v>4934</v>
      </c>
      <c r="G636" s="338" t="s">
        <v>22</v>
      </c>
      <c r="H636" s="339"/>
      <c r="I636" s="339"/>
      <c r="J636" s="339" t="s">
        <v>95</v>
      </c>
      <c r="K636" s="594" t="s">
        <v>6744</v>
      </c>
      <c r="L636" s="594" t="s">
        <v>6935</v>
      </c>
      <c r="M636" s="394"/>
      <c r="N636" s="394"/>
      <c r="O636" s="416"/>
      <c r="P636" s="416"/>
      <c r="Q636" s="416"/>
      <c r="R636" s="416"/>
      <c r="S636" s="416"/>
      <c r="T636" s="416"/>
      <c r="U636" s="416"/>
      <c r="V636" s="416"/>
      <c r="W636" s="416"/>
      <c r="X636" s="416"/>
      <c r="Y636" s="416"/>
    </row>
    <row r="637" customFormat="false" ht="18" hidden="true" customHeight="true" outlineLevel="1" collapsed="false">
      <c r="A637" s="420" t="s">
        <v>4924</v>
      </c>
      <c r="B637" s="421" t="s">
        <v>209</v>
      </c>
      <c r="C637" s="430"/>
      <c r="D637" s="415" t="s">
        <v>4936</v>
      </c>
      <c r="E637" s="348" t="s">
        <v>4937</v>
      </c>
      <c r="F637" s="348" t="s">
        <v>4934</v>
      </c>
      <c r="G637" s="338" t="s">
        <v>22</v>
      </c>
      <c r="H637" s="339"/>
      <c r="I637" s="339"/>
      <c r="J637" s="339" t="s">
        <v>95</v>
      </c>
      <c r="K637" s="594" t="s">
        <v>6744</v>
      </c>
      <c r="L637" s="594" t="s">
        <v>6935</v>
      </c>
      <c r="M637" s="394"/>
      <c r="N637" s="394"/>
      <c r="O637" s="416"/>
      <c r="P637" s="416"/>
      <c r="Q637" s="416"/>
      <c r="R637" s="416"/>
      <c r="S637" s="416"/>
      <c r="T637" s="416"/>
      <c r="U637" s="416"/>
      <c r="V637" s="416"/>
      <c r="W637" s="416"/>
      <c r="X637" s="416"/>
      <c r="Y637" s="416"/>
    </row>
    <row r="638" customFormat="false" ht="18" hidden="true" customHeight="true" outlineLevel="1" collapsed="false">
      <c r="A638" s="420" t="s">
        <v>4925</v>
      </c>
      <c r="B638" s="421" t="s">
        <v>209</v>
      </c>
      <c r="C638" s="432"/>
      <c r="D638" s="415" t="s">
        <v>4939</v>
      </c>
      <c r="E638" s="348" t="s">
        <v>4940</v>
      </c>
      <c r="F638" s="348" t="s">
        <v>4934</v>
      </c>
      <c r="G638" s="338" t="s">
        <v>22</v>
      </c>
      <c r="H638" s="339"/>
      <c r="I638" s="339"/>
      <c r="J638" s="339" t="s">
        <v>95</v>
      </c>
      <c r="K638" s="594" t="s">
        <v>6744</v>
      </c>
      <c r="L638" s="594" t="s">
        <v>6935</v>
      </c>
      <c r="M638" s="394"/>
      <c r="N638" s="394"/>
      <c r="O638" s="416"/>
      <c r="P638" s="416"/>
      <c r="Q638" s="416"/>
      <c r="R638" s="416"/>
      <c r="S638" s="416"/>
      <c r="T638" s="416"/>
      <c r="U638" s="416"/>
      <c r="V638" s="416"/>
      <c r="W638" s="416"/>
      <c r="X638" s="416"/>
      <c r="Y638" s="416"/>
    </row>
    <row r="639" customFormat="false" ht="18" hidden="true" customHeight="true" outlineLevel="1" collapsed="false">
      <c r="A639" s="420" t="s">
        <v>4927</v>
      </c>
      <c r="B639" s="421" t="s">
        <v>209</v>
      </c>
      <c r="C639" s="430"/>
      <c r="D639" s="415" t="s">
        <v>4942</v>
      </c>
      <c r="E639" s="348" t="s">
        <v>4943</v>
      </c>
      <c r="F639" s="348" t="s">
        <v>4934</v>
      </c>
      <c r="G639" s="338" t="s">
        <v>22</v>
      </c>
      <c r="H639" s="339"/>
      <c r="I639" s="339"/>
      <c r="J639" s="339" t="s">
        <v>95</v>
      </c>
      <c r="K639" s="594" t="s">
        <v>6744</v>
      </c>
      <c r="L639" s="594" t="s">
        <v>6935</v>
      </c>
      <c r="M639" s="394"/>
      <c r="N639" s="394"/>
      <c r="O639" s="416"/>
      <c r="P639" s="416"/>
      <c r="Q639" s="416"/>
      <c r="R639" s="416"/>
      <c r="S639" s="416"/>
      <c r="T639" s="416"/>
      <c r="U639" s="416"/>
      <c r="V639" s="416"/>
      <c r="W639" s="416"/>
      <c r="X639" s="416"/>
      <c r="Y639" s="416"/>
    </row>
    <row r="640" customFormat="false" ht="18" hidden="true" customHeight="true" outlineLevel="1" collapsed="false">
      <c r="A640" s="420" t="s">
        <v>4929</v>
      </c>
      <c r="B640" s="421" t="s">
        <v>209</v>
      </c>
      <c r="C640" s="432"/>
      <c r="D640" s="415" t="s">
        <v>4945</v>
      </c>
      <c r="E640" s="348" t="s">
        <v>4946</v>
      </c>
      <c r="F640" s="348" t="s">
        <v>4923</v>
      </c>
      <c r="G640" s="338" t="s">
        <v>22</v>
      </c>
      <c r="H640" s="339"/>
      <c r="I640" s="339"/>
      <c r="J640" s="339" t="s">
        <v>95</v>
      </c>
      <c r="K640" s="594" t="s">
        <v>6744</v>
      </c>
      <c r="L640" s="594" t="s">
        <v>6935</v>
      </c>
      <c r="M640" s="394"/>
      <c r="N640" s="394"/>
      <c r="O640" s="416"/>
      <c r="P640" s="416"/>
      <c r="Q640" s="416"/>
      <c r="R640" s="416"/>
      <c r="S640" s="416"/>
      <c r="T640" s="416"/>
      <c r="U640" s="416"/>
      <c r="V640" s="416"/>
      <c r="W640" s="416"/>
      <c r="X640" s="416"/>
      <c r="Y640" s="416"/>
    </row>
    <row r="641" customFormat="false" ht="18" hidden="true" customHeight="true" outlineLevel="1" collapsed="false">
      <c r="A641" s="420" t="s">
        <v>4930</v>
      </c>
      <c r="B641" s="421" t="s">
        <v>209</v>
      </c>
      <c r="C641" s="430"/>
      <c r="D641" s="415" t="s">
        <v>4948</v>
      </c>
      <c r="E641" s="348" t="s">
        <v>4949</v>
      </c>
      <c r="F641" s="348" t="s">
        <v>4923</v>
      </c>
      <c r="G641" s="338" t="s">
        <v>22</v>
      </c>
      <c r="H641" s="339"/>
      <c r="I641" s="339"/>
      <c r="J641" s="339" t="s">
        <v>95</v>
      </c>
      <c r="K641" s="594" t="s">
        <v>6744</v>
      </c>
      <c r="L641" s="594" t="s">
        <v>6935</v>
      </c>
      <c r="M641" s="394"/>
      <c r="N641" s="394"/>
      <c r="O641" s="416"/>
      <c r="P641" s="416"/>
      <c r="Q641" s="416"/>
      <c r="R641" s="416"/>
      <c r="S641" s="416"/>
      <c r="T641" s="416"/>
      <c r="U641" s="416"/>
      <c r="V641" s="416"/>
      <c r="W641" s="416"/>
      <c r="X641" s="416"/>
      <c r="Y641" s="416"/>
    </row>
    <row r="642" customFormat="false" ht="18" hidden="true" customHeight="true" outlineLevel="1" collapsed="false">
      <c r="A642" s="420" t="s">
        <v>4933</v>
      </c>
      <c r="B642" s="421" t="s">
        <v>209</v>
      </c>
      <c r="C642" s="430"/>
      <c r="D642" s="415" t="s">
        <v>4951</v>
      </c>
      <c r="E642" s="348" t="s">
        <v>4952</v>
      </c>
      <c r="F642" s="348" t="s">
        <v>4923</v>
      </c>
      <c r="G642" s="338" t="s">
        <v>22</v>
      </c>
      <c r="H642" s="339"/>
      <c r="I642" s="339"/>
      <c r="J642" s="339" t="s">
        <v>95</v>
      </c>
      <c r="K642" s="594" t="s">
        <v>6744</v>
      </c>
      <c r="L642" s="594" t="s">
        <v>6935</v>
      </c>
      <c r="M642" s="394"/>
      <c r="N642" s="394"/>
      <c r="O642" s="416"/>
      <c r="P642" s="416"/>
      <c r="Q642" s="416"/>
      <c r="R642" s="416"/>
      <c r="S642" s="416"/>
      <c r="T642" s="416"/>
      <c r="U642" s="416"/>
      <c r="V642" s="416"/>
      <c r="W642" s="416"/>
      <c r="X642" s="416"/>
      <c r="Y642" s="416"/>
    </row>
    <row r="643" customFormat="false" ht="18" hidden="true" customHeight="true" outlineLevel="1" collapsed="false">
      <c r="A643" s="420" t="s">
        <v>4935</v>
      </c>
      <c r="B643" s="421" t="s">
        <v>209</v>
      </c>
      <c r="C643" s="432"/>
      <c r="D643" s="351" t="s">
        <v>1950</v>
      </c>
      <c r="E643" s="352" t="s">
        <v>1951</v>
      </c>
      <c r="F643" s="348" t="s">
        <v>4923</v>
      </c>
      <c r="G643" s="338" t="s">
        <v>22</v>
      </c>
      <c r="H643" s="339"/>
      <c r="I643" s="339"/>
      <c r="J643" s="339" t="s">
        <v>95</v>
      </c>
      <c r="K643" s="594" t="s">
        <v>6744</v>
      </c>
      <c r="L643" s="594" t="s">
        <v>6935</v>
      </c>
      <c r="M643" s="394"/>
      <c r="N643" s="394"/>
      <c r="O643" s="416"/>
      <c r="P643" s="416"/>
      <c r="Q643" s="416"/>
      <c r="R643" s="416"/>
      <c r="S643" s="416"/>
      <c r="T643" s="416"/>
      <c r="U643" s="416"/>
      <c r="V643" s="416"/>
      <c r="W643" s="416"/>
      <c r="X643" s="416"/>
      <c r="Y643" s="416"/>
    </row>
    <row r="644" customFormat="false" ht="18" hidden="true" customHeight="true" outlineLevel="1" collapsed="false">
      <c r="A644" s="420" t="s">
        <v>4938</v>
      </c>
      <c r="B644" s="421" t="s">
        <v>209</v>
      </c>
      <c r="C644" s="432"/>
      <c r="D644" s="351" t="s">
        <v>1953</v>
      </c>
      <c r="E644" s="352" t="s">
        <v>1954</v>
      </c>
      <c r="F644" s="348" t="s">
        <v>4923</v>
      </c>
      <c r="G644" s="338" t="s">
        <v>22</v>
      </c>
      <c r="H644" s="339"/>
      <c r="I644" s="339"/>
      <c r="J644" s="339" t="s">
        <v>95</v>
      </c>
      <c r="K644" s="594" t="s">
        <v>6744</v>
      </c>
      <c r="L644" s="594" t="s">
        <v>6935</v>
      </c>
      <c r="M644" s="394"/>
      <c r="N644" s="394"/>
      <c r="O644" s="416"/>
      <c r="P644" s="416"/>
      <c r="Q644" s="416"/>
      <c r="R644" s="416"/>
      <c r="S644" s="416"/>
      <c r="T644" s="416"/>
      <c r="U644" s="416"/>
      <c r="V644" s="416"/>
      <c r="W644" s="416"/>
      <c r="X644" s="416"/>
      <c r="Y644" s="416"/>
    </row>
    <row r="645" customFormat="false" ht="18" hidden="false" customHeight="true" outlineLevel="0" collapsed="false">
      <c r="A645" s="538" t="s">
        <v>7002</v>
      </c>
      <c r="B645" s="538"/>
      <c r="C645" s="538"/>
      <c r="D645" s="538"/>
      <c r="E645" s="538"/>
      <c r="F645" s="538"/>
      <c r="G645" s="369"/>
      <c r="H645" s="369"/>
      <c r="I645" s="369"/>
      <c r="J645" s="369"/>
      <c r="K645" s="369"/>
      <c r="L645" s="369"/>
      <c r="M645" s="332"/>
      <c r="N645" s="332"/>
      <c r="O645" s="412"/>
      <c r="P645" s="412"/>
      <c r="Q645" s="412"/>
      <c r="R645" s="412"/>
      <c r="S645" s="412"/>
      <c r="T645" s="412"/>
      <c r="U645" s="412"/>
      <c r="V645" s="412"/>
      <c r="W645" s="412"/>
      <c r="X645" s="412"/>
      <c r="Y645" s="412"/>
    </row>
    <row r="646" customFormat="false" ht="18" hidden="true" customHeight="true" outlineLevel="1" collapsed="false">
      <c r="A646" s="420" t="s">
        <v>4965</v>
      </c>
      <c r="B646" s="421" t="s">
        <v>210</v>
      </c>
      <c r="C646" s="415" t="s">
        <v>3703</v>
      </c>
      <c r="D646" s="415" t="s">
        <v>3286</v>
      </c>
      <c r="E646" s="337" t="s">
        <v>1935</v>
      </c>
      <c r="F646" s="348" t="s">
        <v>7003</v>
      </c>
      <c r="G646" s="338" t="s">
        <v>22</v>
      </c>
      <c r="H646" s="339"/>
      <c r="I646" s="339"/>
      <c r="J646" s="339" t="s">
        <v>95</v>
      </c>
      <c r="K646" s="594" t="s">
        <v>6744</v>
      </c>
      <c r="L646" s="594" t="s">
        <v>6935</v>
      </c>
      <c r="M646" s="394"/>
      <c r="N646" s="394" t="s">
        <v>7004</v>
      </c>
      <c r="O646" s="416"/>
      <c r="P646" s="416"/>
      <c r="Q646" s="416"/>
      <c r="R646" s="416"/>
      <c r="S646" s="416"/>
      <c r="T646" s="416"/>
      <c r="U646" s="416"/>
      <c r="V646" s="416"/>
      <c r="W646" s="416"/>
      <c r="X646" s="416"/>
      <c r="Y646" s="416"/>
    </row>
    <row r="647" customFormat="false" ht="18" hidden="true" customHeight="true" outlineLevel="1" collapsed="false">
      <c r="A647" s="420" t="s">
        <v>4969</v>
      </c>
      <c r="B647" s="421" t="s">
        <v>210</v>
      </c>
      <c r="C647" s="430"/>
      <c r="D647" s="415" t="s">
        <v>4979</v>
      </c>
      <c r="E647" s="348" t="s">
        <v>4980</v>
      </c>
      <c r="F647" s="348" t="s">
        <v>7005</v>
      </c>
      <c r="G647" s="338" t="s">
        <v>22</v>
      </c>
      <c r="H647" s="339"/>
      <c r="I647" s="339"/>
      <c r="J647" s="339" t="s">
        <v>95</v>
      </c>
      <c r="K647" s="594" t="s">
        <v>6744</v>
      </c>
      <c r="L647" s="594" t="s">
        <v>6935</v>
      </c>
      <c r="M647" s="394"/>
      <c r="N647" s="394"/>
      <c r="O647" s="416"/>
      <c r="P647" s="416"/>
      <c r="Q647" s="416"/>
      <c r="R647" s="416"/>
      <c r="S647" s="416"/>
      <c r="T647" s="416"/>
      <c r="U647" s="416"/>
      <c r="V647" s="416"/>
      <c r="W647" s="416"/>
      <c r="X647" s="416"/>
      <c r="Y647" s="416"/>
    </row>
    <row r="648" customFormat="false" ht="18" hidden="true" customHeight="true" outlineLevel="1" collapsed="false">
      <c r="A648" s="420" t="s">
        <v>4970</v>
      </c>
      <c r="B648" s="421" t="s">
        <v>210</v>
      </c>
      <c r="C648" s="432"/>
      <c r="D648" s="415" t="s">
        <v>4983</v>
      </c>
      <c r="E648" s="348" t="s">
        <v>4984</v>
      </c>
      <c r="F648" s="348" t="s">
        <v>7005</v>
      </c>
      <c r="G648" s="338" t="s">
        <v>22</v>
      </c>
      <c r="H648" s="339"/>
      <c r="I648" s="339"/>
      <c r="J648" s="339" t="s">
        <v>95</v>
      </c>
      <c r="K648" s="594" t="s">
        <v>6744</v>
      </c>
      <c r="L648" s="594" t="s">
        <v>6935</v>
      </c>
      <c r="M648" s="394"/>
      <c r="N648" s="394"/>
      <c r="O648" s="416"/>
      <c r="P648" s="416"/>
      <c r="Q648" s="416"/>
      <c r="R648" s="416"/>
      <c r="S648" s="416"/>
      <c r="T648" s="416"/>
      <c r="U648" s="416"/>
      <c r="V648" s="416"/>
      <c r="W648" s="416"/>
      <c r="X648" s="416"/>
      <c r="Y648" s="416"/>
    </row>
    <row r="649" customFormat="false" ht="18" hidden="true" customHeight="true" outlineLevel="1" collapsed="false">
      <c r="A649" s="420" t="s">
        <v>4972</v>
      </c>
      <c r="B649" s="421" t="s">
        <v>210</v>
      </c>
      <c r="C649" s="430"/>
      <c r="D649" s="415" t="s">
        <v>4986</v>
      </c>
      <c r="E649" s="348" t="s">
        <v>4893</v>
      </c>
      <c r="F649" s="348" t="s">
        <v>7006</v>
      </c>
      <c r="G649" s="338" t="s">
        <v>22</v>
      </c>
      <c r="H649" s="339"/>
      <c r="I649" s="339"/>
      <c r="J649" s="339" t="s">
        <v>95</v>
      </c>
      <c r="K649" s="594" t="s">
        <v>6744</v>
      </c>
      <c r="L649" s="594" t="s">
        <v>6935</v>
      </c>
      <c r="M649" s="394"/>
      <c r="N649" s="394"/>
      <c r="O649" s="416"/>
      <c r="P649" s="416"/>
      <c r="Q649" s="416"/>
      <c r="R649" s="416"/>
      <c r="S649" s="416"/>
      <c r="T649" s="416"/>
      <c r="U649" s="416"/>
      <c r="V649" s="416"/>
      <c r="W649" s="416"/>
      <c r="X649" s="416"/>
      <c r="Y649" s="416"/>
    </row>
    <row r="650" customFormat="false" ht="18" hidden="true" customHeight="true" outlineLevel="1" collapsed="false">
      <c r="A650" s="420" t="s">
        <v>4974</v>
      </c>
      <c r="B650" s="421" t="s">
        <v>210</v>
      </c>
      <c r="C650" s="432"/>
      <c r="D650" s="415" t="s">
        <v>4988</v>
      </c>
      <c r="E650" s="348" t="s">
        <v>4897</v>
      </c>
      <c r="F650" s="348" t="s">
        <v>7007</v>
      </c>
      <c r="G650" s="338" t="s">
        <v>22</v>
      </c>
      <c r="H650" s="339"/>
      <c r="I650" s="339"/>
      <c r="J650" s="339" t="s">
        <v>95</v>
      </c>
      <c r="K650" s="594" t="s">
        <v>6744</v>
      </c>
      <c r="L650" s="594" t="s">
        <v>6935</v>
      </c>
      <c r="M650" s="394"/>
      <c r="N650" s="394"/>
      <c r="O650" s="416"/>
      <c r="P650" s="416"/>
      <c r="Q650" s="416"/>
      <c r="R650" s="416"/>
      <c r="S650" s="416"/>
      <c r="T650" s="416"/>
      <c r="U650" s="416"/>
      <c r="V650" s="416"/>
      <c r="W650" s="416"/>
      <c r="X650" s="416"/>
      <c r="Y650" s="416"/>
    </row>
    <row r="651" customFormat="false" ht="18" hidden="true" customHeight="true" outlineLevel="1" collapsed="false">
      <c r="A651" s="420" t="s">
        <v>4975</v>
      </c>
      <c r="B651" s="421" t="s">
        <v>210</v>
      </c>
      <c r="C651" s="430"/>
      <c r="D651" s="415" t="s">
        <v>4991</v>
      </c>
      <c r="E651" s="348" t="s">
        <v>4992</v>
      </c>
      <c r="F651" s="348" t="s">
        <v>4989</v>
      </c>
      <c r="G651" s="338" t="s">
        <v>22</v>
      </c>
      <c r="H651" s="339"/>
      <c r="I651" s="339"/>
      <c r="J651" s="339" t="s">
        <v>95</v>
      </c>
      <c r="K651" s="594" t="s">
        <v>6744</v>
      </c>
      <c r="L651" s="594" t="s">
        <v>6935</v>
      </c>
      <c r="M651" s="394"/>
      <c r="N651" s="394"/>
      <c r="O651" s="416"/>
      <c r="P651" s="416"/>
      <c r="Q651" s="416"/>
      <c r="R651" s="416"/>
      <c r="S651" s="416"/>
      <c r="T651" s="416"/>
      <c r="U651" s="416"/>
      <c r="V651" s="416"/>
      <c r="W651" s="416"/>
      <c r="X651" s="416"/>
      <c r="Y651" s="416"/>
    </row>
    <row r="652" customFormat="false" ht="18" hidden="true" customHeight="true" outlineLevel="1" collapsed="false">
      <c r="A652" s="420" t="s">
        <v>4977</v>
      </c>
      <c r="B652" s="421" t="s">
        <v>210</v>
      </c>
      <c r="C652" s="430"/>
      <c r="D652" s="415" t="s">
        <v>4994</v>
      </c>
      <c r="E652" s="348" t="s">
        <v>4905</v>
      </c>
      <c r="F652" s="348" t="s">
        <v>7007</v>
      </c>
      <c r="G652" s="338" t="s">
        <v>22</v>
      </c>
      <c r="H652" s="339"/>
      <c r="I652" s="339"/>
      <c r="J652" s="339" t="s">
        <v>95</v>
      </c>
      <c r="K652" s="594" t="s">
        <v>6744</v>
      </c>
      <c r="L652" s="594" t="s">
        <v>6935</v>
      </c>
      <c r="M652" s="394"/>
      <c r="N652" s="394"/>
      <c r="O652" s="416"/>
      <c r="P652" s="416"/>
      <c r="Q652" s="416"/>
      <c r="R652" s="416"/>
      <c r="S652" s="416"/>
      <c r="T652" s="416"/>
      <c r="U652" s="416"/>
      <c r="V652" s="416"/>
      <c r="W652" s="416"/>
      <c r="X652" s="416"/>
      <c r="Y652" s="416"/>
    </row>
    <row r="653" customFormat="false" ht="18" hidden="true" customHeight="true" outlineLevel="1" collapsed="false">
      <c r="A653" s="420" t="s">
        <v>4978</v>
      </c>
      <c r="B653" s="421" t="s">
        <v>210</v>
      </c>
      <c r="C653" s="432"/>
      <c r="D653" s="351" t="s">
        <v>1950</v>
      </c>
      <c r="E653" s="352" t="s">
        <v>1951</v>
      </c>
      <c r="F653" s="348" t="s">
        <v>4967</v>
      </c>
      <c r="G653" s="338" t="s">
        <v>22</v>
      </c>
      <c r="H653" s="339"/>
      <c r="I653" s="339"/>
      <c r="J653" s="339" t="s">
        <v>95</v>
      </c>
      <c r="K653" s="594" t="s">
        <v>6744</v>
      </c>
      <c r="L653" s="594" t="s">
        <v>6935</v>
      </c>
      <c r="M653" s="394"/>
      <c r="N653" s="394"/>
      <c r="O653" s="416"/>
      <c r="P653" s="416"/>
      <c r="Q653" s="416"/>
      <c r="R653" s="416"/>
      <c r="S653" s="416"/>
      <c r="T653" s="416"/>
      <c r="U653" s="416"/>
      <c r="V653" s="416"/>
      <c r="W653" s="416"/>
      <c r="X653" s="416"/>
      <c r="Y653" s="416"/>
    </row>
    <row r="654" customFormat="false" ht="18" hidden="true" customHeight="true" outlineLevel="1" collapsed="false">
      <c r="A654" s="420" t="s">
        <v>4982</v>
      </c>
      <c r="B654" s="421" t="s">
        <v>210</v>
      </c>
      <c r="C654" s="432"/>
      <c r="D654" s="351" t="s">
        <v>1953</v>
      </c>
      <c r="E654" s="352" t="s">
        <v>1954</v>
      </c>
      <c r="F654" s="348" t="s">
        <v>4967</v>
      </c>
      <c r="G654" s="338" t="s">
        <v>22</v>
      </c>
      <c r="H654" s="339"/>
      <c r="I654" s="339"/>
      <c r="J654" s="339" t="s">
        <v>95</v>
      </c>
      <c r="K654" s="594" t="s">
        <v>6744</v>
      </c>
      <c r="L654" s="594" t="s">
        <v>6935</v>
      </c>
      <c r="M654" s="394"/>
      <c r="N654" s="394"/>
      <c r="O654" s="416"/>
      <c r="P654" s="416"/>
      <c r="Q654" s="416"/>
      <c r="R654" s="416"/>
      <c r="S654" s="416"/>
      <c r="T654" s="416"/>
      <c r="U654" s="416"/>
      <c r="V654" s="416"/>
      <c r="W654" s="416"/>
      <c r="X654" s="416"/>
      <c r="Y654" s="416"/>
    </row>
    <row r="655" customFormat="false" ht="18" hidden="false" customHeight="true" outlineLevel="0" collapsed="false">
      <c r="A655" s="538" t="s">
        <v>7008</v>
      </c>
      <c r="B655" s="538"/>
      <c r="C655" s="538"/>
      <c r="D655" s="538"/>
      <c r="E655" s="538"/>
      <c r="F655" s="538"/>
      <c r="G655" s="369"/>
      <c r="H655" s="369"/>
      <c r="I655" s="369"/>
      <c r="J655" s="369"/>
      <c r="K655" s="369"/>
      <c r="L655" s="369"/>
      <c r="M655" s="332"/>
      <c r="N655" s="332"/>
      <c r="O655" s="412"/>
      <c r="P655" s="412"/>
      <c r="Q655" s="412"/>
      <c r="R655" s="412"/>
      <c r="S655" s="412"/>
      <c r="T655" s="412"/>
      <c r="U655" s="412"/>
      <c r="V655" s="412"/>
      <c r="W655" s="412"/>
      <c r="X655" s="412"/>
      <c r="Y655" s="412"/>
    </row>
    <row r="656" customFormat="false" ht="18" hidden="true" customHeight="true" outlineLevel="1" collapsed="false">
      <c r="A656" s="420" t="s">
        <v>5005</v>
      </c>
      <c r="B656" s="421" t="s">
        <v>211</v>
      </c>
      <c r="C656" s="415" t="s">
        <v>3703</v>
      </c>
      <c r="D656" s="415" t="s">
        <v>3286</v>
      </c>
      <c r="E656" s="337" t="s">
        <v>1935</v>
      </c>
      <c r="F656" s="348" t="s">
        <v>5007</v>
      </c>
      <c r="G656" s="338" t="s">
        <v>22</v>
      </c>
      <c r="H656" s="339"/>
      <c r="I656" s="339"/>
      <c r="J656" s="339" t="s">
        <v>95</v>
      </c>
      <c r="K656" s="594" t="s">
        <v>6744</v>
      </c>
      <c r="L656" s="594" t="s">
        <v>6935</v>
      </c>
      <c r="M656" s="394"/>
      <c r="N656" s="394"/>
      <c r="O656" s="416"/>
      <c r="P656" s="416"/>
      <c r="Q656" s="416"/>
      <c r="R656" s="416"/>
      <c r="S656" s="416"/>
      <c r="T656" s="416"/>
      <c r="U656" s="416"/>
      <c r="V656" s="416"/>
      <c r="W656" s="416"/>
      <c r="X656" s="416"/>
      <c r="Y656" s="416"/>
    </row>
    <row r="657" customFormat="false" ht="18" hidden="true" customHeight="true" outlineLevel="1" collapsed="false">
      <c r="A657" s="420" t="s">
        <v>5008</v>
      </c>
      <c r="B657" s="421" t="s">
        <v>211</v>
      </c>
      <c r="C657" s="430"/>
      <c r="D657" s="415" t="s">
        <v>5018</v>
      </c>
      <c r="E657" s="348" t="s">
        <v>4980</v>
      </c>
      <c r="F657" s="348" t="s">
        <v>5019</v>
      </c>
      <c r="G657" s="338" t="s">
        <v>22</v>
      </c>
      <c r="H657" s="339"/>
      <c r="I657" s="339"/>
      <c r="J657" s="339" t="s">
        <v>95</v>
      </c>
      <c r="K657" s="594" t="s">
        <v>6744</v>
      </c>
      <c r="L657" s="594" t="s">
        <v>6935</v>
      </c>
      <c r="M657" s="394"/>
      <c r="N657" s="394"/>
      <c r="O657" s="416"/>
      <c r="P657" s="416"/>
      <c r="Q657" s="416"/>
      <c r="R657" s="416"/>
      <c r="S657" s="416"/>
      <c r="T657" s="416"/>
      <c r="U657" s="416"/>
      <c r="V657" s="416"/>
      <c r="W657" s="416"/>
      <c r="X657" s="416"/>
      <c r="Y657" s="416"/>
    </row>
    <row r="658" customFormat="false" ht="18" hidden="true" customHeight="true" outlineLevel="1" collapsed="false">
      <c r="A658" s="420" t="s">
        <v>5009</v>
      </c>
      <c r="B658" s="421" t="s">
        <v>211</v>
      </c>
      <c r="C658" s="432"/>
      <c r="D658" s="415" t="s">
        <v>5021</v>
      </c>
      <c r="E658" s="348" t="s">
        <v>4940</v>
      </c>
      <c r="F658" s="348" t="s">
        <v>5019</v>
      </c>
      <c r="G658" s="338" t="s">
        <v>22</v>
      </c>
      <c r="H658" s="339"/>
      <c r="I658" s="339"/>
      <c r="J658" s="339" t="s">
        <v>95</v>
      </c>
      <c r="K658" s="594" t="s">
        <v>6744</v>
      </c>
      <c r="L658" s="594" t="s">
        <v>6935</v>
      </c>
      <c r="M658" s="394"/>
      <c r="N658" s="394"/>
      <c r="O658" s="416"/>
      <c r="P658" s="416"/>
      <c r="Q658" s="416"/>
      <c r="R658" s="416"/>
      <c r="S658" s="416"/>
      <c r="T658" s="416"/>
      <c r="U658" s="416"/>
      <c r="V658" s="416"/>
      <c r="W658" s="416"/>
      <c r="X658" s="416"/>
      <c r="Y658" s="416"/>
    </row>
    <row r="659" customFormat="false" ht="18" hidden="true" customHeight="true" outlineLevel="1" collapsed="false">
      <c r="A659" s="420" t="s">
        <v>5011</v>
      </c>
      <c r="B659" s="421" t="s">
        <v>211</v>
      </c>
      <c r="C659" s="430"/>
      <c r="D659" s="415" t="s">
        <v>5023</v>
      </c>
      <c r="E659" s="348" t="s">
        <v>4943</v>
      </c>
      <c r="F659" s="348" t="s">
        <v>5019</v>
      </c>
      <c r="G659" s="338" t="s">
        <v>22</v>
      </c>
      <c r="H659" s="339"/>
      <c r="I659" s="339"/>
      <c r="J659" s="339" t="s">
        <v>95</v>
      </c>
      <c r="K659" s="594" t="s">
        <v>6744</v>
      </c>
      <c r="L659" s="594" t="s">
        <v>6935</v>
      </c>
      <c r="M659" s="394"/>
      <c r="N659" s="394"/>
      <c r="O659" s="416"/>
      <c r="P659" s="416"/>
      <c r="Q659" s="416"/>
      <c r="R659" s="416"/>
      <c r="S659" s="416"/>
      <c r="T659" s="416"/>
      <c r="U659" s="416"/>
      <c r="V659" s="416"/>
      <c r="W659" s="416"/>
      <c r="X659" s="416"/>
      <c r="Y659" s="416"/>
    </row>
    <row r="660" customFormat="false" ht="18" hidden="true" customHeight="true" outlineLevel="1" collapsed="false">
      <c r="A660" s="420" t="s">
        <v>5013</v>
      </c>
      <c r="B660" s="421" t="s">
        <v>211</v>
      </c>
      <c r="C660" s="432"/>
      <c r="D660" s="415" t="s">
        <v>5025</v>
      </c>
      <c r="E660" s="348" t="s">
        <v>4946</v>
      </c>
      <c r="F660" s="348" t="s">
        <v>5019</v>
      </c>
      <c r="G660" s="338" t="s">
        <v>22</v>
      </c>
      <c r="H660" s="339"/>
      <c r="I660" s="339"/>
      <c r="J660" s="339" t="s">
        <v>95</v>
      </c>
      <c r="K660" s="594" t="s">
        <v>6744</v>
      </c>
      <c r="L660" s="594" t="s">
        <v>6935</v>
      </c>
      <c r="M660" s="394"/>
      <c r="N660" s="394"/>
      <c r="O660" s="416"/>
      <c r="P660" s="416"/>
      <c r="Q660" s="416"/>
      <c r="R660" s="416"/>
      <c r="S660" s="416"/>
      <c r="T660" s="416"/>
      <c r="U660" s="416"/>
      <c r="V660" s="416"/>
      <c r="W660" s="416"/>
      <c r="X660" s="416"/>
      <c r="Y660" s="416"/>
    </row>
    <row r="661" customFormat="false" ht="18" hidden="true" customHeight="true" outlineLevel="1" collapsed="false">
      <c r="A661" s="420" t="s">
        <v>5014</v>
      </c>
      <c r="B661" s="421" t="s">
        <v>211</v>
      </c>
      <c r="C661" s="430"/>
      <c r="D661" s="415" t="s">
        <v>5027</v>
      </c>
      <c r="E661" s="348" t="s">
        <v>4949</v>
      </c>
      <c r="F661" s="348" t="s">
        <v>5019</v>
      </c>
      <c r="G661" s="338" t="s">
        <v>22</v>
      </c>
      <c r="H661" s="339"/>
      <c r="I661" s="339"/>
      <c r="J661" s="339" t="s">
        <v>95</v>
      </c>
      <c r="K661" s="594" t="s">
        <v>6744</v>
      </c>
      <c r="L661" s="594" t="s">
        <v>6935</v>
      </c>
      <c r="M661" s="394"/>
      <c r="N661" s="394"/>
      <c r="O661" s="416"/>
      <c r="P661" s="416"/>
      <c r="Q661" s="416"/>
      <c r="R661" s="416"/>
      <c r="S661" s="416"/>
      <c r="T661" s="416"/>
      <c r="U661" s="416"/>
      <c r="V661" s="416"/>
      <c r="W661" s="416"/>
      <c r="X661" s="416"/>
      <c r="Y661" s="416"/>
    </row>
    <row r="662" customFormat="false" ht="18" hidden="true" customHeight="true" outlineLevel="1" collapsed="false">
      <c r="A662" s="420" t="s">
        <v>5016</v>
      </c>
      <c r="B662" s="421" t="s">
        <v>211</v>
      </c>
      <c r="C662" s="430"/>
      <c r="D662" s="415" t="s">
        <v>5029</v>
      </c>
      <c r="E662" s="348" t="s">
        <v>4952</v>
      </c>
      <c r="F662" s="348" t="s">
        <v>5019</v>
      </c>
      <c r="G662" s="338" t="s">
        <v>22</v>
      </c>
      <c r="H662" s="339"/>
      <c r="I662" s="339"/>
      <c r="J662" s="339" t="s">
        <v>95</v>
      </c>
      <c r="K662" s="594" t="s">
        <v>6744</v>
      </c>
      <c r="L662" s="594" t="s">
        <v>6935</v>
      </c>
      <c r="M662" s="394"/>
      <c r="N662" s="394"/>
      <c r="O662" s="416"/>
      <c r="P662" s="416"/>
      <c r="Q662" s="416"/>
      <c r="R662" s="416"/>
      <c r="S662" s="416"/>
      <c r="T662" s="416"/>
      <c r="U662" s="416"/>
      <c r="V662" s="416"/>
      <c r="W662" s="416"/>
      <c r="X662" s="416"/>
      <c r="Y662" s="416"/>
    </row>
    <row r="663" customFormat="false" ht="18" hidden="true" customHeight="true" outlineLevel="1" collapsed="false">
      <c r="A663" s="420" t="s">
        <v>5017</v>
      </c>
      <c r="B663" s="421" t="s">
        <v>211</v>
      </c>
      <c r="C663" s="432"/>
      <c r="D663" s="351" t="s">
        <v>1950</v>
      </c>
      <c r="E663" s="352" t="s">
        <v>1951</v>
      </c>
      <c r="F663" s="348" t="s">
        <v>5012</v>
      </c>
      <c r="G663" s="338" t="s">
        <v>22</v>
      </c>
      <c r="H663" s="339"/>
      <c r="I663" s="339"/>
      <c r="J663" s="339" t="s">
        <v>95</v>
      </c>
      <c r="K663" s="594" t="s">
        <v>6744</v>
      </c>
      <c r="L663" s="594" t="s">
        <v>6935</v>
      </c>
      <c r="M663" s="394"/>
      <c r="N663" s="394"/>
      <c r="O663" s="416"/>
      <c r="P663" s="416"/>
      <c r="Q663" s="416"/>
      <c r="R663" s="416"/>
      <c r="S663" s="416"/>
      <c r="T663" s="416"/>
      <c r="U663" s="416"/>
      <c r="V663" s="416"/>
      <c r="W663" s="416"/>
      <c r="X663" s="416"/>
      <c r="Y663" s="416"/>
    </row>
    <row r="664" customFormat="false" ht="18" hidden="true" customHeight="true" outlineLevel="1" collapsed="false">
      <c r="A664" s="420" t="s">
        <v>5020</v>
      </c>
      <c r="B664" s="421" t="s">
        <v>211</v>
      </c>
      <c r="C664" s="432"/>
      <c r="D664" s="351" t="s">
        <v>1953</v>
      </c>
      <c r="E664" s="352" t="s">
        <v>1954</v>
      </c>
      <c r="F664" s="348" t="s">
        <v>5012</v>
      </c>
      <c r="G664" s="338" t="s">
        <v>22</v>
      </c>
      <c r="H664" s="339"/>
      <c r="I664" s="339"/>
      <c r="J664" s="339" t="s">
        <v>95</v>
      </c>
      <c r="K664" s="594" t="s">
        <v>6744</v>
      </c>
      <c r="L664" s="594" t="s">
        <v>6935</v>
      </c>
      <c r="M664" s="394"/>
      <c r="N664" s="394"/>
      <c r="O664" s="416"/>
      <c r="P664" s="416"/>
      <c r="Q664" s="416"/>
      <c r="R664" s="416"/>
      <c r="S664" s="416"/>
      <c r="T664" s="416"/>
      <c r="U664" s="416"/>
      <c r="V664" s="416"/>
      <c r="W664" s="416"/>
      <c r="X664" s="416"/>
      <c r="Y664" s="416"/>
    </row>
    <row r="665" customFormat="false" ht="18" hidden="false" customHeight="true" outlineLevel="0" collapsed="false">
      <c r="A665" s="538" t="s">
        <v>7009</v>
      </c>
      <c r="B665" s="538"/>
      <c r="C665" s="538"/>
      <c r="D665" s="538"/>
      <c r="E665" s="538"/>
      <c r="F665" s="538"/>
      <c r="G665" s="369"/>
      <c r="H665" s="369"/>
      <c r="I665" s="369"/>
      <c r="J665" s="369"/>
      <c r="K665" s="369"/>
      <c r="L665" s="369"/>
      <c r="M665" s="332"/>
      <c r="N665" s="332"/>
      <c r="O665" s="412"/>
      <c r="P665" s="412"/>
      <c r="Q665" s="412"/>
      <c r="R665" s="412"/>
      <c r="S665" s="412"/>
      <c r="T665" s="412"/>
      <c r="U665" s="412"/>
      <c r="V665" s="412"/>
      <c r="W665" s="412"/>
      <c r="X665" s="412"/>
      <c r="Y665" s="412"/>
    </row>
    <row r="666" customFormat="false" ht="18" hidden="true" customHeight="true" outlineLevel="1" collapsed="false">
      <c r="A666" s="420" t="s">
        <v>5040</v>
      </c>
      <c r="B666" s="421" t="s">
        <v>212</v>
      </c>
      <c r="C666" s="415" t="s">
        <v>3703</v>
      </c>
      <c r="D666" s="415" t="s">
        <v>3286</v>
      </c>
      <c r="E666" s="337" t="s">
        <v>1935</v>
      </c>
      <c r="F666" s="348" t="s">
        <v>7010</v>
      </c>
      <c r="G666" s="338" t="s">
        <v>22</v>
      </c>
      <c r="H666" s="339"/>
      <c r="I666" s="339"/>
      <c r="J666" s="339" t="s">
        <v>95</v>
      </c>
      <c r="K666" s="594" t="s">
        <v>6744</v>
      </c>
      <c r="L666" s="594" t="s">
        <v>6935</v>
      </c>
      <c r="M666" s="394"/>
      <c r="N666" s="394"/>
      <c r="O666" s="416"/>
      <c r="P666" s="416"/>
      <c r="Q666" s="416"/>
      <c r="R666" s="416"/>
      <c r="S666" s="416"/>
      <c r="T666" s="416"/>
      <c r="U666" s="416"/>
      <c r="V666" s="416"/>
      <c r="W666" s="416"/>
      <c r="X666" s="416"/>
      <c r="Y666" s="416"/>
    </row>
    <row r="667" customFormat="false" ht="18" hidden="true" customHeight="true" outlineLevel="1" collapsed="false">
      <c r="A667" s="420" t="s">
        <v>5043</v>
      </c>
      <c r="B667" s="421" t="s">
        <v>212</v>
      </c>
      <c r="C667" s="430"/>
      <c r="D667" s="415" t="s">
        <v>5052</v>
      </c>
      <c r="E667" s="348" t="s">
        <v>5053</v>
      </c>
      <c r="F667" s="348" t="s">
        <v>7011</v>
      </c>
      <c r="G667" s="338" t="s">
        <v>22</v>
      </c>
      <c r="H667" s="339"/>
      <c r="I667" s="339"/>
      <c r="J667" s="339" t="s">
        <v>95</v>
      </c>
      <c r="K667" s="594" t="s">
        <v>6744</v>
      </c>
      <c r="L667" s="594" t="s">
        <v>6935</v>
      </c>
      <c r="M667" s="394"/>
      <c r="N667" s="394"/>
      <c r="O667" s="416"/>
      <c r="P667" s="416"/>
      <c r="Q667" s="416"/>
      <c r="R667" s="416"/>
      <c r="S667" s="416"/>
      <c r="T667" s="416"/>
      <c r="U667" s="416"/>
      <c r="V667" s="416"/>
      <c r="W667" s="416"/>
      <c r="X667" s="416"/>
      <c r="Y667" s="416"/>
    </row>
    <row r="668" customFormat="false" ht="18" hidden="true" customHeight="true" outlineLevel="1" collapsed="false">
      <c r="A668" s="420" t="s">
        <v>5044</v>
      </c>
      <c r="B668" s="421" t="s">
        <v>212</v>
      </c>
      <c r="C668" s="432"/>
      <c r="D668" s="415" t="s">
        <v>5056</v>
      </c>
      <c r="E668" s="348" t="s">
        <v>4984</v>
      </c>
      <c r="F668" s="348" t="s">
        <v>7012</v>
      </c>
      <c r="G668" s="338" t="s">
        <v>22</v>
      </c>
      <c r="H668" s="339"/>
      <c r="I668" s="339"/>
      <c r="J668" s="339" t="s">
        <v>95</v>
      </c>
      <c r="K668" s="594" t="s">
        <v>6744</v>
      </c>
      <c r="L668" s="594" t="s">
        <v>6935</v>
      </c>
      <c r="M668" s="394"/>
      <c r="N668" s="394"/>
      <c r="O668" s="416"/>
      <c r="P668" s="416"/>
      <c r="Q668" s="416"/>
      <c r="R668" s="416"/>
      <c r="S668" s="416"/>
      <c r="T668" s="416"/>
      <c r="U668" s="416"/>
      <c r="V668" s="416"/>
      <c r="W668" s="416"/>
      <c r="X668" s="416"/>
      <c r="Y668" s="416"/>
    </row>
    <row r="669" customFormat="false" ht="18" hidden="true" customHeight="true" outlineLevel="1" collapsed="false">
      <c r="A669" s="420" t="s">
        <v>5046</v>
      </c>
      <c r="B669" s="421" t="s">
        <v>212</v>
      </c>
      <c r="C669" s="430"/>
      <c r="D669" s="415" t="s">
        <v>5058</v>
      </c>
      <c r="E669" s="348" t="s">
        <v>4893</v>
      </c>
      <c r="F669" s="348" t="s">
        <v>7012</v>
      </c>
      <c r="G669" s="338" t="s">
        <v>22</v>
      </c>
      <c r="H669" s="339"/>
      <c r="I669" s="339"/>
      <c r="J669" s="339" t="s">
        <v>95</v>
      </c>
      <c r="K669" s="594" t="s">
        <v>6744</v>
      </c>
      <c r="L669" s="594" t="s">
        <v>6935</v>
      </c>
      <c r="M669" s="394"/>
      <c r="N669" s="394"/>
      <c r="O669" s="416"/>
      <c r="P669" s="416"/>
      <c r="Q669" s="416"/>
      <c r="R669" s="416"/>
      <c r="S669" s="416"/>
      <c r="T669" s="416"/>
      <c r="U669" s="416"/>
      <c r="V669" s="416"/>
      <c r="W669" s="416"/>
      <c r="X669" s="416"/>
      <c r="Y669" s="416"/>
    </row>
    <row r="670" customFormat="false" ht="18" hidden="true" customHeight="true" outlineLevel="1" collapsed="false">
      <c r="A670" s="420" t="s">
        <v>5047</v>
      </c>
      <c r="B670" s="421" t="s">
        <v>212</v>
      </c>
      <c r="C670" s="432"/>
      <c r="D670" s="415" t="s">
        <v>5060</v>
      </c>
      <c r="E670" s="348" t="s">
        <v>5061</v>
      </c>
      <c r="F670" s="348" t="s">
        <v>7011</v>
      </c>
      <c r="G670" s="338" t="s">
        <v>22</v>
      </c>
      <c r="H670" s="339"/>
      <c r="I670" s="339"/>
      <c r="J670" s="339" t="s">
        <v>95</v>
      </c>
      <c r="K670" s="594" t="s">
        <v>6744</v>
      </c>
      <c r="L670" s="594" t="s">
        <v>6935</v>
      </c>
      <c r="M670" s="394"/>
      <c r="N670" s="394"/>
      <c r="O670" s="416"/>
      <c r="P670" s="416"/>
      <c r="Q670" s="416"/>
      <c r="R670" s="416"/>
      <c r="S670" s="416"/>
      <c r="T670" s="416"/>
      <c r="U670" s="416"/>
      <c r="V670" s="416"/>
      <c r="W670" s="416"/>
      <c r="X670" s="416"/>
      <c r="Y670" s="416"/>
    </row>
    <row r="671" customFormat="false" ht="18" hidden="true" customHeight="true" outlineLevel="1" collapsed="false">
      <c r="A671" s="420" t="s">
        <v>5048</v>
      </c>
      <c r="B671" s="421" t="s">
        <v>212</v>
      </c>
      <c r="C671" s="430"/>
      <c r="D671" s="415" t="s">
        <v>5063</v>
      </c>
      <c r="E671" s="348" t="s">
        <v>5064</v>
      </c>
      <c r="F671" s="348" t="s">
        <v>7010</v>
      </c>
      <c r="G671" s="338" t="s">
        <v>22</v>
      </c>
      <c r="H671" s="339"/>
      <c r="I671" s="339"/>
      <c r="J671" s="339" t="s">
        <v>95</v>
      </c>
      <c r="K671" s="594" t="s">
        <v>6744</v>
      </c>
      <c r="L671" s="594" t="s">
        <v>6935</v>
      </c>
      <c r="M671" s="394"/>
      <c r="N671" s="394"/>
      <c r="O671" s="416"/>
      <c r="P671" s="416"/>
      <c r="Q671" s="416"/>
      <c r="R671" s="416"/>
      <c r="S671" s="416"/>
      <c r="T671" s="416"/>
      <c r="U671" s="416"/>
      <c r="V671" s="416"/>
      <c r="W671" s="416"/>
      <c r="X671" s="416"/>
      <c r="Y671" s="416"/>
    </row>
    <row r="672" customFormat="false" ht="18" hidden="true" customHeight="true" outlineLevel="1" collapsed="false">
      <c r="A672" s="420" t="s">
        <v>5050</v>
      </c>
      <c r="B672" s="421" t="s">
        <v>212</v>
      </c>
      <c r="C672" s="430"/>
      <c r="D672" s="415" t="s">
        <v>5066</v>
      </c>
      <c r="E672" s="348" t="s">
        <v>5067</v>
      </c>
      <c r="F672" s="348" t="s">
        <v>7013</v>
      </c>
      <c r="G672" s="338" t="s">
        <v>22</v>
      </c>
      <c r="H672" s="339"/>
      <c r="I672" s="339"/>
      <c r="J672" s="339" t="s">
        <v>95</v>
      </c>
      <c r="K672" s="594" t="s">
        <v>6744</v>
      </c>
      <c r="L672" s="594" t="s">
        <v>6935</v>
      </c>
      <c r="M672" s="394"/>
      <c r="N672" s="394"/>
      <c r="O672" s="416"/>
      <c r="P672" s="416"/>
      <c r="Q672" s="416"/>
      <c r="R672" s="416"/>
      <c r="S672" s="416"/>
      <c r="T672" s="416"/>
      <c r="U672" s="416"/>
      <c r="V672" s="416"/>
      <c r="W672" s="416"/>
      <c r="X672" s="416"/>
      <c r="Y672" s="416"/>
    </row>
    <row r="673" customFormat="false" ht="18" hidden="true" customHeight="true" outlineLevel="1" collapsed="false">
      <c r="A673" s="420" t="s">
        <v>5051</v>
      </c>
      <c r="B673" s="421" t="s">
        <v>212</v>
      </c>
      <c r="C673" s="432"/>
      <c r="D673" s="351" t="s">
        <v>1950</v>
      </c>
      <c r="E673" s="352" t="s">
        <v>1951</v>
      </c>
      <c r="F673" s="348" t="s">
        <v>7010</v>
      </c>
      <c r="G673" s="338" t="s">
        <v>22</v>
      </c>
      <c r="H673" s="339"/>
      <c r="I673" s="339"/>
      <c r="J673" s="339" t="s">
        <v>95</v>
      </c>
      <c r="K673" s="594" t="s">
        <v>6744</v>
      </c>
      <c r="L673" s="594" t="s">
        <v>6935</v>
      </c>
      <c r="M673" s="394"/>
      <c r="N673" s="394"/>
      <c r="O673" s="416"/>
      <c r="P673" s="416"/>
      <c r="Q673" s="416"/>
      <c r="R673" s="416"/>
      <c r="S673" s="416"/>
      <c r="T673" s="416"/>
      <c r="U673" s="416"/>
      <c r="V673" s="416"/>
      <c r="W673" s="416"/>
      <c r="X673" s="416"/>
      <c r="Y673" s="416"/>
    </row>
    <row r="674" customFormat="false" ht="18" hidden="true" customHeight="true" outlineLevel="1" collapsed="false">
      <c r="A674" s="420" t="s">
        <v>5055</v>
      </c>
      <c r="B674" s="421" t="s">
        <v>212</v>
      </c>
      <c r="C674" s="432"/>
      <c r="D674" s="351" t="s">
        <v>1953</v>
      </c>
      <c r="E674" s="352" t="s">
        <v>1954</v>
      </c>
      <c r="F674" s="348" t="s">
        <v>5042</v>
      </c>
      <c r="G674" s="338" t="s">
        <v>22</v>
      </c>
      <c r="H674" s="339"/>
      <c r="I674" s="339"/>
      <c r="J674" s="339" t="s">
        <v>95</v>
      </c>
      <c r="K674" s="594" t="s">
        <v>6744</v>
      </c>
      <c r="L674" s="594" t="s">
        <v>6935</v>
      </c>
      <c r="M674" s="394"/>
      <c r="N674" s="394"/>
      <c r="O674" s="416"/>
      <c r="P674" s="416"/>
      <c r="Q674" s="416"/>
      <c r="R674" s="416"/>
      <c r="S674" s="416"/>
      <c r="T674" s="416"/>
      <c r="U674" s="416"/>
      <c r="V674" s="416"/>
      <c r="W674" s="416"/>
      <c r="X674" s="416"/>
      <c r="Y674" s="416"/>
    </row>
    <row r="675" customFormat="false" ht="18" hidden="false" customHeight="true" outlineLevel="0" collapsed="false">
      <c r="A675" s="538" t="s">
        <v>7014</v>
      </c>
      <c r="B675" s="538"/>
      <c r="C675" s="538"/>
      <c r="D675" s="538"/>
      <c r="E675" s="538"/>
      <c r="F675" s="538"/>
      <c r="G675" s="369"/>
      <c r="H675" s="369"/>
      <c r="I675" s="369"/>
      <c r="J675" s="369"/>
      <c r="K675" s="369"/>
      <c r="L675" s="369"/>
      <c r="M675" s="332"/>
      <c r="N675" s="332"/>
      <c r="O675" s="412"/>
      <c r="P675" s="412"/>
      <c r="Q675" s="412"/>
      <c r="R675" s="412"/>
      <c r="S675" s="412"/>
      <c r="T675" s="412"/>
      <c r="U675" s="412"/>
      <c r="V675" s="412"/>
      <c r="W675" s="412"/>
      <c r="X675" s="412"/>
      <c r="Y675" s="412"/>
    </row>
    <row r="676" customFormat="false" ht="18" hidden="true" customHeight="true" outlineLevel="1" collapsed="false">
      <c r="A676" s="420" t="s">
        <v>5078</v>
      </c>
      <c r="B676" s="421" t="s">
        <v>213</v>
      </c>
      <c r="C676" s="415" t="s">
        <v>3703</v>
      </c>
      <c r="D676" s="415" t="s">
        <v>3286</v>
      </c>
      <c r="E676" s="337" t="s">
        <v>1935</v>
      </c>
      <c r="F676" s="348" t="s">
        <v>5080</v>
      </c>
      <c r="G676" s="338" t="s">
        <v>22</v>
      </c>
      <c r="H676" s="339"/>
      <c r="I676" s="339"/>
      <c r="J676" s="339" t="s">
        <v>95</v>
      </c>
      <c r="K676" s="594" t="s">
        <v>6744</v>
      </c>
      <c r="L676" s="594" t="s">
        <v>6935</v>
      </c>
      <c r="M676" s="394"/>
      <c r="N676" s="394"/>
      <c r="O676" s="416"/>
      <c r="P676" s="416"/>
      <c r="Q676" s="416"/>
      <c r="R676" s="416"/>
      <c r="S676" s="416"/>
      <c r="T676" s="416"/>
      <c r="U676" s="416"/>
      <c r="V676" s="416"/>
      <c r="W676" s="416"/>
      <c r="X676" s="416"/>
      <c r="Y676" s="416"/>
    </row>
    <row r="677" customFormat="false" ht="18" hidden="true" customHeight="true" outlineLevel="1" collapsed="false">
      <c r="A677" s="420" t="s">
        <v>5082</v>
      </c>
      <c r="B677" s="421" t="s">
        <v>213</v>
      </c>
      <c r="C677" s="430"/>
      <c r="D677" s="415" t="s">
        <v>5095</v>
      </c>
      <c r="E677" s="348" t="s">
        <v>5096</v>
      </c>
      <c r="F677" s="348" t="s">
        <v>5080</v>
      </c>
      <c r="G677" s="338" t="s">
        <v>22</v>
      </c>
      <c r="H677" s="339"/>
      <c r="I677" s="339"/>
      <c r="J677" s="339" t="s">
        <v>95</v>
      </c>
      <c r="K677" s="594" t="s">
        <v>6744</v>
      </c>
      <c r="L677" s="594" t="s">
        <v>6935</v>
      </c>
      <c r="M677" s="394"/>
      <c r="N677" s="394"/>
      <c r="O677" s="416"/>
      <c r="P677" s="416"/>
      <c r="Q677" s="416"/>
      <c r="R677" s="416"/>
      <c r="S677" s="416"/>
      <c r="T677" s="416"/>
      <c r="U677" s="416"/>
      <c r="V677" s="416"/>
      <c r="W677" s="416"/>
      <c r="X677" s="416"/>
      <c r="Y677" s="416"/>
    </row>
    <row r="678" customFormat="false" ht="18" hidden="true" customHeight="true" outlineLevel="1" collapsed="false">
      <c r="A678" s="420" t="s">
        <v>5085</v>
      </c>
      <c r="B678" s="421" t="s">
        <v>213</v>
      </c>
      <c r="C678" s="432"/>
      <c r="D678" s="415" t="s">
        <v>5098</v>
      </c>
      <c r="E678" s="348" t="s">
        <v>5099</v>
      </c>
      <c r="F678" s="348" t="s">
        <v>5080</v>
      </c>
      <c r="G678" s="338" t="s">
        <v>22</v>
      </c>
      <c r="H678" s="339"/>
      <c r="I678" s="339"/>
      <c r="J678" s="339" t="s">
        <v>95</v>
      </c>
      <c r="K678" s="594" t="s">
        <v>6744</v>
      </c>
      <c r="L678" s="594" t="s">
        <v>6935</v>
      </c>
      <c r="M678" s="394"/>
      <c r="N678" s="394"/>
      <c r="O678" s="416"/>
      <c r="P678" s="416"/>
      <c r="Q678" s="416"/>
      <c r="R678" s="416"/>
      <c r="S678" s="416"/>
      <c r="T678" s="416"/>
      <c r="U678" s="416"/>
      <c r="V678" s="416"/>
      <c r="W678" s="416"/>
      <c r="X678" s="416"/>
      <c r="Y678" s="416"/>
    </row>
    <row r="679" customFormat="false" ht="18" hidden="true" customHeight="true" outlineLevel="1" collapsed="false">
      <c r="A679" s="420" t="s">
        <v>5086</v>
      </c>
      <c r="B679" s="421" t="s">
        <v>213</v>
      </c>
      <c r="C679" s="430"/>
      <c r="D679" s="415" t="s">
        <v>5101</v>
      </c>
      <c r="E679" s="348" t="s">
        <v>5102</v>
      </c>
      <c r="F679" s="348" t="s">
        <v>5080</v>
      </c>
      <c r="G679" s="338" t="s">
        <v>22</v>
      </c>
      <c r="H679" s="339"/>
      <c r="I679" s="339"/>
      <c r="J679" s="339" t="s">
        <v>95</v>
      </c>
      <c r="K679" s="594" t="s">
        <v>6744</v>
      </c>
      <c r="L679" s="594" t="s">
        <v>6935</v>
      </c>
      <c r="M679" s="394"/>
      <c r="N679" s="394"/>
      <c r="O679" s="416"/>
      <c r="P679" s="416"/>
      <c r="Q679" s="416"/>
      <c r="R679" s="416"/>
      <c r="S679" s="416"/>
      <c r="T679" s="416"/>
      <c r="U679" s="416"/>
      <c r="V679" s="416"/>
      <c r="W679" s="416"/>
      <c r="X679" s="416"/>
      <c r="Y679" s="416"/>
    </row>
    <row r="680" customFormat="false" ht="18" hidden="true" customHeight="true" outlineLevel="1" collapsed="false">
      <c r="A680" s="420" t="s">
        <v>5088</v>
      </c>
      <c r="B680" s="421" t="s">
        <v>213</v>
      </c>
      <c r="C680" s="432"/>
      <c r="D680" s="415" t="s">
        <v>5104</v>
      </c>
      <c r="E680" s="348" t="s">
        <v>5105</v>
      </c>
      <c r="F680" s="348" t="s">
        <v>5080</v>
      </c>
      <c r="G680" s="338" t="s">
        <v>22</v>
      </c>
      <c r="H680" s="339"/>
      <c r="I680" s="339"/>
      <c r="J680" s="339" t="s">
        <v>95</v>
      </c>
      <c r="K680" s="594" t="s">
        <v>6744</v>
      </c>
      <c r="L680" s="594" t="s">
        <v>6935</v>
      </c>
      <c r="M680" s="394"/>
      <c r="N680" s="394"/>
      <c r="O680" s="416"/>
      <c r="P680" s="416"/>
      <c r="Q680" s="416"/>
      <c r="R680" s="416"/>
      <c r="S680" s="416"/>
      <c r="T680" s="416"/>
      <c r="U680" s="416"/>
      <c r="V680" s="416"/>
      <c r="W680" s="416"/>
      <c r="X680" s="416"/>
      <c r="Y680" s="416"/>
    </row>
    <row r="681" customFormat="false" ht="18" hidden="true" customHeight="true" outlineLevel="1" collapsed="false">
      <c r="A681" s="420" t="s">
        <v>5090</v>
      </c>
      <c r="B681" s="421" t="s">
        <v>213</v>
      </c>
      <c r="C681" s="430"/>
      <c r="D681" s="415" t="s">
        <v>5107</v>
      </c>
      <c r="E681" s="348" t="s">
        <v>5108</v>
      </c>
      <c r="F681" s="348" t="s">
        <v>5080</v>
      </c>
      <c r="G681" s="338" t="s">
        <v>22</v>
      </c>
      <c r="H681" s="339"/>
      <c r="I681" s="339"/>
      <c r="J681" s="339" t="s">
        <v>95</v>
      </c>
      <c r="K681" s="594" t="s">
        <v>6744</v>
      </c>
      <c r="L681" s="594" t="s">
        <v>6935</v>
      </c>
      <c r="M681" s="394"/>
      <c r="N681" s="394"/>
      <c r="O681" s="416"/>
      <c r="P681" s="416"/>
      <c r="Q681" s="416"/>
      <c r="R681" s="416"/>
      <c r="S681" s="416"/>
      <c r="T681" s="416"/>
      <c r="U681" s="416"/>
      <c r="V681" s="416"/>
      <c r="W681" s="416"/>
      <c r="X681" s="416"/>
      <c r="Y681" s="416"/>
    </row>
    <row r="682" customFormat="false" ht="18" hidden="true" customHeight="true" outlineLevel="1" collapsed="false">
      <c r="A682" s="420" t="s">
        <v>5091</v>
      </c>
      <c r="B682" s="421" t="s">
        <v>213</v>
      </c>
      <c r="C682" s="430"/>
      <c r="D682" s="415" t="s">
        <v>5110</v>
      </c>
      <c r="E682" s="348" t="s">
        <v>5111</v>
      </c>
      <c r="F682" s="348" t="s">
        <v>5080</v>
      </c>
      <c r="G682" s="338" t="s">
        <v>22</v>
      </c>
      <c r="H682" s="339"/>
      <c r="I682" s="339"/>
      <c r="J682" s="339" t="s">
        <v>95</v>
      </c>
      <c r="K682" s="594" t="s">
        <v>6744</v>
      </c>
      <c r="L682" s="594" t="s">
        <v>6935</v>
      </c>
      <c r="M682" s="394"/>
      <c r="N682" s="394"/>
      <c r="O682" s="416"/>
      <c r="P682" s="416"/>
      <c r="Q682" s="416"/>
      <c r="R682" s="416"/>
      <c r="S682" s="416"/>
      <c r="T682" s="416"/>
      <c r="U682" s="416"/>
      <c r="V682" s="416"/>
      <c r="W682" s="416"/>
      <c r="X682" s="416"/>
      <c r="Y682" s="416"/>
    </row>
    <row r="683" customFormat="false" ht="18" hidden="true" customHeight="true" outlineLevel="1" collapsed="false">
      <c r="A683" s="420" t="s">
        <v>5093</v>
      </c>
      <c r="B683" s="421" t="s">
        <v>213</v>
      </c>
      <c r="C683" s="432"/>
      <c r="D683" s="351" t="s">
        <v>1950</v>
      </c>
      <c r="E683" s="352" t="s">
        <v>1951</v>
      </c>
      <c r="F683" s="348" t="s">
        <v>5080</v>
      </c>
      <c r="G683" s="338" t="s">
        <v>22</v>
      </c>
      <c r="H683" s="339"/>
      <c r="I683" s="339"/>
      <c r="J683" s="339" t="s">
        <v>95</v>
      </c>
      <c r="K683" s="594" t="s">
        <v>6744</v>
      </c>
      <c r="L683" s="594" t="s">
        <v>6935</v>
      </c>
      <c r="M683" s="394"/>
      <c r="N683" s="394"/>
      <c r="O683" s="416"/>
      <c r="P683" s="416"/>
      <c r="Q683" s="416"/>
      <c r="R683" s="416"/>
      <c r="S683" s="416"/>
      <c r="T683" s="416"/>
      <c r="U683" s="416"/>
      <c r="V683" s="416"/>
      <c r="W683" s="416"/>
      <c r="X683" s="416"/>
      <c r="Y683" s="416"/>
    </row>
    <row r="684" customFormat="false" ht="18" hidden="true" customHeight="true" outlineLevel="1" collapsed="false">
      <c r="A684" s="420" t="s">
        <v>5094</v>
      </c>
      <c r="B684" s="421" t="s">
        <v>213</v>
      </c>
      <c r="C684" s="432"/>
      <c r="D684" s="351" t="s">
        <v>1953</v>
      </c>
      <c r="E684" s="352" t="s">
        <v>1954</v>
      </c>
      <c r="F684" s="348" t="s">
        <v>5080</v>
      </c>
      <c r="G684" s="338" t="s">
        <v>22</v>
      </c>
      <c r="H684" s="339"/>
      <c r="I684" s="339"/>
      <c r="J684" s="339" t="s">
        <v>95</v>
      </c>
      <c r="K684" s="594" t="s">
        <v>6744</v>
      </c>
      <c r="L684" s="594" t="s">
        <v>6935</v>
      </c>
      <c r="M684" s="394"/>
      <c r="N684" s="394"/>
      <c r="O684" s="416"/>
      <c r="P684" s="416"/>
      <c r="Q684" s="416"/>
      <c r="R684" s="416"/>
      <c r="S684" s="416"/>
      <c r="T684" s="416"/>
      <c r="U684" s="416"/>
      <c r="V684" s="416"/>
      <c r="W684" s="416"/>
      <c r="X684" s="416"/>
      <c r="Y684" s="416"/>
    </row>
    <row r="685" customFormat="false" ht="18" hidden="true" customHeight="true" outlineLevel="1" collapsed="false">
      <c r="A685" s="420"/>
      <c r="B685" s="421"/>
      <c r="C685" s="432"/>
      <c r="D685" s="351" t="s">
        <v>6836</v>
      </c>
      <c r="E685" s="352" t="s">
        <v>6784</v>
      </c>
      <c r="F685" s="352"/>
      <c r="G685" s="580" t="s">
        <v>22</v>
      </c>
      <c r="H685" s="339"/>
      <c r="I685" s="339"/>
      <c r="J685" s="339"/>
      <c r="K685" s="394"/>
      <c r="L685" s="394"/>
      <c r="M685" s="394"/>
      <c r="N685" s="391" t="s">
        <v>7015</v>
      </c>
      <c r="O685" s="416"/>
      <c r="P685" s="416"/>
      <c r="Q685" s="416"/>
      <c r="R685" s="416"/>
      <c r="S685" s="416"/>
      <c r="T685" s="416"/>
      <c r="U685" s="416"/>
      <c r="V685" s="416"/>
      <c r="W685" s="416"/>
      <c r="X685" s="416"/>
      <c r="Y685" s="416"/>
    </row>
    <row r="686" customFormat="false" ht="18" hidden="false" customHeight="true" outlineLevel="0" collapsed="false">
      <c r="A686" s="538" t="s">
        <v>7016</v>
      </c>
      <c r="B686" s="538"/>
      <c r="C686" s="538"/>
      <c r="D686" s="538"/>
      <c r="E686" s="538"/>
      <c r="F686" s="538"/>
      <c r="G686" s="369"/>
      <c r="H686" s="369"/>
      <c r="I686" s="369"/>
      <c r="J686" s="369"/>
      <c r="K686" s="369"/>
      <c r="L686" s="369"/>
      <c r="M686" s="332"/>
      <c r="N686" s="332"/>
      <c r="O686" s="412"/>
      <c r="P686" s="412"/>
      <c r="Q686" s="412"/>
      <c r="R686" s="412"/>
      <c r="S686" s="412"/>
      <c r="T686" s="412"/>
      <c r="U686" s="412"/>
      <c r="V686" s="412"/>
      <c r="W686" s="412"/>
      <c r="X686" s="412"/>
      <c r="Y686" s="412"/>
    </row>
    <row r="687" customFormat="false" ht="18" hidden="true" customHeight="true" outlineLevel="1" collapsed="false">
      <c r="A687" s="339" t="s">
        <v>5123</v>
      </c>
      <c r="B687" s="411" t="s">
        <v>214</v>
      </c>
      <c r="C687" s="415" t="s">
        <v>3703</v>
      </c>
      <c r="D687" s="415" t="s">
        <v>3286</v>
      </c>
      <c r="E687" s="337" t="s">
        <v>1935</v>
      </c>
      <c r="F687" s="348" t="s">
        <v>7017</v>
      </c>
      <c r="G687" s="338" t="s">
        <v>22</v>
      </c>
      <c r="H687" s="339"/>
      <c r="I687" s="339"/>
      <c r="J687" s="339" t="s">
        <v>95</v>
      </c>
      <c r="K687" s="594" t="s">
        <v>6744</v>
      </c>
      <c r="L687" s="594" t="s">
        <v>6935</v>
      </c>
      <c r="M687" s="394"/>
      <c r="N687" s="394"/>
      <c r="O687" s="416"/>
      <c r="P687" s="416"/>
      <c r="Q687" s="416"/>
      <c r="R687" s="416"/>
      <c r="S687" s="416"/>
      <c r="T687" s="416"/>
      <c r="U687" s="416"/>
      <c r="V687" s="416"/>
      <c r="W687" s="416"/>
      <c r="X687" s="416"/>
      <c r="Y687" s="416"/>
    </row>
    <row r="688" customFormat="false" ht="18" hidden="true" customHeight="true" outlineLevel="1" collapsed="false">
      <c r="A688" s="339" t="s">
        <v>5126</v>
      </c>
      <c r="B688" s="421" t="s">
        <v>214</v>
      </c>
      <c r="C688" s="394"/>
      <c r="D688" s="415" t="s">
        <v>5137</v>
      </c>
      <c r="E688" s="348" t="s">
        <v>5096</v>
      </c>
      <c r="F688" s="348" t="s">
        <v>7018</v>
      </c>
      <c r="G688" s="338" t="s">
        <v>22</v>
      </c>
      <c r="H688" s="339"/>
      <c r="I688" s="339"/>
      <c r="J688" s="339" t="s">
        <v>95</v>
      </c>
      <c r="K688" s="394"/>
      <c r="L688" s="394"/>
      <c r="M688" s="394"/>
      <c r="N688" s="436" t="s">
        <v>7019</v>
      </c>
      <c r="O688" s="416"/>
      <c r="P688" s="416"/>
      <c r="Q688" s="416"/>
      <c r="R688" s="416"/>
      <c r="S688" s="416"/>
      <c r="T688" s="416"/>
      <c r="U688" s="416"/>
      <c r="V688" s="416"/>
      <c r="W688" s="416"/>
      <c r="X688" s="416"/>
      <c r="Y688" s="416"/>
    </row>
    <row r="689" customFormat="false" ht="18" hidden="true" customHeight="true" outlineLevel="1" collapsed="false">
      <c r="A689" s="339" t="s">
        <v>5127</v>
      </c>
      <c r="B689" s="421" t="s">
        <v>214</v>
      </c>
      <c r="C689" s="471"/>
      <c r="D689" s="415" t="s">
        <v>5098</v>
      </c>
      <c r="E689" s="348" t="s">
        <v>5140</v>
      </c>
      <c r="F689" s="348" t="s">
        <v>7020</v>
      </c>
      <c r="G689" s="338" t="s">
        <v>22</v>
      </c>
      <c r="H689" s="339"/>
      <c r="I689" s="339"/>
      <c r="J689" s="339" t="s">
        <v>95</v>
      </c>
      <c r="K689" s="594" t="s">
        <v>6744</v>
      </c>
      <c r="L689" s="594" t="s">
        <v>6935</v>
      </c>
      <c r="M689" s="394"/>
      <c r="N689" s="394"/>
      <c r="O689" s="416"/>
      <c r="P689" s="416"/>
      <c r="Q689" s="416"/>
      <c r="R689" s="416"/>
      <c r="S689" s="416"/>
      <c r="T689" s="416"/>
      <c r="U689" s="416"/>
      <c r="V689" s="416"/>
      <c r="W689" s="416"/>
      <c r="X689" s="416"/>
      <c r="Y689" s="416"/>
    </row>
    <row r="690" customFormat="false" ht="18" hidden="true" customHeight="true" outlineLevel="1" collapsed="false">
      <c r="A690" s="339" t="s">
        <v>5128</v>
      </c>
      <c r="B690" s="421" t="s">
        <v>214</v>
      </c>
      <c r="C690" s="394"/>
      <c r="D690" s="415" t="s">
        <v>5101</v>
      </c>
      <c r="E690" s="348" t="s">
        <v>5143</v>
      </c>
      <c r="F690" s="348" t="s">
        <v>7020</v>
      </c>
      <c r="G690" s="338" t="s">
        <v>22</v>
      </c>
      <c r="H690" s="339"/>
      <c r="I690" s="339"/>
      <c r="J690" s="339" t="s">
        <v>95</v>
      </c>
      <c r="K690" s="594" t="s">
        <v>6744</v>
      </c>
      <c r="L690" s="594" t="s">
        <v>6935</v>
      </c>
      <c r="M690" s="394"/>
      <c r="N690" s="394"/>
      <c r="O690" s="416"/>
      <c r="P690" s="416"/>
      <c r="Q690" s="416"/>
      <c r="R690" s="416"/>
      <c r="S690" s="416"/>
      <c r="T690" s="416"/>
      <c r="U690" s="416"/>
      <c r="V690" s="416"/>
      <c r="W690" s="416"/>
      <c r="X690" s="416"/>
      <c r="Y690" s="416"/>
    </row>
    <row r="691" customFormat="false" ht="18" hidden="true" customHeight="true" outlineLevel="1" collapsed="false">
      <c r="A691" s="339" t="s">
        <v>5130</v>
      </c>
      <c r="B691" s="421" t="s">
        <v>214</v>
      </c>
      <c r="C691" s="471"/>
      <c r="D691" s="415" t="s">
        <v>5145</v>
      </c>
      <c r="E691" s="348" t="s">
        <v>5146</v>
      </c>
      <c r="F691" s="348" t="s">
        <v>7020</v>
      </c>
      <c r="G691" s="338" t="s">
        <v>22</v>
      </c>
      <c r="H691" s="339"/>
      <c r="I691" s="339"/>
      <c r="J691" s="339" t="s">
        <v>95</v>
      </c>
      <c r="K691" s="594" t="s">
        <v>6744</v>
      </c>
      <c r="L691" s="594" t="s">
        <v>6935</v>
      </c>
      <c r="M691" s="394"/>
      <c r="N691" s="394"/>
      <c r="O691" s="416"/>
      <c r="P691" s="416"/>
      <c r="Q691" s="416"/>
      <c r="R691" s="416"/>
      <c r="S691" s="416"/>
      <c r="T691" s="416"/>
      <c r="U691" s="416"/>
      <c r="V691" s="416"/>
      <c r="W691" s="416"/>
      <c r="X691" s="416"/>
      <c r="Y691" s="416"/>
    </row>
    <row r="692" customFormat="false" ht="18" hidden="true" customHeight="true" outlineLevel="1" collapsed="false">
      <c r="A692" s="339" t="s">
        <v>5132</v>
      </c>
      <c r="B692" s="421" t="s">
        <v>214</v>
      </c>
      <c r="C692" s="394"/>
      <c r="D692" s="415" t="s">
        <v>5148</v>
      </c>
      <c r="E692" s="348" t="s">
        <v>7021</v>
      </c>
      <c r="F692" s="348" t="s">
        <v>5141</v>
      </c>
      <c r="G692" s="338" t="s">
        <v>22</v>
      </c>
      <c r="H692" s="339"/>
      <c r="I692" s="339"/>
      <c r="J692" s="339" t="s">
        <v>95</v>
      </c>
      <c r="K692" s="594" t="s">
        <v>6744</v>
      </c>
      <c r="L692" s="594" t="s">
        <v>6935</v>
      </c>
      <c r="M692" s="394"/>
      <c r="N692" s="394"/>
      <c r="O692" s="416"/>
      <c r="P692" s="416"/>
      <c r="Q692" s="416"/>
      <c r="R692" s="416"/>
      <c r="S692" s="416"/>
      <c r="T692" s="416"/>
      <c r="U692" s="416"/>
      <c r="V692" s="416"/>
      <c r="W692" s="416"/>
      <c r="X692" s="416"/>
      <c r="Y692" s="416"/>
    </row>
    <row r="693" customFormat="false" ht="18" hidden="true" customHeight="true" outlineLevel="1" collapsed="false">
      <c r="A693" s="339" t="s">
        <v>5133</v>
      </c>
      <c r="B693" s="421" t="s">
        <v>214</v>
      </c>
      <c r="C693" s="394"/>
      <c r="D693" s="415" t="s">
        <v>5151</v>
      </c>
      <c r="E693" s="348" t="s">
        <v>5152</v>
      </c>
      <c r="F693" s="348" t="s">
        <v>7020</v>
      </c>
      <c r="G693" s="338" t="s">
        <v>22</v>
      </c>
      <c r="H693" s="339"/>
      <c r="I693" s="339"/>
      <c r="J693" s="339" t="s">
        <v>95</v>
      </c>
      <c r="K693" s="594" t="s">
        <v>6744</v>
      </c>
      <c r="L693" s="594" t="s">
        <v>6935</v>
      </c>
      <c r="M693" s="394"/>
      <c r="N693" s="394"/>
      <c r="O693" s="416"/>
      <c r="P693" s="416"/>
      <c r="Q693" s="416"/>
      <c r="R693" s="416"/>
      <c r="S693" s="416"/>
      <c r="T693" s="416"/>
      <c r="U693" s="416"/>
      <c r="V693" s="416"/>
      <c r="W693" s="416"/>
      <c r="X693" s="416"/>
      <c r="Y693" s="416"/>
    </row>
    <row r="694" customFormat="false" ht="18" hidden="true" customHeight="true" outlineLevel="1" collapsed="false">
      <c r="A694" s="339" t="s">
        <v>5135</v>
      </c>
      <c r="B694" s="421" t="s">
        <v>214</v>
      </c>
      <c r="C694" s="471"/>
      <c r="D694" s="351" t="s">
        <v>1950</v>
      </c>
      <c r="E694" s="352" t="s">
        <v>1951</v>
      </c>
      <c r="F694" s="348" t="s">
        <v>7017</v>
      </c>
      <c r="G694" s="338" t="s">
        <v>22</v>
      </c>
      <c r="H694" s="339"/>
      <c r="I694" s="339"/>
      <c r="J694" s="339" t="s">
        <v>95</v>
      </c>
      <c r="K694" s="594" t="s">
        <v>6744</v>
      </c>
      <c r="L694" s="594" t="s">
        <v>6935</v>
      </c>
      <c r="M694" s="394"/>
      <c r="N694" s="394"/>
      <c r="O694" s="416"/>
      <c r="P694" s="416"/>
      <c r="Q694" s="416"/>
      <c r="R694" s="416"/>
      <c r="S694" s="416"/>
      <c r="T694" s="416"/>
      <c r="U694" s="416"/>
      <c r="V694" s="416"/>
      <c r="W694" s="416"/>
      <c r="X694" s="416"/>
      <c r="Y694" s="416"/>
    </row>
    <row r="695" customFormat="false" ht="18" hidden="true" customHeight="true" outlineLevel="1" collapsed="false">
      <c r="A695" s="339" t="s">
        <v>5136</v>
      </c>
      <c r="B695" s="421" t="s">
        <v>214</v>
      </c>
      <c r="C695" s="471"/>
      <c r="D695" s="351" t="s">
        <v>1953</v>
      </c>
      <c r="E695" s="352" t="s">
        <v>1954</v>
      </c>
      <c r="F695" s="348" t="s">
        <v>7017</v>
      </c>
      <c r="G695" s="338" t="s">
        <v>22</v>
      </c>
      <c r="H695" s="339"/>
      <c r="I695" s="339"/>
      <c r="J695" s="339" t="s">
        <v>95</v>
      </c>
      <c r="K695" s="594" t="s">
        <v>6744</v>
      </c>
      <c r="L695" s="594" t="s">
        <v>6935</v>
      </c>
      <c r="M695" s="394"/>
      <c r="N695" s="394"/>
      <c r="O695" s="416"/>
      <c r="P695" s="416"/>
      <c r="Q695" s="416"/>
      <c r="R695" s="416"/>
      <c r="S695" s="416"/>
      <c r="T695" s="416"/>
      <c r="U695" s="416"/>
      <c r="V695" s="416"/>
      <c r="W695" s="416"/>
      <c r="X695" s="416"/>
      <c r="Y695" s="416"/>
    </row>
    <row r="696" customFormat="false" ht="18" hidden="false" customHeight="true" outlineLevel="0" collapsed="false">
      <c r="A696" s="601" t="s">
        <v>5162</v>
      </c>
      <c r="B696" s="601"/>
      <c r="C696" s="601"/>
      <c r="D696" s="601"/>
      <c r="E696" s="601"/>
      <c r="F696" s="601"/>
      <c r="G696" s="332"/>
      <c r="H696" s="332"/>
      <c r="I696" s="332"/>
      <c r="J696" s="332"/>
      <c r="K696" s="332"/>
      <c r="L696" s="332"/>
      <c r="M696" s="478"/>
      <c r="N696" s="478"/>
      <c r="O696" s="323"/>
      <c r="P696" s="323"/>
      <c r="Q696" s="323"/>
      <c r="R696" s="323"/>
      <c r="S696" s="323"/>
      <c r="T696" s="323"/>
      <c r="U696" s="323"/>
      <c r="V696" s="323"/>
      <c r="W696" s="323"/>
      <c r="X696" s="323"/>
      <c r="Y696" s="323"/>
    </row>
    <row r="697" customFormat="false" ht="18" hidden="true" customHeight="true" outlineLevel="1" collapsed="false">
      <c r="A697" s="386" t="s">
        <v>5174</v>
      </c>
      <c r="B697" s="391" t="s">
        <v>215</v>
      </c>
      <c r="C697" s="415" t="s">
        <v>3546</v>
      </c>
      <c r="D697" s="436" t="s">
        <v>3286</v>
      </c>
      <c r="E697" s="344" t="s">
        <v>5175</v>
      </c>
      <c r="F697" s="348" t="s">
        <v>5168</v>
      </c>
      <c r="G697" s="428" t="s">
        <v>22</v>
      </c>
      <c r="H697" s="376"/>
      <c r="I697" s="376"/>
      <c r="J697" s="376" t="s">
        <v>95</v>
      </c>
      <c r="K697" s="594" t="s">
        <v>6744</v>
      </c>
      <c r="L697" s="594" t="s">
        <v>6935</v>
      </c>
      <c r="M697" s="340"/>
      <c r="N697" s="340"/>
      <c r="O697" s="109"/>
      <c r="P697" s="109"/>
      <c r="Q697" s="109"/>
      <c r="R697" s="109"/>
      <c r="S697" s="109"/>
      <c r="T697" s="109"/>
      <c r="U697" s="109"/>
      <c r="V697" s="109"/>
      <c r="W697" s="109"/>
      <c r="X697" s="109"/>
      <c r="Y697" s="109"/>
    </row>
    <row r="698" customFormat="false" ht="18" hidden="true" customHeight="true" outlineLevel="1" collapsed="false">
      <c r="A698" s="386" t="s">
        <v>5176</v>
      </c>
      <c r="B698" s="391" t="s">
        <v>215</v>
      </c>
      <c r="C698" s="430"/>
      <c r="D698" s="415" t="s">
        <v>3616</v>
      </c>
      <c r="E698" s="348" t="s">
        <v>3617</v>
      </c>
      <c r="F698" s="340"/>
      <c r="G698" s="428" t="s">
        <v>22</v>
      </c>
      <c r="H698" s="376"/>
      <c r="I698" s="376"/>
      <c r="J698" s="376" t="s">
        <v>95</v>
      </c>
      <c r="K698" s="594" t="s">
        <v>6744</v>
      </c>
      <c r="L698" s="594" t="s">
        <v>6935</v>
      </c>
      <c r="M698" s="340"/>
      <c r="N698" s="340"/>
      <c r="O698" s="109"/>
      <c r="P698" s="109"/>
      <c r="Q698" s="109"/>
      <c r="R698" s="109"/>
      <c r="S698" s="109"/>
      <c r="T698" s="109"/>
      <c r="U698" s="109"/>
      <c r="V698" s="109"/>
      <c r="W698" s="109"/>
      <c r="X698" s="109"/>
      <c r="Y698" s="109"/>
    </row>
    <row r="699" customFormat="false" ht="18" hidden="true" customHeight="true" outlineLevel="1" collapsed="false">
      <c r="A699" s="386" t="s">
        <v>5177</v>
      </c>
      <c r="B699" s="391" t="s">
        <v>215</v>
      </c>
      <c r="C699" s="432"/>
      <c r="D699" s="415" t="s">
        <v>5178</v>
      </c>
      <c r="E699" s="348" t="s">
        <v>3617</v>
      </c>
      <c r="F699" s="340"/>
      <c r="G699" s="428" t="s">
        <v>22</v>
      </c>
      <c r="H699" s="376"/>
      <c r="I699" s="376"/>
      <c r="J699" s="376" t="s">
        <v>95</v>
      </c>
      <c r="K699" s="594" t="s">
        <v>6744</v>
      </c>
      <c r="L699" s="594" t="s">
        <v>6935</v>
      </c>
      <c r="M699" s="340"/>
      <c r="N699" s="340"/>
      <c r="O699" s="109"/>
      <c r="P699" s="109"/>
      <c r="Q699" s="109"/>
      <c r="R699" s="109"/>
      <c r="S699" s="109"/>
      <c r="T699" s="109"/>
      <c r="U699" s="109"/>
      <c r="V699" s="109"/>
      <c r="W699" s="109"/>
      <c r="X699" s="109"/>
      <c r="Y699" s="109"/>
    </row>
    <row r="700" customFormat="false" ht="18" hidden="true" customHeight="true" outlineLevel="1" collapsed="false">
      <c r="A700" s="386" t="s">
        <v>5179</v>
      </c>
      <c r="B700" s="391" t="s">
        <v>215</v>
      </c>
      <c r="C700" s="430"/>
      <c r="D700" s="415" t="s">
        <v>5180</v>
      </c>
      <c r="E700" s="348" t="s">
        <v>3617</v>
      </c>
      <c r="F700" s="340"/>
      <c r="G700" s="428" t="s">
        <v>22</v>
      </c>
      <c r="H700" s="376"/>
      <c r="I700" s="376"/>
      <c r="J700" s="376" t="s">
        <v>95</v>
      </c>
      <c r="K700" s="594" t="s">
        <v>6744</v>
      </c>
      <c r="L700" s="594" t="s">
        <v>6935</v>
      </c>
      <c r="M700" s="340"/>
      <c r="N700" s="340"/>
      <c r="O700" s="109"/>
      <c r="P700" s="109"/>
      <c r="Q700" s="109"/>
      <c r="R700" s="109"/>
      <c r="S700" s="109"/>
      <c r="T700" s="109"/>
      <c r="U700" s="109"/>
      <c r="V700" s="109"/>
      <c r="W700" s="109"/>
      <c r="X700" s="109"/>
      <c r="Y700" s="109"/>
    </row>
    <row r="701" customFormat="false" ht="18" hidden="true" customHeight="true" outlineLevel="1" collapsed="false">
      <c r="A701" s="386" t="s">
        <v>5181</v>
      </c>
      <c r="B701" s="391" t="s">
        <v>215</v>
      </c>
      <c r="C701" s="430"/>
      <c r="D701" s="415" t="s">
        <v>5182</v>
      </c>
      <c r="E701" s="348" t="s">
        <v>3617</v>
      </c>
      <c r="F701" s="340"/>
      <c r="G701" s="428" t="s">
        <v>22</v>
      </c>
      <c r="H701" s="376"/>
      <c r="I701" s="376"/>
      <c r="J701" s="376" t="s">
        <v>95</v>
      </c>
      <c r="K701" s="594" t="s">
        <v>6744</v>
      </c>
      <c r="L701" s="594" t="s">
        <v>6935</v>
      </c>
      <c r="M701" s="340"/>
      <c r="N701" s="340"/>
      <c r="O701" s="109"/>
      <c r="P701" s="109"/>
      <c r="Q701" s="109"/>
      <c r="R701" s="109"/>
      <c r="S701" s="109"/>
      <c r="T701" s="109"/>
      <c r="U701" s="109"/>
      <c r="V701" s="109"/>
      <c r="W701" s="109"/>
      <c r="X701" s="109"/>
      <c r="Y701" s="109"/>
    </row>
    <row r="702" customFormat="false" ht="18" hidden="false" customHeight="true" outlineLevel="0" collapsed="false">
      <c r="A702" s="329" t="s">
        <v>5195</v>
      </c>
      <c r="B702" s="329"/>
      <c r="C702" s="329"/>
      <c r="D702" s="329"/>
      <c r="E702" s="329"/>
      <c r="F702" s="329"/>
      <c r="G702" s="332"/>
      <c r="H702" s="332"/>
      <c r="I702" s="332"/>
      <c r="J702" s="332"/>
      <c r="K702" s="332"/>
      <c r="L702" s="332"/>
      <c r="M702" s="332"/>
      <c r="N702" s="332"/>
      <c r="O702" s="323"/>
      <c r="P702" s="323"/>
      <c r="Q702" s="323"/>
      <c r="R702" s="323"/>
      <c r="S702" s="323"/>
      <c r="T702" s="323"/>
      <c r="U702" s="323"/>
      <c r="V702" s="323"/>
      <c r="W702" s="323"/>
      <c r="X702" s="323"/>
      <c r="Y702" s="323"/>
    </row>
    <row r="703" customFormat="false" ht="18" hidden="true" customHeight="true" outlineLevel="1" collapsed="false">
      <c r="A703" s="420" t="s">
        <v>5196</v>
      </c>
      <c r="B703" s="391" t="s">
        <v>216</v>
      </c>
      <c r="C703" s="415" t="s">
        <v>1492</v>
      </c>
      <c r="D703" s="430" t="s">
        <v>1003</v>
      </c>
      <c r="E703" s="337" t="s">
        <v>1935</v>
      </c>
      <c r="F703" s="348" t="s">
        <v>5210</v>
      </c>
      <c r="G703" s="428" t="s">
        <v>22</v>
      </c>
      <c r="H703" s="376"/>
      <c r="I703" s="376"/>
      <c r="J703" s="376" t="s">
        <v>95</v>
      </c>
      <c r="K703" s="594" t="s">
        <v>6744</v>
      </c>
      <c r="L703" s="594" t="s">
        <v>6935</v>
      </c>
      <c r="M703" s="350"/>
      <c r="N703" s="350"/>
      <c r="O703" s="416"/>
      <c r="P703" s="416"/>
      <c r="Q703" s="416"/>
      <c r="R703" s="416"/>
      <c r="S703" s="416"/>
      <c r="T703" s="416"/>
      <c r="U703" s="416"/>
      <c r="V703" s="416"/>
      <c r="W703" s="416"/>
      <c r="X703" s="416"/>
      <c r="Y703" s="416"/>
    </row>
    <row r="704" customFormat="false" ht="18" hidden="true" customHeight="true" outlineLevel="1" collapsed="false">
      <c r="A704" s="420" t="s">
        <v>5199</v>
      </c>
      <c r="B704" s="391" t="s">
        <v>216</v>
      </c>
      <c r="C704" s="430"/>
      <c r="D704" s="415" t="s">
        <v>1938</v>
      </c>
      <c r="E704" s="348" t="s">
        <v>5209</v>
      </c>
      <c r="F704" s="348" t="s">
        <v>5210</v>
      </c>
      <c r="G704" s="428" t="s">
        <v>22</v>
      </c>
      <c r="H704" s="376"/>
      <c r="I704" s="376"/>
      <c r="J704" s="376" t="s">
        <v>95</v>
      </c>
      <c r="K704" s="594" t="s">
        <v>6744</v>
      </c>
      <c r="L704" s="594" t="s">
        <v>6935</v>
      </c>
      <c r="M704" s="350"/>
      <c r="N704" s="350"/>
      <c r="O704" s="416"/>
      <c r="P704" s="416"/>
      <c r="Q704" s="416"/>
      <c r="R704" s="416"/>
      <c r="S704" s="416"/>
      <c r="T704" s="416"/>
      <c r="U704" s="416"/>
      <c r="V704" s="416"/>
      <c r="W704" s="416"/>
      <c r="X704" s="416"/>
      <c r="Y704" s="416"/>
    </row>
    <row r="705" customFormat="false" ht="18" hidden="true" customHeight="true" outlineLevel="1" collapsed="false">
      <c r="A705" s="420" t="s">
        <v>5201</v>
      </c>
      <c r="B705" s="391" t="s">
        <v>216</v>
      </c>
      <c r="C705" s="430"/>
      <c r="D705" s="415" t="s">
        <v>5212</v>
      </c>
      <c r="E705" s="348" t="s">
        <v>5213</v>
      </c>
      <c r="F705" s="348" t="s">
        <v>5214</v>
      </c>
      <c r="G705" s="428" t="s">
        <v>22</v>
      </c>
      <c r="H705" s="376"/>
      <c r="I705" s="376"/>
      <c r="J705" s="376" t="s">
        <v>95</v>
      </c>
      <c r="K705" s="594" t="s">
        <v>6744</v>
      </c>
      <c r="L705" s="594" t="s">
        <v>6935</v>
      </c>
      <c r="M705" s="350"/>
      <c r="N705" s="350"/>
      <c r="O705" s="416"/>
      <c r="P705" s="416"/>
      <c r="Q705" s="416"/>
      <c r="R705" s="416"/>
      <c r="S705" s="416"/>
      <c r="T705" s="416"/>
      <c r="U705" s="416"/>
      <c r="V705" s="416"/>
      <c r="W705" s="416"/>
      <c r="X705" s="416"/>
      <c r="Y705" s="416"/>
    </row>
    <row r="706" customFormat="false" ht="18" hidden="true" customHeight="true" outlineLevel="1" collapsed="false">
      <c r="A706" s="420" t="s">
        <v>5204</v>
      </c>
      <c r="B706" s="391" t="s">
        <v>216</v>
      </c>
      <c r="C706" s="430"/>
      <c r="D706" s="415" t="s">
        <v>5216</v>
      </c>
      <c r="E706" s="348" t="s">
        <v>5217</v>
      </c>
      <c r="F706" s="348" t="s">
        <v>5214</v>
      </c>
      <c r="G706" s="428" t="s">
        <v>22</v>
      </c>
      <c r="H706" s="376"/>
      <c r="I706" s="376"/>
      <c r="J706" s="376" t="s">
        <v>95</v>
      </c>
      <c r="K706" s="594" t="s">
        <v>6744</v>
      </c>
      <c r="L706" s="594" t="s">
        <v>6935</v>
      </c>
      <c r="M706" s="350"/>
      <c r="N706" s="350"/>
      <c r="O706" s="416"/>
      <c r="P706" s="416"/>
      <c r="Q706" s="416"/>
      <c r="R706" s="416"/>
      <c r="S706" s="416"/>
      <c r="T706" s="416"/>
      <c r="U706" s="416"/>
      <c r="V706" s="416"/>
      <c r="W706" s="416"/>
      <c r="X706" s="416"/>
      <c r="Y706" s="416"/>
    </row>
    <row r="707" customFormat="false" ht="18" hidden="true" customHeight="true" outlineLevel="1" collapsed="false">
      <c r="A707" s="420" t="s">
        <v>5205</v>
      </c>
      <c r="B707" s="391" t="s">
        <v>216</v>
      </c>
      <c r="C707" s="430"/>
      <c r="D707" s="415" t="s">
        <v>5219</v>
      </c>
      <c r="E707" s="348" t="s">
        <v>5220</v>
      </c>
      <c r="F707" s="348" t="s">
        <v>5221</v>
      </c>
      <c r="G707" s="428" t="s">
        <v>22</v>
      </c>
      <c r="H707" s="376"/>
      <c r="I707" s="376"/>
      <c r="J707" s="376" t="s">
        <v>95</v>
      </c>
      <c r="K707" s="594" t="s">
        <v>6744</v>
      </c>
      <c r="L707" s="594" t="s">
        <v>6935</v>
      </c>
      <c r="M707" s="350"/>
      <c r="N707" s="350"/>
      <c r="O707" s="416"/>
      <c r="P707" s="416"/>
      <c r="Q707" s="416"/>
      <c r="R707" s="416"/>
      <c r="S707" s="416"/>
      <c r="T707" s="416"/>
      <c r="U707" s="416"/>
      <c r="V707" s="416"/>
      <c r="W707" s="416"/>
      <c r="X707" s="416"/>
      <c r="Y707" s="416"/>
    </row>
    <row r="708" customFormat="false" ht="18" hidden="true" customHeight="true" outlineLevel="1" collapsed="false">
      <c r="A708" s="420" t="s">
        <v>5207</v>
      </c>
      <c r="B708" s="391" t="s">
        <v>216</v>
      </c>
      <c r="C708" s="430"/>
      <c r="D708" s="351" t="s">
        <v>1045</v>
      </c>
      <c r="E708" s="352" t="s">
        <v>1951</v>
      </c>
      <c r="F708" s="348" t="s">
        <v>5223</v>
      </c>
      <c r="G708" s="428" t="s">
        <v>22</v>
      </c>
      <c r="H708" s="376"/>
      <c r="I708" s="376"/>
      <c r="J708" s="376" t="s">
        <v>95</v>
      </c>
      <c r="K708" s="594" t="s">
        <v>6744</v>
      </c>
      <c r="L708" s="594" t="s">
        <v>6935</v>
      </c>
      <c r="M708" s="350"/>
      <c r="N708" s="350"/>
      <c r="O708" s="416"/>
      <c r="P708" s="416"/>
      <c r="Q708" s="416"/>
      <c r="R708" s="416"/>
      <c r="S708" s="416"/>
      <c r="T708" s="416"/>
      <c r="U708" s="416"/>
      <c r="V708" s="416"/>
      <c r="W708" s="416"/>
      <c r="X708" s="416"/>
      <c r="Y708" s="416"/>
    </row>
    <row r="709" customFormat="false" ht="18" hidden="true" customHeight="true" outlineLevel="1" collapsed="false">
      <c r="A709" s="420" t="s">
        <v>5208</v>
      </c>
      <c r="B709" s="391" t="s">
        <v>216</v>
      </c>
      <c r="C709" s="430"/>
      <c r="D709" s="351" t="s">
        <v>1049</v>
      </c>
      <c r="E709" s="352" t="s">
        <v>1954</v>
      </c>
      <c r="F709" s="348" t="s">
        <v>5223</v>
      </c>
      <c r="G709" s="428" t="s">
        <v>22</v>
      </c>
      <c r="H709" s="376"/>
      <c r="I709" s="376"/>
      <c r="J709" s="376" t="s">
        <v>95</v>
      </c>
      <c r="K709" s="594" t="s">
        <v>6744</v>
      </c>
      <c r="L709" s="594" t="s">
        <v>6935</v>
      </c>
      <c r="M709" s="350"/>
      <c r="N709" s="350"/>
      <c r="O709" s="416"/>
      <c r="P709" s="416"/>
      <c r="Q709" s="416"/>
      <c r="R709" s="416"/>
      <c r="S709" s="416"/>
      <c r="T709" s="416"/>
      <c r="U709" s="416"/>
      <c r="V709" s="416"/>
      <c r="W709" s="416"/>
      <c r="X709" s="416"/>
      <c r="Y709" s="416"/>
    </row>
    <row r="710" customFormat="false" ht="18" hidden="false" customHeight="true" outlineLevel="0" collapsed="false">
      <c r="A710" s="604"/>
      <c r="B710" s="604"/>
      <c r="C710" s="167"/>
      <c r="D710" s="574"/>
      <c r="E710" s="307"/>
      <c r="F710" s="307"/>
      <c r="G710" s="412"/>
      <c r="H710" s="412"/>
      <c r="I710" s="604"/>
      <c r="J710" s="605"/>
      <c r="K710" s="412"/>
      <c r="L710" s="412"/>
      <c r="M710" s="416"/>
      <c r="N710" s="416"/>
      <c r="O710" s="416"/>
      <c r="P710" s="416"/>
      <c r="Q710" s="416"/>
      <c r="R710" s="416"/>
      <c r="S710" s="416"/>
      <c r="T710" s="416"/>
      <c r="U710" s="416"/>
      <c r="V710" s="416"/>
      <c r="W710" s="416"/>
      <c r="X710" s="416"/>
      <c r="Y710" s="416"/>
    </row>
    <row r="711" customFormat="false" ht="15" hidden="false" customHeight="false" outlineLevel="0" collapsed="false">
      <c r="A711" s="604"/>
      <c r="B711" s="604"/>
      <c r="C711" s="167"/>
      <c r="D711" s="574"/>
      <c r="E711" s="307"/>
      <c r="F711" s="307"/>
      <c r="G711" s="412"/>
      <c r="H711" s="412"/>
      <c r="I711" s="604"/>
      <c r="J711" s="605"/>
      <c r="K711" s="412"/>
      <c r="L711" s="412"/>
      <c r="M711" s="416"/>
      <c r="N711" s="416"/>
      <c r="O711" s="416"/>
      <c r="P711" s="416"/>
      <c r="Q711" s="416"/>
      <c r="R711" s="416"/>
      <c r="S711" s="416"/>
      <c r="T711" s="416"/>
      <c r="U711" s="416"/>
      <c r="V711" s="416"/>
      <c r="W711" s="416"/>
      <c r="X711" s="416"/>
      <c r="Y711" s="416"/>
    </row>
    <row r="712" customFormat="false" ht="15" hidden="false" customHeight="false" outlineLevel="0" collapsed="false">
      <c r="A712" s="604"/>
      <c r="B712" s="604"/>
      <c r="C712" s="167"/>
      <c r="D712" s="574"/>
      <c r="E712" s="307"/>
      <c r="F712" s="307"/>
      <c r="G712" s="412"/>
      <c r="H712" s="412"/>
      <c r="I712" s="604"/>
      <c r="J712" s="605"/>
      <c r="K712" s="412"/>
      <c r="L712" s="412"/>
      <c r="M712" s="416"/>
      <c r="N712" s="416"/>
      <c r="O712" s="416"/>
      <c r="P712" s="416"/>
      <c r="Q712" s="416"/>
      <c r="R712" s="416"/>
      <c r="S712" s="416"/>
      <c r="T712" s="416"/>
      <c r="U712" s="416"/>
      <c r="V712" s="416"/>
      <c r="W712" s="416"/>
      <c r="X712" s="416"/>
      <c r="Y712" s="416"/>
    </row>
    <row r="713" customFormat="false" ht="15" hidden="false" customHeight="false" outlineLevel="0" collapsed="false">
      <c r="A713" s="604"/>
      <c r="B713" s="604"/>
      <c r="C713" s="167"/>
      <c r="D713" s="574"/>
      <c r="E713" s="307"/>
      <c r="F713" s="307"/>
      <c r="G713" s="412"/>
      <c r="H713" s="412"/>
      <c r="I713" s="604"/>
      <c r="J713" s="605"/>
      <c r="K713" s="412"/>
      <c r="L713" s="412"/>
      <c r="M713" s="416"/>
      <c r="N713" s="416"/>
      <c r="O713" s="416"/>
      <c r="P713" s="416"/>
      <c r="Q713" s="416"/>
      <c r="R713" s="416"/>
      <c r="S713" s="416"/>
      <c r="T713" s="416"/>
      <c r="U713" s="416"/>
      <c r="V713" s="416"/>
      <c r="W713" s="416"/>
      <c r="X713" s="416"/>
      <c r="Y713" s="416"/>
    </row>
    <row r="714" customFormat="false" ht="15" hidden="false" customHeight="false" outlineLevel="0" collapsed="false">
      <c r="A714" s="604"/>
      <c r="B714" s="604"/>
      <c r="C714" s="167"/>
      <c r="D714" s="574"/>
      <c r="E714" s="307"/>
      <c r="F714" s="307"/>
      <c r="G714" s="412"/>
      <c r="H714" s="412"/>
      <c r="I714" s="604"/>
      <c r="J714" s="605"/>
      <c r="K714" s="412"/>
      <c r="L714" s="412"/>
      <c r="M714" s="416"/>
      <c r="N714" s="416"/>
      <c r="O714" s="416"/>
      <c r="P714" s="416"/>
      <c r="Q714" s="416"/>
      <c r="R714" s="416"/>
      <c r="S714" s="416"/>
      <c r="T714" s="416"/>
      <c r="U714" s="416"/>
      <c r="V714" s="416"/>
      <c r="W714" s="416"/>
      <c r="X714" s="416"/>
      <c r="Y714" s="416"/>
    </row>
    <row r="715" customFormat="false" ht="15" hidden="false" customHeight="false" outlineLevel="0" collapsed="false">
      <c r="A715" s="604"/>
      <c r="B715" s="604"/>
      <c r="C715" s="167"/>
      <c r="D715" s="574"/>
      <c r="E715" s="307"/>
      <c r="F715" s="307"/>
      <c r="G715" s="412"/>
      <c r="H715" s="412"/>
      <c r="I715" s="604"/>
      <c r="J715" s="605"/>
      <c r="K715" s="412"/>
      <c r="L715" s="412"/>
      <c r="M715" s="416"/>
      <c r="N715" s="416"/>
      <c r="O715" s="416"/>
      <c r="P715" s="416"/>
      <c r="Q715" s="416"/>
      <c r="R715" s="416"/>
      <c r="S715" s="416"/>
      <c r="T715" s="416"/>
      <c r="U715" s="416"/>
      <c r="V715" s="416"/>
      <c r="W715" s="416"/>
      <c r="X715" s="416"/>
      <c r="Y715" s="416"/>
    </row>
    <row r="716" customFormat="false" ht="15" hidden="false" customHeight="false" outlineLevel="0" collapsed="false">
      <c r="A716" s="604"/>
      <c r="B716" s="604"/>
      <c r="C716" s="167"/>
      <c r="D716" s="574"/>
      <c r="E716" s="307"/>
      <c r="F716" s="307"/>
      <c r="G716" s="412"/>
      <c r="H716" s="412"/>
      <c r="I716" s="604"/>
      <c r="J716" s="605"/>
      <c r="K716" s="412"/>
      <c r="L716" s="412"/>
      <c r="M716" s="416"/>
      <c r="N716" s="416"/>
      <c r="O716" s="416"/>
      <c r="P716" s="416"/>
      <c r="Q716" s="416"/>
      <c r="R716" s="416"/>
      <c r="S716" s="416"/>
      <c r="T716" s="416"/>
      <c r="U716" s="416"/>
      <c r="V716" s="416"/>
      <c r="W716" s="416"/>
      <c r="X716" s="416"/>
      <c r="Y716" s="416"/>
    </row>
    <row r="717" customFormat="false" ht="15" hidden="false" customHeight="false" outlineLevel="0" collapsed="false">
      <c r="A717" s="604"/>
      <c r="B717" s="604"/>
      <c r="C717" s="167"/>
      <c r="D717" s="574"/>
      <c r="E717" s="307"/>
      <c r="F717" s="307"/>
      <c r="G717" s="412"/>
      <c r="H717" s="412"/>
      <c r="I717" s="604"/>
      <c r="J717" s="605"/>
      <c r="K717" s="412"/>
      <c r="L717" s="412"/>
      <c r="M717" s="416"/>
      <c r="N717" s="416"/>
      <c r="O717" s="416"/>
      <c r="P717" s="416"/>
      <c r="Q717" s="416"/>
      <c r="R717" s="416"/>
      <c r="S717" s="416"/>
      <c r="T717" s="416"/>
      <c r="U717" s="416"/>
      <c r="V717" s="416"/>
      <c r="W717" s="416"/>
      <c r="X717" s="416"/>
      <c r="Y717" s="416"/>
    </row>
    <row r="718" customFormat="false" ht="15" hidden="false" customHeight="false" outlineLevel="0" collapsed="false">
      <c r="A718" s="604"/>
      <c r="B718" s="604"/>
      <c r="C718" s="167"/>
      <c r="D718" s="574"/>
      <c r="E718" s="307"/>
      <c r="F718" s="307"/>
      <c r="G718" s="412"/>
      <c r="H718" s="412"/>
      <c r="I718" s="604"/>
      <c r="J718" s="605"/>
      <c r="K718" s="412"/>
      <c r="L718" s="412"/>
      <c r="M718" s="416"/>
      <c r="N718" s="416"/>
      <c r="O718" s="416"/>
      <c r="P718" s="416"/>
      <c r="Q718" s="416"/>
      <c r="R718" s="416"/>
      <c r="S718" s="416"/>
      <c r="T718" s="416"/>
      <c r="U718" s="416"/>
      <c r="V718" s="416"/>
      <c r="W718" s="416"/>
      <c r="X718" s="416"/>
      <c r="Y718" s="416"/>
    </row>
    <row r="719" customFormat="false" ht="15" hidden="false" customHeight="false" outlineLevel="0" collapsed="false">
      <c r="A719" s="604"/>
      <c r="B719" s="604"/>
      <c r="C719" s="167"/>
      <c r="D719" s="574"/>
      <c r="E719" s="307"/>
      <c r="F719" s="307"/>
      <c r="G719" s="412"/>
      <c r="H719" s="412"/>
      <c r="I719" s="604"/>
      <c r="J719" s="605"/>
      <c r="K719" s="412"/>
      <c r="L719" s="412"/>
      <c r="M719" s="416"/>
      <c r="N719" s="416"/>
      <c r="O719" s="416"/>
      <c r="P719" s="416"/>
      <c r="Q719" s="416"/>
      <c r="R719" s="416"/>
      <c r="S719" s="416"/>
      <c r="T719" s="416"/>
      <c r="U719" s="416"/>
      <c r="V719" s="416"/>
      <c r="W719" s="416"/>
      <c r="X719" s="416"/>
      <c r="Y719" s="416"/>
    </row>
    <row r="720" customFormat="false" ht="15" hidden="false" customHeight="false" outlineLevel="0" collapsed="false">
      <c r="A720" s="604"/>
      <c r="B720" s="604"/>
      <c r="C720" s="167"/>
      <c r="D720" s="574"/>
      <c r="E720" s="307"/>
      <c r="F720" s="307"/>
      <c r="G720" s="412"/>
      <c r="H720" s="412"/>
      <c r="I720" s="604"/>
      <c r="J720" s="605"/>
      <c r="K720" s="412"/>
      <c r="L720" s="412"/>
      <c r="M720" s="416"/>
      <c r="N720" s="416"/>
      <c r="O720" s="416"/>
      <c r="P720" s="416"/>
      <c r="Q720" s="416"/>
      <c r="R720" s="416"/>
      <c r="S720" s="416"/>
      <c r="T720" s="416"/>
      <c r="U720" s="416"/>
      <c r="V720" s="416"/>
      <c r="W720" s="416"/>
      <c r="X720" s="416"/>
      <c r="Y720" s="416"/>
    </row>
    <row r="721" customFormat="false" ht="15" hidden="false" customHeight="false" outlineLevel="0" collapsed="false">
      <c r="A721" s="604"/>
      <c r="B721" s="604"/>
      <c r="C721" s="167"/>
      <c r="D721" s="574"/>
      <c r="E721" s="307"/>
      <c r="F721" s="307"/>
      <c r="G721" s="412"/>
      <c r="H721" s="412"/>
      <c r="I721" s="604"/>
      <c r="J721" s="605"/>
      <c r="K721" s="412"/>
      <c r="L721" s="412"/>
      <c r="M721" s="416"/>
      <c r="N721" s="416"/>
      <c r="O721" s="416"/>
      <c r="P721" s="416"/>
      <c r="Q721" s="416"/>
      <c r="R721" s="416"/>
      <c r="S721" s="416"/>
      <c r="T721" s="416"/>
      <c r="U721" s="416"/>
      <c r="V721" s="416"/>
      <c r="W721" s="416"/>
      <c r="X721" s="416"/>
      <c r="Y721" s="416"/>
    </row>
    <row r="722" customFormat="false" ht="15" hidden="false" customHeight="false" outlineLevel="0" collapsed="false">
      <c r="A722" s="604"/>
      <c r="B722" s="604"/>
      <c r="C722" s="167"/>
      <c r="D722" s="574"/>
      <c r="E722" s="307"/>
      <c r="F722" s="307"/>
      <c r="G722" s="412"/>
      <c r="H722" s="412"/>
      <c r="I722" s="604"/>
      <c r="J722" s="605"/>
      <c r="K722" s="412"/>
      <c r="L722" s="412"/>
      <c r="M722" s="416"/>
      <c r="N722" s="416"/>
      <c r="O722" s="416"/>
      <c r="P722" s="416"/>
      <c r="Q722" s="416"/>
      <c r="R722" s="416"/>
      <c r="S722" s="416"/>
      <c r="T722" s="416"/>
      <c r="U722" s="416"/>
      <c r="V722" s="416"/>
      <c r="W722" s="416"/>
      <c r="X722" s="416"/>
      <c r="Y722" s="416"/>
    </row>
    <row r="723" customFormat="false" ht="15" hidden="false" customHeight="false" outlineLevel="0" collapsed="false">
      <c r="A723" s="604"/>
      <c r="B723" s="604"/>
      <c r="C723" s="167"/>
      <c r="D723" s="574"/>
      <c r="E723" s="307"/>
      <c r="F723" s="307"/>
      <c r="G723" s="412"/>
      <c r="H723" s="412"/>
      <c r="I723" s="604"/>
      <c r="J723" s="605"/>
      <c r="K723" s="412"/>
      <c r="L723" s="412"/>
      <c r="M723" s="416"/>
      <c r="N723" s="416"/>
      <c r="O723" s="416"/>
      <c r="P723" s="416"/>
      <c r="Q723" s="416"/>
      <c r="R723" s="416"/>
      <c r="S723" s="416"/>
      <c r="T723" s="416"/>
      <c r="U723" s="416"/>
      <c r="V723" s="416"/>
      <c r="W723" s="416"/>
      <c r="X723" s="416"/>
      <c r="Y723" s="416"/>
    </row>
    <row r="724" customFormat="false" ht="15" hidden="false" customHeight="false" outlineLevel="0" collapsed="false">
      <c r="A724" s="604"/>
      <c r="B724" s="604"/>
      <c r="C724" s="167"/>
      <c r="D724" s="574"/>
      <c r="E724" s="307"/>
      <c r="F724" s="307"/>
      <c r="G724" s="412"/>
      <c r="H724" s="412"/>
      <c r="I724" s="604"/>
      <c r="J724" s="605"/>
      <c r="K724" s="412"/>
      <c r="L724" s="412"/>
      <c r="M724" s="416"/>
      <c r="N724" s="416"/>
      <c r="O724" s="416"/>
      <c r="P724" s="416"/>
      <c r="Q724" s="416"/>
      <c r="R724" s="416"/>
      <c r="S724" s="416"/>
      <c r="T724" s="416"/>
      <c r="U724" s="416"/>
      <c r="V724" s="416"/>
      <c r="W724" s="416"/>
      <c r="X724" s="416"/>
      <c r="Y724" s="416"/>
    </row>
    <row r="725" customFormat="false" ht="15" hidden="false" customHeight="false" outlineLevel="0" collapsed="false">
      <c r="A725" s="604"/>
      <c r="B725" s="604"/>
      <c r="C725" s="167"/>
      <c r="D725" s="574"/>
      <c r="E725" s="307"/>
      <c r="F725" s="307"/>
      <c r="G725" s="412"/>
      <c r="H725" s="412"/>
      <c r="I725" s="604"/>
      <c r="J725" s="605"/>
      <c r="K725" s="412"/>
      <c r="L725" s="412"/>
      <c r="M725" s="416"/>
      <c r="N725" s="416"/>
      <c r="O725" s="416"/>
      <c r="P725" s="416"/>
      <c r="Q725" s="416"/>
      <c r="R725" s="416"/>
      <c r="S725" s="416"/>
      <c r="T725" s="416"/>
      <c r="U725" s="416"/>
      <c r="V725" s="416"/>
      <c r="W725" s="416"/>
      <c r="X725" s="416"/>
      <c r="Y725" s="416"/>
    </row>
    <row r="726" customFormat="false" ht="15" hidden="false" customHeight="false" outlineLevel="0" collapsed="false">
      <c r="A726" s="604"/>
      <c r="B726" s="604"/>
      <c r="C726" s="167"/>
      <c r="D726" s="574"/>
      <c r="E726" s="307"/>
      <c r="F726" s="307"/>
      <c r="G726" s="412"/>
      <c r="H726" s="412"/>
      <c r="I726" s="604"/>
      <c r="J726" s="605"/>
      <c r="K726" s="412"/>
      <c r="L726" s="412"/>
      <c r="M726" s="416"/>
      <c r="N726" s="416"/>
      <c r="O726" s="416"/>
      <c r="P726" s="416"/>
      <c r="Q726" s="416"/>
      <c r="R726" s="416"/>
      <c r="S726" s="416"/>
      <c r="T726" s="416"/>
      <c r="U726" s="416"/>
      <c r="V726" s="416"/>
      <c r="W726" s="416"/>
      <c r="X726" s="416"/>
      <c r="Y726" s="416"/>
    </row>
    <row r="727" customFormat="false" ht="15" hidden="false" customHeight="false" outlineLevel="0" collapsed="false">
      <c r="A727" s="604"/>
      <c r="B727" s="604"/>
      <c r="C727" s="167"/>
      <c r="D727" s="574"/>
      <c r="E727" s="307"/>
      <c r="F727" s="307"/>
      <c r="G727" s="412"/>
      <c r="H727" s="412"/>
      <c r="I727" s="604"/>
      <c r="J727" s="605"/>
      <c r="K727" s="412"/>
      <c r="L727" s="412"/>
      <c r="M727" s="416"/>
      <c r="N727" s="416"/>
      <c r="O727" s="416"/>
      <c r="P727" s="416"/>
      <c r="Q727" s="416"/>
      <c r="R727" s="416"/>
      <c r="S727" s="416"/>
      <c r="T727" s="416"/>
      <c r="U727" s="416"/>
      <c r="V727" s="416"/>
      <c r="W727" s="416"/>
      <c r="X727" s="416"/>
      <c r="Y727" s="416"/>
    </row>
    <row r="728" customFormat="false" ht="15" hidden="false" customHeight="false" outlineLevel="0" collapsed="false">
      <c r="A728" s="604"/>
      <c r="B728" s="604"/>
      <c r="C728" s="167"/>
      <c r="D728" s="574"/>
      <c r="E728" s="307"/>
      <c r="F728" s="307"/>
      <c r="G728" s="412"/>
      <c r="H728" s="412"/>
      <c r="I728" s="604"/>
      <c r="J728" s="605"/>
      <c r="K728" s="412"/>
      <c r="L728" s="412"/>
      <c r="M728" s="416"/>
      <c r="N728" s="416"/>
      <c r="O728" s="416"/>
      <c r="P728" s="416"/>
      <c r="Q728" s="416"/>
      <c r="R728" s="416"/>
      <c r="S728" s="416"/>
      <c r="T728" s="416"/>
      <c r="U728" s="416"/>
      <c r="V728" s="416"/>
      <c r="W728" s="416"/>
      <c r="X728" s="416"/>
      <c r="Y728" s="416"/>
    </row>
    <row r="729" customFormat="false" ht="15" hidden="false" customHeight="false" outlineLevel="0" collapsed="false">
      <c r="A729" s="604"/>
      <c r="B729" s="604"/>
      <c r="C729" s="167"/>
      <c r="D729" s="574"/>
      <c r="E729" s="307"/>
      <c r="F729" s="307"/>
      <c r="G729" s="412"/>
      <c r="H729" s="412"/>
      <c r="I729" s="604"/>
      <c r="J729" s="605"/>
      <c r="K729" s="412"/>
      <c r="L729" s="412"/>
      <c r="M729" s="416"/>
      <c r="N729" s="416"/>
      <c r="O729" s="416"/>
      <c r="P729" s="416"/>
      <c r="Q729" s="416"/>
      <c r="R729" s="416"/>
      <c r="S729" s="416"/>
      <c r="T729" s="416"/>
      <c r="U729" s="416"/>
      <c r="V729" s="416"/>
      <c r="W729" s="416"/>
      <c r="X729" s="416"/>
      <c r="Y729" s="416"/>
    </row>
    <row r="730" customFormat="false" ht="15" hidden="false" customHeight="false" outlineLevel="0" collapsed="false">
      <c r="A730" s="604"/>
      <c r="B730" s="604"/>
      <c r="C730" s="167"/>
      <c r="D730" s="574"/>
      <c r="E730" s="307"/>
      <c r="F730" s="307"/>
      <c r="G730" s="412"/>
      <c r="H730" s="412"/>
      <c r="I730" s="604"/>
      <c r="J730" s="605"/>
      <c r="K730" s="412"/>
      <c r="L730" s="412"/>
      <c r="M730" s="416"/>
      <c r="N730" s="416"/>
      <c r="O730" s="416"/>
      <c r="P730" s="416"/>
      <c r="Q730" s="416"/>
      <c r="R730" s="416"/>
      <c r="S730" s="416"/>
      <c r="T730" s="416"/>
      <c r="U730" s="416"/>
      <c r="V730" s="416"/>
      <c r="W730" s="416"/>
      <c r="X730" s="416"/>
      <c r="Y730" s="416"/>
    </row>
    <row r="731" customFormat="false" ht="15" hidden="false" customHeight="false" outlineLevel="0" collapsed="false">
      <c r="A731" s="604"/>
      <c r="B731" s="604"/>
      <c r="C731" s="167"/>
      <c r="D731" s="574"/>
      <c r="E731" s="307"/>
      <c r="F731" s="307"/>
      <c r="G731" s="412"/>
      <c r="H731" s="412"/>
      <c r="I731" s="604"/>
      <c r="J731" s="605"/>
      <c r="K731" s="412"/>
      <c r="L731" s="412"/>
      <c r="M731" s="416"/>
      <c r="N731" s="416"/>
      <c r="O731" s="416"/>
      <c r="P731" s="416"/>
      <c r="Q731" s="416"/>
      <c r="R731" s="416"/>
      <c r="S731" s="416"/>
      <c r="T731" s="416"/>
      <c r="U731" s="416"/>
      <c r="V731" s="416"/>
      <c r="W731" s="416"/>
      <c r="X731" s="416"/>
      <c r="Y731" s="416"/>
    </row>
    <row r="732" customFormat="false" ht="15" hidden="false" customHeight="false" outlineLevel="0" collapsed="false">
      <c r="A732" s="604"/>
      <c r="B732" s="604"/>
      <c r="C732" s="167"/>
      <c r="D732" s="574"/>
      <c r="E732" s="307"/>
      <c r="F732" s="307"/>
      <c r="G732" s="412"/>
      <c r="H732" s="412"/>
      <c r="I732" s="604"/>
      <c r="J732" s="605"/>
      <c r="K732" s="412"/>
      <c r="L732" s="412"/>
      <c r="M732" s="416"/>
      <c r="N732" s="416"/>
      <c r="O732" s="416"/>
      <c r="P732" s="416"/>
      <c r="Q732" s="416"/>
      <c r="R732" s="416"/>
      <c r="S732" s="416"/>
      <c r="T732" s="416"/>
      <c r="U732" s="416"/>
      <c r="V732" s="416"/>
      <c r="W732" s="416"/>
      <c r="X732" s="416"/>
      <c r="Y732" s="416"/>
    </row>
    <row r="733" customFormat="false" ht="15" hidden="false" customHeight="false" outlineLevel="0" collapsed="false">
      <c r="A733" s="604"/>
      <c r="B733" s="604"/>
      <c r="C733" s="167"/>
      <c r="D733" s="574"/>
      <c r="E733" s="307"/>
      <c r="F733" s="307"/>
      <c r="G733" s="412"/>
      <c r="H733" s="412"/>
      <c r="I733" s="604"/>
      <c r="J733" s="605"/>
      <c r="K733" s="412"/>
      <c r="L733" s="412"/>
      <c r="M733" s="416"/>
      <c r="N733" s="416"/>
      <c r="O733" s="416"/>
      <c r="P733" s="416"/>
      <c r="Q733" s="416"/>
      <c r="R733" s="416"/>
      <c r="S733" s="416"/>
      <c r="T733" s="416"/>
      <c r="U733" s="416"/>
      <c r="V733" s="416"/>
      <c r="W733" s="416"/>
      <c r="X733" s="416"/>
      <c r="Y733" s="416"/>
    </row>
    <row r="734" customFormat="false" ht="15" hidden="false" customHeight="false" outlineLevel="0" collapsed="false">
      <c r="A734" s="604"/>
      <c r="B734" s="604"/>
      <c r="C734" s="167"/>
      <c r="D734" s="574"/>
      <c r="E734" s="307"/>
      <c r="F734" s="307"/>
      <c r="G734" s="412"/>
      <c r="H734" s="412"/>
      <c r="I734" s="604"/>
      <c r="J734" s="605"/>
      <c r="K734" s="412"/>
      <c r="L734" s="412"/>
      <c r="M734" s="416"/>
      <c r="N734" s="416"/>
      <c r="O734" s="416"/>
      <c r="P734" s="416"/>
      <c r="Q734" s="416"/>
      <c r="R734" s="416"/>
      <c r="S734" s="416"/>
      <c r="T734" s="416"/>
      <c r="U734" s="416"/>
      <c r="V734" s="416"/>
      <c r="W734" s="416"/>
      <c r="X734" s="416"/>
      <c r="Y734" s="416"/>
    </row>
    <row r="735" customFormat="false" ht="15" hidden="false" customHeight="false" outlineLevel="0" collapsed="false">
      <c r="A735" s="604"/>
      <c r="B735" s="604"/>
      <c r="C735" s="167"/>
      <c r="D735" s="574"/>
      <c r="E735" s="307"/>
      <c r="F735" s="307"/>
      <c r="G735" s="412"/>
      <c r="H735" s="412"/>
      <c r="I735" s="604"/>
      <c r="J735" s="605"/>
      <c r="K735" s="412"/>
      <c r="L735" s="412"/>
      <c r="M735" s="416"/>
      <c r="N735" s="416"/>
      <c r="O735" s="416"/>
      <c r="P735" s="416"/>
      <c r="Q735" s="416"/>
      <c r="R735" s="416"/>
      <c r="S735" s="416"/>
      <c r="T735" s="416"/>
      <c r="U735" s="416"/>
      <c r="V735" s="416"/>
      <c r="W735" s="416"/>
      <c r="X735" s="416"/>
      <c r="Y735" s="416"/>
    </row>
    <row r="736" customFormat="false" ht="15" hidden="false" customHeight="false" outlineLevel="0" collapsed="false">
      <c r="A736" s="604"/>
      <c r="B736" s="604"/>
      <c r="C736" s="167"/>
      <c r="D736" s="574"/>
      <c r="E736" s="307"/>
      <c r="F736" s="307"/>
      <c r="G736" s="412"/>
      <c r="H736" s="412"/>
      <c r="I736" s="604"/>
      <c r="J736" s="605"/>
      <c r="K736" s="412"/>
      <c r="L736" s="412"/>
      <c r="M736" s="416"/>
      <c r="N736" s="416"/>
      <c r="O736" s="416"/>
      <c r="P736" s="416"/>
      <c r="Q736" s="416"/>
      <c r="R736" s="416"/>
      <c r="S736" s="416"/>
      <c r="T736" s="416"/>
      <c r="U736" s="416"/>
      <c r="V736" s="416"/>
      <c r="W736" s="416"/>
      <c r="X736" s="416"/>
      <c r="Y736" s="416"/>
    </row>
  </sheetData>
  <autoFilter ref="A2:L354"/>
  <mergeCells count="253">
    <mergeCell ref="A3:F3"/>
    <mergeCell ref="M3:N3"/>
    <mergeCell ref="A4:F4"/>
    <mergeCell ref="M4:N4"/>
    <mergeCell ref="A18:F18"/>
    <mergeCell ref="M18:N18"/>
    <mergeCell ref="A46:F46"/>
    <mergeCell ref="M46:N46"/>
    <mergeCell ref="A50:F50"/>
    <mergeCell ref="M50:N50"/>
    <mergeCell ref="A54:F54"/>
    <mergeCell ref="M54:N54"/>
    <mergeCell ref="A65:F65"/>
    <mergeCell ref="M65:N65"/>
    <mergeCell ref="A79:F79"/>
    <mergeCell ref="J79:L79"/>
    <mergeCell ref="M79:N79"/>
    <mergeCell ref="A85:F85"/>
    <mergeCell ref="G85:L85"/>
    <mergeCell ref="M85:N85"/>
    <mergeCell ref="A91:F91"/>
    <mergeCell ref="H91:L91"/>
    <mergeCell ref="M91:N91"/>
    <mergeCell ref="A97:F97"/>
    <mergeCell ref="G97:L97"/>
    <mergeCell ref="M97:N97"/>
    <mergeCell ref="A107:F107"/>
    <mergeCell ref="K107:L107"/>
    <mergeCell ref="M107:N107"/>
    <mergeCell ref="A119:F119"/>
    <mergeCell ref="K119:L119"/>
    <mergeCell ref="M119:N119"/>
    <mergeCell ref="A127:F127"/>
    <mergeCell ref="K127:L127"/>
    <mergeCell ref="M127:N127"/>
    <mergeCell ref="A133:F133"/>
    <mergeCell ref="K133:L133"/>
    <mergeCell ref="M133:N133"/>
    <mergeCell ref="A139:F139"/>
    <mergeCell ref="K139:L139"/>
    <mergeCell ref="M139:N139"/>
    <mergeCell ref="A145:F145"/>
    <mergeCell ref="K145:L145"/>
    <mergeCell ref="M145:N145"/>
    <mergeCell ref="A149:F149"/>
    <mergeCell ref="K149:L149"/>
    <mergeCell ref="M149:N149"/>
    <mergeCell ref="A153:F153"/>
    <mergeCell ref="G153:L153"/>
    <mergeCell ref="M153:N153"/>
    <mergeCell ref="A162:F162"/>
    <mergeCell ref="G162:L162"/>
    <mergeCell ref="M162:N162"/>
    <mergeCell ref="A170:F170"/>
    <mergeCell ref="G170:L170"/>
    <mergeCell ref="M170:N170"/>
    <mergeCell ref="A178:F178"/>
    <mergeCell ref="G178:L178"/>
    <mergeCell ref="M178:N178"/>
    <mergeCell ref="A186:F186"/>
    <mergeCell ref="G186:L186"/>
    <mergeCell ref="M186:N186"/>
    <mergeCell ref="A194:F194"/>
    <mergeCell ref="G194:L194"/>
    <mergeCell ref="M194:N194"/>
    <mergeCell ref="A202:F202"/>
    <mergeCell ref="G202:L202"/>
    <mergeCell ref="M202:N202"/>
    <mergeCell ref="A210:F210"/>
    <mergeCell ref="G210:L210"/>
    <mergeCell ref="M210:N210"/>
    <mergeCell ref="A218:F218"/>
    <mergeCell ref="G218:L218"/>
    <mergeCell ref="M218:N218"/>
    <mergeCell ref="A226:F226"/>
    <mergeCell ref="G226:L226"/>
    <mergeCell ref="M226:N226"/>
    <mergeCell ref="A234:F234"/>
    <mergeCell ref="G234:L234"/>
    <mergeCell ref="M234:N234"/>
    <mergeCell ref="A240:F240"/>
    <mergeCell ref="G240:L240"/>
    <mergeCell ref="M240:N240"/>
    <mergeCell ref="A246:F246"/>
    <mergeCell ref="G246:L246"/>
    <mergeCell ref="M246:N246"/>
    <mergeCell ref="A252:F252"/>
    <mergeCell ref="G252:L252"/>
    <mergeCell ref="M252:N252"/>
    <mergeCell ref="A262:F262"/>
    <mergeCell ref="G262:L262"/>
    <mergeCell ref="M262:N262"/>
    <mergeCell ref="A284:F284"/>
    <mergeCell ref="G284:L284"/>
    <mergeCell ref="M284:N284"/>
    <mergeCell ref="A285:F285"/>
    <mergeCell ref="G285:L285"/>
    <mergeCell ref="M285:N285"/>
    <mergeCell ref="A296:F296"/>
    <mergeCell ref="G296:L296"/>
    <mergeCell ref="M296:N296"/>
    <mergeCell ref="A307:F307"/>
    <mergeCell ref="G307:L307"/>
    <mergeCell ref="M307:N307"/>
    <mergeCell ref="A313:F313"/>
    <mergeCell ref="G313:L313"/>
    <mergeCell ref="M313:N313"/>
    <mergeCell ref="A319:F319"/>
    <mergeCell ref="G319:L319"/>
    <mergeCell ref="M319:N319"/>
    <mergeCell ref="A325:F325"/>
    <mergeCell ref="G325:L325"/>
    <mergeCell ref="M325:N325"/>
    <mergeCell ref="A331:F331"/>
    <mergeCell ref="G331:L331"/>
    <mergeCell ref="M331:N331"/>
    <mergeCell ref="G342:L342"/>
    <mergeCell ref="M342:N342"/>
    <mergeCell ref="A354:F354"/>
    <mergeCell ref="G354:L354"/>
    <mergeCell ref="M354:N354"/>
    <mergeCell ref="A365:F365"/>
    <mergeCell ref="G365:L365"/>
    <mergeCell ref="M365:N365"/>
    <mergeCell ref="A366:F366"/>
    <mergeCell ref="G366:L366"/>
    <mergeCell ref="M366:N366"/>
    <mergeCell ref="A372:F372"/>
    <mergeCell ref="G372:L372"/>
    <mergeCell ref="M372:N372"/>
    <mergeCell ref="A384:F384"/>
    <mergeCell ref="G384:L384"/>
    <mergeCell ref="M384:N384"/>
    <mergeCell ref="A396:F396"/>
    <mergeCell ref="G396:L396"/>
    <mergeCell ref="M396:N396"/>
    <mergeCell ref="A405:F405"/>
    <mergeCell ref="G405:L405"/>
    <mergeCell ref="M405:N405"/>
    <mergeCell ref="A411:F411"/>
    <mergeCell ref="G411:L411"/>
    <mergeCell ref="M411:N411"/>
    <mergeCell ref="A418:F418"/>
    <mergeCell ref="G418:L418"/>
    <mergeCell ref="M418:N418"/>
    <mergeCell ref="A424:F424"/>
    <mergeCell ref="G424:L424"/>
    <mergeCell ref="M424:N424"/>
    <mergeCell ref="A434:F434"/>
    <mergeCell ref="G434:L434"/>
    <mergeCell ref="M434:N434"/>
    <mergeCell ref="A440:F440"/>
    <mergeCell ref="G440:L440"/>
    <mergeCell ref="M440:N440"/>
    <mergeCell ref="A446:F446"/>
    <mergeCell ref="G446:L446"/>
    <mergeCell ref="M446:N446"/>
    <mergeCell ref="A460:F460"/>
    <mergeCell ref="G460:L460"/>
    <mergeCell ref="M460:N460"/>
    <mergeCell ref="A475:F475"/>
    <mergeCell ref="G475:L475"/>
    <mergeCell ref="M475:N475"/>
    <mergeCell ref="A481:F481"/>
    <mergeCell ref="G481:L481"/>
    <mergeCell ref="M481:N481"/>
    <mergeCell ref="A487:F487"/>
    <mergeCell ref="G487:L487"/>
    <mergeCell ref="M487:N487"/>
    <mergeCell ref="A501:F501"/>
    <mergeCell ref="G501:L501"/>
    <mergeCell ref="M501:N501"/>
    <mergeCell ref="A509:F509"/>
    <mergeCell ref="G509:L509"/>
    <mergeCell ref="M509:N509"/>
    <mergeCell ref="A523:F523"/>
    <mergeCell ref="G523:L523"/>
    <mergeCell ref="M523:N523"/>
    <mergeCell ref="A529:F529"/>
    <mergeCell ref="G529:L529"/>
    <mergeCell ref="M529:N529"/>
    <mergeCell ref="A543:F543"/>
    <mergeCell ref="G543:L543"/>
    <mergeCell ref="M543:N543"/>
    <mergeCell ref="A549:F549"/>
    <mergeCell ref="G549:L549"/>
    <mergeCell ref="M549:N549"/>
    <mergeCell ref="A555:F555"/>
    <mergeCell ref="G555:L555"/>
    <mergeCell ref="M555:N555"/>
    <mergeCell ref="A561:F561"/>
    <mergeCell ref="G561:L561"/>
    <mergeCell ref="M561:N561"/>
    <mergeCell ref="A567:F567"/>
    <mergeCell ref="G567:L567"/>
    <mergeCell ref="M567:N567"/>
    <mergeCell ref="A573:F573"/>
    <mergeCell ref="G573:L573"/>
    <mergeCell ref="M573:N573"/>
    <mergeCell ref="A579:F579"/>
    <mergeCell ref="G579:L579"/>
    <mergeCell ref="M579:N579"/>
    <mergeCell ref="A585:F585"/>
    <mergeCell ref="G585:L585"/>
    <mergeCell ref="M585:N585"/>
    <mergeCell ref="A587:F587"/>
    <mergeCell ref="G587:L587"/>
    <mergeCell ref="M587:N587"/>
    <mergeCell ref="A589:F589"/>
    <mergeCell ref="G589:L589"/>
    <mergeCell ref="M589:N589"/>
    <mergeCell ref="A599:F599"/>
    <mergeCell ref="G599:L599"/>
    <mergeCell ref="M599:N599"/>
    <mergeCell ref="A605:F605"/>
    <mergeCell ref="G605:L605"/>
    <mergeCell ref="M605:N605"/>
    <mergeCell ref="A607:F607"/>
    <mergeCell ref="G607:L607"/>
    <mergeCell ref="M607:N607"/>
    <mergeCell ref="A613:F613"/>
    <mergeCell ref="G613:L613"/>
    <mergeCell ref="M613:N613"/>
    <mergeCell ref="A619:F619"/>
    <mergeCell ref="G619:L619"/>
    <mergeCell ref="M619:N619"/>
    <mergeCell ref="A625:F625"/>
    <mergeCell ref="G625:L625"/>
    <mergeCell ref="M625:N625"/>
    <mergeCell ref="A635:F635"/>
    <mergeCell ref="G635:L635"/>
    <mergeCell ref="M635:N635"/>
    <mergeCell ref="A645:F645"/>
    <mergeCell ref="G645:L645"/>
    <mergeCell ref="M645:N645"/>
    <mergeCell ref="A655:F655"/>
    <mergeCell ref="G655:L655"/>
    <mergeCell ref="M655:N655"/>
    <mergeCell ref="A665:F665"/>
    <mergeCell ref="G665:L665"/>
    <mergeCell ref="M665:N665"/>
    <mergeCell ref="A675:F675"/>
    <mergeCell ref="G675:L675"/>
    <mergeCell ref="M675:N675"/>
    <mergeCell ref="A686:F686"/>
    <mergeCell ref="G686:L686"/>
    <mergeCell ref="M686:N686"/>
    <mergeCell ref="A696:F696"/>
    <mergeCell ref="G696:L696"/>
    <mergeCell ref="M696:N696"/>
    <mergeCell ref="A702:F702"/>
    <mergeCell ref="G702:L702"/>
    <mergeCell ref="M702:N702"/>
  </mergeCells>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2" operator="equal" aboveAverage="0" equalAverage="0" bottom="0" percent="0" rank="0" text="" dxfId="3">
      <formula>"Passed"</formula>
    </cfRule>
  </conditionalFormatting>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3" operator="equal" aboveAverage="0" equalAverage="0" bottom="0" percent="0" rank="0" text="" dxfId="4">
      <formula>"Cancelled"</formula>
    </cfRule>
  </conditionalFormatting>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4" operator="equal" aboveAverage="0" equalAverage="0" bottom="0" percent="0" rank="0" text="" dxfId="1">
      <formula>"Pending"</formula>
    </cfRule>
  </conditionalFormatting>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5" operator="equal" aboveAverage="0" equalAverage="0" bottom="0" percent="0" rank="0" text="" dxfId="11">
      <formula>"Failed"</formula>
    </cfRule>
  </conditionalFormatting>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6" operator="equal" aboveAverage="0" equalAverage="0" bottom="0" percent="0" rank="0" text="" dxfId="0">
      <formula>"In Progress"</formula>
    </cfRule>
  </conditionalFormatting>
  <conditionalFormatting sqref="G5:H17 J5:J17 G19:H45 J19:J45 G47:H49 J47:J49 G51:H53 J51:J53 G55:H64 J55:J64 G66:H78 J66:J78 G80:H84 J80:J84 G86:H90 J86:J90 G92:H152 J92:J96 J98:J106 J108:J118 J120:J126 J128:J132 J134:J138 J140:J144 J146:J148 J150:J152 G154:H177 J154:J161 J163:J169 J171:J177 G179:H185 J179:J185 G187:H193 J187:J193 G195:H201 J195:J201 G203:H209 J203:J209 G211:H217 J211:J217 G219:H225 J219:J225 G227:H709 J227:J233 J235:J239 J241:J245 J247:J251 J253:J261 J263:J283 J286:J295 J297:J306 J308:J312 J314:J318 J320:J324 J326:J330 J332:J341 J343:J353 J355:J364 J367:J371 J373:J383 J385:J395 J397:J404 J406:J410 J412:J423 J425:J433 J435:J439 J441:J445 J447:J459 J461:J474 J476:J480 J482:J486 J488:J500 J502:J508 J510:J522 J524:J528 J530:J542 J544:J548 J550:J554 J556:J560 J562:J566 J568:J572 J574:J578 J580:J618 J620:J624 J626:J634 J636:J644 J646:J654 J656:J664 J666:J674 J676:J685 J687:J709">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17 B19:B45 B47:B49 B51:B53 B55:B64 B66:B78 B80:B84 B86:B90 B92:B96 B98:B106 B108:B118 B120:B126 B128:B132 B134:B138 B140:B144 B146:B148 B150:B152 B154:B161 B163:B169 B171:B177 B179:B185 B187:B193 B195:B201 B203:B209 B211:B217 B219:B225 B227:B233 B235:B239 B241:B245 B247:B251 B253:B261 B263:B283 B286:B295 B297:B306 B308:B312 B314:B318 B320:B324 B326:B330 B332:B341 B343:B353 B355:B364 B367:B371 B373:B383 B385:B395 B397:B404 B412:B417 B419:B423 B488:B500 B502:B508 B510:B522 B524:B528 B530:B542 B544:B548 B550:B554 B556:B560 B562:B566 B568:B572 B586 B588 B590:B598 B600:B604 B606 B608:B612 B614:B618 B697:B701 B703:B709" type="list">
      <formula1>Var!$H:$H</formula1>
      <formula2>0</formula2>
    </dataValidation>
    <dataValidation allowBlank="true" operator="between" showDropDown="false" showErrorMessage="false" showInputMessage="false" sqref="G5:G17 G19:G45 G47:G49 G51:G53 G55:G64 G66:G78 G80:G84 G86:G90 G92:G96 G98:G106 G108:G118 G120:G126 G128:G132 G134:G138 G140:G144 G146:G148 G150:G152 G154:G161 G163:G169 G171:G177 G179:G185 G187:G193 G195:G201 G203:G209 G211:G217 G219:G225 G227:G233 G235:G239 G241:G245 G247:G251 G253:G261 G263:G283 G286:G295 G297:G306 G308:G312 G314:G318 G320:G324 G326:G330 G332:G341 G343:G353 G355:G364 G367:G371 G373:G383 G385:G395 G397:G404 G406:G410 G412:G417 G419:G423 G425:G433 G435:G439 G441:G445 G447:G459 G461:G474 G476:G480 G482:G486 G488:G500 G502:G508 G510:G522 G524:G528 G530:G542 G544:G548 G550:G554 G556:G560 G562:G566 G568:G572 G574:G578 G580:G584 G586 G588 G590:G598 G600:G604 G606 G608:G612 G614:G618 G620:G624 G626:G634 G636:G644 G646:G654 G656:G664 G666:G674 G676:G685 G687:G695 G697:G701 G703:G709" type="list">
      <formula1>Var!$B$2:$B$8</formula1>
      <formula2>0</formula2>
    </dataValidation>
    <dataValidation allowBlank="true" operator="between" showDropDown="false" showErrorMessage="false" showInputMessage="false" sqref="J5:J17 J19:J45 J47:J49 J51:J53 J55:J64 J66:J78 J80:J84 J86:J90 J92:J96 J98:J106 J108:J118 J120:J126 J128:J132 J134:J138 J140:J144 J146:J148 J150:J152 J154:J161 J163:J169 J171:J177 J179:J185 J187:J193 J195:J201 J203:J209 J211:J217 J219:J225 J227:J233 J235:J239 J241:J245 J247:J251 J253:J261 J263:J283 J286:J295 J297:J306 J308:J312 J314:J318 J320:J324 J326:J330 J332:J341 J343:J353 J355:J364 J367:J371 J373:J383 J385:J395 J397:J404 J406:J410 J412:J417 J419:J423 J425:J433 J435:J439 J441:J445 J447:J459 J461:J474 J476:J480 J482:J486 J488:J500 J502:J508 J510:J522 J524:J528 J530:J542 J544:J548 J550:J554 J556:J560 J562:J566 J568:J572 J574:J578 J580:J584 J586 J588 J590:J598 J600:J604 J606 J608:J612 J614:J618 J620:J624 J626:J634 J636:J644 J646:J654 J656:J664 J666:J674 J676:J685 J687:J695 J697:J701 J703:J709" type="list">
      <formula1>"High,Medium,Low"</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0.xml><?xml version="1.0" encoding="utf-8"?>
<worksheet xmlns="http://schemas.openxmlformats.org/spreadsheetml/2006/main" xmlns:r="http://schemas.openxmlformats.org/officeDocument/2006/relationships">
  <sheetPr filterMode="false">
    <tabColor rgb="FF00FF00"/>
    <pageSetUpPr fitToPage="false"/>
  </sheetPr>
  <dimension ref="A1:Y94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2" outlineLevelCol="0"/>
  <cols>
    <col collapsed="false" customWidth="true" hidden="false" outlineLevel="0" max="1" min="1" style="0" width="12.88"/>
    <col collapsed="false" customWidth="true" hidden="false" outlineLevel="0" max="2" min="2" style="0" width="16.5"/>
    <col collapsed="false" customWidth="true" hidden="false" outlineLevel="0" max="3" min="3" style="0" width="14.89"/>
    <col collapsed="false" customWidth="true" hidden="false" outlineLevel="0" max="4" min="4" style="0" width="30.89"/>
    <col collapsed="false" customWidth="true" hidden="false" outlineLevel="0" max="5" min="5" style="0" width="37.75"/>
    <col collapsed="false" customWidth="true" hidden="false" outlineLevel="0" max="6" min="6" style="0" width="32.38"/>
    <col collapsed="false" customWidth="true" hidden="false" outlineLevel="0" max="10" min="7" style="0" width="9.75"/>
    <col collapsed="false" customWidth="true" hidden="false" outlineLevel="0" max="11" min="11" style="0" width="12"/>
    <col collapsed="false" customWidth="true" hidden="false" outlineLevel="0" max="12" min="12" style="0" width="12.13"/>
    <col collapsed="false" customWidth="true" hidden="false" outlineLevel="0" max="13" min="13" style="0" width="8.63"/>
    <col collapsed="false" customWidth="true" hidden="false" outlineLevel="0" max="14" min="14" style="0" width="23.25"/>
    <col collapsed="false" customWidth="true" hidden="false" outlineLevel="0" max="25" min="15"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15" hidden="false" customHeight="fals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false" customHeight="true" outlineLevel="0" collapsed="false">
      <c r="A3" s="324" t="s">
        <v>973</v>
      </c>
      <c r="B3" s="324"/>
      <c r="C3" s="324"/>
      <c r="D3" s="324"/>
      <c r="E3" s="324"/>
      <c r="F3" s="324"/>
      <c r="G3" s="325"/>
      <c r="H3" s="326"/>
      <c r="I3" s="327"/>
      <c r="J3" s="327"/>
      <c r="K3" s="327"/>
      <c r="L3" s="328"/>
      <c r="M3" s="328"/>
      <c r="N3" s="328"/>
    </row>
    <row r="4" customFormat="false" ht="15" hidden="false" customHeight="true" outlineLevel="1" collapsed="false">
      <c r="A4" s="329" t="s">
        <v>974</v>
      </c>
      <c r="B4" s="329"/>
      <c r="C4" s="329"/>
      <c r="D4" s="329"/>
      <c r="E4" s="329"/>
      <c r="F4" s="329"/>
      <c r="G4" s="330"/>
      <c r="H4" s="331"/>
      <c r="I4" s="331"/>
      <c r="J4" s="331"/>
      <c r="K4" s="331"/>
      <c r="L4" s="332"/>
      <c r="M4" s="332"/>
      <c r="N4" s="332"/>
      <c r="O4" s="323"/>
      <c r="P4" s="323"/>
      <c r="Q4" s="323"/>
      <c r="R4" s="323"/>
      <c r="S4" s="323"/>
      <c r="T4" s="323"/>
      <c r="U4" s="323"/>
      <c r="V4" s="323"/>
      <c r="W4" s="323"/>
      <c r="X4" s="323"/>
      <c r="Y4" s="323"/>
    </row>
    <row r="5" customFormat="false" ht="15" hidden="false" customHeight="false" outlineLevel="2" collapsed="false">
      <c r="A5" s="333" t="s">
        <v>975</v>
      </c>
      <c r="B5" s="334" t="s">
        <v>136</v>
      </c>
      <c r="C5" s="334" t="s">
        <v>976</v>
      </c>
      <c r="D5" s="335" t="s">
        <v>977</v>
      </c>
      <c r="E5" s="336" t="s">
        <v>978</v>
      </c>
      <c r="F5" s="337" t="s">
        <v>979</v>
      </c>
      <c r="G5" s="338" t="s">
        <v>22</v>
      </c>
      <c r="H5" s="339"/>
      <c r="I5" s="339"/>
      <c r="J5" s="339" t="s">
        <v>95</v>
      </c>
      <c r="K5" s="339" t="s">
        <v>7022</v>
      </c>
      <c r="L5" s="339" t="s">
        <v>7023</v>
      </c>
      <c r="M5" s="340"/>
      <c r="N5" s="340"/>
      <c r="O5" s="341"/>
      <c r="P5" s="341"/>
      <c r="Q5" s="341"/>
      <c r="R5" s="341"/>
      <c r="S5" s="341"/>
      <c r="T5" s="341"/>
      <c r="U5" s="341"/>
      <c r="V5" s="341"/>
      <c r="W5" s="341"/>
      <c r="X5" s="341"/>
      <c r="Y5" s="341"/>
    </row>
    <row r="6" customFormat="false" ht="15" hidden="false" customHeight="false" outlineLevel="2" collapsed="false">
      <c r="A6" s="333" t="s">
        <v>982</v>
      </c>
      <c r="B6" s="334" t="s">
        <v>136</v>
      </c>
      <c r="C6" s="342"/>
      <c r="D6" s="343" t="s">
        <v>983</v>
      </c>
      <c r="E6" s="344" t="s">
        <v>984</v>
      </c>
      <c r="F6" s="344"/>
      <c r="G6" s="338" t="s">
        <v>22</v>
      </c>
      <c r="H6" s="339"/>
      <c r="I6" s="339"/>
      <c r="J6" s="339" t="s">
        <v>95</v>
      </c>
      <c r="K6" s="339" t="s">
        <v>7022</v>
      </c>
      <c r="L6" s="339" t="s">
        <v>7023</v>
      </c>
      <c r="M6" s="340"/>
      <c r="N6" s="340"/>
      <c r="O6" s="341"/>
      <c r="P6" s="341"/>
      <c r="Q6" s="341"/>
      <c r="R6" s="341"/>
      <c r="S6" s="341"/>
      <c r="T6" s="341"/>
      <c r="U6" s="341"/>
      <c r="V6" s="341"/>
      <c r="W6" s="341"/>
      <c r="X6" s="341"/>
      <c r="Y6" s="341"/>
    </row>
    <row r="7" customFormat="false" ht="15" hidden="false" customHeight="false" outlineLevel="2" collapsed="false">
      <c r="A7" s="333" t="s">
        <v>985</v>
      </c>
      <c r="B7" s="334" t="s">
        <v>136</v>
      </c>
      <c r="C7" s="343"/>
      <c r="D7" s="343" t="s">
        <v>986</v>
      </c>
      <c r="E7" s="345" t="s">
        <v>987</v>
      </c>
      <c r="F7" s="346" t="s">
        <v>988</v>
      </c>
      <c r="G7" s="338" t="s">
        <v>22</v>
      </c>
      <c r="H7" s="339"/>
      <c r="I7" s="339"/>
      <c r="J7" s="339" t="s">
        <v>95</v>
      </c>
      <c r="K7" s="339" t="s">
        <v>7022</v>
      </c>
      <c r="L7" s="339" t="s">
        <v>7023</v>
      </c>
      <c r="M7" s="340"/>
      <c r="N7" s="340"/>
      <c r="O7" s="341"/>
      <c r="P7" s="341"/>
      <c r="Q7" s="341"/>
      <c r="R7" s="341"/>
      <c r="S7" s="341"/>
      <c r="T7" s="341"/>
      <c r="U7" s="341"/>
      <c r="V7" s="341"/>
      <c r="W7" s="341"/>
      <c r="X7" s="341"/>
      <c r="Y7" s="341"/>
    </row>
    <row r="8" customFormat="false" ht="15" hidden="false" customHeight="false" outlineLevel="2" collapsed="false">
      <c r="A8" s="333" t="s">
        <v>989</v>
      </c>
      <c r="B8" s="334" t="s">
        <v>136</v>
      </c>
      <c r="C8" s="342" t="s">
        <v>990</v>
      </c>
      <c r="D8" s="343" t="s">
        <v>986</v>
      </c>
      <c r="E8" s="345" t="s">
        <v>991</v>
      </c>
      <c r="F8" s="340"/>
      <c r="G8" s="338" t="s">
        <v>22</v>
      </c>
      <c r="H8" s="339"/>
      <c r="I8" s="339"/>
      <c r="J8" s="339" t="s">
        <v>95</v>
      </c>
      <c r="K8" s="339" t="s">
        <v>7022</v>
      </c>
      <c r="L8" s="339" t="s">
        <v>7023</v>
      </c>
      <c r="M8" s="340"/>
      <c r="N8" s="340"/>
      <c r="O8" s="341"/>
      <c r="P8" s="341"/>
      <c r="Q8" s="341"/>
      <c r="R8" s="341"/>
      <c r="S8" s="341"/>
      <c r="T8" s="341"/>
      <c r="U8" s="341"/>
      <c r="V8" s="341"/>
      <c r="W8" s="341"/>
      <c r="X8" s="341"/>
      <c r="Y8" s="341"/>
    </row>
    <row r="9" customFormat="false" ht="15" hidden="false" customHeight="false" outlineLevel="2" collapsed="false">
      <c r="A9" s="333" t="s">
        <v>992</v>
      </c>
      <c r="B9" s="334" t="s">
        <v>136</v>
      </c>
      <c r="C9" s="342" t="s">
        <v>993</v>
      </c>
      <c r="D9" s="347" t="s">
        <v>994</v>
      </c>
      <c r="E9" s="348" t="s">
        <v>995</v>
      </c>
      <c r="F9" s="337" t="s">
        <v>996</v>
      </c>
      <c r="G9" s="338" t="s">
        <v>22</v>
      </c>
      <c r="H9" s="339"/>
      <c r="I9" s="339"/>
      <c r="J9" s="339" t="s">
        <v>95</v>
      </c>
      <c r="K9" s="339" t="s">
        <v>7022</v>
      </c>
      <c r="L9" s="339" t="s">
        <v>7023</v>
      </c>
      <c r="M9" s="340"/>
      <c r="N9" s="340"/>
      <c r="O9" s="341"/>
      <c r="P9" s="341"/>
      <c r="Q9" s="341"/>
      <c r="R9" s="341"/>
      <c r="S9" s="341"/>
      <c r="T9" s="341"/>
      <c r="U9" s="341"/>
      <c r="V9" s="341"/>
      <c r="W9" s="341"/>
      <c r="X9" s="341"/>
      <c r="Y9" s="341"/>
    </row>
    <row r="10" customFormat="false" ht="15" hidden="false" customHeight="false" outlineLevel="2" collapsed="false">
      <c r="A10" s="333" t="s">
        <v>997</v>
      </c>
      <c r="B10" s="334" t="s">
        <v>136</v>
      </c>
      <c r="C10" s="342" t="s">
        <v>998</v>
      </c>
      <c r="D10" s="349" t="s">
        <v>999</v>
      </c>
      <c r="E10" s="348" t="s">
        <v>1000</v>
      </c>
      <c r="F10" s="334"/>
      <c r="G10" s="338" t="s">
        <v>22</v>
      </c>
      <c r="H10" s="339"/>
      <c r="I10" s="339"/>
      <c r="J10" s="339" t="s">
        <v>95</v>
      </c>
      <c r="K10" s="339" t="s">
        <v>7022</v>
      </c>
      <c r="L10" s="339" t="s">
        <v>7023</v>
      </c>
      <c r="M10" s="340"/>
      <c r="N10" s="340"/>
      <c r="O10" s="341"/>
      <c r="P10" s="341"/>
      <c r="Q10" s="341"/>
      <c r="R10" s="341"/>
      <c r="S10" s="341"/>
      <c r="T10" s="341"/>
      <c r="U10" s="341"/>
      <c r="V10" s="341"/>
      <c r="W10" s="341"/>
      <c r="X10" s="341"/>
      <c r="Y10" s="341"/>
    </row>
    <row r="11" customFormat="false" ht="15" hidden="false" customHeight="false" outlineLevel="2" collapsed="false">
      <c r="A11" s="333" t="s">
        <v>1001</v>
      </c>
      <c r="B11" s="334" t="s">
        <v>129</v>
      </c>
      <c r="C11" s="350" t="s">
        <v>1002</v>
      </c>
      <c r="D11" s="351" t="s">
        <v>1003</v>
      </c>
      <c r="E11" s="337" t="s">
        <v>1541</v>
      </c>
      <c r="F11" s="352" t="s">
        <v>1005</v>
      </c>
      <c r="G11" s="338" t="s">
        <v>22</v>
      </c>
      <c r="H11" s="339"/>
      <c r="I11" s="339"/>
      <c r="J11" s="339" t="s">
        <v>95</v>
      </c>
      <c r="K11" s="339" t="s">
        <v>7022</v>
      </c>
      <c r="L11" s="339" t="s">
        <v>7023</v>
      </c>
      <c r="M11" s="340"/>
      <c r="N11" s="340"/>
      <c r="O11" s="341"/>
      <c r="P11" s="341"/>
      <c r="Q11" s="341"/>
      <c r="R11" s="341"/>
      <c r="S11" s="341"/>
      <c r="T11" s="341"/>
      <c r="U11" s="341"/>
      <c r="V11" s="341"/>
      <c r="W11" s="341"/>
      <c r="X11" s="341"/>
      <c r="Y11" s="341"/>
    </row>
    <row r="12" customFormat="false" ht="15" hidden="false" customHeight="false" outlineLevel="2" collapsed="false">
      <c r="A12" s="333" t="s">
        <v>1006</v>
      </c>
      <c r="B12" s="334" t="s">
        <v>129</v>
      </c>
      <c r="C12" s="350"/>
      <c r="D12" s="351" t="s">
        <v>1614</v>
      </c>
      <c r="E12" s="352" t="s">
        <v>1008</v>
      </c>
      <c r="F12" s="352" t="s">
        <v>1009</v>
      </c>
      <c r="G12" s="338" t="s">
        <v>22</v>
      </c>
      <c r="H12" s="339"/>
      <c r="I12" s="339"/>
      <c r="J12" s="339" t="s">
        <v>95</v>
      </c>
      <c r="K12" s="339" t="s">
        <v>7022</v>
      </c>
      <c r="L12" s="339" t="s">
        <v>7023</v>
      </c>
      <c r="M12" s="340"/>
      <c r="N12" s="340"/>
      <c r="O12" s="341"/>
      <c r="P12" s="341"/>
      <c r="Q12" s="341"/>
      <c r="R12" s="341"/>
      <c r="S12" s="341"/>
      <c r="T12" s="341"/>
      <c r="U12" s="341"/>
      <c r="V12" s="341"/>
      <c r="W12" s="341"/>
      <c r="X12" s="341"/>
      <c r="Y12" s="341"/>
    </row>
    <row r="13" customFormat="false" ht="15" hidden="false" customHeight="false" outlineLevel="2" collapsed="false">
      <c r="A13" s="333" t="s">
        <v>1010</v>
      </c>
      <c r="B13" s="334" t="s">
        <v>129</v>
      </c>
      <c r="C13" s="353"/>
      <c r="D13" s="351" t="s">
        <v>6748</v>
      </c>
      <c r="E13" s="352" t="s">
        <v>6749</v>
      </c>
      <c r="F13" s="352" t="s">
        <v>1013</v>
      </c>
      <c r="G13" s="338" t="s">
        <v>22</v>
      </c>
      <c r="H13" s="339"/>
      <c r="I13" s="339"/>
      <c r="J13" s="339" t="s">
        <v>95</v>
      </c>
      <c r="K13" s="339" t="s">
        <v>7022</v>
      </c>
      <c r="L13" s="339" t="s">
        <v>7023</v>
      </c>
      <c r="M13" s="340"/>
      <c r="N13" s="340"/>
      <c r="O13" s="341"/>
      <c r="P13" s="341"/>
      <c r="Q13" s="341"/>
      <c r="R13" s="341"/>
      <c r="S13" s="341"/>
      <c r="T13" s="341"/>
      <c r="U13" s="341"/>
      <c r="V13" s="341"/>
      <c r="W13" s="341"/>
      <c r="X13" s="341"/>
      <c r="Y13" s="341"/>
    </row>
    <row r="14" customFormat="false" ht="15" hidden="false" customHeight="false" outlineLevel="2" collapsed="false">
      <c r="A14" s="333" t="s">
        <v>1014</v>
      </c>
      <c r="B14" s="334" t="s">
        <v>129</v>
      </c>
      <c r="C14" s="353"/>
      <c r="D14" s="351" t="s">
        <v>6750</v>
      </c>
      <c r="E14" s="352" t="s">
        <v>6751</v>
      </c>
      <c r="F14" s="352" t="s">
        <v>1017</v>
      </c>
      <c r="G14" s="338" t="s">
        <v>22</v>
      </c>
      <c r="H14" s="339"/>
      <c r="I14" s="339"/>
      <c r="J14" s="339" t="s">
        <v>95</v>
      </c>
      <c r="K14" s="339" t="s">
        <v>7022</v>
      </c>
      <c r="L14" s="339" t="s">
        <v>7023</v>
      </c>
      <c r="M14" s="340"/>
      <c r="N14" s="340"/>
      <c r="O14" s="341"/>
      <c r="P14" s="341"/>
      <c r="Q14" s="341"/>
      <c r="R14" s="341"/>
      <c r="S14" s="341"/>
      <c r="T14" s="341"/>
      <c r="U14" s="341"/>
      <c r="V14" s="341"/>
      <c r="W14" s="341"/>
      <c r="X14" s="341"/>
      <c r="Y14" s="341"/>
    </row>
    <row r="15" customFormat="false" ht="91.5" hidden="false" customHeight="true" outlineLevel="2" collapsed="false">
      <c r="A15" s="333" t="s">
        <v>1018</v>
      </c>
      <c r="B15" s="334" t="s">
        <v>129</v>
      </c>
      <c r="C15" s="354"/>
      <c r="D15" s="351" t="s">
        <v>6752</v>
      </c>
      <c r="E15" s="352" t="s">
        <v>6753</v>
      </c>
      <c r="F15" s="352" t="s">
        <v>1021</v>
      </c>
      <c r="G15" s="338" t="s">
        <v>22</v>
      </c>
      <c r="H15" s="339"/>
      <c r="I15" s="339"/>
      <c r="J15" s="339" t="s">
        <v>95</v>
      </c>
      <c r="K15" s="339" t="s">
        <v>7022</v>
      </c>
      <c r="L15" s="339" t="s">
        <v>7023</v>
      </c>
      <c r="M15" s="340"/>
      <c r="N15" s="340"/>
      <c r="O15" s="341"/>
      <c r="P15" s="341"/>
      <c r="Q15" s="341"/>
      <c r="R15" s="341"/>
      <c r="S15" s="341"/>
      <c r="T15" s="341"/>
      <c r="U15" s="341"/>
      <c r="V15" s="341"/>
      <c r="W15" s="341"/>
      <c r="X15" s="341"/>
      <c r="Y15" s="341"/>
    </row>
    <row r="16" customFormat="false" ht="15" hidden="false" customHeight="false" outlineLevel="2" collapsed="false">
      <c r="A16" s="333" t="s">
        <v>1022</v>
      </c>
      <c r="B16" s="334" t="s">
        <v>129</v>
      </c>
      <c r="C16" s="351"/>
      <c r="D16" s="351" t="s">
        <v>6754</v>
      </c>
      <c r="E16" s="352" t="s">
        <v>6755</v>
      </c>
      <c r="F16" s="352" t="s">
        <v>1025</v>
      </c>
      <c r="G16" s="338" t="s">
        <v>22</v>
      </c>
      <c r="H16" s="339"/>
      <c r="I16" s="339"/>
      <c r="J16" s="339" t="s">
        <v>95</v>
      </c>
      <c r="K16" s="339" t="s">
        <v>7022</v>
      </c>
      <c r="L16" s="339" t="s">
        <v>7023</v>
      </c>
      <c r="M16" s="340"/>
      <c r="N16" s="340"/>
      <c r="O16" s="341"/>
      <c r="P16" s="341"/>
      <c r="Q16" s="341"/>
      <c r="R16" s="341"/>
      <c r="S16" s="341"/>
      <c r="T16" s="341"/>
      <c r="U16" s="341"/>
      <c r="V16" s="341"/>
      <c r="W16" s="341"/>
      <c r="X16" s="341"/>
      <c r="Y16" s="341"/>
    </row>
    <row r="17" customFormat="false" ht="15" hidden="false" customHeight="false" outlineLevel="2" collapsed="false">
      <c r="A17" s="333" t="s">
        <v>1026</v>
      </c>
      <c r="B17" s="334" t="s">
        <v>129</v>
      </c>
      <c r="C17" s="354"/>
      <c r="D17" s="351" t="s">
        <v>6756</v>
      </c>
      <c r="E17" s="352" t="s">
        <v>6757</v>
      </c>
      <c r="F17" s="352" t="s">
        <v>1028</v>
      </c>
      <c r="G17" s="338" t="s">
        <v>22</v>
      </c>
      <c r="H17" s="339"/>
      <c r="I17" s="339"/>
      <c r="J17" s="339" t="s">
        <v>95</v>
      </c>
      <c r="K17" s="339" t="s">
        <v>7022</v>
      </c>
      <c r="L17" s="339" t="s">
        <v>7023</v>
      </c>
      <c r="M17" s="340"/>
      <c r="N17" s="340"/>
      <c r="O17" s="341"/>
      <c r="P17" s="341"/>
      <c r="Q17" s="341"/>
      <c r="R17" s="341"/>
      <c r="S17" s="341"/>
      <c r="T17" s="341"/>
      <c r="U17" s="341"/>
      <c r="V17" s="341"/>
      <c r="W17" s="341"/>
      <c r="X17" s="341"/>
      <c r="Y17" s="341"/>
    </row>
    <row r="18" customFormat="false" ht="15" hidden="false" customHeight="false" outlineLevel="2" collapsed="false">
      <c r="A18" s="333" t="s">
        <v>1029</v>
      </c>
      <c r="B18" s="334" t="s">
        <v>129</v>
      </c>
      <c r="C18" s="354"/>
      <c r="D18" s="351" t="s">
        <v>6758</v>
      </c>
      <c r="E18" s="352" t="s">
        <v>6759</v>
      </c>
      <c r="F18" s="352" t="s">
        <v>1032</v>
      </c>
      <c r="G18" s="338" t="s">
        <v>22</v>
      </c>
      <c r="H18" s="339"/>
      <c r="I18" s="339"/>
      <c r="J18" s="339" t="s">
        <v>95</v>
      </c>
      <c r="K18" s="339" t="s">
        <v>7022</v>
      </c>
      <c r="L18" s="339" t="s">
        <v>7023</v>
      </c>
      <c r="M18" s="340"/>
      <c r="N18" s="340"/>
      <c r="O18" s="341"/>
      <c r="P18" s="341"/>
      <c r="Q18" s="341"/>
      <c r="R18" s="341"/>
      <c r="S18" s="341"/>
      <c r="T18" s="341"/>
      <c r="U18" s="341"/>
      <c r="V18" s="341"/>
      <c r="W18" s="341"/>
      <c r="X18" s="341"/>
      <c r="Y18" s="341"/>
    </row>
    <row r="19" customFormat="false" ht="85.5" hidden="false" customHeight="true" outlineLevel="2" collapsed="false">
      <c r="A19" s="333" t="s">
        <v>1033</v>
      </c>
      <c r="B19" s="334" t="s">
        <v>129</v>
      </c>
      <c r="C19" s="354"/>
      <c r="D19" s="351" t="s">
        <v>6760</v>
      </c>
      <c r="E19" s="352" t="s">
        <v>6761</v>
      </c>
      <c r="F19" s="352" t="s">
        <v>1035</v>
      </c>
      <c r="G19" s="338" t="s">
        <v>22</v>
      </c>
      <c r="H19" s="339"/>
      <c r="I19" s="339"/>
      <c r="J19" s="339" t="s">
        <v>95</v>
      </c>
      <c r="K19" s="339" t="s">
        <v>7022</v>
      </c>
      <c r="L19" s="339" t="s">
        <v>7023</v>
      </c>
      <c r="M19" s="340"/>
      <c r="N19" s="340"/>
      <c r="O19" s="341"/>
      <c r="P19" s="341"/>
      <c r="Q19" s="341"/>
      <c r="R19" s="341"/>
      <c r="S19" s="341"/>
      <c r="T19" s="341"/>
      <c r="U19" s="341"/>
      <c r="V19" s="341"/>
      <c r="W19" s="341"/>
      <c r="X19" s="341"/>
      <c r="Y19" s="341"/>
    </row>
    <row r="20" customFormat="false" ht="128.25" hidden="false" customHeight="true" outlineLevel="2" collapsed="false">
      <c r="A20" s="333" t="s">
        <v>1036</v>
      </c>
      <c r="B20" s="334" t="s">
        <v>129</v>
      </c>
      <c r="C20" s="354"/>
      <c r="D20" s="351" t="s">
        <v>6762</v>
      </c>
      <c r="E20" s="352" t="s">
        <v>6763</v>
      </c>
      <c r="F20" s="352" t="s">
        <v>1039</v>
      </c>
      <c r="G20" s="338" t="s">
        <v>22</v>
      </c>
      <c r="H20" s="339"/>
      <c r="I20" s="339"/>
      <c r="J20" s="339" t="s">
        <v>95</v>
      </c>
      <c r="K20" s="339" t="s">
        <v>7022</v>
      </c>
      <c r="L20" s="339" t="s">
        <v>7023</v>
      </c>
      <c r="M20" s="340"/>
      <c r="N20" s="340"/>
      <c r="O20" s="341"/>
      <c r="P20" s="341"/>
      <c r="Q20" s="341"/>
      <c r="R20" s="341"/>
      <c r="S20" s="341"/>
      <c r="T20" s="341"/>
      <c r="U20" s="341"/>
      <c r="V20" s="341"/>
      <c r="W20" s="341"/>
      <c r="X20" s="341"/>
      <c r="Y20" s="341"/>
    </row>
    <row r="21" customFormat="false" ht="15" hidden="false" customHeight="false" outlineLevel="2" collapsed="false">
      <c r="A21" s="333" t="s">
        <v>1040</v>
      </c>
      <c r="B21" s="334" t="s">
        <v>129</v>
      </c>
      <c r="C21" s="354"/>
      <c r="D21" s="351" t="s">
        <v>6764</v>
      </c>
      <c r="E21" s="352" t="s">
        <v>6765</v>
      </c>
      <c r="F21" s="352" t="s">
        <v>1043</v>
      </c>
      <c r="G21" s="338" t="s">
        <v>22</v>
      </c>
      <c r="H21" s="339"/>
      <c r="I21" s="339"/>
      <c r="J21" s="339" t="s">
        <v>95</v>
      </c>
      <c r="K21" s="339" t="s">
        <v>7022</v>
      </c>
      <c r="L21" s="339" t="s">
        <v>7023</v>
      </c>
      <c r="M21" s="340"/>
      <c r="N21" s="340"/>
      <c r="O21" s="341"/>
      <c r="P21" s="341"/>
      <c r="Q21" s="341"/>
      <c r="R21" s="341"/>
      <c r="S21" s="341"/>
      <c r="T21" s="341"/>
      <c r="U21" s="341"/>
      <c r="V21" s="341"/>
      <c r="W21" s="341"/>
      <c r="X21" s="341"/>
      <c r="Y21" s="341"/>
    </row>
    <row r="22" customFormat="false" ht="15" hidden="false" customHeight="false" outlineLevel="2" collapsed="false">
      <c r="A22" s="333" t="s">
        <v>1044</v>
      </c>
      <c r="B22" s="334" t="s">
        <v>129</v>
      </c>
      <c r="C22" s="354"/>
      <c r="D22" s="351" t="s">
        <v>1045</v>
      </c>
      <c r="E22" s="352" t="s">
        <v>1046</v>
      </c>
      <c r="F22" s="352" t="s">
        <v>1047</v>
      </c>
      <c r="G22" s="338" t="s">
        <v>22</v>
      </c>
      <c r="H22" s="339"/>
      <c r="I22" s="339"/>
      <c r="J22" s="339" t="s">
        <v>95</v>
      </c>
      <c r="K22" s="339" t="s">
        <v>7022</v>
      </c>
      <c r="L22" s="339" t="s">
        <v>7023</v>
      </c>
      <c r="M22" s="340"/>
      <c r="N22" s="340"/>
      <c r="O22" s="341"/>
      <c r="P22" s="341"/>
      <c r="Q22" s="341"/>
      <c r="R22" s="341"/>
      <c r="S22" s="341"/>
      <c r="T22" s="341"/>
      <c r="U22" s="341"/>
      <c r="V22" s="341"/>
      <c r="W22" s="341"/>
      <c r="X22" s="341"/>
      <c r="Y22" s="341"/>
    </row>
    <row r="23" customFormat="false" ht="15" hidden="false" customHeight="false" outlineLevel="2" collapsed="false">
      <c r="A23" s="333" t="s">
        <v>1048</v>
      </c>
      <c r="B23" s="334" t="s">
        <v>129</v>
      </c>
      <c r="C23" s="354"/>
      <c r="D23" s="351" t="s">
        <v>1049</v>
      </c>
      <c r="E23" s="352" t="s">
        <v>6766</v>
      </c>
      <c r="F23" s="352" t="s">
        <v>1051</v>
      </c>
      <c r="G23" s="338" t="s">
        <v>22</v>
      </c>
      <c r="H23" s="339"/>
      <c r="I23" s="339"/>
      <c r="J23" s="339" t="s">
        <v>95</v>
      </c>
      <c r="K23" s="339" t="s">
        <v>7022</v>
      </c>
      <c r="L23" s="339" t="s">
        <v>7023</v>
      </c>
      <c r="M23" s="340"/>
      <c r="N23" s="340"/>
      <c r="O23" s="341"/>
      <c r="P23" s="341"/>
      <c r="Q23" s="341"/>
      <c r="R23" s="341"/>
      <c r="S23" s="341"/>
      <c r="T23" s="341"/>
      <c r="U23" s="341"/>
      <c r="V23" s="341"/>
      <c r="W23" s="341"/>
      <c r="X23" s="341"/>
      <c r="Y23" s="341"/>
    </row>
    <row r="24" customFormat="false" ht="15" hidden="false" customHeight="false" outlineLevel="2" collapsed="false">
      <c r="A24" s="333" t="s">
        <v>1052</v>
      </c>
      <c r="B24" s="334" t="s">
        <v>96</v>
      </c>
      <c r="C24" s="350" t="s">
        <v>1053</v>
      </c>
      <c r="D24" s="351" t="s">
        <v>1054</v>
      </c>
      <c r="E24" s="349" t="s">
        <v>1055</v>
      </c>
      <c r="F24" s="355" t="s">
        <v>1056</v>
      </c>
      <c r="G24" s="338" t="s">
        <v>22</v>
      </c>
      <c r="H24" s="339"/>
      <c r="I24" s="339"/>
      <c r="J24" s="339" t="s">
        <v>95</v>
      </c>
      <c r="K24" s="339" t="s">
        <v>7022</v>
      </c>
      <c r="L24" s="339" t="s">
        <v>7023</v>
      </c>
      <c r="M24" s="340"/>
      <c r="N24" s="340"/>
      <c r="O24" s="341"/>
      <c r="P24" s="341"/>
      <c r="Q24" s="341"/>
      <c r="R24" s="341"/>
      <c r="S24" s="341"/>
      <c r="T24" s="341"/>
      <c r="U24" s="341"/>
      <c r="V24" s="341"/>
      <c r="W24" s="341"/>
      <c r="X24" s="341"/>
      <c r="Y24" s="341"/>
    </row>
    <row r="25" customFormat="false" ht="15" hidden="false" customHeight="false" outlineLevel="2" collapsed="false">
      <c r="A25" s="333" t="s">
        <v>1057</v>
      </c>
      <c r="B25" s="334" t="s">
        <v>96</v>
      </c>
      <c r="C25" s="354"/>
      <c r="D25" s="351" t="s">
        <v>1058</v>
      </c>
      <c r="E25" s="349" t="s">
        <v>1059</v>
      </c>
      <c r="F25" s="355" t="s">
        <v>1056</v>
      </c>
      <c r="G25" s="338" t="s">
        <v>22</v>
      </c>
      <c r="H25" s="339"/>
      <c r="I25" s="339"/>
      <c r="J25" s="339" t="s">
        <v>95</v>
      </c>
      <c r="K25" s="339" t="s">
        <v>7022</v>
      </c>
      <c r="L25" s="339" t="s">
        <v>7023</v>
      </c>
      <c r="M25" s="340"/>
      <c r="N25" s="340"/>
      <c r="O25" s="341"/>
      <c r="P25" s="341"/>
      <c r="Q25" s="341"/>
      <c r="R25" s="341"/>
      <c r="S25" s="341"/>
      <c r="T25" s="341"/>
      <c r="U25" s="341"/>
      <c r="V25" s="341"/>
      <c r="W25" s="341"/>
      <c r="X25" s="341"/>
      <c r="Y25" s="341"/>
    </row>
    <row r="26" customFormat="false" ht="15" hidden="false" customHeight="false" outlineLevel="2" collapsed="false">
      <c r="A26" s="333" t="s">
        <v>1060</v>
      </c>
      <c r="B26" s="334" t="s">
        <v>96</v>
      </c>
      <c r="C26" s="354"/>
      <c r="D26" s="351" t="s">
        <v>1061</v>
      </c>
      <c r="E26" s="349" t="s">
        <v>1062</v>
      </c>
      <c r="F26" s="355" t="s">
        <v>1063</v>
      </c>
      <c r="G26" s="338" t="s">
        <v>22</v>
      </c>
      <c r="H26" s="339"/>
      <c r="I26" s="339"/>
      <c r="J26" s="339" t="s">
        <v>95</v>
      </c>
      <c r="K26" s="339" t="s">
        <v>7022</v>
      </c>
      <c r="L26" s="339" t="s">
        <v>7023</v>
      </c>
      <c r="M26" s="340"/>
      <c r="N26" s="340"/>
      <c r="O26" s="341"/>
      <c r="P26" s="341"/>
      <c r="Q26" s="341"/>
      <c r="R26" s="341"/>
      <c r="S26" s="341"/>
      <c r="T26" s="341"/>
      <c r="U26" s="341"/>
      <c r="V26" s="341"/>
      <c r="W26" s="341"/>
      <c r="X26" s="341"/>
      <c r="Y26" s="341"/>
    </row>
    <row r="27" customFormat="false" ht="15" hidden="false" customHeight="false" outlineLevel="2" collapsed="false">
      <c r="A27" s="333" t="s">
        <v>1064</v>
      </c>
      <c r="B27" s="334" t="s">
        <v>107</v>
      </c>
      <c r="C27" s="351" t="s">
        <v>1065</v>
      </c>
      <c r="D27" s="351" t="s">
        <v>1066</v>
      </c>
      <c r="E27" s="356" t="s">
        <v>1067</v>
      </c>
      <c r="F27" s="355" t="s">
        <v>1068</v>
      </c>
      <c r="G27" s="338" t="s">
        <v>22</v>
      </c>
      <c r="H27" s="339"/>
      <c r="I27" s="339"/>
      <c r="J27" s="339" t="s">
        <v>95</v>
      </c>
      <c r="K27" s="339" t="s">
        <v>7022</v>
      </c>
      <c r="L27" s="339" t="s">
        <v>7023</v>
      </c>
      <c r="M27" s="340"/>
      <c r="N27" s="340"/>
      <c r="O27" s="341"/>
      <c r="P27" s="341"/>
      <c r="Q27" s="341"/>
      <c r="R27" s="341"/>
      <c r="S27" s="341"/>
      <c r="T27" s="341"/>
      <c r="U27" s="341"/>
      <c r="V27" s="341"/>
      <c r="W27" s="341"/>
      <c r="X27" s="341"/>
      <c r="Y27" s="341"/>
    </row>
    <row r="28" customFormat="false" ht="15" hidden="false" customHeight="false" outlineLevel="2" collapsed="false">
      <c r="A28" s="333" t="s">
        <v>1069</v>
      </c>
      <c r="B28" s="334" t="s">
        <v>107</v>
      </c>
      <c r="C28" s="357"/>
      <c r="D28" s="351" t="s">
        <v>1070</v>
      </c>
      <c r="E28" s="356" t="s">
        <v>1071</v>
      </c>
      <c r="F28" s="355" t="s">
        <v>1068</v>
      </c>
      <c r="G28" s="338" t="s">
        <v>22</v>
      </c>
      <c r="H28" s="339"/>
      <c r="I28" s="339"/>
      <c r="J28" s="339" t="s">
        <v>95</v>
      </c>
      <c r="K28" s="339" t="s">
        <v>7022</v>
      </c>
      <c r="L28" s="339" t="s">
        <v>7023</v>
      </c>
      <c r="M28" s="340"/>
      <c r="N28" s="340"/>
      <c r="O28" s="341"/>
      <c r="P28" s="341"/>
      <c r="Q28" s="341"/>
      <c r="R28" s="341"/>
      <c r="S28" s="341"/>
      <c r="T28" s="341"/>
      <c r="U28" s="341"/>
      <c r="V28" s="341"/>
      <c r="W28" s="341"/>
      <c r="X28" s="341"/>
      <c r="Y28" s="341"/>
    </row>
    <row r="29" customFormat="false" ht="15" hidden="false" customHeight="false" outlineLevel="2" collapsed="false">
      <c r="A29" s="333" t="s">
        <v>1072</v>
      </c>
      <c r="B29" s="334" t="s">
        <v>107</v>
      </c>
      <c r="C29" s="357"/>
      <c r="D29" s="351" t="s">
        <v>1073</v>
      </c>
      <c r="E29" s="356" t="s">
        <v>1074</v>
      </c>
      <c r="F29" s="355" t="s">
        <v>1068</v>
      </c>
      <c r="G29" s="338" t="s">
        <v>22</v>
      </c>
      <c r="H29" s="339"/>
      <c r="I29" s="339"/>
      <c r="J29" s="339" t="s">
        <v>95</v>
      </c>
      <c r="K29" s="339" t="s">
        <v>7022</v>
      </c>
      <c r="L29" s="339" t="s">
        <v>7023</v>
      </c>
      <c r="M29" s="340"/>
      <c r="N29" s="340"/>
      <c r="O29" s="341"/>
      <c r="P29" s="341"/>
      <c r="Q29" s="341"/>
      <c r="R29" s="341"/>
      <c r="S29" s="341"/>
      <c r="T29" s="341"/>
      <c r="U29" s="341"/>
      <c r="V29" s="341"/>
      <c r="W29" s="341"/>
      <c r="X29" s="341"/>
      <c r="Y29" s="341"/>
    </row>
    <row r="30" customFormat="false" ht="15" hidden="false" customHeight="false" outlineLevel="2" collapsed="false">
      <c r="A30" s="333" t="s">
        <v>1075</v>
      </c>
      <c r="B30" s="334" t="s">
        <v>122</v>
      </c>
      <c r="C30" s="351" t="s">
        <v>1076</v>
      </c>
      <c r="D30" s="358" t="s">
        <v>1077</v>
      </c>
      <c r="E30" s="356" t="s">
        <v>1078</v>
      </c>
      <c r="F30" s="355" t="s">
        <v>1079</v>
      </c>
      <c r="G30" s="338" t="s">
        <v>22</v>
      </c>
      <c r="H30" s="339"/>
      <c r="I30" s="339"/>
      <c r="J30" s="339" t="s">
        <v>95</v>
      </c>
      <c r="K30" s="339" t="s">
        <v>7022</v>
      </c>
      <c r="L30" s="339" t="s">
        <v>7023</v>
      </c>
      <c r="M30" s="340"/>
      <c r="N30" s="340"/>
      <c r="O30" s="341"/>
      <c r="P30" s="341"/>
      <c r="Q30" s="341"/>
      <c r="R30" s="341"/>
      <c r="S30" s="341"/>
      <c r="T30" s="341"/>
      <c r="U30" s="341"/>
      <c r="V30" s="341"/>
      <c r="W30" s="341"/>
      <c r="X30" s="341"/>
      <c r="Y30" s="341"/>
    </row>
    <row r="31" customFormat="false" ht="15" hidden="false" customHeight="false" outlineLevel="2" collapsed="false">
      <c r="A31" s="333" t="s">
        <v>1080</v>
      </c>
      <c r="B31" s="334" t="s">
        <v>122</v>
      </c>
      <c r="C31" s="354"/>
      <c r="D31" s="358" t="s">
        <v>1081</v>
      </c>
      <c r="E31" s="359" t="s">
        <v>1082</v>
      </c>
      <c r="F31" s="355" t="s">
        <v>1079</v>
      </c>
      <c r="G31" s="338" t="s">
        <v>22</v>
      </c>
      <c r="H31" s="339"/>
      <c r="I31" s="339"/>
      <c r="J31" s="339" t="s">
        <v>95</v>
      </c>
      <c r="K31" s="339" t="s">
        <v>7022</v>
      </c>
      <c r="L31" s="339" t="s">
        <v>7023</v>
      </c>
      <c r="M31" s="340"/>
      <c r="N31" s="340"/>
      <c r="O31" s="341"/>
      <c r="P31" s="341"/>
      <c r="Q31" s="341"/>
      <c r="R31" s="341"/>
      <c r="S31" s="341"/>
      <c r="T31" s="341"/>
      <c r="U31" s="341"/>
      <c r="V31" s="341"/>
      <c r="W31" s="341"/>
      <c r="X31" s="341"/>
      <c r="Y31" s="341"/>
    </row>
    <row r="32" customFormat="false" ht="15" hidden="false" customHeight="false" outlineLevel="2" collapsed="false">
      <c r="A32" s="333" t="s">
        <v>1083</v>
      </c>
      <c r="B32" s="334" t="s">
        <v>115</v>
      </c>
      <c r="C32" s="351" t="s">
        <v>1084</v>
      </c>
      <c r="D32" s="358" t="s">
        <v>1085</v>
      </c>
      <c r="E32" s="356" t="s">
        <v>1086</v>
      </c>
      <c r="F32" s="355" t="s">
        <v>1087</v>
      </c>
      <c r="G32" s="338" t="s">
        <v>22</v>
      </c>
      <c r="H32" s="339"/>
      <c r="I32" s="339"/>
      <c r="J32" s="339" t="s">
        <v>95</v>
      </c>
      <c r="K32" s="339" t="s">
        <v>7022</v>
      </c>
      <c r="L32" s="339" t="s">
        <v>7023</v>
      </c>
      <c r="M32" s="340"/>
      <c r="N32" s="340"/>
      <c r="O32" s="341"/>
      <c r="P32" s="341"/>
      <c r="Q32" s="341"/>
      <c r="R32" s="341"/>
      <c r="S32" s="341"/>
      <c r="T32" s="341"/>
      <c r="U32" s="341"/>
      <c r="V32" s="341"/>
      <c r="W32" s="341"/>
      <c r="X32" s="341"/>
      <c r="Y32" s="341"/>
    </row>
    <row r="33" customFormat="false" ht="15" hidden="false" customHeight="false" outlineLevel="2" collapsed="false">
      <c r="A33" s="333" t="s">
        <v>1088</v>
      </c>
      <c r="B33" s="334" t="s">
        <v>115</v>
      </c>
      <c r="C33" s="354"/>
      <c r="D33" s="358" t="s">
        <v>1089</v>
      </c>
      <c r="E33" s="356" t="s">
        <v>1090</v>
      </c>
      <c r="F33" s="355" t="s">
        <v>1091</v>
      </c>
      <c r="G33" s="338" t="s">
        <v>22</v>
      </c>
      <c r="H33" s="339"/>
      <c r="I33" s="339"/>
      <c r="J33" s="339" t="s">
        <v>95</v>
      </c>
      <c r="K33" s="339" t="s">
        <v>7022</v>
      </c>
      <c r="L33" s="339" t="s">
        <v>7023</v>
      </c>
      <c r="M33" s="340"/>
      <c r="N33" s="340"/>
      <c r="O33" s="341"/>
      <c r="P33" s="341"/>
      <c r="Q33" s="341"/>
      <c r="R33" s="341"/>
      <c r="S33" s="341"/>
      <c r="T33" s="341"/>
      <c r="U33" s="341"/>
      <c r="V33" s="341"/>
      <c r="W33" s="341"/>
      <c r="X33" s="341"/>
      <c r="Y33" s="341"/>
    </row>
    <row r="34" customFormat="false" ht="15" hidden="false" customHeight="false" outlineLevel="2" collapsed="false">
      <c r="A34" s="333" t="s">
        <v>1092</v>
      </c>
      <c r="B34" s="334" t="s">
        <v>115</v>
      </c>
      <c r="C34" s="354"/>
      <c r="D34" s="358" t="s">
        <v>1093</v>
      </c>
      <c r="E34" s="356" t="s">
        <v>1094</v>
      </c>
      <c r="F34" s="355" t="s">
        <v>1091</v>
      </c>
      <c r="G34" s="338" t="s">
        <v>22</v>
      </c>
      <c r="H34" s="339"/>
      <c r="I34" s="339"/>
      <c r="J34" s="339" t="s">
        <v>95</v>
      </c>
      <c r="K34" s="339" t="s">
        <v>7022</v>
      </c>
      <c r="L34" s="339" t="s">
        <v>7023</v>
      </c>
      <c r="M34" s="340"/>
      <c r="N34" s="340"/>
      <c r="O34" s="341"/>
      <c r="P34" s="341"/>
      <c r="Q34" s="341"/>
      <c r="R34" s="341"/>
      <c r="S34" s="341"/>
      <c r="T34" s="341"/>
      <c r="U34" s="341"/>
      <c r="V34" s="341"/>
      <c r="W34" s="341"/>
      <c r="X34" s="341"/>
      <c r="Y34" s="341"/>
    </row>
    <row r="35" customFormat="false" ht="15" hidden="false" customHeight="false" outlineLevel="2" collapsed="false">
      <c r="A35" s="333" t="s">
        <v>1095</v>
      </c>
      <c r="B35" s="334" t="s">
        <v>218</v>
      </c>
      <c r="C35" s="354"/>
      <c r="D35" s="358" t="s">
        <v>1096</v>
      </c>
      <c r="E35" s="356" t="s">
        <v>1097</v>
      </c>
      <c r="F35" s="355" t="s">
        <v>1091</v>
      </c>
      <c r="G35" s="338" t="s">
        <v>22</v>
      </c>
      <c r="H35" s="339"/>
      <c r="I35" s="339"/>
      <c r="J35" s="339" t="s">
        <v>95</v>
      </c>
      <c r="K35" s="339" t="s">
        <v>7022</v>
      </c>
      <c r="L35" s="339" t="s">
        <v>7023</v>
      </c>
      <c r="M35" s="340"/>
      <c r="N35" s="340"/>
      <c r="O35" s="341"/>
      <c r="P35" s="341"/>
      <c r="Q35" s="341"/>
      <c r="R35" s="341"/>
      <c r="S35" s="341"/>
      <c r="T35" s="341"/>
      <c r="U35" s="341"/>
      <c r="V35" s="341"/>
      <c r="W35" s="341"/>
      <c r="X35" s="341"/>
      <c r="Y35" s="341"/>
    </row>
    <row r="36" customFormat="false" ht="15" hidden="false" customHeight="true" outlineLevel="1" collapsed="false">
      <c r="A36" s="329" t="s">
        <v>1098</v>
      </c>
      <c r="B36" s="329"/>
      <c r="C36" s="329"/>
      <c r="D36" s="329"/>
      <c r="E36" s="329"/>
      <c r="F36" s="329"/>
      <c r="G36" s="330"/>
      <c r="H36" s="331"/>
      <c r="I36" s="331"/>
      <c r="J36" s="331"/>
      <c r="K36" s="331"/>
      <c r="L36" s="332"/>
      <c r="M36" s="332"/>
      <c r="N36" s="332"/>
      <c r="O36" s="323"/>
      <c r="P36" s="323"/>
      <c r="Q36" s="323"/>
      <c r="R36" s="323"/>
      <c r="S36" s="323"/>
      <c r="T36" s="323"/>
      <c r="U36" s="323"/>
      <c r="V36" s="323"/>
      <c r="W36" s="323"/>
      <c r="X36" s="323"/>
      <c r="Y36" s="323"/>
    </row>
    <row r="37" customFormat="false" ht="118.5" hidden="false" customHeight="true" outlineLevel="2" collapsed="false">
      <c r="A37" s="360" t="s">
        <v>1099</v>
      </c>
      <c r="B37" s="334" t="s">
        <v>136</v>
      </c>
      <c r="C37" s="334" t="s">
        <v>976</v>
      </c>
      <c r="D37" s="335" t="s">
        <v>977</v>
      </c>
      <c r="E37" s="336" t="s">
        <v>1100</v>
      </c>
      <c r="F37" s="337" t="s">
        <v>1101</v>
      </c>
      <c r="G37" s="338" t="s">
        <v>22</v>
      </c>
      <c r="H37" s="339"/>
      <c r="I37" s="339"/>
      <c r="J37" s="339" t="s">
        <v>95</v>
      </c>
      <c r="K37" s="339" t="s">
        <v>7024</v>
      </c>
      <c r="L37" s="339" t="s">
        <v>7025</v>
      </c>
      <c r="M37" s="340"/>
      <c r="N37" s="340"/>
      <c r="O37" s="341"/>
      <c r="P37" s="341"/>
      <c r="Q37" s="341"/>
      <c r="R37" s="341"/>
      <c r="S37" s="341"/>
      <c r="T37" s="341"/>
      <c r="U37" s="341"/>
      <c r="V37" s="341"/>
      <c r="W37" s="341"/>
      <c r="X37" s="341"/>
      <c r="Y37" s="341"/>
    </row>
    <row r="38" customFormat="false" ht="118.5" hidden="false" customHeight="true" outlineLevel="2" collapsed="false">
      <c r="A38" s="360" t="s">
        <v>1102</v>
      </c>
      <c r="B38" s="334" t="s">
        <v>136</v>
      </c>
      <c r="C38" s="342"/>
      <c r="D38" s="343" t="s">
        <v>983</v>
      </c>
      <c r="E38" s="344" t="s">
        <v>984</v>
      </c>
      <c r="F38" s="344"/>
      <c r="G38" s="338" t="s">
        <v>22</v>
      </c>
      <c r="H38" s="339"/>
      <c r="I38" s="339"/>
      <c r="J38" s="339" t="s">
        <v>95</v>
      </c>
      <c r="K38" s="339" t="s">
        <v>7024</v>
      </c>
      <c r="L38" s="339" t="s">
        <v>7025</v>
      </c>
      <c r="M38" s="340"/>
      <c r="N38" s="340"/>
      <c r="O38" s="341"/>
      <c r="P38" s="341"/>
      <c r="Q38" s="341"/>
      <c r="R38" s="341"/>
      <c r="S38" s="341"/>
      <c r="T38" s="341"/>
      <c r="U38" s="341"/>
      <c r="V38" s="341"/>
      <c r="W38" s="341"/>
      <c r="X38" s="341"/>
      <c r="Y38" s="341"/>
    </row>
    <row r="39" customFormat="false" ht="118.5" hidden="false" customHeight="true" outlineLevel="2" collapsed="false">
      <c r="A39" s="360" t="s">
        <v>1103</v>
      </c>
      <c r="B39" s="334" t="s">
        <v>136</v>
      </c>
      <c r="C39" s="343"/>
      <c r="D39" s="343" t="s">
        <v>986</v>
      </c>
      <c r="E39" s="345" t="s">
        <v>1104</v>
      </c>
      <c r="F39" s="346" t="s">
        <v>1105</v>
      </c>
      <c r="G39" s="338" t="s">
        <v>22</v>
      </c>
      <c r="H39" s="339"/>
      <c r="I39" s="339"/>
      <c r="J39" s="339" t="s">
        <v>95</v>
      </c>
      <c r="K39" s="339" t="s">
        <v>7024</v>
      </c>
      <c r="L39" s="339" t="s">
        <v>7025</v>
      </c>
      <c r="M39" s="340"/>
      <c r="N39" s="340"/>
      <c r="O39" s="341"/>
      <c r="P39" s="341"/>
      <c r="Q39" s="341"/>
      <c r="R39" s="341"/>
      <c r="S39" s="341"/>
      <c r="T39" s="341"/>
      <c r="U39" s="341"/>
      <c r="V39" s="341"/>
      <c r="W39" s="341"/>
      <c r="X39" s="341"/>
      <c r="Y39" s="341"/>
    </row>
    <row r="40" customFormat="false" ht="118.5" hidden="false" customHeight="true" outlineLevel="2" collapsed="false">
      <c r="A40" s="360" t="s">
        <v>1106</v>
      </c>
      <c r="B40" s="334" t="s">
        <v>136</v>
      </c>
      <c r="C40" s="342" t="s">
        <v>990</v>
      </c>
      <c r="D40" s="343" t="s">
        <v>986</v>
      </c>
      <c r="E40" s="345" t="s">
        <v>991</v>
      </c>
      <c r="F40" s="340"/>
      <c r="G40" s="338" t="s">
        <v>22</v>
      </c>
      <c r="H40" s="339"/>
      <c r="I40" s="339"/>
      <c r="J40" s="339" t="s">
        <v>95</v>
      </c>
      <c r="K40" s="339" t="s">
        <v>7024</v>
      </c>
      <c r="L40" s="339" t="s">
        <v>7025</v>
      </c>
      <c r="M40" s="340"/>
      <c r="N40" s="340"/>
      <c r="O40" s="341"/>
      <c r="P40" s="341"/>
      <c r="Q40" s="341"/>
      <c r="R40" s="341"/>
      <c r="S40" s="341"/>
      <c r="T40" s="341"/>
      <c r="U40" s="341"/>
      <c r="V40" s="341"/>
      <c r="W40" s="341"/>
      <c r="X40" s="341"/>
      <c r="Y40" s="341"/>
    </row>
    <row r="41" customFormat="false" ht="15" hidden="false" customHeight="false" outlineLevel="2" collapsed="false">
      <c r="A41" s="360" t="s">
        <v>1107</v>
      </c>
      <c r="B41" s="334" t="s">
        <v>136</v>
      </c>
      <c r="C41" s="342" t="s">
        <v>993</v>
      </c>
      <c r="D41" s="347" t="s">
        <v>1108</v>
      </c>
      <c r="E41" s="348" t="s">
        <v>995</v>
      </c>
      <c r="F41" s="337" t="s">
        <v>1109</v>
      </c>
      <c r="G41" s="338" t="s">
        <v>22</v>
      </c>
      <c r="H41" s="339"/>
      <c r="I41" s="339"/>
      <c r="J41" s="339" t="s">
        <v>95</v>
      </c>
      <c r="K41" s="339" t="s">
        <v>7024</v>
      </c>
      <c r="L41" s="339" t="s">
        <v>7025</v>
      </c>
      <c r="M41" s="340"/>
      <c r="N41" s="340"/>
      <c r="O41" s="341"/>
      <c r="P41" s="341"/>
      <c r="Q41" s="341"/>
      <c r="R41" s="341"/>
      <c r="S41" s="341"/>
      <c r="T41" s="341"/>
      <c r="U41" s="341"/>
      <c r="V41" s="341"/>
      <c r="W41" s="341"/>
      <c r="X41" s="341"/>
      <c r="Y41" s="341"/>
    </row>
    <row r="42" customFormat="false" ht="118.5" hidden="false" customHeight="true" outlineLevel="2" collapsed="false">
      <c r="A42" s="360" t="s">
        <v>1110</v>
      </c>
      <c r="B42" s="334" t="s">
        <v>136</v>
      </c>
      <c r="C42" s="342" t="s">
        <v>998</v>
      </c>
      <c r="D42" s="349" t="s">
        <v>999</v>
      </c>
      <c r="E42" s="348" t="s">
        <v>1111</v>
      </c>
      <c r="F42" s="334"/>
      <c r="G42" s="338" t="s">
        <v>22</v>
      </c>
      <c r="H42" s="339"/>
      <c r="I42" s="339"/>
      <c r="J42" s="339" t="s">
        <v>95</v>
      </c>
      <c r="K42" s="339" t="s">
        <v>7024</v>
      </c>
      <c r="L42" s="339" t="s">
        <v>7025</v>
      </c>
      <c r="M42" s="340"/>
      <c r="N42" s="340"/>
      <c r="O42" s="341"/>
      <c r="P42" s="341"/>
      <c r="Q42" s="341"/>
      <c r="R42" s="341"/>
      <c r="S42" s="341"/>
      <c r="T42" s="341"/>
      <c r="U42" s="341"/>
      <c r="V42" s="341"/>
      <c r="W42" s="341"/>
      <c r="X42" s="341"/>
      <c r="Y42" s="341"/>
    </row>
    <row r="43" customFormat="false" ht="118.5" hidden="false" customHeight="true" outlineLevel="2" collapsed="false">
      <c r="A43" s="360" t="s">
        <v>1112</v>
      </c>
      <c r="B43" s="334" t="s">
        <v>129</v>
      </c>
      <c r="C43" s="350" t="s">
        <v>1002</v>
      </c>
      <c r="D43" s="351" t="s">
        <v>1003</v>
      </c>
      <c r="E43" s="337" t="s">
        <v>1541</v>
      </c>
      <c r="F43" s="352" t="s">
        <v>1114</v>
      </c>
      <c r="G43" s="338" t="s">
        <v>22</v>
      </c>
      <c r="H43" s="339"/>
      <c r="I43" s="339"/>
      <c r="J43" s="339" t="s">
        <v>95</v>
      </c>
      <c r="K43" s="339" t="s">
        <v>7024</v>
      </c>
      <c r="L43" s="339" t="s">
        <v>7025</v>
      </c>
      <c r="M43" s="340"/>
      <c r="N43" s="340"/>
      <c r="O43" s="341"/>
      <c r="P43" s="341"/>
      <c r="Q43" s="341"/>
      <c r="R43" s="341"/>
      <c r="S43" s="341"/>
      <c r="T43" s="341"/>
      <c r="U43" s="341"/>
      <c r="V43" s="341"/>
      <c r="W43" s="341"/>
      <c r="X43" s="341"/>
      <c r="Y43" s="341"/>
    </row>
    <row r="44" customFormat="false" ht="15" hidden="false" customHeight="false" outlineLevel="2" collapsed="false">
      <c r="A44" s="360" t="s">
        <v>1115</v>
      </c>
      <c r="B44" s="334" t="s">
        <v>129</v>
      </c>
      <c r="C44" s="350"/>
      <c r="D44" s="351" t="s">
        <v>1614</v>
      </c>
      <c r="E44" s="352" t="s">
        <v>1008</v>
      </c>
      <c r="F44" s="352" t="s">
        <v>1116</v>
      </c>
      <c r="G44" s="338" t="s">
        <v>22</v>
      </c>
      <c r="H44" s="339"/>
      <c r="I44" s="339"/>
      <c r="J44" s="339" t="s">
        <v>95</v>
      </c>
      <c r="K44" s="339" t="s">
        <v>7024</v>
      </c>
      <c r="L44" s="339" t="s">
        <v>7025</v>
      </c>
      <c r="M44" s="340"/>
      <c r="N44" s="340"/>
      <c r="O44" s="341"/>
      <c r="P44" s="341"/>
      <c r="Q44" s="341"/>
      <c r="R44" s="341"/>
      <c r="S44" s="341"/>
      <c r="T44" s="341"/>
      <c r="U44" s="341"/>
      <c r="V44" s="341"/>
      <c r="W44" s="341"/>
      <c r="X44" s="341"/>
      <c r="Y44" s="341"/>
    </row>
    <row r="45" customFormat="false" ht="15" hidden="false" customHeight="false" outlineLevel="2" collapsed="false">
      <c r="A45" s="360" t="s">
        <v>1117</v>
      </c>
      <c r="B45" s="334" t="s">
        <v>129</v>
      </c>
      <c r="C45" s="361"/>
      <c r="D45" s="351" t="s">
        <v>6767</v>
      </c>
      <c r="E45" s="352" t="s">
        <v>6768</v>
      </c>
      <c r="F45" s="352" t="s">
        <v>1120</v>
      </c>
      <c r="G45" s="338" t="s">
        <v>22</v>
      </c>
      <c r="H45" s="339"/>
      <c r="I45" s="339"/>
      <c r="J45" s="339" t="s">
        <v>95</v>
      </c>
      <c r="K45" s="339" t="s">
        <v>7024</v>
      </c>
      <c r="L45" s="339" t="s">
        <v>7025</v>
      </c>
      <c r="M45" s="340"/>
      <c r="N45" s="340"/>
      <c r="O45" s="341"/>
      <c r="P45" s="341"/>
      <c r="Q45" s="341"/>
      <c r="R45" s="341"/>
      <c r="S45" s="341"/>
      <c r="T45" s="341"/>
      <c r="U45" s="341"/>
      <c r="V45" s="341"/>
      <c r="W45" s="341"/>
      <c r="X45" s="341"/>
      <c r="Y45" s="341"/>
    </row>
    <row r="46" customFormat="false" ht="15" hidden="false" customHeight="false" outlineLevel="2" collapsed="false">
      <c r="A46" s="360" t="s">
        <v>1121</v>
      </c>
      <c r="B46" s="334" t="s">
        <v>129</v>
      </c>
      <c r="C46" s="361"/>
      <c r="D46" s="351" t="s">
        <v>6769</v>
      </c>
      <c r="E46" s="352" t="s">
        <v>6770</v>
      </c>
      <c r="F46" s="352" t="s">
        <v>1124</v>
      </c>
      <c r="G46" s="338" t="s">
        <v>22</v>
      </c>
      <c r="H46" s="339"/>
      <c r="I46" s="339"/>
      <c r="J46" s="339" t="s">
        <v>95</v>
      </c>
      <c r="K46" s="339" t="s">
        <v>7024</v>
      </c>
      <c r="L46" s="339" t="s">
        <v>7025</v>
      </c>
      <c r="M46" s="340"/>
      <c r="N46" s="340"/>
      <c r="O46" s="341"/>
      <c r="P46" s="341"/>
      <c r="Q46" s="341"/>
      <c r="R46" s="341"/>
      <c r="S46" s="341"/>
      <c r="T46" s="341"/>
      <c r="U46" s="341"/>
      <c r="V46" s="341"/>
      <c r="W46" s="341"/>
      <c r="X46" s="341"/>
      <c r="Y46" s="341"/>
    </row>
    <row r="47" customFormat="false" ht="15" hidden="false" customHeight="false" outlineLevel="2" collapsed="false">
      <c r="A47" s="360" t="s">
        <v>1125</v>
      </c>
      <c r="B47" s="334" t="s">
        <v>129</v>
      </c>
      <c r="C47" s="361"/>
      <c r="D47" s="351" t="s">
        <v>6752</v>
      </c>
      <c r="E47" s="352" t="s">
        <v>6771</v>
      </c>
      <c r="F47" s="352" t="s">
        <v>1128</v>
      </c>
      <c r="G47" s="338" t="s">
        <v>22</v>
      </c>
      <c r="H47" s="339"/>
      <c r="I47" s="339"/>
      <c r="J47" s="339" t="s">
        <v>95</v>
      </c>
      <c r="K47" s="339" t="s">
        <v>7024</v>
      </c>
      <c r="L47" s="339" t="s">
        <v>7025</v>
      </c>
      <c r="M47" s="340"/>
      <c r="N47" s="340"/>
      <c r="O47" s="341"/>
      <c r="P47" s="341"/>
      <c r="Q47" s="341"/>
      <c r="R47" s="341"/>
      <c r="S47" s="341"/>
      <c r="T47" s="341"/>
      <c r="U47" s="341"/>
      <c r="V47" s="341"/>
      <c r="W47" s="341"/>
      <c r="X47" s="341"/>
      <c r="Y47" s="341"/>
    </row>
    <row r="48" customFormat="false" ht="15" hidden="false" customHeight="false" outlineLevel="2" collapsed="false">
      <c r="A48" s="360" t="s">
        <v>1129</v>
      </c>
      <c r="B48" s="334" t="s">
        <v>129</v>
      </c>
      <c r="C48" s="148"/>
      <c r="D48" s="351" t="s">
        <v>6772</v>
      </c>
      <c r="E48" s="352" t="s">
        <v>6773</v>
      </c>
      <c r="F48" s="352" t="s">
        <v>1132</v>
      </c>
      <c r="G48" s="338" t="s">
        <v>22</v>
      </c>
      <c r="H48" s="339"/>
      <c r="I48" s="339"/>
      <c r="J48" s="339" t="s">
        <v>95</v>
      </c>
      <c r="K48" s="339" t="s">
        <v>7024</v>
      </c>
      <c r="L48" s="339" t="s">
        <v>7025</v>
      </c>
      <c r="M48" s="340"/>
      <c r="N48" s="340"/>
      <c r="O48" s="323"/>
      <c r="P48" s="323"/>
      <c r="Q48" s="323"/>
      <c r="R48" s="323"/>
      <c r="S48" s="323"/>
      <c r="T48" s="323"/>
      <c r="U48" s="323"/>
      <c r="V48" s="323"/>
      <c r="W48" s="323"/>
      <c r="X48" s="323"/>
      <c r="Y48" s="323"/>
    </row>
    <row r="49" customFormat="false" ht="15" hidden="false" customHeight="false" outlineLevel="2" collapsed="false">
      <c r="A49" s="360" t="s">
        <v>1133</v>
      </c>
      <c r="B49" s="334" t="s">
        <v>129</v>
      </c>
      <c r="C49" s="362"/>
      <c r="D49" s="351" t="s">
        <v>6774</v>
      </c>
      <c r="E49" s="352" t="s">
        <v>6775</v>
      </c>
      <c r="F49" s="352" t="s">
        <v>1136</v>
      </c>
      <c r="G49" s="338" t="s">
        <v>22</v>
      </c>
      <c r="H49" s="339"/>
      <c r="I49" s="339"/>
      <c r="J49" s="339" t="s">
        <v>95</v>
      </c>
      <c r="K49" s="339" t="s">
        <v>7024</v>
      </c>
      <c r="L49" s="339" t="s">
        <v>7025</v>
      </c>
      <c r="M49" s="340"/>
      <c r="N49" s="340"/>
      <c r="O49" s="341"/>
      <c r="P49" s="341"/>
      <c r="Q49" s="341"/>
      <c r="R49" s="341"/>
      <c r="S49" s="341"/>
      <c r="T49" s="341"/>
      <c r="U49" s="341"/>
      <c r="V49" s="341"/>
      <c r="W49" s="341"/>
      <c r="X49" s="341"/>
      <c r="Y49" s="341"/>
    </row>
    <row r="50" customFormat="false" ht="15" hidden="false" customHeight="false" outlineLevel="2" collapsed="false">
      <c r="A50" s="360" t="s">
        <v>1137</v>
      </c>
      <c r="B50" s="334" t="s">
        <v>129</v>
      </c>
      <c r="C50" s="351"/>
      <c r="D50" s="351" t="s">
        <v>6758</v>
      </c>
      <c r="E50" s="352" t="s">
        <v>6776</v>
      </c>
      <c r="F50" s="352" t="s">
        <v>1140</v>
      </c>
      <c r="G50" s="338" t="s">
        <v>22</v>
      </c>
      <c r="H50" s="339"/>
      <c r="I50" s="339"/>
      <c r="J50" s="339" t="s">
        <v>95</v>
      </c>
      <c r="K50" s="339" t="s">
        <v>7024</v>
      </c>
      <c r="L50" s="339" t="s">
        <v>7025</v>
      </c>
      <c r="M50" s="340"/>
      <c r="N50" s="340"/>
      <c r="O50" s="341"/>
      <c r="P50" s="341"/>
      <c r="Q50" s="341"/>
      <c r="R50" s="341"/>
      <c r="S50" s="341"/>
      <c r="T50" s="341"/>
      <c r="U50" s="341"/>
      <c r="V50" s="341"/>
      <c r="W50" s="341"/>
      <c r="X50" s="341"/>
      <c r="Y50" s="341"/>
    </row>
    <row r="51" customFormat="false" ht="15" hidden="false" customHeight="false" outlineLevel="2" collapsed="false">
      <c r="A51" s="360" t="s">
        <v>1141</v>
      </c>
      <c r="B51" s="334" t="s">
        <v>129</v>
      </c>
      <c r="C51" s="351"/>
      <c r="D51" s="351" t="s">
        <v>6777</v>
      </c>
      <c r="E51" s="352" t="s">
        <v>6778</v>
      </c>
      <c r="F51" s="352" t="s">
        <v>1144</v>
      </c>
      <c r="G51" s="338" t="s">
        <v>22</v>
      </c>
      <c r="H51" s="339"/>
      <c r="I51" s="339"/>
      <c r="J51" s="339" t="s">
        <v>95</v>
      </c>
      <c r="K51" s="339" t="s">
        <v>7024</v>
      </c>
      <c r="L51" s="339" t="s">
        <v>7025</v>
      </c>
      <c r="M51" s="340"/>
      <c r="N51" s="340"/>
      <c r="O51" s="341"/>
      <c r="P51" s="341"/>
      <c r="Q51" s="341"/>
      <c r="R51" s="341"/>
      <c r="S51" s="341"/>
      <c r="T51" s="341"/>
      <c r="U51" s="341"/>
      <c r="V51" s="341"/>
      <c r="W51" s="341"/>
      <c r="X51" s="341"/>
      <c r="Y51" s="341"/>
    </row>
    <row r="52" customFormat="false" ht="15" hidden="false" customHeight="false" outlineLevel="2" collapsed="false">
      <c r="A52" s="360" t="s">
        <v>1145</v>
      </c>
      <c r="B52" s="334" t="s">
        <v>129</v>
      </c>
      <c r="C52" s="351"/>
      <c r="D52" s="351" t="s">
        <v>6779</v>
      </c>
      <c r="E52" s="352" t="s">
        <v>6780</v>
      </c>
      <c r="F52" s="352" t="s">
        <v>1148</v>
      </c>
      <c r="G52" s="338" t="s">
        <v>22</v>
      </c>
      <c r="H52" s="339"/>
      <c r="I52" s="339"/>
      <c r="J52" s="339" t="s">
        <v>95</v>
      </c>
      <c r="K52" s="339" t="s">
        <v>7024</v>
      </c>
      <c r="L52" s="339" t="s">
        <v>7025</v>
      </c>
      <c r="M52" s="340"/>
      <c r="N52" s="340"/>
      <c r="O52" s="323"/>
      <c r="P52" s="323"/>
      <c r="Q52" s="323"/>
      <c r="R52" s="323"/>
      <c r="S52" s="323"/>
      <c r="T52" s="323"/>
      <c r="U52" s="323"/>
      <c r="V52" s="323"/>
      <c r="W52" s="323"/>
      <c r="X52" s="323"/>
      <c r="Y52" s="323"/>
    </row>
    <row r="53" customFormat="false" ht="15" hidden="false" customHeight="false" outlineLevel="2" collapsed="false">
      <c r="A53" s="360" t="s">
        <v>1149</v>
      </c>
      <c r="B53" s="334" t="s">
        <v>129</v>
      </c>
      <c r="C53" s="351"/>
      <c r="D53" s="351" t="s">
        <v>6781</v>
      </c>
      <c r="E53" s="352" t="s">
        <v>6782</v>
      </c>
      <c r="F53" s="352" t="s">
        <v>1152</v>
      </c>
      <c r="G53" s="338" t="s">
        <v>22</v>
      </c>
      <c r="H53" s="339"/>
      <c r="I53" s="339"/>
      <c r="J53" s="339" t="s">
        <v>95</v>
      </c>
      <c r="K53" s="339" t="s">
        <v>7024</v>
      </c>
      <c r="L53" s="339" t="s">
        <v>7025</v>
      </c>
      <c r="M53" s="340"/>
      <c r="N53" s="340"/>
      <c r="O53" s="341"/>
      <c r="P53" s="341"/>
      <c r="Q53" s="341"/>
      <c r="R53" s="341"/>
      <c r="S53" s="341"/>
      <c r="T53" s="341"/>
      <c r="U53" s="341"/>
      <c r="V53" s="341"/>
      <c r="W53" s="341"/>
      <c r="X53" s="341"/>
      <c r="Y53" s="341"/>
    </row>
    <row r="54" customFormat="false" ht="15" hidden="false" customHeight="false" outlineLevel="2" collapsed="false">
      <c r="A54" s="360" t="s">
        <v>1153</v>
      </c>
      <c r="B54" s="334" t="s">
        <v>129</v>
      </c>
      <c r="C54" s="361"/>
      <c r="D54" s="351" t="s">
        <v>1045</v>
      </c>
      <c r="E54" s="352" t="s">
        <v>1154</v>
      </c>
      <c r="F54" s="352" t="s">
        <v>1155</v>
      </c>
      <c r="G54" s="338" t="s">
        <v>22</v>
      </c>
      <c r="H54" s="339"/>
      <c r="I54" s="339"/>
      <c r="J54" s="339" t="s">
        <v>95</v>
      </c>
      <c r="K54" s="339" t="s">
        <v>7024</v>
      </c>
      <c r="L54" s="339" t="s">
        <v>7025</v>
      </c>
      <c r="M54" s="340"/>
      <c r="N54" s="340"/>
      <c r="O54" s="341"/>
      <c r="P54" s="341"/>
      <c r="Q54" s="341"/>
      <c r="R54" s="341"/>
      <c r="S54" s="341"/>
      <c r="T54" s="341"/>
      <c r="U54" s="341"/>
      <c r="V54" s="341"/>
      <c r="W54" s="341"/>
      <c r="X54" s="341"/>
      <c r="Y54" s="341"/>
    </row>
    <row r="55" customFormat="false" ht="15" hidden="false" customHeight="false" outlineLevel="2" collapsed="false">
      <c r="A55" s="360" t="s">
        <v>1156</v>
      </c>
      <c r="B55" s="334" t="s">
        <v>129</v>
      </c>
      <c r="C55" s="361"/>
      <c r="D55" s="351" t="s">
        <v>1049</v>
      </c>
      <c r="E55" s="352" t="s">
        <v>6766</v>
      </c>
      <c r="F55" s="352" t="s">
        <v>1157</v>
      </c>
      <c r="G55" s="338" t="s">
        <v>22</v>
      </c>
      <c r="H55" s="339"/>
      <c r="I55" s="339"/>
      <c r="J55" s="339" t="s">
        <v>95</v>
      </c>
      <c r="K55" s="339" t="s">
        <v>7024</v>
      </c>
      <c r="L55" s="339" t="s">
        <v>7025</v>
      </c>
      <c r="M55" s="340"/>
      <c r="N55" s="340"/>
      <c r="O55" s="341"/>
      <c r="P55" s="341"/>
      <c r="Q55" s="341"/>
      <c r="R55" s="341"/>
      <c r="S55" s="341"/>
      <c r="T55" s="341"/>
      <c r="U55" s="341"/>
      <c r="V55" s="341"/>
      <c r="W55" s="341"/>
      <c r="X55" s="341"/>
      <c r="Y55" s="341"/>
    </row>
    <row r="56" customFormat="false" ht="15" hidden="false" customHeight="false" outlineLevel="2" collapsed="false">
      <c r="A56" s="360" t="s">
        <v>1158</v>
      </c>
      <c r="B56" s="334" t="s">
        <v>96</v>
      </c>
      <c r="C56" s="350" t="s">
        <v>1053</v>
      </c>
      <c r="D56" s="351" t="s">
        <v>1054</v>
      </c>
      <c r="E56" s="349" t="s">
        <v>1055</v>
      </c>
      <c r="F56" s="355" t="s">
        <v>1056</v>
      </c>
      <c r="G56" s="338" t="s">
        <v>22</v>
      </c>
      <c r="H56" s="339"/>
      <c r="I56" s="339"/>
      <c r="J56" s="339" t="s">
        <v>95</v>
      </c>
      <c r="K56" s="339" t="s">
        <v>7024</v>
      </c>
      <c r="L56" s="339" t="s">
        <v>7025</v>
      </c>
      <c r="M56" s="340"/>
      <c r="N56" s="340"/>
      <c r="O56" s="341"/>
      <c r="P56" s="341"/>
      <c r="Q56" s="341"/>
      <c r="R56" s="341"/>
      <c r="S56" s="341"/>
      <c r="T56" s="341"/>
      <c r="U56" s="341"/>
      <c r="V56" s="341"/>
      <c r="W56" s="341"/>
      <c r="X56" s="341"/>
      <c r="Y56" s="341"/>
    </row>
    <row r="57" customFormat="false" ht="15" hidden="false" customHeight="false" outlineLevel="2" collapsed="false">
      <c r="A57" s="360" t="s">
        <v>1159</v>
      </c>
      <c r="B57" s="334" t="s">
        <v>96</v>
      </c>
      <c r="C57" s="361"/>
      <c r="D57" s="351" t="s">
        <v>1058</v>
      </c>
      <c r="E57" s="349" t="s">
        <v>1059</v>
      </c>
      <c r="F57" s="355" t="s">
        <v>1056</v>
      </c>
      <c r="G57" s="338" t="s">
        <v>22</v>
      </c>
      <c r="H57" s="339"/>
      <c r="I57" s="339"/>
      <c r="J57" s="339" t="s">
        <v>95</v>
      </c>
      <c r="K57" s="339" t="s">
        <v>7024</v>
      </c>
      <c r="L57" s="339" t="s">
        <v>7025</v>
      </c>
      <c r="M57" s="340"/>
      <c r="N57" s="340"/>
      <c r="O57" s="323"/>
      <c r="P57" s="323"/>
      <c r="Q57" s="323"/>
      <c r="R57" s="323"/>
      <c r="S57" s="323"/>
      <c r="T57" s="323"/>
      <c r="U57" s="323"/>
      <c r="V57" s="323"/>
      <c r="W57" s="323"/>
      <c r="X57" s="323"/>
      <c r="Y57" s="323"/>
    </row>
    <row r="58" customFormat="false" ht="15" hidden="false" customHeight="false" outlineLevel="2" collapsed="false">
      <c r="A58" s="360" t="s">
        <v>1160</v>
      </c>
      <c r="B58" s="334" t="s">
        <v>96</v>
      </c>
      <c r="C58" s="361"/>
      <c r="D58" s="351" t="s">
        <v>1061</v>
      </c>
      <c r="E58" s="349" t="s">
        <v>1062</v>
      </c>
      <c r="F58" s="355" t="s">
        <v>1063</v>
      </c>
      <c r="G58" s="338" t="s">
        <v>22</v>
      </c>
      <c r="H58" s="339"/>
      <c r="I58" s="339"/>
      <c r="J58" s="339" t="s">
        <v>95</v>
      </c>
      <c r="K58" s="339" t="s">
        <v>7024</v>
      </c>
      <c r="L58" s="339" t="s">
        <v>7025</v>
      </c>
      <c r="M58" s="340"/>
      <c r="N58" s="340"/>
      <c r="O58" s="341"/>
      <c r="P58" s="341"/>
      <c r="Q58" s="341"/>
      <c r="R58" s="341"/>
      <c r="S58" s="341"/>
      <c r="T58" s="341"/>
      <c r="U58" s="341"/>
      <c r="V58" s="341"/>
      <c r="W58" s="341"/>
      <c r="X58" s="341"/>
      <c r="Y58" s="341"/>
    </row>
    <row r="59" customFormat="false" ht="15" hidden="false" customHeight="false" outlineLevel="2" collapsed="false">
      <c r="A59" s="360" t="s">
        <v>1161</v>
      </c>
      <c r="B59" s="334" t="s">
        <v>107</v>
      </c>
      <c r="C59" s="351" t="s">
        <v>1065</v>
      </c>
      <c r="D59" s="351" t="s">
        <v>1066</v>
      </c>
      <c r="E59" s="356" t="s">
        <v>1067</v>
      </c>
      <c r="F59" s="352" t="s">
        <v>1162</v>
      </c>
      <c r="G59" s="338" t="s">
        <v>22</v>
      </c>
      <c r="H59" s="339"/>
      <c r="I59" s="339"/>
      <c r="J59" s="339" t="s">
        <v>95</v>
      </c>
      <c r="K59" s="339" t="s">
        <v>7024</v>
      </c>
      <c r="L59" s="339" t="s">
        <v>7025</v>
      </c>
      <c r="M59" s="340"/>
      <c r="N59" s="340"/>
      <c r="O59" s="341"/>
      <c r="P59" s="341"/>
      <c r="Q59" s="341"/>
      <c r="R59" s="341"/>
      <c r="S59" s="341"/>
      <c r="T59" s="341"/>
      <c r="U59" s="341"/>
      <c r="V59" s="341"/>
      <c r="W59" s="341"/>
      <c r="X59" s="341"/>
      <c r="Y59" s="341"/>
    </row>
    <row r="60" customFormat="false" ht="15" hidden="false" customHeight="false" outlineLevel="2" collapsed="false">
      <c r="A60" s="360" t="s">
        <v>1163</v>
      </c>
      <c r="B60" s="334" t="s">
        <v>107</v>
      </c>
      <c r="C60" s="363"/>
      <c r="D60" s="351" t="s">
        <v>1070</v>
      </c>
      <c r="E60" s="356" t="s">
        <v>1164</v>
      </c>
      <c r="F60" s="352" t="s">
        <v>1165</v>
      </c>
      <c r="G60" s="338" t="s">
        <v>22</v>
      </c>
      <c r="H60" s="339"/>
      <c r="I60" s="339"/>
      <c r="J60" s="339" t="s">
        <v>95</v>
      </c>
      <c r="K60" s="339" t="s">
        <v>7024</v>
      </c>
      <c r="L60" s="339" t="s">
        <v>7025</v>
      </c>
      <c r="M60" s="340"/>
      <c r="N60" s="340"/>
      <c r="O60" s="341"/>
      <c r="P60" s="341"/>
      <c r="Q60" s="341"/>
      <c r="R60" s="341"/>
      <c r="S60" s="341"/>
      <c r="T60" s="341"/>
      <c r="U60" s="341"/>
      <c r="V60" s="341"/>
      <c r="W60" s="341"/>
      <c r="X60" s="341"/>
      <c r="Y60" s="341"/>
    </row>
    <row r="61" customFormat="false" ht="15" hidden="false" customHeight="false" outlineLevel="2" collapsed="false">
      <c r="A61" s="360" t="s">
        <v>1166</v>
      </c>
      <c r="B61" s="334" t="s">
        <v>107</v>
      </c>
      <c r="C61" s="363"/>
      <c r="D61" s="351" t="s">
        <v>1073</v>
      </c>
      <c r="E61" s="356" t="s">
        <v>1074</v>
      </c>
      <c r="F61" s="352" t="s">
        <v>1165</v>
      </c>
      <c r="G61" s="338" t="s">
        <v>22</v>
      </c>
      <c r="H61" s="339"/>
      <c r="I61" s="339"/>
      <c r="J61" s="339" t="s">
        <v>95</v>
      </c>
      <c r="K61" s="339" t="s">
        <v>7024</v>
      </c>
      <c r="L61" s="339" t="s">
        <v>7025</v>
      </c>
      <c r="M61" s="340"/>
      <c r="N61" s="340"/>
      <c r="O61" s="341"/>
      <c r="P61" s="341"/>
      <c r="Q61" s="341"/>
      <c r="R61" s="341"/>
      <c r="S61" s="341"/>
      <c r="T61" s="341"/>
      <c r="U61" s="341"/>
      <c r="V61" s="341"/>
      <c r="W61" s="341"/>
      <c r="X61" s="341"/>
      <c r="Y61" s="341"/>
    </row>
    <row r="62" customFormat="false" ht="15" hidden="false" customHeight="false" outlineLevel="2" collapsed="false">
      <c r="A62" s="360" t="s">
        <v>1167</v>
      </c>
      <c r="B62" s="334" t="s">
        <v>122</v>
      </c>
      <c r="C62" s="351" t="s">
        <v>1076</v>
      </c>
      <c r="D62" s="358" t="s">
        <v>1077</v>
      </c>
      <c r="E62" s="356" t="s">
        <v>1078</v>
      </c>
      <c r="F62" s="355" t="s">
        <v>1079</v>
      </c>
      <c r="G62" s="338" t="s">
        <v>22</v>
      </c>
      <c r="H62" s="339"/>
      <c r="I62" s="339"/>
      <c r="J62" s="339" t="s">
        <v>95</v>
      </c>
      <c r="K62" s="339" t="s">
        <v>7024</v>
      </c>
      <c r="L62" s="339" t="s">
        <v>7025</v>
      </c>
      <c r="M62" s="340"/>
      <c r="N62" s="340"/>
      <c r="O62" s="341"/>
      <c r="P62" s="341"/>
      <c r="Q62" s="341"/>
      <c r="R62" s="341"/>
      <c r="S62" s="341"/>
      <c r="T62" s="341"/>
      <c r="U62" s="341"/>
      <c r="V62" s="341"/>
      <c r="W62" s="341"/>
      <c r="X62" s="341"/>
      <c r="Y62" s="341"/>
    </row>
    <row r="63" customFormat="false" ht="15" hidden="false" customHeight="false" outlineLevel="2" collapsed="false">
      <c r="A63" s="360" t="s">
        <v>1168</v>
      </c>
      <c r="B63" s="334" t="s">
        <v>122</v>
      </c>
      <c r="C63" s="361"/>
      <c r="D63" s="358" t="s">
        <v>1081</v>
      </c>
      <c r="E63" s="359" t="s">
        <v>1082</v>
      </c>
      <c r="F63" s="355" t="s">
        <v>1079</v>
      </c>
      <c r="G63" s="338" t="s">
        <v>22</v>
      </c>
      <c r="H63" s="339"/>
      <c r="I63" s="339"/>
      <c r="J63" s="339" t="s">
        <v>95</v>
      </c>
      <c r="K63" s="339" t="s">
        <v>7024</v>
      </c>
      <c r="L63" s="339" t="s">
        <v>7025</v>
      </c>
      <c r="M63" s="340"/>
      <c r="N63" s="340"/>
      <c r="O63" s="341"/>
      <c r="P63" s="341"/>
      <c r="Q63" s="341"/>
      <c r="R63" s="341"/>
      <c r="S63" s="341"/>
      <c r="T63" s="341"/>
      <c r="U63" s="341"/>
      <c r="V63" s="341"/>
      <c r="W63" s="341"/>
      <c r="X63" s="341"/>
      <c r="Y63" s="341"/>
    </row>
    <row r="64" customFormat="false" ht="15" hidden="false" customHeight="false" outlineLevel="2" collapsed="false">
      <c r="A64" s="360" t="s">
        <v>1169</v>
      </c>
      <c r="B64" s="334" t="s">
        <v>115</v>
      </c>
      <c r="C64" s="351" t="s">
        <v>1084</v>
      </c>
      <c r="D64" s="358" t="s">
        <v>1085</v>
      </c>
      <c r="E64" s="356" t="s">
        <v>1086</v>
      </c>
      <c r="F64" s="355" t="s">
        <v>1087</v>
      </c>
      <c r="G64" s="338" t="s">
        <v>22</v>
      </c>
      <c r="H64" s="339"/>
      <c r="I64" s="339"/>
      <c r="J64" s="339" t="s">
        <v>95</v>
      </c>
      <c r="K64" s="339" t="s">
        <v>7024</v>
      </c>
      <c r="L64" s="339" t="s">
        <v>7025</v>
      </c>
      <c r="M64" s="340"/>
      <c r="N64" s="340"/>
      <c r="O64" s="341"/>
      <c r="P64" s="341"/>
      <c r="Q64" s="341"/>
      <c r="R64" s="341"/>
      <c r="S64" s="341"/>
      <c r="T64" s="341"/>
      <c r="U64" s="341"/>
      <c r="V64" s="341"/>
      <c r="W64" s="341"/>
      <c r="X64" s="341"/>
      <c r="Y64" s="341"/>
    </row>
    <row r="65" customFormat="false" ht="15" hidden="false" customHeight="false" outlineLevel="2" collapsed="false">
      <c r="A65" s="360" t="s">
        <v>1170</v>
      </c>
      <c r="B65" s="334" t="s">
        <v>115</v>
      </c>
      <c r="C65" s="361"/>
      <c r="D65" s="358" t="s">
        <v>1089</v>
      </c>
      <c r="E65" s="356" t="s">
        <v>1171</v>
      </c>
      <c r="F65" s="352" t="s">
        <v>1172</v>
      </c>
      <c r="G65" s="338" t="s">
        <v>22</v>
      </c>
      <c r="H65" s="339"/>
      <c r="I65" s="339"/>
      <c r="J65" s="339" t="s">
        <v>95</v>
      </c>
      <c r="K65" s="339" t="s">
        <v>7024</v>
      </c>
      <c r="L65" s="339" t="s">
        <v>7025</v>
      </c>
      <c r="M65" s="340"/>
      <c r="N65" s="340"/>
      <c r="O65" s="341"/>
      <c r="P65" s="341"/>
      <c r="Q65" s="341"/>
      <c r="R65" s="341"/>
      <c r="S65" s="341"/>
      <c r="T65" s="341"/>
      <c r="U65" s="341"/>
      <c r="V65" s="341"/>
      <c r="W65" s="341"/>
      <c r="X65" s="341"/>
      <c r="Y65" s="341"/>
    </row>
    <row r="66" customFormat="false" ht="15" hidden="false" customHeight="false" outlineLevel="2" collapsed="false">
      <c r="A66" s="360" t="s">
        <v>1173</v>
      </c>
      <c r="B66" s="334" t="s">
        <v>115</v>
      </c>
      <c r="C66" s="361"/>
      <c r="D66" s="358" t="s">
        <v>1093</v>
      </c>
      <c r="E66" s="356" t="s">
        <v>1094</v>
      </c>
      <c r="F66" s="352" t="s">
        <v>1172</v>
      </c>
      <c r="G66" s="338" t="s">
        <v>22</v>
      </c>
      <c r="H66" s="339"/>
      <c r="I66" s="339"/>
      <c r="J66" s="339" t="s">
        <v>95</v>
      </c>
      <c r="K66" s="339" t="s">
        <v>7024</v>
      </c>
      <c r="L66" s="339" t="s">
        <v>7025</v>
      </c>
      <c r="M66" s="340"/>
      <c r="N66" s="340"/>
      <c r="O66" s="341"/>
      <c r="P66" s="341"/>
      <c r="Q66" s="341"/>
      <c r="R66" s="341"/>
      <c r="S66" s="341"/>
      <c r="T66" s="341"/>
      <c r="U66" s="341"/>
      <c r="V66" s="341"/>
      <c r="W66" s="341"/>
      <c r="X66" s="341"/>
      <c r="Y66" s="341"/>
    </row>
    <row r="67" customFormat="false" ht="15" hidden="false" customHeight="false" outlineLevel="2" collapsed="false">
      <c r="A67" s="360" t="s">
        <v>1174</v>
      </c>
      <c r="B67" s="334" t="s">
        <v>218</v>
      </c>
      <c r="C67" s="361"/>
      <c r="D67" s="358" t="s">
        <v>1096</v>
      </c>
      <c r="E67" s="356" t="s">
        <v>1097</v>
      </c>
      <c r="F67" s="352" t="s">
        <v>1172</v>
      </c>
      <c r="G67" s="338" t="s">
        <v>22</v>
      </c>
      <c r="H67" s="339"/>
      <c r="I67" s="339"/>
      <c r="J67" s="339" t="s">
        <v>95</v>
      </c>
      <c r="K67" s="339" t="s">
        <v>7024</v>
      </c>
      <c r="L67" s="339" t="s">
        <v>7025</v>
      </c>
      <c r="M67" s="340"/>
      <c r="N67" s="340"/>
      <c r="O67" s="341"/>
      <c r="P67" s="341"/>
      <c r="Q67" s="341"/>
      <c r="R67" s="341"/>
      <c r="S67" s="341"/>
      <c r="T67" s="341"/>
      <c r="U67" s="341"/>
      <c r="V67" s="341"/>
      <c r="W67" s="341"/>
      <c r="X67" s="341"/>
      <c r="Y67" s="341"/>
    </row>
    <row r="68" customFormat="false" ht="15" hidden="false" customHeight="true" outlineLevel="1" collapsed="false">
      <c r="A68" s="329" t="s">
        <v>1175</v>
      </c>
      <c r="B68" s="329"/>
      <c r="C68" s="329"/>
      <c r="D68" s="329"/>
      <c r="E68" s="329"/>
      <c r="F68" s="329"/>
      <c r="G68" s="330"/>
      <c r="H68" s="331"/>
      <c r="I68" s="331"/>
      <c r="J68" s="331"/>
      <c r="K68" s="331"/>
      <c r="L68" s="331"/>
      <c r="M68" s="332"/>
      <c r="N68" s="332"/>
      <c r="O68" s="323"/>
      <c r="P68" s="323"/>
      <c r="Q68" s="323"/>
      <c r="R68" s="323"/>
      <c r="S68" s="323"/>
      <c r="T68" s="323"/>
      <c r="U68" s="323"/>
      <c r="V68" s="323"/>
      <c r="W68" s="323"/>
      <c r="X68" s="323"/>
      <c r="Y68" s="323"/>
    </row>
    <row r="69" customFormat="false" ht="15" hidden="false" customHeight="false" outlineLevel="2" collapsed="false">
      <c r="A69" s="360" t="s">
        <v>1176</v>
      </c>
      <c r="B69" s="334" t="s">
        <v>136</v>
      </c>
      <c r="C69" s="334" t="s">
        <v>976</v>
      </c>
      <c r="D69" s="335" t="s">
        <v>977</v>
      </c>
      <c r="E69" s="336" t="s">
        <v>1177</v>
      </c>
      <c r="F69" s="337" t="s">
        <v>1178</v>
      </c>
      <c r="G69" s="338" t="s">
        <v>22</v>
      </c>
      <c r="H69" s="339"/>
      <c r="I69" s="339"/>
      <c r="J69" s="339" t="s">
        <v>95</v>
      </c>
      <c r="K69" s="339" t="s">
        <v>7024</v>
      </c>
      <c r="L69" s="339" t="s">
        <v>7025</v>
      </c>
      <c r="M69" s="340"/>
      <c r="N69" s="340"/>
      <c r="O69" s="341"/>
      <c r="P69" s="341"/>
      <c r="Q69" s="341"/>
      <c r="R69" s="341"/>
      <c r="S69" s="341"/>
      <c r="T69" s="341"/>
      <c r="U69" s="341"/>
      <c r="V69" s="341"/>
      <c r="W69" s="341"/>
      <c r="X69" s="341"/>
      <c r="Y69" s="341"/>
    </row>
    <row r="70" customFormat="false" ht="15" hidden="false" customHeight="false" outlineLevel="2" collapsed="false">
      <c r="A70" s="360" t="s">
        <v>1179</v>
      </c>
      <c r="B70" s="334" t="s">
        <v>136</v>
      </c>
      <c r="C70" s="342"/>
      <c r="D70" s="343" t="s">
        <v>983</v>
      </c>
      <c r="E70" s="344" t="s">
        <v>1180</v>
      </c>
      <c r="F70" s="344"/>
      <c r="G70" s="338" t="s">
        <v>22</v>
      </c>
      <c r="H70" s="339"/>
      <c r="I70" s="339"/>
      <c r="J70" s="339" t="s">
        <v>95</v>
      </c>
      <c r="K70" s="339" t="s">
        <v>7024</v>
      </c>
      <c r="L70" s="339" t="s">
        <v>7025</v>
      </c>
      <c r="M70" s="340"/>
      <c r="N70" s="340"/>
      <c r="O70" s="341"/>
      <c r="P70" s="341"/>
      <c r="Q70" s="341"/>
      <c r="R70" s="341"/>
      <c r="S70" s="341"/>
      <c r="T70" s="341"/>
      <c r="U70" s="341"/>
      <c r="V70" s="341"/>
      <c r="W70" s="341"/>
      <c r="X70" s="341"/>
      <c r="Y70" s="341"/>
    </row>
    <row r="71" customFormat="false" ht="15" hidden="false" customHeight="false" outlineLevel="2" collapsed="false">
      <c r="A71" s="360" t="s">
        <v>1181</v>
      </c>
      <c r="B71" s="334" t="s">
        <v>136</v>
      </c>
      <c r="C71" s="343"/>
      <c r="D71" s="343" t="s">
        <v>986</v>
      </c>
      <c r="E71" s="345" t="s">
        <v>1182</v>
      </c>
      <c r="F71" s="346"/>
      <c r="G71" s="338" t="s">
        <v>22</v>
      </c>
      <c r="H71" s="339"/>
      <c r="I71" s="339"/>
      <c r="J71" s="339" t="s">
        <v>95</v>
      </c>
      <c r="K71" s="339" t="s">
        <v>7024</v>
      </c>
      <c r="L71" s="339" t="s">
        <v>7025</v>
      </c>
      <c r="M71" s="340"/>
      <c r="N71" s="340"/>
      <c r="O71" s="341"/>
      <c r="P71" s="341"/>
      <c r="Q71" s="341"/>
      <c r="R71" s="341"/>
      <c r="S71" s="341"/>
      <c r="T71" s="341"/>
      <c r="U71" s="341"/>
      <c r="V71" s="341"/>
      <c r="W71" s="341"/>
      <c r="X71" s="341"/>
      <c r="Y71" s="341"/>
    </row>
    <row r="72" customFormat="false" ht="15" hidden="false" customHeight="false" outlineLevel="2" collapsed="false">
      <c r="A72" s="360" t="s">
        <v>1183</v>
      </c>
      <c r="B72" s="334" t="s">
        <v>136</v>
      </c>
      <c r="C72" s="342" t="s">
        <v>1184</v>
      </c>
      <c r="D72" s="349" t="s">
        <v>1185</v>
      </c>
      <c r="E72" s="348" t="s">
        <v>1186</v>
      </c>
      <c r="F72" s="334" t="s">
        <v>1187</v>
      </c>
      <c r="G72" s="338" t="s">
        <v>22</v>
      </c>
      <c r="H72" s="339"/>
      <c r="I72" s="339"/>
      <c r="J72" s="339" t="s">
        <v>95</v>
      </c>
      <c r="K72" s="339" t="s">
        <v>7024</v>
      </c>
      <c r="L72" s="339" t="s">
        <v>7025</v>
      </c>
      <c r="M72" s="340"/>
      <c r="N72" s="340"/>
      <c r="O72" s="341"/>
      <c r="P72" s="341"/>
      <c r="Q72" s="341"/>
      <c r="R72" s="341"/>
      <c r="S72" s="341"/>
      <c r="T72" s="341"/>
      <c r="U72" s="341"/>
      <c r="V72" s="341"/>
      <c r="W72" s="341"/>
      <c r="X72" s="341"/>
      <c r="Y72" s="341"/>
    </row>
    <row r="73" customFormat="false" ht="15" hidden="false" customHeight="false" outlineLevel="2" collapsed="false">
      <c r="A73" s="360" t="s">
        <v>1188</v>
      </c>
      <c r="B73" s="334" t="s">
        <v>96</v>
      </c>
      <c r="C73" s="350" t="s">
        <v>1053</v>
      </c>
      <c r="D73" s="351" t="s">
        <v>1054</v>
      </c>
      <c r="E73" s="349" t="s">
        <v>1055</v>
      </c>
      <c r="F73" s="355" t="s">
        <v>1189</v>
      </c>
      <c r="G73" s="338" t="s">
        <v>22</v>
      </c>
      <c r="H73" s="339"/>
      <c r="I73" s="339"/>
      <c r="J73" s="339" t="s">
        <v>95</v>
      </c>
      <c r="K73" s="339" t="s">
        <v>7024</v>
      </c>
      <c r="L73" s="339" t="s">
        <v>7025</v>
      </c>
      <c r="M73" s="340"/>
      <c r="N73" s="340"/>
      <c r="O73" s="341"/>
      <c r="P73" s="341"/>
      <c r="Q73" s="341"/>
      <c r="R73" s="341"/>
      <c r="S73" s="341"/>
      <c r="T73" s="341"/>
      <c r="U73" s="341"/>
      <c r="V73" s="341"/>
      <c r="W73" s="341"/>
      <c r="X73" s="341"/>
      <c r="Y73" s="341"/>
    </row>
    <row r="74" customFormat="false" ht="15" hidden="false" customHeight="false" outlineLevel="2" collapsed="false">
      <c r="A74" s="360" t="s">
        <v>1190</v>
      </c>
      <c r="B74" s="334" t="s">
        <v>96</v>
      </c>
      <c r="C74" s="361"/>
      <c r="D74" s="351" t="s">
        <v>1058</v>
      </c>
      <c r="E74" s="349" t="s">
        <v>1059</v>
      </c>
      <c r="F74" s="355" t="s">
        <v>1191</v>
      </c>
      <c r="G74" s="338" t="s">
        <v>22</v>
      </c>
      <c r="H74" s="339"/>
      <c r="I74" s="339"/>
      <c r="J74" s="339" t="s">
        <v>95</v>
      </c>
      <c r="K74" s="339" t="s">
        <v>7024</v>
      </c>
      <c r="L74" s="339" t="s">
        <v>7025</v>
      </c>
      <c r="M74" s="340"/>
      <c r="N74" s="340"/>
      <c r="O74" s="341"/>
      <c r="P74" s="341"/>
      <c r="Q74" s="341"/>
      <c r="R74" s="341"/>
      <c r="S74" s="341"/>
      <c r="T74" s="341"/>
      <c r="U74" s="341"/>
      <c r="V74" s="341"/>
      <c r="W74" s="341"/>
      <c r="X74" s="341"/>
      <c r="Y74" s="341"/>
    </row>
    <row r="75" customFormat="false" ht="15" hidden="false" customHeight="false" outlineLevel="2" collapsed="false">
      <c r="A75" s="360" t="s">
        <v>1192</v>
      </c>
      <c r="B75" s="334" t="s">
        <v>96</v>
      </c>
      <c r="C75" s="361"/>
      <c r="D75" s="351" t="s">
        <v>1061</v>
      </c>
      <c r="E75" s="349" t="s">
        <v>1062</v>
      </c>
      <c r="F75" s="355" t="s">
        <v>1063</v>
      </c>
      <c r="G75" s="338" t="s">
        <v>22</v>
      </c>
      <c r="H75" s="339"/>
      <c r="I75" s="339"/>
      <c r="J75" s="339" t="s">
        <v>95</v>
      </c>
      <c r="K75" s="339" t="s">
        <v>7024</v>
      </c>
      <c r="L75" s="339" t="s">
        <v>7025</v>
      </c>
      <c r="M75" s="340"/>
      <c r="N75" s="340"/>
      <c r="O75" s="341"/>
      <c r="P75" s="341"/>
      <c r="Q75" s="341"/>
      <c r="R75" s="341"/>
      <c r="S75" s="341"/>
      <c r="T75" s="341"/>
      <c r="U75" s="341"/>
      <c r="V75" s="341"/>
      <c r="W75" s="341"/>
      <c r="X75" s="341"/>
      <c r="Y75" s="341"/>
    </row>
    <row r="76" customFormat="false" ht="15" hidden="false" customHeight="false" outlineLevel="2" collapsed="false">
      <c r="A76" s="360" t="s">
        <v>1193</v>
      </c>
      <c r="B76" s="334" t="s">
        <v>122</v>
      </c>
      <c r="C76" s="351" t="s">
        <v>1076</v>
      </c>
      <c r="D76" s="358" t="s">
        <v>1077</v>
      </c>
      <c r="E76" s="356" t="s">
        <v>1078</v>
      </c>
      <c r="F76" s="355" t="s">
        <v>1056</v>
      </c>
      <c r="G76" s="338" t="s">
        <v>22</v>
      </c>
      <c r="H76" s="339"/>
      <c r="I76" s="339"/>
      <c r="J76" s="339" t="s">
        <v>95</v>
      </c>
      <c r="K76" s="339" t="s">
        <v>7024</v>
      </c>
      <c r="L76" s="339" t="s">
        <v>7025</v>
      </c>
      <c r="M76" s="340"/>
      <c r="N76" s="340"/>
      <c r="O76" s="341"/>
      <c r="P76" s="341"/>
      <c r="Q76" s="341"/>
      <c r="R76" s="341"/>
      <c r="S76" s="341"/>
      <c r="T76" s="341"/>
      <c r="U76" s="341"/>
      <c r="V76" s="341"/>
      <c r="W76" s="341"/>
      <c r="X76" s="341"/>
      <c r="Y76" s="341"/>
    </row>
    <row r="77" customFormat="false" ht="15" hidden="false" customHeight="false" outlineLevel="2" collapsed="false">
      <c r="A77" s="360" t="s">
        <v>1194</v>
      </c>
      <c r="B77" s="334" t="s">
        <v>122</v>
      </c>
      <c r="C77" s="361"/>
      <c r="D77" s="358" t="s">
        <v>1081</v>
      </c>
      <c r="E77" s="359" t="s">
        <v>1082</v>
      </c>
      <c r="F77" s="355" t="s">
        <v>1056</v>
      </c>
      <c r="G77" s="338" t="s">
        <v>22</v>
      </c>
      <c r="H77" s="339"/>
      <c r="I77" s="339"/>
      <c r="J77" s="339" t="s">
        <v>95</v>
      </c>
      <c r="K77" s="339" t="s">
        <v>7024</v>
      </c>
      <c r="L77" s="339" t="s">
        <v>7025</v>
      </c>
      <c r="M77" s="340"/>
      <c r="N77" s="340"/>
      <c r="O77" s="341"/>
      <c r="P77" s="341"/>
      <c r="Q77" s="341"/>
      <c r="R77" s="341"/>
      <c r="S77" s="341"/>
      <c r="T77" s="341"/>
      <c r="U77" s="341"/>
      <c r="V77" s="341"/>
      <c r="W77" s="341"/>
      <c r="X77" s="341"/>
      <c r="Y77" s="341"/>
    </row>
    <row r="78" customFormat="false" ht="164.25" hidden="false" customHeight="true" outlineLevel="2" collapsed="false">
      <c r="A78" s="360" t="s">
        <v>1195</v>
      </c>
      <c r="B78" s="334" t="s">
        <v>115</v>
      </c>
      <c r="C78" s="351" t="s">
        <v>1084</v>
      </c>
      <c r="D78" s="358" t="s">
        <v>1085</v>
      </c>
      <c r="E78" s="356" t="s">
        <v>1086</v>
      </c>
      <c r="F78" s="355" t="s">
        <v>1196</v>
      </c>
      <c r="G78" s="338" t="s">
        <v>22</v>
      </c>
      <c r="H78" s="339"/>
      <c r="I78" s="339"/>
      <c r="J78" s="339" t="s">
        <v>95</v>
      </c>
      <c r="K78" s="339" t="s">
        <v>7024</v>
      </c>
      <c r="L78" s="339" t="s">
        <v>7025</v>
      </c>
      <c r="M78" s="340"/>
      <c r="N78" s="340"/>
      <c r="O78" s="341"/>
      <c r="P78" s="341"/>
      <c r="Q78" s="341"/>
      <c r="R78" s="341"/>
      <c r="S78" s="341"/>
      <c r="T78" s="341"/>
      <c r="U78" s="341"/>
      <c r="V78" s="341"/>
      <c r="W78" s="341"/>
      <c r="X78" s="341"/>
      <c r="Y78" s="341"/>
    </row>
    <row r="79" customFormat="false" ht="15" hidden="false" customHeight="false" outlineLevel="2" collapsed="false">
      <c r="A79" s="360" t="s">
        <v>1197</v>
      </c>
      <c r="B79" s="334" t="s">
        <v>115</v>
      </c>
      <c r="C79" s="361"/>
      <c r="D79" s="358" t="s">
        <v>1089</v>
      </c>
      <c r="E79" s="356" t="s">
        <v>1198</v>
      </c>
      <c r="F79" s="355" t="s">
        <v>1196</v>
      </c>
      <c r="G79" s="338" t="s">
        <v>22</v>
      </c>
      <c r="H79" s="339"/>
      <c r="I79" s="339"/>
      <c r="J79" s="339" t="s">
        <v>95</v>
      </c>
      <c r="K79" s="339" t="s">
        <v>7024</v>
      </c>
      <c r="L79" s="339" t="s">
        <v>7025</v>
      </c>
      <c r="M79" s="340"/>
      <c r="N79" s="340"/>
      <c r="O79" s="341"/>
      <c r="P79" s="341"/>
      <c r="Q79" s="341"/>
      <c r="R79" s="341"/>
      <c r="S79" s="341"/>
      <c r="T79" s="341"/>
      <c r="U79" s="341"/>
      <c r="V79" s="341"/>
      <c r="W79" s="341"/>
      <c r="X79" s="341"/>
      <c r="Y79" s="341"/>
    </row>
    <row r="80" customFormat="false" ht="15" hidden="false" customHeight="false" outlineLevel="2" collapsed="false">
      <c r="A80" s="360" t="s">
        <v>1199</v>
      </c>
      <c r="B80" s="334" t="s">
        <v>115</v>
      </c>
      <c r="C80" s="361"/>
      <c r="D80" s="358" t="s">
        <v>1093</v>
      </c>
      <c r="E80" s="356" t="s">
        <v>1094</v>
      </c>
      <c r="F80" s="355" t="s">
        <v>1196</v>
      </c>
      <c r="G80" s="338" t="s">
        <v>22</v>
      </c>
      <c r="H80" s="339"/>
      <c r="I80" s="339"/>
      <c r="J80" s="339" t="s">
        <v>95</v>
      </c>
      <c r="K80" s="339" t="s">
        <v>7024</v>
      </c>
      <c r="L80" s="339" t="s">
        <v>7025</v>
      </c>
      <c r="M80" s="340"/>
      <c r="N80" s="340"/>
      <c r="O80" s="341"/>
      <c r="P80" s="341"/>
      <c r="Q80" s="341"/>
      <c r="R80" s="341"/>
      <c r="S80" s="341"/>
      <c r="T80" s="341"/>
      <c r="U80" s="341"/>
      <c r="V80" s="341"/>
      <c r="W80" s="341"/>
      <c r="X80" s="341"/>
      <c r="Y80" s="341"/>
    </row>
    <row r="81" customFormat="false" ht="15" hidden="false" customHeight="false" outlineLevel="2" collapsed="false">
      <c r="A81" s="360" t="s">
        <v>1200</v>
      </c>
      <c r="B81" s="334" t="s">
        <v>222</v>
      </c>
      <c r="C81" s="361"/>
      <c r="D81" s="358" t="s">
        <v>1096</v>
      </c>
      <c r="E81" s="356" t="s">
        <v>1097</v>
      </c>
      <c r="F81" s="355" t="s">
        <v>1196</v>
      </c>
      <c r="G81" s="338" t="s">
        <v>22</v>
      </c>
      <c r="H81" s="339"/>
      <c r="I81" s="339"/>
      <c r="J81" s="339" t="s">
        <v>95</v>
      </c>
      <c r="K81" s="339" t="s">
        <v>7024</v>
      </c>
      <c r="L81" s="339" t="s">
        <v>7025</v>
      </c>
      <c r="M81" s="340"/>
      <c r="N81" s="340"/>
      <c r="O81" s="341"/>
      <c r="P81" s="341"/>
      <c r="Q81" s="341"/>
      <c r="R81" s="341"/>
      <c r="S81" s="341"/>
      <c r="T81" s="341"/>
      <c r="U81" s="341"/>
      <c r="V81" s="341"/>
      <c r="W81" s="341"/>
      <c r="X81" s="341"/>
      <c r="Y81" s="341"/>
    </row>
    <row r="82" customFormat="false" ht="18" hidden="false" customHeight="true" outlineLevel="1" collapsed="false">
      <c r="A82" s="329" t="s">
        <v>1201</v>
      </c>
      <c r="B82" s="329"/>
      <c r="C82" s="329"/>
      <c r="D82" s="329"/>
      <c r="E82" s="329"/>
      <c r="F82" s="329"/>
      <c r="G82" s="330"/>
      <c r="H82" s="331"/>
      <c r="I82" s="331"/>
      <c r="J82" s="331"/>
      <c r="K82" s="338"/>
      <c r="L82" s="338"/>
      <c r="M82" s="332"/>
      <c r="N82" s="332"/>
      <c r="O82" s="323"/>
      <c r="P82" s="323"/>
      <c r="Q82" s="323"/>
      <c r="R82" s="323"/>
      <c r="S82" s="323"/>
      <c r="T82" s="323"/>
      <c r="U82" s="323"/>
      <c r="V82" s="323"/>
      <c r="W82" s="323"/>
      <c r="X82" s="323"/>
      <c r="Y82" s="323"/>
    </row>
    <row r="83" customFormat="false" ht="15" hidden="false" customHeight="false" outlineLevel="2" collapsed="false">
      <c r="A83" s="360" t="s">
        <v>1202</v>
      </c>
      <c r="B83" s="334" t="s">
        <v>136</v>
      </c>
      <c r="C83" s="334" t="s">
        <v>976</v>
      </c>
      <c r="D83" s="335" t="s">
        <v>977</v>
      </c>
      <c r="E83" s="336" t="s">
        <v>1203</v>
      </c>
      <c r="F83" s="337" t="s">
        <v>1204</v>
      </c>
      <c r="G83" s="338" t="s">
        <v>22</v>
      </c>
      <c r="H83" s="339"/>
      <c r="I83" s="339"/>
      <c r="J83" s="339" t="s">
        <v>95</v>
      </c>
      <c r="K83" s="339" t="s">
        <v>7024</v>
      </c>
      <c r="L83" s="339" t="s">
        <v>7025</v>
      </c>
      <c r="M83" s="340"/>
      <c r="N83" s="340"/>
      <c r="O83" s="341"/>
      <c r="P83" s="341"/>
      <c r="Q83" s="341"/>
      <c r="R83" s="341"/>
      <c r="S83" s="341"/>
      <c r="T83" s="341"/>
      <c r="U83" s="341"/>
      <c r="V83" s="341"/>
      <c r="W83" s="341"/>
      <c r="X83" s="341"/>
      <c r="Y83" s="341"/>
    </row>
    <row r="84" customFormat="false" ht="15" hidden="false" customHeight="false" outlineLevel="2" collapsed="false">
      <c r="A84" s="360" t="s">
        <v>1205</v>
      </c>
      <c r="B84" s="334" t="s">
        <v>136</v>
      </c>
      <c r="C84" s="342"/>
      <c r="D84" s="343" t="s">
        <v>983</v>
      </c>
      <c r="E84" s="344" t="s">
        <v>1206</v>
      </c>
      <c r="F84" s="344"/>
      <c r="G84" s="338" t="s">
        <v>22</v>
      </c>
      <c r="H84" s="339"/>
      <c r="I84" s="339"/>
      <c r="J84" s="339" t="s">
        <v>95</v>
      </c>
      <c r="K84" s="339" t="s">
        <v>7024</v>
      </c>
      <c r="L84" s="339" t="s">
        <v>7025</v>
      </c>
      <c r="M84" s="340"/>
      <c r="N84" s="340"/>
      <c r="O84" s="341"/>
      <c r="P84" s="341"/>
      <c r="Q84" s="341"/>
      <c r="R84" s="341"/>
      <c r="S84" s="341"/>
      <c r="T84" s="341"/>
      <c r="U84" s="341"/>
      <c r="V84" s="341"/>
      <c r="W84" s="341"/>
      <c r="X84" s="341"/>
      <c r="Y84" s="341"/>
    </row>
    <row r="85" customFormat="false" ht="15" hidden="false" customHeight="false" outlineLevel="2" collapsed="false">
      <c r="A85" s="360" t="s">
        <v>1207</v>
      </c>
      <c r="B85" s="334" t="s">
        <v>136</v>
      </c>
      <c r="C85" s="343" t="s">
        <v>1208</v>
      </c>
      <c r="D85" s="343" t="s">
        <v>986</v>
      </c>
      <c r="E85" s="345" t="s">
        <v>1209</v>
      </c>
      <c r="F85" s="346"/>
      <c r="G85" s="338" t="s">
        <v>22</v>
      </c>
      <c r="H85" s="339"/>
      <c r="I85" s="339"/>
      <c r="J85" s="339" t="s">
        <v>95</v>
      </c>
      <c r="K85" s="339" t="s">
        <v>7024</v>
      </c>
      <c r="L85" s="339" t="s">
        <v>7025</v>
      </c>
      <c r="M85" s="340"/>
      <c r="N85" s="340"/>
      <c r="O85" s="341"/>
      <c r="P85" s="341"/>
      <c r="Q85" s="341"/>
      <c r="R85" s="341"/>
      <c r="S85" s="341"/>
      <c r="T85" s="341"/>
      <c r="U85" s="341"/>
      <c r="V85" s="341"/>
      <c r="W85" s="341"/>
      <c r="X85" s="341"/>
      <c r="Y85" s="341"/>
    </row>
    <row r="86" customFormat="false" ht="15" hidden="false" customHeight="false" outlineLevel="2" collapsed="false">
      <c r="A86" s="360" t="s">
        <v>1210</v>
      </c>
      <c r="B86" s="334" t="s">
        <v>136</v>
      </c>
      <c r="C86" s="342" t="s">
        <v>993</v>
      </c>
      <c r="D86" s="347" t="s">
        <v>7026</v>
      </c>
      <c r="E86" s="348" t="s">
        <v>995</v>
      </c>
      <c r="F86" s="337" t="s">
        <v>1212</v>
      </c>
      <c r="G86" s="338" t="s">
        <v>22</v>
      </c>
      <c r="H86" s="339"/>
      <c r="I86" s="339"/>
      <c r="J86" s="339" t="s">
        <v>95</v>
      </c>
      <c r="K86" s="339" t="s">
        <v>7024</v>
      </c>
      <c r="L86" s="339" t="s">
        <v>7025</v>
      </c>
      <c r="M86" s="340"/>
      <c r="N86" s="391" t="s">
        <v>7027</v>
      </c>
      <c r="O86" s="341"/>
      <c r="P86" s="341"/>
      <c r="Q86" s="341"/>
      <c r="R86" s="341"/>
      <c r="S86" s="341"/>
      <c r="T86" s="341"/>
      <c r="U86" s="341"/>
      <c r="V86" s="341"/>
      <c r="W86" s="341"/>
      <c r="X86" s="341"/>
      <c r="Y86" s="341"/>
    </row>
    <row r="87" customFormat="false" ht="15" hidden="false" customHeight="false" outlineLevel="2" collapsed="false">
      <c r="A87" s="360" t="s">
        <v>1213</v>
      </c>
      <c r="B87" s="334" t="s">
        <v>129</v>
      </c>
      <c r="C87" s="350" t="s">
        <v>1002</v>
      </c>
      <c r="D87" s="351" t="s">
        <v>1003</v>
      </c>
      <c r="E87" s="337" t="s">
        <v>1541</v>
      </c>
      <c r="F87" s="352" t="s">
        <v>1214</v>
      </c>
      <c r="G87" s="338" t="s">
        <v>22</v>
      </c>
      <c r="H87" s="339"/>
      <c r="I87" s="339"/>
      <c r="J87" s="339" t="s">
        <v>95</v>
      </c>
      <c r="K87" s="339" t="s">
        <v>7024</v>
      </c>
      <c r="L87" s="339" t="s">
        <v>7025</v>
      </c>
      <c r="M87" s="340"/>
      <c r="N87" s="340"/>
      <c r="O87" s="341"/>
      <c r="P87" s="341"/>
      <c r="Q87" s="341"/>
      <c r="R87" s="341"/>
      <c r="S87" s="341"/>
      <c r="T87" s="341"/>
      <c r="U87" s="341"/>
      <c r="V87" s="341"/>
      <c r="W87" s="341"/>
      <c r="X87" s="341"/>
      <c r="Y87" s="341"/>
    </row>
    <row r="88" customFormat="false" ht="15" hidden="false" customHeight="false" outlineLevel="2" collapsed="false">
      <c r="A88" s="360" t="s">
        <v>1215</v>
      </c>
      <c r="B88" s="334" t="s">
        <v>129</v>
      </c>
      <c r="C88" s="350"/>
      <c r="D88" s="351" t="s">
        <v>6788</v>
      </c>
      <c r="E88" s="352" t="s">
        <v>6789</v>
      </c>
      <c r="F88" s="352" t="s">
        <v>1218</v>
      </c>
      <c r="G88" s="338" t="s">
        <v>22</v>
      </c>
      <c r="H88" s="339"/>
      <c r="I88" s="339"/>
      <c r="J88" s="339" t="s">
        <v>95</v>
      </c>
      <c r="K88" s="339" t="s">
        <v>7024</v>
      </c>
      <c r="L88" s="339" t="s">
        <v>7025</v>
      </c>
      <c r="M88" s="340"/>
      <c r="N88" s="340"/>
      <c r="O88" s="341"/>
      <c r="P88" s="341"/>
      <c r="Q88" s="341"/>
      <c r="R88" s="341"/>
      <c r="S88" s="341"/>
      <c r="T88" s="341"/>
      <c r="U88" s="341"/>
      <c r="V88" s="341"/>
      <c r="W88" s="341"/>
      <c r="X88" s="341"/>
      <c r="Y88" s="341"/>
    </row>
    <row r="89" customFormat="false" ht="15" hidden="false" customHeight="false" outlineLevel="2" collapsed="false">
      <c r="A89" s="360" t="s">
        <v>1219</v>
      </c>
      <c r="B89" s="334" t="s">
        <v>129</v>
      </c>
      <c r="C89" s="361"/>
      <c r="D89" s="351" t="s">
        <v>6790</v>
      </c>
      <c r="E89" s="352" t="s">
        <v>6789</v>
      </c>
      <c r="F89" s="352" t="s">
        <v>1221</v>
      </c>
      <c r="G89" s="338" t="s">
        <v>22</v>
      </c>
      <c r="H89" s="339"/>
      <c r="I89" s="339"/>
      <c r="J89" s="339" t="s">
        <v>95</v>
      </c>
      <c r="K89" s="339" t="s">
        <v>7024</v>
      </c>
      <c r="L89" s="339" t="s">
        <v>7025</v>
      </c>
      <c r="M89" s="340"/>
      <c r="N89" s="340"/>
      <c r="O89" s="341"/>
      <c r="P89" s="341"/>
      <c r="Q89" s="341"/>
      <c r="R89" s="341"/>
      <c r="S89" s="341"/>
      <c r="T89" s="341"/>
      <c r="U89" s="341"/>
      <c r="V89" s="341"/>
      <c r="W89" s="341"/>
      <c r="X89" s="341"/>
      <c r="Y89" s="341"/>
    </row>
    <row r="90" customFormat="false" ht="15" hidden="false" customHeight="false" outlineLevel="2" collapsed="false">
      <c r="A90" s="360" t="s">
        <v>1222</v>
      </c>
      <c r="B90" s="334" t="s">
        <v>96</v>
      </c>
      <c r="C90" s="350" t="s">
        <v>1053</v>
      </c>
      <c r="D90" s="351" t="s">
        <v>1054</v>
      </c>
      <c r="E90" s="349" t="s">
        <v>1055</v>
      </c>
      <c r="F90" s="355" t="s">
        <v>1056</v>
      </c>
      <c r="G90" s="338" t="s">
        <v>22</v>
      </c>
      <c r="H90" s="339"/>
      <c r="I90" s="339"/>
      <c r="J90" s="339" t="s">
        <v>95</v>
      </c>
      <c r="K90" s="339" t="s">
        <v>7024</v>
      </c>
      <c r="L90" s="339" t="s">
        <v>7025</v>
      </c>
      <c r="M90" s="340"/>
      <c r="N90" s="340"/>
      <c r="O90" s="341"/>
      <c r="P90" s="341"/>
      <c r="Q90" s="341"/>
      <c r="R90" s="341"/>
      <c r="S90" s="341"/>
      <c r="T90" s="341"/>
      <c r="U90" s="341"/>
      <c r="V90" s="341"/>
      <c r="W90" s="341"/>
      <c r="X90" s="341"/>
      <c r="Y90" s="341"/>
    </row>
    <row r="91" customFormat="false" ht="15" hidden="false" customHeight="false" outlineLevel="2" collapsed="false">
      <c r="A91" s="360" t="s">
        <v>1223</v>
      </c>
      <c r="B91" s="334" t="s">
        <v>96</v>
      </c>
      <c r="C91" s="361"/>
      <c r="D91" s="351" t="s">
        <v>1058</v>
      </c>
      <c r="E91" s="349" t="s">
        <v>1059</v>
      </c>
      <c r="F91" s="355" t="s">
        <v>1056</v>
      </c>
      <c r="G91" s="338" t="s">
        <v>22</v>
      </c>
      <c r="H91" s="339"/>
      <c r="I91" s="339"/>
      <c r="J91" s="339" t="s">
        <v>95</v>
      </c>
      <c r="K91" s="339" t="s">
        <v>7024</v>
      </c>
      <c r="L91" s="339" t="s">
        <v>7025</v>
      </c>
      <c r="M91" s="340"/>
      <c r="N91" s="340"/>
      <c r="O91" s="341"/>
      <c r="P91" s="341"/>
      <c r="Q91" s="341"/>
      <c r="R91" s="341"/>
      <c r="S91" s="341"/>
      <c r="T91" s="341"/>
      <c r="U91" s="341"/>
      <c r="V91" s="341"/>
      <c r="W91" s="341"/>
      <c r="X91" s="341"/>
      <c r="Y91" s="341"/>
    </row>
    <row r="92" customFormat="false" ht="15" hidden="false" customHeight="false" outlineLevel="2" collapsed="false">
      <c r="A92" s="360" t="s">
        <v>1224</v>
      </c>
      <c r="B92" s="334" t="s">
        <v>96</v>
      </c>
      <c r="C92" s="361"/>
      <c r="D92" s="351" t="s">
        <v>1061</v>
      </c>
      <c r="E92" s="349" t="s">
        <v>1062</v>
      </c>
      <c r="F92" s="355" t="s">
        <v>1063</v>
      </c>
      <c r="G92" s="338" t="s">
        <v>22</v>
      </c>
      <c r="H92" s="339"/>
      <c r="I92" s="339"/>
      <c r="J92" s="339" t="s">
        <v>95</v>
      </c>
      <c r="K92" s="339" t="s">
        <v>7024</v>
      </c>
      <c r="L92" s="339" t="s">
        <v>7025</v>
      </c>
      <c r="M92" s="340"/>
      <c r="N92" s="340"/>
      <c r="O92" s="341"/>
      <c r="P92" s="341"/>
      <c r="Q92" s="341"/>
      <c r="R92" s="341"/>
      <c r="S92" s="341"/>
      <c r="T92" s="341"/>
      <c r="U92" s="341"/>
      <c r="V92" s="341"/>
      <c r="W92" s="341"/>
      <c r="X92" s="341"/>
      <c r="Y92" s="341"/>
    </row>
    <row r="93" customFormat="false" ht="15" hidden="false" customHeight="false" outlineLevel="2" collapsed="false">
      <c r="A93" s="360" t="s">
        <v>1225</v>
      </c>
      <c r="B93" s="334" t="s">
        <v>107</v>
      </c>
      <c r="C93" s="351" t="s">
        <v>1065</v>
      </c>
      <c r="D93" s="351" t="s">
        <v>1066</v>
      </c>
      <c r="E93" s="356" t="s">
        <v>1067</v>
      </c>
      <c r="F93" s="352" t="s">
        <v>1228</v>
      </c>
      <c r="G93" s="338" t="s">
        <v>22</v>
      </c>
      <c r="H93" s="339"/>
      <c r="I93" s="339"/>
      <c r="J93" s="339" t="s">
        <v>95</v>
      </c>
      <c r="K93" s="339" t="s">
        <v>7024</v>
      </c>
      <c r="L93" s="339" t="s">
        <v>7025</v>
      </c>
      <c r="M93" s="340"/>
      <c r="N93" s="340"/>
      <c r="O93" s="341"/>
      <c r="P93" s="341"/>
      <c r="Q93" s="341"/>
      <c r="R93" s="341"/>
      <c r="S93" s="341"/>
      <c r="T93" s="341"/>
      <c r="U93" s="341"/>
      <c r="V93" s="341"/>
      <c r="W93" s="341"/>
      <c r="X93" s="341"/>
      <c r="Y93" s="341"/>
    </row>
    <row r="94" customFormat="false" ht="15" hidden="false" customHeight="false" outlineLevel="2" collapsed="false">
      <c r="A94" s="360" t="s">
        <v>1226</v>
      </c>
      <c r="B94" s="334" t="s">
        <v>107</v>
      </c>
      <c r="C94" s="363"/>
      <c r="D94" s="351" t="s">
        <v>1070</v>
      </c>
      <c r="E94" s="356" t="s">
        <v>1230</v>
      </c>
      <c r="F94" s="352" t="s">
        <v>1228</v>
      </c>
      <c r="G94" s="338" t="s">
        <v>22</v>
      </c>
      <c r="H94" s="339"/>
      <c r="I94" s="339"/>
      <c r="J94" s="339" t="s">
        <v>95</v>
      </c>
      <c r="K94" s="339" t="s">
        <v>7024</v>
      </c>
      <c r="L94" s="339" t="s">
        <v>7025</v>
      </c>
      <c r="M94" s="340"/>
      <c r="N94" s="340"/>
      <c r="O94" s="341"/>
      <c r="P94" s="341"/>
      <c r="Q94" s="341"/>
      <c r="R94" s="341"/>
      <c r="S94" s="341"/>
      <c r="T94" s="341"/>
      <c r="U94" s="341"/>
      <c r="V94" s="341"/>
      <c r="W94" s="341"/>
      <c r="X94" s="341"/>
      <c r="Y94" s="341"/>
    </row>
    <row r="95" customFormat="false" ht="15" hidden="false" customHeight="false" outlineLevel="2" collapsed="false">
      <c r="A95" s="360" t="s">
        <v>1227</v>
      </c>
      <c r="B95" s="334" t="s">
        <v>107</v>
      </c>
      <c r="C95" s="363"/>
      <c r="D95" s="351" t="s">
        <v>1073</v>
      </c>
      <c r="E95" s="356" t="s">
        <v>1074</v>
      </c>
      <c r="F95" s="352" t="s">
        <v>1228</v>
      </c>
      <c r="G95" s="338" t="s">
        <v>22</v>
      </c>
      <c r="H95" s="339"/>
      <c r="I95" s="339"/>
      <c r="J95" s="339" t="s">
        <v>95</v>
      </c>
      <c r="K95" s="339" t="s">
        <v>7024</v>
      </c>
      <c r="L95" s="339" t="s">
        <v>7025</v>
      </c>
      <c r="M95" s="340"/>
      <c r="N95" s="340"/>
      <c r="O95" s="341"/>
      <c r="P95" s="341"/>
      <c r="Q95" s="341"/>
      <c r="R95" s="341"/>
      <c r="S95" s="341"/>
      <c r="T95" s="341"/>
      <c r="U95" s="341"/>
      <c r="V95" s="341"/>
      <c r="W95" s="341"/>
      <c r="X95" s="341"/>
      <c r="Y95" s="341"/>
    </row>
    <row r="96" customFormat="false" ht="15" hidden="false" customHeight="false" outlineLevel="2" collapsed="false">
      <c r="A96" s="360" t="s">
        <v>1229</v>
      </c>
      <c r="B96" s="334" t="s">
        <v>122</v>
      </c>
      <c r="C96" s="351" t="s">
        <v>1076</v>
      </c>
      <c r="D96" s="358" t="s">
        <v>1077</v>
      </c>
      <c r="E96" s="356" t="s">
        <v>1078</v>
      </c>
      <c r="F96" s="355" t="s">
        <v>1056</v>
      </c>
      <c r="G96" s="338" t="s">
        <v>22</v>
      </c>
      <c r="H96" s="339"/>
      <c r="I96" s="339"/>
      <c r="J96" s="339" t="s">
        <v>95</v>
      </c>
      <c r="K96" s="339" t="s">
        <v>7024</v>
      </c>
      <c r="L96" s="339" t="s">
        <v>7025</v>
      </c>
      <c r="M96" s="340"/>
      <c r="N96" s="340"/>
      <c r="O96" s="341"/>
      <c r="P96" s="341"/>
      <c r="Q96" s="341"/>
      <c r="R96" s="341"/>
      <c r="S96" s="341"/>
      <c r="T96" s="341"/>
      <c r="U96" s="341"/>
      <c r="V96" s="341"/>
      <c r="W96" s="341"/>
      <c r="X96" s="341"/>
      <c r="Y96" s="341"/>
    </row>
    <row r="97" customFormat="false" ht="15" hidden="false" customHeight="false" outlineLevel="2" collapsed="false">
      <c r="A97" s="360" t="s">
        <v>1231</v>
      </c>
      <c r="B97" s="334" t="s">
        <v>122</v>
      </c>
      <c r="C97" s="361"/>
      <c r="D97" s="358" t="s">
        <v>1081</v>
      </c>
      <c r="E97" s="359" t="s">
        <v>1082</v>
      </c>
      <c r="F97" s="355" t="s">
        <v>1056</v>
      </c>
      <c r="G97" s="338" t="s">
        <v>22</v>
      </c>
      <c r="H97" s="339"/>
      <c r="I97" s="339"/>
      <c r="J97" s="339" t="s">
        <v>95</v>
      </c>
      <c r="K97" s="339" t="s">
        <v>7024</v>
      </c>
      <c r="L97" s="339" t="s">
        <v>7025</v>
      </c>
      <c r="M97" s="340"/>
      <c r="N97" s="340"/>
      <c r="O97" s="341"/>
      <c r="P97" s="341"/>
      <c r="Q97" s="341"/>
      <c r="R97" s="341"/>
      <c r="S97" s="341"/>
      <c r="T97" s="341"/>
      <c r="U97" s="341"/>
      <c r="V97" s="341"/>
      <c r="W97" s="341"/>
      <c r="X97" s="341"/>
      <c r="Y97" s="341"/>
    </row>
    <row r="98" customFormat="false" ht="15" hidden="false" customHeight="false" outlineLevel="2" collapsed="false">
      <c r="A98" s="360" t="s">
        <v>1232</v>
      </c>
      <c r="B98" s="334" t="s">
        <v>115</v>
      </c>
      <c r="C98" s="351" t="s">
        <v>1084</v>
      </c>
      <c r="D98" s="358" t="s">
        <v>1085</v>
      </c>
      <c r="E98" s="356" t="s">
        <v>1086</v>
      </c>
      <c r="F98" s="352" t="s">
        <v>1228</v>
      </c>
      <c r="G98" s="338" t="s">
        <v>22</v>
      </c>
      <c r="H98" s="339"/>
      <c r="I98" s="339"/>
      <c r="J98" s="339" t="s">
        <v>95</v>
      </c>
      <c r="K98" s="339" t="s">
        <v>7024</v>
      </c>
      <c r="L98" s="339" t="s">
        <v>7025</v>
      </c>
      <c r="M98" s="340"/>
      <c r="N98" s="340"/>
      <c r="O98" s="341"/>
      <c r="P98" s="341"/>
      <c r="Q98" s="341"/>
      <c r="R98" s="341"/>
      <c r="S98" s="341"/>
      <c r="T98" s="341"/>
      <c r="U98" s="341"/>
      <c r="V98" s="341"/>
      <c r="W98" s="341"/>
      <c r="X98" s="341"/>
      <c r="Y98" s="341"/>
    </row>
    <row r="99" customFormat="false" ht="15" hidden="false" customHeight="false" outlineLevel="2" collapsed="false">
      <c r="A99" s="360" t="s">
        <v>1233</v>
      </c>
      <c r="B99" s="334" t="s">
        <v>115</v>
      </c>
      <c r="C99" s="361"/>
      <c r="D99" s="358" t="s">
        <v>1089</v>
      </c>
      <c r="E99" s="356" t="s">
        <v>1236</v>
      </c>
      <c r="F99" s="352" t="s">
        <v>1228</v>
      </c>
      <c r="G99" s="338" t="s">
        <v>22</v>
      </c>
      <c r="H99" s="339"/>
      <c r="I99" s="339"/>
      <c r="J99" s="339" t="s">
        <v>95</v>
      </c>
      <c r="K99" s="339" t="s">
        <v>7024</v>
      </c>
      <c r="L99" s="339" t="s">
        <v>7025</v>
      </c>
      <c r="M99" s="340"/>
      <c r="N99" s="391" t="s">
        <v>7028</v>
      </c>
      <c r="O99" s="341"/>
      <c r="P99" s="341"/>
      <c r="Q99" s="341"/>
      <c r="R99" s="341"/>
      <c r="S99" s="341"/>
      <c r="T99" s="341"/>
      <c r="U99" s="341"/>
      <c r="V99" s="341"/>
      <c r="W99" s="341"/>
      <c r="X99" s="341"/>
      <c r="Y99" s="341"/>
    </row>
    <row r="100" customFormat="false" ht="15" hidden="false" customHeight="false" outlineLevel="2" collapsed="false">
      <c r="A100" s="360" t="s">
        <v>1234</v>
      </c>
      <c r="B100" s="334" t="s">
        <v>115</v>
      </c>
      <c r="C100" s="361"/>
      <c r="D100" s="358" t="s">
        <v>1093</v>
      </c>
      <c r="E100" s="356" t="s">
        <v>1094</v>
      </c>
      <c r="F100" s="352" t="s">
        <v>1228</v>
      </c>
      <c r="G100" s="338" t="s">
        <v>22</v>
      </c>
      <c r="H100" s="339"/>
      <c r="I100" s="339"/>
      <c r="J100" s="339" t="s">
        <v>95</v>
      </c>
      <c r="K100" s="339" t="s">
        <v>7024</v>
      </c>
      <c r="L100" s="339" t="s">
        <v>7025</v>
      </c>
      <c r="M100" s="340"/>
      <c r="N100" s="340"/>
      <c r="O100" s="341"/>
      <c r="P100" s="341"/>
      <c r="Q100" s="341"/>
      <c r="R100" s="341"/>
      <c r="S100" s="341"/>
      <c r="T100" s="341"/>
      <c r="U100" s="341"/>
      <c r="V100" s="341"/>
      <c r="W100" s="341"/>
      <c r="X100" s="341"/>
      <c r="Y100" s="341"/>
    </row>
    <row r="101" customFormat="false" ht="15" hidden="false" customHeight="false" outlineLevel="2" collapsed="false">
      <c r="A101" s="360" t="s">
        <v>1235</v>
      </c>
      <c r="B101" s="334" t="s">
        <v>219</v>
      </c>
      <c r="C101" s="361"/>
      <c r="D101" s="358" t="s">
        <v>1096</v>
      </c>
      <c r="E101" s="356" t="s">
        <v>1097</v>
      </c>
      <c r="F101" s="352" t="s">
        <v>1228</v>
      </c>
      <c r="G101" s="338" t="s">
        <v>22</v>
      </c>
      <c r="H101" s="339"/>
      <c r="I101" s="339"/>
      <c r="J101" s="339" t="s">
        <v>95</v>
      </c>
      <c r="K101" s="339" t="s">
        <v>7024</v>
      </c>
      <c r="L101" s="339" t="s">
        <v>7025</v>
      </c>
      <c r="M101" s="340"/>
      <c r="N101" s="340"/>
      <c r="O101" s="341"/>
      <c r="P101" s="341"/>
      <c r="Q101" s="341"/>
      <c r="R101" s="341"/>
      <c r="S101" s="341"/>
      <c r="T101" s="341"/>
      <c r="U101" s="341"/>
      <c r="V101" s="341"/>
      <c r="W101" s="341"/>
      <c r="X101" s="341"/>
      <c r="Y101" s="341"/>
    </row>
    <row r="102" customFormat="false" ht="15" hidden="false" customHeight="false" outlineLevel="2" collapsed="false">
      <c r="A102" s="360" t="s">
        <v>1237</v>
      </c>
      <c r="B102" s="334" t="s">
        <v>115</v>
      </c>
      <c r="C102" s="361"/>
      <c r="D102" s="358" t="s">
        <v>1240</v>
      </c>
      <c r="E102" s="356" t="s">
        <v>1241</v>
      </c>
      <c r="F102" s="352"/>
      <c r="G102" s="338" t="s">
        <v>22</v>
      </c>
      <c r="H102" s="339"/>
      <c r="I102" s="339"/>
      <c r="J102" s="339" t="s">
        <v>95</v>
      </c>
      <c r="K102" s="339" t="s">
        <v>7029</v>
      </c>
      <c r="L102" s="339" t="s">
        <v>7025</v>
      </c>
      <c r="M102" s="340"/>
      <c r="N102" s="340"/>
      <c r="O102" s="341"/>
      <c r="P102" s="341"/>
      <c r="Q102" s="341"/>
      <c r="R102" s="341"/>
      <c r="S102" s="341"/>
      <c r="T102" s="341"/>
      <c r="U102" s="341"/>
      <c r="V102" s="341"/>
      <c r="W102" s="341"/>
      <c r="X102" s="341"/>
      <c r="Y102" s="341"/>
    </row>
    <row r="103" customFormat="false" ht="15" hidden="false" customHeight="true" outlineLevel="1" collapsed="false">
      <c r="A103" s="329" t="s">
        <v>1242</v>
      </c>
      <c r="B103" s="329"/>
      <c r="C103" s="329"/>
      <c r="D103" s="329"/>
      <c r="E103" s="329"/>
      <c r="F103" s="329"/>
      <c r="G103" s="330"/>
      <c r="H103" s="331"/>
      <c r="I103" s="331"/>
      <c r="J103" s="331"/>
      <c r="K103" s="331"/>
      <c r="L103" s="332"/>
      <c r="M103" s="332"/>
      <c r="N103" s="332"/>
      <c r="O103" s="323"/>
      <c r="P103" s="323"/>
      <c r="Q103" s="323"/>
      <c r="R103" s="323"/>
      <c r="S103" s="323"/>
      <c r="T103" s="323"/>
      <c r="U103" s="323"/>
      <c r="V103" s="323"/>
      <c r="W103" s="323"/>
      <c r="X103" s="323"/>
      <c r="Y103" s="323"/>
    </row>
    <row r="104" customFormat="false" ht="132" hidden="false" customHeight="true" outlineLevel="2" collapsed="false">
      <c r="A104" s="360" t="s">
        <v>1243</v>
      </c>
      <c r="B104" s="334" t="s">
        <v>136</v>
      </c>
      <c r="C104" s="334" t="s">
        <v>976</v>
      </c>
      <c r="D104" s="335" t="s">
        <v>977</v>
      </c>
      <c r="E104" s="336" t="s">
        <v>1244</v>
      </c>
      <c r="F104" s="337" t="s">
        <v>1245</v>
      </c>
      <c r="G104" s="338" t="s">
        <v>22</v>
      </c>
      <c r="H104" s="339"/>
      <c r="I104" s="339"/>
      <c r="J104" s="339" t="s">
        <v>95</v>
      </c>
      <c r="K104" s="339" t="s">
        <v>7024</v>
      </c>
      <c r="L104" s="339" t="s">
        <v>7025</v>
      </c>
      <c r="M104" s="340"/>
      <c r="N104" s="340"/>
      <c r="O104" s="341"/>
      <c r="P104" s="341"/>
      <c r="Q104" s="341"/>
      <c r="R104" s="341"/>
      <c r="S104" s="341"/>
      <c r="T104" s="341"/>
      <c r="U104" s="341"/>
      <c r="V104" s="341"/>
      <c r="W104" s="341"/>
      <c r="X104" s="341"/>
      <c r="Y104" s="341"/>
    </row>
    <row r="105" customFormat="false" ht="132" hidden="false" customHeight="true" outlineLevel="2" collapsed="false">
      <c r="A105" s="360" t="s">
        <v>1248</v>
      </c>
      <c r="B105" s="334" t="s">
        <v>136</v>
      </c>
      <c r="C105" s="342"/>
      <c r="D105" s="343" t="s">
        <v>983</v>
      </c>
      <c r="E105" s="344" t="s">
        <v>1249</v>
      </c>
      <c r="F105" s="344"/>
      <c r="G105" s="338" t="s">
        <v>22</v>
      </c>
      <c r="H105" s="339"/>
      <c r="I105" s="339"/>
      <c r="J105" s="339" t="s">
        <v>95</v>
      </c>
      <c r="K105" s="339" t="s">
        <v>7024</v>
      </c>
      <c r="L105" s="339" t="s">
        <v>7025</v>
      </c>
      <c r="M105" s="340"/>
      <c r="N105" s="340"/>
      <c r="O105" s="341"/>
      <c r="P105" s="341"/>
      <c r="Q105" s="341"/>
      <c r="R105" s="341"/>
      <c r="S105" s="341"/>
      <c r="T105" s="341"/>
      <c r="U105" s="341"/>
      <c r="V105" s="341"/>
      <c r="W105" s="341"/>
      <c r="X105" s="341"/>
      <c r="Y105" s="341"/>
    </row>
    <row r="106" customFormat="false" ht="15" hidden="false" customHeight="false" outlineLevel="2" collapsed="false">
      <c r="A106" s="360" t="s">
        <v>1250</v>
      </c>
      <c r="B106" s="334" t="s">
        <v>136</v>
      </c>
      <c r="C106" s="343" t="s">
        <v>1251</v>
      </c>
      <c r="D106" s="343" t="s">
        <v>986</v>
      </c>
      <c r="E106" s="345" t="s">
        <v>1252</v>
      </c>
      <c r="F106" s="346"/>
      <c r="G106" s="338" t="s">
        <v>22</v>
      </c>
      <c r="H106" s="339"/>
      <c r="I106" s="339"/>
      <c r="J106" s="339" t="s">
        <v>95</v>
      </c>
      <c r="K106" s="339" t="s">
        <v>7024</v>
      </c>
      <c r="L106" s="339" t="s">
        <v>7025</v>
      </c>
      <c r="M106" s="340"/>
      <c r="N106" s="340"/>
      <c r="O106" s="341"/>
      <c r="P106" s="341"/>
      <c r="Q106" s="341"/>
      <c r="R106" s="341"/>
      <c r="S106" s="341"/>
      <c r="T106" s="341"/>
      <c r="U106" s="341"/>
      <c r="V106" s="341"/>
      <c r="W106" s="341"/>
      <c r="X106" s="341"/>
      <c r="Y106" s="341"/>
    </row>
    <row r="107" customFormat="false" ht="15" hidden="false" customHeight="false" outlineLevel="2" collapsed="false">
      <c r="A107" s="360" t="s">
        <v>1253</v>
      </c>
      <c r="B107" s="334" t="s">
        <v>136</v>
      </c>
      <c r="C107" s="342" t="s">
        <v>993</v>
      </c>
      <c r="D107" s="347" t="s">
        <v>1254</v>
      </c>
      <c r="E107" s="348" t="s">
        <v>995</v>
      </c>
      <c r="F107" s="337" t="s">
        <v>1255</v>
      </c>
      <c r="G107" s="338" t="s">
        <v>22</v>
      </c>
      <c r="H107" s="339"/>
      <c r="I107" s="339"/>
      <c r="J107" s="339" t="s">
        <v>95</v>
      </c>
      <c r="K107" s="339" t="s">
        <v>7024</v>
      </c>
      <c r="L107" s="339" t="s">
        <v>7025</v>
      </c>
      <c r="M107" s="340"/>
      <c r="N107" s="391" t="s">
        <v>7030</v>
      </c>
      <c r="O107" s="341"/>
      <c r="P107" s="341"/>
      <c r="Q107" s="341"/>
      <c r="R107" s="341"/>
      <c r="S107" s="341"/>
      <c r="T107" s="341"/>
      <c r="U107" s="341"/>
      <c r="V107" s="341"/>
      <c r="W107" s="341"/>
      <c r="X107" s="341"/>
      <c r="Y107" s="341"/>
    </row>
    <row r="108" customFormat="false" ht="132" hidden="false" customHeight="true" outlineLevel="2" collapsed="false">
      <c r="A108" s="360" t="s">
        <v>1256</v>
      </c>
      <c r="B108" s="334" t="s">
        <v>129</v>
      </c>
      <c r="C108" s="350" t="s">
        <v>1002</v>
      </c>
      <c r="D108" s="351" t="s">
        <v>1003</v>
      </c>
      <c r="E108" s="337" t="s">
        <v>1541</v>
      </c>
      <c r="F108" s="352" t="s">
        <v>1257</v>
      </c>
      <c r="G108" s="338" t="s">
        <v>22</v>
      </c>
      <c r="H108" s="339"/>
      <c r="I108" s="339"/>
      <c r="J108" s="339" t="s">
        <v>95</v>
      </c>
      <c r="K108" s="339" t="s">
        <v>7024</v>
      </c>
      <c r="L108" s="339" t="s">
        <v>7025</v>
      </c>
      <c r="M108" s="340"/>
      <c r="N108" s="340"/>
      <c r="O108" s="341"/>
      <c r="P108" s="341"/>
      <c r="Q108" s="341"/>
      <c r="R108" s="341"/>
      <c r="S108" s="341"/>
      <c r="T108" s="341"/>
      <c r="U108" s="341"/>
      <c r="V108" s="341"/>
      <c r="W108" s="341"/>
      <c r="X108" s="341"/>
      <c r="Y108" s="341"/>
    </row>
    <row r="109" customFormat="false" ht="81.75" hidden="false" customHeight="true" outlineLevel="2" collapsed="false">
      <c r="A109" s="360" t="s">
        <v>1258</v>
      </c>
      <c r="B109" s="334" t="s">
        <v>129</v>
      </c>
      <c r="C109" s="350"/>
      <c r="D109" s="351" t="s">
        <v>6788</v>
      </c>
      <c r="E109" s="352" t="s">
        <v>6789</v>
      </c>
      <c r="F109" s="352" t="s">
        <v>1218</v>
      </c>
      <c r="G109" s="338" t="s">
        <v>22</v>
      </c>
      <c r="H109" s="339"/>
      <c r="I109" s="339"/>
      <c r="J109" s="339" t="s">
        <v>95</v>
      </c>
      <c r="K109" s="339" t="s">
        <v>7024</v>
      </c>
      <c r="L109" s="339" t="s">
        <v>7025</v>
      </c>
      <c r="M109" s="340"/>
      <c r="N109" s="340"/>
      <c r="O109" s="341"/>
      <c r="P109" s="341"/>
      <c r="Q109" s="341"/>
      <c r="R109" s="341"/>
      <c r="S109" s="341"/>
      <c r="T109" s="341"/>
      <c r="U109" s="341"/>
      <c r="V109" s="341"/>
      <c r="W109" s="341"/>
      <c r="X109" s="341"/>
      <c r="Y109" s="341"/>
    </row>
    <row r="110" customFormat="false" ht="111.75" hidden="false" customHeight="true" outlineLevel="2" collapsed="false">
      <c r="A110" s="360" t="s">
        <v>1259</v>
      </c>
      <c r="B110" s="334" t="s">
        <v>129</v>
      </c>
      <c r="C110" s="361"/>
      <c r="D110" s="351" t="s">
        <v>6790</v>
      </c>
      <c r="E110" s="352" t="s">
        <v>6789</v>
      </c>
      <c r="F110" s="352" t="s">
        <v>1218</v>
      </c>
      <c r="G110" s="338" t="s">
        <v>22</v>
      </c>
      <c r="H110" s="339"/>
      <c r="I110" s="339"/>
      <c r="J110" s="339" t="s">
        <v>95</v>
      </c>
      <c r="K110" s="339" t="s">
        <v>7024</v>
      </c>
      <c r="L110" s="339" t="s">
        <v>7025</v>
      </c>
      <c r="M110" s="340"/>
      <c r="N110" s="340"/>
      <c r="O110" s="341"/>
      <c r="P110" s="341"/>
      <c r="Q110" s="341"/>
      <c r="R110" s="341"/>
      <c r="S110" s="341"/>
      <c r="T110" s="341"/>
      <c r="U110" s="341"/>
      <c r="V110" s="341"/>
      <c r="W110" s="341"/>
      <c r="X110" s="341"/>
      <c r="Y110" s="341"/>
    </row>
    <row r="111" customFormat="false" ht="81.75" hidden="false" customHeight="true" outlineLevel="2" collapsed="false">
      <c r="A111" s="360" t="s">
        <v>1261</v>
      </c>
      <c r="B111" s="334" t="s">
        <v>96</v>
      </c>
      <c r="C111" s="350" t="s">
        <v>1053</v>
      </c>
      <c r="D111" s="351" t="s">
        <v>1054</v>
      </c>
      <c r="E111" s="349" t="s">
        <v>1055</v>
      </c>
      <c r="F111" s="352" t="s">
        <v>1264</v>
      </c>
      <c r="G111" s="338" t="s">
        <v>22</v>
      </c>
      <c r="H111" s="339"/>
      <c r="I111" s="339"/>
      <c r="J111" s="339" t="s">
        <v>95</v>
      </c>
      <c r="K111" s="339" t="s">
        <v>7024</v>
      </c>
      <c r="L111" s="339" t="s">
        <v>7025</v>
      </c>
      <c r="M111" s="340"/>
      <c r="N111" s="340"/>
      <c r="O111" s="341"/>
      <c r="P111" s="341"/>
      <c r="Q111" s="341"/>
      <c r="R111" s="341"/>
      <c r="S111" s="341"/>
      <c r="T111" s="341"/>
      <c r="U111" s="341"/>
      <c r="V111" s="341"/>
      <c r="W111" s="341"/>
      <c r="X111" s="341"/>
      <c r="Y111" s="341"/>
    </row>
    <row r="112" customFormat="false" ht="15" hidden="false" customHeight="false" outlineLevel="2" collapsed="false">
      <c r="A112" s="360" t="s">
        <v>1262</v>
      </c>
      <c r="B112" s="334" t="s">
        <v>96</v>
      </c>
      <c r="C112" s="361"/>
      <c r="D112" s="351" t="s">
        <v>1058</v>
      </c>
      <c r="E112" s="349" t="s">
        <v>1059</v>
      </c>
      <c r="F112" s="355" t="s">
        <v>1266</v>
      </c>
      <c r="G112" s="338" t="s">
        <v>22</v>
      </c>
      <c r="H112" s="339"/>
      <c r="I112" s="339"/>
      <c r="J112" s="339" t="s">
        <v>95</v>
      </c>
      <c r="K112" s="339" t="s">
        <v>7024</v>
      </c>
      <c r="L112" s="339" t="s">
        <v>7025</v>
      </c>
      <c r="M112" s="340"/>
      <c r="N112" s="340"/>
      <c r="O112" s="341"/>
      <c r="P112" s="341"/>
      <c r="Q112" s="341"/>
      <c r="R112" s="341"/>
      <c r="S112" s="341"/>
      <c r="T112" s="341"/>
      <c r="U112" s="341"/>
      <c r="V112" s="341"/>
      <c r="W112" s="341"/>
      <c r="X112" s="341"/>
      <c r="Y112" s="341"/>
    </row>
    <row r="113" customFormat="false" ht="15" hidden="false" customHeight="false" outlineLevel="2" collapsed="false">
      <c r="A113" s="360" t="s">
        <v>1263</v>
      </c>
      <c r="B113" s="334" t="s">
        <v>96</v>
      </c>
      <c r="C113" s="361"/>
      <c r="D113" s="351" t="s">
        <v>1061</v>
      </c>
      <c r="E113" s="349" t="s">
        <v>1268</v>
      </c>
      <c r="F113" s="350"/>
      <c r="G113" s="338" t="s">
        <v>22</v>
      </c>
      <c r="H113" s="339"/>
      <c r="I113" s="339"/>
      <c r="J113" s="339" t="s">
        <v>95</v>
      </c>
      <c r="K113" s="339" t="s">
        <v>7024</v>
      </c>
      <c r="L113" s="339" t="s">
        <v>7025</v>
      </c>
      <c r="M113" s="340"/>
      <c r="N113" s="340"/>
      <c r="O113" s="341"/>
      <c r="P113" s="341"/>
      <c r="Q113" s="341"/>
      <c r="R113" s="341"/>
      <c r="S113" s="341"/>
      <c r="T113" s="341"/>
      <c r="U113" s="341"/>
      <c r="V113" s="341"/>
      <c r="W113" s="341"/>
      <c r="X113" s="341"/>
      <c r="Y113" s="341"/>
    </row>
    <row r="114" customFormat="false" ht="15" hidden="false" customHeight="false" outlineLevel="2" collapsed="false">
      <c r="A114" s="360" t="s">
        <v>1265</v>
      </c>
      <c r="B114" s="334" t="s">
        <v>107</v>
      </c>
      <c r="C114" s="351" t="s">
        <v>1270</v>
      </c>
      <c r="D114" s="351" t="s">
        <v>1066</v>
      </c>
      <c r="E114" s="355" t="s">
        <v>1067</v>
      </c>
      <c r="F114" s="352" t="s">
        <v>1218</v>
      </c>
      <c r="G114" s="338" t="s">
        <v>22</v>
      </c>
      <c r="H114" s="339"/>
      <c r="I114" s="339"/>
      <c r="J114" s="339" t="s">
        <v>95</v>
      </c>
      <c r="K114" s="339" t="s">
        <v>7024</v>
      </c>
      <c r="L114" s="339" t="s">
        <v>7025</v>
      </c>
      <c r="M114" s="340"/>
      <c r="N114" s="340"/>
      <c r="O114" s="341"/>
      <c r="P114" s="341"/>
      <c r="Q114" s="341"/>
      <c r="R114" s="341"/>
      <c r="S114" s="341"/>
      <c r="T114" s="341"/>
      <c r="U114" s="341"/>
      <c r="V114" s="341"/>
      <c r="W114" s="341"/>
      <c r="X114" s="341"/>
      <c r="Y114" s="341"/>
    </row>
    <row r="115" customFormat="false" ht="15" hidden="false" customHeight="false" outlineLevel="2" collapsed="false">
      <c r="A115" s="360" t="s">
        <v>1267</v>
      </c>
      <c r="B115" s="334" t="s">
        <v>107</v>
      </c>
      <c r="C115" s="364"/>
      <c r="D115" s="351" t="s">
        <v>1070</v>
      </c>
      <c r="E115" s="356" t="s">
        <v>1272</v>
      </c>
      <c r="F115" s="352" t="s">
        <v>1218</v>
      </c>
      <c r="G115" s="338" t="s">
        <v>22</v>
      </c>
      <c r="H115" s="339"/>
      <c r="I115" s="339"/>
      <c r="J115" s="339" t="s">
        <v>95</v>
      </c>
      <c r="K115" s="339" t="s">
        <v>7024</v>
      </c>
      <c r="L115" s="339" t="s">
        <v>7025</v>
      </c>
      <c r="M115" s="340"/>
      <c r="N115" s="340"/>
      <c r="O115" s="341"/>
      <c r="P115" s="341"/>
      <c r="Q115" s="341"/>
      <c r="R115" s="341"/>
      <c r="S115" s="341"/>
      <c r="T115" s="341"/>
      <c r="U115" s="341"/>
      <c r="V115" s="341"/>
      <c r="W115" s="341"/>
      <c r="X115" s="341"/>
      <c r="Y115" s="341"/>
    </row>
    <row r="116" customFormat="false" ht="15" hidden="false" customHeight="false" outlineLevel="2" collapsed="false">
      <c r="A116" s="360" t="s">
        <v>1269</v>
      </c>
      <c r="B116" s="334" t="s">
        <v>107</v>
      </c>
      <c r="C116" s="364"/>
      <c r="D116" s="351" t="s">
        <v>1073</v>
      </c>
      <c r="E116" s="356" t="s">
        <v>1074</v>
      </c>
      <c r="F116" s="352" t="s">
        <v>1218</v>
      </c>
      <c r="G116" s="338" t="s">
        <v>22</v>
      </c>
      <c r="H116" s="339"/>
      <c r="I116" s="339"/>
      <c r="J116" s="339" t="s">
        <v>95</v>
      </c>
      <c r="K116" s="339" t="s">
        <v>7024</v>
      </c>
      <c r="L116" s="339" t="s">
        <v>7025</v>
      </c>
      <c r="M116" s="340"/>
      <c r="N116" s="340"/>
      <c r="O116" s="341"/>
      <c r="P116" s="341"/>
      <c r="Q116" s="341"/>
      <c r="R116" s="341"/>
      <c r="S116" s="341"/>
      <c r="T116" s="341"/>
      <c r="U116" s="341"/>
      <c r="V116" s="341"/>
      <c r="W116" s="341"/>
      <c r="X116" s="341"/>
      <c r="Y116" s="341"/>
    </row>
    <row r="117" customFormat="false" ht="15" hidden="false" customHeight="false" outlineLevel="2" collapsed="false">
      <c r="A117" s="360" t="s">
        <v>1271</v>
      </c>
      <c r="B117" s="334" t="s">
        <v>122</v>
      </c>
      <c r="C117" s="351" t="s">
        <v>1076</v>
      </c>
      <c r="D117" s="358" t="s">
        <v>1077</v>
      </c>
      <c r="E117" s="356" t="s">
        <v>1275</v>
      </c>
      <c r="F117" s="355" t="s">
        <v>1276</v>
      </c>
      <c r="G117" s="338" t="s">
        <v>22</v>
      </c>
      <c r="H117" s="339"/>
      <c r="I117" s="339"/>
      <c r="J117" s="339" t="s">
        <v>95</v>
      </c>
      <c r="K117" s="339" t="s">
        <v>7024</v>
      </c>
      <c r="L117" s="339" t="s">
        <v>7025</v>
      </c>
      <c r="M117" s="340"/>
      <c r="N117" s="340"/>
      <c r="O117" s="341"/>
      <c r="P117" s="341"/>
      <c r="Q117" s="341"/>
      <c r="R117" s="341"/>
      <c r="S117" s="341"/>
      <c r="T117" s="341"/>
      <c r="U117" s="341"/>
      <c r="V117" s="341"/>
      <c r="W117" s="341"/>
      <c r="X117" s="341"/>
      <c r="Y117" s="341"/>
    </row>
    <row r="118" customFormat="false" ht="15" hidden="false" customHeight="false" outlineLevel="2" collapsed="false">
      <c r="A118" s="360" t="s">
        <v>1273</v>
      </c>
      <c r="B118" s="334" t="s">
        <v>122</v>
      </c>
      <c r="C118" s="361"/>
      <c r="D118" s="358" t="s">
        <v>1081</v>
      </c>
      <c r="E118" s="359" t="s">
        <v>1082</v>
      </c>
      <c r="F118" s="355" t="s">
        <v>1276</v>
      </c>
      <c r="G118" s="338" t="s">
        <v>22</v>
      </c>
      <c r="H118" s="339"/>
      <c r="I118" s="339"/>
      <c r="J118" s="339" t="s">
        <v>95</v>
      </c>
      <c r="K118" s="339" t="s">
        <v>7024</v>
      </c>
      <c r="L118" s="339" t="s">
        <v>7025</v>
      </c>
      <c r="M118" s="340"/>
      <c r="N118" s="340"/>
      <c r="O118" s="341"/>
      <c r="P118" s="341"/>
      <c r="Q118" s="341"/>
      <c r="R118" s="341"/>
      <c r="S118" s="341"/>
      <c r="T118" s="341"/>
      <c r="U118" s="341"/>
      <c r="V118" s="341"/>
      <c r="W118" s="341"/>
      <c r="X118" s="341"/>
      <c r="Y118" s="341"/>
    </row>
    <row r="119" customFormat="false" ht="15" hidden="false" customHeight="false" outlineLevel="2" collapsed="false">
      <c r="A119" s="360" t="s">
        <v>1274</v>
      </c>
      <c r="B119" s="334" t="s">
        <v>115</v>
      </c>
      <c r="C119" s="351" t="s">
        <v>1084</v>
      </c>
      <c r="D119" s="358" t="s">
        <v>1085</v>
      </c>
      <c r="E119" s="356" t="s">
        <v>1086</v>
      </c>
      <c r="F119" s="352" t="s">
        <v>1218</v>
      </c>
      <c r="G119" s="338" t="s">
        <v>22</v>
      </c>
      <c r="H119" s="339"/>
      <c r="I119" s="339"/>
      <c r="J119" s="339" t="s">
        <v>95</v>
      </c>
      <c r="K119" s="339" t="s">
        <v>7024</v>
      </c>
      <c r="L119" s="339" t="s">
        <v>7025</v>
      </c>
      <c r="M119" s="340"/>
      <c r="N119" s="340"/>
      <c r="O119" s="341"/>
      <c r="P119" s="341"/>
      <c r="Q119" s="341"/>
      <c r="R119" s="341"/>
      <c r="S119" s="341"/>
      <c r="T119" s="341"/>
      <c r="U119" s="341"/>
      <c r="V119" s="341"/>
      <c r="W119" s="341"/>
      <c r="X119" s="341"/>
      <c r="Y119" s="341"/>
    </row>
    <row r="120" customFormat="false" ht="15" hidden="false" customHeight="false" outlineLevel="2" collapsed="false">
      <c r="A120" s="360" t="s">
        <v>1277</v>
      </c>
      <c r="B120" s="334" t="s">
        <v>115</v>
      </c>
      <c r="C120" s="361"/>
      <c r="D120" s="358" t="s">
        <v>1089</v>
      </c>
      <c r="E120" s="356" t="s">
        <v>1280</v>
      </c>
      <c r="F120" s="352" t="s">
        <v>1218</v>
      </c>
      <c r="G120" s="338" t="s">
        <v>22</v>
      </c>
      <c r="H120" s="339"/>
      <c r="I120" s="339"/>
      <c r="J120" s="339" t="s">
        <v>95</v>
      </c>
      <c r="K120" s="339" t="s">
        <v>7024</v>
      </c>
      <c r="L120" s="339" t="s">
        <v>7025</v>
      </c>
      <c r="M120" s="340"/>
      <c r="N120" s="340"/>
      <c r="O120" s="341"/>
      <c r="P120" s="341"/>
      <c r="Q120" s="341"/>
      <c r="R120" s="341"/>
      <c r="S120" s="341"/>
      <c r="T120" s="341"/>
      <c r="U120" s="341"/>
      <c r="V120" s="341"/>
      <c r="W120" s="341"/>
      <c r="X120" s="341"/>
      <c r="Y120" s="341"/>
    </row>
    <row r="121" customFormat="false" ht="15" hidden="false" customHeight="false" outlineLevel="2" collapsed="false">
      <c r="A121" s="360" t="s">
        <v>1278</v>
      </c>
      <c r="B121" s="334" t="s">
        <v>115</v>
      </c>
      <c r="C121" s="361"/>
      <c r="D121" s="358" t="s">
        <v>1093</v>
      </c>
      <c r="E121" s="356" t="s">
        <v>1094</v>
      </c>
      <c r="F121" s="352" t="s">
        <v>1218</v>
      </c>
      <c r="G121" s="338" t="s">
        <v>22</v>
      </c>
      <c r="H121" s="339"/>
      <c r="I121" s="339"/>
      <c r="J121" s="339" t="s">
        <v>95</v>
      </c>
      <c r="K121" s="339" t="s">
        <v>7024</v>
      </c>
      <c r="L121" s="339" t="s">
        <v>7025</v>
      </c>
      <c r="M121" s="340"/>
      <c r="N121" s="340"/>
      <c r="O121" s="341"/>
      <c r="P121" s="341"/>
      <c r="Q121" s="341"/>
      <c r="R121" s="341"/>
      <c r="S121" s="341"/>
      <c r="T121" s="341"/>
      <c r="U121" s="341"/>
      <c r="V121" s="341"/>
      <c r="W121" s="341"/>
      <c r="X121" s="341"/>
      <c r="Y121" s="341"/>
    </row>
    <row r="122" customFormat="false" ht="15" hidden="false" customHeight="false" outlineLevel="2" collapsed="false">
      <c r="A122" s="360" t="s">
        <v>1279</v>
      </c>
      <c r="B122" s="334" t="s">
        <v>219</v>
      </c>
      <c r="C122" s="361"/>
      <c r="D122" s="358" t="s">
        <v>1096</v>
      </c>
      <c r="E122" s="356" t="s">
        <v>1097</v>
      </c>
      <c r="F122" s="352" t="s">
        <v>1218</v>
      </c>
      <c r="G122" s="338" t="s">
        <v>22</v>
      </c>
      <c r="H122" s="339"/>
      <c r="I122" s="339"/>
      <c r="J122" s="339" t="s">
        <v>95</v>
      </c>
      <c r="K122" s="339" t="s">
        <v>7024</v>
      </c>
      <c r="L122" s="339" t="s">
        <v>7025</v>
      </c>
      <c r="M122" s="340"/>
      <c r="N122" s="340"/>
      <c r="O122" s="341"/>
      <c r="P122" s="341"/>
      <c r="Q122" s="341"/>
      <c r="R122" s="341"/>
      <c r="S122" s="341"/>
      <c r="T122" s="341"/>
      <c r="U122" s="341"/>
      <c r="V122" s="341"/>
      <c r="W122" s="341"/>
      <c r="X122" s="341"/>
      <c r="Y122" s="341"/>
    </row>
    <row r="123" customFormat="false" ht="15" hidden="false" customHeight="false" outlineLevel="2" collapsed="false">
      <c r="A123" s="360" t="s">
        <v>1281</v>
      </c>
      <c r="B123" s="334" t="s">
        <v>115</v>
      </c>
      <c r="C123" s="361"/>
      <c r="D123" s="358" t="s">
        <v>1240</v>
      </c>
      <c r="E123" s="356" t="s">
        <v>1241</v>
      </c>
      <c r="F123" s="352"/>
      <c r="G123" s="338" t="s">
        <v>22</v>
      </c>
      <c r="H123" s="339"/>
      <c r="I123" s="339"/>
      <c r="J123" s="339" t="s">
        <v>95</v>
      </c>
      <c r="K123" s="339" t="s">
        <v>7024</v>
      </c>
      <c r="L123" s="339" t="s">
        <v>7025</v>
      </c>
      <c r="M123" s="340"/>
      <c r="N123" s="340"/>
      <c r="O123" s="341"/>
      <c r="P123" s="341"/>
      <c r="Q123" s="341"/>
      <c r="R123" s="341"/>
      <c r="S123" s="341"/>
      <c r="T123" s="341"/>
      <c r="U123" s="341"/>
      <c r="V123" s="341"/>
      <c r="W123" s="341"/>
      <c r="X123" s="341"/>
      <c r="Y123" s="341"/>
    </row>
    <row r="124" customFormat="false" ht="15" hidden="false" customHeight="true" outlineLevel="1" collapsed="false">
      <c r="A124" s="365" t="s">
        <v>1284</v>
      </c>
      <c r="B124" s="365"/>
      <c r="C124" s="365"/>
      <c r="D124" s="365"/>
      <c r="E124" s="365"/>
      <c r="F124" s="365"/>
      <c r="G124" s="330"/>
      <c r="H124" s="331"/>
      <c r="I124" s="331"/>
      <c r="J124" s="332"/>
      <c r="K124" s="332"/>
      <c r="L124" s="332"/>
      <c r="M124" s="332"/>
      <c r="N124" s="332"/>
      <c r="O124" s="323"/>
      <c r="P124" s="323"/>
      <c r="Q124" s="323"/>
      <c r="R124" s="323"/>
      <c r="S124" s="323"/>
      <c r="T124" s="323"/>
      <c r="U124" s="323"/>
      <c r="V124" s="323"/>
      <c r="W124" s="323"/>
      <c r="X124" s="323"/>
      <c r="Y124" s="323"/>
    </row>
    <row r="125" customFormat="false" ht="15" hidden="false" customHeight="false" outlineLevel="2" collapsed="false">
      <c r="A125" s="360" t="s">
        <v>1285</v>
      </c>
      <c r="B125" s="334" t="s">
        <v>136</v>
      </c>
      <c r="C125" s="334" t="s">
        <v>976</v>
      </c>
      <c r="D125" s="335" t="s">
        <v>977</v>
      </c>
      <c r="E125" s="336" t="s">
        <v>1177</v>
      </c>
      <c r="F125" s="337" t="s">
        <v>1286</v>
      </c>
      <c r="G125" s="338" t="s">
        <v>22</v>
      </c>
      <c r="H125" s="339"/>
      <c r="I125" s="339"/>
      <c r="J125" s="339" t="s">
        <v>95</v>
      </c>
      <c r="K125" s="339" t="s">
        <v>7024</v>
      </c>
      <c r="L125" s="339" t="s">
        <v>7025</v>
      </c>
      <c r="M125" s="340"/>
      <c r="N125" s="340"/>
      <c r="O125" s="341"/>
      <c r="P125" s="341"/>
      <c r="Q125" s="341"/>
      <c r="R125" s="341"/>
      <c r="S125" s="341"/>
      <c r="T125" s="341"/>
      <c r="U125" s="341"/>
      <c r="V125" s="341"/>
      <c r="W125" s="341"/>
      <c r="X125" s="341"/>
      <c r="Y125" s="341"/>
    </row>
    <row r="126" customFormat="false" ht="15" hidden="false" customHeight="false" outlineLevel="2" collapsed="false">
      <c r="A126" s="360" t="s">
        <v>1287</v>
      </c>
      <c r="B126" s="334" t="s">
        <v>136</v>
      </c>
      <c r="C126" s="342"/>
      <c r="D126" s="343" t="s">
        <v>983</v>
      </c>
      <c r="E126" s="344" t="s">
        <v>1288</v>
      </c>
      <c r="F126" s="344"/>
      <c r="G126" s="338" t="s">
        <v>22</v>
      </c>
      <c r="H126" s="339"/>
      <c r="I126" s="339"/>
      <c r="J126" s="339" t="s">
        <v>95</v>
      </c>
      <c r="K126" s="339" t="s">
        <v>7024</v>
      </c>
      <c r="L126" s="339" t="s">
        <v>7025</v>
      </c>
      <c r="M126" s="340"/>
      <c r="N126" s="340"/>
      <c r="O126" s="341"/>
      <c r="P126" s="341"/>
      <c r="Q126" s="341"/>
      <c r="R126" s="341"/>
      <c r="S126" s="341"/>
      <c r="T126" s="341"/>
      <c r="U126" s="341"/>
      <c r="V126" s="341"/>
      <c r="W126" s="341"/>
      <c r="X126" s="341"/>
      <c r="Y126" s="341"/>
    </row>
    <row r="127" customFormat="false" ht="15" hidden="false" customHeight="false" outlineLevel="2" collapsed="false">
      <c r="A127" s="360" t="s">
        <v>1289</v>
      </c>
      <c r="B127" s="334" t="s">
        <v>136</v>
      </c>
      <c r="C127" s="343" t="s">
        <v>1251</v>
      </c>
      <c r="D127" s="343" t="s">
        <v>986</v>
      </c>
      <c r="E127" s="345" t="s">
        <v>1290</v>
      </c>
      <c r="F127" s="346"/>
      <c r="G127" s="338" t="s">
        <v>22</v>
      </c>
      <c r="H127" s="339"/>
      <c r="I127" s="339"/>
      <c r="J127" s="339" t="s">
        <v>95</v>
      </c>
      <c r="K127" s="339" t="s">
        <v>7024</v>
      </c>
      <c r="L127" s="339" t="s">
        <v>7025</v>
      </c>
      <c r="M127" s="340"/>
      <c r="N127" s="340"/>
      <c r="O127" s="341"/>
      <c r="P127" s="341"/>
      <c r="Q127" s="341"/>
      <c r="R127" s="341"/>
      <c r="S127" s="341"/>
      <c r="T127" s="341"/>
      <c r="U127" s="341"/>
      <c r="V127" s="341"/>
      <c r="W127" s="341"/>
      <c r="X127" s="341"/>
      <c r="Y127" s="341"/>
    </row>
    <row r="128" customFormat="false" ht="15" hidden="false" customHeight="false" outlineLevel="2" collapsed="false">
      <c r="A128" s="360" t="s">
        <v>1291</v>
      </c>
      <c r="B128" s="334" t="s">
        <v>136</v>
      </c>
      <c r="C128" s="342" t="s">
        <v>1184</v>
      </c>
      <c r="D128" s="349" t="s">
        <v>1185</v>
      </c>
      <c r="E128" s="348" t="s">
        <v>1292</v>
      </c>
      <c r="F128" s="334" t="s">
        <v>1187</v>
      </c>
      <c r="G128" s="338" t="s">
        <v>22</v>
      </c>
      <c r="H128" s="339"/>
      <c r="I128" s="339"/>
      <c r="J128" s="339" t="s">
        <v>95</v>
      </c>
      <c r="K128" s="339" t="s">
        <v>7024</v>
      </c>
      <c r="L128" s="339" t="s">
        <v>7025</v>
      </c>
      <c r="M128" s="340"/>
      <c r="N128" s="340"/>
      <c r="O128" s="341"/>
      <c r="P128" s="341"/>
      <c r="Q128" s="341"/>
      <c r="R128" s="341"/>
      <c r="S128" s="341"/>
      <c r="T128" s="341"/>
      <c r="U128" s="341"/>
      <c r="V128" s="341"/>
      <c r="W128" s="341"/>
      <c r="X128" s="341"/>
      <c r="Y128" s="341"/>
    </row>
    <row r="129" customFormat="false" ht="15" hidden="false" customHeight="false" outlineLevel="2" collapsed="false">
      <c r="A129" s="360" t="s">
        <v>1293</v>
      </c>
      <c r="B129" s="334" t="s">
        <v>96</v>
      </c>
      <c r="C129" s="350" t="s">
        <v>1053</v>
      </c>
      <c r="D129" s="351" t="s">
        <v>1054</v>
      </c>
      <c r="E129" s="349" t="s">
        <v>1055</v>
      </c>
      <c r="F129" s="355" t="s">
        <v>1294</v>
      </c>
      <c r="G129" s="338" t="s">
        <v>22</v>
      </c>
      <c r="H129" s="339"/>
      <c r="I129" s="339"/>
      <c r="J129" s="339" t="s">
        <v>95</v>
      </c>
      <c r="K129" s="339" t="s">
        <v>7024</v>
      </c>
      <c r="L129" s="339" t="s">
        <v>7025</v>
      </c>
      <c r="M129" s="340"/>
      <c r="N129" s="340"/>
      <c r="O129" s="341"/>
      <c r="P129" s="341"/>
      <c r="Q129" s="341"/>
      <c r="R129" s="341"/>
      <c r="S129" s="341"/>
      <c r="T129" s="341"/>
      <c r="U129" s="341"/>
      <c r="V129" s="341"/>
      <c r="W129" s="341"/>
      <c r="X129" s="341"/>
      <c r="Y129" s="341"/>
    </row>
    <row r="130" customFormat="false" ht="15" hidden="false" customHeight="false" outlineLevel="2" collapsed="false">
      <c r="A130" s="360" t="s">
        <v>1295</v>
      </c>
      <c r="B130" s="334" t="s">
        <v>96</v>
      </c>
      <c r="C130" s="361"/>
      <c r="D130" s="351" t="s">
        <v>1058</v>
      </c>
      <c r="E130" s="349" t="s">
        <v>1059</v>
      </c>
      <c r="F130" s="355" t="s">
        <v>1296</v>
      </c>
      <c r="G130" s="338" t="s">
        <v>22</v>
      </c>
      <c r="H130" s="339"/>
      <c r="I130" s="339"/>
      <c r="J130" s="339" t="s">
        <v>95</v>
      </c>
      <c r="K130" s="339" t="s">
        <v>7024</v>
      </c>
      <c r="L130" s="339" t="s">
        <v>7025</v>
      </c>
      <c r="M130" s="340"/>
      <c r="N130" s="340"/>
      <c r="O130" s="341"/>
      <c r="P130" s="341"/>
      <c r="Q130" s="341"/>
      <c r="R130" s="341"/>
      <c r="S130" s="341"/>
      <c r="T130" s="341"/>
      <c r="U130" s="341"/>
      <c r="V130" s="341"/>
      <c r="W130" s="341"/>
      <c r="X130" s="341"/>
      <c r="Y130" s="341"/>
    </row>
    <row r="131" customFormat="false" ht="15" hidden="false" customHeight="false" outlineLevel="2" collapsed="false">
      <c r="A131" s="360" t="s">
        <v>1297</v>
      </c>
      <c r="B131" s="334" t="s">
        <v>96</v>
      </c>
      <c r="C131" s="361"/>
      <c r="D131" s="351" t="s">
        <v>1061</v>
      </c>
      <c r="E131" s="349" t="s">
        <v>1268</v>
      </c>
      <c r="F131" s="350"/>
      <c r="G131" s="338" t="s">
        <v>22</v>
      </c>
      <c r="H131" s="339"/>
      <c r="I131" s="339"/>
      <c r="J131" s="339" t="s">
        <v>95</v>
      </c>
      <c r="K131" s="339" t="s">
        <v>7024</v>
      </c>
      <c r="L131" s="339" t="s">
        <v>7025</v>
      </c>
      <c r="M131" s="340"/>
      <c r="N131" s="340"/>
      <c r="O131" s="341"/>
      <c r="P131" s="341"/>
      <c r="Q131" s="341"/>
      <c r="R131" s="341"/>
      <c r="S131" s="341"/>
      <c r="T131" s="341"/>
      <c r="U131" s="341"/>
      <c r="V131" s="341"/>
      <c r="W131" s="341"/>
      <c r="X131" s="341"/>
      <c r="Y131" s="341"/>
    </row>
    <row r="132" customFormat="false" ht="15" hidden="false" customHeight="false" outlineLevel="2" collapsed="false">
      <c r="A132" s="360" t="s">
        <v>1298</v>
      </c>
      <c r="B132" s="334" t="s">
        <v>122</v>
      </c>
      <c r="C132" s="351" t="s">
        <v>1076</v>
      </c>
      <c r="D132" s="358" t="s">
        <v>1077</v>
      </c>
      <c r="E132" s="356" t="s">
        <v>1078</v>
      </c>
      <c r="F132" s="355" t="s">
        <v>1299</v>
      </c>
      <c r="G132" s="338" t="s">
        <v>22</v>
      </c>
      <c r="H132" s="339"/>
      <c r="I132" s="339"/>
      <c r="J132" s="339" t="s">
        <v>95</v>
      </c>
      <c r="K132" s="339" t="s">
        <v>7024</v>
      </c>
      <c r="L132" s="339" t="s">
        <v>7025</v>
      </c>
      <c r="M132" s="340"/>
      <c r="N132" s="340"/>
      <c r="O132" s="341"/>
      <c r="P132" s="341"/>
      <c r="Q132" s="341"/>
      <c r="R132" s="341"/>
      <c r="S132" s="341"/>
      <c r="T132" s="341"/>
      <c r="U132" s="341"/>
      <c r="V132" s="341"/>
      <c r="W132" s="341"/>
      <c r="X132" s="341"/>
      <c r="Y132" s="341"/>
    </row>
    <row r="133" customFormat="false" ht="15" hidden="false" customHeight="false" outlineLevel="2" collapsed="false">
      <c r="A133" s="360" t="s">
        <v>1300</v>
      </c>
      <c r="B133" s="334" t="s">
        <v>122</v>
      </c>
      <c r="C133" s="361"/>
      <c r="D133" s="358" t="s">
        <v>1081</v>
      </c>
      <c r="E133" s="359" t="s">
        <v>1082</v>
      </c>
      <c r="F133" s="355" t="s">
        <v>1299</v>
      </c>
      <c r="G133" s="338" t="s">
        <v>22</v>
      </c>
      <c r="H133" s="339"/>
      <c r="I133" s="339"/>
      <c r="J133" s="339" t="s">
        <v>95</v>
      </c>
      <c r="K133" s="339" t="s">
        <v>7024</v>
      </c>
      <c r="L133" s="339" t="s">
        <v>7025</v>
      </c>
      <c r="M133" s="340"/>
      <c r="N133" s="340"/>
      <c r="O133" s="341"/>
      <c r="P133" s="341"/>
      <c r="Q133" s="341"/>
      <c r="R133" s="341"/>
      <c r="S133" s="341"/>
      <c r="T133" s="341"/>
      <c r="U133" s="341"/>
      <c r="V133" s="341"/>
      <c r="W133" s="341"/>
      <c r="X133" s="341"/>
      <c r="Y133" s="341"/>
    </row>
    <row r="134" customFormat="false" ht="15" hidden="false" customHeight="false" outlineLevel="2" collapsed="false">
      <c r="A134" s="360" t="s">
        <v>1301</v>
      </c>
      <c r="B134" s="334" t="s">
        <v>115</v>
      </c>
      <c r="C134" s="351" t="s">
        <v>1084</v>
      </c>
      <c r="D134" s="358" t="s">
        <v>1085</v>
      </c>
      <c r="E134" s="356" t="s">
        <v>1086</v>
      </c>
      <c r="F134" s="355" t="s">
        <v>1302</v>
      </c>
      <c r="G134" s="338" t="s">
        <v>22</v>
      </c>
      <c r="H134" s="339"/>
      <c r="I134" s="339"/>
      <c r="J134" s="339" t="s">
        <v>95</v>
      </c>
      <c r="K134" s="339" t="s">
        <v>7024</v>
      </c>
      <c r="L134" s="339" t="s">
        <v>7025</v>
      </c>
      <c r="M134" s="340"/>
      <c r="N134" s="340"/>
      <c r="O134" s="341"/>
      <c r="P134" s="341"/>
      <c r="Q134" s="341"/>
      <c r="R134" s="341"/>
      <c r="S134" s="341"/>
      <c r="T134" s="341"/>
      <c r="U134" s="341"/>
      <c r="V134" s="341"/>
      <c r="W134" s="341"/>
      <c r="X134" s="341"/>
      <c r="Y134" s="341"/>
    </row>
    <row r="135" customFormat="false" ht="15" hidden="false" customHeight="false" outlineLevel="2" collapsed="false">
      <c r="A135" s="360" t="s">
        <v>1303</v>
      </c>
      <c r="B135" s="334" t="s">
        <v>115</v>
      </c>
      <c r="C135" s="361"/>
      <c r="D135" s="358" t="s">
        <v>1089</v>
      </c>
      <c r="E135" s="356" t="s">
        <v>1304</v>
      </c>
      <c r="F135" s="355" t="s">
        <v>1302</v>
      </c>
      <c r="G135" s="338" t="s">
        <v>22</v>
      </c>
      <c r="H135" s="339"/>
      <c r="I135" s="339"/>
      <c r="J135" s="339" t="s">
        <v>95</v>
      </c>
      <c r="K135" s="339" t="s">
        <v>7024</v>
      </c>
      <c r="L135" s="339" t="s">
        <v>7025</v>
      </c>
      <c r="M135" s="340"/>
      <c r="N135" s="340"/>
      <c r="O135" s="341"/>
      <c r="P135" s="341"/>
      <c r="Q135" s="341"/>
      <c r="R135" s="341"/>
      <c r="S135" s="341"/>
      <c r="T135" s="341"/>
      <c r="U135" s="341"/>
      <c r="V135" s="341"/>
      <c r="W135" s="341"/>
      <c r="X135" s="341"/>
      <c r="Y135" s="341"/>
    </row>
    <row r="136" customFormat="false" ht="15" hidden="false" customHeight="false" outlineLevel="2" collapsed="false">
      <c r="A136" s="360" t="s">
        <v>1305</v>
      </c>
      <c r="B136" s="334" t="s">
        <v>115</v>
      </c>
      <c r="C136" s="361"/>
      <c r="D136" s="358" t="s">
        <v>1093</v>
      </c>
      <c r="E136" s="356" t="s">
        <v>1094</v>
      </c>
      <c r="F136" s="355" t="s">
        <v>1302</v>
      </c>
      <c r="G136" s="338" t="s">
        <v>22</v>
      </c>
      <c r="H136" s="339"/>
      <c r="I136" s="339"/>
      <c r="J136" s="339" t="s">
        <v>95</v>
      </c>
      <c r="K136" s="339" t="s">
        <v>7024</v>
      </c>
      <c r="L136" s="339" t="s">
        <v>7025</v>
      </c>
      <c r="M136" s="340"/>
      <c r="N136" s="340"/>
      <c r="O136" s="341"/>
      <c r="P136" s="341"/>
      <c r="Q136" s="341"/>
      <c r="R136" s="341"/>
      <c r="S136" s="341"/>
      <c r="T136" s="341"/>
      <c r="U136" s="341"/>
      <c r="V136" s="341"/>
      <c r="W136" s="341"/>
      <c r="X136" s="341"/>
      <c r="Y136" s="341"/>
    </row>
    <row r="137" customFormat="false" ht="15" hidden="false" customHeight="false" outlineLevel="2" collapsed="false">
      <c r="A137" s="360" t="s">
        <v>1306</v>
      </c>
      <c r="B137" s="334" t="s">
        <v>222</v>
      </c>
      <c r="C137" s="361"/>
      <c r="D137" s="358" t="s">
        <v>1096</v>
      </c>
      <c r="E137" s="356" t="s">
        <v>1097</v>
      </c>
      <c r="F137" s="355" t="s">
        <v>1302</v>
      </c>
      <c r="G137" s="338" t="s">
        <v>22</v>
      </c>
      <c r="H137" s="339"/>
      <c r="I137" s="339"/>
      <c r="J137" s="339" t="s">
        <v>95</v>
      </c>
      <c r="K137" s="339" t="s">
        <v>7024</v>
      </c>
      <c r="L137" s="339" t="s">
        <v>7025</v>
      </c>
      <c r="M137" s="340"/>
      <c r="N137" s="340"/>
      <c r="O137" s="341"/>
      <c r="P137" s="341"/>
      <c r="Q137" s="341"/>
      <c r="R137" s="341"/>
      <c r="S137" s="341"/>
      <c r="T137" s="341"/>
      <c r="U137" s="341"/>
      <c r="V137" s="341"/>
      <c r="W137" s="341"/>
      <c r="X137" s="341"/>
      <c r="Y137" s="341"/>
    </row>
    <row r="138" customFormat="false" ht="15" hidden="false" customHeight="true" outlineLevel="1" collapsed="false">
      <c r="A138" s="365" t="s">
        <v>1307</v>
      </c>
      <c r="B138" s="365"/>
      <c r="C138" s="365"/>
      <c r="D138" s="365"/>
      <c r="E138" s="365"/>
      <c r="F138" s="365"/>
      <c r="G138" s="330"/>
      <c r="H138" s="331"/>
      <c r="I138" s="331"/>
      <c r="J138" s="331"/>
      <c r="K138" s="331"/>
      <c r="L138" s="332"/>
      <c r="M138" s="332"/>
      <c r="N138" s="332"/>
      <c r="O138" s="323"/>
      <c r="P138" s="323"/>
      <c r="Q138" s="323"/>
      <c r="R138" s="323"/>
      <c r="S138" s="323"/>
      <c r="T138" s="323"/>
      <c r="U138" s="323"/>
      <c r="V138" s="323"/>
      <c r="W138" s="323"/>
      <c r="X138" s="323"/>
      <c r="Y138" s="323"/>
    </row>
    <row r="139" customFormat="false" ht="15" hidden="false" customHeight="false" outlineLevel="2" collapsed="false">
      <c r="A139" s="98" t="s">
        <v>1308</v>
      </c>
      <c r="B139" s="334" t="s">
        <v>136</v>
      </c>
      <c r="C139" s="334" t="s">
        <v>976</v>
      </c>
      <c r="D139" s="335" t="s">
        <v>977</v>
      </c>
      <c r="E139" s="336" t="s">
        <v>1309</v>
      </c>
      <c r="F139" s="337" t="s">
        <v>1310</v>
      </c>
      <c r="G139" s="338" t="s">
        <v>22</v>
      </c>
      <c r="H139" s="339"/>
      <c r="I139" s="339"/>
      <c r="J139" s="339" t="s">
        <v>95</v>
      </c>
      <c r="K139" s="339" t="s">
        <v>7029</v>
      </c>
      <c r="L139" s="339" t="s">
        <v>7031</v>
      </c>
      <c r="M139" s="340"/>
      <c r="N139" s="340"/>
      <c r="O139" s="341"/>
      <c r="P139" s="341"/>
      <c r="Q139" s="341"/>
      <c r="R139" s="341"/>
      <c r="S139" s="341"/>
      <c r="T139" s="341"/>
      <c r="U139" s="341"/>
      <c r="V139" s="341"/>
      <c r="W139" s="341"/>
      <c r="X139" s="341"/>
      <c r="Y139" s="341"/>
    </row>
    <row r="140" customFormat="false" ht="15" hidden="false" customHeight="false" outlineLevel="2" collapsed="false">
      <c r="A140" s="98" t="s">
        <v>1312</v>
      </c>
      <c r="B140" s="334" t="s">
        <v>136</v>
      </c>
      <c r="C140" s="343" t="s">
        <v>1251</v>
      </c>
      <c r="D140" s="343" t="s">
        <v>986</v>
      </c>
      <c r="E140" s="345" t="s">
        <v>1313</v>
      </c>
      <c r="F140" s="346" t="s">
        <v>1314</v>
      </c>
      <c r="G140" s="338" t="s">
        <v>22</v>
      </c>
      <c r="H140" s="339"/>
      <c r="I140" s="339"/>
      <c r="J140" s="339" t="s">
        <v>95</v>
      </c>
      <c r="K140" s="339" t="s">
        <v>7029</v>
      </c>
      <c r="L140" s="339" t="s">
        <v>7031</v>
      </c>
      <c r="M140" s="340"/>
      <c r="N140" s="391" t="s">
        <v>7032</v>
      </c>
      <c r="O140" s="341"/>
      <c r="P140" s="341"/>
      <c r="Q140" s="341"/>
      <c r="R140" s="341"/>
      <c r="S140" s="341"/>
      <c r="T140" s="341"/>
      <c r="U140" s="341"/>
      <c r="V140" s="341"/>
      <c r="W140" s="341"/>
      <c r="X140" s="341"/>
      <c r="Y140" s="341"/>
    </row>
    <row r="141" customFormat="false" ht="15" hidden="false" customHeight="false" outlineLevel="2" collapsed="false">
      <c r="A141" s="98" t="s">
        <v>1315</v>
      </c>
      <c r="B141" s="334" t="s">
        <v>136</v>
      </c>
      <c r="C141" s="342"/>
      <c r="D141" s="343" t="s">
        <v>986</v>
      </c>
      <c r="E141" s="345" t="s">
        <v>991</v>
      </c>
      <c r="F141" s="340"/>
      <c r="G141" s="338" t="s">
        <v>22</v>
      </c>
      <c r="H141" s="339"/>
      <c r="I141" s="339"/>
      <c r="J141" s="339" t="s">
        <v>95</v>
      </c>
      <c r="K141" s="339" t="s">
        <v>7029</v>
      </c>
      <c r="L141" s="339" t="s">
        <v>7031</v>
      </c>
      <c r="M141" s="340"/>
      <c r="N141" s="340"/>
      <c r="O141" s="341"/>
      <c r="P141" s="341"/>
      <c r="Q141" s="341"/>
      <c r="R141" s="341"/>
      <c r="S141" s="341"/>
      <c r="T141" s="341"/>
      <c r="U141" s="341"/>
      <c r="V141" s="341"/>
      <c r="W141" s="341"/>
      <c r="X141" s="341"/>
      <c r="Y141" s="341"/>
    </row>
    <row r="142" customFormat="false" ht="15" hidden="false" customHeight="false" outlineLevel="2" collapsed="false">
      <c r="A142" s="98" t="s">
        <v>1316</v>
      </c>
      <c r="B142" s="334" t="s">
        <v>136</v>
      </c>
      <c r="C142" s="342" t="s">
        <v>993</v>
      </c>
      <c r="D142" s="347" t="s">
        <v>1317</v>
      </c>
      <c r="E142" s="348" t="s">
        <v>995</v>
      </c>
      <c r="F142" s="337" t="s">
        <v>1318</v>
      </c>
      <c r="G142" s="338" t="s">
        <v>22</v>
      </c>
      <c r="H142" s="339"/>
      <c r="I142" s="339"/>
      <c r="J142" s="339" t="s">
        <v>95</v>
      </c>
      <c r="K142" s="339" t="s">
        <v>7029</v>
      </c>
      <c r="L142" s="339" t="s">
        <v>7031</v>
      </c>
      <c r="M142" s="340"/>
      <c r="N142" s="340"/>
      <c r="O142" s="341"/>
      <c r="P142" s="341"/>
      <c r="Q142" s="341"/>
      <c r="R142" s="341"/>
      <c r="S142" s="341"/>
      <c r="T142" s="341"/>
      <c r="U142" s="341"/>
      <c r="V142" s="341"/>
      <c r="W142" s="341"/>
      <c r="X142" s="341"/>
      <c r="Y142" s="341"/>
    </row>
    <row r="143" customFormat="false" ht="15" hidden="false" customHeight="false" outlineLevel="2" collapsed="false">
      <c r="A143" s="98" t="s">
        <v>1319</v>
      </c>
      <c r="B143" s="334" t="s">
        <v>136</v>
      </c>
      <c r="C143" s="342" t="s">
        <v>998</v>
      </c>
      <c r="D143" s="349" t="s">
        <v>999</v>
      </c>
      <c r="E143" s="348" t="s">
        <v>1000</v>
      </c>
      <c r="F143" s="334"/>
      <c r="G143" s="338" t="s">
        <v>22</v>
      </c>
      <c r="H143" s="339"/>
      <c r="I143" s="339"/>
      <c r="J143" s="339" t="s">
        <v>95</v>
      </c>
      <c r="K143" s="339" t="s">
        <v>7029</v>
      </c>
      <c r="L143" s="339" t="s">
        <v>7031</v>
      </c>
      <c r="M143" s="340"/>
      <c r="N143" s="340"/>
      <c r="O143" s="341"/>
      <c r="P143" s="341"/>
      <c r="Q143" s="341"/>
      <c r="R143" s="341"/>
      <c r="S143" s="341"/>
      <c r="T143" s="341"/>
      <c r="U143" s="341"/>
      <c r="V143" s="341"/>
      <c r="W143" s="341"/>
      <c r="X143" s="341"/>
      <c r="Y143" s="341"/>
    </row>
    <row r="144" customFormat="false" ht="15" hidden="false" customHeight="false" outlineLevel="2" collapsed="false">
      <c r="A144" s="98" t="s">
        <v>1320</v>
      </c>
      <c r="B144" s="334" t="s">
        <v>129</v>
      </c>
      <c r="C144" s="350" t="s">
        <v>1002</v>
      </c>
      <c r="D144" s="351" t="s">
        <v>1321</v>
      </c>
      <c r="E144" s="337" t="s">
        <v>1541</v>
      </c>
      <c r="F144" s="352" t="s">
        <v>1322</v>
      </c>
      <c r="G144" s="338" t="s">
        <v>22</v>
      </c>
      <c r="H144" s="339"/>
      <c r="I144" s="339"/>
      <c r="J144" s="339" t="s">
        <v>95</v>
      </c>
      <c r="K144" s="339" t="s">
        <v>7029</v>
      </c>
      <c r="L144" s="339" t="s">
        <v>7031</v>
      </c>
      <c r="M144" s="340"/>
      <c r="N144" s="340"/>
      <c r="O144" s="341"/>
      <c r="P144" s="341"/>
      <c r="Q144" s="341"/>
      <c r="R144" s="341"/>
      <c r="S144" s="341"/>
      <c r="T144" s="341"/>
      <c r="U144" s="341"/>
      <c r="V144" s="341"/>
      <c r="W144" s="341"/>
      <c r="X144" s="341"/>
      <c r="Y144" s="341"/>
    </row>
    <row r="145" customFormat="false" ht="15" hidden="false" customHeight="false" outlineLevel="2" collapsed="false">
      <c r="A145" s="98" t="s">
        <v>1323</v>
      </c>
      <c r="B145" s="334" t="s">
        <v>129</v>
      </c>
      <c r="C145" s="350"/>
      <c r="D145" s="351" t="s">
        <v>6792</v>
      </c>
      <c r="E145" s="352" t="s">
        <v>1008</v>
      </c>
      <c r="F145" s="352" t="s">
        <v>7033</v>
      </c>
      <c r="G145" s="338" t="s">
        <v>22</v>
      </c>
      <c r="H145" s="339"/>
      <c r="I145" s="339"/>
      <c r="J145" s="339" t="s">
        <v>95</v>
      </c>
      <c r="K145" s="339" t="s">
        <v>7029</v>
      </c>
      <c r="L145" s="339" t="s">
        <v>7031</v>
      </c>
      <c r="M145" s="340"/>
      <c r="N145" s="391" t="s">
        <v>7034</v>
      </c>
      <c r="O145" s="341"/>
      <c r="P145" s="341"/>
      <c r="Q145" s="341"/>
      <c r="R145" s="341"/>
      <c r="S145" s="341"/>
      <c r="T145" s="341"/>
      <c r="U145" s="341"/>
      <c r="V145" s="341"/>
      <c r="W145" s="341"/>
      <c r="X145" s="341"/>
      <c r="Y145" s="341"/>
    </row>
    <row r="146" customFormat="false" ht="15" hidden="false" customHeight="false" outlineLevel="2" collapsed="false">
      <c r="A146" s="98" t="s">
        <v>1325</v>
      </c>
      <c r="B146" s="334" t="s">
        <v>129</v>
      </c>
      <c r="C146" s="352"/>
      <c r="D146" s="351" t="s">
        <v>6794</v>
      </c>
      <c r="E146" s="352" t="s">
        <v>6795</v>
      </c>
      <c r="F146" s="352" t="s">
        <v>6796</v>
      </c>
      <c r="G146" s="338" t="s">
        <v>22</v>
      </c>
      <c r="H146" s="339"/>
      <c r="I146" s="339"/>
      <c r="J146" s="339" t="s">
        <v>95</v>
      </c>
      <c r="K146" s="339" t="s">
        <v>7029</v>
      </c>
      <c r="L146" s="339" t="s">
        <v>7031</v>
      </c>
      <c r="M146" s="340"/>
      <c r="N146" s="340"/>
      <c r="O146" s="341"/>
      <c r="P146" s="341"/>
      <c r="Q146" s="341"/>
      <c r="R146" s="341"/>
      <c r="S146" s="341"/>
      <c r="T146" s="341"/>
      <c r="U146" s="341"/>
      <c r="V146" s="341"/>
      <c r="W146" s="341"/>
      <c r="X146" s="341"/>
      <c r="Y146" s="341"/>
    </row>
    <row r="147" customFormat="false" ht="15" hidden="false" customHeight="false" outlineLevel="2" collapsed="false">
      <c r="A147" s="98" t="s">
        <v>1329</v>
      </c>
      <c r="B147" s="334" t="s">
        <v>129</v>
      </c>
      <c r="C147" s="352"/>
      <c r="D147" s="351" t="s">
        <v>6797</v>
      </c>
      <c r="E147" s="352" t="s">
        <v>6798</v>
      </c>
      <c r="F147" s="352" t="s">
        <v>7035</v>
      </c>
      <c r="G147" s="338" t="s">
        <v>22</v>
      </c>
      <c r="H147" s="339"/>
      <c r="I147" s="339"/>
      <c r="J147" s="339" t="s">
        <v>95</v>
      </c>
      <c r="K147" s="339" t="s">
        <v>7029</v>
      </c>
      <c r="L147" s="339" t="s">
        <v>7031</v>
      </c>
      <c r="M147" s="340"/>
      <c r="N147" s="606" t="s">
        <v>7036</v>
      </c>
      <c r="O147" s="341"/>
      <c r="P147" s="341"/>
      <c r="Q147" s="341"/>
      <c r="R147" s="341"/>
      <c r="S147" s="341"/>
      <c r="T147" s="341"/>
      <c r="U147" s="341"/>
      <c r="V147" s="341"/>
      <c r="W147" s="341"/>
      <c r="X147" s="341"/>
      <c r="Y147" s="341"/>
    </row>
    <row r="148" customFormat="false" ht="15" hidden="false" customHeight="false" outlineLevel="2" collapsed="false">
      <c r="A148" s="98" t="s">
        <v>1333</v>
      </c>
      <c r="B148" s="334" t="s">
        <v>129</v>
      </c>
      <c r="C148" s="361"/>
      <c r="D148" s="351" t="s">
        <v>6800</v>
      </c>
      <c r="E148" s="352" t="s">
        <v>6801</v>
      </c>
      <c r="F148" s="352" t="s">
        <v>6802</v>
      </c>
      <c r="G148" s="338" t="s">
        <v>22</v>
      </c>
      <c r="H148" s="339"/>
      <c r="I148" s="339"/>
      <c r="J148" s="339" t="s">
        <v>95</v>
      </c>
      <c r="K148" s="339" t="s">
        <v>7029</v>
      </c>
      <c r="L148" s="339" t="s">
        <v>7031</v>
      </c>
      <c r="M148" s="340"/>
      <c r="N148" s="340"/>
      <c r="O148" s="341"/>
      <c r="P148" s="341"/>
      <c r="Q148" s="341"/>
      <c r="R148" s="341"/>
      <c r="S148" s="341"/>
      <c r="T148" s="341"/>
      <c r="U148" s="341"/>
      <c r="V148" s="341"/>
      <c r="W148" s="341"/>
      <c r="X148" s="341"/>
      <c r="Y148" s="341"/>
    </row>
    <row r="149" customFormat="false" ht="15" hidden="false" customHeight="false" outlineLevel="2" collapsed="false">
      <c r="A149" s="98" t="s">
        <v>1337</v>
      </c>
      <c r="B149" s="334" t="s">
        <v>129</v>
      </c>
      <c r="C149" s="361"/>
      <c r="D149" s="351" t="s">
        <v>6803</v>
      </c>
      <c r="E149" s="352" t="s">
        <v>6804</v>
      </c>
      <c r="F149" s="352" t="s">
        <v>1340</v>
      </c>
      <c r="G149" s="338" t="s">
        <v>22</v>
      </c>
      <c r="H149" s="339"/>
      <c r="I149" s="339"/>
      <c r="J149" s="339" t="s">
        <v>95</v>
      </c>
      <c r="K149" s="339" t="s">
        <v>7029</v>
      </c>
      <c r="L149" s="339" t="s">
        <v>7031</v>
      </c>
      <c r="M149" s="340"/>
      <c r="N149" s="340"/>
      <c r="O149" s="341"/>
      <c r="P149" s="341"/>
      <c r="Q149" s="341"/>
      <c r="R149" s="341"/>
      <c r="S149" s="341"/>
      <c r="T149" s="341"/>
      <c r="U149" s="341"/>
      <c r="V149" s="341"/>
      <c r="W149" s="341"/>
      <c r="X149" s="341"/>
      <c r="Y149" s="341"/>
    </row>
    <row r="150" customFormat="false" ht="15" hidden="false" customHeight="false" outlineLevel="2" collapsed="false">
      <c r="A150" s="98" t="s">
        <v>1341</v>
      </c>
      <c r="B150" s="334" t="s">
        <v>129</v>
      </c>
      <c r="C150" s="361"/>
      <c r="D150" s="351" t="s">
        <v>6805</v>
      </c>
      <c r="E150" s="352" t="s">
        <v>6806</v>
      </c>
      <c r="F150" s="352" t="s">
        <v>6807</v>
      </c>
      <c r="G150" s="338" t="s">
        <v>22</v>
      </c>
      <c r="H150" s="339"/>
      <c r="I150" s="339"/>
      <c r="J150" s="339" t="s">
        <v>95</v>
      </c>
      <c r="K150" s="339" t="s">
        <v>7029</v>
      </c>
      <c r="L150" s="339" t="s">
        <v>7031</v>
      </c>
      <c r="M150" s="340"/>
      <c r="N150" s="340"/>
      <c r="O150" s="341"/>
      <c r="P150" s="341"/>
      <c r="Q150" s="341"/>
      <c r="R150" s="341"/>
      <c r="S150" s="341"/>
      <c r="T150" s="341"/>
      <c r="U150" s="341"/>
      <c r="V150" s="341"/>
      <c r="W150" s="341"/>
      <c r="X150" s="341"/>
      <c r="Y150" s="341"/>
    </row>
    <row r="151" customFormat="false" ht="15" hidden="false" customHeight="false" outlineLevel="2" collapsed="false">
      <c r="A151" s="98" t="s">
        <v>1345</v>
      </c>
      <c r="B151" s="334" t="s">
        <v>129</v>
      </c>
      <c r="C151" s="361"/>
      <c r="D151" s="351" t="s">
        <v>6808</v>
      </c>
      <c r="E151" s="352" t="s">
        <v>6809</v>
      </c>
      <c r="F151" s="352" t="s">
        <v>6810</v>
      </c>
      <c r="G151" s="338" t="s">
        <v>22</v>
      </c>
      <c r="H151" s="339"/>
      <c r="I151" s="339"/>
      <c r="J151" s="339" t="s">
        <v>95</v>
      </c>
      <c r="K151" s="339" t="s">
        <v>7029</v>
      </c>
      <c r="L151" s="339" t="s">
        <v>7031</v>
      </c>
      <c r="M151" s="340"/>
      <c r="N151" s="340"/>
      <c r="O151" s="341"/>
      <c r="P151" s="341"/>
      <c r="Q151" s="341"/>
      <c r="R151" s="341"/>
      <c r="S151" s="341"/>
      <c r="T151" s="341"/>
      <c r="U151" s="341"/>
      <c r="V151" s="341"/>
      <c r="W151" s="341"/>
      <c r="X151" s="341"/>
      <c r="Y151" s="341"/>
    </row>
    <row r="152" customFormat="false" ht="15" hidden="false" customHeight="false" outlineLevel="2" collapsed="false">
      <c r="A152" s="98" t="s">
        <v>1349</v>
      </c>
      <c r="B152" s="334" t="s">
        <v>129</v>
      </c>
      <c r="C152" s="361"/>
      <c r="D152" s="351" t="s">
        <v>6811</v>
      </c>
      <c r="E152" s="352" t="s">
        <v>6812</v>
      </c>
      <c r="F152" s="352" t="s">
        <v>1352</v>
      </c>
      <c r="G152" s="338" t="s">
        <v>22</v>
      </c>
      <c r="H152" s="339"/>
      <c r="I152" s="339"/>
      <c r="J152" s="339" t="s">
        <v>95</v>
      </c>
      <c r="K152" s="339" t="s">
        <v>7029</v>
      </c>
      <c r="L152" s="339" t="s">
        <v>7031</v>
      </c>
      <c r="M152" s="340"/>
      <c r="N152" s="340"/>
      <c r="O152" s="341"/>
      <c r="P152" s="341"/>
      <c r="Q152" s="341"/>
      <c r="R152" s="341"/>
      <c r="S152" s="341"/>
      <c r="T152" s="341"/>
      <c r="U152" s="341"/>
      <c r="V152" s="341"/>
      <c r="W152" s="341"/>
      <c r="X152" s="341"/>
      <c r="Y152" s="341"/>
    </row>
    <row r="153" customFormat="false" ht="15" hidden="false" customHeight="false" outlineLevel="2" collapsed="false">
      <c r="A153" s="98" t="s">
        <v>1353</v>
      </c>
      <c r="B153" s="334" t="s">
        <v>129</v>
      </c>
      <c r="C153" s="361"/>
      <c r="D153" s="351" t="s">
        <v>6813</v>
      </c>
      <c r="E153" s="352" t="s">
        <v>7037</v>
      </c>
      <c r="F153" s="352" t="s">
        <v>1356</v>
      </c>
      <c r="G153" s="338" t="s">
        <v>22</v>
      </c>
      <c r="H153" s="339"/>
      <c r="I153" s="339"/>
      <c r="J153" s="339" t="s">
        <v>95</v>
      </c>
      <c r="K153" s="339" t="s">
        <v>7029</v>
      </c>
      <c r="L153" s="339" t="s">
        <v>7031</v>
      </c>
      <c r="M153" s="340"/>
      <c r="N153" s="340"/>
      <c r="O153" s="341"/>
      <c r="P153" s="341"/>
      <c r="Q153" s="341"/>
      <c r="R153" s="341"/>
      <c r="S153" s="341"/>
      <c r="T153" s="341"/>
      <c r="U153" s="341"/>
      <c r="V153" s="341"/>
      <c r="W153" s="341"/>
      <c r="X153" s="341"/>
      <c r="Y153" s="341"/>
    </row>
    <row r="154" customFormat="false" ht="15" hidden="false" customHeight="false" outlineLevel="2" collapsed="false">
      <c r="A154" s="98" t="s">
        <v>1357</v>
      </c>
      <c r="B154" s="334" t="s">
        <v>129</v>
      </c>
      <c r="C154" s="350"/>
      <c r="D154" s="362" t="s">
        <v>1045</v>
      </c>
      <c r="E154" s="352" t="s">
        <v>1046</v>
      </c>
      <c r="F154" s="355" t="s">
        <v>1358</v>
      </c>
      <c r="G154" s="338" t="s">
        <v>22</v>
      </c>
      <c r="H154" s="339"/>
      <c r="I154" s="339"/>
      <c r="J154" s="339" t="s">
        <v>95</v>
      </c>
      <c r="K154" s="339" t="s">
        <v>7029</v>
      </c>
      <c r="L154" s="339" t="s">
        <v>7031</v>
      </c>
      <c r="M154" s="340"/>
      <c r="N154" s="340"/>
      <c r="O154" s="341"/>
      <c r="P154" s="341"/>
      <c r="Q154" s="341"/>
      <c r="R154" s="341"/>
      <c r="S154" s="341"/>
      <c r="T154" s="341"/>
      <c r="U154" s="341"/>
      <c r="V154" s="341"/>
      <c r="W154" s="341"/>
      <c r="X154" s="341"/>
      <c r="Y154" s="341"/>
    </row>
    <row r="155" customFormat="false" ht="15" hidden="false" customHeight="false" outlineLevel="2" collapsed="false">
      <c r="A155" s="98" t="s">
        <v>1359</v>
      </c>
      <c r="B155" s="334" t="s">
        <v>129</v>
      </c>
      <c r="C155" s="352"/>
      <c r="D155" s="351" t="s">
        <v>1049</v>
      </c>
      <c r="E155" s="352" t="s">
        <v>6766</v>
      </c>
      <c r="F155" s="355" t="s">
        <v>1358</v>
      </c>
      <c r="G155" s="338" t="s">
        <v>22</v>
      </c>
      <c r="H155" s="339"/>
      <c r="I155" s="339"/>
      <c r="J155" s="339" t="s">
        <v>95</v>
      </c>
      <c r="K155" s="339" t="s">
        <v>7029</v>
      </c>
      <c r="L155" s="339" t="s">
        <v>7031</v>
      </c>
      <c r="M155" s="340"/>
      <c r="N155" s="340"/>
      <c r="O155" s="341"/>
      <c r="P155" s="341"/>
      <c r="Q155" s="341"/>
      <c r="R155" s="341"/>
      <c r="S155" s="341"/>
      <c r="T155" s="341"/>
      <c r="U155" s="341"/>
      <c r="V155" s="341"/>
      <c r="W155" s="341"/>
      <c r="X155" s="341"/>
      <c r="Y155" s="341"/>
    </row>
    <row r="156" customFormat="false" ht="15" hidden="false" customHeight="false" outlineLevel="2" collapsed="false">
      <c r="A156" s="98" t="s">
        <v>1360</v>
      </c>
      <c r="B156" s="334" t="s">
        <v>96</v>
      </c>
      <c r="C156" s="350" t="s">
        <v>1053</v>
      </c>
      <c r="D156" s="351" t="s">
        <v>1054</v>
      </c>
      <c r="E156" s="349" t="s">
        <v>1055</v>
      </c>
      <c r="F156" s="355" t="s">
        <v>1361</v>
      </c>
      <c r="G156" s="338" t="s">
        <v>22</v>
      </c>
      <c r="H156" s="339"/>
      <c r="I156" s="339"/>
      <c r="J156" s="339" t="s">
        <v>95</v>
      </c>
      <c r="K156" s="339" t="s">
        <v>7029</v>
      </c>
      <c r="L156" s="339" t="s">
        <v>7031</v>
      </c>
      <c r="M156" s="340"/>
      <c r="N156" s="340"/>
      <c r="O156" s="341"/>
      <c r="P156" s="341"/>
      <c r="Q156" s="341"/>
      <c r="R156" s="341"/>
      <c r="S156" s="341"/>
      <c r="T156" s="341"/>
      <c r="U156" s="341"/>
      <c r="V156" s="341"/>
      <c r="W156" s="341"/>
      <c r="X156" s="341"/>
      <c r="Y156" s="341"/>
    </row>
    <row r="157" customFormat="false" ht="15" hidden="false" customHeight="false" outlineLevel="2" collapsed="false">
      <c r="A157" s="98" t="s">
        <v>1362</v>
      </c>
      <c r="B157" s="334" t="s">
        <v>96</v>
      </c>
      <c r="C157" s="361"/>
      <c r="D157" s="351" t="s">
        <v>1058</v>
      </c>
      <c r="E157" s="349" t="s">
        <v>1059</v>
      </c>
      <c r="F157" s="355" t="s">
        <v>1361</v>
      </c>
      <c r="G157" s="338" t="s">
        <v>22</v>
      </c>
      <c r="H157" s="339"/>
      <c r="I157" s="339"/>
      <c r="J157" s="339" t="s">
        <v>95</v>
      </c>
      <c r="K157" s="339" t="s">
        <v>7029</v>
      </c>
      <c r="L157" s="339" t="s">
        <v>7031</v>
      </c>
      <c r="M157" s="340"/>
      <c r="N157" s="340"/>
      <c r="O157" s="341"/>
      <c r="P157" s="341"/>
      <c r="Q157" s="341"/>
      <c r="R157" s="341"/>
      <c r="S157" s="341"/>
      <c r="T157" s="341"/>
      <c r="U157" s="341"/>
      <c r="V157" s="341"/>
      <c r="W157" s="341"/>
      <c r="X157" s="341"/>
      <c r="Y157" s="341"/>
    </row>
    <row r="158" customFormat="false" ht="15" hidden="false" customHeight="false" outlineLevel="2" collapsed="false">
      <c r="A158" s="98" t="s">
        <v>1363</v>
      </c>
      <c r="B158" s="334" t="s">
        <v>96</v>
      </c>
      <c r="C158" s="361"/>
      <c r="D158" s="351" t="s">
        <v>1061</v>
      </c>
      <c r="E158" s="349" t="s">
        <v>1062</v>
      </c>
      <c r="F158" s="355" t="s">
        <v>1063</v>
      </c>
      <c r="G158" s="338" t="s">
        <v>22</v>
      </c>
      <c r="H158" s="339"/>
      <c r="I158" s="339"/>
      <c r="J158" s="339" t="s">
        <v>95</v>
      </c>
      <c r="K158" s="339" t="s">
        <v>7029</v>
      </c>
      <c r="L158" s="339" t="s">
        <v>7031</v>
      </c>
      <c r="M158" s="340"/>
      <c r="N158" s="340"/>
      <c r="O158" s="341"/>
      <c r="P158" s="341"/>
      <c r="Q158" s="341"/>
      <c r="R158" s="341"/>
      <c r="S158" s="341"/>
      <c r="T158" s="341"/>
      <c r="U158" s="341"/>
      <c r="V158" s="341"/>
      <c r="W158" s="341"/>
      <c r="X158" s="341"/>
      <c r="Y158" s="341"/>
    </row>
    <row r="159" customFormat="false" ht="15" hidden="false" customHeight="false" outlineLevel="2" collapsed="false">
      <c r="A159" s="98" t="s">
        <v>1364</v>
      </c>
      <c r="B159" s="334" t="s">
        <v>107</v>
      </c>
      <c r="C159" s="351" t="s">
        <v>1065</v>
      </c>
      <c r="D159" s="351" t="s">
        <v>1066</v>
      </c>
      <c r="E159" s="356" t="s">
        <v>1067</v>
      </c>
      <c r="F159" s="352" t="s">
        <v>1365</v>
      </c>
      <c r="G159" s="338" t="s">
        <v>22</v>
      </c>
      <c r="H159" s="339"/>
      <c r="I159" s="339"/>
      <c r="J159" s="339" t="s">
        <v>95</v>
      </c>
      <c r="K159" s="339" t="s">
        <v>7029</v>
      </c>
      <c r="L159" s="339" t="s">
        <v>7031</v>
      </c>
      <c r="M159" s="340"/>
      <c r="N159" s="340"/>
      <c r="O159" s="341"/>
      <c r="P159" s="341"/>
      <c r="Q159" s="341"/>
      <c r="R159" s="341"/>
      <c r="S159" s="341"/>
      <c r="T159" s="341"/>
      <c r="U159" s="341"/>
      <c r="V159" s="341"/>
      <c r="W159" s="341"/>
      <c r="X159" s="341"/>
      <c r="Y159" s="341"/>
    </row>
    <row r="160" customFormat="false" ht="15" hidden="false" customHeight="false" outlineLevel="2" collapsed="false">
      <c r="A160" s="98" t="s">
        <v>1366</v>
      </c>
      <c r="B160" s="334" t="s">
        <v>107</v>
      </c>
      <c r="C160" s="363"/>
      <c r="D160" s="351" t="s">
        <v>1070</v>
      </c>
      <c r="E160" s="356" t="s">
        <v>1367</v>
      </c>
      <c r="F160" s="352" t="s">
        <v>1365</v>
      </c>
      <c r="G160" s="338" t="s">
        <v>22</v>
      </c>
      <c r="H160" s="339"/>
      <c r="I160" s="339"/>
      <c r="J160" s="339" t="s">
        <v>95</v>
      </c>
      <c r="K160" s="339" t="s">
        <v>7029</v>
      </c>
      <c r="L160" s="339" t="s">
        <v>7031</v>
      </c>
      <c r="M160" s="340"/>
      <c r="N160" s="340"/>
      <c r="O160" s="341"/>
      <c r="P160" s="341"/>
      <c r="Q160" s="341"/>
      <c r="R160" s="341"/>
      <c r="S160" s="341"/>
      <c r="T160" s="341"/>
      <c r="U160" s="341"/>
      <c r="V160" s="341"/>
      <c r="W160" s="341"/>
      <c r="X160" s="341"/>
      <c r="Y160" s="341"/>
    </row>
    <row r="161" customFormat="false" ht="15" hidden="false" customHeight="false" outlineLevel="2" collapsed="false">
      <c r="A161" s="98" t="s">
        <v>1368</v>
      </c>
      <c r="B161" s="334" t="s">
        <v>107</v>
      </c>
      <c r="C161" s="363"/>
      <c r="D161" s="351" t="s">
        <v>1073</v>
      </c>
      <c r="E161" s="356" t="s">
        <v>1074</v>
      </c>
      <c r="F161" s="352" t="s">
        <v>1365</v>
      </c>
      <c r="G161" s="338" t="s">
        <v>22</v>
      </c>
      <c r="H161" s="339"/>
      <c r="I161" s="339"/>
      <c r="J161" s="339" t="s">
        <v>95</v>
      </c>
      <c r="K161" s="339" t="s">
        <v>7029</v>
      </c>
      <c r="L161" s="339" t="s">
        <v>7031</v>
      </c>
      <c r="M161" s="340"/>
      <c r="N161" s="340"/>
      <c r="O161" s="341"/>
      <c r="P161" s="341"/>
      <c r="Q161" s="341"/>
      <c r="R161" s="341"/>
      <c r="S161" s="341"/>
      <c r="T161" s="341"/>
      <c r="U161" s="341"/>
      <c r="V161" s="341"/>
      <c r="W161" s="341"/>
      <c r="X161" s="341"/>
      <c r="Y161" s="341"/>
    </row>
    <row r="162" customFormat="false" ht="15" hidden="false" customHeight="false" outlineLevel="2" collapsed="false">
      <c r="A162" s="98" t="s">
        <v>1369</v>
      </c>
      <c r="B162" s="334" t="s">
        <v>122</v>
      </c>
      <c r="C162" s="351" t="s">
        <v>1076</v>
      </c>
      <c r="D162" s="358" t="s">
        <v>1077</v>
      </c>
      <c r="E162" s="356" t="s">
        <v>1078</v>
      </c>
      <c r="F162" s="355" t="s">
        <v>1370</v>
      </c>
      <c r="G162" s="338" t="s">
        <v>22</v>
      </c>
      <c r="H162" s="339"/>
      <c r="I162" s="339"/>
      <c r="J162" s="339" t="s">
        <v>95</v>
      </c>
      <c r="K162" s="339" t="s">
        <v>7029</v>
      </c>
      <c r="L162" s="339" t="s">
        <v>7031</v>
      </c>
      <c r="M162" s="340"/>
      <c r="N162" s="340"/>
      <c r="O162" s="341"/>
      <c r="P162" s="341"/>
      <c r="Q162" s="341"/>
      <c r="R162" s="341"/>
      <c r="S162" s="341"/>
      <c r="T162" s="341"/>
      <c r="U162" s="341"/>
      <c r="V162" s="341"/>
      <c r="W162" s="341"/>
      <c r="X162" s="341"/>
      <c r="Y162" s="341"/>
    </row>
    <row r="163" customFormat="false" ht="15" hidden="false" customHeight="false" outlineLevel="2" collapsed="false">
      <c r="A163" s="98" t="s">
        <v>1371</v>
      </c>
      <c r="B163" s="334" t="s">
        <v>122</v>
      </c>
      <c r="C163" s="361"/>
      <c r="D163" s="358" t="s">
        <v>1081</v>
      </c>
      <c r="E163" s="359" t="s">
        <v>1082</v>
      </c>
      <c r="F163" s="355" t="s">
        <v>1370</v>
      </c>
      <c r="G163" s="338" t="s">
        <v>22</v>
      </c>
      <c r="H163" s="339"/>
      <c r="I163" s="339"/>
      <c r="J163" s="339" t="s">
        <v>95</v>
      </c>
      <c r="K163" s="339" t="s">
        <v>7029</v>
      </c>
      <c r="L163" s="339" t="s">
        <v>7031</v>
      </c>
      <c r="M163" s="340"/>
      <c r="N163" s="340"/>
      <c r="O163" s="341"/>
      <c r="P163" s="341"/>
      <c r="Q163" s="341"/>
      <c r="R163" s="341"/>
      <c r="S163" s="341"/>
      <c r="T163" s="341"/>
      <c r="U163" s="341"/>
      <c r="V163" s="341"/>
      <c r="W163" s="341"/>
      <c r="X163" s="341"/>
      <c r="Y163" s="341"/>
    </row>
    <row r="164" customFormat="false" ht="15" hidden="false" customHeight="false" outlineLevel="2" collapsed="false">
      <c r="A164" s="98" t="s">
        <v>1372</v>
      </c>
      <c r="B164" s="334" t="s">
        <v>115</v>
      </c>
      <c r="C164" s="351" t="s">
        <v>1084</v>
      </c>
      <c r="D164" s="358" t="s">
        <v>1085</v>
      </c>
      <c r="E164" s="356" t="s">
        <v>1086</v>
      </c>
      <c r="F164" s="355" t="s">
        <v>1373</v>
      </c>
      <c r="G164" s="338" t="s">
        <v>22</v>
      </c>
      <c r="H164" s="339"/>
      <c r="I164" s="339"/>
      <c r="J164" s="339" t="s">
        <v>95</v>
      </c>
      <c r="K164" s="339" t="s">
        <v>7029</v>
      </c>
      <c r="L164" s="339" t="s">
        <v>7031</v>
      </c>
      <c r="M164" s="340"/>
      <c r="N164" s="340"/>
      <c r="O164" s="341"/>
      <c r="P164" s="341"/>
      <c r="Q164" s="341"/>
      <c r="R164" s="341"/>
      <c r="S164" s="341"/>
      <c r="T164" s="341"/>
      <c r="U164" s="341"/>
      <c r="V164" s="341"/>
      <c r="W164" s="341"/>
      <c r="X164" s="341"/>
      <c r="Y164" s="341"/>
    </row>
    <row r="165" customFormat="false" ht="15" hidden="false" customHeight="false" outlineLevel="2" collapsed="false">
      <c r="A165" s="98" t="s">
        <v>1374</v>
      </c>
      <c r="B165" s="334" t="s">
        <v>115</v>
      </c>
      <c r="C165" s="352"/>
      <c r="D165" s="358" t="s">
        <v>1089</v>
      </c>
      <c r="E165" s="356" t="s">
        <v>1375</v>
      </c>
      <c r="F165" s="355" t="s">
        <v>1376</v>
      </c>
      <c r="G165" s="338" t="s">
        <v>22</v>
      </c>
      <c r="H165" s="339"/>
      <c r="I165" s="339"/>
      <c r="J165" s="339" t="s">
        <v>95</v>
      </c>
      <c r="K165" s="339" t="s">
        <v>7029</v>
      </c>
      <c r="L165" s="339" t="s">
        <v>7031</v>
      </c>
      <c r="M165" s="340"/>
      <c r="N165" s="340"/>
      <c r="O165" s="341"/>
      <c r="P165" s="341"/>
      <c r="Q165" s="341"/>
      <c r="R165" s="341"/>
      <c r="S165" s="341"/>
      <c r="T165" s="341"/>
      <c r="U165" s="341"/>
      <c r="V165" s="341"/>
      <c r="W165" s="341"/>
      <c r="X165" s="341"/>
      <c r="Y165" s="341"/>
    </row>
    <row r="166" customFormat="false" ht="15" hidden="false" customHeight="false" outlineLevel="2" collapsed="false">
      <c r="A166" s="98" t="s">
        <v>1377</v>
      </c>
      <c r="B166" s="334" t="s">
        <v>115</v>
      </c>
      <c r="C166" s="361"/>
      <c r="D166" s="358" t="s">
        <v>1093</v>
      </c>
      <c r="E166" s="356" t="s">
        <v>1094</v>
      </c>
      <c r="F166" s="355" t="s">
        <v>1376</v>
      </c>
      <c r="G166" s="338" t="s">
        <v>22</v>
      </c>
      <c r="H166" s="339"/>
      <c r="I166" s="339"/>
      <c r="J166" s="339" t="s">
        <v>95</v>
      </c>
      <c r="K166" s="339" t="s">
        <v>7029</v>
      </c>
      <c r="L166" s="339" t="s">
        <v>7031</v>
      </c>
      <c r="M166" s="340"/>
      <c r="N166" s="340"/>
      <c r="O166" s="341"/>
      <c r="P166" s="341"/>
      <c r="Q166" s="341"/>
      <c r="R166" s="341"/>
      <c r="S166" s="341"/>
      <c r="T166" s="341"/>
      <c r="U166" s="341"/>
      <c r="V166" s="341"/>
      <c r="W166" s="341"/>
      <c r="X166" s="341"/>
      <c r="Y166" s="341"/>
    </row>
    <row r="167" customFormat="false" ht="15" hidden="false" customHeight="false" outlineLevel="2" collapsed="false">
      <c r="A167" s="98" t="s">
        <v>1378</v>
      </c>
      <c r="B167" s="334" t="s">
        <v>218</v>
      </c>
      <c r="C167" s="361"/>
      <c r="D167" s="358" t="s">
        <v>1096</v>
      </c>
      <c r="E167" s="356" t="s">
        <v>1097</v>
      </c>
      <c r="F167" s="355" t="s">
        <v>1376</v>
      </c>
      <c r="G167" s="338" t="s">
        <v>22</v>
      </c>
      <c r="H167" s="339"/>
      <c r="I167" s="339"/>
      <c r="J167" s="339" t="s">
        <v>95</v>
      </c>
      <c r="K167" s="339" t="s">
        <v>7029</v>
      </c>
      <c r="L167" s="339" t="s">
        <v>7031</v>
      </c>
      <c r="M167" s="340"/>
      <c r="N167" s="340"/>
      <c r="O167" s="341"/>
      <c r="P167" s="341"/>
      <c r="Q167" s="341"/>
      <c r="R167" s="341"/>
      <c r="S167" s="341"/>
      <c r="T167" s="341"/>
      <c r="U167" s="341"/>
      <c r="V167" s="341"/>
      <c r="W167" s="341"/>
      <c r="X167" s="341"/>
      <c r="Y167" s="341"/>
    </row>
    <row r="168" customFormat="false" ht="15" hidden="false" customHeight="true" outlineLevel="1" collapsed="false">
      <c r="A168" s="365" t="s">
        <v>1379</v>
      </c>
      <c r="B168" s="365"/>
      <c r="C168" s="365"/>
      <c r="D168" s="365"/>
      <c r="E168" s="365"/>
      <c r="F168" s="365"/>
      <c r="G168" s="330"/>
      <c r="H168" s="331"/>
      <c r="I168" s="331"/>
      <c r="J168" s="331"/>
      <c r="K168" s="331"/>
      <c r="L168" s="332"/>
      <c r="M168" s="332"/>
      <c r="N168" s="332"/>
      <c r="O168" s="323"/>
      <c r="P168" s="323"/>
      <c r="Q168" s="323"/>
      <c r="R168" s="323"/>
      <c r="S168" s="323"/>
      <c r="T168" s="323"/>
      <c r="U168" s="323"/>
      <c r="V168" s="323"/>
      <c r="W168" s="323"/>
      <c r="X168" s="323"/>
      <c r="Y168" s="323"/>
    </row>
    <row r="169" customFormat="false" ht="15" hidden="false" customHeight="false" outlineLevel="2" collapsed="false">
      <c r="A169" s="98" t="s">
        <v>1380</v>
      </c>
      <c r="B169" s="334" t="s">
        <v>136</v>
      </c>
      <c r="C169" s="334" t="s">
        <v>976</v>
      </c>
      <c r="D169" s="335" t="s">
        <v>977</v>
      </c>
      <c r="E169" s="336" t="s">
        <v>1381</v>
      </c>
      <c r="F169" s="337" t="s">
        <v>1382</v>
      </c>
      <c r="G169" s="338" t="s">
        <v>22</v>
      </c>
      <c r="H169" s="339"/>
      <c r="I169" s="339"/>
      <c r="J169" s="339" t="s">
        <v>95</v>
      </c>
      <c r="K169" s="339" t="s">
        <v>7029</v>
      </c>
      <c r="L169" s="339" t="s">
        <v>7031</v>
      </c>
      <c r="M169" s="340"/>
      <c r="N169" s="340"/>
      <c r="O169" s="341"/>
      <c r="P169" s="341"/>
      <c r="Q169" s="341"/>
      <c r="R169" s="341"/>
      <c r="S169" s="341"/>
      <c r="T169" s="341"/>
      <c r="U169" s="341"/>
      <c r="V169" s="341"/>
      <c r="W169" s="341"/>
      <c r="X169" s="341"/>
      <c r="Y169" s="341"/>
    </row>
    <row r="170" customFormat="false" ht="15" hidden="false" customHeight="false" outlineLevel="2" collapsed="false">
      <c r="A170" s="98" t="s">
        <v>1384</v>
      </c>
      <c r="B170" s="334" t="s">
        <v>136</v>
      </c>
      <c r="C170" s="343" t="s">
        <v>1251</v>
      </c>
      <c r="D170" s="343" t="s">
        <v>986</v>
      </c>
      <c r="E170" s="345" t="s">
        <v>1385</v>
      </c>
      <c r="F170" s="346" t="s">
        <v>1386</v>
      </c>
      <c r="G170" s="338" t="s">
        <v>22</v>
      </c>
      <c r="H170" s="339"/>
      <c r="I170" s="339"/>
      <c r="J170" s="339" t="s">
        <v>95</v>
      </c>
      <c r="K170" s="339" t="s">
        <v>7029</v>
      </c>
      <c r="L170" s="339" t="s">
        <v>7031</v>
      </c>
      <c r="M170" s="340"/>
      <c r="N170" s="340"/>
      <c r="O170" s="341"/>
      <c r="P170" s="341"/>
      <c r="Q170" s="341"/>
      <c r="R170" s="341"/>
      <c r="S170" s="341"/>
      <c r="T170" s="341"/>
      <c r="U170" s="341"/>
      <c r="V170" s="341"/>
      <c r="W170" s="341"/>
      <c r="X170" s="341"/>
      <c r="Y170" s="341"/>
    </row>
    <row r="171" customFormat="false" ht="15" hidden="false" customHeight="false" outlineLevel="2" collapsed="false">
      <c r="A171" s="98" t="s">
        <v>1387</v>
      </c>
      <c r="B171" s="334" t="s">
        <v>136</v>
      </c>
      <c r="C171" s="342"/>
      <c r="D171" s="343" t="s">
        <v>986</v>
      </c>
      <c r="E171" s="345" t="s">
        <v>1388</v>
      </c>
      <c r="F171" s="340"/>
      <c r="G171" s="338" t="s">
        <v>22</v>
      </c>
      <c r="H171" s="339"/>
      <c r="I171" s="339"/>
      <c r="J171" s="339" t="s">
        <v>95</v>
      </c>
      <c r="K171" s="339" t="s">
        <v>7029</v>
      </c>
      <c r="L171" s="339" t="s">
        <v>7031</v>
      </c>
      <c r="M171" s="340"/>
      <c r="N171" s="340"/>
      <c r="O171" s="341"/>
      <c r="P171" s="341"/>
      <c r="Q171" s="341"/>
      <c r="R171" s="341"/>
      <c r="S171" s="341"/>
      <c r="T171" s="341"/>
      <c r="U171" s="341"/>
      <c r="V171" s="341"/>
      <c r="W171" s="341"/>
      <c r="X171" s="341"/>
      <c r="Y171" s="341"/>
    </row>
    <row r="172" customFormat="false" ht="15" hidden="false" customHeight="false" outlineLevel="2" collapsed="false">
      <c r="A172" s="98" t="s">
        <v>1389</v>
      </c>
      <c r="B172" s="334" t="s">
        <v>136</v>
      </c>
      <c r="C172" s="342" t="s">
        <v>993</v>
      </c>
      <c r="D172" s="347" t="s">
        <v>1390</v>
      </c>
      <c r="E172" s="348" t="s">
        <v>995</v>
      </c>
      <c r="F172" s="337" t="s">
        <v>1391</v>
      </c>
      <c r="G172" s="338" t="s">
        <v>22</v>
      </c>
      <c r="H172" s="339"/>
      <c r="I172" s="339"/>
      <c r="J172" s="339" t="s">
        <v>95</v>
      </c>
      <c r="K172" s="339" t="s">
        <v>7029</v>
      </c>
      <c r="L172" s="339" t="s">
        <v>7031</v>
      </c>
      <c r="M172" s="340"/>
      <c r="N172" s="340"/>
      <c r="O172" s="341"/>
      <c r="P172" s="341"/>
      <c r="Q172" s="341"/>
      <c r="R172" s="341"/>
      <c r="S172" s="341"/>
      <c r="T172" s="341"/>
      <c r="U172" s="341"/>
      <c r="V172" s="341"/>
      <c r="W172" s="341"/>
      <c r="X172" s="341"/>
      <c r="Y172" s="341"/>
    </row>
    <row r="173" customFormat="false" ht="15" hidden="false" customHeight="false" outlineLevel="2" collapsed="false">
      <c r="A173" s="98" t="s">
        <v>1392</v>
      </c>
      <c r="B173" s="334" t="s">
        <v>129</v>
      </c>
      <c r="C173" s="350" t="s">
        <v>1002</v>
      </c>
      <c r="D173" s="351" t="s">
        <v>1393</v>
      </c>
      <c r="E173" s="337" t="s">
        <v>1541</v>
      </c>
      <c r="F173" s="352" t="s">
        <v>1394</v>
      </c>
      <c r="G173" s="338" t="s">
        <v>22</v>
      </c>
      <c r="H173" s="339"/>
      <c r="I173" s="339"/>
      <c r="J173" s="339" t="s">
        <v>95</v>
      </c>
      <c r="K173" s="339" t="s">
        <v>7029</v>
      </c>
      <c r="L173" s="339" t="s">
        <v>7038</v>
      </c>
      <c r="M173" s="340"/>
      <c r="N173" s="340"/>
      <c r="O173" s="341"/>
      <c r="P173" s="341"/>
      <c r="Q173" s="341"/>
      <c r="R173" s="341"/>
      <c r="S173" s="341"/>
      <c r="T173" s="341"/>
      <c r="U173" s="341"/>
      <c r="V173" s="341"/>
      <c r="W173" s="341"/>
      <c r="X173" s="341"/>
      <c r="Y173" s="341"/>
    </row>
    <row r="174" customFormat="false" ht="15" hidden="false" customHeight="false" outlineLevel="2" collapsed="false">
      <c r="A174" s="98" t="s">
        <v>1395</v>
      </c>
      <c r="B174" s="334" t="s">
        <v>129</v>
      </c>
      <c r="C174" s="366"/>
      <c r="D174" s="351" t="s">
        <v>6817</v>
      </c>
      <c r="E174" s="352" t="s">
        <v>1008</v>
      </c>
      <c r="F174" s="352" t="s">
        <v>6818</v>
      </c>
      <c r="G174" s="338" t="s">
        <v>22</v>
      </c>
      <c r="H174" s="339"/>
      <c r="I174" s="339"/>
      <c r="J174" s="339" t="s">
        <v>95</v>
      </c>
      <c r="K174" s="339" t="s">
        <v>7029</v>
      </c>
      <c r="L174" s="339" t="s">
        <v>7038</v>
      </c>
      <c r="M174" s="340"/>
      <c r="N174" s="340"/>
      <c r="O174" s="341"/>
      <c r="P174" s="341"/>
      <c r="Q174" s="341"/>
      <c r="R174" s="341"/>
      <c r="S174" s="341"/>
      <c r="T174" s="341"/>
      <c r="U174" s="341"/>
      <c r="V174" s="341"/>
      <c r="W174" s="341"/>
      <c r="X174" s="341"/>
      <c r="Y174" s="341"/>
    </row>
    <row r="175" customFormat="false" ht="15" hidden="false" customHeight="false" outlineLevel="2" collapsed="false">
      <c r="A175" s="98" t="s">
        <v>1398</v>
      </c>
      <c r="B175" s="334" t="s">
        <v>129</v>
      </c>
      <c r="C175" s="352"/>
      <c r="D175" s="351" t="s">
        <v>6819</v>
      </c>
      <c r="E175" s="352" t="s">
        <v>6820</v>
      </c>
      <c r="F175" s="352" t="s">
        <v>1401</v>
      </c>
      <c r="G175" s="338" t="s">
        <v>22</v>
      </c>
      <c r="H175" s="339"/>
      <c r="I175" s="339"/>
      <c r="J175" s="339" t="s">
        <v>95</v>
      </c>
      <c r="K175" s="339" t="s">
        <v>7029</v>
      </c>
      <c r="L175" s="339" t="s">
        <v>7038</v>
      </c>
      <c r="M175" s="340"/>
      <c r="N175" s="340"/>
      <c r="O175" s="341"/>
      <c r="P175" s="341"/>
      <c r="Q175" s="341"/>
      <c r="R175" s="341"/>
      <c r="S175" s="341"/>
      <c r="T175" s="341"/>
      <c r="U175" s="341"/>
      <c r="V175" s="341"/>
      <c r="W175" s="341"/>
      <c r="X175" s="341"/>
      <c r="Y175" s="341"/>
    </row>
    <row r="176" customFormat="false" ht="15" hidden="false" customHeight="false" outlineLevel="2" collapsed="false">
      <c r="A176" s="98" t="s">
        <v>1402</v>
      </c>
      <c r="B176" s="334" t="s">
        <v>129</v>
      </c>
      <c r="C176" s="352"/>
      <c r="D176" s="351" t="s">
        <v>6821</v>
      </c>
      <c r="E176" s="352" t="s">
        <v>6822</v>
      </c>
      <c r="F176" s="352" t="s">
        <v>1404</v>
      </c>
      <c r="G176" s="338" t="s">
        <v>22</v>
      </c>
      <c r="H176" s="339"/>
      <c r="I176" s="339"/>
      <c r="J176" s="339" t="s">
        <v>95</v>
      </c>
      <c r="K176" s="339" t="s">
        <v>7029</v>
      </c>
      <c r="L176" s="339" t="s">
        <v>7038</v>
      </c>
      <c r="M176" s="340"/>
      <c r="N176" s="340"/>
      <c r="O176" s="341"/>
      <c r="P176" s="341"/>
      <c r="Q176" s="341"/>
      <c r="R176" s="341"/>
      <c r="S176" s="341"/>
      <c r="T176" s="341"/>
      <c r="U176" s="341"/>
      <c r="V176" s="341"/>
      <c r="W176" s="341"/>
      <c r="X176" s="341"/>
      <c r="Y176" s="341"/>
    </row>
    <row r="177" customFormat="false" ht="15" hidden="false" customHeight="false" outlineLevel="2" collapsed="false">
      <c r="A177" s="98" t="s">
        <v>1405</v>
      </c>
      <c r="B177" s="334" t="s">
        <v>129</v>
      </c>
      <c r="C177" s="361"/>
      <c r="D177" s="351" t="s">
        <v>6823</v>
      </c>
      <c r="E177" s="352" t="s">
        <v>6824</v>
      </c>
      <c r="F177" s="352" t="s">
        <v>1407</v>
      </c>
      <c r="G177" s="338" t="s">
        <v>22</v>
      </c>
      <c r="H177" s="339"/>
      <c r="I177" s="339"/>
      <c r="J177" s="339" t="s">
        <v>95</v>
      </c>
      <c r="K177" s="339" t="s">
        <v>7029</v>
      </c>
      <c r="L177" s="339" t="s">
        <v>7038</v>
      </c>
      <c r="M177" s="340"/>
      <c r="N177" s="340"/>
      <c r="O177" s="341"/>
      <c r="P177" s="341"/>
      <c r="Q177" s="341"/>
      <c r="R177" s="341"/>
      <c r="S177" s="341"/>
      <c r="T177" s="341"/>
      <c r="U177" s="341"/>
      <c r="V177" s="341"/>
      <c r="W177" s="341"/>
      <c r="X177" s="341"/>
      <c r="Y177" s="341"/>
    </row>
    <row r="178" customFormat="false" ht="15" hidden="false" customHeight="false" outlineLevel="2" collapsed="false">
      <c r="A178" s="98" t="s">
        <v>1408</v>
      </c>
      <c r="B178" s="334" t="s">
        <v>129</v>
      </c>
      <c r="C178" s="361"/>
      <c r="D178" s="351" t="s">
        <v>6825</v>
      </c>
      <c r="E178" s="352" t="s">
        <v>6826</v>
      </c>
      <c r="F178" s="352" t="s">
        <v>1410</v>
      </c>
      <c r="G178" s="338" t="s">
        <v>22</v>
      </c>
      <c r="H178" s="339"/>
      <c r="I178" s="339"/>
      <c r="J178" s="339" t="s">
        <v>95</v>
      </c>
      <c r="K178" s="339" t="s">
        <v>7029</v>
      </c>
      <c r="L178" s="339" t="s">
        <v>7038</v>
      </c>
      <c r="M178" s="340"/>
      <c r="N178" s="340"/>
      <c r="O178" s="341"/>
      <c r="P178" s="341"/>
      <c r="Q178" s="341"/>
      <c r="R178" s="341"/>
      <c r="S178" s="341"/>
      <c r="T178" s="341"/>
      <c r="U178" s="341"/>
      <c r="V178" s="341"/>
      <c r="W178" s="341"/>
      <c r="X178" s="341"/>
      <c r="Y178" s="341"/>
    </row>
    <row r="179" customFormat="false" ht="15" hidden="false" customHeight="false" outlineLevel="2" collapsed="false">
      <c r="A179" s="98" t="s">
        <v>1411</v>
      </c>
      <c r="B179" s="334" t="s">
        <v>129</v>
      </c>
      <c r="C179" s="361"/>
      <c r="D179" s="351" t="s">
        <v>6827</v>
      </c>
      <c r="E179" s="352" t="s">
        <v>6828</v>
      </c>
      <c r="F179" s="352" t="s">
        <v>1413</v>
      </c>
      <c r="G179" s="338" t="s">
        <v>22</v>
      </c>
      <c r="H179" s="339"/>
      <c r="I179" s="339"/>
      <c r="J179" s="339" t="s">
        <v>95</v>
      </c>
      <c r="K179" s="339" t="s">
        <v>7029</v>
      </c>
      <c r="L179" s="339" t="s">
        <v>7038</v>
      </c>
      <c r="M179" s="340"/>
      <c r="N179" s="340"/>
      <c r="O179" s="341"/>
      <c r="P179" s="341"/>
      <c r="Q179" s="341"/>
      <c r="R179" s="341"/>
      <c r="S179" s="341"/>
      <c r="T179" s="341"/>
      <c r="U179" s="341"/>
      <c r="V179" s="341"/>
      <c r="W179" s="341"/>
      <c r="X179" s="341"/>
      <c r="Y179" s="341"/>
    </row>
    <row r="180" customFormat="false" ht="15" hidden="false" customHeight="false" outlineLevel="2" collapsed="false">
      <c r="A180" s="98" t="s">
        <v>1414</v>
      </c>
      <c r="B180" s="334" t="s">
        <v>129</v>
      </c>
      <c r="C180" s="361"/>
      <c r="D180" s="351" t="s">
        <v>6829</v>
      </c>
      <c r="E180" s="352" t="s">
        <v>6830</v>
      </c>
      <c r="F180" s="352" t="s">
        <v>1415</v>
      </c>
      <c r="G180" s="338" t="s">
        <v>22</v>
      </c>
      <c r="H180" s="339"/>
      <c r="I180" s="339"/>
      <c r="J180" s="339" t="s">
        <v>95</v>
      </c>
      <c r="K180" s="339" t="s">
        <v>7029</v>
      </c>
      <c r="L180" s="339" t="s">
        <v>7038</v>
      </c>
      <c r="M180" s="340"/>
      <c r="N180" s="340"/>
      <c r="O180" s="341"/>
      <c r="P180" s="341"/>
      <c r="Q180" s="341"/>
      <c r="R180" s="341"/>
      <c r="S180" s="341"/>
      <c r="T180" s="341"/>
      <c r="U180" s="341"/>
      <c r="V180" s="341"/>
      <c r="W180" s="341"/>
      <c r="X180" s="341"/>
      <c r="Y180" s="341"/>
    </row>
    <row r="181" customFormat="false" ht="15" hidden="false" customHeight="false" outlineLevel="2" collapsed="false">
      <c r="A181" s="98" t="s">
        <v>1416</v>
      </c>
      <c r="B181" s="334" t="s">
        <v>129</v>
      </c>
      <c r="C181" s="361"/>
      <c r="D181" s="351" t="s">
        <v>6831</v>
      </c>
      <c r="E181" s="352" t="s">
        <v>7039</v>
      </c>
      <c r="F181" s="352" t="s">
        <v>1418</v>
      </c>
      <c r="G181" s="338" t="s">
        <v>22</v>
      </c>
      <c r="H181" s="339"/>
      <c r="I181" s="339"/>
      <c r="J181" s="339" t="s">
        <v>95</v>
      </c>
      <c r="K181" s="339" t="s">
        <v>7029</v>
      </c>
      <c r="L181" s="339" t="s">
        <v>7038</v>
      </c>
      <c r="M181" s="340"/>
      <c r="N181" s="340"/>
      <c r="O181" s="341"/>
      <c r="P181" s="341"/>
      <c r="Q181" s="341"/>
      <c r="R181" s="341"/>
      <c r="S181" s="341"/>
      <c r="T181" s="341"/>
      <c r="U181" s="341"/>
      <c r="V181" s="341"/>
      <c r="W181" s="341"/>
      <c r="X181" s="341"/>
      <c r="Y181" s="341"/>
    </row>
    <row r="182" customFormat="false" ht="15" hidden="false" customHeight="false" outlineLevel="2" collapsed="false">
      <c r="A182" s="98" t="s">
        <v>1419</v>
      </c>
      <c r="B182" s="334" t="s">
        <v>129</v>
      </c>
      <c r="C182" s="361"/>
      <c r="D182" s="351" t="s">
        <v>6833</v>
      </c>
      <c r="E182" s="352" t="s">
        <v>7040</v>
      </c>
      <c r="F182" s="352" t="s">
        <v>1420</v>
      </c>
      <c r="G182" s="338" t="s">
        <v>22</v>
      </c>
      <c r="H182" s="339"/>
      <c r="I182" s="339"/>
      <c r="J182" s="339" t="s">
        <v>95</v>
      </c>
      <c r="K182" s="339" t="s">
        <v>7029</v>
      </c>
      <c r="L182" s="339" t="s">
        <v>7038</v>
      </c>
      <c r="M182" s="340"/>
      <c r="N182" s="340"/>
      <c r="O182" s="341"/>
      <c r="P182" s="341"/>
      <c r="Q182" s="341"/>
      <c r="R182" s="341"/>
      <c r="S182" s="341"/>
      <c r="T182" s="341"/>
      <c r="U182" s="341"/>
      <c r="V182" s="341"/>
      <c r="W182" s="341"/>
      <c r="X182" s="341"/>
      <c r="Y182" s="341"/>
    </row>
    <row r="183" customFormat="false" ht="15" hidden="false" customHeight="false" outlineLevel="2" collapsed="false">
      <c r="A183" s="98" t="s">
        <v>1421</v>
      </c>
      <c r="B183" s="334" t="s">
        <v>129</v>
      </c>
      <c r="C183" s="350"/>
      <c r="D183" s="362" t="s">
        <v>1045</v>
      </c>
      <c r="E183" s="352" t="s">
        <v>1046</v>
      </c>
      <c r="F183" s="355" t="s">
        <v>6835</v>
      </c>
      <c r="G183" s="338" t="s">
        <v>22</v>
      </c>
      <c r="H183" s="339"/>
      <c r="I183" s="339"/>
      <c r="J183" s="339" t="s">
        <v>95</v>
      </c>
      <c r="K183" s="339" t="s">
        <v>7029</v>
      </c>
      <c r="L183" s="339" t="s">
        <v>7038</v>
      </c>
      <c r="M183" s="340"/>
      <c r="N183" s="340"/>
      <c r="O183" s="341"/>
      <c r="P183" s="341"/>
      <c r="Q183" s="341"/>
      <c r="R183" s="341"/>
      <c r="S183" s="341"/>
      <c r="T183" s="341"/>
      <c r="U183" s="341"/>
      <c r="V183" s="341"/>
      <c r="W183" s="341"/>
      <c r="X183" s="341"/>
      <c r="Y183" s="341"/>
    </row>
    <row r="184" customFormat="false" ht="15" hidden="false" customHeight="false" outlineLevel="2" collapsed="false">
      <c r="A184" s="98" t="s">
        <v>1423</v>
      </c>
      <c r="B184" s="334" t="s">
        <v>129</v>
      </c>
      <c r="C184" s="352"/>
      <c r="D184" s="351" t="s">
        <v>1049</v>
      </c>
      <c r="E184" s="352" t="s">
        <v>6766</v>
      </c>
      <c r="F184" s="355" t="s">
        <v>6835</v>
      </c>
      <c r="G184" s="338" t="s">
        <v>22</v>
      </c>
      <c r="H184" s="339"/>
      <c r="I184" s="339"/>
      <c r="J184" s="339" t="s">
        <v>95</v>
      </c>
      <c r="K184" s="339" t="s">
        <v>7029</v>
      </c>
      <c r="L184" s="339" t="s">
        <v>7038</v>
      </c>
      <c r="M184" s="340"/>
      <c r="N184" s="340"/>
      <c r="O184" s="341"/>
      <c r="P184" s="341"/>
      <c r="Q184" s="341"/>
      <c r="R184" s="341"/>
      <c r="S184" s="341"/>
      <c r="T184" s="341"/>
      <c r="U184" s="341"/>
      <c r="V184" s="341"/>
      <c r="W184" s="341"/>
      <c r="X184" s="341"/>
      <c r="Y184" s="341"/>
    </row>
    <row r="185" customFormat="false" ht="15" hidden="false" customHeight="false" outlineLevel="2" collapsed="false">
      <c r="A185" s="98" t="s">
        <v>1424</v>
      </c>
      <c r="B185" s="334" t="s">
        <v>96</v>
      </c>
      <c r="C185" s="350" t="s">
        <v>1053</v>
      </c>
      <c r="D185" s="351" t="s">
        <v>1054</v>
      </c>
      <c r="E185" s="349" t="s">
        <v>1055</v>
      </c>
      <c r="F185" s="355" t="s">
        <v>1425</v>
      </c>
      <c r="G185" s="338" t="s">
        <v>22</v>
      </c>
      <c r="H185" s="339"/>
      <c r="I185" s="339"/>
      <c r="J185" s="339" t="s">
        <v>95</v>
      </c>
      <c r="K185" s="339" t="s">
        <v>7029</v>
      </c>
      <c r="L185" s="339" t="s">
        <v>7038</v>
      </c>
      <c r="M185" s="340"/>
      <c r="N185" s="340"/>
      <c r="O185" s="341"/>
      <c r="P185" s="341"/>
      <c r="Q185" s="341"/>
      <c r="R185" s="341"/>
      <c r="S185" s="341"/>
      <c r="T185" s="341"/>
      <c r="U185" s="341"/>
      <c r="V185" s="341"/>
      <c r="W185" s="341"/>
      <c r="X185" s="341"/>
      <c r="Y185" s="341"/>
    </row>
    <row r="186" customFormat="false" ht="15" hidden="false" customHeight="false" outlineLevel="2" collapsed="false">
      <c r="A186" s="98" t="s">
        <v>1426</v>
      </c>
      <c r="B186" s="334" t="s">
        <v>96</v>
      </c>
      <c r="C186" s="361"/>
      <c r="D186" s="351" t="s">
        <v>1058</v>
      </c>
      <c r="E186" s="349" t="s">
        <v>1059</v>
      </c>
      <c r="F186" s="355" t="s">
        <v>1427</v>
      </c>
      <c r="G186" s="338" t="s">
        <v>22</v>
      </c>
      <c r="H186" s="339"/>
      <c r="I186" s="339"/>
      <c r="J186" s="339" t="s">
        <v>95</v>
      </c>
      <c r="K186" s="339" t="s">
        <v>7029</v>
      </c>
      <c r="L186" s="339" t="s">
        <v>7038</v>
      </c>
      <c r="M186" s="340"/>
      <c r="N186" s="340"/>
      <c r="O186" s="341"/>
      <c r="P186" s="341"/>
      <c r="Q186" s="341"/>
      <c r="R186" s="341"/>
      <c r="S186" s="341"/>
      <c r="T186" s="341"/>
      <c r="U186" s="341"/>
      <c r="V186" s="341"/>
      <c r="W186" s="341"/>
      <c r="X186" s="341"/>
      <c r="Y186" s="341"/>
    </row>
    <row r="187" customFormat="false" ht="15" hidden="false" customHeight="false" outlineLevel="2" collapsed="false">
      <c r="A187" s="98" t="s">
        <v>1428</v>
      </c>
      <c r="B187" s="334" t="s">
        <v>96</v>
      </c>
      <c r="C187" s="361"/>
      <c r="D187" s="351" t="s">
        <v>1061</v>
      </c>
      <c r="E187" s="349" t="s">
        <v>1062</v>
      </c>
      <c r="F187" s="355" t="s">
        <v>1063</v>
      </c>
      <c r="G187" s="338" t="s">
        <v>22</v>
      </c>
      <c r="H187" s="339"/>
      <c r="I187" s="339"/>
      <c r="J187" s="339" t="s">
        <v>95</v>
      </c>
      <c r="K187" s="339" t="s">
        <v>7029</v>
      </c>
      <c r="L187" s="339" t="s">
        <v>7038</v>
      </c>
      <c r="M187" s="340"/>
      <c r="N187" s="340"/>
      <c r="O187" s="341"/>
      <c r="P187" s="341"/>
      <c r="Q187" s="341"/>
      <c r="R187" s="341"/>
      <c r="S187" s="341"/>
      <c r="T187" s="341"/>
      <c r="U187" s="341"/>
      <c r="V187" s="341"/>
      <c r="W187" s="341"/>
      <c r="X187" s="341"/>
      <c r="Y187" s="341"/>
    </row>
    <row r="188" customFormat="false" ht="15" hidden="false" customHeight="false" outlineLevel="2" collapsed="false">
      <c r="A188" s="98" t="s">
        <v>1429</v>
      </c>
      <c r="B188" s="334" t="s">
        <v>107</v>
      </c>
      <c r="C188" s="351" t="s">
        <v>1065</v>
      </c>
      <c r="D188" s="351" t="s">
        <v>1066</v>
      </c>
      <c r="E188" s="356" t="s">
        <v>1067</v>
      </c>
      <c r="F188" s="355" t="s">
        <v>1430</v>
      </c>
      <c r="G188" s="338" t="s">
        <v>22</v>
      </c>
      <c r="H188" s="339"/>
      <c r="I188" s="339"/>
      <c r="J188" s="339" t="s">
        <v>95</v>
      </c>
      <c r="K188" s="339" t="s">
        <v>7029</v>
      </c>
      <c r="L188" s="339" t="s">
        <v>7038</v>
      </c>
      <c r="M188" s="340"/>
      <c r="N188" s="340"/>
      <c r="O188" s="341"/>
      <c r="P188" s="341"/>
      <c r="Q188" s="341"/>
      <c r="R188" s="341"/>
      <c r="S188" s="341"/>
      <c r="T188" s="341"/>
      <c r="U188" s="341"/>
      <c r="V188" s="341"/>
      <c r="W188" s="341"/>
      <c r="X188" s="341"/>
      <c r="Y188" s="341"/>
    </row>
    <row r="189" customFormat="false" ht="15" hidden="false" customHeight="false" outlineLevel="2" collapsed="false">
      <c r="A189" s="98" t="s">
        <v>1431</v>
      </c>
      <c r="B189" s="334" t="s">
        <v>107</v>
      </c>
      <c r="C189" s="363"/>
      <c r="D189" s="351" t="s">
        <v>1070</v>
      </c>
      <c r="E189" s="356" t="s">
        <v>1432</v>
      </c>
      <c r="F189" s="355" t="s">
        <v>1430</v>
      </c>
      <c r="G189" s="338" t="s">
        <v>22</v>
      </c>
      <c r="H189" s="339"/>
      <c r="I189" s="339"/>
      <c r="J189" s="339" t="s">
        <v>95</v>
      </c>
      <c r="K189" s="339" t="s">
        <v>7029</v>
      </c>
      <c r="L189" s="339" t="s">
        <v>7038</v>
      </c>
      <c r="M189" s="340"/>
      <c r="N189" s="340"/>
      <c r="O189" s="341"/>
      <c r="P189" s="341"/>
      <c r="Q189" s="341"/>
      <c r="R189" s="341"/>
      <c r="S189" s="341"/>
      <c r="T189" s="341"/>
      <c r="U189" s="341"/>
      <c r="V189" s="341"/>
      <c r="W189" s="341"/>
      <c r="X189" s="341"/>
      <c r="Y189" s="341"/>
    </row>
    <row r="190" customFormat="false" ht="15" hidden="false" customHeight="false" outlineLevel="2" collapsed="false">
      <c r="A190" s="98" t="s">
        <v>1433</v>
      </c>
      <c r="B190" s="334" t="s">
        <v>107</v>
      </c>
      <c r="C190" s="363"/>
      <c r="D190" s="351" t="s">
        <v>1073</v>
      </c>
      <c r="E190" s="356" t="s">
        <v>1074</v>
      </c>
      <c r="F190" s="355" t="s">
        <v>1430</v>
      </c>
      <c r="G190" s="338" t="s">
        <v>22</v>
      </c>
      <c r="H190" s="339"/>
      <c r="I190" s="339"/>
      <c r="J190" s="339" t="s">
        <v>95</v>
      </c>
      <c r="K190" s="339" t="s">
        <v>7029</v>
      </c>
      <c r="L190" s="339" t="s">
        <v>7038</v>
      </c>
      <c r="M190" s="340"/>
      <c r="N190" s="340"/>
      <c r="O190" s="341"/>
      <c r="P190" s="341"/>
      <c r="Q190" s="341"/>
      <c r="R190" s="341"/>
      <c r="S190" s="341"/>
      <c r="T190" s="341"/>
      <c r="U190" s="341"/>
      <c r="V190" s="341"/>
      <c r="W190" s="341"/>
      <c r="X190" s="341"/>
      <c r="Y190" s="341"/>
    </row>
    <row r="191" customFormat="false" ht="15" hidden="false" customHeight="false" outlineLevel="2" collapsed="false">
      <c r="A191" s="98" t="s">
        <v>1434</v>
      </c>
      <c r="B191" s="334" t="s">
        <v>107</v>
      </c>
      <c r="C191" s="351"/>
      <c r="D191" s="351" t="s">
        <v>1435</v>
      </c>
      <c r="E191" s="356" t="s">
        <v>1436</v>
      </c>
      <c r="F191" s="355" t="s">
        <v>1430</v>
      </c>
      <c r="G191" s="338" t="s">
        <v>22</v>
      </c>
      <c r="H191" s="339"/>
      <c r="I191" s="339"/>
      <c r="J191" s="339" t="s">
        <v>95</v>
      </c>
      <c r="K191" s="339" t="s">
        <v>7029</v>
      </c>
      <c r="L191" s="339" t="s">
        <v>7038</v>
      </c>
      <c r="M191" s="340"/>
      <c r="N191" s="340"/>
      <c r="O191" s="341"/>
      <c r="P191" s="341"/>
      <c r="Q191" s="341"/>
      <c r="R191" s="341"/>
      <c r="S191" s="341"/>
      <c r="T191" s="341"/>
      <c r="U191" s="341"/>
      <c r="V191" s="341"/>
      <c r="W191" s="341"/>
      <c r="X191" s="341"/>
      <c r="Y191" s="341"/>
    </row>
    <row r="192" customFormat="false" ht="15" hidden="false" customHeight="false" outlineLevel="2" collapsed="false">
      <c r="A192" s="98" t="s">
        <v>1437</v>
      </c>
      <c r="B192" s="334" t="s">
        <v>122</v>
      </c>
      <c r="C192" s="351" t="s">
        <v>1076</v>
      </c>
      <c r="D192" s="358" t="s">
        <v>1077</v>
      </c>
      <c r="E192" s="356" t="s">
        <v>1078</v>
      </c>
      <c r="F192" s="355" t="s">
        <v>1438</v>
      </c>
      <c r="G192" s="338" t="s">
        <v>22</v>
      </c>
      <c r="H192" s="339"/>
      <c r="I192" s="339"/>
      <c r="J192" s="339" t="s">
        <v>95</v>
      </c>
      <c r="K192" s="339" t="s">
        <v>7029</v>
      </c>
      <c r="L192" s="339" t="s">
        <v>7038</v>
      </c>
      <c r="M192" s="340"/>
      <c r="N192" s="340"/>
      <c r="O192" s="341"/>
      <c r="P192" s="341"/>
      <c r="Q192" s="341"/>
      <c r="R192" s="341"/>
      <c r="S192" s="341"/>
      <c r="T192" s="341"/>
      <c r="U192" s="341"/>
      <c r="V192" s="341"/>
      <c r="W192" s="341"/>
      <c r="X192" s="341"/>
      <c r="Y192" s="341"/>
    </row>
    <row r="193" customFormat="false" ht="15" hidden="false" customHeight="false" outlineLevel="2" collapsed="false">
      <c r="A193" s="98" t="s">
        <v>1439</v>
      </c>
      <c r="B193" s="334" t="s">
        <v>122</v>
      </c>
      <c r="C193" s="361"/>
      <c r="D193" s="358" t="s">
        <v>1081</v>
      </c>
      <c r="E193" s="359" t="s">
        <v>1082</v>
      </c>
      <c r="F193" s="355" t="s">
        <v>1438</v>
      </c>
      <c r="G193" s="338" t="s">
        <v>22</v>
      </c>
      <c r="H193" s="339"/>
      <c r="I193" s="339"/>
      <c r="J193" s="339" t="s">
        <v>95</v>
      </c>
      <c r="K193" s="339" t="s">
        <v>7029</v>
      </c>
      <c r="L193" s="339" t="s">
        <v>7038</v>
      </c>
      <c r="M193" s="340"/>
      <c r="N193" s="340"/>
      <c r="O193" s="341"/>
      <c r="P193" s="341"/>
      <c r="Q193" s="341"/>
      <c r="R193" s="341"/>
      <c r="S193" s="341"/>
      <c r="T193" s="341"/>
      <c r="U193" s="341"/>
      <c r="V193" s="341"/>
      <c r="W193" s="341"/>
      <c r="X193" s="341"/>
      <c r="Y193" s="341"/>
    </row>
    <row r="194" customFormat="false" ht="15" hidden="false" customHeight="false" outlineLevel="2" collapsed="false">
      <c r="A194" s="98" t="s">
        <v>1440</v>
      </c>
      <c r="B194" s="334" t="s">
        <v>115</v>
      </c>
      <c r="C194" s="351" t="s">
        <v>1084</v>
      </c>
      <c r="D194" s="358" t="s">
        <v>1085</v>
      </c>
      <c r="E194" s="356" t="s">
        <v>1086</v>
      </c>
      <c r="F194" s="355" t="s">
        <v>1441</v>
      </c>
      <c r="G194" s="338" t="s">
        <v>22</v>
      </c>
      <c r="H194" s="339"/>
      <c r="I194" s="339"/>
      <c r="J194" s="339" t="s">
        <v>95</v>
      </c>
      <c r="K194" s="339" t="s">
        <v>7029</v>
      </c>
      <c r="L194" s="339" t="s">
        <v>7038</v>
      </c>
      <c r="M194" s="340"/>
      <c r="N194" s="340"/>
      <c r="O194" s="341"/>
      <c r="P194" s="341"/>
      <c r="Q194" s="341"/>
      <c r="R194" s="341"/>
      <c r="S194" s="341"/>
      <c r="T194" s="341"/>
      <c r="U194" s="341"/>
      <c r="V194" s="341"/>
      <c r="W194" s="341"/>
      <c r="X194" s="341"/>
      <c r="Y194" s="341"/>
    </row>
    <row r="195" customFormat="false" ht="15" hidden="false" customHeight="false" outlineLevel="2" collapsed="false">
      <c r="A195" s="98" t="s">
        <v>1442</v>
      </c>
      <c r="B195" s="334" t="s">
        <v>115</v>
      </c>
      <c r="C195" s="352"/>
      <c r="D195" s="358" t="s">
        <v>1089</v>
      </c>
      <c r="E195" s="356" t="s">
        <v>1443</v>
      </c>
      <c r="F195" s="355" t="s">
        <v>1441</v>
      </c>
      <c r="G195" s="338" t="s">
        <v>22</v>
      </c>
      <c r="H195" s="339"/>
      <c r="I195" s="339"/>
      <c r="J195" s="339" t="s">
        <v>95</v>
      </c>
      <c r="K195" s="339" t="s">
        <v>7029</v>
      </c>
      <c r="L195" s="339" t="s">
        <v>7038</v>
      </c>
      <c r="M195" s="340"/>
      <c r="N195" s="340"/>
      <c r="O195" s="341"/>
      <c r="P195" s="341"/>
      <c r="Q195" s="341"/>
      <c r="R195" s="341"/>
      <c r="S195" s="341"/>
      <c r="T195" s="341"/>
      <c r="U195" s="341"/>
      <c r="V195" s="341"/>
      <c r="W195" s="341"/>
      <c r="X195" s="341"/>
      <c r="Y195" s="341"/>
    </row>
    <row r="196" customFormat="false" ht="15" hidden="false" customHeight="false" outlineLevel="2" collapsed="false">
      <c r="A196" s="98" t="s">
        <v>1444</v>
      </c>
      <c r="B196" s="334" t="s">
        <v>115</v>
      </c>
      <c r="C196" s="361"/>
      <c r="D196" s="358" t="s">
        <v>1093</v>
      </c>
      <c r="E196" s="356" t="s">
        <v>1094</v>
      </c>
      <c r="F196" s="355" t="s">
        <v>1441</v>
      </c>
      <c r="G196" s="338" t="s">
        <v>22</v>
      </c>
      <c r="H196" s="339"/>
      <c r="I196" s="339"/>
      <c r="J196" s="339" t="s">
        <v>95</v>
      </c>
      <c r="K196" s="339" t="s">
        <v>7029</v>
      </c>
      <c r="L196" s="339" t="s">
        <v>7038</v>
      </c>
      <c r="M196" s="340"/>
      <c r="N196" s="340"/>
      <c r="O196" s="341"/>
      <c r="P196" s="341"/>
      <c r="Q196" s="341"/>
      <c r="R196" s="341"/>
      <c r="S196" s="341"/>
      <c r="T196" s="341"/>
      <c r="U196" s="341"/>
      <c r="V196" s="341"/>
      <c r="W196" s="341"/>
      <c r="X196" s="341"/>
      <c r="Y196" s="341"/>
    </row>
    <row r="197" customFormat="false" ht="15" hidden="false" customHeight="false" outlineLevel="2" collapsed="false">
      <c r="A197" s="98" t="s">
        <v>1445</v>
      </c>
      <c r="B197" s="334" t="s">
        <v>220</v>
      </c>
      <c r="C197" s="361"/>
      <c r="D197" s="358" t="s">
        <v>1096</v>
      </c>
      <c r="E197" s="356" t="s">
        <v>1097</v>
      </c>
      <c r="F197" s="355" t="s">
        <v>1441</v>
      </c>
      <c r="G197" s="338" t="s">
        <v>22</v>
      </c>
      <c r="H197" s="339"/>
      <c r="I197" s="339"/>
      <c r="J197" s="339" t="s">
        <v>95</v>
      </c>
      <c r="K197" s="339" t="s">
        <v>7029</v>
      </c>
      <c r="L197" s="339" t="s">
        <v>7038</v>
      </c>
      <c r="M197" s="340"/>
      <c r="N197" s="340"/>
      <c r="O197" s="341"/>
      <c r="P197" s="341"/>
      <c r="Q197" s="341"/>
      <c r="R197" s="341"/>
      <c r="S197" s="341"/>
      <c r="T197" s="341"/>
      <c r="U197" s="341"/>
      <c r="V197" s="341"/>
      <c r="W197" s="341"/>
      <c r="X197" s="341"/>
      <c r="Y197" s="341"/>
    </row>
    <row r="198" customFormat="false" ht="16.5" hidden="false" customHeight="true" outlineLevel="1" collapsed="false">
      <c r="A198" s="365" t="s">
        <v>1446</v>
      </c>
      <c r="B198" s="365"/>
      <c r="C198" s="365"/>
      <c r="D198" s="365"/>
      <c r="E198" s="365"/>
      <c r="F198" s="365"/>
      <c r="G198" s="331"/>
      <c r="H198" s="331"/>
      <c r="I198" s="331"/>
      <c r="J198" s="332"/>
      <c r="K198" s="332"/>
      <c r="L198" s="332"/>
      <c r="M198" s="332"/>
      <c r="N198" s="332"/>
      <c r="O198" s="323"/>
      <c r="P198" s="323"/>
      <c r="Q198" s="323"/>
      <c r="R198" s="323"/>
      <c r="S198" s="323"/>
      <c r="T198" s="323"/>
      <c r="U198" s="323"/>
      <c r="V198" s="323"/>
      <c r="W198" s="323"/>
      <c r="X198" s="323"/>
      <c r="Y198" s="323"/>
    </row>
    <row r="199" customFormat="false" ht="15" hidden="false" customHeight="false" outlineLevel="2" collapsed="false">
      <c r="A199" s="367" t="s">
        <v>1447</v>
      </c>
      <c r="B199" s="334" t="s">
        <v>136</v>
      </c>
      <c r="C199" s="334" t="s">
        <v>976</v>
      </c>
      <c r="D199" s="335" t="s">
        <v>977</v>
      </c>
      <c r="E199" s="336" t="s">
        <v>7041</v>
      </c>
      <c r="F199" s="337" t="s">
        <v>1449</v>
      </c>
      <c r="G199" s="338" t="s">
        <v>22</v>
      </c>
      <c r="H199" s="339"/>
      <c r="I199" s="339"/>
      <c r="J199" s="339" t="s">
        <v>95</v>
      </c>
      <c r="K199" s="339" t="s">
        <v>7024</v>
      </c>
      <c r="L199" s="339" t="s">
        <v>7038</v>
      </c>
      <c r="M199" s="340"/>
      <c r="N199" s="340"/>
      <c r="O199" s="341"/>
      <c r="P199" s="341"/>
      <c r="Q199" s="341"/>
      <c r="R199" s="341"/>
      <c r="S199" s="341"/>
      <c r="T199" s="341"/>
      <c r="U199" s="341"/>
      <c r="V199" s="341"/>
      <c r="W199" s="341"/>
      <c r="X199" s="341"/>
      <c r="Y199" s="341"/>
    </row>
    <row r="200" customFormat="false" ht="15" hidden="false" customHeight="false" outlineLevel="2" collapsed="false">
      <c r="A200" s="367" t="s">
        <v>1450</v>
      </c>
      <c r="B200" s="334" t="s">
        <v>136</v>
      </c>
      <c r="C200" s="343" t="s">
        <v>1251</v>
      </c>
      <c r="D200" s="343" t="s">
        <v>986</v>
      </c>
      <c r="E200" s="345" t="s">
        <v>7042</v>
      </c>
      <c r="F200" s="348" t="s">
        <v>1452</v>
      </c>
      <c r="G200" s="338" t="s">
        <v>22</v>
      </c>
      <c r="H200" s="339"/>
      <c r="I200" s="339"/>
      <c r="J200" s="339" t="s">
        <v>95</v>
      </c>
      <c r="K200" s="339" t="s">
        <v>7024</v>
      </c>
      <c r="L200" s="339" t="s">
        <v>7038</v>
      </c>
      <c r="M200" s="340"/>
      <c r="N200" s="606" t="s">
        <v>7043</v>
      </c>
      <c r="O200" s="341"/>
      <c r="P200" s="341"/>
      <c r="Q200" s="341"/>
      <c r="R200" s="341"/>
      <c r="S200" s="341"/>
      <c r="T200" s="341"/>
      <c r="U200" s="341"/>
      <c r="V200" s="341"/>
      <c r="W200" s="341"/>
      <c r="X200" s="341"/>
      <c r="Y200" s="341"/>
    </row>
    <row r="201" customFormat="false" ht="15" hidden="false" customHeight="false" outlineLevel="2" collapsed="false">
      <c r="A201" s="367" t="s">
        <v>1453</v>
      </c>
      <c r="B201" s="334" t="s">
        <v>136</v>
      </c>
      <c r="C201" s="342" t="s">
        <v>993</v>
      </c>
      <c r="D201" s="347" t="s">
        <v>1454</v>
      </c>
      <c r="E201" s="348" t="s">
        <v>995</v>
      </c>
      <c r="F201" s="337" t="s">
        <v>1455</v>
      </c>
      <c r="G201" s="338" t="s">
        <v>22</v>
      </c>
      <c r="H201" s="339"/>
      <c r="I201" s="339"/>
      <c r="J201" s="339" t="s">
        <v>95</v>
      </c>
      <c r="K201" s="339" t="s">
        <v>7024</v>
      </c>
      <c r="L201" s="339" t="s">
        <v>7038</v>
      </c>
      <c r="M201" s="340"/>
      <c r="N201" s="340"/>
      <c r="O201" s="341"/>
      <c r="P201" s="341"/>
      <c r="Q201" s="341"/>
      <c r="R201" s="341"/>
      <c r="S201" s="341"/>
      <c r="T201" s="341"/>
      <c r="U201" s="341"/>
      <c r="V201" s="341"/>
      <c r="W201" s="341"/>
      <c r="X201" s="341"/>
      <c r="Y201" s="341"/>
    </row>
    <row r="202" customFormat="false" ht="15" hidden="false" customHeight="false" outlineLevel="2" collapsed="false">
      <c r="A202" s="367" t="s">
        <v>1456</v>
      </c>
      <c r="B202" s="334" t="s">
        <v>136</v>
      </c>
      <c r="C202" s="342" t="s">
        <v>998</v>
      </c>
      <c r="D202" s="349" t="s">
        <v>999</v>
      </c>
      <c r="E202" s="348" t="s">
        <v>1457</v>
      </c>
      <c r="F202" s="334"/>
      <c r="G202" s="338" t="s">
        <v>22</v>
      </c>
      <c r="H202" s="339"/>
      <c r="I202" s="339"/>
      <c r="J202" s="339" t="s">
        <v>95</v>
      </c>
      <c r="K202" s="339" t="s">
        <v>7024</v>
      </c>
      <c r="L202" s="339" t="s">
        <v>7038</v>
      </c>
      <c r="M202" s="340"/>
      <c r="N202" s="340"/>
      <c r="O202" s="341"/>
      <c r="P202" s="341"/>
      <c r="Q202" s="341"/>
      <c r="R202" s="341"/>
      <c r="S202" s="341"/>
      <c r="T202" s="341"/>
      <c r="U202" s="341"/>
      <c r="V202" s="341"/>
      <c r="W202" s="341"/>
      <c r="X202" s="341"/>
      <c r="Y202" s="341"/>
    </row>
    <row r="203" customFormat="false" ht="15" hidden="false" customHeight="false" outlineLevel="2" collapsed="false">
      <c r="A203" s="367" t="s">
        <v>1458</v>
      </c>
      <c r="B203" s="334" t="s">
        <v>129</v>
      </c>
      <c r="C203" s="350" t="s">
        <v>1002</v>
      </c>
      <c r="D203" s="351" t="s">
        <v>1321</v>
      </c>
      <c r="E203" s="337" t="s">
        <v>1459</v>
      </c>
      <c r="F203" s="352" t="s">
        <v>1460</v>
      </c>
      <c r="G203" s="338" t="s">
        <v>22</v>
      </c>
      <c r="H203" s="339"/>
      <c r="I203" s="339"/>
      <c r="J203" s="339" t="s">
        <v>95</v>
      </c>
      <c r="K203" s="339" t="s">
        <v>7024</v>
      </c>
      <c r="L203" s="339" t="s">
        <v>7038</v>
      </c>
      <c r="M203" s="340"/>
      <c r="N203" s="340"/>
      <c r="O203" s="341"/>
      <c r="P203" s="341"/>
      <c r="Q203" s="341"/>
      <c r="R203" s="341"/>
      <c r="S203" s="341"/>
      <c r="T203" s="341"/>
      <c r="U203" s="341"/>
      <c r="V203" s="341"/>
      <c r="W203" s="341"/>
      <c r="X203" s="341"/>
      <c r="Y203" s="341"/>
    </row>
    <row r="204" customFormat="false" ht="15" hidden="false" customHeight="false" outlineLevel="2" collapsed="false">
      <c r="A204" s="367" t="s">
        <v>1461</v>
      </c>
      <c r="B204" s="334" t="s">
        <v>129</v>
      </c>
      <c r="C204" s="350"/>
      <c r="D204" s="351" t="s">
        <v>6839</v>
      </c>
      <c r="E204" s="585" t="s">
        <v>6840</v>
      </c>
      <c r="F204" s="368"/>
      <c r="G204" s="338" t="s">
        <v>22</v>
      </c>
      <c r="H204" s="339"/>
      <c r="I204" s="339"/>
      <c r="J204" s="339" t="s">
        <v>95</v>
      </c>
      <c r="K204" s="339" t="s">
        <v>7024</v>
      </c>
      <c r="L204" s="339" t="s">
        <v>7038</v>
      </c>
      <c r="M204" s="340"/>
      <c r="N204" s="340"/>
      <c r="O204" s="341"/>
      <c r="P204" s="341"/>
      <c r="Q204" s="341"/>
      <c r="R204" s="341"/>
      <c r="S204" s="341"/>
      <c r="T204" s="341"/>
      <c r="U204" s="341"/>
      <c r="V204" s="341"/>
      <c r="W204" s="341"/>
      <c r="X204" s="341"/>
      <c r="Y204" s="341"/>
    </row>
    <row r="205" customFormat="false" ht="15" hidden="false" customHeight="false" outlineLevel="2" collapsed="false">
      <c r="A205" s="367" t="s">
        <v>1462</v>
      </c>
      <c r="B205" s="334" t="s">
        <v>129</v>
      </c>
      <c r="C205" s="350"/>
      <c r="D205" s="351" t="s">
        <v>6841</v>
      </c>
      <c r="E205" s="585" t="s">
        <v>6840</v>
      </c>
      <c r="F205" s="368"/>
      <c r="G205" s="338" t="s">
        <v>22</v>
      </c>
      <c r="H205" s="339"/>
      <c r="I205" s="339"/>
      <c r="J205" s="339" t="s">
        <v>95</v>
      </c>
      <c r="K205" s="339" t="s">
        <v>7024</v>
      </c>
      <c r="L205" s="339" t="s">
        <v>7038</v>
      </c>
      <c r="M205" s="340"/>
      <c r="N205" s="340"/>
      <c r="O205" s="341"/>
      <c r="P205" s="341"/>
      <c r="Q205" s="341"/>
      <c r="R205" s="341"/>
      <c r="S205" s="341"/>
      <c r="T205" s="341"/>
      <c r="U205" s="341"/>
      <c r="V205" s="341"/>
      <c r="W205" s="341"/>
      <c r="X205" s="341"/>
      <c r="Y205" s="341"/>
    </row>
    <row r="206" customFormat="false" ht="15" hidden="false" customHeight="false" outlineLevel="2" collapsed="false">
      <c r="A206" s="367" t="s">
        <v>1463</v>
      </c>
      <c r="B206" s="334" t="s">
        <v>129</v>
      </c>
      <c r="C206" s="352"/>
      <c r="D206" s="351" t="s">
        <v>1045</v>
      </c>
      <c r="E206" s="352" t="s">
        <v>6842</v>
      </c>
      <c r="F206" s="352"/>
      <c r="G206" s="338" t="s">
        <v>22</v>
      </c>
      <c r="H206" s="339"/>
      <c r="I206" s="339"/>
      <c r="J206" s="339" t="s">
        <v>95</v>
      </c>
      <c r="K206" s="339" t="s">
        <v>7024</v>
      </c>
      <c r="L206" s="339" t="s">
        <v>7038</v>
      </c>
      <c r="M206" s="340"/>
      <c r="N206" s="340"/>
      <c r="O206" s="341"/>
      <c r="P206" s="341"/>
      <c r="Q206" s="341"/>
      <c r="R206" s="341"/>
      <c r="S206" s="341"/>
      <c r="T206" s="341"/>
      <c r="U206" s="341"/>
      <c r="V206" s="341"/>
      <c r="W206" s="341"/>
      <c r="X206" s="341"/>
      <c r="Y206" s="341"/>
    </row>
    <row r="207" customFormat="false" ht="15" hidden="false" customHeight="false" outlineLevel="2" collapsed="false">
      <c r="A207" s="367" t="s">
        <v>1464</v>
      </c>
      <c r="B207" s="334" t="s">
        <v>129</v>
      </c>
      <c r="C207" s="352"/>
      <c r="D207" s="351" t="s">
        <v>1049</v>
      </c>
      <c r="E207" s="352" t="s">
        <v>6843</v>
      </c>
      <c r="F207" s="352"/>
      <c r="G207" s="338" t="s">
        <v>22</v>
      </c>
      <c r="H207" s="339"/>
      <c r="I207" s="339"/>
      <c r="J207" s="339" t="s">
        <v>95</v>
      </c>
      <c r="K207" s="339" t="s">
        <v>7024</v>
      </c>
      <c r="L207" s="339" t="s">
        <v>7038</v>
      </c>
      <c r="M207" s="340"/>
      <c r="N207" s="340"/>
      <c r="O207" s="341"/>
      <c r="P207" s="341"/>
      <c r="Q207" s="341"/>
      <c r="R207" s="341"/>
      <c r="S207" s="341"/>
      <c r="T207" s="341"/>
      <c r="U207" s="341"/>
      <c r="V207" s="341"/>
      <c r="W207" s="341"/>
      <c r="X207" s="341"/>
      <c r="Y207" s="341"/>
    </row>
    <row r="208" customFormat="false" ht="15" hidden="false" customHeight="false" outlineLevel="2" collapsed="false">
      <c r="A208" s="367" t="s">
        <v>1465</v>
      </c>
      <c r="B208" s="334" t="s">
        <v>96</v>
      </c>
      <c r="C208" s="350" t="s">
        <v>1053</v>
      </c>
      <c r="D208" s="351" t="s">
        <v>1054</v>
      </c>
      <c r="E208" s="349" t="s">
        <v>1055</v>
      </c>
      <c r="F208" s="355" t="s">
        <v>1466</v>
      </c>
      <c r="G208" s="338" t="s">
        <v>22</v>
      </c>
      <c r="H208" s="339"/>
      <c r="I208" s="339"/>
      <c r="J208" s="339" t="s">
        <v>95</v>
      </c>
      <c r="K208" s="339" t="s">
        <v>7024</v>
      </c>
      <c r="L208" s="339" t="s">
        <v>7038</v>
      </c>
      <c r="M208" s="340"/>
      <c r="N208" s="340"/>
      <c r="O208" s="341"/>
      <c r="P208" s="341"/>
      <c r="Q208" s="341"/>
      <c r="R208" s="341"/>
      <c r="S208" s="341"/>
      <c r="T208" s="341"/>
      <c r="U208" s="341"/>
      <c r="V208" s="341"/>
      <c r="W208" s="341"/>
      <c r="X208" s="341"/>
      <c r="Y208" s="341"/>
    </row>
    <row r="209" customFormat="false" ht="15" hidden="false" customHeight="false" outlineLevel="2" collapsed="false">
      <c r="A209" s="367" t="s">
        <v>1467</v>
      </c>
      <c r="B209" s="334" t="s">
        <v>96</v>
      </c>
      <c r="C209" s="361"/>
      <c r="D209" s="351" t="s">
        <v>1058</v>
      </c>
      <c r="E209" s="349" t="s">
        <v>1468</v>
      </c>
      <c r="F209" s="350"/>
      <c r="G209" s="338" t="s">
        <v>22</v>
      </c>
      <c r="H209" s="339"/>
      <c r="I209" s="339"/>
      <c r="J209" s="339" t="s">
        <v>95</v>
      </c>
      <c r="K209" s="339" t="s">
        <v>7024</v>
      </c>
      <c r="L209" s="339" t="s">
        <v>7038</v>
      </c>
      <c r="M209" s="340"/>
      <c r="N209" s="340"/>
      <c r="O209" s="341"/>
      <c r="P209" s="341"/>
      <c r="Q209" s="341"/>
      <c r="R209" s="341"/>
      <c r="S209" s="341"/>
      <c r="T209" s="341"/>
      <c r="U209" s="341"/>
      <c r="V209" s="341"/>
      <c r="W209" s="341"/>
      <c r="X209" s="341"/>
      <c r="Y209" s="341"/>
    </row>
    <row r="210" customFormat="false" ht="15" hidden="false" customHeight="false" outlineLevel="2" collapsed="false">
      <c r="A210" s="367" t="s">
        <v>1469</v>
      </c>
      <c r="B210" s="334" t="s">
        <v>96</v>
      </c>
      <c r="C210" s="361"/>
      <c r="D210" s="351" t="s">
        <v>1061</v>
      </c>
      <c r="E210" s="349" t="s">
        <v>1062</v>
      </c>
      <c r="F210" s="355" t="s">
        <v>1063</v>
      </c>
      <c r="G210" s="338" t="s">
        <v>22</v>
      </c>
      <c r="H210" s="339"/>
      <c r="I210" s="339"/>
      <c r="J210" s="339" t="s">
        <v>95</v>
      </c>
      <c r="K210" s="339" t="s">
        <v>7024</v>
      </c>
      <c r="L210" s="339" t="s">
        <v>7038</v>
      </c>
      <c r="M210" s="340"/>
      <c r="N210" s="340"/>
      <c r="O210" s="341"/>
      <c r="P210" s="341"/>
      <c r="Q210" s="341"/>
      <c r="R210" s="341"/>
      <c r="S210" s="341"/>
      <c r="T210" s="341"/>
      <c r="U210" s="341"/>
      <c r="V210" s="341"/>
      <c r="W210" s="341"/>
      <c r="X210" s="341"/>
      <c r="Y210" s="341"/>
    </row>
    <row r="211" customFormat="false" ht="15" hidden="false" customHeight="false" outlineLevel="2" collapsed="false">
      <c r="A211" s="367" t="s">
        <v>1470</v>
      </c>
      <c r="B211" s="334" t="s">
        <v>107</v>
      </c>
      <c r="C211" s="351" t="s">
        <v>1065</v>
      </c>
      <c r="D211" s="351" t="s">
        <v>1066</v>
      </c>
      <c r="E211" s="356" t="s">
        <v>1067</v>
      </c>
      <c r="F211" s="352" t="s">
        <v>1460</v>
      </c>
      <c r="G211" s="338" t="s">
        <v>22</v>
      </c>
      <c r="H211" s="339"/>
      <c r="I211" s="339"/>
      <c r="J211" s="339" t="s">
        <v>95</v>
      </c>
      <c r="K211" s="339" t="s">
        <v>7024</v>
      </c>
      <c r="L211" s="339" t="s">
        <v>7038</v>
      </c>
      <c r="M211" s="340"/>
      <c r="N211" s="340"/>
      <c r="O211" s="341"/>
      <c r="P211" s="341"/>
      <c r="Q211" s="341"/>
      <c r="R211" s="341"/>
      <c r="S211" s="341"/>
      <c r="T211" s="341"/>
      <c r="U211" s="341"/>
      <c r="V211" s="341"/>
      <c r="W211" s="341"/>
      <c r="X211" s="341"/>
      <c r="Y211" s="341"/>
    </row>
    <row r="212" customFormat="false" ht="15" hidden="false" customHeight="false" outlineLevel="2" collapsed="false">
      <c r="A212" s="367" t="s">
        <v>1471</v>
      </c>
      <c r="B212" s="334" t="s">
        <v>107</v>
      </c>
      <c r="C212" s="363"/>
      <c r="D212" s="351" t="s">
        <v>1070</v>
      </c>
      <c r="E212" s="356" t="s">
        <v>1472</v>
      </c>
      <c r="F212" s="352" t="s">
        <v>1460</v>
      </c>
      <c r="G212" s="338" t="s">
        <v>22</v>
      </c>
      <c r="H212" s="339"/>
      <c r="I212" s="339"/>
      <c r="J212" s="339" t="s">
        <v>95</v>
      </c>
      <c r="K212" s="339" t="s">
        <v>7024</v>
      </c>
      <c r="L212" s="339" t="s">
        <v>7038</v>
      </c>
      <c r="M212" s="340"/>
      <c r="N212" s="340"/>
      <c r="O212" s="341"/>
      <c r="P212" s="341"/>
      <c r="Q212" s="341"/>
      <c r="R212" s="341"/>
      <c r="S212" s="341"/>
      <c r="T212" s="341"/>
      <c r="U212" s="341"/>
      <c r="V212" s="341"/>
      <c r="W212" s="341"/>
      <c r="X212" s="341"/>
      <c r="Y212" s="341"/>
    </row>
    <row r="213" customFormat="false" ht="15" hidden="false" customHeight="false" outlineLevel="2" collapsed="false">
      <c r="A213" s="367" t="s">
        <v>1473</v>
      </c>
      <c r="B213" s="334" t="s">
        <v>107</v>
      </c>
      <c r="C213" s="363"/>
      <c r="D213" s="351" t="s">
        <v>1073</v>
      </c>
      <c r="E213" s="356" t="s">
        <v>1074</v>
      </c>
      <c r="F213" s="352" t="s">
        <v>1460</v>
      </c>
      <c r="G213" s="338" t="s">
        <v>22</v>
      </c>
      <c r="H213" s="339"/>
      <c r="I213" s="339"/>
      <c r="J213" s="339" t="s">
        <v>95</v>
      </c>
      <c r="K213" s="339" t="s">
        <v>7024</v>
      </c>
      <c r="L213" s="339" t="s">
        <v>7038</v>
      </c>
      <c r="M213" s="340"/>
      <c r="N213" s="340"/>
      <c r="O213" s="341"/>
      <c r="P213" s="341"/>
      <c r="Q213" s="341"/>
      <c r="R213" s="341"/>
      <c r="S213" s="341"/>
      <c r="T213" s="341"/>
      <c r="U213" s="341"/>
      <c r="V213" s="341"/>
      <c r="W213" s="341"/>
      <c r="X213" s="341"/>
      <c r="Y213" s="341"/>
    </row>
    <row r="214" customFormat="false" ht="15" hidden="false" customHeight="false" outlineLevel="2" collapsed="false">
      <c r="A214" s="367" t="s">
        <v>1474</v>
      </c>
      <c r="B214" s="334" t="s">
        <v>122</v>
      </c>
      <c r="C214" s="351" t="s">
        <v>1076</v>
      </c>
      <c r="D214" s="358" t="s">
        <v>1077</v>
      </c>
      <c r="E214" s="356" t="s">
        <v>1078</v>
      </c>
      <c r="F214" s="355" t="s">
        <v>1475</v>
      </c>
      <c r="G214" s="338" t="s">
        <v>22</v>
      </c>
      <c r="H214" s="339"/>
      <c r="I214" s="339"/>
      <c r="J214" s="339" t="s">
        <v>95</v>
      </c>
      <c r="K214" s="339" t="s">
        <v>7024</v>
      </c>
      <c r="L214" s="339" t="s">
        <v>7038</v>
      </c>
      <c r="M214" s="340"/>
      <c r="N214" s="340"/>
      <c r="O214" s="341"/>
      <c r="P214" s="341"/>
      <c r="Q214" s="341"/>
      <c r="R214" s="341"/>
      <c r="S214" s="341"/>
      <c r="T214" s="341"/>
      <c r="U214" s="341"/>
      <c r="V214" s="341"/>
      <c r="W214" s="341"/>
      <c r="X214" s="341"/>
      <c r="Y214" s="341"/>
    </row>
    <row r="215" customFormat="false" ht="15" hidden="false" customHeight="false" outlineLevel="2" collapsed="false">
      <c r="A215" s="367" t="s">
        <v>1476</v>
      </c>
      <c r="B215" s="334" t="s">
        <v>122</v>
      </c>
      <c r="C215" s="361"/>
      <c r="D215" s="358" t="s">
        <v>1081</v>
      </c>
      <c r="E215" s="359" t="s">
        <v>1082</v>
      </c>
      <c r="F215" s="355" t="s">
        <v>1475</v>
      </c>
      <c r="G215" s="338" t="s">
        <v>22</v>
      </c>
      <c r="H215" s="339"/>
      <c r="I215" s="339"/>
      <c r="J215" s="339" t="s">
        <v>95</v>
      </c>
      <c r="K215" s="339" t="s">
        <v>7024</v>
      </c>
      <c r="L215" s="339" t="s">
        <v>7038</v>
      </c>
      <c r="M215" s="340"/>
      <c r="N215" s="340"/>
      <c r="O215" s="341"/>
      <c r="P215" s="341"/>
      <c r="Q215" s="341"/>
      <c r="R215" s="341"/>
      <c r="S215" s="341"/>
      <c r="T215" s="341"/>
      <c r="U215" s="341"/>
      <c r="V215" s="341"/>
      <c r="W215" s="341"/>
      <c r="X215" s="341"/>
      <c r="Y215" s="341"/>
    </row>
    <row r="216" customFormat="false" ht="15" hidden="false" customHeight="false" outlineLevel="2" collapsed="false">
      <c r="A216" s="367" t="s">
        <v>1477</v>
      </c>
      <c r="B216" s="334" t="s">
        <v>115</v>
      </c>
      <c r="C216" s="351" t="s">
        <v>1084</v>
      </c>
      <c r="D216" s="358" t="s">
        <v>1085</v>
      </c>
      <c r="E216" s="356" t="s">
        <v>1086</v>
      </c>
      <c r="F216" s="352" t="s">
        <v>1460</v>
      </c>
      <c r="G216" s="338" t="s">
        <v>22</v>
      </c>
      <c r="H216" s="339"/>
      <c r="I216" s="339"/>
      <c r="J216" s="339" t="s">
        <v>95</v>
      </c>
      <c r="K216" s="339" t="s">
        <v>7024</v>
      </c>
      <c r="L216" s="339" t="s">
        <v>7038</v>
      </c>
      <c r="M216" s="340"/>
      <c r="N216" s="340"/>
      <c r="O216" s="341"/>
      <c r="P216" s="341"/>
      <c r="Q216" s="341"/>
      <c r="R216" s="341"/>
      <c r="S216" s="341"/>
      <c r="T216" s="341"/>
      <c r="U216" s="341"/>
      <c r="V216" s="341"/>
      <c r="W216" s="341"/>
      <c r="X216" s="341"/>
      <c r="Y216" s="341"/>
    </row>
    <row r="217" customFormat="false" ht="15" hidden="false" customHeight="false" outlineLevel="2" collapsed="false">
      <c r="A217" s="367" t="s">
        <v>1478</v>
      </c>
      <c r="B217" s="334" t="s">
        <v>115</v>
      </c>
      <c r="C217" s="352"/>
      <c r="D217" s="358" t="s">
        <v>1089</v>
      </c>
      <c r="E217" s="356" t="s">
        <v>1479</v>
      </c>
      <c r="F217" s="352" t="s">
        <v>1460</v>
      </c>
      <c r="G217" s="338" t="s">
        <v>22</v>
      </c>
      <c r="H217" s="339"/>
      <c r="I217" s="339"/>
      <c r="J217" s="339" t="s">
        <v>95</v>
      </c>
      <c r="K217" s="339" t="s">
        <v>7024</v>
      </c>
      <c r="L217" s="339" t="s">
        <v>7038</v>
      </c>
      <c r="M217" s="340"/>
      <c r="N217" s="340"/>
      <c r="O217" s="341"/>
      <c r="P217" s="341"/>
      <c r="Q217" s="341"/>
      <c r="R217" s="341"/>
      <c r="S217" s="341"/>
      <c r="T217" s="341"/>
      <c r="U217" s="341"/>
      <c r="V217" s="341"/>
      <c r="W217" s="341"/>
      <c r="X217" s="341"/>
      <c r="Y217" s="341"/>
    </row>
    <row r="218" customFormat="false" ht="15" hidden="false" customHeight="false" outlineLevel="2" collapsed="false">
      <c r="A218" s="367" t="s">
        <v>1480</v>
      </c>
      <c r="B218" s="334" t="s">
        <v>115</v>
      </c>
      <c r="C218" s="361"/>
      <c r="D218" s="358" t="s">
        <v>1093</v>
      </c>
      <c r="E218" s="356" t="s">
        <v>1094</v>
      </c>
      <c r="F218" s="352" t="s">
        <v>1460</v>
      </c>
      <c r="G218" s="338" t="s">
        <v>22</v>
      </c>
      <c r="H218" s="339"/>
      <c r="I218" s="339"/>
      <c r="J218" s="339" t="s">
        <v>95</v>
      </c>
      <c r="K218" s="339" t="s">
        <v>7024</v>
      </c>
      <c r="L218" s="339" t="s">
        <v>7038</v>
      </c>
      <c r="M218" s="340"/>
      <c r="N218" s="340"/>
      <c r="O218" s="341"/>
      <c r="P218" s="341"/>
      <c r="Q218" s="341"/>
      <c r="R218" s="341"/>
      <c r="S218" s="341"/>
      <c r="T218" s="341"/>
      <c r="U218" s="341"/>
      <c r="V218" s="341"/>
      <c r="W218" s="341"/>
      <c r="X218" s="341"/>
      <c r="Y218" s="341"/>
    </row>
    <row r="219" customFormat="false" ht="15" hidden="false" customHeight="false" outlineLevel="2" collapsed="false">
      <c r="A219" s="367" t="s">
        <v>1481</v>
      </c>
      <c r="B219" s="334" t="s">
        <v>218</v>
      </c>
      <c r="C219" s="361"/>
      <c r="D219" s="358" t="s">
        <v>1096</v>
      </c>
      <c r="E219" s="356" t="s">
        <v>1097</v>
      </c>
      <c r="F219" s="352" t="s">
        <v>1460</v>
      </c>
      <c r="G219" s="338" t="s">
        <v>22</v>
      </c>
      <c r="H219" s="339"/>
      <c r="I219" s="339"/>
      <c r="J219" s="339" t="s">
        <v>95</v>
      </c>
      <c r="K219" s="339" t="s">
        <v>7024</v>
      </c>
      <c r="L219" s="339" t="s">
        <v>7038</v>
      </c>
      <c r="M219" s="340"/>
      <c r="N219" s="340"/>
      <c r="O219" s="341"/>
      <c r="P219" s="341"/>
      <c r="Q219" s="341"/>
      <c r="R219" s="341"/>
      <c r="S219" s="341"/>
      <c r="T219" s="341"/>
      <c r="U219" s="341"/>
      <c r="V219" s="341"/>
      <c r="W219" s="341"/>
      <c r="X219" s="341"/>
      <c r="Y219" s="341"/>
    </row>
    <row r="220" customFormat="false" ht="16.5" hidden="false" customHeight="true" outlineLevel="1" collapsed="false">
      <c r="A220" s="365" t="s">
        <v>1482</v>
      </c>
      <c r="B220" s="365"/>
      <c r="C220" s="365"/>
      <c r="D220" s="365"/>
      <c r="E220" s="365"/>
      <c r="F220" s="365"/>
      <c r="G220" s="369"/>
      <c r="H220" s="369"/>
      <c r="I220" s="369"/>
      <c r="J220" s="369"/>
      <c r="K220" s="369"/>
      <c r="L220" s="369"/>
      <c r="M220" s="332"/>
      <c r="N220" s="332"/>
      <c r="O220" s="323"/>
      <c r="P220" s="323"/>
      <c r="Q220" s="323"/>
      <c r="R220" s="323"/>
      <c r="S220" s="323"/>
      <c r="T220" s="323"/>
      <c r="U220" s="323"/>
      <c r="V220" s="323"/>
      <c r="W220" s="323"/>
      <c r="X220" s="323"/>
      <c r="Y220" s="323"/>
    </row>
    <row r="221" customFormat="false" ht="15" hidden="false" customHeight="false" outlineLevel="2" collapsed="false">
      <c r="A221" s="370" t="s">
        <v>1483</v>
      </c>
      <c r="B221" s="334" t="s">
        <v>136</v>
      </c>
      <c r="C221" s="334" t="s">
        <v>976</v>
      </c>
      <c r="D221" s="335" t="s">
        <v>977</v>
      </c>
      <c r="E221" s="336" t="s">
        <v>1484</v>
      </c>
      <c r="F221" s="337" t="s">
        <v>1485</v>
      </c>
      <c r="G221" s="338" t="s">
        <v>22</v>
      </c>
      <c r="H221" s="339"/>
      <c r="I221" s="339"/>
      <c r="J221" s="339" t="s">
        <v>95</v>
      </c>
      <c r="K221" s="339" t="s">
        <v>7024</v>
      </c>
      <c r="L221" s="339" t="s">
        <v>7038</v>
      </c>
      <c r="M221" s="340"/>
      <c r="N221" s="340"/>
      <c r="O221" s="341"/>
      <c r="P221" s="341"/>
      <c r="Q221" s="341"/>
      <c r="R221" s="341"/>
      <c r="S221" s="341"/>
      <c r="T221" s="341"/>
      <c r="U221" s="341"/>
      <c r="V221" s="341"/>
      <c r="W221" s="341"/>
      <c r="X221" s="341"/>
      <c r="Y221" s="341"/>
    </row>
    <row r="222" customFormat="false" ht="15" hidden="false" customHeight="false" outlineLevel="2" collapsed="false">
      <c r="A222" s="370" t="s">
        <v>1486</v>
      </c>
      <c r="B222" s="334" t="s">
        <v>136</v>
      </c>
      <c r="C222" s="343" t="s">
        <v>1251</v>
      </c>
      <c r="D222" s="343" t="s">
        <v>986</v>
      </c>
      <c r="E222" s="345" t="s">
        <v>1487</v>
      </c>
      <c r="F222" s="346"/>
      <c r="G222" s="338" t="s">
        <v>22</v>
      </c>
      <c r="H222" s="339"/>
      <c r="I222" s="339"/>
      <c r="J222" s="339" t="s">
        <v>95</v>
      </c>
      <c r="K222" s="339" t="s">
        <v>7024</v>
      </c>
      <c r="L222" s="339" t="s">
        <v>7038</v>
      </c>
      <c r="M222" s="340"/>
      <c r="N222" s="340"/>
      <c r="O222" s="341"/>
      <c r="P222" s="341"/>
      <c r="Q222" s="341"/>
      <c r="R222" s="341"/>
      <c r="S222" s="341"/>
      <c r="T222" s="341"/>
      <c r="U222" s="341"/>
      <c r="V222" s="341"/>
      <c r="W222" s="341"/>
      <c r="X222" s="341"/>
      <c r="Y222" s="341"/>
    </row>
    <row r="223" customFormat="false" ht="15" hidden="false" customHeight="false" outlineLevel="2" collapsed="false">
      <c r="A223" s="370" t="s">
        <v>1488</v>
      </c>
      <c r="B223" s="334" t="s">
        <v>136</v>
      </c>
      <c r="C223" s="342" t="s">
        <v>993</v>
      </c>
      <c r="D223" s="347" t="s">
        <v>1489</v>
      </c>
      <c r="E223" s="348" t="s">
        <v>995</v>
      </c>
      <c r="F223" s="337" t="s">
        <v>1490</v>
      </c>
      <c r="G223" s="338" t="s">
        <v>22</v>
      </c>
      <c r="H223" s="339"/>
      <c r="I223" s="339"/>
      <c r="J223" s="339" t="s">
        <v>95</v>
      </c>
      <c r="K223" s="339" t="s">
        <v>7024</v>
      </c>
      <c r="L223" s="339" t="s">
        <v>7038</v>
      </c>
      <c r="M223" s="340"/>
      <c r="N223" s="340"/>
      <c r="O223" s="341"/>
      <c r="P223" s="341"/>
      <c r="Q223" s="341"/>
      <c r="R223" s="341"/>
      <c r="S223" s="341"/>
      <c r="T223" s="341"/>
      <c r="U223" s="341"/>
      <c r="V223" s="341"/>
      <c r="W223" s="341"/>
      <c r="X223" s="341"/>
      <c r="Y223" s="341"/>
    </row>
    <row r="224" customFormat="false" ht="15" hidden="false" customHeight="false" outlineLevel="2" collapsed="false">
      <c r="A224" s="370" t="s">
        <v>1491</v>
      </c>
      <c r="B224" s="334" t="s">
        <v>129</v>
      </c>
      <c r="C224" s="371" t="s">
        <v>1492</v>
      </c>
      <c r="D224" s="371" t="s">
        <v>1003</v>
      </c>
      <c r="E224" s="337" t="s">
        <v>1541</v>
      </c>
      <c r="F224" s="352" t="s">
        <v>1493</v>
      </c>
      <c r="G224" s="338" t="s">
        <v>22</v>
      </c>
      <c r="H224" s="339"/>
      <c r="I224" s="339"/>
      <c r="J224" s="339" t="s">
        <v>95</v>
      </c>
      <c r="K224" s="339" t="s">
        <v>7024</v>
      </c>
      <c r="L224" s="339" t="s">
        <v>7038</v>
      </c>
      <c r="M224" s="340"/>
      <c r="N224" s="340"/>
      <c r="O224" s="341"/>
      <c r="P224" s="341"/>
      <c r="Q224" s="341"/>
      <c r="R224" s="341"/>
      <c r="S224" s="341"/>
      <c r="T224" s="341"/>
      <c r="U224" s="341"/>
      <c r="V224" s="341"/>
      <c r="W224" s="341"/>
      <c r="X224" s="341"/>
      <c r="Y224" s="341"/>
    </row>
    <row r="225" customFormat="false" ht="15" hidden="false" customHeight="false" outlineLevel="2" collapsed="false">
      <c r="A225" s="370" t="s">
        <v>1494</v>
      </c>
      <c r="B225" s="334" t="s">
        <v>129</v>
      </c>
      <c r="C225" s="372"/>
      <c r="D225" s="351" t="s">
        <v>6839</v>
      </c>
      <c r="E225" s="585" t="s">
        <v>6840</v>
      </c>
      <c r="F225" s="352"/>
      <c r="G225" s="338" t="s">
        <v>22</v>
      </c>
      <c r="H225" s="339"/>
      <c r="I225" s="339"/>
      <c r="J225" s="339" t="s">
        <v>95</v>
      </c>
      <c r="K225" s="339" t="s">
        <v>7024</v>
      </c>
      <c r="L225" s="339" t="s">
        <v>7038</v>
      </c>
      <c r="M225" s="340"/>
      <c r="N225" s="340"/>
      <c r="O225" s="341"/>
      <c r="P225" s="341"/>
      <c r="Q225" s="341"/>
      <c r="R225" s="341"/>
      <c r="S225" s="341"/>
      <c r="T225" s="341"/>
      <c r="U225" s="341"/>
      <c r="V225" s="341"/>
      <c r="W225" s="341"/>
      <c r="X225" s="341"/>
      <c r="Y225" s="341"/>
    </row>
    <row r="226" customFormat="false" ht="15" hidden="false" customHeight="false" outlineLevel="2" collapsed="false">
      <c r="A226" s="370" t="s">
        <v>1496</v>
      </c>
      <c r="B226" s="334" t="s">
        <v>129</v>
      </c>
      <c r="C226" s="372"/>
      <c r="D226" s="351" t="s">
        <v>6841</v>
      </c>
      <c r="E226" s="585" t="s">
        <v>6840</v>
      </c>
      <c r="F226" s="352" t="s">
        <v>1497</v>
      </c>
      <c r="G226" s="338" t="s">
        <v>22</v>
      </c>
      <c r="H226" s="339"/>
      <c r="I226" s="339"/>
      <c r="J226" s="339" t="s">
        <v>95</v>
      </c>
      <c r="K226" s="339" t="s">
        <v>7024</v>
      </c>
      <c r="L226" s="339" t="s">
        <v>7038</v>
      </c>
      <c r="M226" s="340"/>
      <c r="N226" s="340"/>
      <c r="O226" s="341"/>
      <c r="P226" s="341"/>
      <c r="Q226" s="341"/>
      <c r="R226" s="341"/>
      <c r="S226" s="341"/>
      <c r="T226" s="341"/>
      <c r="U226" s="341"/>
      <c r="V226" s="341"/>
      <c r="W226" s="341"/>
      <c r="X226" s="341"/>
      <c r="Y226" s="341"/>
    </row>
    <row r="227" customFormat="false" ht="15" hidden="false" customHeight="false" outlineLevel="2" collapsed="false">
      <c r="A227" s="370" t="s">
        <v>1498</v>
      </c>
      <c r="B227" s="334" t="s">
        <v>129</v>
      </c>
      <c r="C227" s="372"/>
      <c r="D227" s="351" t="s">
        <v>1045</v>
      </c>
      <c r="E227" s="352" t="s">
        <v>6842</v>
      </c>
      <c r="F227" s="352"/>
      <c r="G227" s="338" t="s">
        <v>22</v>
      </c>
      <c r="H227" s="339"/>
      <c r="I227" s="339"/>
      <c r="J227" s="339" t="s">
        <v>95</v>
      </c>
      <c r="K227" s="339" t="s">
        <v>7024</v>
      </c>
      <c r="L227" s="339" t="s">
        <v>7038</v>
      </c>
      <c r="M227" s="340"/>
      <c r="N227" s="340"/>
      <c r="O227" s="341"/>
      <c r="P227" s="341"/>
      <c r="Q227" s="341"/>
      <c r="R227" s="341"/>
      <c r="S227" s="341"/>
      <c r="T227" s="341"/>
      <c r="U227" s="341"/>
      <c r="V227" s="341"/>
      <c r="W227" s="341"/>
      <c r="X227" s="341"/>
      <c r="Y227" s="341"/>
    </row>
    <row r="228" customFormat="false" ht="15" hidden="false" customHeight="false" outlineLevel="2" collapsed="false">
      <c r="A228" s="370" t="s">
        <v>1499</v>
      </c>
      <c r="B228" s="334" t="s">
        <v>129</v>
      </c>
      <c r="C228" s="372"/>
      <c r="D228" s="351" t="s">
        <v>1049</v>
      </c>
      <c r="E228" s="352" t="s">
        <v>6843</v>
      </c>
      <c r="F228" s="352"/>
      <c r="G228" s="338" t="s">
        <v>22</v>
      </c>
      <c r="H228" s="339"/>
      <c r="I228" s="339"/>
      <c r="J228" s="339" t="s">
        <v>95</v>
      </c>
      <c r="K228" s="339" t="s">
        <v>7024</v>
      </c>
      <c r="L228" s="339" t="s">
        <v>7038</v>
      </c>
      <c r="M228" s="340"/>
      <c r="N228" s="340"/>
      <c r="O228" s="341"/>
      <c r="P228" s="341"/>
      <c r="Q228" s="341"/>
      <c r="R228" s="341"/>
      <c r="S228" s="341"/>
      <c r="T228" s="341"/>
      <c r="U228" s="341"/>
      <c r="V228" s="341"/>
      <c r="W228" s="341"/>
      <c r="X228" s="341"/>
      <c r="Y228" s="341"/>
    </row>
    <row r="229" customFormat="false" ht="15" hidden="false" customHeight="false" outlineLevel="2" collapsed="false">
      <c r="A229" s="370" t="s">
        <v>1500</v>
      </c>
      <c r="B229" s="334" t="s">
        <v>96</v>
      </c>
      <c r="C229" s="351" t="s">
        <v>1501</v>
      </c>
      <c r="D229" s="351" t="s">
        <v>1502</v>
      </c>
      <c r="E229" s="349" t="s">
        <v>1055</v>
      </c>
      <c r="F229" s="355" t="s">
        <v>1466</v>
      </c>
      <c r="G229" s="338" t="s">
        <v>22</v>
      </c>
      <c r="H229" s="339"/>
      <c r="I229" s="339"/>
      <c r="J229" s="339" t="s">
        <v>95</v>
      </c>
      <c r="K229" s="339" t="s">
        <v>7024</v>
      </c>
      <c r="L229" s="339" t="s">
        <v>7038</v>
      </c>
      <c r="M229" s="340"/>
      <c r="N229" s="340"/>
      <c r="O229" s="341"/>
      <c r="P229" s="341"/>
      <c r="Q229" s="341"/>
      <c r="R229" s="341"/>
      <c r="S229" s="341"/>
      <c r="T229" s="341"/>
      <c r="U229" s="341"/>
      <c r="V229" s="341"/>
      <c r="W229" s="341"/>
      <c r="X229" s="341"/>
      <c r="Y229" s="341"/>
    </row>
    <row r="230" customFormat="false" ht="15" hidden="false" customHeight="false" outlineLevel="2" collapsed="false">
      <c r="A230" s="370" t="s">
        <v>1503</v>
      </c>
      <c r="B230" s="334" t="s">
        <v>96</v>
      </c>
      <c r="C230" s="372"/>
      <c r="D230" s="351" t="s">
        <v>1504</v>
      </c>
      <c r="E230" s="349" t="s">
        <v>1505</v>
      </c>
      <c r="F230" s="350"/>
      <c r="G230" s="338" t="s">
        <v>22</v>
      </c>
      <c r="H230" s="339"/>
      <c r="I230" s="339"/>
      <c r="J230" s="339" t="s">
        <v>95</v>
      </c>
      <c r="K230" s="339" t="s">
        <v>7024</v>
      </c>
      <c r="L230" s="339" t="s">
        <v>7038</v>
      </c>
      <c r="M230" s="340"/>
      <c r="N230" s="340"/>
      <c r="O230" s="341"/>
      <c r="P230" s="341"/>
      <c r="Q230" s="341"/>
      <c r="R230" s="341"/>
      <c r="S230" s="341"/>
      <c r="T230" s="341"/>
      <c r="U230" s="341"/>
      <c r="V230" s="341"/>
      <c r="W230" s="341"/>
      <c r="X230" s="341"/>
      <c r="Y230" s="341"/>
    </row>
    <row r="231" customFormat="false" ht="15" hidden="false" customHeight="false" outlineLevel="2" collapsed="false">
      <c r="A231" s="370" t="s">
        <v>1506</v>
      </c>
      <c r="B231" s="334" t="s">
        <v>96</v>
      </c>
      <c r="C231" s="372"/>
      <c r="D231" s="351" t="s">
        <v>1507</v>
      </c>
      <c r="E231" s="349" t="s">
        <v>1268</v>
      </c>
      <c r="F231" s="355" t="s">
        <v>1063</v>
      </c>
      <c r="G231" s="338" t="s">
        <v>22</v>
      </c>
      <c r="H231" s="339"/>
      <c r="I231" s="339"/>
      <c r="J231" s="339" t="s">
        <v>95</v>
      </c>
      <c r="K231" s="339" t="s">
        <v>7024</v>
      </c>
      <c r="L231" s="339" t="s">
        <v>7038</v>
      </c>
      <c r="M231" s="340"/>
      <c r="N231" s="340"/>
      <c r="O231" s="341"/>
      <c r="P231" s="341"/>
      <c r="Q231" s="341"/>
      <c r="R231" s="341"/>
      <c r="S231" s="341"/>
      <c r="T231" s="341"/>
      <c r="U231" s="341"/>
      <c r="V231" s="341"/>
      <c r="W231" s="341"/>
      <c r="X231" s="341"/>
      <c r="Y231" s="341"/>
    </row>
    <row r="232" customFormat="false" ht="15" hidden="false" customHeight="false" outlineLevel="2" collapsed="false">
      <c r="A232" s="370" t="s">
        <v>1508</v>
      </c>
      <c r="B232" s="334" t="s">
        <v>107</v>
      </c>
      <c r="C232" s="351" t="s">
        <v>1270</v>
      </c>
      <c r="D232" s="351" t="s">
        <v>1066</v>
      </c>
      <c r="E232" s="355" t="s">
        <v>1067</v>
      </c>
      <c r="F232" s="352" t="s">
        <v>1493</v>
      </c>
      <c r="G232" s="338" t="s">
        <v>22</v>
      </c>
      <c r="H232" s="339"/>
      <c r="I232" s="339"/>
      <c r="J232" s="339" t="s">
        <v>95</v>
      </c>
      <c r="K232" s="339" t="s">
        <v>7024</v>
      </c>
      <c r="L232" s="339" t="s">
        <v>7038</v>
      </c>
      <c r="M232" s="340"/>
      <c r="N232" s="340"/>
      <c r="O232" s="341"/>
      <c r="P232" s="341"/>
      <c r="Q232" s="341"/>
      <c r="R232" s="341"/>
      <c r="S232" s="341"/>
      <c r="T232" s="341"/>
      <c r="U232" s="341"/>
      <c r="V232" s="341"/>
      <c r="W232" s="341"/>
      <c r="X232" s="341"/>
      <c r="Y232" s="341"/>
    </row>
    <row r="233" customFormat="false" ht="15" hidden="false" customHeight="false" outlineLevel="2" collapsed="false">
      <c r="A233" s="370" t="s">
        <v>1509</v>
      </c>
      <c r="B233" s="334" t="s">
        <v>107</v>
      </c>
      <c r="C233" s="372"/>
      <c r="D233" s="351" t="s">
        <v>1510</v>
      </c>
      <c r="E233" s="356" t="s">
        <v>1511</v>
      </c>
      <c r="F233" s="352" t="s">
        <v>1493</v>
      </c>
      <c r="G233" s="338" t="s">
        <v>22</v>
      </c>
      <c r="H233" s="339"/>
      <c r="I233" s="339"/>
      <c r="J233" s="339" t="s">
        <v>95</v>
      </c>
      <c r="K233" s="339" t="s">
        <v>7024</v>
      </c>
      <c r="L233" s="339" t="s">
        <v>7038</v>
      </c>
      <c r="M233" s="340"/>
      <c r="N233" s="340"/>
      <c r="O233" s="341"/>
      <c r="P233" s="341"/>
      <c r="Q233" s="341"/>
      <c r="R233" s="341"/>
      <c r="S233" s="341"/>
      <c r="T233" s="341"/>
      <c r="U233" s="341"/>
      <c r="V233" s="341"/>
      <c r="W233" s="341"/>
      <c r="X233" s="341"/>
      <c r="Y233" s="341"/>
    </row>
    <row r="234" customFormat="false" ht="15" hidden="false" customHeight="false" outlineLevel="2" collapsed="false">
      <c r="A234" s="370" t="s">
        <v>1512</v>
      </c>
      <c r="B234" s="334" t="s">
        <v>107</v>
      </c>
      <c r="C234" s="372"/>
      <c r="D234" s="351" t="s">
        <v>1513</v>
      </c>
      <c r="E234" s="356" t="s">
        <v>1074</v>
      </c>
      <c r="F234" s="352" t="s">
        <v>1493</v>
      </c>
      <c r="G234" s="338" t="s">
        <v>22</v>
      </c>
      <c r="H234" s="339"/>
      <c r="I234" s="339"/>
      <c r="J234" s="339" t="s">
        <v>95</v>
      </c>
      <c r="K234" s="339" t="s">
        <v>7029</v>
      </c>
      <c r="L234" s="339" t="s">
        <v>7038</v>
      </c>
      <c r="M234" s="340"/>
      <c r="N234" s="340"/>
      <c r="O234" s="341"/>
      <c r="P234" s="341"/>
      <c r="Q234" s="341"/>
      <c r="R234" s="341"/>
      <c r="S234" s="341"/>
      <c r="T234" s="341"/>
      <c r="U234" s="341"/>
      <c r="V234" s="341"/>
      <c r="W234" s="341"/>
      <c r="X234" s="341"/>
      <c r="Y234" s="341"/>
    </row>
    <row r="235" customFormat="false" ht="15" hidden="false" customHeight="false" outlineLevel="2" collapsed="false">
      <c r="A235" s="370" t="s">
        <v>1514</v>
      </c>
      <c r="B235" s="334" t="s">
        <v>122</v>
      </c>
      <c r="C235" s="351" t="s">
        <v>1076</v>
      </c>
      <c r="D235" s="351" t="s">
        <v>1077</v>
      </c>
      <c r="E235" s="356" t="s">
        <v>1275</v>
      </c>
      <c r="F235" s="355" t="s">
        <v>1475</v>
      </c>
      <c r="G235" s="338" t="s">
        <v>22</v>
      </c>
      <c r="H235" s="339"/>
      <c r="I235" s="339"/>
      <c r="J235" s="339" t="s">
        <v>95</v>
      </c>
      <c r="K235" s="339" t="s">
        <v>7029</v>
      </c>
      <c r="L235" s="339" t="s">
        <v>7038</v>
      </c>
      <c r="M235" s="340"/>
      <c r="N235" s="340"/>
      <c r="O235" s="341"/>
      <c r="P235" s="341"/>
      <c r="Q235" s="341"/>
      <c r="R235" s="341"/>
      <c r="S235" s="341"/>
      <c r="T235" s="341"/>
      <c r="U235" s="341"/>
      <c r="V235" s="341"/>
      <c r="W235" s="341"/>
      <c r="X235" s="341"/>
      <c r="Y235" s="341"/>
    </row>
    <row r="236" customFormat="false" ht="15" hidden="false" customHeight="false" outlineLevel="2" collapsed="false">
      <c r="A236" s="370" t="s">
        <v>1515</v>
      </c>
      <c r="B236" s="334" t="s">
        <v>122</v>
      </c>
      <c r="C236" s="372"/>
      <c r="D236" s="351" t="s">
        <v>1516</v>
      </c>
      <c r="E236" s="359" t="s">
        <v>1082</v>
      </c>
      <c r="F236" s="355" t="s">
        <v>1475</v>
      </c>
      <c r="G236" s="338" t="s">
        <v>22</v>
      </c>
      <c r="H236" s="339"/>
      <c r="I236" s="339"/>
      <c r="J236" s="339" t="s">
        <v>95</v>
      </c>
      <c r="K236" s="339" t="s">
        <v>7029</v>
      </c>
      <c r="L236" s="339" t="s">
        <v>7038</v>
      </c>
      <c r="M236" s="340"/>
      <c r="N236" s="340"/>
      <c r="O236" s="341"/>
      <c r="P236" s="341"/>
      <c r="Q236" s="341"/>
      <c r="R236" s="341"/>
      <c r="S236" s="341"/>
      <c r="T236" s="341"/>
      <c r="U236" s="341"/>
      <c r="V236" s="341"/>
      <c r="W236" s="341"/>
      <c r="X236" s="341"/>
      <c r="Y236" s="341"/>
    </row>
    <row r="237" customFormat="false" ht="15" hidden="false" customHeight="false" outlineLevel="2" collapsed="false">
      <c r="A237" s="370" t="s">
        <v>1517</v>
      </c>
      <c r="B237" s="334" t="s">
        <v>115</v>
      </c>
      <c r="C237" s="351" t="s">
        <v>1084</v>
      </c>
      <c r="D237" s="351" t="s">
        <v>1085</v>
      </c>
      <c r="E237" s="356" t="s">
        <v>1086</v>
      </c>
      <c r="F237" s="352" t="s">
        <v>1493</v>
      </c>
      <c r="G237" s="338" t="s">
        <v>22</v>
      </c>
      <c r="H237" s="339"/>
      <c r="I237" s="339"/>
      <c r="J237" s="339" t="s">
        <v>95</v>
      </c>
      <c r="K237" s="339" t="s">
        <v>7029</v>
      </c>
      <c r="L237" s="339" t="s">
        <v>7038</v>
      </c>
      <c r="M237" s="340"/>
      <c r="N237" s="340"/>
      <c r="O237" s="341"/>
      <c r="P237" s="341"/>
      <c r="Q237" s="341"/>
      <c r="R237" s="341"/>
      <c r="S237" s="341"/>
      <c r="T237" s="341"/>
      <c r="U237" s="341"/>
      <c r="V237" s="341"/>
      <c r="W237" s="341"/>
      <c r="X237" s="341"/>
      <c r="Y237" s="341"/>
    </row>
    <row r="238" customFormat="false" ht="15" hidden="false" customHeight="false" outlineLevel="2" collapsed="false">
      <c r="A238" s="370" t="s">
        <v>1518</v>
      </c>
      <c r="B238" s="334" t="s">
        <v>115</v>
      </c>
      <c r="C238" s="372"/>
      <c r="D238" s="351" t="s">
        <v>1519</v>
      </c>
      <c r="E238" s="356" t="s">
        <v>1520</v>
      </c>
      <c r="F238" s="352" t="s">
        <v>1493</v>
      </c>
      <c r="G238" s="338" t="s">
        <v>22</v>
      </c>
      <c r="H238" s="339"/>
      <c r="I238" s="339"/>
      <c r="J238" s="339" t="s">
        <v>95</v>
      </c>
      <c r="K238" s="339" t="s">
        <v>7029</v>
      </c>
      <c r="L238" s="339" t="s">
        <v>7038</v>
      </c>
      <c r="M238" s="340"/>
      <c r="N238" s="340"/>
      <c r="O238" s="341"/>
      <c r="P238" s="341"/>
      <c r="Q238" s="341"/>
      <c r="R238" s="341"/>
      <c r="S238" s="341"/>
      <c r="T238" s="341"/>
      <c r="U238" s="341"/>
      <c r="V238" s="341"/>
      <c r="W238" s="341"/>
      <c r="X238" s="341"/>
      <c r="Y238" s="341"/>
    </row>
    <row r="239" customFormat="false" ht="15" hidden="false" customHeight="false" outlineLevel="2" collapsed="false">
      <c r="A239" s="370" t="s">
        <v>1521</v>
      </c>
      <c r="B239" s="334" t="s">
        <v>115</v>
      </c>
      <c r="C239" s="372"/>
      <c r="D239" s="351" t="s">
        <v>1522</v>
      </c>
      <c r="E239" s="356" t="s">
        <v>1094</v>
      </c>
      <c r="F239" s="352" t="s">
        <v>1493</v>
      </c>
      <c r="G239" s="338" t="s">
        <v>22</v>
      </c>
      <c r="H239" s="339"/>
      <c r="I239" s="339"/>
      <c r="J239" s="339" t="s">
        <v>95</v>
      </c>
      <c r="K239" s="339" t="s">
        <v>7029</v>
      </c>
      <c r="L239" s="339" t="s">
        <v>7038</v>
      </c>
      <c r="M239" s="340"/>
      <c r="N239" s="340"/>
      <c r="O239" s="341"/>
      <c r="P239" s="341"/>
      <c r="Q239" s="341"/>
      <c r="R239" s="341"/>
      <c r="S239" s="341"/>
      <c r="T239" s="341"/>
      <c r="U239" s="341"/>
      <c r="V239" s="341"/>
      <c r="W239" s="341"/>
      <c r="X239" s="341"/>
      <c r="Y239" s="341"/>
    </row>
    <row r="240" customFormat="false" ht="15" hidden="false" customHeight="false" outlineLevel="2" collapsed="false">
      <c r="A240" s="370" t="s">
        <v>1523</v>
      </c>
      <c r="B240" s="334" t="s">
        <v>219</v>
      </c>
      <c r="C240" s="372"/>
      <c r="D240" s="351" t="s">
        <v>1096</v>
      </c>
      <c r="E240" s="356" t="s">
        <v>1097</v>
      </c>
      <c r="F240" s="352" t="s">
        <v>1493</v>
      </c>
      <c r="G240" s="338" t="s">
        <v>22</v>
      </c>
      <c r="H240" s="339"/>
      <c r="I240" s="339"/>
      <c r="J240" s="339" t="s">
        <v>95</v>
      </c>
      <c r="K240" s="339" t="s">
        <v>7029</v>
      </c>
      <c r="L240" s="339" t="s">
        <v>7038</v>
      </c>
      <c r="M240" s="340"/>
      <c r="N240" s="340"/>
      <c r="O240" s="341"/>
      <c r="P240" s="341"/>
      <c r="Q240" s="341"/>
      <c r="R240" s="341"/>
      <c r="S240" s="341"/>
      <c r="T240" s="341"/>
      <c r="U240" s="341"/>
      <c r="V240" s="341"/>
      <c r="W240" s="341"/>
      <c r="X240" s="341"/>
      <c r="Y240" s="341"/>
    </row>
    <row r="241" customFormat="false" ht="15" hidden="false" customHeight="true" outlineLevel="1" collapsed="false">
      <c r="A241" s="365" t="s">
        <v>2442</v>
      </c>
      <c r="B241" s="365"/>
      <c r="C241" s="365"/>
      <c r="D241" s="365"/>
      <c r="E241" s="365"/>
      <c r="F241" s="365"/>
      <c r="G241" s="369"/>
      <c r="H241" s="369"/>
      <c r="I241" s="369"/>
      <c r="J241" s="369"/>
      <c r="K241" s="369"/>
      <c r="L241" s="369"/>
      <c r="M241" s="332"/>
      <c r="N241" s="332"/>
      <c r="O241" s="323"/>
      <c r="P241" s="323"/>
      <c r="Q241" s="323"/>
      <c r="R241" s="323"/>
      <c r="S241" s="323"/>
      <c r="T241" s="323"/>
      <c r="U241" s="323"/>
      <c r="V241" s="323"/>
      <c r="W241" s="323"/>
      <c r="X241" s="323"/>
      <c r="Y241" s="323"/>
    </row>
    <row r="242" customFormat="false" ht="15" hidden="false" customHeight="false" outlineLevel="2" collapsed="false">
      <c r="A242" s="98" t="s">
        <v>2443</v>
      </c>
      <c r="B242" s="391" t="s">
        <v>136</v>
      </c>
      <c r="C242" s="386" t="s">
        <v>2298</v>
      </c>
      <c r="D242" s="349" t="s">
        <v>2444</v>
      </c>
      <c r="E242" s="348" t="s">
        <v>2445</v>
      </c>
      <c r="F242" s="387" t="s">
        <v>2446</v>
      </c>
      <c r="G242" s="338" t="s">
        <v>22</v>
      </c>
      <c r="H242" s="339"/>
      <c r="I242" s="339"/>
      <c r="J242" s="339" t="s">
        <v>95</v>
      </c>
      <c r="K242" s="339" t="s">
        <v>7024</v>
      </c>
      <c r="L242" s="339" t="s">
        <v>7044</v>
      </c>
      <c r="M242" s="340"/>
      <c r="N242" s="340"/>
      <c r="O242" s="323"/>
      <c r="P242" s="323"/>
      <c r="Q242" s="323"/>
      <c r="R242" s="323"/>
      <c r="S242" s="323"/>
      <c r="T242" s="323"/>
      <c r="U242" s="323"/>
      <c r="V242" s="323"/>
      <c r="W242" s="323"/>
      <c r="X242" s="323"/>
      <c r="Y242" s="323"/>
    </row>
    <row r="243" customFormat="false" ht="15" hidden="false" customHeight="false" outlineLevel="2" collapsed="false">
      <c r="A243" s="98" t="s">
        <v>2447</v>
      </c>
      <c r="B243" s="391" t="s">
        <v>136</v>
      </c>
      <c r="C243" s="394"/>
      <c r="D243" s="349" t="s">
        <v>986</v>
      </c>
      <c r="E243" s="348" t="s">
        <v>2448</v>
      </c>
      <c r="F243" s="376"/>
      <c r="G243" s="338" t="s">
        <v>22</v>
      </c>
      <c r="H243" s="339"/>
      <c r="I243" s="339"/>
      <c r="J243" s="339" t="s">
        <v>95</v>
      </c>
      <c r="K243" s="339" t="s">
        <v>7024</v>
      </c>
      <c r="L243" s="339" t="s">
        <v>7044</v>
      </c>
      <c r="M243" s="340"/>
      <c r="N243" s="340"/>
      <c r="O243" s="323"/>
      <c r="P243" s="323"/>
      <c r="Q243" s="323"/>
      <c r="R243" s="323"/>
      <c r="S243" s="323"/>
      <c r="T243" s="323"/>
      <c r="U243" s="323"/>
      <c r="V243" s="323"/>
      <c r="W243" s="323"/>
      <c r="X243" s="323"/>
      <c r="Y243" s="323"/>
    </row>
    <row r="244" customFormat="false" ht="15" hidden="false" customHeight="false" outlineLevel="2" collapsed="false">
      <c r="A244" s="98" t="s">
        <v>2449</v>
      </c>
      <c r="B244" s="391" t="s">
        <v>136</v>
      </c>
      <c r="C244" s="394"/>
      <c r="D244" s="349" t="s">
        <v>2444</v>
      </c>
      <c r="E244" s="348" t="s">
        <v>2450</v>
      </c>
      <c r="F244" s="387" t="s">
        <v>2446</v>
      </c>
      <c r="G244" s="338" t="s">
        <v>22</v>
      </c>
      <c r="H244" s="339"/>
      <c r="I244" s="339"/>
      <c r="J244" s="339" t="s">
        <v>95</v>
      </c>
      <c r="K244" s="339" t="s">
        <v>7024</v>
      </c>
      <c r="L244" s="339" t="s">
        <v>7044</v>
      </c>
      <c r="M244" s="340"/>
      <c r="N244" s="340"/>
      <c r="O244" s="323"/>
      <c r="P244" s="323"/>
      <c r="Q244" s="323"/>
      <c r="R244" s="323"/>
      <c r="S244" s="323"/>
      <c r="T244" s="323"/>
      <c r="U244" s="323"/>
      <c r="V244" s="323"/>
      <c r="W244" s="323"/>
      <c r="X244" s="323"/>
      <c r="Y244" s="323"/>
    </row>
    <row r="245" customFormat="false" ht="15" hidden="false" customHeight="false" outlineLevel="2" collapsed="false">
      <c r="A245" s="98" t="s">
        <v>2451</v>
      </c>
      <c r="B245" s="391" t="s">
        <v>136</v>
      </c>
      <c r="C245" s="394"/>
      <c r="D245" s="349" t="s">
        <v>986</v>
      </c>
      <c r="E245" s="348" t="s">
        <v>2452</v>
      </c>
      <c r="F245" s="376"/>
      <c r="G245" s="338" t="s">
        <v>22</v>
      </c>
      <c r="H245" s="339"/>
      <c r="I245" s="339"/>
      <c r="J245" s="339" t="s">
        <v>95</v>
      </c>
      <c r="K245" s="339" t="s">
        <v>7024</v>
      </c>
      <c r="L245" s="339" t="s">
        <v>7044</v>
      </c>
      <c r="M245" s="340"/>
      <c r="N245" s="340"/>
      <c r="O245" s="323"/>
      <c r="P245" s="323"/>
      <c r="Q245" s="323"/>
      <c r="R245" s="323"/>
      <c r="S245" s="323"/>
      <c r="T245" s="323"/>
      <c r="U245" s="323"/>
      <c r="V245" s="323"/>
      <c r="W245" s="323"/>
      <c r="X245" s="323"/>
      <c r="Y245" s="323"/>
    </row>
    <row r="246" customFormat="false" ht="15" hidden="false" customHeight="false" outlineLevel="2" collapsed="false">
      <c r="A246" s="98" t="s">
        <v>2453</v>
      </c>
      <c r="B246" s="391" t="s">
        <v>136</v>
      </c>
      <c r="C246" s="394"/>
      <c r="D246" s="349" t="s">
        <v>2444</v>
      </c>
      <c r="E246" s="348" t="s">
        <v>2454</v>
      </c>
      <c r="F246" s="387" t="s">
        <v>2446</v>
      </c>
      <c r="G246" s="338" t="s">
        <v>22</v>
      </c>
      <c r="H246" s="339"/>
      <c r="I246" s="339"/>
      <c r="J246" s="339" t="s">
        <v>95</v>
      </c>
      <c r="K246" s="339" t="s">
        <v>7024</v>
      </c>
      <c r="L246" s="339" t="s">
        <v>7044</v>
      </c>
      <c r="M246" s="340"/>
      <c r="N246" s="340"/>
      <c r="O246" s="323"/>
      <c r="P246" s="323"/>
      <c r="Q246" s="323"/>
      <c r="R246" s="323"/>
      <c r="S246" s="323"/>
      <c r="T246" s="323"/>
      <c r="U246" s="323"/>
      <c r="V246" s="323"/>
      <c r="W246" s="323"/>
      <c r="X246" s="323"/>
      <c r="Y246" s="323"/>
    </row>
    <row r="247" customFormat="false" ht="15" hidden="false" customHeight="false" outlineLevel="2" collapsed="false">
      <c r="A247" s="98" t="s">
        <v>2455</v>
      </c>
      <c r="B247" s="391" t="s">
        <v>136</v>
      </c>
      <c r="C247" s="394"/>
      <c r="D247" s="349" t="s">
        <v>986</v>
      </c>
      <c r="E247" s="348" t="s">
        <v>2456</v>
      </c>
      <c r="F247" s="376"/>
      <c r="G247" s="338" t="s">
        <v>22</v>
      </c>
      <c r="H247" s="339"/>
      <c r="I247" s="339"/>
      <c r="J247" s="339" t="s">
        <v>95</v>
      </c>
      <c r="K247" s="339" t="s">
        <v>7024</v>
      </c>
      <c r="L247" s="339" t="s">
        <v>7044</v>
      </c>
      <c r="M247" s="340"/>
      <c r="N247" s="340"/>
      <c r="O247" s="323"/>
      <c r="P247" s="323"/>
      <c r="Q247" s="323"/>
      <c r="R247" s="323"/>
      <c r="S247" s="323"/>
      <c r="T247" s="323"/>
      <c r="U247" s="323"/>
      <c r="V247" s="323"/>
      <c r="W247" s="323"/>
      <c r="X247" s="323"/>
      <c r="Y247" s="323"/>
    </row>
    <row r="248" customFormat="false" ht="15" hidden="false" customHeight="false" outlineLevel="2" collapsed="false">
      <c r="A248" s="98" t="s">
        <v>2457</v>
      </c>
      <c r="B248" s="391" t="s">
        <v>129</v>
      </c>
      <c r="C248" s="350" t="s">
        <v>1002</v>
      </c>
      <c r="D248" s="351" t="s">
        <v>2458</v>
      </c>
      <c r="E248" s="337" t="s">
        <v>1541</v>
      </c>
      <c r="F248" s="395" t="s">
        <v>2459</v>
      </c>
      <c r="G248" s="338" t="s">
        <v>22</v>
      </c>
      <c r="H248" s="339"/>
      <c r="I248" s="339"/>
      <c r="J248" s="339" t="s">
        <v>95</v>
      </c>
      <c r="K248" s="339" t="s">
        <v>7024</v>
      </c>
      <c r="L248" s="339" t="s">
        <v>7044</v>
      </c>
      <c r="M248" s="340"/>
      <c r="N248" s="340"/>
      <c r="O248" s="323"/>
      <c r="P248" s="323"/>
      <c r="Q248" s="323"/>
      <c r="R248" s="323"/>
      <c r="S248" s="323"/>
      <c r="T248" s="323"/>
      <c r="U248" s="323"/>
      <c r="V248" s="323"/>
      <c r="W248" s="323"/>
      <c r="X248" s="323"/>
      <c r="Y248" s="323"/>
    </row>
    <row r="249" customFormat="false" ht="15" hidden="false" customHeight="false" outlineLevel="2" collapsed="false">
      <c r="A249" s="98" t="s">
        <v>2460</v>
      </c>
      <c r="B249" s="391" t="s">
        <v>129</v>
      </c>
      <c r="C249" s="390"/>
      <c r="D249" s="351" t="s">
        <v>2313</v>
      </c>
      <c r="E249" s="352" t="s">
        <v>1615</v>
      </c>
      <c r="F249" s="337" t="s">
        <v>2461</v>
      </c>
      <c r="G249" s="338" t="s">
        <v>22</v>
      </c>
      <c r="H249" s="339"/>
      <c r="I249" s="339"/>
      <c r="J249" s="339" t="s">
        <v>95</v>
      </c>
      <c r="K249" s="339" t="s">
        <v>7024</v>
      </c>
      <c r="L249" s="339" t="s">
        <v>7044</v>
      </c>
      <c r="M249" s="340"/>
      <c r="N249" s="340"/>
      <c r="O249" s="323"/>
      <c r="P249" s="323"/>
      <c r="Q249" s="323"/>
      <c r="R249" s="323"/>
      <c r="S249" s="323"/>
      <c r="T249" s="323"/>
      <c r="U249" s="323"/>
      <c r="V249" s="323"/>
      <c r="W249" s="323"/>
      <c r="X249" s="323"/>
      <c r="Y249" s="323"/>
    </row>
    <row r="250" customFormat="false" ht="15" hidden="false" customHeight="false" outlineLevel="2" collapsed="false">
      <c r="A250" s="98" t="s">
        <v>2462</v>
      </c>
      <c r="B250" s="391" t="s">
        <v>129</v>
      </c>
      <c r="C250" s="390"/>
      <c r="D250" s="351" t="s">
        <v>2315</v>
      </c>
      <c r="E250" s="352" t="s">
        <v>1615</v>
      </c>
      <c r="F250" s="337" t="s">
        <v>2463</v>
      </c>
      <c r="G250" s="338" t="s">
        <v>22</v>
      </c>
      <c r="H250" s="339"/>
      <c r="I250" s="339"/>
      <c r="J250" s="339" t="s">
        <v>95</v>
      </c>
      <c r="K250" s="339" t="s">
        <v>7024</v>
      </c>
      <c r="L250" s="339" t="s">
        <v>7045</v>
      </c>
      <c r="M250" s="340"/>
      <c r="N250" s="340"/>
      <c r="O250" s="323"/>
      <c r="P250" s="323"/>
      <c r="Q250" s="323"/>
      <c r="R250" s="323"/>
      <c r="S250" s="323"/>
      <c r="T250" s="323"/>
      <c r="U250" s="323"/>
      <c r="V250" s="323"/>
      <c r="W250" s="323"/>
      <c r="X250" s="323"/>
      <c r="Y250" s="323"/>
    </row>
    <row r="251" customFormat="false" ht="15" hidden="false" customHeight="false" outlineLevel="2" collapsed="false">
      <c r="A251" s="98" t="s">
        <v>2464</v>
      </c>
      <c r="B251" s="391" t="s">
        <v>96</v>
      </c>
      <c r="C251" s="350" t="s">
        <v>1560</v>
      </c>
      <c r="D251" s="351" t="s">
        <v>1061</v>
      </c>
      <c r="E251" s="348" t="s">
        <v>1062</v>
      </c>
      <c r="F251" s="396" t="s">
        <v>2465</v>
      </c>
      <c r="G251" s="338" t="s">
        <v>22</v>
      </c>
      <c r="H251" s="339"/>
      <c r="I251" s="339"/>
      <c r="J251" s="339" t="s">
        <v>95</v>
      </c>
      <c r="K251" s="339" t="s">
        <v>7024</v>
      </c>
      <c r="L251" s="339" t="s">
        <v>7044</v>
      </c>
      <c r="M251" s="340"/>
      <c r="N251" s="340"/>
      <c r="O251" s="323"/>
      <c r="P251" s="323"/>
      <c r="Q251" s="323"/>
      <c r="R251" s="323"/>
      <c r="S251" s="323"/>
      <c r="T251" s="323"/>
      <c r="U251" s="323"/>
      <c r="V251" s="323"/>
      <c r="W251" s="323"/>
      <c r="X251" s="323"/>
      <c r="Y251" s="323"/>
    </row>
    <row r="252" customFormat="false" ht="15" hidden="false" customHeight="false" outlineLevel="2" collapsed="false">
      <c r="A252" s="98" t="s">
        <v>2466</v>
      </c>
      <c r="B252" s="391" t="s">
        <v>223</v>
      </c>
      <c r="C252" s="350"/>
      <c r="D252" s="358" t="s">
        <v>1096</v>
      </c>
      <c r="E252" s="337" t="s">
        <v>1097</v>
      </c>
      <c r="F252" s="352"/>
      <c r="G252" s="338" t="s">
        <v>22</v>
      </c>
      <c r="H252" s="339"/>
      <c r="I252" s="339"/>
      <c r="J252" s="339" t="s">
        <v>95</v>
      </c>
      <c r="K252" s="339" t="s">
        <v>7024</v>
      </c>
      <c r="L252" s="339" t="s">
        <v>7044</v>
      </c>
      <c r="M252" s="340"/>
      <c r="N252" s="340"/>
      <c r="O252" s="323"/>
      <c r="P252" s="323"/>
      <c r="Q252" s="323"/>
      <c r="R252" s="323"/>
      <c r="S252" s="323"/>
      <c r="T252" s="323"/>
      <c r="U252" s="323"/>
      <c r="V252" s="323"/>
      <c r="W252" s="323"/>
      <c r="X252" s="323"/>
      <c r="Y252" s="323"/>
    </row>
    <row r="253" customFormat="false" ht="15" hidden="false" customHeight="true" outlineLevel="1" collapsed="false">
      <c r="A253" s="365" t="s">
        <v>2569</v>
      </c>
      <c r="B253" s="365"/>
      <c r="C253" s="365"/>
      <c r="D253" s="365"/>
      <c r="E253" s="365"/>
      <c r="F253" s="365"/>
      <c r="G253" s="369"/>
      <c r="H253" s="369"/>
      <c r="I253" s="369"/>
      <c r="J253" s="369"/>
      <c r="K253" s="369"/>
      <c r="L253" s="369"/>
      <c r="M253" s="332"/>
      <c r="N253" s="332"/>
      <c r="O253" s="323"/>
      <c r="P253" s="323"/>
      <c r="Q253" s="323"/>
      <c r="R253" s="323"/>
      <c r="S253" s="323"/>
      <c r="T253" s="323"/>
      <c r="U253" s="323"/>
      <c r="V253" s="323"/>
      <c r="W253" s="323"/>
      <c r="X253" s="323"/>
      <c r="Y253" s="323"/>
    </row>
    <row r="254" customFormat="false" ht="15" hidden="false" customHeight="false" outlineLevel="2" collapsed="false">
      <c r="A254" s="98" t="s">
        <v>2570</v>
      </c>
      <c r="B254" s="391" t="s">
        <v>136</v>
      </c>
      <c r="C254" s="386" t="s">
        <v>2298</v>
      </c>
      <c r="D254" s="349" t="s">
        <v>2444</v>
      </c>
      <c r="E254" s="348" t="s">
        <v>2571</v>
      </c>
      <c r="F254" s="387" t="s">
        <v>2572</v>
      </c>
      <c r="G254" s="338" t="s">
        <v>22</v>
      </c>
      <c r="H254" s="339"/>
      <c r="I254" s="339"/>
      <c r="J254" s="339" t="s">
        <v>95</v>
      </c>
      <c r="K254" s="339" t="s">
        <v>7024</v>
      </c>
      <c r="L254" s="339" t="s">
        <v>7044</v>
      </c>
      <c r="M254" s="340"/>
      <c r="N254" s="340"/>
      <c r="O254" s="323"/>
      <c r="P254" s="323"/>
      <c r="Q254" s="323"/>
      <c r="R254" s="323"/>
      <c r="S254" s="323"/>
      <c r="T254" s="323"/>
      <c r="U254" s="323"/>
      <c r="V254" s="323"/>
      <c r="W254" s="323"/>
      <c r="X254" s="323"/>
      <c r="Y254" s="323"/>
    </row>
    <row r="255" customFormat="false" ht="15" hidden="false" customHeight="false" outlineLevel="2" collapsed="false">
      <c r="A255" s="98" t="s">
        <v>2573</v>
      </c>
      <c r="B255" s="391" t="s">
        <v>136</v>
      </c>
      <c r="C255" s="394"/>
      <c r="D255" s="349" t="s">
        <v>986</v>
      </c>
      <c r="E255" s="348" t="s">
        <v>2574</v>
      </c>
      <c r="F255" s="376"/>
      <c r="G255" s="338" t="s">
        <v>22</v>
      </c>
      <c r="H255" s="339"/>
      <c r="I255" s="339"/>
      <c r="J255" s="339" t="s">
        <v>95</v>
      </c>
      <c r="K255" s="339" t="s">
        <v>7024</v>
      </c>
      <c r="L255" s="339" t="s">
        <v>7046</v>
      </c>
      <c r="M255" s="340"/>
      <c r="N255" s="340"/>
      <c r="O255" s="323"/>
      <c r="P255" s="323"/>
      <c r="Q255" s="323"/>
      <c r="R255" s="323"/>
      <c r="S255" s="323"/>
      <c r="T255" s="323"/>
      <c r="U255" s="323"/>
      <c r="V255" s="323"/>
      <c r="W255" s="323"/>
      <c r="X255" s="323"/>
      <c r="Y255" s="323"/>
    </row>
    <row r="256" customFormat="false" ht="15" hidden="false" customHeight="false" outlineLevel="2" collapsed="false">
      <c r="A256" s="98" t="s">
        <v>2575</v>
      </c>
      <c r="B256" s="391" t="s">
        <v>136</v>
      </c>
      <c r="C256" s="394"/>
      <c r="D256" s="349" t="s">
        <v>2444</v>
      </c>
      <c r="E256" s="348" t="s">
        <v>2576</v>
      </c>
      <c r="F256" s="387" t="s">
        <v>2572</v>
      </c>
      <c r="G256" s="338" t="s">
        <v>22</v>
      </c>
      <c r="H256" s="339"/>
      <c r="I256" s="339"/>
      <c r="J256" s="339" t="s">
        <v>95</v>
      </c>
      <c r="K256" s="339" t="s">
        <v>7024</v>
      </c>
      <c r="L256" s="339" t="s">
        <v>7046</v>
      </c>
      <c r="M256" s="340"/>
      <c r="N256" s="340"/>
      <c r="O256" s="323"/>
      <c r="P256" s="323"/>
      <c r="Q256" s="323"/>
      <c r="R256" s="323"/>
      <c r="S256" s="323"/>
      <c r="T256" s="323"/>
      <c r="U256" s="323"/>
      <c r="V256" s="323"/>
      <c r="W256" s="323"/>
      <c r="X256" s="323"/>
      <c r="Y256" s="323"/>
    </row>
    <row r="257" customFormat="false" ht="15" hidden="false" customHeight="false" outlineLevel="2" collapsed="false">
      <c r="A257" s="98" t="s">
        <v>2577</v>
      </c>
      <c r="B257" s="391" t="s">
        <v>136</v>
      </c>
      <c r="C257" s="394"/>
      <c r="D257" s="349" t="s">
        <v>986</v>
      </c>
      <c r="E257" s="348" t="s">
        <v>2578</v>
      </c>
      <c r="F257" s="376"/>
      <c r="G257" s="338" t="s">
        <v>22</v>
      </c>
      <c r="H257" s="339"/>
      <c r="I257" s="339"/>
      <c r="J257" s="339" t="s">
        <v>95</v>
      </c>
      <c r="K257" s="339" t="s">
        <v>7024</v>
      </c>
      <c r="L257" s="339" t="s">
        <v>7046</v>
      </c>
      <c r="M257" s="340"/>
      <c r="N257" s="340"/>
      <c r="O257" s="323"/>
      <c r="P257" s="323"/>
      <c r="Q257" s="323"/>
      <c r="R257" s="323"/>
      <c r="S257" s="323"/>
      <c r="T257" s="323"/>
      <c r="U257" s="323"/>
      <c r="V257" s="323"/>
      <c r="W257" s="323"/>
      <c r="X257" s="323"/>
      <c r="Y257" s="323"/>
    </row>
    <row r="258" customFormat="false" ht="15" hidden="false" customHeight="false" outlineLevel="2" collapsed="false">
      <c r="A258" s="98" t="s">
        <v>2579</v>
      </c>
      <c r="B258" s="391" t="s">
        <v>136</v>
      </c>
      <c r="C258" s="394"/>
      <c r="D258" s="349" t="s">
        <v>2444</v>
      </c>
      <c r="E258" s="348" t="s">
        <v>2580</v>
      </c>
      <c r="F258" s="387" t="s">
        <v>2572</v>
      </c>
      <c r="G258" s="338" t="s">
        <v>22</v>
      </c>
      <c r="H258" s="339"/>
      <c r="I258" s="339"/>
      <c r="J258" s="339" t="s">
        <v>95</v>
      </c>
      <c r="K258" s="339" t="s">
        <v>7024</v>
      </c>
      <c r="L258" s="339" t="s">
        <v>7046</v>
      </c>
      <c r="M258" s="340"/>
      <c r="N258" s="340"/>
      <c r="O258" s="323"/>
      <c r="P258" s="323"/>
      <c r="Q258" s="323"/>
      <c r="R258" s="323"/>
      <c r="S258" s="323"/>
      <c r="T258" s="323"/>
      <c r="U258" s="323"/>
      <c r="V258" s="323"/>
      <c r="W258" s="323"/>
      <c r="X258" s="323"/>
      <c r="Y258" s="323"/>
    </row>
    <row r="259" customFormat="false" ht="15" hidden="false" customHeight="false" outlineLevel="2" collapsed="false">
      <c r="A259" s="98" t="s">
        <v>2581</v>
      </c>
      <c r="B259" s="391" t="s">
        <v>136</v>
      </c>
      <c r="C259" s="394"/>
      <c r="D259" s="349" t="s">
        <v>986</v>
      </c>
      <c r="E259" s="348" t="s">
        <v>2582</v>
      </c>
      <c r="F259" s="376"/>
      <c r="G259" s="338" t="s">
        <v>22</v>
      </c>
      <c r="H259" s="339"/>
      <c r="I259" s="339"/>
      <c r="J259" s="339" t="s">
        <v>95</v>
      </c>
      <c r="K259" s="339" t="s">
        <v>7024</v>
      </c>
      <c r="L259" s="339" t="s">
        <v>7046</v>
      </c>
      <c r="M259" s="340"/>
      <c r="N259" s="340"/>
      <c r="O259" s="323"/>
      <c r="P259" s="323"/>
      <c r="Q259" s="323"/>
      <c r="R259" s="323"/>
      <c r="S259" s="323"/>
      <c r="T259" s="323"/>
      <c r="U259" s="323"/>
      <c r="V259" s="323"/>
      <c r="W259" s="323"/>
      <c r="X259" s="323"/>
      <c r="Y259" s="323"/>
    </row>
    <row r="260" customFormat="false" ht="15" hidden="false" customHeight="false" outlineLevel="2" collapsed="false">
      <c r="A260" s="98" t="s">
        <v>2583</v>
      </c>
      <c r="B260" s="391" t="s">
        <v>129</v>
      </c>
      <c r="C260" s="350" t="s">
        <v>1002</v>
      </c>
      <c r="D260" s="351" t="s">
        <v>2584</v>
      </c>
      <c r="E260" s="337" t="s">
        <v>1541</v>
      </c>
      <c r="F260" s="395" t="s">
        <v>2585</v>
      </c>
      <c r="G260" s="338" t="s">
        <v>22</v>
      </c>
      <c r="H260" s="339"/>
      <c r="I260" s="339"/>
      <c r="J260" s="339" t="s">
        <v>95</v>
      </c>
      <c r="K260" s="339" t="s">
        <v>7024</v>
      </c>
      <c r="L260" s="339" t="s">
        <v>7046</v>
      </c>
      <c r="M260" s="340"/>
      <c r="N260" s="340"/>
      <c r="O260" s="323"/>
      <c r="P260" s="323"/>
      <c r="Q260" s="323"/>
      <c r="R260" s="323"/>
      <c r="S260" s="323"/>
      <c r="T260" s="323"/>
      <c r="U260" s="323"/>
      <c r="V260" s="323"/>
      <c r="W260" s="323"/>
      <c r="X260" s="323"/>
      <c r="Y260" s="323"/>
    </row>
    <row r="261" customFormat="false" ht="15" hidden="false" customHeight="false" outlineLevel="2" collapsed="false">
      <c r="A261" s="98" t="s">
        <v>2586</v>
      </c>
      <c r="B261" s="391" t="s">
        <v>129</v>
      </c>
      <c r="C261" s="390"/>
      <c r="D261" s="351" t="s">
        <v>2313</v>
      </c>
      <c r="E261" s="352" t="s">
        <v>1615</v>
      </c>
      <c r="F261" s="337" t="s">
        <v>2587</v>
      </c>
      <c r="G261" s="338" t="s">
        <v>22</v>
      </c>
      <c r="H261" s="339"/>
      <c r="I261" s="339"/>
      <c r="J261" s="339" t="s">
        <v>95</v>
      </c>
      <c r="K261" s="339" t="s">
        <v>7024</v>
      </c>
      <c r="L261" s="339" t="s">
        <v>7046</v>
      </c>
      <c r="M261" s="340"/>
      <c r="N261" s="340"/>
      <c r="O261" s="323"/>
      <c r="P261" s="323"/>
      <c r="Q261" s="323"/>
      <c r="R261" s="323"/>
      <c r="S261" s="323"/>
      <c r="T261" s="323"/>
      <c r="U261" s="323"/>
      <c r="V261" s="323"/>
      <c r="W261" s="323"/>
      <c r="X261" s="323"/>
      <c r="Y261" s="323"/>
    </row>
    <row r="262" customFormat="false" ht="15" hidden="false" customHeight="false" outlineLevel="2" collapsed="false">
      <c r="A262" s="98" t="s">
        <v>2588</v>
      </c>
      <c r="B262" s="391" t="s">
        <v>129</v>
      </c>
      <c r="C262" s="390"/>
      <c r="D262" s="351" t="s">
        <v>2315</v>
      </c>
      <c r="E262" s="352" t="s">
        <v>1615</v>
      </c>
      <c r="F262" s="337" t="s">
        <v>2589</v>
      </c>
      <c r="G262" s="338" t="s">
        <v>22</v>
      </c>
      <c r="H262" s="339"/>
      <c r="I262" s="339"/>
      <c r="J262" s="339" t="s">
        <v>95</v>
      </c>
      <c r="K262" s="339" t="s">
        <v>7024</v>
      </c>
      <c r="L262" s="339" t="s">
        <v>7046</v>
      </c>
      <c r="M262" s="340"/>
      <c r="N262" s="340"/>
      <c r="O262" s="323"/>
      <c r="P262" s="323"/>
      <c r="Q262" s="323"/>
      <c r="R262" s="323"/>
      <c r="S262" s="323"/>
      <c r="T262" s="323"/>
      <c r="U262" s="323"/>
      <c r="V262" s="323"/>
      <c r="W262" s="323"/>
      <c r="X262" s="323"/>
      <c r="Y262" s="323"/>
    </row>
    <row r="263" customFormat="false" ht="15" hidden="false" customHeight="false" outlineLevel="2" collapsed="false">
      <c r="A263" s="98" t="s">
        <v>2590</v>
      </c>
      <c r="B263" s="391" t="s">
        <v>96</v>
      </c>
      <c r="C263" s="350" t="s">
        <v>1560</v>
      </c>
      <c r="D263" s="351" t="s">
        <v>1061</v>
      </c>
      <c r="E263" s="348" t="s">
        <v>1062</v>
      </c>
      <c r="F263" s="396" t="s">
        <v>2465</v>
      </c>
      <c r="G263" s="338" t="s">
        <v>22</v>
      </c>
      <c r="H263" s="339"/>
      <c r="I263" s="339"/>
      <c r="J263" s="339" t="s">
        <v>95</v>
      </c>
      <c r="K263" s="339" t="s">
        <v>7024</v>
      </c>
      <c r="L263" s="339" t="s">
        <v>7046</v>
      </c>
      <c r="M263" s="340"/>
      <c r="N263" s="340"/>
      <c r="O263" s="323"/>
      <c r="P263" s="323"/>
      <c r="Q263" s="323"/>
      <c r="R263" s="323"/>
      <c r="S263" s="323"/>
      <c r="T263" s="323"/>
      <c r="U263" s="323"/>
      <c r="V263" s="323"/>
      <c r="W263" s="323"/>
      <c r="X263" s="323"/>
      <c r="Y263" s="323"/>
    </row>
    <row r="264" customFormat="false" ht="15" hidden="false" customHeight="false" outlineLevel="2" collapsed="false">
      <c r="A264" s="98" t="s">
        <v>2591</v>
      </c>
      <c r="B264" s="391" t="s">
        <v>223</v>
      </c>
      <c r="C264" s="350"/>
      <c r="D264" s="358" t="s">
        <v>1096</v>
      </c>
      <c r="E264" s="337" t="s">
        <v>1097</v>
      </c>
      <c r="F264" s="352"/>
      <c r="G264" s="338" t="s">
        <v>22</v>
      </c>
      <c r="H264" s="339"/>
      <c r="I264" s="339"/>
      <c r="J264" s="339" t="s">
        <v>95</v>
      </c>
      <c r="K264" s="339" t="s">
        <v>7024</v>
      </c>
      <c r="L264" s="339" t="s">
        <v>7046</v>
      </c>
      <c r="M264" s="340"/>
      <c r="N264" s="340"/>
      <c r="O264" s="323"/>
      <c r="P264" s="323"/>
      <c r="Q264" s="323"/>
      <c r="R264" s="323"/>
      <c r="S264" s="323"/>
      <c r="T264" s="323"/>
      <c r="U264" s="323"/>
      <c r="V264" s="323"/>
      <c r="W264" s="323"/>
      <c r="X264" s="323"/>
      <c r="Y264" s="323"/>
    </row>
    <row r="265" customFormat="false" ht="15" hidden="false" customHeight="true" outlineLevel="1" collapsed="false">
      <c r="A265" s="365" t="s">
        <v>2670</v>
      </c>
      <c r="B265" s="365"/>
      <c r="C265" s="365"/>
      <c r="D265" s="365"/>
      <c r="E265" s="365"/>
      <c r="F265" s="365"/>
      <c r="G265" s="369"/>
      <c r="H265" s="369"/>
      <c r="I265" s="369"/>
      <c r="J265" s="369"/>
      <c r="K265" s="369"/>
      <c r="L265" s="369"/>
      <c r="M265" s="332"/>
      <c r="N265" s="332"/>
    </row>
    <row r="266" customFormat="false" ht="15" hidden="false" customHeight="false" outlineLevel="2" collapsed="false">
      <c r="A266" s="98" t="s">
        <v>2671</v>
      </c>
      <c r="B266" s="391" t="s">
        <v>136</v>
      </c>
      <c r="C266" s="386" t="s">
        <v>2298</v>
      </c>
      <c r="D266" s="349" t="s">
        <v>2444</v>
      </c>
      <c r="E266" s="348" t="s">
        <v>2672</v>
      </c>
      <c r="F266" s="387" t="s">
        <v>2673</v>
      </c>
      <c r="G266" s="338" t="s">
        <v>22</v>
      </c>
      <c r="H266" s="339"/>
      <c r="I266" s="339"/>
      <c r="J266" s="339" t="s">
        <v>95</v>
      </c>
      <c r="K266" s="339" t="s">
        <v>7024</v>
      </c>
      <c r="L266" s="339" t="s">
        <v>7047</v>
      </c>
      <c r="M266" s="340"/>
      <c r="N266" s="340"/>
      <c r="O266" s="323"/>
      <c r="P266" s="323"/>
      <c r="Q266" s="323"/>
      <c r="R266" s="323"/>
      <c r="S266" s="323"/>
      <c r="T266" s="323"/>
      <c r="U266" s="323"/>
      <c r="V266" s="323"/>
      <c r="W266" s="323"/>
      <c r="X266" s="323"/>
      <c r="Y266" s="323"/>
    </row>
    <row r="267" customFormat="false" ht="15" hidden="false" customHeight="false" outlineLevel="2" collapsed="false">
      <c r="A267" s="98" t="s">
        <v>2674</v>
      </c>
      <c r="B267" s="391" t="s">
        <v>136</v>
      </c>
      <c r="C267" s="389"/>
      <c r="D267" s="349" t="s">
        <v>986</v>
      </c>
      <c r="E267" s="348" t="s">
        <v>2675</v>
      </c>
      <c r="F267" s="376"/>
      <c r="G267" s="338" t="s">
        <v>22</v>
      </c>
      <c r="H267" s="339"/>
      <c r="I267" s="339"/>
      <c r="J267" s="339" t="s">
        <v>95</v>
      </c>
      <c r="K267" s="339" t="s">
        <v>7024</v>
      </c>
      <c r="L267" s="339" t="s">
        <v>7047</v>
      </c>
      <c r="M267" s="340"/>
      <c r="N267" s="340"/>
      <c r="O267" s="323"/>
      <c r="P267" s="323"/>
      <c r="Q267" s="323"/>
      <c r="R267" s="323"/>
      <c r="S267" s="323"/>
      <c r="T267" s="323"/>
      <c r="U267" s="323"/>
      <c r="V267" s="323"/>
      <c r="W267" s="323"/>
      <c r="X267" s="323"/>
      <c r="Y267" s="323"/>
    </row>
    <row r="268" customFormat="false" ht="15" hidden="false" customHeight="false" outlineLevel="2" collapsed="false">
      <c r="A268" s="98" t="s">
        <v>2676</v>
      </c>
      <c r="B268" s="391" t="s">
        <v>136</v>
      </c>
      <c r="C268" s="389"/>
      <c r="D268" s="349" t="s">
        <v>2444</v>
      </c>
      <c r="E268" s="348" t="s">
        <v>2677</v>
      </c>
      <c r="F268" s="387" t="s">
        <v>2673</v>
      </c>
      <c r="G268" s="338" t="s">
        <v>22</v>
      </c>
      <c r="H268" s="339"/>
      <c r="I268" s="339"/>
      <c r="J268" s="339" t="s">
        <v>95</v>
      </c>
      <c r="K268" s="339" t="s">
        <v>7024</v>
      </c>
      <c r="L268" s="339" t="s">
        <v>7047</v>
      </c>
      <c r="M268" s="340"/>
      <c r="N268" s="340"/>
      <c r="O268" s="323"/>
      <c r="P268" s="323"/>
      <c r="Q268" s="323"/>
      <c r="R268" s="323"/>
      <c r="S268" s="323"/>
      <c r="T268" s="323"/>
      <c r="U268" s="323"/>
      <c r="V268" s="323"/>
      <c r="W268" s="323"/>
      <c r="X268" s="323"/>
      <c r="Y268" s="323"/>
    </row>
    <row r="269" customFormat="false" ht="15" hidden="false" customHeight="false" outlineLevel="2" collapsed="false">
      <c r="A269" s="98" t="s">
        <v>2678</v>
      </c>
      <c r="B269" s="391" t="s">
        <v>136</v>
      </c>
      <c r="C269" s="389"/>
      <c r="D269" s="349" t="s">
        <v>986</v>
      </c>
      <c r="E269" s="348" t="s">
        <v>2679</v>
      </c>
      <c r="F269" s="376"/>
      <c r="G269" s="338" t="s">
        <v>22</v>
      </c>
      <c r="H269" s="339"/>
      <c r="I269" s="339"/>
      <c r="J269" s="339" t="s">
        <v>95</v>
      </c>
      <c r="K269" s="339" t="s">
        <v>7024</v>
      </c>
      <c r="L269" s="339" t="s">
        <v>7047</v>
      </c>
      <c r="M269" s="340"/>
      <c r="N269" s="340"/>
      <c r="O269" s="323"/>
      <c r="P269" s="323"/>
      <c r="Q269" s="323"/>
      <c r="R269" s="323"/>
      <c r="S269" s="323"/>
      <c r="T269" s="323"/>
      <c r="U269" s="323"/>
      <c r="V269" s="323"/>
      <c r="W269" s="323"/>
      <c r="X269" s="323"/>
      <c r="Y269" s="323"/>
    </row>
    <row r="270" customFormat="false" ht="15" hidden="false" customHeight="false" outlineLevel="2" collapsed="false">
      <c r="A270" s="98" t="s">
        <v>2680</v>
      </c>
      <c r="B270" s="391" t="s">
        <v>136</v>
      </c>
      <c r="C270" s="389"/>
      <c r="D270" s="349" t="s">
        <v>2444</v>
      </c>
      <c r="E270" s="348" t="s">
        <v>2681</v>
      </c>
      <c r="F270" s="387" t="s">
        <v>2673</v>
      </c>
      <c r="G270" s="338" t="s">
        <v>22</v>
      </c>
      <c r="H270" s="339"/>
      <c r="I270" s="339"/>
      <c r="J270" s="339" t="s">
        <v>95</v>
      </c>
      <c r="K270" s="339" t="s">
        <v>7024</v>
      </c>
      <c r="L270" s="339" t="s">
        <v>7048</v>
      </c>
      <c r="M270" s="340"/>
      <c r="N270" s="340"/>
      <c r="O270" s="323"/>
      <c r="P270" s="323"/>
      <c r="Q270" s="323"/>
      <c r="R270" s="323"/>
      <c r="S270" s="323"/>
      <c r="T270" s="323"/>
      <c r="U270" s="323"/>
      <c r="V270" s="323"/>
      <c r="W270" s="323"/>
      <c r="X270" s="323"/>
      <c r="Y270" s="323"/>
    </row>
    <row r="271" customFormat="false" ht="15" hidden="false" customHeight="false" outlineLevel="2" collapsed="false">
      <c r="A271" s="98" t="s">
        <v>2682</v>
      </c>
      <c r="B271" s="391" t="s">
        <v>136</v>
      </c>
      <c r="C271" s="389"/>
      <c r="D271" s="349" t="s">
        <v>986</v>
      </c>
      <c r="E271" s="348" t="s">
        <v>2683</v>
      </c>
      <c r="F271" s="376"/>
      <c r="G271" s="338" t="s">
        <v>22</v>
      </c>
      <c r="H271" s="339"/>
      <c r="I271" s="339"/>
      <c r="J271" s="339" t="s">
        <v>95</v>
      </c>
      <c r="K271" s="339" t="s">
        <v>7024</v>
      </c>
      <c r="L271" s="339" t="s">
        <v>7048</v>
      </c>
      <c r="M271" s="340"/>
      <c r="N271" s="340"/>
      <c r="O271" s="323"/>
      <c r="P271" s="323"/>
      <c r="Q271" s="323"/>
      <c r="R271" s="323"/>
      <c r="S271" s="323"/>
      <c r="T271" s="323"/>
      <c r="U271" s="323"/>
      <c r="V271" s="323"/>
      <c r="W271" s="323"/>
      <c r="X271" s="323"/>
      <c r="Y271" s="323"/>
    </row>
    <row r="272" customFormat="false" ht="15" hidden="false" customHeight="false" outlineLevel="2" collapsed="false">
      <c r="A272" s="98" t="s">
        <v>2684</v>
      </c>
      <c r="B272" s="391" t="s">
        <v>129</v>
      </c>
      <c r="C272" s="350" t="s">
        <v>1002</v>
      </c>
      <c r="D272" s="351" t="s">
        <v>2584</v>
      </c>
      <c r="E272" s="337" t="s">
        <v>1541</v>
      </c>
      <c r="F272" s="395" t="s">
        <v>2685</v>
      </c>
      <c r="G272" s="338" t="s">
        <v>22</v>
      </c>
      <c r="H272" s="339"/>
      <c r="I272" s="339"/>
      <c r="J272" s="339" t="s">
        <v>95</v>
      </c>
      <c r="K272" s="339" t="s">
        <v>7024</v>
      </c>
      <c r="L272" s="339" t="s">
        <v>7048</v>
      </c>
      <c r="M272" s="340"/>
      <c r="N272" s="340"/>
      <c r="O272" s="323"/>
      <c r="P272" s="323"/>
      <c r="Q272" s="323"/>
      <c r="R272" s="323"/>
      <c r="S272" s="323"/>
      <c r="T272" s="323"/>
      <c r="U272" s="323"/>
      <c r="V272" s="323"/>
      <c r="W272" s="323"/>
      <c r="X272" s="323"/>
      <c r="Y272" s="323"/>
    </row>
    <row r="273" customFormat="false" ht="15" hidden="false" customHeight="false" outlineLevel="2" collapsed="false">
      <c r="A273" s="98" t="s">
        <v>2686</v>
      </c>
      <c r="B273" s="391" t="s">
        <v>129</v>
      </c>
      <c r="C273" s="390"/>
      <c r="D273" s="351" t="s">
        <v>2313</v>
      </c>
      <c r="E273" s="352" t="s">
        <v>1615</v>
      </c>
      <c r="F273" s="337" t="s">
        <v>2687</v>
      </c>
      <c r="G273" s="338" t="s">
        <v>22</v>
      </c>
      <c r="H273" s="339"/>
      <c r="I273" s="339"/>
      <c r="J273" s="339" t="s">
        <v>95</v>
      </c>
      <c r="K273" s="339" t="s">
        <v>7024</v>
      </c>
      <c r="L273" s="339" t="s">
        <v>7048</v>
      </c>
      <c r="M273" s="340"/>
      <c r="N273" s="340"/>
      <c r="O273" s="323"/>
      <c r="P273" s="323"/>
      <c r="Q273" s="323"/>
      <c r="R273" s="323"/>
      <c r="S273" s="323"/>
      <c r="T273" s="323"/>
      <c r="U273" s="323"/>
      <c r="V273" s="323"/>
      <c r="W273" s="323"/>
      <c r="X273" s="323"/>
      <c r="Y273" s="323"/>
    </row>
    <row r="274" customFormat="false" ht="15" hidden="false" customHeight="false" outlineLevel="2" collapsed="false">
      <c r="A274" s="98" t="s">
        <v>2688</v>
      </c>
      <c r="B274" s="391" t="s">
        <v>129</v>
      </c>
      <c r="C274" s="390"/>
      <c r="D274" s="351" t="s">
        <v>2315</v>
      </c>
      <c r="E274" s="352" t="s">
        <v>1615</v>
      </c>
      <c r="F274" s="337" t="s">
        <v>2689</v>
      </c>
      <c r="G274" s="338" t="s">
        <v>22</v>
      </c>
      <c r="H274" s="339"/>
      <c r="I274" s="339"/>
      <c r="J274" s="339" t="s">
        <v>95</v>
      </c>
      <c r="K274" s="339" t="s">
        <v>7024</v>
      </c>
      <c r="L274" s="339" t="s">
        <v>7049</v>
      </c>
      <c r="M274" s="340"/>
      <c r="N274" s="340"/>
      <c r="O274" s="323"/>
      <c r="P274" s="323"/>
      <c r="Q274" s="323"/>
      <c r="R274" s="323"/>
      <c r="S274" s="323"/>
      <c r="T274" s="323"/>
      <c r="U274" s="323"/>
      <c r="V274" s="323"/>
      <c r="W274" s="323"/>
      <c r="X274" s="323"/>
      <c r="Y274" s="323"/>
    </row>
    <row r="275" customFormat="false" ht="15" hidden="false" customHeight="false" outlineLevel="2" collapsed="false">
      <c r="A275" s="98" t="s">
        <v>2690</v>
      </c>
      <c r="B275" s="391" t="s">
        <v>96</v>
      </c>
      <c r="C275" s="350" t="s">
        <v>1560</v>
      </c>
      <c r="D275" s="351" t="s">
        <v>1061</v>
      </c>
      <c r="E275" s="348" t="s">
        <v>1062</v>
      </c>
      <c r="F275" s="396" t="s">
        <v>2465</v>
      </c>
      <c r="G275" s="338" t="s">
        <v>22</v>
      </c>
      <c r="H275" s="339"/>
      <c r="I275" s="339"/>
      <c r="J275" s="339" t="s">
        <v>95</v>
      </c>
      <c r="K275" s="339" t="s">
        <v>7029</v>
      </c>
      <c r="L275" s="339" t="s">
        <v>7049</v>
      </c>
      <c r="M275" s="340"/>
      <c r="N275" s="340"/>
      <c r="O275" s="323"/>
      <c r="P275" s="323"/>
      <c r="Q275" s="323"/>
      <c r="R275" s="323"/>
      <c r="S275" s="323"/>
      <c r="T275" s="323"/>
      <c r="U275" s="323"/>
      <c r="V275" s="323"/>
      <c r="W275" s="323"/>
      <c r="X275" s="323"/>
      <c r="Y275" s="323"/>
    </row>
    <row r="276" customFormat="false" ht="15" hidden="false" customHeight="false" outlineLevel="2" collapsed="false">
      <c r="A276" s="98" t="s">
        <v>2691</v>
      </c>
      <c r="B276" s="391" t="s">
        <v>223</v>
      </c>
      <c r="C276" s="350"/>
      <c r="D276" s="358" t="s">
        <v>1096</v>
      </c>
      <c r="E276" s="337" t="s">
        <v>1097</v>
      </c>
      <c r="F276" s="352"/>
      <c r="G276" s="338" t="s">
        <v>22</v>
      </c>
      <c r="H276" s="339"/>
      <c r="I276" s="339"/>
      <c r="J276" s="339" t="s">
        <v>95</v>
      </c>
      <c r="K276" s="339" t="s">
        <v>7029</v>
      </c>
      <c r="L276" s="339" t="s">
        <v>7049</v>
      </c>
      <c r="M276" s="340"/>
      <c r="N276" s="340"/>
      <c r="O276" s="323"/>
      <c r="P276" s="323"/>
      <c r="Q276" s="323"/>
      <c r="R276" s="323"/>
      <c r="S276" s="323"/>
      <c r="T276" s="323"/>
      <c r="U276" s="323"/>
      <c r="V276" s="323"/>
      <c r="W276" s="323"/>
      <c r="X276" s="323"/>
      <c r="Y276" s="323"/>
    </row>
    <row r="277" customFormat="false" ht="15" hidden="false" customHeight="true" outlineLevel="1" collapsed="false">
      <c r="A277" s="365" t="s">
        <v>2710</v>
      </c>
      <c r="B277" s="365"/>
      <c r="C277" s="365"/>
      <c r="D277" s="365"/>
      <c r="E277" s="365"/>
      <c r="F277" s="365"/>
      <c r="G277" s="369"/>
      <c r="H277" s="369"/>
      <c r="I277" s="369"/>
      <c r="J277" s="369"/>
      <c r="K277" s="369"/>
      <c r="L277" s="369"/>
      <c r="M277" s="332"/>
      <c r="N277" s="332"/>
    </row>
    <row r="278" customFormat="false" ht="15" hidden="false" customHeight="false" outlineLevel="2" collapsed="false">
      <c r="A278" s="98" t="s">
        <v>2711</v>
      </c>
      <c r="B278" s="391" t="s">
        <v>136</v>
      </c>
      <c r="C278" s="386" t="s">
        <v>2298</v>
      </c>
      <c r="D278" s="349" t="s">
        <v>2444</v>
      </c>
      <c r="E278" s="348" t="s">
        <v>2712</v>
      </c>
      <c r="F278" s="348" t="s">
        <v>2713</v>
      </c>
      <c r="G278" s="338" t="s">
        <v>22</v>
      </c>
      <c r="H278" s="339"/>
      <c r="I278" s="339"/>
      <c r="J278" s="339" t="s">
        <v>95</v>
      </c>
      <c r="K278" s="339" t="s">
        <v>7024</v>
      </c>
      <c r="L278" s="339" t="s">
        <v>7049</v>
      </c>
      <c r="M278" s="340"/>
      <c r="N278" s="340"/>
      <c r="O278" s="323"/>
      <c r="P278" s="323"/>
      <c r="Q278" s="323"/>
      <c r="R278" s="323"/>
      <c r="S278" s="323"/>
      <c r="T278" s="323"/>
      <c r="U278" s="323"/>
      <c r="V278" s="323"/>
      <c r="W278" s="323"/>
      <c r="X278" s="323"/>
      <c r="Y278" s="323"/>
    </row>
    <row r="279" customFormat="false" ht="15" hidden="false" customHeight="false" outlineLevel="2" collapsed="false">
      <c r="A279" s="98" t="s">
        <v>2714</v>
      </c>
      <c r="B279" s="391" t="s">
        <v>136</v>
      </c>
      <c r="C279" s="394"/>
      <c r="D279" s="349" t="s">
        <v>986</v>
      </c>
      <c r="E279" s="348" t="s">
        <v>2715</v>
      </c>
      <c r="F279" s="394"/>
      <c r="G279" s="338" t="s">
        <v>22</v>
      </c>
      <c r="H279" s="339"/>
      <c r="I279" s="339"/>
      <c r="J279" s="339" t="s">
        <v>95</v>
      </c>
      <c r="K279" s="339" t="s">
        <v>7024</v>
      </c>
      <c r="L279" s="339" t="s">
        <v>7050</v>
      </c>
      <c r="M279" s="340"/>
      <c r="N279" s="340"/>
      <c r="O279" s="323"/>
      <c r="P279" s="323"/>
      <c r="Q279" s="323"/>
      <c r="R279" s="323"/>
      <c r="S279" s="323"/>
      <c r="T279" s="323"/>
      <c r="U279" s="323"/>
      <c r="V279" s="323"/>
      <c r="W279" s="323"/>
      <c r="X279" s="323"/>
      <c r="Y279" s="323"/>
    </row>
    <row r="280" customFormat="false" ht="15" hidden="false" customHeight="false" outlineLevel="2" collapsed="false">
      <c r="A280" s="98" t="s">
        <v>2716</v>
      </c>
      <c r="B280" s="391" t="s">
        <v>129</v>
      </c>
      <c r="C280" s="350" t="s">
        <v>1002</v>
      </c>
      <c r="D280" s="351" t="s">
        <v>2584</v>
      </c>
      <c r="E280" s="337" t="s">
        <v>1541</v>
      </c>
      <c r="F280" s="395" t="s">
        <v>2717</v>
      </c>
      <c r="G280" s="338" t="s">
        <v>22</v>
      </c>
      <c r="H280" s="339"/>
      <c r="I280" s="339"/>
      <c r="J280" s="339" t="s">
        <v>95</v>
      </c>
      <c r="K280" s="339" t="s">
        <v>7024</v>
      </c>
      <c r="L280" s="339" t="s">
        <v>7049</v>
      </c>
      <c r="M280" s="340"/>
      <c r="N280" s="340"/>
      <c r="O280" s="323"/>
      <c r="P280" s="323"/>
      <c r="Q280" s="323"/>
      <c r="R280" s="323"/>
      <c r="S280" s="323"/>
      <c r="T280" s="323"/>
      <c r="U280" s="323"/>
      <c r="V280" s="323"/>
      <c r="W280" s="323"/>
      <c r="X280" s="323"/>
      <c r="Y280" s="323"/>
    </row>
    <row r="281" customFormat="false" ht="15" hidden="false" customHeight="false" outlineLevel="2" collapsed="false">
      <c r="A281" s="98" t="s">
        <v>2718</v>
      </c>
      <c r="B281" s="391" t="s">
        <v>129</v>
      </c>
      <c r="C281" s="390"/>
      <c r="D281" s="351" t="s">
        <v>2313</v>
      </c>
      <c r="E281" s="352" t="s">
        <v>1615</v>
      </c>
      <c r="F281" s="337" t="s">
        <v>2719</v>
      </c>
      <c r="G281" s="338" t="s">
        <v>22</v>
      </c>
      <c r="H281" s="339"/>
      <c r="I281" s="339"/>
      <c r="J281" s="339" t="s">
        <v>95</v>
      </c>
      <c r="K281" s="339" t="s">
        <v>7024</v>
      </c>
      <c r="L281" s="339" t="s">
        <v>7049</v>
      </c>
      <c r="M281" s="340"/>
      <c r="N281" s="340"/>
      <c r="O281" s="323"/>
      <c r="P281" s="323"/>
      <c r="Q281" s="323"/>
      <c r="R281" s="323"/>
      <c r="S281" s="323"/>
      <c r="T281" s="323"/>
      <c r="U281" s="323"/>
      <c r="V281" s="323"/>
      <c r="W281" s="323"/>
      <c r="X281" s="323"/>
      <c r="Y281" s="323"/>
    </row>
    <row r="282" customFormat="false" ht="15" hidden="false" customHeight="false" outlineLevel="2" collapsed="false">
      <c r="A282" s="98" t="s">
        <v>2720</v>
      </c>
      <c r="B282" s="391" t="s">
        <v>129</v>
      </c>
      <c r="C282" s="390"/>
      <c r="D282" s="351" t="s">
        <v>2315</v>
      </c>
      <c r="E282" s="352" t="s">
        <v>1615</v>
      </c>
      <c r="F282" s="337" t="s">
        <v>2721</v>
      </c>
      <c r="G282" s="338" t="s">
        <v>22</v>
      </c>
      <c r="H282" s="339"/>
      <c r="I282" s="339"/>
      <c r="J282" s="339" t="s">
        <v>95</v>
      </c>
      <c r="K282" s="339" t="s">
        <v>7024</v>
      </c>
      <c r="L282" s="339" t="s">
        <v>7049</v>
      </c>
      <c r="M282" s="340"/>
      <c r="N282" s="340"/>
      <c r="O282" s="323"/>
      <c r="P282" s="323"/>
      <c r="Q282" s="323"/>
      <c r="R282" s="323"/>
      <c r="S282" s="323"/>
      <c r="T282" s="323"/>
      <c r="U282" s="323"/>
      <c r="V282" s="323"/>
      <c r="W282" s="323"/>
      <c r="X282" s="323"/>
      <c r="Y282" s="323"/>
    </row>
    <row r="283" customFormat="false" ht="15" hidden="false" customHeight="false" outlineLevel="2" collapsed="false">
      <c r="A283" s="98" t="s">
        <v>2722</v>
      </c>
      <c r="B283" s="391" t="s">
        <v>96</v>
      </c>
      <c r="C283" s="350" t="s">
        <v>1560</v>
      </c>
      <c r="D283" s="351" t="s">
        <v>1061</v>
      </c>
      <c r="E283" s="348" t="s">
        <v>1062</v>
      </c>
      <c r="F283" s="396" t="s">
        <v>2465</v>
      </c>
      <c r="G283" s="338" t="s">
        <v>22</v>
      </c>
      <c r="H283" s="339"/>
      <c r="I283" s="339"/>
      <c r="J283" s="339" t="s">
        <v>95</v>
      </c>
      <c r="K283" s="339" t="s">
        <v>7024</v>
      </c>
      <c r="L283" s="339" t="s">
        <v>7049</v>
      </c>
      <c r="M283" s="340"/>
      <c r="N283" s="340"/>
      <c r="O283" s="323"/>
      <c r="P283" s="323"/>
      <c r="Q283" s="323"/>
      <c r="R283" s="323"/>
      <c r="S283" s="323"/>
      <c r="T283" s="323"/>
      <c r="U283" s="323"/>
      <c r="V283" s="323"/>
      <c r="W283" s="323"/>
      <c r="X283" s="323"/>
      <c r="Y283" s="323"/>
    </row>
    <row r="284" customFormat="false" ht="15" hidden="false" customHeight="false" outlineLevel="2" collapsed="false">
      <c r="A284" s="98" t="s">
        <v>2723</v>
      </c>
      <c r="B284" s="391" t="s">
        <v>223</v>
      </c>
      <c r="C284" s="350"/>
      <c r="D284" s="358" t="s">
        <v>1096</v>
      </c>
      <c r="E284" s="337" t="s">
        <v>1097</v>
      </c>
      <c r="F284" s="352"/>
      <c r="G284" s="338" t="s">
        <v>22</v>
      </c>
      <c r="H284" s="339"/>
      <c r="I284" s="339"/>
      <c r="J284" s="339" t="s">
        <v>95</v>
      </c>
      <c r="K284" s="339" t="s">
        <v>7029</v>
      </c>
      <c r="L284" s="339" t="s">
        <v>7049</v>
      </c>
      <c r="M284" s="340"/>
      <c r="N284" s="340"/>
      <c r="O284" s="323"/>
      <c r="P284" s="323"/>
      <c r="Q284" s="323"/>
      <c r="R284" s="323"/>
      <c r="S284" s="323"/>
      <c r="T284" s="323"/>
      <c r="U284" s="323"/>
      <c r="V284" s="323"/>
      <c r="W284" s="323"/>
      <c r="X284" s="323"/>
      <c r="Y284" s="323"/>
    </row>
    <row r="285" customFormat="false" ht="15" hidden="false" customHeight="true" outlineLevel="1" collapsed="false">
      <c r="A285" s="365" t="s">
        <v>2735</v>
      </c>
      <c r="B285" s="365"/>
      <c r="C285" s="365"/>
      <c r="D285" s="365"/>
      <c r="E285" s="365"/>
      <c r="F285" s="365"/>
      <c r="G285" s="369"/>
      <c r="H285" s="369"/>
      <c r="I285" s="369"/>
      <c r="J285" s="369"/>
      <c r="K285" s="369"/>
      <c r="L285" s="369"/>
      <c r="M285" s="332"/>
      <c r="N285" s="332"/>
    </row>
    <row r="286" customFormat="false" ht="15" hidden="false" customHeight="false" outlineLevel="2" collapsed="false">
      <c r="A286" s="98" t="s">
        <v>2736</v>
      </c>
      <c r="B286" s="391" t="s">
        <v>136</v>
      </c>
      <c r="C286" s="386" t="s">
        <v>2298</v>
      </c>
      <c r="D286" s="349" t="s">
        <v>2444</v>
      </c>
      <c r="E286" s="348" t="s">
        <v>2737</v>
      </c>
      <c r="F286" s="389"/>
      <c r="G286" s="338" t="s">
        <v>22</v>
      </c>
      <c r="H286" s="339"/>
      <c r="I286" s="339"/>
      <c r="J286" s="339" t="s">
        <v>95</v>
      </c>
      <c r="K286" s="339" t="s">
        <v>7024</v>
      </c>
      <c r="L286" s="339" t="s">
        <v>7051</v>
      </c>
      <c r="M286" s="340"/>
      <c r="N286" s="340"/>
      <c r="O286" s="323"/>
      <c r="P286" s="323"/>
      <c r="Q286" s="323"/>
      <c r="R286" s="323"/>
      <c r="S286" s="323"/>
      <c r="T286" s="323"/>
      <c r="U286" s="323"/>
      <c r="V286" s="323"/>
      <c r="W286" s="323"/>
      <c r="X286" s="323"/>
      <c r="Y286" s="323"/>
    </row>
    <row r="287" customFormat="false" ht="15" hidden="false" customHeight="false" outlineLevel="2" collapsed="false">
      <c r="A287" s="98" t="s">
        <v>2738</v>
      </c>
      <c r="B287" s="391" t="s">
        <v>136</v>
      </c>
      <c r="C287" s="394"/>
      <c r="D287" s="349" t="s">
        <v>2739</v>
      </c>
      <c r="E287" s="348" t="s">
        <v>2740</v>
      </c>
      <c r="F287" s="401" t="s">
        <v>7052</v>
      </c>
      <c r="G287" s="338" t="s">
        <v>22</v>
      </c>
      <c r="H287" s="339"/>
      <c r="I287" s="339"/>
      <c r="J287" s="339" t="s">
        <v>95</v>
      </c>
      <c r="K287" s="339" t="s">
        <v>7024</v>
      </c>
      <c r="L287" s="339" t="s">
        <v>7051</v>
      </c>
      <c r="M287" s="340"/>
      <c r="N287" s="340"/>
      <c r="O287" s="323"/>
      <c r="P287" s="323"/>
      <c r="Q287" s="323"/>
      <c r="R287" s="323"/>
      <c r="S287" s="323"/>
      <c r="T287" s="323"/>
      <c r="U287" s="323"/>
      <c r="V287" s="323"/>
      <c r="W287" s="323"/>
      <c r="X287" s="323"/>
      <c r="Y287" s="323"/>
    </row>
    <row r="288" customFormat="false" ht="15" hidden="false" customHeight="false" outlineLevel="2" collapsed="false">
      <c r="A288" s="98" t="s">
        <v>2742</v>
      </c>
      <c r="B288" s="391" t="s">
        <v>223</v>
      </c>
      <c r="C288" s="350"/>
      <c r="D288" s="358" t="s">
        <v>1096</v>
      </c>
      <c r="E288" s="337" t="s">
        <v>1097</v>
      </c>
      <c r="F288" s="352"/>
      <c r="G288" s="338" t="s">
        <v>22</v>
      </c>
      <c r="H288" s="339"/>
      <c r="I288" s="339"/>
      <c r="J288" s="339" t="s">
        <v>95</v>
      </c>
      <c r="K288" s="339" t="s">
        <v>7024</v>
      </c>
      <c r="L288" s="339" t="s">
        <v>7051</v>
      </c>
      <c r="M288" s="340"/>
      <c r="N288" s="340"/>
      <c r="O288" s="323"/>
      <c r="P288" s="323"/>
      <c r="Q288" s="323"/>
      <c r="R288" s="323"/>
      <c r="S288" s="323"/>
      <c r="T288" s="323"/>
      <c r="U288" s="323"/>
      <c r="V288" s="323"/>
      <c r="W288" s="323"/>
      <c r="X288" s="323"/>
      <c r="Y288" s="323"/>
    </row>
    <row r="289" customFormat="false" ht="17.25" hidden="false" customHeight="true" outlineLevel="0" collapsed="false">
      <c r="A289" s="324" t="s">
        <v>2932</v>
      </c>
      <c r="B289" s="324"/>
      <c r="C289" s="324"/>
      <c r="D289" s="324"/>
      <c r="E289" s="324"/>
      <c r="F289" s="324"/>
      <c r="G289" s="423"/>
      <c r="H289" s="423"/>
      <c r="I289" s="423"/>
      <c r="J289" s="423"/>
      <c r="K289" s="423"/>
      <c r="L289" s="423"/>
      <c r="M289" s="482"/>
      <c r="N289" s="482"/>
      <c r="O289" s="323"/>
      <c r="P289" s="323"/>
      <c r="Q289" s="323"/>
      <c r="R289" s="323"/>
      <c r="S289" s="323"/>
      <c r="T289" s="323"/>
      <c r="U289" s="323"/>
      <c r="V289" s="323"/>
      <c r="W289" s="323"/>
      <c r="X289" s="323"/>
      <c r="Y289" s="323"/>
    </row>
    <row r="290" customFormat="false" ht="15" hidden="false" customHeight="true" outlineLevel="1" collapsed="false">
      <c r="A290" s="365" t="s">
        <v>2933</v>
      </c>
      <c r="B290" s="365"/>
      <c r="C290" s="365"/>
      <c r="D290" s="365"/>
      <c r="E290" s="365"/>
      <c r="F290" s="365"/>
      <c r="G290" s="369"/>
      <c r="H290" s="369"/>
      <c r="I290" s="369"/>
      <c r="J290" s="369"/>
      <c r="K290" s="369"/>
      <c r="L290" s="369"/>
      <c r="M290" s="332"/>
      <c r="N290" s="332"/>
      <c r="O290" s="323"/>
      <c r="P290" s="323"/>
      <c r="Q290" s="323"/>
      <c r="R290" s="323"/>
      <c r="S290" s="323"/>
      <c r="T290" s="323"/>
      <c r="U290" s="323"/>
      <c r="V290" s="323"/>
      <c r="W290" s="323"/>
      <c r="X290" s="323"/>
      <c r="Y290" s="323"/>
    </row>
    <row r="291" customFormat="false" ht="15" hidden="false" customHeight="false" outlineLevel="2" collapsed="false">
      <c r="A291" s="98" t="s">
        <v>2934</v>
      </c>
      <c r="B291" s="391" t="s">
        <v>136</v>
      </c>
      <c r="C291" s="334" t="s">
        <v>2763</v>
      </c>
      <c r="D291" s="356" t="s">
        <v>7053</v>
      </c>
      <c r="E291" s="380" t="s">
        <v>2765</v>
      </c>
      <c r="F291" s="396" t="s">
        <v>2936</v>
      </c>
      <c r="G291" s="338" t="s">
        <v>22</v>
      </c>
      <c r="H291" s="339"/>
      <c r="I291" s="339"/>
      <c r="J291" s="339" t="s">
        <v>95</v>
      </c>
      <c r="K291" s="339" t="s">
        <v>7024</v>
      </c>
      <c r="L291" s="339" t="s">
        <v>7051</v>
      </c>
      <c r="M291" s="340"/>
      <c r="N291" s="340"/>
      <c r="O291" s="323"/>
      <c r="P291" s="323"/>
      <c r="Q291" s="323"/>
      <c r="R291" s="323"/>
      <c r="S291" s="323"/>
      <c r="T291" s="323"/>
      <c r="U291" s="323"/>
      <c r="V291" s="323"/>
      <c r="W291" s="323"/>
      <c r="X291" s="323"/>
      <c r="Y291" s="323"/>
    </row>
    <row r="292" customFormat="false" ht="15" hidden="false" customHeight="false" outlineLevel="2" collapsed="false">
      <c r="A292" s="98" t="s">
        <v>2938</v>
      </c>
      <c r="B292" s="391" t="s">
        <v>129</v>
      </c>
      <c r="C292" s="350" t="s">
        <v>2939</v>
      </c>
      <c r="D292" s="351" t="s">
        <v>1003</v>
      </c>
      <c r="E292" s="337" t="s">
        <v>2940</v>
      </c>
      <c r="F292" s="408"/>
      <c r="G292" s="338" t="s">
        <v>22</v>
      </c>
      <c r="H292" s="339"/>
      <c r="I292" s="339"/>
      <c r="J292" s="339" t="s">
        <v>95</v>
      </c>
      <c r="K292" s="339" t="s">
        <v>7024</v>
      </c>
      <c r="L292" s="339" t="s">
        <v>7051</v>
      </c>
      <c r="M292" s="340"/>
      <c r="N292" s="340"/>
      <c r="O292" s="323"/>
      <c r="P292" s="323"/>
      <c r="Q292" s="323"/>
      <c r="R292" s="323"/>
      <c r="S292" s="323"/>
      <c r="T292" s="323"/>
      <c r="U292" s="323"/>
      <c r="V292" s="323"/>
      <c r="W292" s="323"/>
      <c r="X292" s="323"/>
      <c r="Y292" s="323"/>
    </row>
    <row r="293" customFormat="false" ht="15" hidden="false" customHeight="false" outlineLevel="2" collapsed="false">
      <c r="A293" s="98" t="s">
        <v>2941</v>
      </c>
      <c r="B293" s="391" t="s">
        <v>129</v>
      </c>
      <c r="C293" s="350"/>
      <c r="D293" s="358" t="s">
        <v>2942</v>
      </c>
      <c r="E293" s="337" t="s">
        <v>2943</v>
      </c>
      <c r="F293" s="409" t="s">
        <v>2944</v>
      </c>
      <c r="G293" s="338" t="s">
        <v>22</v>
      </c>
      <c r="H293" s="339"/>
      <c r="I293" s="339"/>
      <c r="J293" s="339" t="s">
        <v>95</v>
      </c>
      <c r="K293" s="339" t="s">
        <v>7024</v>
      </c>
      <c r="L293" s="339" t="s">
        <v>7054</v>
      </c>
      <c r="M293" s="340"/>
      <c r="N293" s="340"/>
      <c r="O293" s="323"/>
      <c r="P293" s="323"/>
      <c r="Q293" s="323"/>
      <c r="R293" s="323"/>
      <c r="S293" s="323"/>
      <c r="T293" s="323"/>
      <c r="U293" s="323"/>
      <c r="V293" s="323"/>
      <c r="W293" s="323"/>
      <c r="X293" s="323"/>
      <c r="Y293" s="323"/>
    </row>
    <row r="294" customFormat="false" ht="15" hidden="false" customHeight="false" outlineLevel="2" collapsed="false">
      <c r="A294" s="98" t="s">
        <v>2945</v>
      </c>
      <c r="B294" s="391" t="s">
        <v>129</v>
      </c>
      <c r="C294" s="350"/>
      <c r="D294" s="358" t="s">
        <v>2946</v>
      </c>
      <c r="E294" s="337" t="s">
        <v>1599</v>
      </c>
      <c r="F294" s="337" t="s">
        <v>2947</v>
      </c>
      <c r="G294" s="338" t="s">
        <v>22</v>
      </c>
      <c r="H294" s="339"/>
      <c r="I294" s="339"/>
      <c r="J294" s="339" t="s">
        <v>95</v>
      </c>
      <c r="K294" s="339" t="s">
        <v>7024</v>
      </c>
      <c r="L294" s="339" t="s">
        <v>7054</v>
      </c>
      <c r="M294" s="340"/>
      <c r="N294" s="340"/>
      <c r="O294" s="323"/>
      <c r="P294" s="323"/>
      <c r="Q294" s="323"/>
      <c r="R294" s="323"/>
      <c r="S294" s="323"/>
      <c r="T294" s="323"/>
      <c r="U294" s="323"/>
      <c r="V294" s="323"/>
      <c r="W294" s="323"/>
      <c r="X294" s="323"/>
      <c r="Y294" s="323"/>
    </row>
    <row r="295" customFormat="false" ht="15" hidden="false" customHeight="false" outlineLevel="2" collapsed="false">
      <c r="A295" s="98" t="s">
        <v>2948</v>
      </c>
      <c r="B295" s="391" t="s">
        <v>129</v>
      </c>
      <c r="C295" s="350"/>
      <c r="D295" s="406" t="s">
        <v>2949</v>
      </c>
      <c r="E295" s="348" t="s">
        <v>1603</v>
      </c>
      <c r="F295" s="348" t="s">
        <v>2950</v>
      </c>
      <c r="G295" s="338" t="s">
        <v>22</v>
      </c>
      <c r="H295" s="339"/>
      <c r="I295" s="339"/>
      <c r="J295" s="339" t="s">
        <v>95</v>
      </c>
      <c r="K295" s="339" t="s">
        <v>7024</v>
      </c>
      <c r="L295" s="339" t="s">
        <v>7054</v>
      </c>
      <c r="M295" s="340"/>
      <c r="N295" s="340"/>
      <c r="O295" s="323"/>
      <c r="P295" s="323"/>
      <c r="Q295" s="323"/>
      <c r="R295" s="323"/>
      <c r="S295" s="323"/>
      <c r="T295" s="323"/>
      <c r="U295" s="323"/>
      <c r="V295" s="323"/>
      <c r="W295" s="323"/>
      <c r="X295" s="323"/>
      <c r="Y295" s="323"/>
    </row>
    <row r="296" customFormat="false" ht="15" hidden="false" customHeight="false" outlineLevel="2" collapsed="false">
      <c r="A296" s="98" t="s">
        <v>2951</v>
      </c>
      <c r="B296" s="391" t="s">
        <v>129</v>
      </c>
      <c r="C296" s="350"/>
      <c r="D296" s="406" t="s">
        <v>2952</v>
      </c>
      <c r="E296" s="348" t="s">
        <v>1607</v>
      </c>
      <c r="F296" s="348" t="s">
        <v>2953</v>
      </c>
      <c r="G296" s="338" t="s">
        <v>22</v>
      </c>
      <c r="H296" s="339"/>
      <c r="I296" s="339"/>
      <c r="J296" s="339" t="s">
        <v>95</v>
      </c>
      <c r="K296" s="339" t="s">
        <v>7024</v>
      </c>
      <c r="L296" s="339" t="s">
        <v>7054</v>
      </c>
      <c r="M296" s="340"/>
      <c r="N296" s="340"/>
      <c r="O296" s="323"/>
      <c r="P296" s="323"/>
      <c r="Q296" s="323"/>
      <c r="R296" s="323"/>
      <c r="S296" s="323"/>
      <c r="T296" s="323"/>
      <c r="U296" s="323"/>
      <c r="V296" s="323"/>
      <c r="W296" s="323"/>
      <c r="X296" s="323"/>
      <c r="Y296" s="323"/>
    </row>
    <row r="297" customFormat="false" ht="15" hidden="false" customHeight="false" outlineLevel="2" collapsed="false">
      <c r="A297" s="98" t="s">
        <v>2954</v>
      </c>
      <c r="B297" s="391" t="s">
        <v>129</v>
      </c>
      <c r="C297" s="350"/>
      <c r="D297" s="406" t="s">
        <v>2955</v>
      </c>
      <c r="E297" s="348" t="s">
        <v>1611</v>
      </c>
      <c r="F297" s="348" t="s">
        <v>2956</v>
      </c>
      <c r="G297" s="338" t="s">
        <v>22</v>
      </c>
      <c r="H297" s="339"/>
      <c r="I297" s="339"/>
      <c r="J297" s="339" t="s">
        <v>95</v>
      </c>
      <c r="K297" s="339" t="s">
        <v>7024</v>
      </c>
      <c r="L297" s="339" t="s">
        <v>7054</v>
      </c>
      <c r="M297" s="340"/>
      <c r="N297" s="340"/>
      <c r="O297" s="323"/>
      <c r="P297" s="323"/>
      <c r="Q297" s="323"/>
      <c r="R297" s="323"/>
      <c r="S297" s="323"/>
      <c r="T297" s="323"/>
      <c r="U297" s="323"/>
      <c r="V297" s="323"/>
      <c r="W297" s="323"/>
      <c r="X297" s="323"/>
      <c r="Y297" s="323"/>
    </row>
    <row r="298" customFormat="false" ht="15" hidden="false" customHeight="false" outlineLevel="2" collapsed="false">
      <c r="A298" s="98" t="s">
        <v>2957</v>
      </c>
      <c r="B298" s="391" t="s">
        <v>129</v>
      </c>
      <c r="C298" s="350"/>
      <c r="D298" s="351" t="s">
        <v>2313</v>
      </c>
      <c r="E298" s="352" t="s">
        <v>1615</v>
      </c>
      <c r="F298" s="352" t="s">
        <v>2944</v>
      </c>
      <c r="G298" s="338" t="s">
        <v>22</v>
      </c>
      <c r="H298" s="339"/>
      <c r="I298" s="339"/>
      <c r="J298" s="339" t="s">
        <v>95</v>
      </c>
      <c r="K298" s="339" t="s">
        <v>7024</v>
      </c>
      <c r="L298" s="339" t="s">
        <v>7054</v>
      </c>
      <c r="M298" s="340"/>
      <c r="N298" s="340"/>
      <c r="O298" s="323"/>
      <c r="P298" s="323"/>
      <c r="Q298" s="323"/>
      <c r="R298" s="323"/>
      <c r="S298" s="323"/>
      <c r="T298" s="323"/>
      <c r="U298" s="323"/>
      <c r="V298" s="323"/>
      <c r="W298" s="323"/>
      <c r="X298" s="323"/>
      <c r="Y298" s="323"/>
    </row>
    <row r="299" customFormat="false" ht="15" hidden="false" customHeight="false" outlineLevel="2" collapsed="false">
      <c r="A299" s="98" t="s">
        <v>2958</v>
      </c>
      <c r="B299" s="391" t="s">
        <v>129</v>
      </c>
      <c r="C299" s="361"/>
      <c r="D299" s="351" t="s">
        <v>2315</v>
      </c>
      <c r="E299" s="352" t="s">
        <v>1615</v>
      </c>
      <c r="F299" s="352" t="s">
        <v>2944</v>
      </c>
      <c r="G299" s="338" t="s">
        <v>22</v>
      </c>
      <c r="H299" s="339"/>
      <c r="I299" s="339"/>
      <c r="J299" s="339" t="s">
        <v>95</v>
      </c>
      <c r="K299" s="339" t="s">
        <v>7024</v>
      </c>
      <c r="L299" s="339" t="s">
        <v>7054</v>
      </c>
      <c r="M299" s="340"/>
      <c r="N299" s="340"/>
      <c r="O299" s="323"/>
      <c r="P299" s="323"/>
      <c r="Q299" s="323"/>
      <c r="R299" s="323"/>
      <c r="S299" s="323"/>
      <c r="T299" s="323"/>
      <c r="U299" s="323"/>
      <c r="V299" s="323"/>
      <c r="W299" s="323"/>
      <c r="X299" s="323"/>
      <c r="Y299" s="323"/>
    </row>
    <row r="300" customFormat="false" ht="15" hidden="false" customHeight="false" outlineLevel="2" collapsed="false">
      <c r="A300" s="98" t="s">
        <v>2959</v>
      </c>
      <c r="B300" s="391" t="s">
        <v>129</v>
      </c>
      <c r="C300" s="361"/>
      <c r="D300" s="351" t="s">
        <v>1045</v>
      </c>
      <c r="E300" s="352" t="s">
        <v>1154</v>
      </c>
      <c r="F300" s="352" t="s">
        <v>2944</v>
      </c>
      <c r="G300" s="338" t="s">
        <v>22</v>
      </c>
      <c r="H300" s="339"/>
      <c r="I300" s="339"/>
      <c r="J300" s="339" t="s">
        <v>95</v>
      </c>
      <c r="K300" s="339" t="s">
        <v>7024</v>
      </c>
      <c r="L300" s="339" t="s">
        <v>7054</v>
      </c>
      <c r="M300" s="340"/>
      <c r="N300" s="340"/>
      <c r="O300" s="323"/>
      <c r="P300" s="323"/>
      <c r="Q300" s="323"/>
      <c r="R300" s="323"/>
      <c r="S300" s="323"/>
      <c r="T300" s="323"/>
      <c r="U300" s="323"/>
      <c r="V300" s="323"/>
      <c r="W300" s="323"/>
      <c r="X300" s="323"/>
      <c r="Y300" s="323"/>
    </row>
    <row r="301" customFormat="false" ht="15" hidden="false" customHeight="false" outlineLevel="2" collapsed="false">
      <c r="A301" s="98" t="s">
        <v>2960</v>
      </c>
      <c r="B301" s="391" t="s">
        <v>129</v>
      </c>
      <c r="C301" s="361"/>
      <c r="D301" s="351" t="s">
        <v>1049</v>
      </c>
      <c r="E301" s="352" t="s">
        <v>1050</v>
      </c>
      <c r="F301" s="352" t="s">
        <v>2944</v>
      </c>
      <c r="G301" s="338" t="s">
        <v>22</v>
      </c>
      <c r="H301" s="339"/>
      <c r="I301" s="339"/>
      <c r="J301" s="339" t="s">
        <v>95</v>
      </c>
      <c r="K301" s="339" t="s">
        <v>7024</v>
      </c>
      <c r="L301" s="339" t="s">
        <v>7054</v>
      </c>
      <c r="M301" s="340"/>
      <c r="N301" s="340"/>
      <c r="O301" s="323"/>
      <c r="P301" s="323"/>
      <c r="Q301" s="323"/>
      <c r="R301" s="323"/>
      <c r="S301" s="323"/>
      <c r="T301" s="323"/>
      <c r="U301" s="323"/>
      <c r="V301" s="323"/>
      <c r="W301" s="323"/>
      <c r="X301" s="323"/>
      <c r="Y301" s="323"/>
    </row>
    <row r="302" customFormat="false" ht="15" hidden="false" customHeight="false" outlineLevel="2" collapsed="false">
      <c r="A302" s="98" t="s">
        <v>2961</v>
      </c>
      <c r="B302" s="391" t="s">
        <v>96</v>
      </c>
      <c r="C302" s="350" t="s">
        <v>2962</v>
      </c>
      <c r="D302" s="351" t="s">
        <v>1054</v>
      </c>
      <c r="E302" s="348" t="s">
        <v>1055</v>
      </c>
      <c r="F302" s="352" t="s">
        <v>2944</v>
      </c>
      <c r="G302" s="338" t="s">
        <v>22</v>
      </c>
      <c r="H302" s="339"/>
      <c r="I302" s="339"/>
      <c r="J302" s="339" t="s">
        <v>95</v>
      </c>
      <c r="K302" s="339" t="s">
        <v>7024</v>
      </c>
      <c r="L302" s="339" t="s">
        <v>7054</v>
      </c>
      <c r="M302" s="340"/>
      <c r="N302" s="340"/>
      <c r="O302" s="323"/>
      <c r="P302" s="323"/>
      <c r="Q302" s="323"/>
      <c r="R302" s="323"/>
      <c r="S302" s="323"/>
      <c r="T302" s="323"/>
      <c r="U302" s="323"/>
      <c r="V302" s="323"/>
      <c r="W302" s="323"/>
      <c r="X302" s="323"/>
      <c r="Y302" s="323"/>
    </row>
    <row r="303" customFormat="false" ht="15" hidden="false" customHeight="false" outlineLevel="2" collapsed="false">
      <c r="A303" s="98" t="s">
        <v>2963</v>
      </c>
      <c r="B303" s="391" t="s">
        <v>96</v>
      </c>
      <c r="C303" s="361"/>
      <c r="D303" s="351" t="s">
        <v>1058</v>
      </c>
      <c r="E303" s="348" t="s">
        <v>1505</v>
      </c>
      <c r="F303" s="352" t="s">
        <v>2944</v>
      </c>
      <c r="G303" s="338" t="s">
        <v>22</v>
      </c>
      <c r="H303" s="339"/>
      <c r="I303" s="339"/>
      <c r="J303" s="339" t="s">
        <v>95</v>
      </c>
      <c r="K303" s="339" t="s">
        <v>7024</v>
      </c>
      <c r="L303" s="339" t="s">
        <v>7054</v>
      </c>
      <c r="M303" s="340"/>
      <c r="N303" s="340"/>
      <c r="O303" s="323"/>
      <c r="P303" s="323"/>
      <c r="Q303" s="323"/>
      <c r="R303" s="323"/>
      <c r="S303" s="323"/>
      <c r="T303" s="323"/>
      <c r="U303" s="323"/>
      <c r="V303" s="323"/>
      <c r="W303" s="323"/>
      <c r="X303" s="323"/>
      <c r="Y303" s="323"/>
    </row>
    <row r="304" customFormat="false" ht="15" hidden="false" customHeight="false" outlineLevel="2" collapsed="false">
      <c r="A304" s="98" t="s">
        <v>2964</v>
      </c>
      <c r="B304" s="391" t="s">
        <v>96</v>
      </c>
      <c r="C304" s="361"/>
      <c r="D304" s="351" t="s">
        <v>1061</v>
      </c>
      <c r="E304" s="348" t="s">
        <v>2965</v>
      </c>
      <c r="F304" s="352" t="s">
        <v>2944</v>
      </c>
      <c r="G304" s="338" t="s">
        <v>22</v>
      </c>
      <c r="H304" s="339"/>
      <c r="I304" s="339"/>
      <c r="J304" s="339" t="s">
        <v>95</v>
      </c>
      <c r="K304" s="339" t="s">
        <v>7024</v>
      </c>
      <c r="L304" s="339" t="s">
        <v>7054</v>
      </c>
      <c r="M304" s="340"/>
      <c r="N304" s="340"/>
      <c r="O304" s="323"/>
      <c r="P304" s="323"/>
      <c r="Q304" s="323"/>
      <c r="R304" s="323"/>
      <c r="S304" s="323"/>
      <c r="T304" s="323"/>
      <c r="U304" s="323"/>
      <c r="V304" s="323"/>
      <c r="W304" s="323"/>
      <c r="X304" s="323"/>
      <c r="Y304" s="323"/>
    </row>
    <row r="305" customFormat="false" ht="15" hidden="false" customHeight="false" outlineLevel="2" collapsed="false">
      <c r="A305" s="98" t="s">
        <v>2966</v>
      </c>
      <c r="B305" s="391" t="s">
        <v>107</v>
      </c>
      <c r="C305" s="351" t="s">
        <v>1270</v>
      </c>
      <c r="D305" s="351" t="s">
        <v>1066</v>
      </c>
      <c r="E305" s="337" t="s">
        <v>1067</v>
      </c>
      <c r="F305" s="352" t="s">
        <v>2944</v>
      </c>
      <c r="G305" s="338" t="s">
        <v>22</v>
      </c>
      <c r="H305" s="339"/>
      <c r="I305" s="339"/>
      <c r="J305" s="339" t="s">
        <v>95</v>
      </c>
      <c r="K305" s="339" t="s">
        <v>7024</v>
      </c>
      <c r="L305" s="339" t="s">
        <v>7054</v>
      </c>
      <c r="M305" s="340"/>
      <c r="N305" s="340"/>
      <c r="O305" s="323"/>
      <c r="P305" s="323"/>
      <c r="Q305" s="323"/>
      <c r="R305" s="323"/>
      <c r="S305" s="323"/>
      <c r="T305" s="323"/>
      <c r="U305" s="323"/>
      <c r="V305" s="323"/>
      <c r="W305" s="323"/>
      <c r="X305" s="323"/>
      <c r="Y305" s="323"/>
    </row>
    <row r="306" customFormat="false" ht="15" hidden="false" customHeight="false" outlineLevel="2" collapsed="false">
      <c r="A306" s="98" t="s">
        <v>2967</v>
      </c>
      <c r="B306" s="391" t="s">
        <v>107</v>
      </c>
      <c r="C306" s="363"/>
      <c r="D306" s="351" t="s">
        <v>1679</v>
      </c>
      <c r="E306" s="337" t="s">
        <v>7055</v>
      </c>
      <c r="F306" s="352" t="s">
        <v>2944</v>
      </c>
      <c r="G306" s="338" t="s">
        <v>22</v>
      </c>
      <c r="H306" s="339"/>
      <c r="I306" s="339"/>
      <c r="J306" s="339" t="s">
        <v>95</v>
      </c>
      <c r="K306" s="339" t="s">
        <v>7024</v>
      </c>
      <c r="L306" s="339" t="s">
        <v>7054</v>
      </c>
      <c r="M306" s="340"/>
      <c r="N306" s="440" t="s">
        <v>7056</v>
      </c>
      <c r="O306" s="323"/>
      <c r="P306" s="323"/>
      <c r="Q306" s="323"/>
      <c r="R306" s="323"/>
      <c r="S306" s="323"/>
      <c r="T306" s="323"/>
      <c r="U306" s="323"/>
      <c r="V306" s="323"/>
      <c r="W306" s="323"/>
      <c r="X306" s="323"/>
      <c r="Y306" s="323"/>
    </row>
    <row r="307" customFormat="false" ht="15" hidden="false" customHeight="false" outlineLevel="2" collapsed="false">
      <c r="A307" s="98" t="s">
        <v>2969</v>
      </c>
      <c r="B307" s="391" t="s">
        <v>107</v>
      </c>
      <c r="C307" s="363"/>
      <c r="D307" s="351" t="s">
        <v>1073</v>
      </c>
      <c r="E307" s="337" t="s">
        <v>1074</v>
      </c>
      <c r="F307" s="352" t="s">
        <v>2944</v>
      </c>
      <c r="G307" s="338" t="s">
        <v>22</v>
      </c>
      <c r="H307" s="339"/>
      <c r="I307" s="339"/>
      <c r="J307" s="339" t="s">
        <v>95</v>
      </c>
      <c r="K307" s="339" t="s">
        <v>7024</v>
      </c>
      <c r="L307" s="339" t="s">
        <v>7054</v>
      </c>
      <c r="M307" s="340"/>
      <c r="N307" s="340"/>
      <c r="O307" s="323"/>
      <c r="P307" s="323"/>
      <c r="Q307" s="323"/>
      <c r="R307" s="323"/>
      <c r="S307" s="323"/>
      <c r="T307" s="323"/>
      <c r="U307" s="323"/>
      <c r="V307" s="323"/>
      <c r="W307" s="323"/>
      <c r="X307" s="323"/>
      <c r="Y307" s="323"/>
    </row>
    <row r="308" customFormat="false" ht="15" hidden="false" customHeight="false" outlineLevel="2" collapsed="false">
      <c r="A308" s="98" t="s">
        <v>2970</v>
      </c>
      <c r="B308" s="391" t="s">
        <v>122</v>
      </c>
      <c r="C308" s="351" t="s">
        <v>1076</v>
      </c>
      <c r="D308" s="358" t="s">
        <v>1077</v>
      </c>
      <c r="E308" s="337" t="s">
        <v>1078</v>
      </c>
      <c r="F308" s="352" t="s">
        <v>2971</v>
      </c>
      <c r="G308" s="338" t="s">
        <v>22</v>
      </c>
      <c r="H308" s="339"/>
      <c r="I308" s="339"/>
      <c r="J308" s="339" t="s">
        <v>95</v>
      </c>
      <c r="K308" s="339" t="s">
        <v>7029</v>
      </c>
      <c r="L308" s="339" t="s">
        <v>7054</v>
      </c>
      <c r="M308" s="340"/>
      <c r="N308" s="340"/>
      <c r="O308" s="323"/>
      <c r="P308" s="323"/>
      <c r="Q308" s="323"/>
      <c r="R308" s="323"/>
      <c r="S308" s="323"/>
      <c r="T308" s="323"/>
      <c r="U308" s="323"/>
      <c r="V308" s="323"/>
      <c r="W308" s="323"/>
      <c r="X308" s="323"/>
      <c r="Y308" s="323"/>
    </row>
    <row r="309" customFormat="false" ht="15" hidden="false" customHeight="false" outlineLevel="2" collapsed="false">
      <c r="A309" s="98" t="s">
        <v>2972</v>
      </c>
      <c r="B309" s="391" t="s">
        <v>122</v>
      </c>
      <c r="C309" s="361"/>
      <c r="D309" s="358" t="s">
        <v>1081</v>
      </c>
      <c r="E309" s="373" t="s">
        <v>1082</v>
      </c>
      <c r="F309" s="352" t="s">
        <v>2944</v>
      </c>
      <c r="G309" s="338" t="s">
        <v>22</v>
      </c>
      <c r="H309" s="339"/>
      <c r="I309" s="339"/>
      <c r="J309" s="339" t="s">
        <v>95</v>
      </c>
      <c r="K309" s="339" t="s">
        <v>7029</v>
      </c>
      <c r="L309" s="339" t="s">
        <v>7054</v>
      </c>
      <c r="M309" s="340"/>
      <c r="N309" s="340"/>
      <c r="O309" s="323"/>
      <c r="P309" s="323"/>
      <c r="Q309" s="323"/>
      <c r="R309" s="323"/>
      <c r="S309" s="323"/>
      <c r="T309" s="323"/>
      <c r="U309" s="323"/>
      <c r="V309" s="323"/>
      <c r="W309" s="323"/>
      <c r="X309" s="323"/>
      <c r="Y309" s="323"/>
    </row>
    <row r="310" customFormat="false" ht="15" hidden="false" customHeight="false" outlineLevel="2" collapsed="false">
      <c r="A310" s="98" t="s">
        <v>2973</v>
      </c>
      <c r="B310" s="391" t="s">
        <v>115</v>
      </c>
      <c r="C310" s="351" t="s">
        <v>1084</v>
      </c>
      <c r="D310" s="358" t="s">
        <v>1085</v>
      </c>
      <c r="E310" s="337" t="s">
        <v>1086</v>
      </c>
      <c r="F310" s="352" t="s">
        <v>2944</v>
      </c>
      <c r="G310" s="338" t="s">
        <v>22</v>
      </c>
      <c r="H310" s="339"/>
      <c r="I310" s="339"/>
      <c r="J310" s="339" t="s">
        <v>95</v>
      </c>
      <c r="K310" s="339" t="s">
        <v>7029</v>
      </c>
      <c r="L310" s="339" t="s">
        <v>7054</v>
      </c>
      <c r="M310" s="340"/>
      <c r="N310" s="340"/>
      <c r="O310" s="323"/>
      <c r="P310" s="323"/>
      <c r="Q310" s="323"/>
      <c r="R310" s="323"/>
      <c r="S310" s="323"/>
      <c r="T310" s="323"/>
      <c r="U310" s="323"/>
      <c r="V310" s="323"/>
      <c r="W310" s="323"/>
      <c r="X310" s="323"/>
      <c r="Y310" s="323"/>
    </row>
    <row r="311" customFormat="false" ht="15" hidden="false" customHeight="false" outlineLevel="2" collapsed="false">
      <c r="A311" s="98" t="s">
        <v>2974</v>
      </c>
      <c r="B311" s="391" t="s">
        <v>115</v>
      </c>
      <c r="C311" s="361"/>
      <c r="D311" s="358" t="s">
        <v>2975</v>
      </c>
      <c r="E311" s="337" t="s">
        <v>2976</v>
      </c>
      <c r="F311" s="352" t="s">
        <v>2944</v>
      </c>
      <c r="G311" s="338" t="s">
        <v>22</v>
      </c>
      <c r="H311" s="339"/>
      <c r="I311" s="339"/>
      <c r="J311" s="339" t="s">
        <v>95</v>
      </c>
      <c r="K311" s="339" t="s">
        <v>7029</v>
      </c>
      <c r="L311" s="339" t="s">
        <v>7054</v>
      </c>
      <c r="M311" s="340"/>
      <c r="N311" s="340"/>
      <c r="O311" s="323"/>
      <c r="P311" s="323"/>
      <c r="Q311" s="323"/>
      <c r="R311" s="323"/>
      <c r="S311" s="323"/>
      <c r="T311" s="323"/>
      <c r="U311" s="323"/>
      <c r="V311" s="323"/>
      <c r="W311" s="323"/>
      <c r="X311" s="323"/>
      <c r="Y311" s="323"/>
    </row>
    <row r="312" customFormat="false" ht="15" hidden="false" customHeight="false" outlineLevel="2" collapsed="false">
      <c r="A312" s="98" t="s">
        <v>2977</v>
      </c>
      <c r="B312" s="391" t="s">
        <v>115</v>
      </c>
      <c r="C312" s="361"/>
      <c r="D312" s="358" t="s">
        <v>1093</v>
      </c>
      <c r="E312" s="337" t="s">
        <v>1094</v>
      </c>
      <c r="F312" s="352" t="s">
        <v>2944</v>
      </c>
      <c r="G312" s="338" t="s">
        <v>22</v>
      </c>
      <c r="H312" s="339"/>
      <c r="I312" s="339"/>
      <c r="J312" s="339" t="s">
        <v>95</v>
      </c>
      <c r="K312" s="339" t="s">
        <v>7029</v>
      </c>
      <c r="L312" s="339" t="s">
        <v>7054</v>
      </c>
      <c r="M312" s="340"/>
      <c r="N312" s="340"/>
      <c r="O312" s="323"/>
      <c r="P312" s="323"/>
      <c r="Q312" s="323"/>
      <c r="R312" s="323"/>
      <c r="S312" s="323"/>
      <c r="T312" s="323"/>
      <c r="U312" s="323"/>
      <c r="V312" s="323"/>
      <c r="W312" s="323"/>
      <c r="X312" s="323"/>
      <c r="Y312" s="323"/>
    </row>
    <row r="313" customFormat="false" ht="15" hidden="false" customHeight="false" outlineLevel="2" collapsed="false">
      <c r="A313" s="98" t="s">
        <v>2978</v>
      </c>
      <c r="B313" s="391" t="s">
        <v>218</v>
      </c>
      <c r="C313" s="361"/>
      <c r="D313" s="358" t="s">
        <v>1096</v>
      </c>
      <c r="E313" s="337" t="s">
        <v>1575</v>
      </c>
      <c r="F313" s="352" t="s">
        <v>2944</v>
      </c>
      <c r="G313" s="338" t="s">
        <v>22</v>
      </c>
      <c r="H313" s="339"/>
      <c r="I313" s="339"/>
      <c r="J313" s="339" t="s">
        <v>95</v>
      </c>
      <c r="K313" s="339" t="s">
        <v>7029</v>
      </c>
      <c r="L313" s="339" t="s">
        <v>7054</v>
      </c>
      <c r="M313" s="340"/>
      <c r="N313" s="340"/>
      <c r="O313" s="323"/>
      <c r="P313" s="323"/>
      <c r="Q313" s="323"/>
      <c r="R313" s="323"/>
      <c r="S313" s="323"/>
      <c r="T313" s="323"/>
      <c r="U313" s="323"/>
      <c r="V313" s="323"/>
      <c r="W313" s="323"/>
      <c r="X313" s="323"/>
      <c r="Y313" s="323"/>
    </row>
    <row r="314" customFormat="false" ht="15" hidden="false" customHeight="true" outlineLevel="1" collapsed="false">
      <c r="A314" s="329" t="s">
        <v>2979</v>
      </c>
      <c r="B314" s="329"/>
      <c r="C314" s="329"/>
      <c r="D314" s="329"/>
      <c r="E314" s="329"/>
      <c r="F314" s="329"/>
      <c r="G314" s="369"/>
      <c r="H314" s="369"/>
      <c r="I314" s="369"/>
      <c r="J314" s="369"/>
      <c r="K314" s="369"/>
      <c r="L314" s="369"/>
      <c r="M314" s="332"/>
      <c r="N314" s="332"/>
      <c r="O314" s="323"/>
      <c r="P314" s="323"/>
      <c r="Q314" s="323"/>
      <c r="R314" s="323"/>
      <c r="S314" s="323"/>
      <c r="T314" s="323"/>
      <c r="U314" s="323"/>
      <c r="V314" s="323"/>
      <c r="W314" s="323"/>
      <c r="X314" s="323"/>
      <c r="Y314" s="323"/>
    </row>
    <row r="315" customFormat="false" ht="15" hidden="false" customHeight="false" outlineLevel="2" collapsed="false">
      <c r="A315" s="98" t="s">
        <v>2980</v>
      </c>
      <c r="B315" s="391" t="s">
        <v>136</v>
      </c>
      <c r="C315" s="352" t="s">
        <v>2763</v>
      </c>
      <c r="D315" s="355" t="s">
        <v>2981</v>
      </c>
      <c r="E315" s="351" t="s">
        <v>2982</v>
      </c>
      <c r="F315" s="396" t="s">
        <v>2983</v>
      </c>
      <c r="G315" s="338" t="s">
        <v>22</v>
      </c>
      <c r="H315" s="339"/>
      <c r="I315" s="339"/>
      <c r="J315" s="339" t="s">
        <v>95</v>
      </c>
      <c r="K315" s="339" t="s">
        <v>7024</v>
      </c>
      <c r="L315" s="339" t="s">
        <v>7057</v>
      </c>
      <c r="M315" s="340"/>
      <c r="N315" s="340"/>
      <c r="O315" s="323"/>
      <c r="P315" s="323"/>
      <c r="Q315" s="323"/>
      <c r="R315" s="323"/>
      <c r="S315" s="323"/>
      <c r="T315" s="323"/>
      <c r="U315" s="323"/>
      <c r="V315" s="323"/>
      <c r="W315" s="323"/>
      <c r="X315" s="323"/>
      <c r="Y315" s="323"/>
    </row>
    <row r="316" customFormat="false" ht="15" hidden="false" customHeight="false" outlineLevel="2" collapsed="false">
      <c r="A316" s="98" t="s">
        <v>2980</v>
      </c>
      <c r="B316" s="391" t="s">
        <v>129</v>
      </c>
      <c r="C316" s="350" t="s">
        <v>2939</v>
      </c>
      <c r="D316" s="351" t="s">
        <v>1003</v>
      </c>
      <c r="E316" s="337" t="s">
        <v>7058</v>
      </c>
      <c r="F316" s="352" t="s">
        <v>2985</v>
      </c>
      <c r="G316" s="338" t="s">
        <v>22</v>
      </c>
      <c r="H316" s="339"/>
      <c r="I316" s="339"/>
      <c r="J316" s="339" t="s">
        <v>95</v>
      </c>
      <c r="K316" s="339" t="s">
        <v>7024</v>
      </c>
      <c r="L316" s="339" t="s">
        <v>7054</v>
      </c>
      <c r="M316" s="340"/>
      <c r="N316" s="440" t="s">
        <v>7059</v>
      </c>
      <c r="O316" s="323"/>
      <c r="P316" s="323"/>
      <c r="Q316" s="323"/>
      <c r="R316" s="323"/>
      <c r="S316" s="323"/>
      <c r="T316" s="323"/>
      <c r="U316" s="323"/>
      <c r="V316" s="323"/>
      <c r="W316" s="323"/>
      <c r="X316" s="323"/>
      <c r="Y316" s="323"/>
    </row>
    <row r="317" customFormat="false" ht="116.25" hidden="false" customHeight="true" outlineLevel="2" collapsed="false">
      <c r="A317" s="98" t="s">
        <v>2986</v>
      </c>
      <c r="B317" s="391" t="s">
        <v>129</v>
      </c>
      <c r="C317" s="350"/>
      <c r="D317" s="351" t="s">
        <v>2987</v>
      </c>
      <c r="E317" s="352" t="s">
        <v>2988</v>
      </c>
      <c r="F317" s="352" t="s">
        <v>2985</v>
      </c>
      <c r="G317" s="338" t="s">
        <v>22</v>
      </c>
      <c r="H317" s="339"/>
      <c r="I317" s="339"/>
      <c r="J317" s="339" t="s">
        <v>95</v>
      </c>
      <c r="K317" s="339" t="s">
        <v>7024</v>
      </c>
      <c r="L317" s="339" t="s">
        <v>7054</v>
      </c>
      <c r="M317" s="340"/>
      <c r="N317" s="340"/>
      <c r="O317" s="323"/>
      <c r="P317" s="323"/>
      <c r="Q317" s="323"/>
      <c r="R317" s="323"/>
      <c r="S317" s="323"/>
      <c r="T317" s="323"/>
      <c r="U317" s="323"/>
      <c r="V317" s="323"/>
      <c r="W317" s="323"/>
      <c r="X317" s="323"/>
      <c r="Y317" s="323"/>
    </row>
    <row r="318" customFormat="false" ht="15" hidden="false" customHeight="false" outlineLevel="2" collapsed="false">
      <c r="A318" s="98" t="s">
        <v>2989</v>
      </c>
      <c r="B318" s="391" t="s">
        <v>129</v>
      </c>
      <c r="C318" s="350"/>
      <c r="D318" s="358" t="s">
        <v>2946</v>
      </c>
      <c r="E318" s="337" t="s">
        <v>1599</v>
      </c>
      <c r="F318" s="337" t="s">
        <v>2990</v>
      </c>
      <c r="G318" s="338" t="s">
        <v>22</v>
      </c>
      <c r="H318" s="339"/>
      <c r="I318" s="339"/>
      <c r="J318" s="339" t="s">
        <v>95</v>
      </c>
      <c r="K318" s="339" t="s">
        <v>7024</v>
      </c>
      <c r="L318" s="339" t="s">
        <v>7054</v>
      </c>
      <c r="M318" s="340"/>
      <c r="N318" s="340"/>
      <c r="O318" s="323"/>
      <c r="P318" s="323"/>
      <c r="Q318" s="323"/>
      <c r="R318" s="323"/>
      <c r="S318" s="323"/>
      <c r="T318" s="323"/>
      <c r="U318" s="323"/>
      <c r="V318" s="323"/>
      <c r="W318" s="323"/>
      <c r="X318" s="323"/>
      <c r="Y318" s="323"/>
    </row>
    <row r="319" customFormat="false" ht="15" hidden="false" customHeight="false" outlineLevel="2" collapsed="false">
      <c r="A319" s="98" t="s">
        <v>2991</v>
      </c>
      <c r="B319" s="391" t="s">
        <v>129</v>
      </c>
      <c r="C319" s="350"/>
      <c r="D319" s="406" t="s">
        <v>2949</v>
      </c>
      <c r="E319" s="348" t="s">
        <v>1603</v>
      </c>
      <c r="F319" s="348" t="s">
        <v>2992</v>
      </c>
      <c r="G319" s="338" t="s">
        <v>22</v>
      </c>
      <c r="H319" s="339"/>
      <c r="I319" s="339"/>
      <c r="J319" s="339" t="s">
        <v>95</v>
      </c>
      <c r="K319" s="339" t="s">
        <v>7024</v>
      </c>
      <c r="L319" s="339" t="s">
        <v>7054</v>
      </c>
      <c r="M319" s="340"/>
      <c r="N319" s="340"/>
      <c r="O319" s="323"/>
      <c r="P319" s="323"/>
      <c r="Q319" s="323"/>
      <c r="R319" s="323"/>
      <c r="S319" s="323"/>
      <c r="T319" s="323"/>
      <c r="U319" s="323"/>
      <c r="V319" s="323"/>
      <c r="W319" s="323"/>
      <c r="X319" s="323"/>
      <c r="Y319" s="323"/>
    </row>
    <row r="320" customFormat="false" ht="15" hidden="false" customHeight="false" outlineLevel="2" collapsed="false">
      <c r="A320" s="98" t="s">
        <v>2993</v>
      </c>
      <c r="B320" s="391" t="s">
        <v>129</v>
      </c>
      <c r="C320" s="350"/>
      <c r="D320" s="406" t="s">
        <v>2952</v>
      </c>
      <c r="E320" s="348" t="s">
        <v>1607</v>
      </c>
      <c r="F320" s="348" t="s">
        <v>2994</v>
      </c>
      <c r="G320" s="338" t="s">
        <v>22</v>
      </c>
      <c r="H320" s="339"/>
      <c r="I320" s="339"/>
      <c r="J320" s="339" t="s">
        <v>95</v>
      </c>
      <c r="K320" s="339" t="s">
        <v>7024</v>
      </c>
      <c r="L320" s="339" t="s">
        <v>7054</v>
      </c>
      <c r="M320" s="340"/>
      <c r="N320" s="340"/>
      <c r="O320" s="323"/>
      <c r="P320" s="323"/>
      <c r="Q320" s="323"/>
      <c r="R320" s="323"/>
      <c r="S320" s="323"/>
      <c r="T320" s="323"/>
      <c r="U320" s="323"/>
      <c r="V320" s="323"/>
      <c r="W320" s="323"/>
      <c r="X320" s="323"/>
      <c r="Y320" s="323"/>
    </row>
    <row r="321" customFormat="false" ht="15" hidden="false" customHeight="false" outlineLevel="2" collapsed="false">
      <c r="A321" s="98" t="s">
        <v>2995</v>
      </c>
      <c r="B321" s="391" t="s">
        <v>129</v>
      </c>
      <c r="C321" s="350"/>
      <c r="D321" s="406" t="s">
        <v>2955</v>
      </c>
      <c r="E321" s="348" t="s">
        <v>1611</v>
      </c>
      <c r="F321" s="348" t="s">
        <v>2996</v>
      </c>
      <c r="G321" s="338" t="s">
        <v>22</v>
      </c>
      <c r="H321" s="339"/>
      <c r="I321" s="339"/>
      <c r="J321" s="339" t="s">
        <v>95</v>
      </c>
      <c r="K321" s="339" t="s">
        <v>7024</v>
      </c>
      <c r="L321" s="339" t="s">
        <v>7054</v>
      </c>
      <c r="M321" s="340"/>
      <c r="N321" s="340"/>
      <c r="O321" s="323"/>
      <c r="P321" s="323"/>
      <c r="Q321" s="323"/>
      <c r="R321" s="323"/>
      <c r="S321" s="323"/>
      <c r="T321" s="323"/>
      <c r="U321" s="323"/>
      <c r="V321" s="323"/>
      <c r="W321" s="323"/>
      <c r="X321" s="323"/>
      <c r="Y321" s="323"/>
    </row>
    <row r="322" customFormat="false" ht="15" hidden="false" customHeight="false" outlineLevel="2" collapsed="false">
      <c r="A322" s="98" t="s">
        <v>2997</v>
      </c>
      <c r="B322" s="391" t="s">
        <v>129</v>
      </c>
      <c r="C322" s="350"/>
      <c r="D322" s="351" t="s">
        <v>2313</v>
      </c>
      <c r="E322" s="352" t="s">
        <v>1615</v>
      </c>
      <c r="F322" s="352" t="s">
        <v>2985</v>
      </c>
      <c r="G322" s="338" t="s">
        <v>22</v>
      </c>
      <c r="H322" s="339"/>
      <c r="I322" s="339"/>
      <c r="J322" s="339" t="s">
        <v>95</v>
      </c>
      <c r="K322" s="339" t="s">
        <v>7024</v>
      </c>
      <c r="L322" s="339" t="s">
        <v>7054</v>
      </c>
      <c r="M322" s="340"/>
      <c r="N322" s="340"/>
      <c r="O322" s="323"/>
      <c r="P322" s="323"/>
      <c r="Q322" s="323"/>
      <c r="R322" s="323"/>
      <c r="S322" s="323"/>
      <c r="T322" s="323"/>
      <c r="U322" s="323"/>
      <c r="V322" s="323"/>
      <c r="W322" s="323"/>
      <c r="X322" s="323"/>
      <c r="Y322" s="323"/>
    </row>
    <row r="323" customFormat="false" ht="15" hidden="false" customHeight="false" outlineLevel="2" collapsed="false">
      <c r="A323" s="98" t="s">
        <v>2998</v>
      </c>
      <c r="B323" s="391" t="s">
        <v>129</v>
      </c>
      <c r="C323" s="361"/>
      <c r="D323" s="351" t="s">
        <v>2315</v>
      </c>
      <c r="E323" s="352" t="s">
        <v>1615</v>
      </c>
      <c r="F323" s="352" t="s">
        <v>2985</v>
      </c>
      <c r="G323" s="338" t="s">
        <v>22</v>
      </c>
      <c r="H323" s="339"/>
      <c r="I323" s="339"/>
      <c r="J323" s="339" t="s">
        <v>95</v>
      </c>
      <c r="K323" s="339" t="s">
        <v>7024</v>
      </c>
      <c r="L323" s="339" t="s">
        <v>7054</v>
      </c>
      <c r="M323" s="340"/>
      <c r="N323" s="340"/>
      <c r="O323" s="323"/>
      <c r="P323" s="323"/>
      <c r="Q323" s="323"/>
      <c r="R323" s="323"/>
      <c r="S323" s="323"/>
      <c r="T323" s="323"/>
      <c r="U323" s="323"/>
      <c r="V323" s="323"/>
      <c r="W323" s="323"/>
      <c r="X323" s="323"/>
      <c r="Y323" s="323"/>
    </row>
    <row r="324" customFormat="false" ht="15" hidden="false" customHeight="false" outlineLevel="2" collapsed="false">
      <c r="A324" s="98" t="s">
        <v>2999</v>
      </c>
      <c r="B324" s="391" t="s">
        <v>129</v>
      </c>
      <c r="C324" s="361"/>
      <c r="D324" s="351" t="s">
        <v>1045</v>
      </c>
      <c r="E324" s="352" t="s">
        <v>1154</v>
      </c>
      <c r="F324" s="352" t="s">
        <v>2985</v>
      </c>
      <c r="G324" s="338" t="s">
        <v>22</v>
      </c>
      <c r="H324" s="339"/>
      <c r="I324" s="339"/>
      <c r="J324" s="339" t="s">
        <v>95</v>
      </c>
      <c r="K324" s="339" t="s">
        <v>7024</v>
      </c>
      <c r="L324" s="339" t="s">
        <v>7054</v>
      </c>
      <c r="M324" s="340"/>
      <c r="N324" s="340"/>
      <c r="O324" s="323"/>
      <c r="P324" s="323"/>
      <c r="Q324" s="323"/>
      <c r="R324" s="323"/>
      <c r="S324" s="323"/>
      <c r="T324" s="323"/>
      <c r="U324" s="323"/>
      <c r="V324" s="323"/>
      <c r="W324" s="323"/>
      <c r="X324" s="323"/>
      <c r="Y324" s="323"/>
    </row>
    <row r="325" customFormat="false" ht="15" hidden="false" customHeight="false" outlineLevel="2" collapsed="false">
      <c r="A325" s="98" t="s">
        <v>3000</v>
      </c>
      <c r="B325" s="391" t="s">
        <v>129</v>
      </c>
      <c r="C325" s="361"/>
      <c r="D325" s="351" t="s">
        <v>1049</v>
      </c>
      <c r="E325" s="352" t="s">
        <v>1050</v>
      </c>
      <c r="F325" s="352" t="s">
        <v>2985</v>
      </c>
      <c r="G325" s="338" t="s">
        <v>22</v>
      </c>
      <c r="H325" s="339"/>
      <c r="I325" s="339"/>
      <c r="J325" s="339" t="s">
        <v>95</v>
      </c>
      <c r="K325" s="339" t="s">
        <v>7024</v>
      </c>
      <c r="L325" s="339" t="s">
        <v>7054</v>
      </c>
      <c r="M325" s="340"/>
      <c r="N325" s="340"/>
      <c r="O325" s="323"/>
      <c r="P325" s="323"/>
      <c r="Q325" s="323"/>
      <c r="R325" s="323"/>
      <c r="S325" s="323"/>
      <c r="T325" s="323"/>
      <c r="U325" s="323"/>
      <c r="V325" s="323"/>
      <c r="W325" s="323"/>
      <c r="X325" s="323"/>
      <c r="Y325" s="323"/>
    </row>
    <row r="326" customFormat="false" ht="15" hidden="false" customHeight="false" outlineLevel="2" collapsed="false">
      <c r="A326" s="98" t="s">
        <v>3001</v>
      </c>
      <c r="B326" s="391" t="s">
        <v>96</v>
      </c>
      <c r="C326" s="350" t="s">
        <v>1560</v>
      </c>
      <c r="D326" s="351" t="s">
        <v>1054</v>
      </c>
      <c r="E326" s="348" t="s">
        <v>1055</v>
      </c>
      <c r="F326" s="352" t="s">
        <v>2985</v>
      </c>
      <c r="G326" s="338" t="s">
        <v>22</v>
      </c>
      <c r="H326" s="339"/>
      <c r="I326" s="339"/>
      <c r="J326" s="339" t="s">
        <v>95</v>
      </c>
      <c r="K326" s="339" t="s">
        <v>7024</v>
      </c>
      <c r="L326" s="339" t="s">
        <v>7054</v>
      </c>
      <c r="M326" s="340"/>
      <c r="N326" s="340"/>
      <c r="O326" s="323"/>
      <c r="P326" s="323"/>
      <c r="Q326" s="323"/>
      <c r="R326" s="323"/>
      <c r="S326" s="323"/>
      <c r="T326" s="323"/>
      <c r="U326" s="323"/>
      <c r="V326" s="323"/>
      <c r="W326" s="323"/>
      <c r="X326" s="323"/>
      <c r="Y326" s="323"/>
    </row>
    <row r="327" customFormat="false" ht="15" hidden="false" customHeight="false" outlineLevel="2" collapsed="false">
      <c r="A327" s="98" t="s">
        <v>3002</v>
      </c>
      <c r="B327" s="391" t="s">
        <v>96</v>
      </c>
      <c r="C327" s="361"/>
      <c r="D327" s="351" t="s">
        <v>1058</v>
      </c>
      <c r="E327" s="348" t="s">
        <v>7060</v>
      </c>
      <c r="F327" s="352" t="s">
        <v>2985</v>
      </c>
      <c r="G327" s="338" t="s">
        <v>22</v>
      </c>
      <c r="H327" s="339"/>
      <c r="I327" s="339"/>
      <c r="J327" s="339" t="s">
        <v>95</v>
      </c>
      <c r="K327" s="339" t="s">
        <v>7024</v>
      </c>
      <c r="L327" s="339" t="s">
        <v>7054</v>
      </c>
      <c r="M327" s="340"/>
      <c r="N327" s="368" t="s">
        <v>7061</v>
      </c>
      <c r="O327" s="323"/>
      <c r="P327" s="323"/>
      <c r="Q327" s="323"/>
      <c r="R327" s="323"/>
      <c r="S327" s="323"/>
      <c r="T327" s="323"/>
      <c r="U327" s="323"/>
      <c r="V327" s="323"/>
      <c r="W327" s="323"/>
      <c r="X327" s="323"/>
      <c r="Y327" s="323"/>
    </row>
    <row r="328" customFormat="false" ht="15" hidden="false" customHeight="false" outlineLevel="2" collapsed="false">
      <c r="A328" s="98" t="s">
        <v>3003</v>
      </c>
      <c r="B328" s="391" t="s">
        <v>96</v>
      </c>
      <c r="C328" s="361"/>
      <c r="D328" s="351" t="s">
        <v>1061</v>
      </c>
      <c r="E328" s="348" t="s">
        <v>7062</v>
      </c>
      <c r="F328" s="352" t="s">
        <v>2985</v>
      </c>
      <c r="G328" s="338" t="s">
        <v>22</v>
      </c>
      <c r="H328" s="339"/>
      <c r="I328" s="339"/>
      <c r="J328" s="339" t="s">
        <v>95</v>
      </c>
      <c r="K328" s="339" t="s">
        <v>7024</v>
      </c>
      <c r="L328" s="339" t="s">
        <v>7054</v>
      </c>
      <c r="M328" s="340"/>
      <c r="N328" s="368" t="s">
        <v>7063</v>
      </c>
      <c r="O328" s="323"/>
      <c r="P328" s="323"/>
      <c r="Q328" s="323"/>
      <c r="R328" s="323"/>
      <c r="S328" s="323"/>
      <c r="T328" s="323"/>
      <c r="U328" s="323"/>
      <c r="V328" s="323"/>
      <c r="W328" s="323"/>
      <c r="X328" s="323"/>
      <c r="Y328" s="323"/>
    </row>
    <row r="329" customFormat="false" ht="15" hidden="false" customHeight="false" outlineLevel="2" collapsed="false">
      <c r="A329" s="98" t="s">
        <v>3004</v>
      </c>
      <c r="B329" s="391" t="s">
        <v>107</v>
      </c>
      <c r="C329" s="351" t="s">
        <v>1270</v>
      </c>
      <c r="D329" s="351" t="s">
        <v>1066</v>
      </c>
      <c r="E329" s="337" t="s">
        <v>1067</v>
      </c>
      <c r="F329" s="352" t="s">
        <v>3005</v>
      </c>
      <c r="G329" s="338" t="s">
        <v>22</v>
      </c>
      <c r="H329" s="339"/>
      <c r="I329" s="339"/>
      <c r="J329" s="339" t="s">
        <v>95</v>
      </c>
      <c r="K329" s="339" t="s">
        <v>7024</v>
      </c>
      <c r="L329" s="339" t="s">
        <v>7054</v>
      </c>
      <c r="M329" s="340"/>
      <c r="N329" s="340"/>
      <c r="O329" s="323"/>
      <c r="P329" s="323"/>
      <c r="Q329" s="323"/>
      <c r="R329" s="323"/>
      <c r="S329" s="323"/>
      <c r="T329" s="323"/>
      <c r="U329" s="323"/>
      <c r="V329" s="323"/>
      <c r="W329" s="323"/>
      <c r="X329" s="323"/>
      <c r="Y329" s="323"/>
    </row>
    <row r="330" customFormat="false" ht="15" hidden="false" customHeight="false" outlineLevel="2" collapsed="false">
      <c r="A330" s="98" t="s">
        <v>3006</v>
      </c>
      <c r="B330" s="391" t="s">
        <v>107</v>
      </c>
      <c r="C330" s="363"/>
      <c r="D330" s="351" t="s">
        <v>1679</v>
      </c>
      <c r="E330" s="337" t="s">
        <v>3007</v>
      </c>
      <c r="F330" s="352" t="s">
        <v>2985</v>
      </c>
      <c r="G330" s="338" t="s">
        <v>22</v>
      </c>
      <c r="H330" s="339"/>
      <c r="I330" s="339"/>
      <c r="J330" s="339" t="s">
        <v>95</v>
      </c>
      <c r="K330" s="339" t="s">
        <v>7024</v>
      </c>
      <c r="L330" s="339" t="s">
        <v>7054</v>
      </c>
      <c r="M330" s="340"/>
      <c r="N330" s="340"/>
      <c r="O330" s="323"/>
      <c r="P330" s="323"/>
      <c r="Q330" s="323"/>
      <c r="R330" s="323"/>
      <c r="S330" s="323"/>
      <c r="T330" s="323"/>
      <c r="U330" s="323"/>
      <c r="V330" s="323"/>
      <c r="W330" s="323"/>
      <c r="X330" s="323"/>
      <c r="Y330" s="323"/>
    </row>
    <row r="331" customFormat="false" ht="15" hidden="false" customHeight="false" outlineLevel="2" collapsed="false">
      <c r="A331" s="98" t="s">
        <v>3008</v>
      </c>
      <c r="B331" s="391" t="s">
        <v>107</v>
      </c>
      <c r="C331" s="363"/>
      <c r="D331" s="351" t="s">
        <v>3009</v>
      </c>
      <c r="E331" s="337" t="s">
        <v>1074</v>
      </c>
      <c r="F331" s="352" t="s">
        <v>3005</v>
      </c>
      <c r="G331" s="338" t="s">
        <v>22</v>
      </c>
      <c r="H331" s="339"/>
      <c r="I331" s="339"/>
      <c r="J331" s="339" t="s">
        <v>95</v>
      </c>
      <c r="K331" s="339" t="s">
        <v>7024</v>
      </c>
      <c r="L331" s="339" t="s">
        <v>7054</v>
      </c>
      <c r="M331" s="340"/>
      <c r="N331" s="340"/>
      <c r="O331" s="323"/>
      <c r="P331" s="323"/>
      <c r="Q331" s="323"/>
      <c r="R331" s="323"/>
      <c r="S331" s="323"/>
      <c r="T331" s="323"/>
      <c r="U331" s="323"/>
      <c r="V331" s="323"/>
      <c r="W331" s="323"/>
      <c r="X331" s="323"/>
      <c r="Y331" s="323"/>
    </row>
    <row r="332" customFormat="false" ht="15" hidden="false" customHeight="false" outlineLevel="2" collapsed="false">
      <c r="A332" s="98" t="s">
        <v>3010</v>
      </c>
      <c r="B332" s="391" t="s">
        <v>122</v>
      </c>
      <c r="C332" s="351" t="s">
        <v>1076</v>
      </c>
      <c r="D332" s="358" t="s">
        <v>1077</v>
      </c>
      <c r="E332" s="337" t="s">
        <v>1078</v>
      </c>
      <c r="F332" s="352" t="s">
        <v>3011</v>
      </c>
      <c r="G332" s="338" t="s">
        <v>22</v>
      </c>
      <c r="H332" s="339"/>
      <c r="I332" s="339"/>
      <c r="J332" s="339" t="s">
        <v>95</v>
      </c>
      <c r="K332" s="339" t="s">
        <v>7024</v>
      </c>
      <c r="L332" s="339" t="s">
        <v>7054</v>
      </c>
      <c r="M332" s="340"/>
      <c r="N332" s="340"/>
      <c r="O332" s="323"/>
      <c r="P332" s="323"/>
      <c r="Q332" s="323"/>
      <c r="R332" s="323"/>
      <c r="S332" s="323"/>
      <c r="T332" s="323"/>
      <c r="U332" s="323"/>
      <c r="V332" s="323"/>
      <c r="W332" s="323"/>
      <c r="X332" s="323"/>
      <c r="Y332" s="323"/>
    </row>
    <row r="333" customFormat="false" ht="15" hidden="false" customHeight="false" outlineLevel="2" collapsed="false">
      <c r="A333" s="98" t="s">
        <v>3012</v>
      </c>
      <c r="B333" s="391" t="s">
        <v>122</v>
      </c>
      <c r="C333" s="361"/>
      <c r="D333" s="358" t="s">
        <v>3013</v>
      </c>
      <c r="E333" s="373" t="s">
        <v>1082</v>
      </c>
      <c r="F333" s="352" t="s">
        <v>2985</v>
      </c>
      <c r="G333" s="338" t="s">
        <v>22</v>
      </c>
      <c r="H333" s="339"/>
      <c r="I333" s="339"/>
      <c r="J333" s="339" t="s">
        <v>95</v>
      </c>
      <c r="K333" s="339" t="s">
        <v>7024</v>
      </c>
      <c r="L333" s="339" t="s">
        <v>7054</v>
      </c>
      <c r="M333" s="340"/>
      <c r="N333" s="340"/>
      <c r="O333" s="323"/>
      <c r="P333" s="323"/>
      <c r="Q333" s="323"/>
      <c r="R333" s="323"/>
      <c r="S333" s="323"/>
      <c r="T333" s="323"/>
      <c r="U333" s="323"/>
      <c r="V333" s="323"/>
      <c r="W333" s="323"/>
      <c r="X333" s="323"/>
      <c r="Y333" s="323"/>
    </row>
    <row r="334" customFormat="false" ht="15" hidden="false" customHeight="false" outlineLevel="2" collapsed="false">
      <c r="A334" s="98" t="s">
        <v>3014</v>
      </c>
      <c r="B334" s="391" t="s">
        <v>115</v>
      </c>
      <c r="C334" s="351" t="s">
        <v>1084</v>
      </c>
      <c r="D334" s="358" t="s">
        <v>1085</v>
      </c>
      <c r="E334" s="337" t="s">
        <v>1086</v>
      </c>
      <c r="F334" s="352" t="s">
        <v>3005</v>
      </c>
      <c r="G334" s="338" t="s">
        <v>22</v>
      </c>
      <c r="H334" s="339"/>
      <c r="I334" s="339"/>
      <c r="J334" s="339" t="s">
        <v>95</v>
      </c>
      <c r="K334" s="339" t="s">
        <v>7024</v>
      </c>
      <c r="L334" s="339" t="s">
        <v>7054</v>
      </c>
      <c r="M334" s="340"/>
      <c r="N334" s="340"/>
      <c r="O334" s="323"/>
      <c r="P334" s="323"/>
      <c r="Q334" s="323"/>
      <c r="R334" s="323"/>
      <c r="S334" s="323"/>
      <c r="T334" s="323"/>
      <c r="U334" s="323"/>
      <c r="V334" s="323"/>
      <c r="W334" s="323"/>
      <c r="X334" s="323"/>
      <c r="Y334" s="323"/>
    </row>
    <row r="335" customFormat="false" ht="15" hidden="false" customHeight="false" outlineLevel="2" collapsed="false">
      <c r="A335" s="98" t="s">
        <v>3015</v>
      </c>
      <c r="B335" s="391" t="s">
        <v>115</v>
      </c>
      <c r="C335" s="361"/>
      <c r="D335" s="358" t="s">
        <v>3016</v>
      </c>
      <c r="E335" s="356" t="s">
        <v>3017</v>
      </c>
      <c r="F335" s="352" t="s">
        <v>3005</v>
      </c>
      <c r="G335" s="338" t="s">
        <v>22</v>
      </c>
      <c r="H335" s="339"/>
      <c r="I335" s="339"/>
      <c r="J335" s="339" t="s">
        <v>95</v>
      </c>
      <c r="K335" s="339" t="s">
        <v>7024</v>
      </c>
      <c r="L335" s="339" t="s">
        <v>7054</v>
      </c>
      <c r="M335" s="340"/>
      <c r="N335" s="340"/>
      <c r="O335" s="323"/>
      <c r="P335" s="323"/>
      <c r="Q335" s="323"/>
      <c r="R335" s="323"/>
      <c r="S335" s="323"/>
      <c r="T335" s="323"/>
      <c r="U335" s="323"/>
      <c r="V335" s="323"/>
      <c r="W335" s="323"/>
      <c r="X335" s="323"/>
      <c r="Y335" s="323"/>
    </row>
    <row r="336" customFormat="false" ht="15" hidden="false" customHeight="false" outlineLevel="2" collapsed="false">
      <c r="A336" s="98" t="s">
        <v>3018</v>
      </c>
      <c r="B336" s="391" t="s">
        <v>115</v>
      </c>
      <c r="C336" s="361"/>
      <c r="D336" s="358" t="s">
        <v>3019</v>
      </c>
      <c r="E336" s="410" t="s">
        <v>3020</v>
      </c>
      <c r="F336" s="352" t="s">
        <v>3005</v>
      </c>
      <c r="G336" s="338" t="s">
        <v>22</v>
      </c>
      <c r="H336" s="339"/>
      <c r="I336" s="339"/>
      <c r="J336" s="339" t="s">
        <v>95</v>
      </c>
      <c r="K336" s="339" t="s">
        <v>7024</v>
      </c>
      <c r="L336" s="339" t="s">
        <v>7054</v>
      </c>
      <c r="M336" s="340"/>
      <c r="N336" s="340"/>
      <c r="O336" s="323"/>
      <c r="P336" s="323"/>
      <c r="Q336" s="323"/>
      <c r="R336" s="323"/>
      <c r="S336" s="323"/>
      <c r="T336" s="323"/>
      <c r="U336" s="323"/>
      <c r="V336" s="323"/>
      <c r="W336" s="323"/>
      <c r="X336" s="323"/>
      <c r="Y336" s="323"/>
    </row>
    <row r="337" customFormat="false" ht="15" hidden="false" customHeight="false" outlineLevel="2" collapsed="false">
      <c r="A337" s="98" t="s">
        <v>3021</v>
      </c>
      <c r="B337" s="391" t="s">
        <v>220</v>
      </c>
      <c r="C337" s="361"/>
      <c r="D337" s="358" t="s">
        <v>1096</v>
      </c>
      <c r="E337" s="337" t="s">
        <v>1575</v>
      </c>
      <c r="F337" s="352" t="s">
        <v>3005</v>
      </c>
      <c r="G337" s="338" t="s">
        <v>22</v>
      </c>
      <c r="H337" s="339"/>
      <c r="I337" s="339"/>
      <c r="J337" s="339" t="s">
        <v>95</v>
      </c>
      <c r="K337" s="339" t="s">
        <v>7024</v>
      </c>
      <c r="L337" s="339" t="s">
        <v>7054</v>
      </c>
      <c r="M337" s="340"/>
      <c r="N337" s="340"/>
      <c r="O337" s="323"/>
      <c r="P337" s="323"/>
      <c r="Q337" s="323"/>
      <c r="R337" s="323"/>
      <c r="S337" s="323"/>
      <c r="T337" s="323"/>
      <c r="U337" s="323"/>
      <c r="V337" s="323"/>
      <c r="W337" s="323"/>
      <c r="X337" s="323"/>
      <c r="Y337" s="323"/>
    </row>
    <row r="338" customFormat="false" ht="15" hidden="false" customHeight="true" outlineLevel="1" collapsed="false">
      <c r="A338" s="329" t="s">
        <v>3022</v>
      </c>
      <c r="B338" s="329"/>
      <c r="C338" s="329"/>
      <c r="D338" s="329"/>
      <c r="E338" s="329"/>
      <c r="F338" s="329"/>
      <c r="G338" s="369"/>
      <c r="H338" s="369"/>
      <c r="I338" s="369"/>
      <c r="J338" s="369"/>
      <c r="K338" s="369"/>
      <c r="L338" s="369"/>
      <c r="M338" s="332"/>
      <c r="N338" s="332"/>
      <c r="O338" s="323"/>
      <c r="P338" s="323"/>
      <c r="Q338" s="323"/>
      <c r="R338" s="323"/>
      <c r="S338" s="323"/>
      <c r="T338" s="323"/>
      <c r="U338" s="323"/>
      <c r="V338" s="323"/>
      <c r="W338" s="323"/>
      <c r="X338" s="323"/>
      <c r="Y338" s="323"/>
    </row>
    <row r="339" customFormat="false" ht="15" hidden="false" customHeight="false" outlineLevel="2" collapsed="false">
      <c r="A339" s="98" t="s">
        <v>3023</v>
      </c>
      <c r="B339" s="391" t="s">
        <v>136</v>
      </c>
      <c r="C339" s="352" t="s">
        <v>2763</v>
      </c>
      <c r="D339" s="355" t="s">
        <v>3024</v>
      </c>
      <c r="E339" s="351" t="s">
        <v>2982</v>
      </c>
      <c r="F339" s="396" t="s">
        <v>3025</v>
      </c>
      <c r="G339" s="338" t="s">
        <v>22</v>
      </c>
      <c r="H339" s="339"/>
      <c r="I339" s="339"/>
      <c r="J339" s="339" t="s">
        <v>95</v>
      </c>
      <c r="K339" s="339" t="s">
        <v>7024</v>
      </c>
      <c r="L339" s="339" t="s">
        <v>7054</v>
      </c>
      <c r="M339" s="340"/>
      <c r="N339" s="340"/>
      <c r="O339" s="323"/>
      <c r="P339" s="323"/>
      <c r="Q339" s="323"/>
      <c r="R339" s="323"/>
      <c r="S339" s="323"/>
      <c r="T339" s="323"/>
      <c r="U339" s="323"/>
      <c r="V339" s="323"/>
      <c r="W339" s="323"/>
      <c r="X339" s="323"/>
      <c r="Y339" s="323"/>
    </row>
    <row r="340" customFormat="false" ht="15" hidden="false" customHeight="false" outlineLevel="2" collapsed="false">
      <c r="A340" s="98" t="s">
        <v>3026</v>
      </c>
      <c r="B340" s="391" t="s">
        <v>129</v>
      </c>
      <c r="C340" s="350" t="s">
        <v>3027</v>
      </c>
      <c r="D340" s="351" t="s">
        <v>1003</v>
      </c>
      <c r="E340" s="337" t="s">
        <v>3028</v>
      </c>
      <c r="F340" s="352" t="s">
        <v>3029</v>
      </c>
      <c r="G340" s="338" t="s">
        <v>22</v>
      </c>
      <c r="H340" s="339"/>
      <c r="I340" s="339"/>
      <c r="J340" s="339" t="s">
        <v>95</v>
      </c>
      <c r="K340" s="339" t="s">
        <v>7024</v>
      </c>
      <c r="L340" s="339" t="s">
        <v>7054</v>
      </c>
      <c r="M340" s="340"/>
      <c r="N340" s="340"/>
      <c r="O340" s="323"/>
      <c r="P340" s="323"/>
      <c r="Q340" s="323"/>
      <c r="R340" s="323"/>
      <c r="S340" s="323"/>
      <c r="T340" s="323"/>
      <c r="U340" s="323"/>
      <c r="V340" s="323"/>
      <c r="W340" s="323"/>
      <c r="X340" s="323"/>
      <c r="Y340" s="323"/>
    </row>
    <row r="341" customFormat="false" ht="15" hidden="false" customHeight="false" outlineLevel="2" collapsed="false">
      <c r="A341" s="98" t="s">
        <v>3030</v>
      </c>
      <c r="B341" s="391" t="s">
        <v>129</v>
      </c>
      <c r="C341" s="350"/>
      <c r="D341" s="351" t="s">
        <v>2313</v>
      </c>
      <c r="E341" s="352" t="s">
        <v>1615</v>
      </c>
      <c r="F341" s="352" t="s">
        <v>3029</v>
      </c>
      <c r="G341" s="338" t="s">
        <v>22</v>
      </c>
      <c r="H341" s="339"/>
      <c r="I341" s="339"/>
      <c r="J341" s="339" t="s">
        <v>95</v>
      </c>
      <c r="K341" s="339" t="s">
        <v>7024</v>
      </c>
      <c r="L341" s="339" t="s">
        <v>7054</v>
      </c>
      <c r="M341" s="340"/>
      <c r="N341" s="340"/>
      <c r="O341" s="323"/>
      <c r="P341" s="323"/>
      <c r="Q341" s="323"/>
      <c r="R341" s="323"/>
      <c r="S341" s="323"/>
      <c r="T341" s="323"/>
      <c r="U341" s="323"/>
      <c r="V341" s="323"/>
      <c r="W341" s="323"/>
      <c r="X341" s="323"/>
      <c r="Y341" s="323"/>
    </row>
    <row r="342" customFormat="false" ht="15" hidden="false" customHeight="false" outlineLevel="2" collapsed="false">
      <c r="A342" s="98" t="s">
        <v>3031</v>
      </c>
      <c r="B342" s="391" t="s">
        <v>129</v>
      </c>
      <c r="C342" s="361"/>
      <c r="D342" s="351" t="s">
        <v>2315</v>
      </c>
      <c r="E342" s="352" t="s">
        <v>1615</v>
      </c>
      <c r="F342" s="352" t="s">
        <v>3029</v>
      </c>
      <c r="G342" s="338" t="s">
        <v>22</v>
      </c>
      <c r="H342" s="339"/>
      <c r="I342" s="339"/>
      <c r="J342" s="339" t="s">
        <v>95</v>
      </c>
      <c r="K342" s="339" t="s">
        <v>7024</v>
      </c>
      <c r="L342" s="339" t="s">
        <v>7054</v>
      </c>
      <c r="M342" s="340"/>
      <c r="N342" s="340"/>
      <c r="O342" s="323"/>
      <c r="P342" s="323"/>
      <c r="Q342" s="323"/>
      <c r="R342" s="323"/>
      <c r="S342" s="323"/>
      <c r="T342" s="323"/>
      <c r="U342" s="323"/>
      <c r="V342" s="323"/>
      <c r="W342" s="323"/>
      <c r="X342" s="323"/>
      <c r="Y342" s="323"/>
    </row>
    <row r="343" customFormat="false" ht="15" hidden="false" customHeight="false" outlineLevel="2" collapsed="false">
      <c r="A343" s="98" t="s">
        <v>3032</v>
      </c>
      <c r="B343" s="391" t="s">
        <v>129</v>
      </c>
      <c r="C343" s="361"/>
      <c r="D343" s="351" t="s">
        <v>1045</v>
      </c>
      <c r="E343" s="352" t="s">
        <v>1154</v>
      </c>
      <c r="F343" s="352" t="s">
        <v>3029</v>
      </c>
      <c r="G343" s="338" t="s">
        <v>22</v>
      </c>
      <c r="H343" s="339"/>
      <c r="I343" s="339"/>
      <c r="J343" s="339" t="s">
        <v>95</v>
      </c>
      <c r="K343" s="339" t="s">
        <v>7024</v>
      </c>
      <c r="L343" s="339" t="s">
        <v>7054</v>
      </c>
      <c r="M343" s="340"/>
      <c r="N343" s="340"/>
      <c r="O343" s="323"/>
      <c r="P343" s="323"/>
      <c r="Q343" s="323"/>
      <c r="R343" s="323"/>
      <c r="S343" s="323"/>
      <c r="T343" s="323"/>
      <c r="U343" s="323"/>
      <c r="V343" s="323"/>
      <c r="W343" s="323"/>
      <c r="X343" s="323"/>
      <c r="Y343" s="323"/>
    </row>
    <row r="344" customFormat="false" ht="15" hidden="false" customHeight="false" outlineLevel="2" collapsed="false">
      <c r="A344" s="98" t="s">
        <v>3033</v>
      </c>
      <c r="B344" s="391" t="s">
        <v>129</v>
      </c>
      <c r="C344" s="361"/>
      <c r="D344" s="351" t="s">
        <v>1049</v>
      </c>
      <c r="E344" s="352" t="s">
        <v>1050</v>
      </c>
      <c r="F344" s="352" t="s">
        <v>3029</v>
      </c>
      <c r="G344" s="338" t="s">
        <v>22</v>
      </c>
      <c r="H344" s="339"/>
      <c r="I344" s="339"/>
      <c r="J344" s="339" t="s">
        <v>95</v>
      </c>
      <c r="K344" s="339" t="s">
        <v>7024</v>
      </c>
      <c r="L344" s="339" t="s">
        <v>7054</v>
      </c>
      <c r="M344" s="340"/>
      <c r="N344" s="340"/>
      <c r="O344" s="323"/>
      <c r="P344" s="323"/>
      <c r="Q344" s="323"/>
      <c r="R344" s="323"/>
      <c r="S344" s="323"/>
      <c r="T344" s="323"/>
      <c r="U344" s="323"/>
      <c r="V344" s="323"/>
      <c r="W344" s="323"/>
      <c r="X344" s="323"/>
      <c r="Y344" s="323"/>
    </row>
    <row r="345" customFormat="false" ht="15" hidden="false" customHeight="false" outlineLevel="2" collapsed="false">
      <c r="A345" s="98" t="s">
        <v>3034</v>
      </c>
      <c r="B345" s="391" t="s">
        <v>96</v>
      </c>
      <c r="C345" s="350" t="s">
        <v>3035</v>
      </c>
      <c r="D345" s="351" t="s">
        <v>1054</v>
      </c>
      <c r="E345" s="348" t="s">
        <v>1055</v>
      </c>
      <c r="F345" s="352" t="s">
        <v>3029</v>
      </c>
      <c r="G345" s="338" t="s">
        <v>22</v>
      </c>
      <c r="H345" s="339"/>
      <c r="I345" s="339"/>
      <c r="J345" s="339" t="s">
        <v>95</v>
      </c>
      <c r="K345" s="339" t="s">
        <v>7024</v>
      </c>
      <c r="L345" s="339" t="s">
        <v>7054</v>
      </c>
      <c r="M345" s="340"/>
      <c r="N345" s="340"/>
      <c r="O345" s="323"/>
      <c r="P345" s="323"/>
      <c r="Q345" s="323"/>
      <c r="R345" s="323"/>
      <c r="S345" s="323"/>
      <c r="T345" s="323"/>
      <c r="U345" s="323"/>
      <c r="V345" s="323"/>
      <c r="W345" s="323"/>
      <c r="X345" s="323"/>
      <c r="Y345" s="323"/>
    </row>
    <row r="346" customFormat="false" ht="15" hidden="false" customHeight="false" outlineLevel="2" collapsed="false">
      <c r="A346" s="98" t="s">
        <v>3036</v>
      </c>
      <c r="B346" s="391" t="s">
        <v>96</v>
      </c>
      <c r="C346" s="361"/>
      <c r="D346" s="351" t="s">
        <v>1058</v>
      </c>
      <c r="E346" s="348" t="s">
        <v>1505</v>
      </c>
      <c r="F346" s="352" t="s">
        <v>3029</v>
      </c>
      <c r="G346" s="338" t="s">
        <v>22</v>
      </c>
      <c r="H346" s="339"/>
      <c r="I346" s="339"/>
      <c r="J346" s="339" t="s">
        <v>95</v>
      </c>
      <c r="K346" s="339" t="s">
        <v>7024</v>
      </c>
      <c r="L346" s="339" t="s">
        <v>7054</v>
      </c>
      <c r="M346" s="340"/>
      <c r="N346" s="340"/>
      <c r="O346" s="323"/>
      <c r="P346" s="323"/>
      <c r="Q346" s="323"/>
      <c r="R346" s="323"/>
      <c r="S346" s="323"/>
      <c r="T346" s="323"/>
      <c r="U346" s="323"/>
      <c r="V346" s="323"/>
      <c r="W346" s="323"/>
      <c r="X346" s="323"/>
      <c r="Y346" s="323"/>
    </row>
    <row r="347" customFormat="false" ht="15" hidden="false" customHeight="false" outlineLevel="2" collapsed="false">
      <c r="A347" s="98" t="s">
        <v>3037</v>
      </c>
      <c r="B347" s="391" t="s">
        <v>96</v>
      </c>
      <c r="C347" s="361"/>
      <c r="D347" s="351" t="s">
        <v>1061</v>
      </c>
      <c r="E347" s="348" t="s">
        <v>3038</v>
      </c>
      <c r="F347" s="352" t="s">
        <v>3029</v>
      </c>
      <c r="G347" s="338" t="s">
        <v>22</v>
      </c>
      <c r="H347" s="339"/>
      <c r="I347" s="339"/>
      <c r="J347" s="339" t="s">
        <v>95</v>
      </c>
      <c r="K347" s="339" t="s">
        <v>7024</v>
      </c>
      <c r="L347" s="339" t="s">
        <v>7054</v>
      </c>
      <c r="M347" s="340"/>
      <c r="N347" s="340"/>
      <c r="O347" s="323"/>
      <c r="P347" s="323"/>
      <c r="Q347" s="323"/>
      <c r="R347" s="323"/>
      <c r="S347" s="323"/>
      <c r="T347" s="323"/>
      <c r="U347" s="323"/>
      <c r="V347" s="323"/>
      <c r="W347" s="323"/>
      <c r="X347" s="323"/>
      <c r="Y347" s="323"/>
    </row>
    <row r="348" customFormat="false" ht="15" hidden="false" customHeight="false" outlineLevel="2" collapsed="false">
      <c r="A348" s="98" t="s">
        <v>3039</v>
      </c>
      <c r="B348" s="391" t="s">
        <v>107</v>
      </c>
      <c r="C348" s="351" t="s">
        <v>1270</v>
      </c>
      <c r="D348" s="351" t="s">
        <v>1066</v>
      </c>
      <c r="E348" s="337" t="s">
        <v>1067</v>
      </c>
      <c r="F348" s="352" t="s">
        <v>3029</v>
      </c>
      <c r="G348" s="338" t="s">
        <v>22</v>
      </c>
      <c r="H348" s="339"/>
      <c r="I348" s="339"/>
      <c r="J348" s="339" t="s">
        <v>95</v>
      </c>
      <c r="K348" s="339" t="s">
        <v>7024</v>
      </c>
      <c r="L348" s="339" t="s">
        <v>7054</v>
      </c>
      <c r="M348" s="340"/>
      <c r="N348" s="340"/>
      <c r="O348" s="323"/>
      <c r="P348" s="323"/>
      <c r="Q348" s="323"/>
      <c r="R348" s="323"/>
      <c r="S348" s="323"/>
      <c r="T348" s="323"/>
      <c r="U348" s="323"/>
      <c r="V348" s="323"/>
      <c r="W348" s="323"/>
      <c r="X348" s="323"/>
      <c r="Y348" s="323"/>
    </row>
    <row r="349" customFormat="false" ht="15" hidden="false" customHeight="false" outlineLevel="2" collapsed="false">
      <c r="A349" s="98" t="s">
        <v>3040</v>
      </c>
      <c r="B349" s="391" t="s">
        <v>107</v>
      </c>
      <c r="C349" s="363"/>
      <c r="D349" s="351" t="s">
        <v>3041</v>
      </c>
      <c r="E349" s="337" t="s">
        <v>7064</v>
      </c>
      <c r="F349" s="352" t="s">
        <v>3029</v>
      </c>
      <c r="G349" s="338" t="s">
        <v>22</v>
      </c>
      <c r="H349" s="339"/>
      <c r="I349" s="339"/>
      <c r="J349" s="339" t="s">
        <v>95</v>
      </c>
      <c r="K349" s="339" t="s">
        <v>7024</v>
      </c>
      <c r="L349" s="339" t="s">
        <v>7054</v>
      </c>
      <c r="M349" s="340"/>
      <c r="N349" s="340"/>
      <c r="O349" s="323"/>
      <c r="P349" s="323"/>
      <c r="Q349" s="323"/>
      <c r="R349" s="323"/>
      <c r="S349" s="323"/>
      <c r="T349" s="323"/>
      <c r="U349" s="323"/>
      <c r="V349" s="323"/>
      <c r="W349" s="323"/>
      <c r="X349" s="323"/>
      <c r="Y349" s="323"/>
    </row>
    <row r="350" customFormat="false" ht="15" hidden="false" customHeight="false" outlineLevel="2" collapsed="false">
      <c r="A350" s="98" t="s">
        <v>3043</v>
      </c>
      <c r="B350" s="391" t="s">
        <v>107</v>
      </c>
      <c r="C350" s="363"/>
      <c r="D350" s="351" t="s">
        <v>3009</v>
      </c>
      <c r="E350" s="337" t="s">
        <v>1074</v>
      </c>
      <c r="F350" s="352" t="s">
        <v>3029</v>
      </c>
      <c r="G350" s="338" t="s">
        <v>22</v>
      </c>
      <c r="H350" s="339"/>
      <c r="I350" s="339"/>
      <c r="J350" s="339" t="s">
        <v>95</v>
      </c>
      <c r="K350" s="339" t="s">
        <v>7024</v>
      </c>
      <c r="L350" s="339" t="s">
        <v>7054</v>
      </c>
      <c r="M350" s="340"/>
      <c r="N350" s="340"/>
      <c r="O350" s="323"/>
      <c r="P350" s="323"/>
      <c r="Q350" s="323"/>
      <c r="R350" s="323"/>
      <c r="S350" s="323"/>
      <c r="T350" s="323"/>
      <c r="U350" s="323"/>
      <c r="V350" s="323"/>
      <c r="W350" s="323"/>
      <c r="X350" s="323"/>
      <c r="Y350" s="323"/>
    </row>
    <row r="351" customFormat="false" ht="15" hidden="false" customHeight="false" outlineLevel="2" collapsed="false">
      <c r="A351" s="98" t="s">
        <v>3044</v>
      </c>
      <c r="B351" s="391" t="s">
        <v>122</v>
      </c>
      <c r="C351" s="351" t="s">
        <v>1076</v>
      </c>
      <c r="D351" s="358" t="s">
        <v>1077</v>
      </c>
      <c r="E351" s="337" t="s">
        <v>1078</v>
      </c>
      <c r="F351" s="352" t="s">
        <v>3029</v>
      </c>
      <c r="G351" s="338" t="s">
        <v>22</v>
      </c>
      <c r="H351" s="339"/>
      <c r="I351" s="339"/>
      <c r="J351" s="339" t="s">
        <v>95</v>
      </c>
      <c r="K351" s="339" t="s">
        <v>7024</v>
      </c>
      <c r="L351" s="339" t="s">
        <v>7054</v>
      </c>
      <c r="M351" s="340"/>
      <c r="N351" s="340"/>
      <c r="O351" s="323"/>
      <c r="P351" s="323"/>
      <c r="Q351" s="323"/>
      <c r="R351" s="323"/>
      <c r="S351" s="323"/>
      <c r="T351" s="323"/>
      <c r="U351" s="323"/>
      <c r="V351" s="323"/>
      <c r="W351" s="323"/>
      <c r="X351" s="323"/>
      <c r="Y351" s="323"/>
    </row>
    <row r="352" customFormat="false" ht="15" hidden="false" customHeight="false" outlineLevel="2" collapsed="false">
      <c r="A352" s="98" t="s">
        <v>3045</v>
      </c>
      <c r="B352" s="391" t="s">
        <v>122</v>
      </c>
      <c r="C352" s="361"/>
      <c r="D352" s="358" t="s">
        <v>3013</v>
      </c>
      <c r="E352" s="373" t="s">
        <v>1082</v>
      </c>
      <c r="F352" s="352" t="s">
        <v>3029</v>
      </c>
      <c r="G352" s="338" t="s">
        <v>22</v>
      </c>
      <c r="H352" s="339"/>
      <c r="I352" s="339"/>
      <c r="J352" s="339" t="s">
        <v>95</v>
      </c>
      <c r="K352" s="339" t="s">
        <v>7024</v>
      </c>
      <c r="L352" s="339" t="s">
        <v>7054</v>
      </c>
      <c r="M352" s="340"/>
      <c r="N352" s="340"/>
      <c r="O352" s="323"/>
      <c r="P352" s="323"/>
      <c r="Q352" s="323"/>
      <c r="R352" s="323"/>
      <c r="S352" s="323"/>
      <c r="T352" s="323"/>
      <c r="U352" s="323"/>
      <c r="V352" s="323"/>
      <c r="W352" s="323"/>
      <c r="X352" s="323"/>
      <c r="Y352" s="323"/>
    </row>
    <row r="353" customFormat="false" ht="15" hidden="false" customHeight="false" outlineLevel="2" collapsed="false">
      <c r="A353" s="98" t="s">
        <v>3046</v>
      </c>
      <c r="B353" s="391" t="s">
        <v>115</v>
      </c>
      <c r="C353" s="351" t="s">
        <v>1084</v>
      </c>
      <c r="D353" s="358" t="s">
        <v>1085</v>
      </c>
      <c r="E353" s="337" t="s">
        <v>1086</v>
      </c>
      <c r="F353" s="352" t="s">
        <v>3029</v>
      </c>
      <c r="G353" s="338" t="s">
        <v>22</v>
      </c>
      <c r="H353" s="339"/>
      <c r="I353" s="339"/>
      <c r="J353" s="339" t="s">
        <v>95</v>
      </c>
      <c r="K353" s="339" t="s">
        <v>7024</v>
      </c>
      <c r="L353" s="339" t="s">
        <v>7054</v>
      </c>
      <c r="M353" s="340"/>
      <c r="N353" s="340"/>
      <c r="O353" s="323"/>
      <c r="P353" s="323"/>
      <c r="Q353" s="323"/>
      <c r="R353" s="323"/>
      <c r="S353" s="323"/>
      <c r="T353" s="323"/>
      <c r="U353" s="323"/>
      <c r="V353" s="323"/>
      <c r="W353" s="323"/>
      <c r="X353" s="323"/>
      <c r="Y353" s="323"/>
    </row>
    <row r="354" customFormat="false" ht="15" hidden="false" customHeight="false" outlineLevel="2" collapsed="false">
      <c r="A354" s="98" t="s">
        <v>3047</v>
      </c>
      <c r="B354" s="391" t="s">
        <v>115</v>
      </c>
      <c r="C354" s="361"/>
      <c r="D354" s="358" t="s">
        <v>3016</v>
      </c>
      <c r="E354" s="337" t="s">
        <v>1572</v>
      </c>
      <c r="F354" s="352" t="s">
        <v>3029</v>
      </c>
      <c r="G354" s="338" t="s">
        <v>22</v>
      </c>
      <c r="H354" s="339"/>
      <c r="I354" s="339"/>
      <c r="J354" s="339" t="s">
        <v>95</v>
      </c>
      <c r="K354" s="339" t="s">
        <v>7024</v>
      </c>
      <c r="L354" s="339" t="s">
        <v>7054</v>
      </c>
      <c r="M354" s="340"/>
      <c r="N354" s="340"/>
      <c r="O354" s="323"/>
      <c r="P354" s="323"/>
      <c r="Q354" s="323"/>
      <c r="R354" s="323"/>
      <c r="S354" s="323"/>
      <c r="T354" s="323"/>
      <c r="U354" s="323"/>
      <c r="V354" s="323"/>
      <c r="W354" s="323"/>
      <c r="X354" s="323"/>
      <c r="Y354" s="323"/>
    </row>
    <row r="355" customFormat="false" ht="15" hidden="false" customHeight="false" outlineLevel="2" collapsed="false">
      <c r="A355" s="98" t="s">
        <v>3048</v>
      </c>
      <c r="B355" s="391" t="s">
        <v>115</v>
      </c>
      <c r="C355" s="361"/>
      <c r="D355" s="358" t="s">
        <v>3019</v>
      </c>
      <c r="E355" s="337" t="s">
        <v>1094</v>
      </c>
      <c r="F355" s="352" t="s">
        <v>3029</v>
      </c>
      <c r="G355" s="338" t="s">
        <v>22</v>
      </c>
      <c r="H355" s="339"/>
      <c r="I355" s="339"/>
      <c r="J355" s="339" t="s">
        <v>95</v>
      </c>
      <c r="K355" s="339" t="s">
        <v>7024</v>
      </c>
      <c r="L355" s="339" t="s">
        <v>7054</v>
      </c>
      <c r="M355" s="340"/>
      <c r="N355" s="340"/>
      <c r="O355" s="323"/>
      <c r="P355" s="323"/>
      <c r="Q355" s="323"/>
      <c r="R355" s="323"/>
      <c r="S355" s="323"/>
      <c r="T355" s="323"/>
      <c r="U355" s="323"/>
      <c r="V355" s="323"/>
      <c r="W355" s="323"/>
      <c r="X355" s="323"/>
      <c r="Y355" s="323"/>
    </row>
    <row r="356" customFormat="false" ht="15" hidden="false" customHeight="false" outlineLevel="2" collapsed="false">
      <c r="A356" s="98" t="s">
        <v>3049</v>
      </c>
      <c r="B356" s="391" t="s">
        <v>218</v>
      </c>
      <c r="C356" s="361"/>
      <c r="D356" s="358" t="s">
        <v>1096</v>
      </c>
      <c r="E356" s="337" t="s">
        <v>1575</v>
      </c>
      <c r="F356" s="352" t="s">
        <v>3029</v>
      </c>
      <c r="G356" s="338" t="s">
        <v>22</v>
      </c>
      <c r="H356" s="339"/>
      <c r="I356" s="339"/>
      <c r="J356" s="339" t="s">
        <v>95</v>
      </c>
      <c r="K356" s="339" t="s">
        <v>7024</v>
      </c>
      <c r="L356" s="339" t="s">
        <v>7054</v>
      </c>
      <c r="M356" s="340"/>
      <c r="N356" s="340"/>
      <c r="O356" s="323"/>
      <c r="P356" s="323"/>
      <c r="Q356" s="323"/>
      <c r="R356" s="323"/>
      <c r="S356" s="323"/>
      <c r="T356" s="323"/>
      <c r="U356" s="323"/>
      <c r="V356" s="323"/>
      <c r="W356" s="323"/>
      <c r="X356" s="323"/>
      <c r="Y356" s="323"/>
    </row>
    <row r="357" customFormat="false" ht="15" hidden="false" customHeight="true" outlineLevel="1" collapsed="false">
      <c r="A357" s="329" t="s">
        <v>3050</v>
      </c>
      <c r="B357" s="329"/>
      <c r="C357" s="329"/>
      <c r="D357" s="329"/>
      <c r="E357" s="329"/>
      <c r="F357" s="329"/>
      <c r="G357" s="369"/>
      <c r="H357" s="369"/>
      <c r="I357" s="369"/>
      <c r="J357" s="369"/>
      <c r="K357" s="369"/>
      <c r="L357" s="369"/>
      <c r="M357" s="332"/>
      <c r="N357" s="332"/>
      <c r="O357" s="323"/>
      <c r="P357" s="323"/>
      <c r="Q357" s="323"/>
      <c r="R357" s="323"/>
      <c r="S357" s="323"/>
      <c r="T357" s="323"/>
      <c r="U357" s="323"/>
      <c r="V357" s="323"/>
      <c r="W357" s="323"/>
      <c r="X357" s="323"/>
      <c r="Y357" s="323"/>
    </row>
    <row r="358" customFormat="false" ht="15" hidden="false" customHeight="false" outlineLevel="2" collapsed="false">
      <c r="A358" s="98" t="s">
        <v>3051</v>
      </c>
      <c r="B358" s="391" t="s">
        <v>136</v>
      </c>
      <c r="C358" s="352" t="s">
        <v>2763</v>
      </c>
      <c r="D358" s="355" t="s">
        <v>3052</v>
      </c>
      <c r="E358" s="351" t="s">
        <v>2982</v>
      </c>
      <c r="F358" s="396" t="s">
        <v>7065</v>
      </c>
      <c r="G358" s="338" t="s">
        <v>22</v>
      </c>
      <c r="H358" s="339"/>
      <c r="I358" s="339"/>
      <c r="J358" s="339" t="s">
        <v>95</v>
      </c>
      <c r="K358" s="339" t="s">
        <v>7024</v>
      </c>
      <c r="L358" s="339" t="s">
        <v>7054</v>
      </c>
      <c r="M358" s="340"/>
      <c r="N358" s="340"/>
      <c r="O358" s="323"/>
      <c r="P358" s="323"/>
      <c r="Q358" s="323"/>
      <c r="R358" s="323"/>
      <c r="S358" s="323"/>
      <c r="T358" s="323"/>
      <c r="U358" s="323"/>
      <c r="V358" s="323"/>
      <c r="W358" s="323"/>
      <c r="X358" s="323"/>
      <c r="Y358" s="323"/>
    </row>
    <row r="359" customFormat="false" ht="15" hidden="false" customHeight="false" outlineLevel="2" collapsed="false">
      <c r="A359" s="98" t="s">
        <v>3054</v>
      </c>
      <c r="B359" s="391" t="s">
        <v>129</v>
      </c>
      <c r="C359" s="350" t="s">
        <v>3027</v>
      </c>
      <c r="D359" s="351" t="s">
        <v>1003</v>
      </c>
      <c r="E359" s="337" t="s">
        <v>3028</v>
      </c>
      <c r="F359" s="352" t="s">
        <v>3055</v>
      </c>
      <c r="G359" s="338" t="s">
        <v>22</v>
      </c>
      <c r="H359" s="339"/>
      <c r="I359" s="339"/>
      <c r="J359" s="339" t="s">
        <v>95</v>
      </c>
      <c r="K359" s="339" t="s">
        <v>7024</v>
      </c>
      <c r="L359" s="339" t="s">
        <v>7054</v>
      </c>
      <c r="M359" s="340"/>
      <c r="N359" s="340"/>
      <c r="O359" s="323"/>
      <c r="P359" s="323"/>
      <c r="Q359" s="323"/>
      <c r="R359" s="323"/>
      <c r="S359" s="323"/>
      <c r="T359" s="323"/>
      <c r="U359" s="323"/>
      <c r="V359" s="323"/>
      <c r="W359" s="323"/>
      <c r="X359" s="323"/>
      <c r="Y359" s="323"/>
    </row>
    <row r="360" customFormat="false" ht="15" hidden="false" customHeight="false" outlineLevel="2" collapsed="false">
      <c r="A360" s="98" t="s">
        <v>3056</v>
      </c>
      <c r="B360" s="391" t="s">
        <v>129</v>
      </c>
      <c r="C360" s="352"/>
      <c r="D360" s="351" t="s">
        <v>2313</v>
      </c>
      <c r="E360" s="352" t="s">
        <v>3057</v>
      </c>
      <c r="F360" s="352" t="s">
        <v>3055</v>
      </c>
      <c r="G360" s="338" t="s">
        <v>22</v>
      </c>
      <c r="H360" s="339"/>
      <c r="I360" s="339"/>
      <c r="J360" s="339" t="s">
        <v>95</v>
      </c>
      <c r="K360" s="339" t="s">
        <v>7024</v>
      </c>
      <c r="L360" s="339" t="s">
        <v>7054</v>
      </c>
      <c r="M360" s="340"/>
      <c r="N360" s="340"/>
      <c r="O360" s="323"/>
      <c r="P360" s="323"/>
      <c r="Q360" s="323"/>
      <c r="R360" s="323"/>
      <c r="S360" s="323"/>
      <c r="T360" s="323"/>
      <c r="U360" s="323"/>
      <c r="V360" s="323"/>
      <c r="W360" s="323"/>
      <c r="X360" s="323"/>
      <c r="Y360" s="323"/>
    </row>
    <row r="361" customFormat="false" ht="15" hidden="false" customHeight="false" outlineLevel="2" collapsed="false">
      <c r="A361" s="98" t="s">
        <v>3058</v>
      </c>
      <c r="B361" s="391" t="s">
        <v>129</v>
      </c>
      <c r="C361" s="361"/>
      <c r="D361" s="351" t="s">
        <v>2315</v>
      </c>
      <c r="E361" s="352" t="s">
        <v>3057</v>
      </c>
      <c r="F361" s="352" t="s">
        <v>3059</v>
      </c>
      <c r="G361" s="338" t="s">
        <v>22</v>
      </c>
      <c r="H361" s="339"/>
      <c r="I361" s="339"/>
      <c r="J361" s="339" t="s">
        <v>95</v>
      </c>
      <c r="K361" s="339" t="s">
        <v>7024</v>
      </c>
      <c r="L361" s="339" t="s">
        <v>7054</v>
      </c>
      <c r="M361" s="340"/>
      <c r="N361" s="340"/>
      <c r="O361" s="323"/>
      <c r="P361" s="323"/>
      <c r="Q361" s="323"/>
      <c r="R361" s="323"/>
      <c r="S361" s="323"/>
      <c r="T361" s="323"/>
      <c r="U361" s="323"/>
      <c r="V361" s="323"/>
      <c r="W361" s="323"/>
      <c r="X361" s="323"/>
      <c r="Y361" s="323"/>
    </row>
    <row r="362" customFormat="false" ht="15" hidden="false" customHeight="false" outlineLevel="2" collapsed="false">
      <c r="A362" s="98" t="s">
        <v>3060</v>
      </c>
      <c r="B362" s="391" t="s">
        <v>129</v>
      </c>
      <c r="C362" s="361"/>
      <c r="D362" s="351" t="s">
        <v>1045</v>
      </c>
      <c r="E362" s="368" t="s">
        <v>3061</v>
      </c>
      <c r="F362" s="352" t="s">
        <v>3055</v>
      </c>
      <c r="G362" s="338" t="s">
        <v>22</v>
      </c>
      <c r="H362" s="339"/>
      <c r="I362" s="339"/>
      <c r="J362" s="339" t="s">
        <v>95</v>
      </c>
      <c r="K362" s="339" t="s">
        <v>7024</v>
      </c>
      <c r="L362" s="339" t="s">
        <v>7054</v>
      </c>
      <c r="M362" s="340"/>
      <c r="N362" s="340"/>
      <c r="O362" s="323"/>
      <c r="P362" s="323"/>
      <c r="Q362" s="323"/>
      <c r="R362" s="323"/>
      <c r="S362" s="323"/>
      <c r="T362" s="323"/>
      <c r="U362" s="323"/>
      <c r="V362" s="323"/>
      <c r="W362" s="323"/>
      <c r="X362" s="323"/>
      <c r="Y362" s="323"/>
    </row>
    <row r="363" customFormat="false" ht="15" hidden="false" customHeight="false" outlineLevel="2" collapsed="false">
      <c r="A363" s="98" t="s">
        <v>3062</v>
      </c>
      <c r="B363" s="391" t="s">
        <v>129</v>
      </c>
      <c r="C363" s="361"/>
      <c r="D363" s="351" t="s">
        <v>1049</v>
      </c>
      <c r="E363" s="368" t="s">
        <v>3063</v>
      </c>
      <c r="F363" s="352" t="s">
        <v>3055</v>
      </c>
      <c r="G363" s="338" t="s">
        <v>22</v>
      </c>
      <c r="H363" s="339"/>
      <c r="I363" s="339"/>
      <c r="J363" s="339" t="s">
        <v>95</v>
      </c>
      <c r="K363" s="339" t="s">
        <v>7024</v>
      </c>
      <c r="L363" s="339" t="s">
        <v>7054</v>
      </c>
      <c r="M363" s="340"/>
      <c r="N363" s="340"/>
      <c r="O363" s="323"/>
      <c r="P363" s="323"/>
      <c r="Q363" s="323"/>
      <c r="R363" s="323"/>
      <c r="S363" s="323"/>
      <c r="T363" s="323"/>
      <c r="U363" s="323"/>
      <c r="V363" s="323"/>
      <c r="W363" s="323"/>
      <c r="X363" s="323"/>
      <c r="Y363" s="323"/>
    </row>
    <row r="364" customFormat="false" ht="15" hidden="false" customHeight="false" outlineLevel="2" collapsed="false">
      <c r="A364" s="98" t="s">
        <v>3064</v>
      </c>
      <c r="B364" s="391" t="s">
        <v>96</v>
      </c>
      <c r="C364" s="350" t="s">
        <v>3035</v>
      </c>
      <c r="D364" s="351" t="s">
        <v>1054</v>
      </c>
      <c r="E364" s="348" t="s">
        <v>1055</v>
      </c>
      <c r="F364" s="352" t="s">
        <v>3055</v>
      </c>
      <c r="G364" s="338" t="s">
        <v>22</v>
      </c>
      <c r="H364" s="339"/>
      <c r="I364" s="339"/>
      <c r="J364" s="339" t="s">
        <v>95</v>
      </c>
      <c r="K364" s="339" t="s">
        <v>7024</v>
      </c>
      <c r="L364" s="339" t="s">
        <v>7054</v>
      </c>
      <c r="M364" s="340"/>
      <c r="N364" s="340"/>
      <c r="O364" s="323"/>
      <c r="P364" s="323"/>
      <c r="Q364" s="323"/>
      <c r="R364" s="323"/>
      <c r="S364" s="323"/>
      <c r="T364" s="323"/>
      <c r="U364" s="323"/>
      <c r="V364" s="323"/>
      <c r="W364" s="323"/>
      <c r="X364" s="323"/>
      <c r="Y364" s="323"/>
    </row>
    <row r="365" customFormat="false" ht="15" hidden="false" customHeight="false" outlineLevel="2" collapsed="false">
      <c r="A365" s="98" t="s">
        <v>3065</v>
      </c>
      <c r="B365" s="391" t="s">
        <v>96</v>
      </c>
      <c r="C365" s="361"/>
      <c r="D365" s="351" t="s">
        <v>1058</v>
      </c>
      <c r="E365" s="348" t="s">
        <v>1468</v>
      </c>
      <c r="F365" s="352" t="s">
        <v>3055</v>
      </c>
      <c r="G365" s="338" t="s">
        <v>22</v>
      </c>
      <c r="H365" s="339"/>
      <c r="I365" s="339"/>
      <c r="J365" s="339" t="s">
        <v>95</v>
      </c>
      <c r="K365" s="339" t="s">
        <v>7024</v>
      </c>
      <c r="L365" s="339" t="s">
        <v>7054</v>
      </c>
      <c r="M365" s="340"/>
      <c r="N365" s="340"/>
      <c r="O365" s="323"/>
      <c r="P365" s="323"/>
      <c r="Q365" s="323"/>
      <c r="R365" s="323"/>
      <c r="S365" s="323"/>
      <c r="T365" s="323"/>
      <c r="U365" s="323"/>
      <c r="V365" s="323"/>
      <c r="W365" s="323"/>
      <c r="X365" s="323"/>
      <c r="Y365" s="323"/>
    </row>
    <row r="366" customFormat="false" ht="15" hidden="false" customHeight="false" outlineLevel="2" collapsed="false">
      <c r="A366" s="98" t="s">
        <v>3066</v>
      </c>
      <c r="B366" s="391" t="s">
        <v>96</v>
      </c>
      <c r="C366" s="361"/>
      <c r="D366" s="351" t="s">
        <v>1061</v>
      </c>
      <c r="E366" s="348" t="s">
        <v>1959</v>
      </c>
      <c r="F366" s="352" t="s">
        <v>3055</v>
      </c>
      <c r="G366" s="338" t="s">
        <v>22</v>
      </c>
      <c r="H366" s="339"/>
      <c r="I366" s="339"/>
      <c r="J366" s="339" t="s">
        <v>95</v>
      </c>
      <c r="K366" s="339" t="s">
        <v>7024</v>
      </c>
      <c r="L366" s="339" t="s">
        <v>7054</v>
      </c>
      <c r="M366" s="340"/>
      <c r="N366" s="340"/>
      <c r="O366" s="323"/>
      <c r="P366" s="323"/>
      <c r="Q366" s="323"/>
      <c r="R366" s="323"/>
      <c r="S366" s="323"/>
      <c r="T366" s="323"/>
      <c r="U366" s="323"/>
      <c r="V366" s="323"/>
      <c r="W366" s="323"/>
      <c r="X366" s="323"/>
      <c r="Y366" s="323"/>
    </row>
    <row r="367" customFormat="false" ht="15" hidden="false" customHeight="false" outlineLevel="2" collapsed="false">
      <c r="A367" s="98" t="s">
        <v>3067</v>
      </c>
      <c r="B367" s="391" t="s">
        <v>107</v>
      </c>
      <c r="C367" s="351" t="s">
        <v>1270</v>
      </c>
      <c r="D367" s="351" t="s">
        <v>1066</v>
      </c>
      <c r="E367" s="337" t="s">
        <v>1067</v>
      </c>
      <c r="F367" s="352" t="s">
        <v>3055</v>
      </c>
      <c r="G367" s="338" t="s">
        <v>22</v>
      </c>
      <c r="H367" s="339"/>
      <c r="I367" s="339"/>
      <c r="J367" s="339" t="s">
        <v>95</v>
      </c>
      <c r="K367" s="339" t="s">
        <v>7024</v>
      </c>
      <c r="L367" s="339" t="s">
        <v>7054</v>
      </c>
      <c r="M367" s="340"/>
      <c r="N367" s="340"/>
      <c r="O367" s="323"/>
      <c r="P367" s="323"/>
      <c r="Q367" s="323"/>
      <c r="R367" s="323"/>
      <c r="S367" s="323"/>
      <c r="T367" s="323"/>
      <c r="U367" s="323"/>
      <c r="V367" s="323"/>
      <c r="W367" s="323"/>
      <c r="X367" s="323"/>
      <c r="Y367" s="323"/>
    </row>
    <row r="368" customFormat="false" ht="15" hidden="false" customHeight="false" outlineLevel="2" collapsed="false">
      <c r="A368" s="98" t="s">
        <v>3068</v>
      </c>
      <c r="B368" s="391" t="s">
        <v>107</v>
      </c>
      <c r="C368" s="363"/>
      <c r="D368" s="351" t="s">
        <v>1679</v>
      </c>
      <c r="E368" s="337" t="s">
        <v>7066</v>
      </c>
      <c r="F368" s="352" t="s">
        <v>3055</v>
      </c>
      <c r="G368" s="338" t="s">
        <v>22</v>
      </c>
      <c r="H368" s="339"/>
      <c r="I368" s="339"/>
      <c r="J368" s="339" t="s">
        <v>95</v>
      </c>
      <c r="K368" s="339" t="s">
        <v>7024</v>
      </c>
      <c r="L368" s="339" t="s">
        <v>7054</v>
      </c>
      <c r="M368" s="340"/>
      <c r="N368" s="607" t="s">
        <v>7067</v>
      </c>
      <c r="O368" s="323"/>
      <c r="P368" s="323"/>
      <c r="Q368" s="323"/>
      <c r="R368" s="323"/>
      <c r="S368" s="323"/>
      <c r="T368" s="323"/>
      <c r="U368" s="323"/>
      <c r="V368" s="323"/>
      <c r="W368" s="323"/>
      <c r="X368" s="323"/>
      <c r="Y368" s="323"/>
    </row>
    <row r="369" customFormat="false" ht="15" hidden="false" customHeight="false" outlineLevel="2" collapsed="false">
      <c r="A369" s="98" t="s">
        <v>3070</v>
      </c>
      <c r="B369" s="391" t="s">
        <v>107</v>
      </c>
      <c r="C369" s="363"/>
      <c r="D369" s="351" t="s">
        <v>1073</v>
      </c>
      <c r="E369" s="337" t="s">
        <v>1074</v>
      </c>
      <c r="F369" s="352" t="s">
        <v>3055</v>
      </c>
      <c r="G369" s="338" t="s">
        <v>22</v>
      </c>
      <c r="H369" s="339"/>
      <c r="I369" s="339"/>
      <c r="J369" s="339" t="s">
        <v>95</v>
      </c>
      <c r="K369" s="339" t="s">
        <v>7024</v>
      </c>
      <c r="L369" s="339" t="s">
        <v>7054</v>
      </c>
      <c r="M369" s="340"/>
      <c r="N369" s="340"/>
      <c r="O369" s="323"/>
      <c r="P369" s="323"/>
      <c r="Q369" s="323"/>
      <c r="R369" s="323"/>
      <c r="S369" s="323"/>
      <c r="T369" s="323"/>
      <c r="U369" s="323"/>
      <c r="V369" s="323"/>
      <c r="W369" s="323"/>
      <c r="X369" s="323"/>
      <c r="Y369" s="323"/>
    </row>
    <row r="370" customFormat="false" ht="15" hidden="false" customHeight="false" outlineLevel="2" collapsed="false">
      <c r="A370" s="98" t="s">
        <v>3071</v>
      </c>
      <c r="B370" s="391" t="s">
        <v>122</v>
      </c>
      <c r="C370" s="351" t="s">
        <v>1076</v>
      </c>
      <c r="D370" s="358" t="s">
        <v>1077</v>
      </c>
      <c r="E370" s="337" t="s">
        <v>1078</v>
      </c>
      <c r="F370" s="352" t="s">
        <v>3055</v>
      </c>
      <c r="G370" s="338" t="s">
        <v>22</v>
      </c>
      <c r="H370" s="339"/>
      <c r="I370" s="339"/>
      <c r="J370" s="339" t="s">
        <v>95</v>
      </c>
      <c r="K370" s="339" t="s">
        <v>7024</v>
      </c>
      <c r="L370" s="339" t="s">
        <v>7054</v>
      </c>
      <c r="M370" s="340"/>
      <c r="N370" s="340"/>
      <c r="O370" s="323"/>
      <c r="P370" s="323"/>
      <c r="Q370" s="323"/>
      <c r="R370" s="323"/>
      <c r="S370" s="323"/>
      <c r="T370" s="323"/>
      <c r="U370" s="323"/>
      <c r="V370" s="323"/>
      <c r="W370" s="323"/>
      <c r="X370" s="323"/>
      <c r="Y370" s="323"/>
    </row>
    <row r="371" customFormat="false" ht="15" hidden="false" customHeight="false" outlineLevel="2" collapsed="false">
      <c r="A371" s="98" t="s">
        <v>3072</v>
      </c>
      <c r="B371" s="391" t="s">
        <v>122</v>
      </c>
      <c r="C371" s="361"/>
      <c r="D371" s="358" t="s">
        <v>1081</v>
      </c>
      <c r="E371" s="373" t="s">
        <v>1082</v>
      </c>
      <c r="F371" s="352" t="s">
        <v>3055</v>
      </c>
      <c r="G371" s="338" t="s">
        <v>22</v>
      </c>
      <c r="H371" s="339"/>
      <c r="I371" s="339"/>
      <c r="J371" s="339" t="s">
        <v>95</v>
      </c>
      <c r="K371" s="339" t="s">
        <v>7024</v>
      </c>
      <c r="L371" s="339" t="s">
        <v>7054</v>
      </c>
      <c r="M371" s="340"/>
      <c r="N371" s="340"/>
      <c r="O371" s="323"/>
      <c r="P371" s="323"/>
      <c r="Q371" s="323"/>
      <c r="R371" s="323"/>
      <c r="S371" s="323"/>
      <c r="T371" s="323"/>
      <c r="U371" s="323"/>
      <c r="V371" s="323"/>
      <c r="W371" s="323"/>
      <c r="X371" s="323"/>
      <c r="Y371" s="323"/>
    </row>
    <row r="372" customFormat="false" ht="15" hidden="false" customHeight="false" outlineLevel="2" collapsed="false">
      <c r="A372" s="98" t="s">
        <v>3073</v>
      </c>
      <c r="B372" s="391" t="s">
        <v>115</v>
      </c>
      <c r="C372" s="351" t="s">
        <v>1084</v>
      </c>
      <c r="D372" s="358" t="s">
        <v>1085</v>
      </c>
      <c r="E372" s="337" t="s">
        <v>1086</v>
      </c>
      <c r="F372" s="352" t="s">
        <v>3055</v>
      </c>
      <c r="G372" s="338" t="s">
        <v>22</v>
      </c>
      <c r="H372" s="339"/>
      <c r="I372" s="339"/>
      <c r="J372" s="339" t="s">
        <v>95</v>
      </c>
      <c r="K372" s="339" t="s">
        <v>7024</v>
      </c>
      <c r="L372" s="339" t="s">
        <v>7054</v>
      </c>
      <c r="M372" s="340"/>
      <c r="N372" s="340"/>
      <c r="O372" s="323"/>
      <c r="P372" s="323"/>
      <c r="Q372" s="323"/>
      <c r="R372" s="323"/>
      <c r="S372" s="323"/>
      <c r="T372" s="323"/>
      <c r="U372" s="323"/>
      <c r="V372" s="323"/>
      <c r="W372" s="323"/>
      <c r="X372" s="323"/>
      <c r="Y372" s="323"/>
    </row>
    <row r="373" customFormat="false" ht="15" hidden="false" customHeight="false" outlineLevel="2" collapsed="false">
      <c r="A373" s="98" t="s">
        <v>3074</v>
      </c>
      <c r="B373" s="391" t="s">
        <v>115</v>
      </c>
      <c r="C373" s="361"/>
      <c r="D373" s="358" t="s">
        <v>3016</v>
      </c>
      <c r="E373" s="377" t="s">
        <v>3075</v>
      </c>
      <c r="F373" s="352" t="s">
        <v>3055</v>
      </c>
      <c r="G373" s="338" t="s">
        <v>22</v>
      </c>
      <c r="H373" s="339"/>
      <c r="I373" s="339"/>
      <c r="J373" s="339" t="s">
        <v>95</v>
      </c>
      <c r="K373" s="339" t="s">
        <v>7024</v>
      </c>
      <c r="L373" s="339" t="s">
        <v>7054</v>
      </c>
      <c r="M373" s="340"/>
      <c r="N373" s="340"/>
      <c r="O373" s="323"/>
      <c r="P373" s="323"/>
      <c r="Q373" s="323"/>
      <c r="R373" s="323"/>
      <c r="S373" s="323"/>
      <c r="T373" s="323"/>
      <c r="U373" s="323"/>
      <c r="V373" s="323"/>
      <c r="W373" s="323"/>
      <c r="X373" s="323"/>
      <c r="Y373" s="323"/>
    </row>
    <row r="374" customFormat="false" ht="15" hidden="false" customHeight="false" outlineLevel="2" collapsed="false">
      <c r="A374" s="98" t="s">
        <v>3076</v>
      </c>
      <c r="B374" s="391" t="s">
        <v>218</v>
      </c>
      <c r="C374" s="361"/>
      <c r="D374" s="358" t="s">
        <v>1096</v>
      </c>
      <c r="E374" s="337" t="s">
        <v>1575</v>
      </c>
      <c r="F374" s="352" t="s">
        <v>3055</v>
      </c>
      <c r="G374" s="338" t="s">
        <v>22</v>
      </c>
      <c r="H374" s="339"/>
      <c r="I374" s="339"/>
      <c r="J374" s="339" t="s">
        <v>95</v>
      </c>
      <c r="K374" s="339" t="s">
        <v>7024</v>
      </c>
      <c r="L374" s="339" t="s">
        <v>7054</v>
      </c>
      <c r="M374" s="340"/>
      <c r="N374" s="340"/>
      <c r="O374" s="323"/>
      <c r="P374" s="323"/>
      <c r="Q374" s="323"/>
      <c r="R374" s="323"/>
      <c r="S374" s="323"/>
      <c r="T374" s="323"/>
      <c r="U374" s="323"/>
      <c r="V374" s="323"/>
      <c r="W374" s="323"/>
      <c r="X374" s="323"/>
      <c r="Y374" s="323"/>
    </row>
    <row r="375" customFormat="false" ht="15" hidden="false" customHeight="true" outlineLevel="1" collapsed="false">
      <c r="A375" s="329" t="s">
        <v>3077</v>
      </c>
      <c r="B375" s="329"/>
      <c r="C375" s="329"/>
      <c r="D375" s="329"/>
      <c r="E375" s="329"/>
      <c r="F375" s="329"/>
      <c r="G375" s="369"/>
      <c r="H375" s="369"/>
      <c r="I375" s="369"/>
      <c r="J375" s="369"/>
      <c r="K375" s="369"/>
      <c r="L375" s="369"/>
      <c r="M375" s="332"/>
      <c r="N375" s="332"/>
      <c r="O375" s="323"/>
      <c r="P375" s="323"/>
      <c r="Q375" s="323"/>
      <c r="R375" s="323"/>
      <c r="S375" s="323"/>
      <c r="T375" s="323"/>
      <c r="U375" s="323"/>
      <c r="V375" s="323"/>
      <c r="W375" s="323"/>
      <c r="X375" s="323"/>
      <c r="Y375" s="323"/>
    </row>
    <row r="376" customFormat="false" ht="15" hidden="false" customHeight="false" outlineLevel="2" collapsed="false">
      <c r="A376" s="98" t="s">
        <v>3078</v>
      </c>
      <c r="B376" s="391" t="s">
        <v>136</v>
      </c>
      <c r="C376" s="352" t="s">
        <v>2763</v>
      </c>
      <c r="D376" s="355" t="s">
        <v>3079</v>
      </c>
      <c r="E376" s="351" t="s">
        <v>2982</v>
      </c>
      <c r="F376" s="396" t="s">
        <v>3080</v>
      </c>
      <c r="G376" s="338" t="s">
        <v>22</v>
      </c>
      <c r="H376" s="339"/>
      <c r="I376" s="339"/>
      <c r="J376" s="339" t="s">
        <v>95</v>
      </c>
      <c r="K376" s="339" t="s">
        <v>7029</v>
      </c>
      <c r="L376" s="339" t="s">
        <v>7068</v>
      </c>
      <c r="M376" s="340"/>
      <c r="N376" s="340"/>
      <c r="O376" s="323"/>
      <c r="P376" s="323"/>
      <c r="Q376" s="323"/>
      <c r="R376" s="323"/>
      <c r="S376" s="323"/>
      <c r="T376" s="323"/>
      <c r="U376" s="323"/>
      <c r="V376" s="323"/>
      <c r="W376" s="323"/>
      <c r="X376" s="323"/>
      <c r="Y376" s="323"/>
    </row>
    <row r="377" customFormat="false" ht="15" hidden="false" customHeight="false" outlineLevel="2" collapsed="false">
      <c r="A377" s="98" t="s">
        <v>3081</v>
      </c>
      <c r="B377" s="391" t="s">
        <v>129</v>
      </c>
      <c r="C377" s="350" t="s">
        <v>3027</v>
      </c>
      <c r="D377" s="351" t="s">
        <v>1003</v>
      </c>
      <c r="E377" s="337" t="s">
        <v>1004</v>
      </c>
      <c r="F377" s="352" t="s">
        <v>3082</v>
      </c>
      <c r="G377" s="338" t="s">
        <v>22</v>
      </c>
      <c r="H377" s="339"/>
      <c r="I377" s="339"/>
      <c r="J377" s="339" t="s">
        <v>95</v>
      </c>
      <c r="K377" s="339" t="s">
        <v>7029</v>
      </c>
      <c r="L377" s="339" t="s">
        <v>7068</v>
      </c>
      <c r="M377" s="340"/>
      <c r="N377" s="340"/>
      <c r="O377" s="323"/>
      <c r="P377" s="323"/>
      <c r="Q377" s="323"/>
      <c r="R377" s="323"/>
      <c r="S377" s="323"/>
      <c r="T377" s="323"/>
      <c r="U377" s="323"/>
      <c r="V377" s="323"/>
      <c r="W377" s="323"/>
      <c r="X377" s="323"/>
      <c r="Y377" s="323"/>
    </row>
    <row r="378" customFormat="false" ht="15" hidden="false" customHeight="false" outlineLevel="2" collapsed="false">
      <c r="A378" s="98" t="s">
        <v>3083</v>
      </c>
      <c r="B378" s="391" t="s">
        <v>129</v>
      </c>
      <c r="C378" s="350"/>
      <c r="D378" s="351" t="s">
        <v>2313</v>
      </c>
      <c r="E378" s="352" t="s">
        <v>3057</v>
      </c>
      <c r="F378" s="352" t="s">
        <v>3082</v>
      </c>
      <c r="G378" s="338" t="s">
        <v>22</v>
      </c>
      <c r="H378" s="339"/>
      <c r="I378" s="339"/>
      <c r="J378" s="339" t="s">
        <v>95</v>
      </c>
      <c r="K378" s="339" t="s">
        <v>7029</v>
      </c>
      <c r="L378" s="339" t="s">
        <v>7068</v>
      </c>
      <c r="M378" s="340"/>
      <c r="N378" s="340"/>
      <c r="O378" s="323"/>
      <c r="P378" s="323"/>
      <c r="Q378" s="323"/>
      <c r="R378" s="323"/>
      <c r="S378" s="323"/>
      <c r="T378" s="323"/>
      <c r="U378" s="323"/>
      <c r="V378" s="323"/>
      <c r="W378" s="323"/>
      <c r="X378" s="323"/>
      <c r="Y378" s="323"/>
    </row>
    <row r="379" customFormat="false" ht="15" hidden="false" customHeight="false" outlineLevel="2" collapsed="false">
      <c r="A379" s="98" t="s">
        <v>3084</v>
      </c>
      <c r="B379" s="391" t="s">
        <v>129</v>
      </c>
      <c r="C379" s="361"/>
      <c r="D379" s="351" t="s">
        <v>2315</v>
      </c>
      <c r="E379" s="352" t="s">
        <v>3057</v>
      </c>
      <c r="F379" s="352" t="s">
        <v>3085</v>
      </c>
      <c r="G379" s="338" t="s">
        <v>22</v>
      </c>
      <c r="H379" s="339"/>
      <c r="I379" s="339"/>
      <c r="J379" s="339" t="s">
        <v>95</v>
      </c>
      <c r="K379" s="339" t="s">
        <v>7029</v>
      </c>
      <c r="L379" s="339" t="s">
        <v>7068</v>
      </c>
      <c r="M379" s="340"/>
      <c r="N379" s="340"/>
      <c r="O379" s="323"/>
      <c r="P379" s="323"/>
      <c r="Q379" s="323"/>
      <c r="R379" s="323"/>
      <c r="S379" s="323"/>
      <c r="T379" s="323"/>
      <c r="U379" s="323"/>
      <c r="V379" s="323"/>
      <c r="W379" s="323"/>
      <c r="X379" s="323"/>
      <c r="Y379" s="323"/>
    </row>
    <row r="380" customFormat="false" ht="15" hidden="false" customHeight="false" outlineLevel="2" collapsed="false">
      <c r="A380" s="98" t="s">
        <v>3086</v>
      </c>
      <c r="B380" s="391" t="s">
        <v>129</v>
      </c>
      <c r="C380" s="361"/>
      <c r="D380" s="351" t="s">
        <v>1045</v>
      </c>
      <c r="E380" s="368" t="s">
        <v>3061</v>
      </c>
      <c r="F380" s="352" t="s">
        <v>3082</v>
      </c>
      <c r="G380" s="338" t="s">
        <v>22</v>
      </c>
      <c r="H380" s="339"/>
      <c r="I380" s="339"/>
      <c r="J380" s="339" t="s">
        <v>95</v>
      </c>
      <c r="K380" s="339" t="s">
        <v>7029</v>
      </c>
      <c r="L380" s="339" t="s">
        <v>7068</v>
      </c>
      <c r="M380" s="340"/>
      <c r="N380" s="340"/>
      <c r="O380" s="323"/>
      <c r="P380" s="323"/>
      <c r="Q380" s="323"/>
      <c r="R380" s="323"/>
      <c r="S380" s="323"/>
      <c r="T380" s="323"/>
      <c r="U380" s="323"/>
      <c r="V380" s="323"/>
      <c r="W380" s="323"/>
      <c r="X380" s="323"/>
      <c r="Y380" s="323"/>
    </row>
    <row r="381" customFormat="false" ht="15" hidden="false" customHeight="false" outlineLevel="2" collapsed="false">
      <c r="A381" s="98" t="s">
        <v>3087</v>
      </c>
      <c r="B381" s="391" t="s">
        <v>129</v>
      </c>
      <c r="C381" s="361"/>
      <c r="D381" s="351" t="s">
        <v>1049</v>
      </c>
      <c r="E381" s="368" t="s">
        <v>3063</v>
      </c>
      <c r="F381" s="352" t="s">
        <v>3082</v>
      </c>
      <c r="G381" s="338" t="s">
        <v>22</v>
      </c>
      <c r="H381" s="339"/>
      <c r="I381" s="339"/>
      <c r="J381" s="339" t="s">
        <v>95</v>
      </c>
      <c r="K381" s="339" t="s">
        <v>7029</v>
      </c>
      <c r="L381" s="339" t="s">
        <v>7068</v>
      </c>
      <c r="M381" s="340"/>
      <c r="N381" s="340"/>
      <c r="O381" s="323"/>
      <c r="P381" s="323"/>
      <c r="Q381" s="323"/>
      <c r="R381" s="323"/>
      <c r="S381" s="323"/>
      <c r="T381" s="323"/>
      <c r="U381" s="323"/>
      <c r="V381" s="323"/>
      <c r="W381" s="323"/>
      <c r="X381" s="323"/>
      <c r="Y381" s="323"/>
    </row>
    <row r="382" customFormat="false" ht="15" hidden="false" customHeight="false" outlineLevel="2" collapsed="false">
      <c r="A382" s="98" t="s">
        <v>3088</v>
      </c>
      <c r="B382" s="391" t="s">
        <v>96</v>
      </c>
      <c r="C382" s="350" t="s">
        <v>3035</v>
      </c>
      <c r="D382" s="351" t="s">
        <v>1054</v>
      </c>
      <c r="E382" s="348" t="s">
        <v>1055</v>
      </c>
      <c r="F382" s="352" t="s">
        <v>3082</v>
      </c>
      <c r="G382" s="338" t="s">
        <v>22</v>
      </c>
      <c r="H382" s="339"/>
      <c r="I382" s="339"/>
      <c r="J382" s="339" t="s">
        <v>95</v>
      </c>
      <c r="K382" s="339" t="s">
        <v>7029</v>
      </c>
      <c r="L382" s="339" t="s">
        <v>7068</v>
      </c>
      <c r="M382" s="340"/>
      <c r="N382" s="340"/>
      <c r="O382" s="323"/>
      <c r="P382" s="323"/>
      <c r="Q382" s="323"/>
      <c r="R382" s="323"/>
      <c r="S382" s="323"/>
      <c r="T382" s="323"/>
      <c r="U382" s="323"/>
      <c r="V382" s="323"/>
      <c r="W382" s="323"/>
      <c r="X382" s="323"/>
      <c r="Y382" s="323"/>
    </row>
    <row r="383" customFormat="false" ht="15" hidden="false" customHeight="false" outlineLevel="2" collapsed="false">
      <c r="A383" s="98" t="s">
        <v>3089</v>
      </c>
      <c r="B383" s="391" t="s">
        <v>96</v>
      </c>
      <c r="C383" s="361"/>
      <c r="D383" s="351" t="s">
        <v>1058</v>
      </c>
      <c r="E383" s="348" t="s">
        <v>1468</v>
      </c>
      <c r="F383" s="352" t="s">
        <v>3082</v>
      </c>
      <c r="G383" s="338" t="s">
        <v>22</v>
      </c>
      <c r="H383" s="339"/>
      <c r="I383" s="339"/>
      <c r="J383" s="339" t="s">
        <v>95</v>
      </c>
      <c r="K383" s="339" t="s">
        <v>7029</v>
      </c>
      <c r="L383" s="339" t="s">
        <v>7068</v>
      </c>
      <c r="M383" s="340"/>
      <c r="N383" s="340"/>
      <c r="O383" s="323"/>
      <c r="P383" s="323"/>
      <c r="Q383" s="323"/>
      <c r="R383" s="323"/>
      <c r="S383" s="323"/>
      <c r="T383" s="323"/>
      <c r="U383" s="323"/>
      <c r="V383" s="323"/>
      <c r="W383" s="323"/>
      <c r="X383" s="323"/>
      <c r="Y383" s="323"/>
    </row>
    <row r="384" customFormat="false" ht="15" hidden="false" customHeight="false" outlineLevel="2" collapsed="false">
      <c r="A384" s="98" t="s">
        <v>3090</v>
      </c>
      <c r="B384" s="391" t="s">
        <v>96</v>
      </c>
      <c r="C384" s="361"/>
      <c r="D384" s="351" t="s">
        <v>1061</v>
      </c>
      <c r="E384" s="348" t="s">
        <v>1959</v>
      </c>
      <c r="F384" s="352" t="s">
        <v>3082</v>
      </c>
      <c r="G384" s="338" t="s">
        <v>22</v>
      </c>
      <c r="H384" s="339"/>
      <c r="I384" s="339"/>
      <c r="J384" s="339" t="s">
        <v>95</v>
      </c>
      <c r="K384" s="339" t="s">
        <v>7029</v>
      </c>
      <c r="L384" s="339" t="s">
        <v>7068</v>
      </c>
      <c r="M384" s="340"/>
      <c r="N384" s="340"/>
      <c r="O384" s="323"/>
      <c r="P384" s="323"/>
      <c r="Q384" s="323"/>
      <c r="R384" s="323"/>
      <c r="S384" s="323"/>
      <c r="T384" s="323"/>
      <c r="U384" s="323"/>
      <c r="V384" s="323"/>
      <c r="W384" s="323"/>
      <c r="X384" s="323"/>
      <c r="Y384" s="323"/>
    </row>
    <row r="385" customFormat="false" ht="15" hidden="false" customHeight="false" outlineLevel="2" collapsed="false">
      <c r="A385" s="98" t="s">
        <v>3091</v>
      </c>
      <c r="B385" s="391" t="s">
        <v>107</v>
      </c>
      <c r="C385" s="351" t="s">
        <v>1270</v>
      </c>
      <c r="D385" s="351" t="s">
        <v>1066</v>
      </c>
      <c r="E385" s="337" t="s">
        <v>1067</v>
      </c>
      <c r="F385" s="352" t="s">
        <v>3082</v>
      </c>
      <c r="G385" s="338" t="s">
        <v>22</v>
      </c>
      <c r="H385" s="339"/>
      <c r="I385" s="339"/>
      <c r="J385" s="339" t="s">
        <v>95</v>
      </c>
      <c r="K385" s="339" t="s">
        <v>7029</v>
      </c>
      <c r="L385" s="339" t="s">
        <v>7068</v>
      </c>
      <c r="M385" s="340"/>
      <c r="N385" s="340"/>
      <c r="O385" s="323"/>
      <c r="P385" s="323"/>
      <c r="Q385" s="323"/>
      <c r="R385" s="323"/>
      <c r="S385" s="323"/>
      <c r="T385" s="323"/>
      <c r="U385" s="323"/>
      <c r="V385" s="323"/>
      <c r="W385" s="323"/>
      <c r="X385" s="323"/>
      <c r="Y385" s="323"/>
    </row>
    <row r="386" customFormat="false" ht="15" hidden="false" customHeight="false" outlineLevel="2" collapsed="false">
      <c r="A386" s="98" t="s">
        <v>3092</v>
      </c>
      <c r="B386" s="391" t="s">
        <v>107</v>
      </c>
      <c r="C386" s="363"/>
      <c r="D386" s="351" t="s">
        <v>3041</v>
      </c>
      <c r="E386" s="337" t="s">
        <v>7069</v>
      </c>
      <c r="F386" s="352" t="s">
        <v>3082</v>
      </c>
      <c r="G386" s="338" t="s">
        <v>22</v>
      </c>
      <c r="H386" s="339"/>
      <c r="I386" s="339"/>
      <c r="J386" s="339" t="s">
        <v>95</v>
      </c>
      <c r="K386" s="339" t="s">
        <v>7029</v>
      </c>
      <c r="L386" s="339" t="s">
        <v>7068</v>
      </c>
      <c r="M386" s="340"/>
      <c r="N386" s="391" t="s">
        <v>7070</v>
      </c>
      <c r="O386" s="323"/>
      <c r="P386" s="323"/>
      <c r="Q386" s="323"/>
      <c r="R386" s="323"/>
      <c r="S386" s="323"/>
      <c r="T386" s="323"/>
      <c r="U386" s="323"/>
      <c r="V386" s="323"/>
      <c r="W386" s="323"/>
      <c r="X386" s="323"/>
      <c r="Y386" s="323"/>
    </row>
    <row r="387" customFormat="false" ht="15" hidden="false" customHeight="false" outlineLevel="2" collapsed="false">
      <c r="A387" s="98" t="s">
        <v>3094</v>
      </c>
      <c r="B387" s="391" t="s">
        <v>107</v>
      </c>
      <c r="C387" s="363"/>
      <c r="D387" s="351" t="s">
        <v>1073</v>
      </c>
      <c r="E387" s="337" t="s">
        <v>1074</v>
      </c>
      <c r="F387" s="352" t="s">
        <v>3082</v>
      </c>
      <c r="G387" s="338" t="s">
        <v>22</v>
      </c>
      <c r="H387" s="339"/>
      <c r="I387" s="339"/>
      <c r="J387" s="339" t="s">
        <v>95</v>
      </c>
      <c r="K387" s="339" t="s">
        <v>7029</v>
      </c>
      <c r="L387" s="339" t="s">
        <v>7068</v>
      </c>
      <c r="M387" s="340"/>
      <c r="N387" s="340"/>
      <c r="O387" s="323"/>
      <c r="P387" s="323"/>
      <c r="Q387" s="323"/>
      <c r="R387" s="323"/>
      <c r="S387" s="323"/>
      <c r="T387" s="323"/>
      <c r="U387" s="323"/>
      <c r="V387" s="323"/>
      <c r="W387" s="323"/>
      <c r="X387" s="323"/>
      <c r="Y387" s="323"/>
    </row>
    <row r="388" customFormat="false" ht="15" hidden="false" customHeight="false" outlineLevel="2" collapsed="false">
      <c r="A388" s="98" t="s">
        <v>3095</v>
      </c>
      <c r="B388" s="391" t="s">
        <v>122</v>
      </c>
      <c r="C388" s="351" t="s">
        <v>1076</v>
      </c>
      <c r="D388" s="358" t="s">
        <v>1077</v>
      </c>
      <c r="E388" s="337" t="s">
        <v>1078</v>
      </c>
      <c r="F388" s="352" t="s">
        <v>3082</v>
      </c>
      <c r="G388" s="338" t="s">
        <v>22</v>
      </c>
      <c r="H388" s="339"/>
      <c r="I388" s="339"/>
      <c r="J388" s="339" t="s">
        <v>95</v>
      </c>
      <c r="K388" s="339" t="s">
        <v>7029</v>
      </c>
      <c r="L388" s="339" t="s">
        <v>7068</v>
      </c>
      <c r="M388" s="340"/>
      <c r="N388" s="340"/>
      <c r="O388" s="323"/>
      <c r="P388" s="323"/>
      <c r="Q388" s="323"/>
      <c r="R388" s="323"/>
      <c r="S388" s="323"/>
      <c r="T388" s="323"/>
      <c r="U388" s="323"/>
      <c r="V388" s="323"/>
      <c r="W388" s="323"/>
      <c r="X388" s="323"/>
      <c r="Y388" s="323"/>
    </row>
    <row r="389" customFormat="false" ht="15" hidden="false" customHeight="false" outlineLevel="2" collapsed="false">
      <c r="A389" s="98" t="s">
        <v>3096</v>
      </c>
      <c r="B389" s="391" t="s">
        <v>122</v>
      </c>
      <c r="C389" s="361"/>
      <c r="D389" s="358" t="s">
        <v>1081</v>
      </c>
      <c r="E389" s="373" t="s">
        <v>1082</v>
      </c>
      <c r="F389" s="352" t="s">
        <v>3082</v>
      </c>
      <c r="G389" s="338" t="s">
        <v>22</v>
      </c>
      <c r="H389" s="339"/>
      <c r="I389" s="339"/>
      <c r="J389" s="339" t="s">
        <v>95</v>
      </c>
      <c r="K389" s="339" t="s">
        <v>7029</v>
      </c>
      <c r="L389" s="339" t="s">
        <v>7068</v>
      </c>
      <c r="M389" s="340"/>
      <c r="N389" s="340"/>
      <c r="O389" s="323"/>
      <c r="P389" s="323"/>
      <c r="Q389" s="323"/>
      <c r="R389" s="323"/>
      <c r="S389" s="323"/>
      <c r="T389" s="323"/>
      <c r="U389" s="323"/>
      <c r="V389" s="323"/>
      <c r="W389" s="323"/>
      <c r="X389" s="323"/>
      <c r="Y389" s="323"/>
    </row>
    <row r="390" customFormat="false" ht="15" hidden="false" customHeight="false" outlineLevel="2" collapsed="false">
      <c r="A390" s="98" t="s">
        <v>3097</v>
      </c>
      <c r="B390" s="391" t="s">
        <v>115</v>
      </c>
      <c r="C390" s="351" t="s">
        <v>1084</v>
      </c>
      <c r="D390" s="358" t="s">
        <v>1085</v>
      </c>
      <c r="E390" s="337" t="s">
        <v>1086</v>
      </c>
      <c r="F390" s="352" t="s">
        <v>3082</v>
      </c>
      <c r="G390" s="338" t="s">
        <v>22</v>
      </c>
      <c r="H390" s="339"/>
      <c r="I390" s="339"/>
      <c r="J390" s="339" t="s">
        <v>95</v>
      </c>
      <c r="K390" s="339" t="s">
        <v>7029</v>
      </c>
      <c r="L390" s="339" t="s">
        <v>7068</v>
      </c>
      <c r="M390" s="340"/>
      <c r="N390" s="340"/>
      <c r="O390" s="323"/>
      <c r="P390" s="323"/>
      <c r="Q390" s="323"/>
      <c r="R390" s="323"/>
      <c r="S390" s="323"/>
      <c r="T390" s="323"/>
      <c r="U390" s="323"/>
      <c r="V390" s="323"/>
      <c r="W390" s="323"/>
      <c r="X390" s="323"/>
      <c r="Y390" s="323"/>
    </row>
    <row r="391" customFormat="false" ht="15" hidden="false" customHeight="false" outlineLevel="2" collapsed="false">
      <c r="A391" s="98" t="s">
        <v>3098</v>
      </c>
      <c r="B391" s="391" t="s">
        <v>115</v>
      </c>
      <c r="C391" s="361"/>
      <c r="D391" s="358" t="s">
        <v>3016</v>
      </c>
      <c r="E391" s="377" t="s">
        <v>3099</v>
      </c>
      <c r="F391" s="352" t="s">
        <v>3082</v>
      </c>
      <c r="G391" s="338" t="s">
        <v>22</v>
      </c>
      <c r="H391" s="339"/>
      <c r="I391" s="339"/>
      <c r="J391" s="339" t="s">
        <v>95</v>
      </c>
      <c r="K391" s="339" t="s">
        <v>7029</v>
      </c>
      <c r="L391" s="339" t="s">
        <v>7068</v>
      </c>
      <c r="M391" s="340"/>
      <c r="N391" s="340"/>
      <c r="O391" s="323"/>
      <c r="P391" s="323"/>
      <c r="Q391" s="323"/>
      <c r="R391" s="323"/>
      <c r="S391" s="323"/>
      <c r="T391" s="323"/>
      <c r="U391" s="323"/>
      <c r="V391" s="323"/>
      <c r="W391" s="323"/>
      <c r="X391" s="323"/>
      <c r="Y391" s="323"/>
    </row>
    <row r="392" customFormat="false" ht="15" hidden="false" customHeight="false" outlineLevel="2" collapsed="false">
      <c r="A392" s="98" t="s">
        <v>3100</v>
      </c>
      <c r="B392" s="391" t="s">
        <v>115</v>
      </c>
      <c r="C392" s="372"/>
      <c r="D392" s="351" t="s">
        <v>3019</v>
      </c>
      <c r="E392" s="352" t="s">
        <v>3101</v>
      </c>
      <c r="F392" s="352" t="s">
        <v>3082</v>
      </c>
      <c r="G392" s="338" t="s">
        <v>22</v>
      </c>
      <c r="H392" s="339"/>
      <c r="I392" s="339"/>
      <c r="J392" s="339" t="s">
        <v>95</v>
      </c>
      <c r="K392" s="339" t="s">
        <v>7029</v>
      </c>
      <c r="L392" s="339" t="s">
        <v>7068</v>
      </c>
      <c r="M392" s="340"/>
      <c r="N392" s="340"/>
      <c r="O392" s="323"/>
      <c r="P392" s="323"/>
      <c r="Q392" s="323"/>
      <c r="R392" s="323"/>
      <c r="S392" s="323"/>
      <c r="T392" s="323"/>
      <c r="U392" s="323"/>
      <c r="V392" s="323"/>
      <c r="W392" s="323"/>
      <c r="X392" s="323"/>
      <c r="Y392" s="323"/>
    </row>
    <row r="393" customFormat="false" ht="15" hidden="false" customHeight="false" outlineLevel="2" collapsed="false">
      <c r="A393" s="98" t="s">
        <v>3102</v>
      </c>
      <c r="B393" s="391" t="s">
        <v>218</v>
      </c>
      <c r="C393" s="361"/>
      <c r="D393" s="358" t="s">
        <v>1096</v>
      </c>
      <c r="E393" s="337" t="s">
        <v>1575</v>
      </c>
      <c r="F393" s="352" t="s">
        <v>3082</v>
      </c>
      <c r="G393" s="338" t="s">
        <v>22</v>
      </c>
      <c r="H393" s="339"/>
      <c r="I393" s="339"/>
      <c r="J393" s="339" t="s">
        <v>95</v>
      </c>
      <c r="K393" s="339" t="s">
        <v>7029</v>
      </c>
      <c r="L393" s="339" t="s">
        <v>7068</v>
      </c>
      <c r="M393" s="340"/>
      <c r="N393" s="340"/>
      <c r="O393" s="323"/>
      <c r="P393" s="323"/>
      <c r="Q393" s="323"/>
      <c r="R393" s="323"/>
      <c r="S393" s="323"/>
      <c r="T393" s="323"/>
      <c r="U393" s="323"/>
      <c r="V393" s="323"/>
      <c r="W393" s="323"/>
      <c r="X393" s="323"/>
      <c r="Y393" s="323"/>
    </row>
    <row r="394" customFormat="false" ht="15" hidden="false" customHeight="true" outlineLevel="1" collapsed="false">
      <c r="A394" s="329" t="s">
        <v>3103</v>
      </c>
      <c r="B394" s="329"/>
      <c r="C394" s="329"/>
      <c r="D394" s="329"/>
      <c r="E394" s="329"/>
      <c r="F394" s="329"/>
      <c r="G394" s="369"/>
      <c r="H394" s="369"/>
      <c r="I394" s="369"/>
      <c r="J394" s="369"/>
      <c r="K394" s="369"/>
      <c r="L394" s="369"/>
      <c r="M394" s="332"/>
      <c r="N394" s="332"/>
      <c r="O394" s="323"/>
      <c r="P394" s="323"/>
      <c r="Q394" s="323"/>
      <c r="R394" s="323"/>
      <c r="S394" s="323"/>
      <c r="T394" s="323"/>
      <c r="U394" s="323"/>
      <c r="V394" s="323"/>
      <c r="W394" s="323"/>
      <c r="X394" s="323"/>
      <c r="Y394" s="323"/>
    </row>
    <row r="395" customFormat="false" ht="15" hidden="false" customHeight="false" outlineLevel="2" collapsed="false">
      <c r="A395" s="98" t="s">
        <v>3104</v>
      </c>
      <c r="B395" s="391" t="s">
        <v>136</v>
      </c>
      <c r="C395" s="352" t="s">
        <v>2763</v>
      </c>
      <c r="D395" s="355" t="s">
        <v>3105</v>
      </c>
      <c r="E395" s="351" t="s">
        <v>2982</v>
      </c>
      <c r="F395" s="396" t="s">
        <v>3106</v>
      </c>
      <c r="G395" s="338" t="s">
        <v>22</v>
      </c>
      <c r="H395" s="339"/>
      <c r="I395" s="339"/>
      <c r="J395" s="339" t="s">
        <v>95</v>
      </c>
      <c r="K395" s="339" t="s">
        <v>7029</v>
      </c>
      <c r="L395" s="339" t="s">
        <v>7068</v>
      </c>
      <c r="M395" s="340"/>
      <c r="N395" s="340"/>
      <c r="O395" s="323"/>
      <c r="P395" s="323"/>
      <c r="Q395" s="323"/>
      <c r="R395" s="323"/>
      <c r="S395" s="323"/>
      <c r="T395" s="323"/>
      <c r="U395" s="323"/>
      <c r="V395" s="323"/>
      <c r="W395" s="323"/>
      <c r="X395" s="323"/>
      <c r="Y395" s="323"/>
    </row>
    <row r="396" customFormat="false" ht="15" hidden="false" customHeight="false" outlineLevel="2" collapsed="false">
      <c r="A396" s="98" t="s">
        <v>3107</v>
      </c>
      <c r="B396" s="391" t="s">
        <v>129</v>
      </c>
      <c r="C396" s="350" t="s">
        <v>3027</v>
      </c>
      <c r="D396" s="351" t="s">
        <v>1003</v>
      </c>
      <c r="E396" s="337" t="s">
        <v>1004</v>
      </c>
      <c r="F396" s="352" t="s">
        <v>2908</v>
      </c>
      <c r="G396" s="338" t="s">
        <v>22</v>
      </c>
      <c r="H396" s="339"/>
      <c r="I396" s="339"/>
      <c r="J396" s="339" t="s">
        <v>95</v>
      </c>
      <c r="K396" s="339" t="s">
        <v>7029</v>
      </c>
      <c r="L396" s="339" t="s">
        <v>7068</v>
      </c>
      <c r="M396" s="340"/>
      <c r="N396" s="340"/>
      <c r="O396" s="323"/>
      <c r="P396" s="323"/>
      <c r="Q396" s="323"/>
      <c r="R396" s="323"/>
      <c r="S396" s="323"/>
      <c r="T396" s="323"/>
      <c r="U396" s="323"/>
      <c r="V396" s="323"/>
      <c r="W396" s="323"/>
      <c r="X396" s="323"/>
      <c r="Y396" s="323"/>
    </row>
    <row r="397" customFormat="false" ht="15" hidden="false" customHeight="false" outlineLevel="2" collapsed="false">
      <c r="A397" s="98" t="s">
        <v>3108</v>
      </c>
      <c r="B397" s="391" t="s">
        <v>129</v>
      </c>
      <c r="C397" s="350"/>
      <c r="D397" s="351" t="s">
        <v>2313</v>
      </c>
      <c r="E397" s="352" t="s">
        <v>3057</v>
      </c>
      <c r="F397" s="352" t="s">
        <v>2908</v>
      </c>
      <c r="G397" s="338" t="s">
        <v>22</v>
      </c>
      <c r="H397" s="339"/>
      <c r="I397" s="339"/>
      <c r="J397" s="339" t="s">
        <v>95</v>
      </c>
      <c r="K397" s="339" t="s">
        <v>7029</v>
      </c>
      <c r="L397" s="339" t="s">
        <v>7068</v>
      </c>
      <c r="M397" s="340"/>
      <c r="N397" s="340"/>
      <c r="O397" s="323"/>
      <c r="P397" s="323"/>
      <c r="Q397" s="323"/>
      <c r="R397" s="323"/>
      <c r="S397" s="323"/>
      <c r="T397" s="323"/>
      <c r="U397" s="323"/>
      <c r="V397" s="323"/>
      <c r="W397" s="323"/>
      <c r="X397" s="323"/>
      <c r="Y397" s="323"/>
    </row>
    <row r="398" customFormat="false" ht="15" hidden="false" customHeight="false" outlineLevel="2" collapsed="false">
      <c r="A398" s="98" t="s">
        <v>3109</v>
      </c>
      <c r="B398" s="391" t="s">
        <v>129</v>
      </c>
      <c r="C398" s="361"/>
      <c r="D398" s="351" t="s">
        <v>2315</v>
      </c>
      <c r="E398" s="352" t="s">
        <v>3057</v>
      </c>
      <c r="F398" s="352" t="s">
        <v>3110</v>
      </c>
      <c r="G398" s="338" t="s">
        <v>22</v>
      </c>
      <c r="H398" s="339"/>
      <c r="I398" s="339"/>
      <c r="J398" s="339" t="s">
        <v>95</v>
      </c>
      <c r="K398" s="339" t="s">
        <v>7029</v>
      </c>
      <c r="L398" s="339" t="s">
        <v>7068</v>
      </c>
      <c r="M398" s="340"/>
      <c r="N398" s="340"/>
      <c r="O398" s="323"/>
      <c r="P398" s="323"/>
      <c r="Q398" s="323"/>
      <c r="R398" s="323"/>
      <c r="S398" s="323"/>
      <c r="T398" s="323"/>
      <c r="U398" s="323"/>
      <c r="V398" s="323"/>
      <c r="W398" s="323"/>
      <c r="X398" s="323"/>
      <c r="Y398" s="323"/>
    </row>
    <row r="399" customFormat="false" ht="15" hidden="false" customHeight="false" outlineLevel="2" collapsed="false">
      <c r="A399" s="98" t="s">
        <v>3111</v>
      </c>
      <c r="B399" s="391" t="s">
        <v>129</v>
      </c>
      <c r="C399" s="361"/>
      <c r="D399" s="351" t="s">
        <v>1045</v>
      </c>
      <c r="E399" s="368" t="s">
        <v>3061</v>
      </c>
      <c r="F399" s="352" t="s">
        <v>2908</v>
      </c>
      <c r="G399" s="338" t="s">
        <v>22</v>
      </c>
      <c r="H399" s="339"/>
      <c r="I399" s="339"/>
      <c r="J399" s="339" t="s">
        <v>95</v>
      </c>
      <c r="K399" s="339" t="s">
        <v>7029</v>
      </c>
      <c r="L399" s="339" t="s">
        <v>7068</v>
      </c>
      <c r="M399" s="340"/>
      <c r="N399" s="340"/>
      <c r="O399" s="323"/>
      <c r="P399" s="323"/>
      <c r="Q399" s="323"/>
      <c r="R399" s="323"/>
      <c r="S399" s="323"/>
      <c r="T399" s="323"/>
      <c r="U399" s="323"/>
      <c r="V399" s="323"/>
      <c r="W399" s="323"/>
      <c r="X399" s="323"/>
      <c r="Y399" s="323"/>
    </row>
    <row r="400" customFormat="false" ht="15" hidden="false" customHeight="false" outlineLevel="2" collapsed="false">
      <c r="A400" s="98" t="s">
        <v>3112</v>
      </c>
      <c r="B400" s="391" t="s">
        <v>129</v>
      </c>
      <c r="C400" s="361"/>
      <c r="D400" s="351" t="s">
        <v>1049</v>
      </c>
      <c r="E400" s="368" t="s">
        <v>3063</v>
      </c>
      <c r="F400" s="352" t="s">
        <v>2908</v>
      </c>
      <c r="G400" s="338" t="s">
        <v>22</v>
      </c>
      <c r="H400" s="339"/>
      <c r="I400" s="339"/>
      <c r="J400" s="339" t="s">
        <v>95</v>
      </c>
      <c r="K400" s="339" t="s">
        <v>7029</v>
      </c>
      <c r="L400" s="339" t="s">
        <v>7068</v>
      </c>
      <c r="M400" s="340"/>
      <c r="N400" s="340"/>
      <c r="O400" s="323"/>
      <c r="P400" s="323"/>
      <c r="Q400" s="323"/>
      <c r="R400" s="323"/>
      <c r="S400" s="323"/>
      <c r="T400" s="323"/>
      <c r="U400" s="323"/>
      <c r="V400" s="323"/>
      <c r="W400" s="323"/>
      <c r="X400" s="323"/>
      <c r="Y400" s="323"/>
    </row>
    <row r="401" customFormat="false" ht="15" hidden="false" customHeight="false" outlineLevel="2" collapsed="false">
      <c r="A401" s="98" t="s">
        <v>3113</v>
      </c>
      <c r="B401" s="391" t="s">
        <v>96</v>
      </c>
      <c r="C401" s="350" t="s">
        <v>1560</v>
      </c>
      <c r="D401" s="351" t="s">
        <v>1054</v>
      </c>
      <c r="E401" s="348" t="s">
        <v>1055</v>
      </c>
      <c r="F401" s="352" t="s">
        <v>2908</v>
      </c>
      <c r="G401" s="338" t="s">
        <v>22</v>
      </c>
      <c r="H401" s="339"/>
      <c r="I401" s="339"/>
      <c r="J401" s="339" t="s">
        <v>95</v>
      </c>
      <c r="K401" s="339" t="s">
        <v>7029</v>
      </c>
      <c r="L401" s="339" t="s">
        <v>7068</v>
      </c>
      <c r="M401" s="340"/>
      <c r="N401" s="340"/>
      <c r="O401" s="323"/>
      <c r="P401" s="323"/>
      <c r="Q401" s="323"/>
      <c r="R401" s="323"/>
      <c r="S401" s="323"/>
      <c r="T401" s="323"/>
      <c r="U401" s="323"/>
      <c r="V401" s="323"/>
      <c r="W401" s="323"/>
      <c r="X401" s="323"/>
      <c r="Y401" s="323"/>
    </row>
    <row r="402" customFormat="false" ht="15" hidden="false" customHeight="false" outlineLevel="2" collapsed="false">
      <c r="A402" s="98" t="s">
        <v>3114</v>
      </c>
      <c r="B402" s="391" t="s">
        <v>96</v>
      </c>
      <c r="C402" s="361"/>
      <c r="D402" s="351" t="s">
        <v>1058</v>
      </c>
      <c r="E402" s="348" t="s">
        <v>1468</v>
      </c>
      <c r="F402" s="352" t="s">
        <v>2908</v>
      </c>
      <c r="G402" s="338" t="s">
        <v>22</v>
      </c>
      <c r="H402" s="339"/>
      <c r="I402" s="339"/>
      <c r="J402" s="339" t="s">
        <v>95</v>
      </c>
      <c r="K402" s="339" t="s">
        <v>7029</v>
      </c>
      <c r="L402" s="339" t="s">
        <v>7068</v>
      </c>
      <c r="M402" s="340"/>
      <c r="N402" s="340"/>
      <c r="O402" s="323"/>
      <c r="P402" s="323"/>
      <c r="Q402" s="323"/>
      <c r="R402" s="323"/>
      <c r="S402" s="323"/>
      <c r="T402" s="323"/>
      <c r="U402" s="323"/>
      <c r="V402" s="323"/>
      <c r="W402" s="323"/>
      <c r="X402" s="323"/>
      <c r="Y402" s="323"/>
    </row>
    <row r="403" customFormat="false" ht="15" hidden="false" customHeight="false" outlineLevel="2" collapsed="false">
      <c r="A403" s="98" t="s">
        <v>3115</v>
      </c>
      <c r="B403" s="391" t="s">
        <v>96</v>
      </c>
      <c r="C403" s="361"/>
      <c r="D403" s="351" t="s">
        <v>1061</v>
      </c>
      <c r="E403" s="348" t="s">
        <v>1959</v>
      </c>
      <c r="F403" s="352" t="s">
        <v>2908</v>
      </c>
      <c r="G403" s="338" t="s">
        <v>22</v>
      </c>
      <c r="H403" s="339"/>
      <c r="I403" s="339"/>
      <c r="J403" s="339" t="s">
        <v>95</v>
      </c>
      <c r="K403" s="339" t="s">
        <v>7029</v>
      </c>
      <c r="L403" s="339" t="s">
        <v>7068</v>
      </c>
      <c r="M403" s="340"/>
      <c r="N403" s="340"/>
      <c r="O403" s="323"/>
      <c r="P403" s="323"/>
      <c r="Q403" s="323"/>
      <c r="R403" s="323"/>
      <c r="S403" s="323"/>
      <c r="T403" s="323"/>
      <c r="U403" s="323"/>
      <c r="V403" s="323"/>
      <c r="W403" s="323"/>
      <c r="X403" s="323"/>
      <c r="Y403" s="323"/>
    </row>
    <row r="404" customFormat="false" ht="15" hidden="false" customHeight="false" outlineLevel="2" collapsed="false">
      <c r="A404" s="98" t="s">
        <v>3116</v>
      </c>
      <c r="B404" s="391" t="s">
        <v>107</v>
      </c>
      <c r="C404" s="351" t="s">
        <v>1270</v>
      </c>
      <c r="D404" s="351" t="s">
        <v>1066</v>
      </c>
      <c r="E404" s="337" t="s">
        <v>1067</v>
      </c>
      <c r="F404" s="352" t="s">
        <v>2908</v>
      </c>
      <c r="G404" s="338" t="s">
        <v>22</v>
      </c>
      <c r="H404" s="339"/>
      <c r="I404" s="339"/>
      <c r="J404" s="339" t="s">
        <v>95</v>
      </c>
      <c r="K404" s="339" t="s">
        <v>7029</v>
      </c>
      <c r="L404" s="339" t="s">
        <v>7068</v>
      </c>
      <c r="M404" s="340"/>
      <c r="N404" s="340"/>
      <c r="O404" s="323"/>
      <c r="P404" s="323"/>
      <c r="Q404" s="323"/>
      <c r="R404" s="323"/>
      <c r="S404" s="323"/>
      <c r="T404" s="323"/>
      <c r="U404" s="323"/>
      <c r="V404" s="323"/>
      <c r="W404" s="323"/>
      <c r="X404" s="323"/>
      <c r="Y404" s="323"/>
    </row>
    <row r="405" customFormat="false" ht="15" hidden="false" customHeight="false" outlineLevel="2" collapsed="false">
      <c r="A405" s="98" t="s">
        <v>3117</v>
      </c>
      <c r="B405" s="391" t="s">
        <v>107</v>
      </c>
      <c r="C405" s="363"/>
      <c r="D405" s="351" t="s">
        <v>1679</v>
      </c>
      <c r="E405" s="337" t="s">
        <v>3118</v>
      </c>
      <c r="F405" s="352" t="s">
        <v>2908</v>
      </c>
      <c r="G405" s="338" t="s">
        <v>22</v>
      </c>
      <c r="H405" s="339"/>
      <c r="I405" s="339"/>
      <c r="J405" s="339" t="s">
        <v>95</v>
      </c>
      <c r="K405" s="339" t="s">
        <v>7029</v>
      </c>
      <c r="L405" s="339" t="s">
        <v>7068</v>
      </c>
      <c r="M405" s="340"/>
      <c r="N405" s="340"/>
      <c r="O405" s="323"/>
      <c r="P405" s="323"/>
      <c r="Q405" s="323"/>
      <c r="R405" s="323"/>
      <c r="S405" s="323"/>
      <c r="T405" s="323"/>
      <c r="U405" s="323"/>
      <c r="V405" s="323"/>
      <c r="W405" s="323"/>
      <c r="X405" s="323"/>
      <c r="Y405" s="323"/>
    </row>
    <row r="406" customFormat="false" ht="15" hidden="false" customHeight="false" outlineLevel="2" collapsed="false">
      <c r="A406" s="98" t="s">
        <v>3119</v>
      </c>
      <c r="B406" s="391" t="s">
        <v>107</v>
      </c>
      <c r="C406" s="363"/>
      <c r="D406" s="351" t="s">
        <v>1073</v>
      </c>
      <c r="E406" s="337" t="s">
        <v>1074</v>
      </c>
      <c r="F406" s="352" t="s">
        <v>2908</v>
      </c>
      <c r="G406" s="338" t="s">
        <v>22</v>
      </c>
      <c r="H406" s="339"/>
      <c r="I406" s="339"/>
      <c r="J406" s="339" t="s">
        <v>95</v>
      </c>
      <c r="K406" s="339" t="s">
        <v>7029</v>
      </c>
      <c r="L406" s="339" t="s">
        <v>7068</v>
      </c>
      <c r="M406" s="340"/>
      <c r="N406" s="340"/>
      <c r="O406" s="323"/>
      <c r="P406" s="323"/>
      <c r="Q406" s="323"/>
      <c r="R406" s="323"/>
      <c r="S406" s="323"/>
      <c r="T406" s="323"/>
      <c r="U406" s="323"/>
      <c r="V406" s="323"/>
      <c r="W406" s="323"/>
      <c r="X406" s="323"/>
      <c r="Y406" s="323"/>
    </row>
    <row r="407" customFormat="false" ht="15" hidden="false" customHeight="false" outlineLevel="2" collapsed="false">
      <c r="A407" s="98" t="s">
        <v>3120</v>
      </c>
      <c r="B407" s="391" t="s">
        <v>122</v>
      </c>
      <c r="C407" s="351" t="s">
        <v>1076</v>
      </c>
      <c r="D407" s="358" t="s">
        <v>1077</v>
      </c>
      <c r="E407" s="337" t="s">
        <v>1078</v>
      </c>
      <c r="F407" s="352" t="s">
        <v>3121</v>
      </c>
      <c r="G407" s="338" t="s">
        <v>22</v>
      </c>
      <c r="H407" s="339"/>
      <c r="I407" s="339"/>
      <c r="J407" s="339" t="s">
        <v>95</v>
      </c>
      <c r="K407" s="339" t="s">
        <v>7029</v>
      </c>
      <c r="L407" s="339" t="s">
        <v>7068</v>
      </c>
      <c r="M407" s="340"/>
      <c r="N407" s="340"/>
      <c r="O407" s="323"/>
      <c r="P407" s="323"/>
      <c r="Q407" s="323"/>
      <c r="R407" s="323"/>
      <c r="S407" s="323"/>
      <c r="T407" s="323"/>
      <c r="U407" s="323"/>
      <c r="V407" s="323"/>
      <c r="W407" s="323"/>
      <c r="X407" s="323"/>
      <c r="Y407" s="323"/>
    </row>
    <row r="408" customFormat="false" ht="15" hidden="false" customHeight="false" outlineLevel="2" collapsed="false">
      <c r="A408" s="98" t="s">
        <v>3122</v>
      </c>
      <c r="B408" s="391" t="s">
        <v>122</v>
      </c>
      <c r="C408" s="361"/>
      <c r="D408" s="358" t="s">
        <v>1081</v>
      </c>
      <c r="E408" s="373" t="s">
        <v>1082</v>
      </c>
      <c r="F408" s="352" t="s">
        <v>2908</v>
      </c>
      <c r="G408" s="338" t="s">
        <v>22</v>
      </c>
      <c r="H408" s="339"/>
      <c r="I408" s="339"/>
      <c r="J408" s="339" t="s">
        <v>95</v>
      </c>
      <c r="K408" s="339" t="s">
        <v>7029</v>
      </c>
      <c r="L408" s="339" t="s">
        <v>7068</v>
      </c>
      <c r="M408" s="340"/>
      <c r="N408" s="340"/>
      <c r="O408" s="323"/>
      <c r="P408" s="323"/>
      <c r="Q408" s="323"/>
      <c r="R408" s="323"/>
      <c r="S408" s="323"/>
      <c r="T408" s="323"/>
      <c r="U408" s="323"/>
      <c r="V408" s="323"/>
      <c r="W408" s="323"/>
      <c r="X408" s="323"/>
      <c r="Y408" s="323"/>
    </row>
    <row r="409" customFormat="false" ht="15" hidden="false" customHeight="false" outlineLevel="2" collapsed="false">
      <c r="A409" s="98" t="s">
        <v>3123</v>
      </c>
      <c r="B409" s="391" t="s">
        <v>115</v>
      </c>
      <c r="C409" s="351" t="s">
        <v>1084</v>
      </c>
      <c r="D409" s="358" t="s">
        <v>1085</v>
      </c>
      <c r="E409" s="337" t="s">
        <v>1086</v>
      </c>
      <c r="F409" s="352" t="s">
        <v>2908</v>
      </c>
      <c r="G409" s="338" t="s">
        <v>22</v>
      </c>
      <c r="H409" s="339"/>
      <c r="I409" s="339"/>
      <c r="J409" s="339" t="s">
        <v>95</v>
      </c>
      <c r="K409" s="339" t="s">
        <v>7029</v>
      </c>
      <c r="L409" s="339" t="s">
        <v>7068</v>
      </c>
      <c r="M409" s="340"/>
      <c r="N409" s="340"/>
      <c r="O409" s="323"/>
      <c r="P409" s="323"/>
      <c r="Q409" s="323"/>
      <c r="R409" s="323"/>
      <c r="S409" s="323"/>
      <c r="T409" s="323"/>
      <c r="U409" s="323"/>
      <c r="V409" s="323"/>
      <c r="W409" s="323"/>
      <c r="X409" s="323"/>
      <c r="Y409" s="323"/>
    </row>
    <row r="410" customFormat="false" ht="15" hidden="false" customHeight="false" outlineLevel="2" collapsed="false">
      <c r="A410" s="98" t="s">
        <v>3124</v>
      </c>
      <c r="B410" s="391" t="s">
        <v>115</v>
      </c>
      <c r="C410" s="361"/>
      <c r="D410" s="358" t="s">
        <v>1089</v>
      </c>
      <c r="E410" s="377" t="s">
        <v>3125</v>
      </c>
      <c r="F410" s="352" t="s">
        <v>2908</v>
      </c>
      <c r="G410" s="338" t="s">
        <v>22</v>
      </c>
      <c r="H410" s="339"/>
      <c r="I410" s="339"/>
      <c r="J410" s="339" t="s">
        <v>95</v>
      </c>
      <c r="K410" s="339" t="s">
        <v>7029</v>
      </c>
      <c r="L410" s="339" t="s">
        <v>7068</v>
      </c>
      <c r="M410" s="340"/>
      <c r="N410" s="340"/>
      <c r="O410" s="323"/>
      <c r="P410" s="323"/>
      <c r="Q410" s="323"/>
      <c r="R410" s="323"/>
      <c r="S410" s="323"/>
      <c r="T410" s="323"/>
      <c r="U410" s="323"/>
      <c r="V410" s="323"/>
      <c r="W410" s="323"/>
      <c r="X410" s="323"/>
      <c r="Y410" s="323"/>
    </row>
    <row r="411" customFormat="false" ht="15" hidden="false" customHeight="false" outlineLevel="2" collapsed="false">
      <c r="A411" s="98" t="s">
        <v>3126</v>
      </c>
      <c r="B411" s="391" t="s">
        <v>115</v>
      </c>
      <c r="C411" s="361"/>
      <c r="D411" s="358" t="s">
        <v>1093</v>
      </c>
      <c r="E411" s="337" t="s">
        <v>1094</v>
      </c>
      <c r="F411" s="352" t="s">
        <v>2908</v>
      </c>
      <c r="G411" s="338" t="s">
        <v>22</v>
      </c>
      <c r="H411" s="339"/>
      <c r="I411" s="339"/>
      <c r="J411" s="339" t="s">
        <v>95</v>
      </c>
      <c r="K411" s="339" t="s">
        <v>7029</v>
      </c>
      <c r="L411" s="339" t="s">
        <v>7068</v>
      </c>
      <c r="M411" s="340"/>
      <c r="N411" s="340"/>
      <c r="O411" s="323"/>
      <c r="P411" s="323"/>
      <c r="Q411" s="323"/>
      <c r="R411" s="323"/>
      <c r="S411" s="323"/>
      <c r="T411" s="323"/>
      <c r="U411" s="323"/>
      <c r="V411" s="323"/>
      <c r="W411" s="323"/>
      <c r="X411" s="323"/>
      <c r="Y411" s="323"/>
    </row>
    <row r="412" customFormat="false" ht="15" hidden="false" customHeight="false" outlineLevel="2" collapsed="false">
      <c r="A412" s="98" t="s">
        <v>3127</v>
      </c>
      <c r="B412" s="391" t="s">
        <v>218</v>
      </c>
      <c r="C412" s="361"/>
      <c r="D412" s="358" t="s">
        <v>1096</v>
      </c>
      <c r="E412" s="337" t="s">
        <v>1575</v>
      </c>
      <c r="F412" s="352" t="s">
        <v>2908</v>
      </c>
      <c r="G412" s="338" t="s">
        <v>22</v>
      </c>
      <c r="H412" s="339"/>
      <c r="I412" s="339"/>
      <c r="J412" s="339" t="s">
        <v>95</v>
      </c>
      <c r="K412" s="339" t="s">
        <v>7029</v>
      </c>
      <c r="L412" s="339" t="s">
        <v>7068</v>
      </c>
      <c r="M412" s="340"/>
      <c r="N412" s="340"/>
      <c r="O412" s="323"/>
      <c r="P412" s="323"/>
      <c r="Q412" s="323"/>
      <c r="R412" s="323"/>
      <c r="S412" s="323"/>
      <c r="T412" s="323"/>
      <c r="U412" s="323"/>
      <c r="V412" s="323"/>
      <c r="W412" s="323"/>
      <c r="X412" s="323"/>
      <c r="Y412" s="323"/>
    </row>
    <row r="413" customFormat="false" ht="15" hidden="false" customHeight="true" outlineLevel="1" collapsed="false">
      <c r="A413" s="329" t="s">
        <v>3128</v>
      </c>
      <c r="B413" s="329"/>
      <c r="C413" s="329"/>
      <c r="D413" s="329"/>
      <c r="E413" s="329"/>
      <c r="F413" s="329"/>
      <c r="G413" s="369"/>
      <c r="H413" s="369"/>
      <c r="I413" s="369"/>
      <c r="J413" s="369"/>
      <c r="K413" s="369"/>
      <c r="L413" s="369"/>
      <c r="M413" s="332"/>
      <c r="N413" s="332"/>
      <c r="O413" s="323"/>
      <c r="P413" s="323"/>
      <c r="Q413" s="323"/>
      <c r="R413" s="323"/>
      <c r="S413" s="323"/>
      <c r="T413" s="323"/>
      <c r="U413" s="323"/>
      <c r="V413" s="323"/>
      <c r="W413" s="323"/>
      <c r="X413" s="323"/>
      <c r="Y413" s="323"/>
    </row>
    <row r="414" customFormat="false" ht="15" hidden="false" customHeight="false" outlineLevel="2" collapsed="false">
      <c r="A414" s="339" t="s">
        <v>3129</v>
      </c>
      <c r="B414" s="391" t="s">
        <v>136</v>
      </c>
      <c r="C414" s="352" t="s">
        <v>2763</v>
      </c>
      <c r="D414" s="355" t="s">
        <v>3130</v>
      </c>
      <c r="E414" s="351" t="s">
        <v>2982</v>
      </c>
      <c r="F414" s="396" t="s">
        <v>3131</v>
      </c>
      <c r="G414" s="338" t="s">
        <v>22</v>
      </c>
      <c r="H414" s="339"/>
      <c r="I414" s="339"/>
      <c r="J414" s="339" t="s">
        <v>95</v>
      </c>
      <c r="K414" s="339" t="s">
        <v>7029</v>
      </c>
      <c r="L414" s="339" t="s">
        <v>7068</v>
      </c>
      <c r="M414" s="340"/>
      <c r="N414" s="340"/>
      <c r="O414" s="323"/>
      <c r="P414" s="323"/>
      <c r="Q414" s="323"/>
      <c r="R414" s="323"/>
      <c r="S414" s="323"/>
      <c r="T414" s="323"/>
      <c r="U414" s="323"/>
      <c r="V414" s="323"/>
      <c r="W414" s="323"/>
      <c r="X414" s="323"/>
      <c r="Y414" s="323"/>
    </row>
    <row r="415" customFormat="false" ht="15" hidden="false" customHeight="false" outlineLevel="2" collapsed="false">
      <c r="A415" s="339" t="s">
        <v>3133</v>
      </c>
      <c r="B415" s="411" t="s">
        <v>129</v>
      </c>
      <c r="C415" s="358" t="s">
        <v>3134</v>
      </c>
      <c r="D415" s="378" t="s">
        <v>1003</v>
      </c>
      <c r="E415" s="337" t="s">
        <v>1935</v>
      </c>
      <c r="F415" s="337" t="s">
        <v>3135</v>
      </c>
      <c r="G415" s="338" t="s">
        <v>22</v>
      </c>
      <c r="H415" s="339"/>
      <c r="I415" s="339"/>
      <c r="J415" s="339" t="s">
        <v>95</v>
      </c>
      <c r="K415" s="339" t="s">
        <v>7029</v>
      </c>
      <c r="L415" s="339" t="s">
        <v>7068</v>
      </c>
      <c r="M415" s="340"/>
      <c r="N415" s="340"/>
      <c r="O415" s="412"/>
      <c r="P415" s="412"/>
      <c r="Q415" s="412"/>
      <c r="R415" s="412"/>
      <c r="S415" s="412"/>
      <c r="T415" s="412"/>
      <c r="U415" s="412"/>
      <c r="V415" s="412"/>
      <c r="W415" s="412"/>
      <c r="X415" s="412"/>
      <c r="Y415" s="412"/>
    </row>
    <row r="416" customFormat="false" ht="15" hidden="false" customHeight="false" outlineLevel="2" collapsed="false">
      <c r="A416" s="339" t="s">
        <v>3136</v>
      </c>
      <c r="B416" s="413" t="s">
        <v>129</v>
      </c>
      <c r="C416" s="414"/>
      <c r="D416" s="415" t="s">
        <v>3137</v>
      </c>
      <c r="E416" s="349" t="s">
        <v>6897</v>
      </c>
      <c r="F416" s="349" t="s">
        <v>3139</v>
      </c>
      <c r="G416" s="338" t="s">
        <v>22</v>
      </c>
      <c r="H416" s="339"/>
      <c r="I416" s="339"/>
      <c r="J416" s="339" t="s">
        <v>95</v>
      </c>
      <c r="K416" s="339" t="s">
        <v>7029</v>
      </c>
      <c r="L416" s="339" t="s">
        <v>7068</v>
      </c>
      <c r="M416" s="340"/>
      <c r="N416" s="340"/>
      <c r="O416" s="416"/>
      <c r="P416" s="416"/>
      <c r="Q416" s="416"/>
      <c r="R416" s="416"/>
      <c r="S416" s="416"/>
      <c r="T416" s="416"/>
      <c r="U416" s="416"/>
      <c r="V416" s="416"/>
      <c r="W416" s="416"/>
      <c r="X416" s="416"/>
      <c r="Y416" s="416"/>
    </row>
    <row r="417" customFormat="false" ht="15" hidden="false" customHeight="false" outlineLevel="2" collapsed="false">
      <c r="A417" s="339" t="s">
        <v>3140</v>
      </c>
      <c r="B417" s="413" t="s">
        <v>129</v>
      </c>
      <c r="C417" s="414"/>
      <c r="D417" s="415" t="s">
        <v>3141</v>
      </c>
      <c r="E417" s="348" t="s">
        <v>3191</v>
      </c>
      <c r="F417" s="348" t="s">
        <v>3143</v>
      </c>
      <c r="G417" s="338" t="s">
        <v>22</v>
      </c>
      <c r="H417" s="339"/>
      <c r="I417" s="339"/>
      <c r="J417" s="339" t="s">
        <v>95</v>
      </c>
      <c r="K417" s="339" t="s">
        <v>7029</v>
      </c>
      <c r="L417" s="339" t="s">
        <v>7068</v>
      </c>
      <c r="M417" s="340"/>
      <c r="N417" s="340"/>
      <c r="O417" s="416"/>
      <c r="P417" s="416"/>
      <c r="Q417" s="416"/>
      <c r="R417" s="416"/>
      <c r="S417" s="416"/>
      <c r="T417" s="416"/>
      <c r="U417" s="416"/>
      <c r="V417" s="416"/>
      <c r="W417" s="416"/>
      <c r="X417" s="416"/>
      <c r="Y417" s="416"/>
    </row>
    <row r="418" customFormat="false" ht="15" hidden="false" customHeight="false" outlineLevel="2" collapsed="false">
      <c r="A418" s="339" t="s">
        <v>3144</v>
      </c>
      <c r="B418" s="413" t="s">
        <v>129</v>
      </c>
      <c r="C418" s="414"/>
      <c r="D418" s="415" t="s">
        <v>3145</v>
      </c>
      <c r="E418" s="349" t="s">
        <v>3146</v>
      </c>
      <c r="F418" s="349" t="s">
        <v>3147</v>
      </c>
      <c r="G418" s="338" t="s">
        <v>22</v>
      </c>
      <c r="H418" s="339"/>
      <c r="I418" s="339"/>
      <c r="J418" s="339" t="s">
        <v>95</v>
      </c>
      <c r="K418" s="339" t="s">
        <v>7029</v>
      </c>
      <c r="L418" s="339" t="s">
        <v>7068</v>
      </c>
      <c r="M418" s="340"/>
      <c r="N418" s="340"/>
      <c r="O418" s="416"/>
      <c r="P418" s="416"/>
      <c r="Q418" s="416"/>
      <c r="R418" s="416"/>
      <c r="S418" s="416"/>
      <c r="T418" s="416"/>
      <c r="U418" s="416"/>
      <c r="V418" s="416"/>
      <c r="W418" s="416"/>
      <c r="X418" s="416"/>
      <c r="Y418" s="416"/>
    </row>
    <row r="419" customFormat="false" ht="15" hidden="false" customHeight="false" outlineLevel="2" collapsed="false">
      <c r="A419" s="339" t="s">
        <v>3148</v>
      </c>
      <c r="B419" s="413" t="s">
        <v>129</v>
      </c>
      <c r="C419" s="414"/>
      <c r="D419" s="415" t="s">
        <v>3149</v>
      </c>
      <c r="E419" s="349" t="s">
        <v>3150</v>
      </c>
      <c r="F419" s="349" t="s">
        <v>7071</v>
      </c>
      <c r="G419" s="338" t="s">
        <v>22</v>
      </c>
      <c r="H419" s="339"/>
      <c r="I419" s="339"/>
      <c r="J419" s="339" t="s">
        <v>95</v>
      </c>
      <c r="K419" s="339" t="s">
        <v>7029</v>
      </c>
      <c r="L419" s="339" t="s">
        <v>7068</v>
      </c>
      <c r="M419" s="340"/>
      <c r="N419" s="391" t="s">
        <v>7072</v>
      </c>
      <c r="O419" s="416"/>
      <c r="P419" s="416"/>
      <c r="Q419" s="416"/>
      <c r="R419" s="416"/>
      <c r="S419" s="416"/>
      <c r="T419" s="416"/>
      <c r="U419" s="416"/>
      <c r="V419" s="416"/>
      <c r="W419" s="416"/>
      <c r="X419" s="416"/>
      <c r="Y419" s="416"/>
    </row>
    <row r="420" customFormat="false" ht="15" hidden="false" customHeight="false" outlineLevel="2" collapsed="false">
      <c r="A420" s="339" t="s">
        <v>3152</v>
      </c>
      <c r="B420" s="413" t="s">
        <v>129</v>
      </c>
      <c r="C420" s="414"/>
      <c r="D420" s="415" t="s">
        <v>3153</v>
      </c>
      <c r="E420" s="349" t="s">
        <v>3154</v>
      </c>
      <c r="F420" s="349" t="s">
        <v>7073</v>
      </c>
      <c r="G420" s="338" t="s">
        <v>22</v>
      </c>
      <c r="H420" s="339"/>
      <c r="I420" s="339"/>
      <c r="J420" s="339" t="s">
        <v>95</v>
      </c>
      <c r="K420" s="339" t="s">
        <v>7029</v>
      </c>
      <c r="L420" s="339" t="s">
        <v>7068</v>
      </c>
      <c r="M420" s="340"/>
      <c r="N420" s="391" t="s">
        <v>7074</v>
      </c>
      <c r="O420" s="416"/>
      <c r="P420" s="416"/>
      <c r="Q420" s="416"/>
      <c r="R420" s="416"/>
      <c r="S420" s="416"/>
      <c r="T420" s="416"/>
      <c r="U420" s="416"/>
      <c r="V420" s="416"/>
      <c r="W420" s="416"/>
      <c r="X420" s="416"/>
      <c r="Y420" s="416"/>
    </row>
    <row r="421" customFormat="false" ht="15" hidden="false" customHeight="false" outlineLevel="2" collapsed="false">
      <c r="A421" s="339" t="s">
        <v>3156</v>
      </c>
      <c r="B421" s="413" t="s">
        <v>129</v>
      </c>
      <c r="C421" s="414"/>
      <c r="D421" s="415" t="s">
        <v>3157</v>
      </c>
      <c r="E421" s="349" t="s">
        <v>1217</v>
      </c>
      <c r="F421" s="348" t="s">
        <v>3158</v>
      </c>
      <c r="G421" s="338" t="s">
        <v>22</v>
      </c>
      <c r="H421" s="339"/>
      <c r="I421" s="339"/>
      <c r="J421" s="339" t="s">
        <v>95</v>
      </c>
      <c r="K421" s="339" t="s">
        <v>7029</v>
      </c>
      <c r="L421" s="339" t="s">
        <v>7068</v>
      </c>
      <c r="M421" s="340"/>
      <c r="N421" s="340"/>
      <c r="O421" s="416"/>
      <c r="P421" s="416"/>
      <c r="Q421" s="416"/>
      <c r="R421" s="416"/>
      <c r="S421" s="416"/>
      <c r="T421" s="416"/>
      <c r="U421" s="416"/>
      <c r="V421" s="416"/>
      <c r="W421" s="416"/>
      <c r="X421" s="416"/>
      <c r="Y421" s="416"/>
    </row>
    <row r="422" customFormat="false" ht="15" hidden="false" customHeight="false" outlineLevel="2" collapsed="false">
      <c r="A422" s="339" t="s">
        <v>3159</v>
      </c>
      <c r="B422" s="413" t="s">
        <v>129</v>
      </c>
      <c r="C422" s="414"/>
      <c r="D422" s="415" t="s">
        <v>3160</v>
      </c>
      <c r="E422" s="349" t="s">
        <v>1217</v>
      </c>
      <c r="F422" s="348" t="s">
        <v>3158</v>
      </c>
      <c r="G422" s="338" t="s">
        <v>22</v>
      </c>
      <c r="H422" s="339"/>
      <c r="I422" s="339"/>
      <c r="J422" s="339" t="s">
        <v>95</v>
      </c>
      <c r="K422" s="339" t="s">
        <v>7029</v>
      </c>
      <c r="L422" s="339" t="s">
        <v>7068</v>
      </c>
      <c r="M422" s="340"/>
      <c r="N422" s="340"/>
      <c r="O422" s="416"/>
      <c r="P422" s="416"/>
      <c r="Q422" s="416"/>
      <c r="R422" s="416"/>
      <c r="S422" s="416"/>
      <c r="T422" s="416"/>
      <c r="U422" s="416"/>
      <c r="V422" s="416"/>
      <c r="W422" s="416"/>
      <c r="X422" s="416"/>
      <c r="Y422" s="416"/>
    </row>
    <row r="423" customFormat="false" ht="15" hidden="false" customHeight="false" outlineLevel="2" collapsed="false">
      <c r="A423" s="339" t="s">
        <v>3161</v>
      </c>
      <c r="B423" s="413" t="s">
        <v>129</v>
      </c>
      <c r="C423" s="414"/>
      <c r="D423" s="415" t="s">
        <v>1950</v>
      </c>
      <c r="E423" s="352" t="s">
        <v>1951</v>
      </c>
      <c r="F423" s="348" t="s">
        <v>3158</v>
      </c>
      <c r="G423" s="338" t="s">
        <v>22</v>
      </c>
      <c r="H423" s="339"/>
      <c r="I423" s="339"/>
      <c r="J423" s="339" t="s">
        <v>95</v>
      </c>
      <c r="K423" s="339" t="s">
        <v>7029</v>
      </c>
      <c r="L423" s="339" t="s">
        <v>7068</v>
      </c>
      <c r="M423" s="340"/>
      <c r="N423" s="340"/>
      <c r="O423" s="416"/>
      <c r="P423" s="416"/>
      <c r="Q423" s="416"/>
      <c r="R423" s="416"/>
      <c r="S423" s="416"/>
      <c r="T423" s="416"/>
      <c r="U423" s="416"/>
      <c r="V423" s="416"/>
      <c r="W423" s="416"/>
      <c r="X423" s="416"/>
      <c r="Y423" s="416"/>
    </row>
    <row r="424" customFormat="false" ht="15" hidden="false" customHeight="false" outlineLevel="2" collapsed="false">
      <c r="A424" s="339" t="s">
        <v>3162</v>
      </c>
      <c r="B424" s="413" t="s">
        <v>129</v>
      </c>
      <c r="C424" s="414"/>
      <c r="D424" s="415" t="s">
        <v>1953</v>
      </c>
      <c r="E424" s="352" t="s">
        <v>1954</v>
      </c>
      <c r="F424" s="348" t="s">
        <v>3158</v>
      </c>
      <c r="G424" s="338" t="s">
        <v>22</v>
      </c>
      <c r="H424" s="339"/>
      <c r="I424" s="339"/>
      <c r="J424" s="339" t="s">
        <v>95</v>
      </c>
      <c r="K424" s="339" t="s">
        <v>7029</v>
      </c>
      <c r="L424" s="339" t="s">
        <v>7068</v>
      </c>
      <c r="M424" s="340"/>
      <c r="N424" s="340"/>
      <c r="O424" s="416"/>
      <c r="P424" s="416"/>
      <c r="Q424" s="416"/>
      <c r="R424" s="416"/>
      <c r="S424" s="416"/>
      <c r="T424" s="416"/>
      <c r="U424" s="416"/>
      <c r="V424" s="416"/>
      <c r="W424" s="416"/>
      <c r="X424" s="416"/>
      <c r="Y424" s="416"/>
    </row>
    <row r="425" customFormat="false" ht="15" hidden="false" customHeight="false" outlineLevel="2" collapsed="false">
      <c r="A425" s="339" t="s">
        <v>3163</v>
      </c>
      <c r="B425" s="413" t="s">
        <v>96</v>
      </c>
      <c r="C425" s="406" t="s">
        <v>3164</v>
      </c>
      <c r="D425" s="415" t="s">
        <v>1054</v>
      </c>
      <c r="E425" s="348" t="s">
        <v>3165</v>
      </c>
      <c r="F425" s="348" t="s">
        <v>3158</v>
      </c>
      <c r="G425" s="338" t="s">
        <v>22</v>
      </c>
      <c r="H425" s="339"/>
      <c r="I425" s="339"/>
      <c r="J425" s="339" t="s">
        <v>95</v>
      </c>
      <c r="K425" s="339" t="s">
        <v>7029</v>
      </c>
      <c r="L425" s="339" t="s">
        <v>7068</v>
      </c>
      <c r="M425" s="340"/>
      <c r="N425" s="340"/>
      <c r="O425" s="412"/>
      <c r="P425" s="412"/>
      <c r="Q425" s="412"/>
      <c r="R425" s="412"/>
      <c r="S425" s="412"/>
      <c r="T425" s="412"/>
      <c r="U425" s="412"/>
      <c r="V425" s="412"/>
      <c r="W425" s="412"/>
      <c r="X425" s="412"/>
      <c r="Y425" s="412"/>
    </row>
    <row r="426" customFormat="false" ht="15" hidden="false" customHeight="false" outlineLevel="2" collapsed="false">
      <c r="A426" s="339" t="s">
        <v>3166</v>
      </c>
      <c r="B426" s="413" t="s">
        <v>96</v>
      </c>
      <c r="C426" s="414"/>
      <c r="D426" s="415" t="s">
        <v>1058</v>
      </c>
      <c r="E426" s="348" t="s">
        <v>3167</v>
      </c>
      <c r="F426" s="348" t="s">
        <v>3158</v>
      </c>
      <c r="G426" s="338" t="s">
        <v>22</v>
      </c>
      <c r="H426" s="339"/>
      <c r="I426" s="339"/>
      <c r="J426" s="339" t="s">
        <v>95</v>
      </c>
      <c r="K426" s="339" t="s">
        <v>7029</v>
      </c>
      <c r="L426" s="339" t="s">
        <v>7068</v>
      </c>
      <c r="M426" s="340"/>
      <c r="N426" s="340"/>
      <c r="O426" s="412"/>
      <c r="P426" s="412"/>
      <c r="Q426" s="412"/>
      <c r="R426" s="412"/>
      <c r="S426" s="412"/>
      <c r="T426" s="412"/>
      <c r="U426" s="412"/>
      <c r="V426" s="412"/>
      <c r="W426" s="412"/>
      <c r="X426" s="412"/>
      <c r="Y426" s="412"/>
    </row>
    <row r="427" customFormat="false" ht="15" hidden="false" customHeight="false" outlineLevel="2" collapsed="false">
      <c r="A427" s="339" t="s">
        <v>3168</v>
      </c>
      <c r="B427" s="413" t="s">
        <v>96</v>
      </c>
      <c r="C427" s="414"/>
      <c r="D427" s="415" t="s">
        <v>1061</v>
      </c>
      <c r="E427" s="348" t="s">
        <v>1959</v>
      </c>
      <c r="F427" s="348" t="s">
        <v>3158</v>
      </c>
      <c r="G427" s="338" t="s">
        <v>22</v>
      </c>
      <c r="H427" s="339"/>
      <c r="I427" s="339"/>
      <c r="J427" s="339" t="s">
        <v>95</v>
      </c>
      <c r="K427" s="339" t="s">
        <v>7029</v>
      </c>
      <c r="L427" s="339" t="s">
        <v>7068</v>
      </c>
      <c r="M427" s="340"/>
      <c r="N427" s="340"/>
      <c r="O427" s="412"/>
      <c r="P427" s="412"/>
      <c r="Q427" s="412"/>
      <c r="R427" s="412"/>
      <c r="S427" s="412"/>
      <c r="T427" s="412"/>
      <c r="U427" s="412"/>
      <c r="V427" s="412"/>
      <c r="W427" s="412"/>
      <c r="X427" s="412"/>
      <c r="Y427" s="412"/>
    </row>
    <row r="428" customFormat="false" ht="15" hidden="false" customHeight="false" outlineLevel="2" collapsed="false">
      <c r="A428" s="339" t="s">
        <v>3169</v>
      </c>
      <c r="B428" s="413" t="s">
        <v>107</v>
      </c>
      <c r="C428" s="406" t="s">
        <v>1270</v>
      </c>
      <c r="D428" s="415" t="s">
        <v>1066</v>
      </c>
      <c r="E428" s="348" t="s">
        <v>1067</v>
      </c>
      <c r="F428" s="348" t="s">
        <v>3158</v>
      </c>
      <c r="G428" s="338" t="s">
        <v>22</v>
      </c>
      <c r="H428" s="339"/>
      <c r="I428" s="339"/>
      <c r="J428" s="339" t="s">
        <v>95</v>
      </c>
      <c r="K428" s="339" t="s">
        <v>7029</v>
      </c>
      <c r="L428" s="339" t="s">
        <v>7068</v>
      </c>
      <c r="M428" s="340"/>
      <c r="N428" s="340"/>
      <c r="O428" s="412"/>
      <c r="P428" s="412"/>
      <c r="Q428" s="412"/>
      <c r="R428" s="412"/>
      <c r="S428" s="412"/>
      <c r="T428" s="412"/>
      <c r="U428" s="412"/>
      <c r="V428" s="412"/>
      <c r="W428" s="412"/>
      <c r="X428" s="412"/>
      <c r="Y428" s="412"/>
    </row>
    <row r="429" customFormat="false" ht="15" hidden="false" customHeight="false" outlineLevel="2" collapsed="false">
      <c r="A429" s="339" t="s">
        <v>3170</v>
      </c>
      <c r="B429" s="413" t="s">
        <v>107</v>
      </c>
      <c r="C429" s="414"/>
      <c r="D429" s="415" t="s">
        <v>1679</v>
      </c>
      <c r="E429" s="348" t="s">
        <v>7075</v>
      </c>
      <c r="F429" s="348" t="s">
        <v>3158</v>
      </c>
      <c r="G429" s="338" t="s">
        <v>22</v>
      </c>
      <c r="H429" s="339"/>
      <c r="I429" s="339"/>
      <c r="J429" s="339" t="s">
        <v>95</v>
      </c>
      <c r="K429" s="339" t="s">
        <v>7029</v>
      </c>
      <c r="L429" s="339" t="s">
        <v>7068</v>
      </c>
      <c r="M429" s="340"/>
      <c r="N429" s="391" t="s">
        <v>7076</v>
      </c>
      <c r="O429" s="412"/>
      <c r="P429" s="412"/>
      <c r="Q429" s="412"/>
      <c r="R429" s="412"/>
      <c r="S429" s="412"/>
      <c r="T429" s="412"/>
      <c r="U429" s="412"/>
      <c r="V429" s="412"/>
      <c r="W429" s="412"/>
      <c r="X429" s="412"/>
      <c r="Y429" s="412"/>
    </row>
    <row r="430" customFormat="false" ht="15" hidden="false" customHeight="false" outlineLevel="2" collapsed="false">
      <c r="A430" s="339" t="s">
        <v>3172</v>
      </c>
      <c r="B430" s="413" t="s">
        <v>107</v>
      </c>
      <c r="C430" s="414"/>
      <c r="D430" s="415" t="s">
        <v>1073</v>
      </c>
      <c r="E430" s="348" t="s">
        <v>1074</v>
      </c>
      <c r="F430" s="348" t="s">
        <v>3158</v>
      </c>
      <c r="G430" s="338" t="s">
        <v>22</v>
      </c>
      <c r="H430" s="339"/>
      <c r="I430" s="339"/>
      <c r="J430" s="339" t="s">
        <v>95</v>
      </c>
      <c r="K430" s="339" t="s">
        <v>7029</v>
      </c>
      <c r="L430" s="339" t="s">
        <v>7068</v>
      </c>
      <c r="M430" s="340"/>
      <c r="N430" s="340"/>
      <c r="O430" s="412"/>
      <c r="P430" s="412"/>
      <c r="Q430" s="412"/>
      <c r="R430" s="412"/>
      <c r="S430" s="412"/>
      <c r="T430" s="412"/>
      <c r="U430" s="412"/>
      <c r="V430" s="412"/>
      <c r="W430" s="412"/>
      <c r="X430" s="412"/>
      <c r="Y430" s="412"/>
    </row>
    <row r="431" customFormat="false" ht="15" hidden="false" customHeight="false" outlineLevel="2" collapsed="false">
      <c r="A431" s="339" t="s">
        <v>3173</v>
      </c>
      <c r="B431" s="413" t="s">
        <v>122</v>
      </c>
      <c r="C431" s="406" t="s">
        <v>1076</v>
      </c>
      <c r="D431" s="415" t="s">
        <v>1077</v>
      </c>
      <c r="E431" s="348" t="s">
        <v>3174</v>
      </c>
      <c r="F431" s="348" t="s">
        <v>3158</v>
      </c>
      <c r="G431" s="338" t="s">
        <v>22</v>
      </c>
      <c r="H431" s="339"/>
      <c r="I431" s="339"/>
      <c r="J431" s="339" t="s">
        <v>95</v>
      </c>
      <c r="K431" s="339" t="s">
        <v>7029</v>
      </c>
      <c r="L431" s="339" t="s">
        <v>7068</v>
      </c>
      <c r="M431" s="340"/>
      <c r="N431" s="340"/>
      <c r="O431" s="412"/>
      <c r="P431" s="412"/>
      <c r="Q431" s="412"/>
      <c r="R431" s="412"/>
      <c r="S431" s="412"/>
      <c r="T431" s="412"/>
      <c r="U431" s="412"/>
      <c r="V431" s="412"/>
      <c r="W431" s="412"/>
      <c r="X431" s="412"/>
      <c r="Y431" s="412"/>
    </row>
    <row r="432" customFormat="false" ht="15" hidden="false" customHeight="false" outlineLevel="2" collapsed="false">
      <c r="A432" s="339" t="s">
        <v>3175</v>
      </c>
      <c r="B432" s="413" t="s">
        <v>122</v>
      </c>
      <c r="C432" s="414"/>
      <c r="D432" s="415" t="s">
        <v>1081</v>
      </c>
      <c r="E432" s="348" t="s">
        <v>3176</v>
      </c>
      <c r="F432" s="348" t="s">
        <v>3158</v>
      </c>
      <c r="G432" s="338" t="s">
        <v>22</v>
      </c>
      <c r="H432" s="339"/>
      <c r="I432" s="339"/>
      <c r="J432" s="339" t="s">
        <v>95</v>
      </c>
      <c r="K432" s="339" t="s">
        <v>7029</v>
      </c>
      <c r="L432" s="339" t="s">
        <v>7068</v>
      </c>
      <c r="M432" s="340"/>
      <c r="N432" s="340"/>
      <c r="O432" s="412"/>
      <c r="P432" s="412"/>
      <c r="Q432" s="412"/>
      <c r="R432" s="412"/>
      <c r="S432" s="412"/>
      <c r="T432" s="412"/>
      <c r="U432" s="412"/>
      <c r="V432" s="412"/>
      <c r="W432" s="412"/>
      <c r="X432" s="412"/>
      <c r="Y432" s="412"/>
    </row>
    <row r="433" customFormat="false" ht="15" hidden="false" customHeight="false" outlineLevel="2" collapsed="false">
      <c r="A433" s="339" t="s">
        <v>3177</v>
      </c>
      <c r="B433" s="413" t="s">
        <v>115</v>
      </c>
      <c r="C433" s="406" t="s">
        <v>1084</v>
      </c>
      <c r="D433" s="415" t="s">
        <v>1085</v>
      </c>
      <c r="E433" s="348" t="s">
        <v>1086</v>
      </c>
      <c r="F433" s="348" t="s">
        <v>3158</v>
      </c>
      <c r="G433" s="338" t="s">
        <v>22</v>
      </c>
      <c r="H433" s="339"/>
      <c r="I433" s="339"/>
      <c r="J433" s="339" t="s">
        <v>95</v>
      </c>
      <c r="K433" s="339" t="s">
        <v>7029</v>
      </c>
      <c r="L433" s="339" t="s">
        <v>7068</v>
      </c>
      <c r="M433" s="340"/>
      <c r="N433" s="340"/>
      <c r="O433" s="412"/>
      <c r="P433" s="412"/>
      <c r="Q433" s="412"/>
      <c r="R433" s="412"/>
      <c r="S433" s="412"/>
      <c r="T433" s="412"/>
      <c r="U433" s="412"/>
      <c r="V433" s="412"/>
      <c r="W433" s="412"/>
      <c r="X433" s="412"/>
      <c r="Y433" s="412"/>
    </row>
    <row r="434" customFormat="false" ht="15" hidden="false" customHeight="false" outlineLevel="2" collapsed="false">
      <c r="A434" s="339" t="s">
        <v>3178</v>
      </c>
      <c r="B434" s="413" t="s">
        <v>115</v>
      </c>
      <c r="C434" s="414"/>
      <c r="D434" s="415" t="s">
        <v>1089</v>
      </c>
      <c r="E434" s="356" t="s">
        <v>7077</v>
      </c>
      <c r="F434" s="348" t="s">
        <v>3158</v>
      </c>
      <c r="G434" s="338" t="s">
        <v>22</v>
      </c>
      <c r="H434" s="339"/>
      <c r="I434" s="339"/>
      <c r="J434" s="339" t="s">
        <v>95</v>
      </c>
      <c r="K434" s="339" t="s">
        <v>7029</v>
      </c>
      <c r="L434" s="339" t="s">
        <v>7068</v>
      </c>
      <c r="M434" s="340"/>
      <c r="N434" s="391" t="s">
        <v>7078</v>
      </c>
      <c r="O434" s="412"/>
      <c r="P434" s="412"/>
      <c r="Q434" s="412"/>
      <c r="R434" s="412"/>
      <c r="S434" s="412"/>
      <c r="T434" s="412"/>
      <c r="U434" s="412"/>
      <c r="V434" s="412"/>
      <c r="W434" s="412"/>
      <c r="X434" s="412"/>
      <c r="Y434" s="412"/>
    </row>
    <row r="435" customFormat="false" ht="15" hidden="false" customHeight="false" outlineLevel="2" collapsed="false">
      <c r="A435" s="339" t="s">
        <v>3179</v>
      </c>
      <c r="B435" s="413" t="s">
        <v>115</v>
      </c>
      <c r="C435" s="414"/>
      <c r="D435" s="415" t="s">
        <v>1093</v>
      </c>
      <c r="E435" s="348" t="s">
        <v>1094</v>
      </c>
      <c r="F435" s="348" t="s">
        <v>3158</v>
      </c>
      <c r="G435" s="338" t="s">
        <v>22</v>
      </c>
      <c r="H435" s="339"/>
      <c r="I435" s="339"/>
      <c r="J435" s="339" t="s">
        <v>95</v>
      </c>
      <c r="K435" s="339" t="s">
        <v>7029</v>
      </c>
      <c r="L435" s="339" t="s">
        <v>7068</v>
      </c>
      <c r="M435" s="340"/>
      <c r="N435" s="340"/>
      <c r="O435" s="412"/>
      <c r="P435" s="412"/>
      <c r="Q435" s="412"/>
      <c r="R435" s="412"/>
      <c r="S435" s="412"/>
      <c r="T435" s="412"/>
      <c r="U435" s="412"/>
      <c r="V435" s="412"/>
      <c r="W435" s="412"/>
      <c r="X435" s="412"/>
      <c r="Y435" s="412"/>
    </row>
    <row r="436" customFormat="false" ht="15" hidden="false" customHeight="false" outlineLevel="2" collapsed="false">
      <c r="A436" s="339" t="s">
        <v>3180</v>
      </c>
      <c r="B436" s="413" t="s">
        <v>221</v>
      </c>
      <c r="C436" s="414"/>
      <c r="D436" s="415" t="s">
        <v>1096</v>
      </c>
      <c r="E436" s="348" t="s">
        <v>1097</v>
      </c>
      <c r="F436" s="348" t="s">
        <v>3158</v>
      </c>
      <c r="G436" s="338" t="s">
        <v>22</v>
      </c>
      <c r="H436" s="339"/>
      <c r="I436" s="339"/>
      <c r="J436" s="339" t="s">
        <v>95</v>
      </c>
      <c r="K436" s="339" t="s">
        <v>7029</v>
      </c>
      <c r="L436" s="339" t="s">
        <v>7068</v>
      </c>
      <c r="M436" s="340"/>
      <c r="N436" s="340"/>
      <c r="O436" s="416"/>
      <c r="P436" s="416"/>
      <c r="Q436" s="416"/>
      <c r="R436" s="416"/>
      <c r="S436" s="416"/>
      <c r="T436" s="416"/>
      <c r="U436" s="416"/>
      <c r="V436" s="416"/>
      <c r="W436" s="416"/>
      <c r="X436" s="416"/>
      <c r="Y436" s="416"/>
    </row>
    <row r="437" customFormat="false" ht="15" hidden="false" customHeight="false" outlineLevel="1" collapsed="false">
      <c r="A437" s="417" t="s">
        <v>3181</v>
      </c>
      <c r="B437" s="418"/>
      <c r="C437" s="418"/>
      <c r="D437" s="418"/>
      <c r="E437" s="418"/>
      <c r="F437" s="419"/>
      <c r="G437" s="369"/>
      <c r="H437" s="369"/>
      <c r="I437" s="369"/>
      <c r="J437" s="369"/>
      <c r="K437" s="369"/>
      <c r="L437" s="369"/>
      <c r="M437" s="332"/>
      <c r="N437" s="332"/>
      <c r="O437" s="323"/>
      <c r="P437" s="323"/>
      <c r="Q437" s="323"/>
      <c r="R437" s="323"/>
      <c r="S437" s="323"/>
      <c r="T437" s="323"/>
      <c r="U437" s="323"/>
      <c r="V437" s="323"/>
      <c r="W437" s="323"/>
      <c r="X437" s="323"/>
      <c r="Y437" s="323"/>
    </row>
    <row r="438" customFormat="false" ht="15" hidden="false" customHeight="false" outlineLevel="2" collapsed="false">
      <c r="A438" s="420" t="s">
        <v>3182</v>
      </c>
      <c r="B438" s="391" t="s">
        <v>136</v>
      </c>
      <c r="C438" s="352" t="s">
        <v>2763</v>
      </c>
      <c r="D438" s="355" t="s">
        <v>3183</v>
      </c>
      <c r="E438" s="351" t="s">
        <v>2982</v>
      </c>
      <c r="F438" s="396" t="s">
        <v>3184</v>
      </c>
      <c r="G438" s="338" t="s">
        <v>22</v>
      </c>
      <c r="H438" s="339"/>
      <c r="I438" s="339"/>
      <c r="J438" s="339" t="s">
        <v>95</v>
      </c>
      <c r="K438" s="339" t="s">
        <v>7024</v>
      </c>
      <c r="L438" s="339" t="s">
        <v>7079</v>
      </c>
      <c r="M438" s="340"/>
      <c r="N438" s="340"/>
      <c r="O438" s="323"/>
      <c r="P438" s="323"/>
      <c r="Q438" s="323"/>
      <c r="R438" s="323"/>
      <c r="S438" s="323"/>
      <c r="T438" s="323"/>
      <c r="U438" s="323"/>
      <c r="V438" s="323"/>
      <c r="W438" s="323"/>
      <c r="X438" s="323"/>
      <c r="Y438" s="323"/>
    </row>
    <row r="439" customFormat="false" ht="15" hidden="false" customHeight="false" outlineLevel="2" collapsed="false">
      <c r="A439" s="420" t="s">
        <v>3186</v>
      </c>
      <c r="B439" s="411" t="s">
        <v>129</v>
      </c>
      <c r="C439" s="378" t="s">
        <v>3134</v>
      </c>
      <c r="D439" s="378" t="s">
        <v>1003</v>
      </c>
      <c r="E439" s="337" t="s">
        <v>1935</v>
      </c>
      <c r="F439" s="337" t="s">
        <v>3187</v>
      </c>
      <c r="G439" s="338" t="s">
        <v>22</v>
      </c>
      <c r="H439" s="339"/>
      <c r="I439" s="339"/>
      <c r="J439" s="339" t="s">
        <v>95</v>
      </c>
      <c r="K439" s="339" t="s">
        <v>7024</v>
      </c>
      <c r="L439" s="339" t="s">
        <v>7079</v>
      </c>
      <c r="M439" s="340"/>
      <c r="N439" s="340"/>
      <c r="O439" s="412"/>
      <c r="P439" s="412"/>
      <c r="Q439" s="412"/>
      <c r="R439" s="412"/>
      <c r="S439" s="412"/>
      <c r="T439" s="412"/>
      <c r="U439" s="412"/>
      <c r="V439" s="412"/>
      <c r="W439" s="412"/>
      <c r="X439" s="412"/>
      <c r="Y439" s="412"/>
    </row>
    <row r="440" customFormat="false" ht="15" hidden="false" customHeight="false" outlineLevel="2" collapsed="false">
      <c r="A440" s="420" t="s">
        <v>3188</v>
      </c>
      <c r="B440" s="413" t="s">
        <v>129</v>
      </c>
      <c r="C440" s="394"/>
      <c r="D440" s="415" t="s">
        <v>3137</v>
      </c>
      <c r="E440" s="349" t="s">
        <v>3189</v>
      </c>
      <c r="F440" s="337" t="s">
        <v>3187</v>
      </c>
      <c r="G440" s="338" t="s">
        <v>22</v>
      </c>
      <c r="H440" s="339"/>
      <c r="I440" s="339"/>
      <c r="J440" s="339" t="s">
        <v>95</v>
      </c>
      <c r="K440" s="339" t="s">
        <v>7024</v>
      </c>
      <c r="L440" s="339" t="s">
        <v>7079</v>
      </c>
      <c r="M440" s="340"/>
      <c r="N440" s="340"/>
      <c r="O440" s="416"/>
      <c r="P440" s="416"/>
      <c r="Q440" s="416"/>
      <c r="R440" s="416"/>
      <c r="S440" s="416"/>
      <c r="T440" s="416"/>
      <c r="U440" s="416"/>
      <c r="V440" s="416"/>
      <c r="W440" s="416"/>
      <c r="X440" s="416"/>
      <c r="Y440" s="416"/>
    </row>
    <row r="441" customFormat="false" ht="15" hidden="false" customHeight="false" outlineLevel="2" collapsed="false">
      <c r="A441" s="420" t="s">
        <v>3190</v>
      </c>
      <c r="B441" s="413" t="s">
        <v>129</v>
      </c>
      <c r="C441" s="394"/>
      <c r="D441" s="415" t="s">
        <v>3141</v>
      </c>
      <c r="E441" s="348" t="s">
        <v>3191</v>
      </c>
      <c r="F441" s="348" t="s">
        <v>3192</v>
      </c>
      <c r="G441" s="338" t="s">
        <v>22</v>
      </c>
      <c r="H441" s="339"/>
      <c r="I441" s="339"/>
      <c r="J441" s="339" t="s">
        <v>95</v>
      </c>
      <c r="K441" s="339" t="s">
        <v>7024</v>
      </c>
      <c r="L441" s="339" t="s">
        <v>7079</v>
      </c>
      <c r="M441" s="340"/>
      <c r="N441" s="340"/>
      <c r="O441" s="416"/>
      <c r="P441" s="416"/>
      <c r="Q441" s="416"/>
      <c r="R441" s="416"/>
      <c r="S441" s="416"/>
      <c r="T441" s="416"/>
      <c r="U441" s="416"/>
      <c r="V441" s="416"/>
      <c r="W441" s="416"/>
      <c r="X441" s="416"/>
      <c r="Y441" s="416"/>
    </row>
    <row r="442" customFormat="false" ht="15" hidden="false" customHeight="false" outlineLevel="2" collapsed="false">
      <c r="A442" s="420" t="s">
        <v>3193</v>
      </c>
      <c r="B442" s="413" t="s">
        <v>129</v>
      </c>
      <c r="C442" s="394"/>
      <c r="D442" s="415" t="s">
        <v>3145</v>
      </c>
      <c r="E442" s="349" t="s">
        <v>3146</v>
      </c>
      <c r="F442" s="349" t="s">
        <v>3194</v>
      </c>
      <c r="G442" s="338" t="s">
        <v>22</v>
      </c>
      <c r="H442" s="339"/>
      <c r="I442" s="339"/>
      <c r="J442" s="339" t="s">
        <v>95</v>
      </c>
      <c r="K442" s="339" t="s">
        <v>7024</v>
      </c>
      <c r="L442" s="339" t="s">
        <v>7079</v>
      </c>
      <c r="M442" s="340"/>
      <c r="N442" s="340"/>
      <c r="O442" s="416"/>
      <c r="P442" s="416"/>
      <c r="Q442" s="416"/>
      <c r="R442" s="416"/>
      <c r="S442" s="416"/>
      <c r="T442" s="416"/>
      <c r="U442" s="416"/>
      <c r="V442" s="416"/>
      <c r="W442" s="416"/>
      <c r="X442" s="416"/>
      <c r="Y442" s="416"/>
    </row>
    <row r="443" customFormat="false" ht="15" hidden="false" customHeight="false" outlineLevel="2" collapsed="false">
      <c r="A443" s="420" t="s">
        <v>3195</v>
      </c>
      <c r="B443" s="413" t="s">
        <v>129</v>
      </c>
      <c r="C443" s="394"/>
      <c r="D443" s="415" t="s">
        <v>3149</v>
      </c>
      <c r="E443" s="349" t="s">
        <v>3150</v>
      </c>
      <c r="F443" s="349" t="s">
        <v>3192</v>
      </c>
      <c r="G443" s="338" t="s">
        <v>22</v>
      </c>
      <c r="H443" s="339"/>
      <c r="I443" s="339"/>
      <c r="J443" s="339" t="s">
        <v>95</v>
      </c>
      <c r="K443" s="339" t="s">
        <v>7024</v>
      </c>
      <c r="L443" s="339" t="s">
        <v>7079</v>
      </c>
      <c r="M443" s="340"/>
      <c r="N443" s="340"/>
      <c r="O443" s="416"/>
      <c r="P443" s="416"/>
      <c r="Q443" s="416"/>
      <c r="R443" s="416"/>
      <c r="S443" s="416"/>
      <c r="T443" s="416"/>
      <c r="U443" s="416"/>
      <c r="V443" s="416"/>
      <c r="W443" s="416"/>
      <c r="X443" s="416"/>
      <c r="Y443" s="416"/>
    </row>
    <row r="444" customFormat="false" ht="15" hidden="false" customHeight="false" outlineLevel="2" collapsed="false">
      <c r="A444" s="420" t="s">
        <v>3196</v>
      </c>
      <c r="B444" s="413" t="s">
        <v>129</v>
      </c>
      <c r="C444" s="394"/>
      <c r="D444" s="415" t="s">
        <v>3153</v>
      </c>
      <c r="E444" s="349" t="s">
        <v>3154</v>
      </c>
      <c r="F444" s="349" t="s">
        <v>3197</v>
      </c>
      <c r="G444" s="338" t="s">
        <v>22</v>
      </c>
      <c r="H444" s="339"/>
      <c r="I444" s="339"/>
      <c r="J444" s="339" t="s">
        <v>95</v>
      </c>
      <c r="K444" s="339" t="s">
        <v>7024</v>
      </c>
      <c r="L444" s="339" t="s">
        <v>7079</v>
      </c>
      <c r="M444" s="340"/>
      <c r="N444" s="340"/>
      <c r="O444" s="416"/>
      <c r="P444" s="416"/>
      <c r="Q444" s="416"/>
      <c r="R444" s="416"/>
      <c r="S444" s="416"/>
      <c r="T444" s="416"/>
      <c r="U444" s="416"/>
      <c r="V444" s="416"/>
      <c r="W444" s="416"/>
      <c r="X444" s="416"/>
      <c r="Y444" s="416"/>
    </row>
    <row r="445" customFormat="false" ht="15" hidden="false" customHeight="false" outlineLevel="2" collapsed="false">
      <c r="A445" s="420" t="s">
        <v>3198</v>
      </c>
      <c r="B445" s="413" t="s">
        <v>129</v>
      </c>
      <c r="C445" s="394"/>
      <c r="D445" s="415" t="s">
        <v>3157</v>
      </c>
      <c r="E445" s="349" t="s">
        <v>3199</v>
      </c>
      <c r="F445" s="348" t="s">
        <v>3200</v>
      </c>
      <c r="G445" s="338" t="s">
        <v>22</v>
      </c>
      <c r="H445" s="339"/>
      <c r="I445" s="339"/>
      <c r="J445" s="339" t="s">
        <v>95</v>
      </c>
      <c r="K445" s="339" t="s">
        <v>7024</v>
      </c>
      <c r="L445" s="339" t="s">
        <v>7079</v>
      </c>
      <c r="M445" s="340"/>
      <c r="N445" s="340"/>
      <c r="O445" s="416"/>
      <c r="P445" s="416"/>
      <c r="Q445" s="416"/>
      <c r="R445" s="416"/>
      <c r="S445" s="416"/>
      <c r="T445" s="416"/>
      <c r="U445" s="416"/>
      <c r="V445" s="416"/>
      <c r="W445" s="416"/>
      <c r="X445" s="416"/>
      <c r="Y445" s="416"/>
    </row>
    <row r="446" customFormat="false" ht="15" hidden="false" customHeight="false" outlineLevel="2" collapsed="false">
      <c r="A446" s="420" t="s">
        <v>3201</v>
      </c>
      <c r="B446" s="413" t="s">
        <v>129</v>
      </c>
      <c r="C446" s="394"/>
      <c r="D446" s="415" t="s">
        <v>3160</v>
      </c>
      <c r="E446" s="349" t="s">
        <v>3199</v>
      </c>
      <c r="F446" s="348" t="s">
        <v>3200</v>
      </c>
      <c r="G446" s="338" t="s">
        <v>22</v>
      </c>
      <c r="H446" s="339"/>
      <c r="I446" s="339"/>
      <c r="J446" s="339" t="s">
        <v>95</v>
      </c>
      <c r="K446" s="339" t="s">
        <v>7024</v>
      </c>
      <c r="L446" s="339" t="s">
        <v>7079</v>
      </c>
      <c r="M446" s="340"/>
      <c r="N446" s="340"/>
      <c r="O446" s="416"/>
      <c r="P446" s="416"/>
      <c r="Q446" s="416"/>
      <c r="R446" s="416"/>
      <c r="S446" s="416"/>
      <c r="T446" s="416"/>
      <c r="U446" s="416"/>
      <c r="V446" s="416"/>
      <c r="W446" s="416"/>
      <c r="X446" s="416"/>
      <c r="Y446" s="416"/>
    </row>
    <row r="447" customFormat="false" ht="15" hidden="false" customHeight="false" outlineLevel="2" collapsed="false">
      <c r="A447" s="420" t="s">
        <v>3202</v>
      </c>
      <c r="B447" s="421" t="s">
        <v>129</v>
      </c>
      <c r="C447" s="394"/>
      <c r="D447" s="415" t="s">
        <v>1950</v>
      </c>
      <c r="E447" s="352" t="s">
        <v>1951</v>
      </c>
      <c r="F447" s="348" t="s">
        <v>3200</v>
      </c>
      <c r="G447" s="338" t="s">
        <v>22</v>
      </c>
      <c r="H447" s="339"/>
      <c r="I447" s="339"/>
      <c r="J447" s="339" t="s">
        <v>95</v>
      </c>
      <c r="K447" s="339" t="s">
        <v>7024</v>
      </c>
      <c r="L447" s="339" t="s">
        <v>7079</v>
      </c>
      <c r="M447" s="340"/>
      <c r="N447" s="340"/>
      <c r="O447" s="412"/>
      <c r="P447" s="412"/>
      <c r="Q447" s="412"/>
      <c r="R447" s="412"/>
      <c r="S447" s="412"/>
      <c r="T447" s="412"/>
      <c r="U447" s="412"/>
      <c r="V447" s="412"/>
      <c r="W447" s="412"/>
      <c r="X447" s="412"/>
      <c r="Y447" s="412"/>
    </row>
    <row r="448" customFormat="false" ht="15" hidden="false" customHeight="false" outlineLevel="2" collapsed="false">
      <c r="A448" s="420" t="s">
        <v>3203</v>
      </c>
      <c r="B448" s="421" t="s">
        <v>129</v>
      </c>
      <c r="C448" s="394"/>
      <c r="D448" s="415" t="s">
        <v>1953</v>
      </c>
      <c r="E448" s="352" t="s">
        <v>1954</v>
      </c>
      <c r="F448" s="348" t="s">
        <v>3200</v>
      </c>
      <c r="G448" s="338" t="s">
        <v>22</v>
      </c>
      <c r="H448" s="339"/>
      <c r="I448" s="339"/>
      <c r="J448" s="339" t="s">
        <v>95</v>
      </c>
      <c r="K448" s="339" t="s">
        <v>7024</v>
      </c>
      <c r="L448" s="339" t="s">
        <v>7079</v>
      </c>
      <c r="M448" s="340"/>
      <c r="N448" s="340"/>
      <c r="O448" s="412"/>
      <c r="P448" s="412"/>
      <c r="Q448" s="412"/>
      <c r="R448" s="412"/>
      <c r="S448" s="412"/>
      <c r="T448" s="412"/>
      <c r="U448" s="412"/>
      <c r="V448" s="412"/>
      <c r="W448" s="412"/>
      <c r="X448" s="412"/>
      <c r="Y448" s="412"/>
    </row>
    <row r="449" customFormat="false" ht="15" hidden="false" customHeight="false" outlineLevel="2" collapsed="false">
      <c r="A449" s="420" t="s">
        <v>3204</v>
      </c>
      <c r="B449" s="421" t="s">
        <v>96</v>
      </c>
      <c r="C449" s="415" t="s">
        <v>3205</v>
      </c>
      <c r="D449" s="415" t="s">
        <v>1054</v>
      </c>
      <c r="E449" s="348" t="s">
        <v>3165</v>
      </c>
      <c r="F449" s="348" t="s">
        <v>3200</v>
      </c>
      <c r="G449" s="338" t="s">
        <v>22</v>
      </c>
      <c r="H449" s="339"/>
      <c r="I449" s="339"/>
      <c r="J449" s="339" t="s">
        <v>95</v>
      </c>
      <c r="K449" s="339" t="s">
        <v>7024</v>
      </c>
      <c r="L449" s="339" t="s">
        <v>7079</v>
      </c>
      <c r="M449" s="340"/>
      <c r="N449" s="340"/>
      <c r="O449" s="412"/>
      <c r="P449" s="412"/>
      <c r="Q449" s="412"/>
      <c r="R449" s="412"/>
      <c r="S449" s="412"/>
      <c r="T449" s="412"/>
      <c r="U449" s="412"/>
      <c r="V449" s="412"/>
      <c r="W449" s="412"/>
      <c r="X449" s="412"/>
      <c r="Y449" s="412"/>
    </row>
    <row r="450" customFormat="false" ht="15" hidden="false" customHeight="false" outlineLevel="2" collapsed="false">
      <c r="A450" s="420" t="s">
        <v>3206</v>
      </c>
      <c r="B450" s="421" t="s">
        <v>96</v>
      </c>
      <c r="C450" s="394"/>
      <c r="D450" s="415" t="s">
        <v>1058</v>
      </c>
      <c r="E450" s="348" t="s">
        <v>3167</v>
      </c>
      <c r="F450" s="348" t="s">
        <v>3200</v>
      </c>
      <c r="G450" s="338" t="s">
        <v>22</v>
      </c>
      <c r="H450" s="339"/>
      <c r="I450" s="339"/>
      <c r="J450" s="339" t="s">
        <v>95</v>
      </c>
      <c r="K450" s="339" t="s">
        <v>7024</v>
      </c>
      <c r="L450" s="339" t="s">
        <v>7079</v>
      </c>
      <c r="M450" s="340"/>
      <c r="N450" s="340"/>
      <c r="O450" s="412"/>
      <c r="P450" s="412"/>
      <c r="Q450" s="412"/>
      <c r="R450" s="412"/>
      <c r="S450" s="412"/>
      <c r="T450" s="412"/>
      <c r="U450" s="412"/>
      <c r="V450" s="412"/>
      <c r="W450" s="412"/>
      <c r="X450" s="412"/>
      <c r="Y450" s="412"/>
    </row>
    <row r="451" customFormat="false" ht="15" hidden="false" customHeight="false" outlineLevel="2" collapsed="false">
      <c r="A451" s="420" t="s">
        <v>3207</v>
      </c>
      <c r="B451" s="421" t="s">
        <v>96</v>
      </c>
      <c r="C451" s="394"/>
      <c r="D451" s="415" t="s">
        <v>3208</v>
      </c>
      <c r="E451" s="348" t="s">
        <v>1959</v>
      </c>
      <c r="F451" s="348" t="s">
        <v>3200</v>
      </c>
      <c r="G451" s="338" t="s">
        <v>22</v>
      </c>
      <c r="H451" s="339"/>
      <c r="I451" s="339"/>
      <c r="J451" s="339" t="s">
        <v>95</v>
      </c>
      <c r="K451" s="339" t="s">
        <v>7024</v>
      </c>
      <c r="L451" s="339" t="s">
        <v>7079</v>
      </c>
      <c r="M451" s="340"/>
      <c r="N451" s="340"/>
      <c r="O451" s="412"/>
      <c r="P451" s="412"/>
      <c r="Q451" s="412"/>
      <c r="R451" s="412"/>
      <c r="S451" s="412"/>
      <c r="T451" s="412"/>
      <c r="U451" s="412"/>
      <c r="V451" s="412"/>
      <c r="W451" s="412"/>
      <c r="X451" s="412"/>
      <c r="Y451" s="412"/>
    </row>
    <row r="452" customFormat="false" ht="15" hidden="false" customHeight="false" outlineLevel="2" collapsed="false">
      <c r="A452" s="420" t="s">
        <v>3209</v>
      </c>
      <c r="B452" s="421" t="s">
        <v>107</v>
      </c>
      <c r="C452" s="415" t="s">
        <v>1270</v>
      </c>
      <c r="D452" s="415" t="s">
        <v>1066</v>
      </c>
      <c r="E452" s="348" t="s">
        <v>1067</v>
      </c>
      <c r="F452" s="348" t="s">
        <v>3200</v>
      </c>
      <c r="G452" s="338" t="s">
        <v>22</v>
      </c>
      <c r="H452" s="339"/>
      <c r="I452" s="339"/>
      <c r="J452" s="339" t="s">
        <v>95</v>
      </c>
      <c r="K452" s="339" t="s">
        <v>7024</v>
      </c>
      <c r="L452" s="339" t="s">
        <v>7079</v>
      </c>
      <c r="M452" s="340"/>
      <c r="N452" s="340"/>
      <c r="O452" s="412"/>
      <c r="P452" s="412"/>
      <c r="Q452" s="412"/>
      <c r="R452" s="412"/>
      <c r="S452" s="412"/>
      <c r="T452" s="412"/>
      <c r="U452" s="412"/>
      <c r="V452" s="412"/>
      <c r="W452" s="412"/>
      <c r="X452" s="412"/>
      <c r="Y452" s="412"/>
    </row>
    <row r="453" customFormat="false" ht="15" hidden="false" customHeight="false" outlineLevel="2" collapsed="false">
      <c r="A453" s="420" t="s">
        <v>3210</v>
      </c>
      <c r="B453" s="421" t="s">
        <v>107</v>
      </c>
      <c r="C453" s="394"/>
      <c r="D453" s="415" t="s">
        <v>1679</v>
      </c>
      <c r="E453" s="348" t="s">
        <v>3211</v>
      </c>
      <c r="F453" s="348" t="s">
        <v>3200</v>
      </c>
      <c r="G453" s="338" t="s">
        <v>22</v>
      </c>
      <c r="H453" s="339"/>
      <c r="I453" s="339"/>
      <c r="J453" s="339" t="s">
        <v>95</v>
      </c>
      <c r="K453" s="339" t="s">
        <v>7024</v>
      </c>
      <c r="L453" s="339" t="s">
        <v>7079</v>
      </c>
      <c r="M453" s="340"/>
      <c r="N453" s="340"/>
      <c r="O453" s="412"/>
      <c r="P453" s="412"/>
      <c r="Q453" s="412"/>
      <c r="R453" s="412"/>
      <c r="S453" s="412"/>
      <c r="T453" s="412"/>
      <c r="U453" s="412"/>
      <c r="V453" s="412"/>
      <c r="W453" s="412"/>
      <c r="X453" s="412"/>
      <c r="Y453" s="412"/>
    </row>
    <row r="454" customFormat="false" ht="15" hidden="false" customHeight="false" outlineLevel="2" collapsed="false">
      <c r="A454" s="420" t="s">
        <v>3212</v>
      </c>
      <c r="B454" s="421" t="s">
        <v>107</v>
      </c>
      <c r="C454" s="394"/>
      <c r="D454" s="415" t="s">
        <v>3213</v>
      </c>
      <c r="E454" s="348" t="s">
        <v>1074</v>
      </c>
      <c r="F454" s="348" t="s">
        <v>3200</v>
      </c>
      <c r="G454" s="338" t="s">
        <v>22</v>
      </c>
      <c r="H454" s="339"/>
      <c r="I454" s="339"/>
      <c r="J454" s="339" t="s">
        <v>95</v>
      </c>
      <c r="K454" s="339" t="s">
        <v>7024</v>
      </c>
      <c r="L454" s="339" t="s">
        <v>7079</v>
      </c>
      <c r="M454" s="340"/>
      <c r="N454" s="340"/>
      <c r="O454" s="412"/>
      <c r="P454" s="412"/>
      <c r="Q454" s="412"/>
      <c r="R454" s="412"/>
      <c r="S454" s="412"/>
      <c r="T454" s="412"/>
      <c r="U454" s="412"/>
      <c r="V454" s="412"/>
      <c r="W454" s="412"/>
      <c r="X454" s="412"/>
      <c r="Y454" s="412"/>
    </row>
    <row r="455" customFormat="false" ht="15" hidden="false" customHeight="false" outlineLevel="2" collapsed="false">
      <c r="A455" s="420" t="s">
        <v>3214</v>
      </c>
      <c r="B455" s="421" t="s">
        <v>122</v>
      </c>
      <c r="C455" s="415" t="s">
        <v>1076</v>
      </c>
      <c r="D455" s="415" t="s">
        <v>1077</v>
      </c>
      <c r="E455" s="348" t="s">
        <v>1078</v>
      </c>
      <c r="F455" s="348" t="s">
        <v>3200</v>
      </c>
      <c r="G455" s="338" t="s">
        <v>22</v>
      </c>
      <c r="H455" s="339"/>
      <c r="I455" s="339"/>
      <c r="J455" s="339" t="s">
        <v>95</v>
      </c>
      <c r="K455" s="339" t="s">
        <v>7024</v>
      </c>
      <c r="L455" s="339" t="s">
        <v>7079</v>
      </c>
      <c r="M455" s="340"/>
      <c r="N455" s="340"/>
      <c r="O455" s="412"/>
      <c r="P455" s="412"/>
      <c r="Q455" s="412"/>
      <c r="R455" s="412"/>
      <c r="S455" s="412"/>
      <c r="T455" s="412"/>
      <c r="U455" s="412"/>
      <c r="V455" s="412"/>
      <c r="W455" s="412"/>
      <c r="X455" s="412"/>
      <c r="Y455" s="412"/>
    </row>
    <row r="456" customFormat="false" ht="15" hidden="false" customHeight="false" outlineLevel="2" collapsed="false">
      <c r="A456" s="420" t="s">
        <v>3215</v>
      </c>
      <c r="B456" s="421" t="s">
        <v>122</v>
      </c>
      <c r="C456" s="394"/>
      <c r="D456" s="415" t="s">
        <v>1081</v>
      </c>
      <c r="E456" s="348" t="s">
        <v>3176</v>
      </c>
      <c r="F456" s="348" t="s">
        <v>3200</v>
      </c>
      <c r="G456" s="338" t="s">
        <v>22</v>
      </c>
      <c r="H456" s="339"/>
      <c r="I456" s="339"/>
      <c r="J456" s="339" t="s">
        <v>95</v>
      </c>
      <c r="K456" s="339" t="s">
        <v>7024</v>
      </c>
      <c r="L456" s="339" t="s">
        <v>7079</v>
      </c>
      <c r="M456" s="340"/>
      <c r="N456" s="340"/>
      <c r="O456" s="412"/>
      <c r="P456" s="412"/>
      <c r="Q456" s="412"/>
      <c r="R456" s="412"/>
      <c r="S456" s="412"/>
      <c r="T456" s="412"/>
      <c r="U456" s="412"/>
      <c r="V456" s="412"/>
      <c r="W456" s="412"/>
      <c r="X456" s="412"/>
      <c r="Y456" s="412"/>
    </row>
    <row r="457" customFormat="false" ht="15" hidden="false" customHeight="false" outlineLevel="2" collapsed="false">
      <c r="A457" s="420" t="s">
        <v>3216</v>
      </c>
      <c r="B457" s="421" t="s">
        <v>115</v>
      </c>
      <c r="C457" s="415" t="s">
        <v>1084</v>
      </c>
      <c r="D457" s="415" t="s">
        <v>1085</v>
      </c>
      <c r="E457" s="348" t="s">
        <v>1086</v>
      </c>
      <c r="F457" s="348" t="s">
        <v>3200</v>
      </c>
      <c r="G457" s="338" t="s">
        <v>22</v>
      </c>
      <c r="H457" s="339"/>
      <c r="I457" s="339"/>
      <c r="J457" s="339" t="s">
        <v>95</v>
      </c>
      <c r="K457" s="339" t="s">
        <v>7024</v>
      </c>
      <c r="L457" s="339" t="s">
        <v>7079</v>
      </c>
      <c r="M457" s="340"/>
      <c r="N457" s="340"/>
      <c r="O457" s="412"/>
      <c r="P457" s="412"/>
      <c r="Q457" s="412"/>
      <c r="R457" s="412"/>
      <c r="S457" s="412"/>
      <c r="T457" s="412"/>
      <c r="U457" s="412"/>
      <c r="V457" s="412"/>
      <c r="W457" s="412"/>
      <c r="X457" s="412"/>
      <c r="Y457" s="412"/>
    </row>
    <row r="458" customFormat="false" ht="15" hidden="false" customHeight="false" outlineLevel="2" collapsed="false">
      <c r="A458" s="420" t="s">
        <v>3217</v>
      </c>
      <c r="B458" s="421" t="s">
        <v>115</v>
      </c>
      <c r="C458" s="394"/>
      <c r="D458" s="415" t="s">
        <v>1089</v>
      </c>
      <c r="E458" s="356" t="s">
        <v>3218</v>
      </c>
      <c r="F458" s="348" t="s">
        <v>3200</v>
      </c>
      <c r="G458" s="338" t="s">
        <v>22</v>
      </c>
      <c r="H458" s="339"/>
      <c r="I458" s="339"/>
      <c r="J458" s="339" t="s">
        <v>95</v>
      </c>
      <c r="K458" s="339" t="s">
        <v>7024</v>
      </c>
      <c r="L458" s="339" t="s">
        <v>7079</v>
      </c>
      <c r="M458" s="340"/>
      <c r="N458" s="340"/>
      <c r="O458" s="412"/>
      <c r="P458" s="412"/>
      <c r="Q458" s="412"/>
      <c r="R458" s="412"/>
      <c r="S458" s="412"/>
      <c r="T458" s="412"/>
      <c r="U458" s="412"/>
      <c r="V458" s="412"/>
      <c r="W458" s="412"/>
      <c r="X458" s="412"/>
      <c r="Y458" s="412"/>
    </row>
    <row r="459" customFormat="false" ht="15" hidden="false" customHeight="false" outlineLevel="2" collapsed="false">
      <c r="A459" s="420" t="s">
        <v>3219</v>
      </c>
      <c r="B459" s="421" t="s">
        <v>115</v>
      </c>
      <c r="C459" s="394"/>
      <c r="D459" s="415" t="s">
        <v>3220</v>
      </c>
      <c r="E459" s="348" t="s">
        <v>1094</v>
      </c>
      <c r="F459" s="348" t="s">
        <v>3200</v>
      </c>
      <c r="G459" s="338" t="s">
        <v>22</v>
      </c>
      <c r="H459" s="339"/>
      <c r="I459" s="339"/>
      <c r="J459" s="339" t="s">
        <v>95</v>
      </c>
      <c r="K459" s="339" t="s">
        <v>7024</v>
      </c>
      <c r="L459" s="339" t="s">
        <v>7079</v>
      </c>
      <c r="M459" s="340"/>
      <c r="N459" s="340"/>
      <c r="O459" s="412"/>
      <c r="P459" s="412"/>
      <c r="Q459" s="412"/>
      <c r="R459" s="412"/>
      <c r="S459" s="412"/>
      <c r="T459" s="412"/>
      <c r="U459" s="412"/>
      <c r="V459" s="412"/>
      <c r="W459" s="412"/>
      <c r="X459" s="412"/>
      <c r="Y459" s="412"/>
    </row>
    <row r="460" customFormat="false" ht="15" hidden="false" customHeight="false" outlineLevel="2" collapsed="false">
      <c r="A460" s="420" t="s">
        <v>3221</v>
      </c>
      <c r="B460" s="421" t="s">
        <v>221</v>
      </c>
      <c r="C460" s="394"/>
      <c r="D460" s="415" t="s">
        <v>1096</v>
      </c>
      <c r="E460" s="348" t="s">
        <v>1097</v>
      </c>
      <c r="F460" s="348" t="s">
        <v>3200</v>
      </c>
      <c r="G460" s="338" t="s">
        <v>22</v>
      </c>
      <c r="H460" s="339"/>
      <c r="I460" s="339"/>
      <c r="J460" s="339" t="s">
        <v>95</v>
      </c>
      <c r="K460" s="339" t="s">
        <v>7024</v>
      </c>
      <c r="L460" s="339" t="s">
        <v>7079</v>
      </c>
      <c r="M460" s="340"/>
      <c r="N460" s="340"/>
      <c r="O460" s="416"/>
      <c r="P460" s="416"/>
      <c r="Q460" s="416"/>
      <c r="R460" s="416"/>
      <c r="S460" s="416"/>
      <c r="T460" s="416"/>
      <c r="U460" s="416"/>
      <c r="V460" s="416"/>
      <c r="W460" s="416"/>
      <c r="X460" s="416"/>
      <c r="Y460" s="416"/>
    </row>
    <row r="461" customFormat="false" ht="15" hidden="false" customHeight="true" outlineLevel="1" collapsed="false">
      <c r="A461" s="329" t="s">
        <v>3222</v>
      </c>
      <c r="B461" s="329"/>
      <c r="C461" s="329"/>
      <c r="D461" s="329"/>
      <c r="E461" s="329"/>
      <c r="F461" s="329"/>
      <c r="G461" s="369"/>
      <c r="H461" s="369"/>
      <c r="I461" s="369"/>
      <c r="J461" s="369"/>
      <c r="K461" s="369"/>
      <c r="L461" s="369"/>
      <c r="M461" s="332"/>
      <c r="N461" s="332"/>
      <c r="O461" s="323"/>
      <c r="P461" s="323"/>
      <c r="Q461" s="323"/>
      <c r="R461" s="323"/>
      <c r="S461" s="323"/>
      <c r="T461" s="323"/>
      <c r="U461" s="323"/>
      <c r="V461" s="323"/>
      <c r="W461" s="323"/>
      <c r="X461" s="323"/>
      <c r="Y461" s="323"/>
    </row>
    <row r="462" customFormat="false" ht="15" hidden="false" customHeight="false" outlineLevel="2" collapsed="false">
      <c r="A462" s="339" t="s">
        <v>3223</v>
      </c>
      <c r="B462" s="391" t="s">
        <v>136</v>
      </c>
      <c r="C462" s="352" t="s">
        <v>2763</v>
      </c>
      <c r="D462" s="355" t="s">
        <v>3224</v>
      </c>
      <c r="E462" s="351" t="s">
        <v>2982</v>
      </c>
      <c r="F462" s="396" t="s">
        <v>3225</v>
      </c>
      <c r="G462" s="338" t="s">
        <v>22</v>
      </c>
      <c r="H462" s="339"/>
      <c r="I462" s="339"/>
      <c r="J462" s="339" t="s">
        <v>95</v>
      </c>
      <c r="K462" s="339" t="s">
        <v>7080</v>
      </c>
      <c r="L462" s="339" t="s">
        <v>7081</v>
      </c>
      <c r="M462" s="340"/>
      <c r="N462" s="340"/>
      <c r="O462" s="323"/>
      <c r="P462" s="323"/>
      <c r="Q462" s="323"/>
      <c r="R462" s="323"/>
      <c r="S462" s="323"/>
      <c r="T462" s="323"/>
      <c r="U462" s="323"/>
      <c r="V462" s="323"/>
      <c r="W462" s="323"/>
      <c r="X462" s="323"/>
      <c r="Y462" s="323"/>
    </row>
    <row r="463" customFormat="false" ht="15" hidden="false" customHeight="false" outlineLevel="2" collapsed="false">
      <c r="A463" s="339" t="s">
        <v>3226</v>
      </c>
      <c r="B463" s="421" t="s">
        <v>129</v>
      </c>
      <c r="C463" s="378" t="s">
        <v>3134</v>
      </c>
      <c r="D463" s="378" t="s">
        <v>1003</v>
      </c>
      <c r="E463" s="337" t="s">
        <v>1935</v>
      </c>
      <c r="F463" s="337" t="s">
        <v>7082</v>
      </c>
      <c r="G463" s="338" t="s">
        <v>22</v>
      </c>
      <c r="H463" s="339"/>
      <c r="I463" s="339"/>
      <c r="J463" s="339" t="s">
        <v>95</v>
      </c>
      <c r="K463" s="507" t="s">
        <v>7024</v>
      </c>
      <c r="L463" s="507" t="s">
        <v>7081</v>
      </c>
      <c r="M463" s="340"/>
      <c r="N463" s="391" t="s">
        <v>7083</v>
      </c>
      <c r="O463" s="412"/>
      <c r="P463" s="412"/>
      <c r="Q463" s="412"/>
      <c r="R463" s="412"/>
      <c r="S463" s="412"/>
      <c r="T463" s="412"/>
      <c r="U463" s="412"/>
      <c r="V463" s="412"/>
      <c r="W463" s="412"/>
      <c r="X463" s="412"/>
      <c r="Y463" s="412"/>
    </row>
    <row r="464" customFormat="false" ht="15" hidden="false" customHeight="false" outlineLevel="2" collapsed="false">
      <c r="A464" s="339" t="s">
        <v>3228</v>
      </c>
      <c r="B464" s="413" t="s">
        <v>129</v>
      </c>
      <c r="C464" s="394"/>
      <c r="D464" s="415" t="s">
        <v>3137</v>
      </c>
      <c r="E464" s="349" t="s">
        <v>3189</v>
      </c>
      <c r="F464" s="349" t="s">
        <v>7084</v>
      </c>
      <c r="G464" s="338" t="s">
        <v>22</v>
      </c>
      <c r="H464" s="339"/>
      <c r="I464" s="339"/>
      <c r="J464" s="339" t="s">
        <v>95</v>
      </c>
      <c r="K464" s="507" t="s">
        <v>7024</v>
      </c>
      <c r="L464" s="507" t="s">
        <v>7081</v>
      </c>
      <c r="M464" s="340"/>
      <c r="N464" s="340"/>
      <c r="O464" s="416"/>
      <c r="P464" s="416"/>
      <c r="Q464" s="416"/>
      <c r="R464" s="416"/>
      <c r="S464" s="416"/>
      <c r="T464" s="416"/>
      <c r="U464" s="416"/>
      <c r="V464" s="416"/>
      <c r="W464" s="416"/>
      <c r="X464" s="416"/>
      <c r="Y464" s="416"/>
    </row>
    <row r="465" customFormat="false" ht="15" hidden="false" customHeight="false" outlineLevel="2" collapsed="false">
      <c r="A465" s="339" t="s">
        <v>3230</v>
      </c>
      <c r="B465" s="421" t="s">
        <v>129</v>
      </c>
      <c r="C465" s="394"/>
      <c r="D465" s="415" t="s">
        <v>3141</v>
      </c>
      <c r="E465" s="348" t="s">
        <v>3191</v>
      </c>
      <c r="F465" s="348" t="s">
        <v>7085</v>
      </c>
      <c r="G465" s="338" t="s">
        <v>22</v>
      </c>
      <c r="H465" s="339"/>
      <c r="I465" s="339"/>
      <c r="J465" s="339" t="s">
        <v>95</v>
      </c>
      <c r="K465" s="507" t="s">
        <v>7024</v>
      </c>
      <c r="L465" s="507" t="s">
        <v>7081</v>
      </c>
      <c r="M465" s="340"/>
      <c r="N465" s="340"/>
      <c r="O465" s="416"/>
      <c r="P465" s="416"/>
      <c r="Q465" s="416"/>
      <c r="R465" s="416"/>
      <c r="S465" s="416"/>
      <c r="T465" s="416"/>
      <c r="U465" s="416"/>
      <c r="V465" s="416"/>
      <c r="W465" s="416"/>
      <c r="X465" s="416"/>
      <c r="Y465" s="416"/>
    </row>
    <row r="466" customFormat="false" ht="15" hidden="false" customHeight="false" outlineLevel="2" collapsed="false">
      <c r="A466" s="339" t="s">
        <v>3232</v>
      </c>
      <c r="B466" s="413" t="s">
        <v>129</v>
      </c>
      <c r="C466" s="394"/>
      <c r="D466" s="415" t="s">
        <v>3145</v>
      </c>
      <c r="E466" s="349" t="s">
        <v>3146</v>
      </c>
      <c r="F466" s="352" t="s">
        <v>3233</v>
      </c>
      <c r="G466" s="338" t="s">
        <v>22</v>
      </c>
      <c r="H466" s="339"/>
      <c r="I466" s="339"/>
      <c r="J466" s="339" t="s">
        <v>95</v>
      </c>
      <c r="K466" s="507" t="s">
        <v>7024</v>
      </c>
      <c r="L466" s="507" t="s">
        <v>7081</v>
      </c>
      <c r="M466" s="340"/>
      <c r="N466" s="340"/>
      <c r="O466" s="416"/>
      <c r="P466" s="416"/>
      <c r="Q466" s="416"/>
      <c r="R466" s="416"/>
      <c r="S466" s="416"/>
      <c r="T466" s="416"/>
      <c r="U466" s="416"/>
      <c r="V466" s="416"/>
      <c r="W466" s="416"/>
      <c r="X466" s="416"/>
      <c r="Y466" s="416"/>
    </row>
    <row r="467" customFormat="false" ht="15" hidden="false" customHeight="false" outlineLevel="2" collapsed="false">
      <c r="A467" s="339" t="s">
        <v>3234</v>
      </c>
      <c r="B467" s="413" t="s">
        <v>129</v>
      </c>
      <c r="C467" s="394"/>
      <c r="D467" s="415" t="s">
        <v>3149</v>
      </c>
      <c r="E467" s="349" t="s">
        <v>3150</v>
      </c>
      <c r="F467" s="349" t="s">
        <v>3235</v>
      </c>
      <c r="G467" s="338" t="s">
        <v>22</v>
      </c>
      <c r="H467" s="339"/>
      <c r="I467" s="339"/>
      <c r="J467" s="339" t="s">
        <v>95</v>
      </c>
      <c r="K467" s="507" t="s">
        <v>7024</v>
      </c>
      <c r="L467" s="507" t="s">
        <v>7081</v>
      </c>
      <c r="M467" s="340"/>
      <c r="N467" s="340"/>
      <c r="O467" s="416"/>
      <c r="P467" s="416"/>
      <c r="Q467" s="416"/>
      <c r="R467" s="416"/>
      <c r="S467" s="416"/>
      <c r="T467" s="416"/>
      <c r="U467" s="416"/>
      <c r="V467" s="416"/>
      <c r="W467" s="416"/>
      <c r="X467" s="416"/>
      <c r="Y467" s="416"/>
    </row>
    <row r="468" customFormat="false" ht="15" hidden="false" customHeight="false" outlineLevel="2" collapsed="false">
      <c r="A468" s="339" t="s">
        <v>3236</v>
      </c>
      <c r="B468" s="413" t="s">
        <v>129</v>
      </c>
      <c r="C468" s="394"/>
      <c r="D468" s="415" t="s">
        <v>3153</v>
      </c>
      <c r="E468" s="349" t="s">
        <v>3154</v>
      </c>
      <c r="F468" s="349" t="s">
        <v>7086</v>
      </c>
      <c r="G468" s="338" t="s">
        <v>22</v>
      </c>
      <c r="H468" s="339"/>
      <c r="I468" s="339"/>
      <c r="J468" s="339" t="s">
        <v>95</v>
      </c>
      <c r="K468" s="507" t="s">
        <v>7024</v>
      </c>
      <c r="L468" s="507" t="s">
        <v>7081</v>
      </c>
      <c r="M468" s="340"/>
      <c r="N468" s="391" t="s">
        <v>7087</v>
      </c>
      <c r="O468" s="416"/>
      <c r="P468" s="416"/>
      <c r="Q468" s="416"/>
      <c r="R468" s="416"/>
      <c r="S468" s="416"/>
      <c r="T468" s="416"/>
      <c r="U468" s="416"/>
      <c r="V468" s="416"/>
      <c r="W468" s="416"/>
      <c r="X468" s="416"/>
      <c r="Y468" s="416"/>
    </row>
    <row r="469" customFormat="false" ht="15" hidden="false" customHeight="false" outlineLevel="2" collapsed="false">
      <c r="A469" s="339" t="s">
        <v>3238</v>
      </c>
      <c r="B469" s="421" t="s">
        <v>129</v>
      </c>
      <c r="C469" s="394"/>
      <c r="D469" s="415" t="s">
        <v>3157</v>
      </c>
      <c r="E469" s="349" t="s">
        <v>3199</v>
      </c>
      <c r="F469" s="337" t="s">
        <v>7088</v>
      </c>
      <c r="G469" s="338" t="s">
        <v>22</v>
      </c>
      <c r="H469" s="339"/>
      <c r="I469" s="339"/>
      <c r="J469" s="339" t="s">
        <v>95</v>
      </c>
      <c r="K469" s="507" t="s">
        <v>7024</v>
      </c>
      <c r="L469" s="507" t="s">
        <v>7081</v>
      </c>
      <c r="M469" s="340"/>
      <c r="N469" s="391" t="s">
        <v>7089</v>
      </c>
      <c r="O469" s="416"/>
      <c r="P469" s="416"/>
      <c r="Q469" s="416"/>
      <c r="R469" s="416"/>
      <c r="S469" s="416"/>
      <c r="T469" s="416"/>
      <c r="U469" s="416"/>
      <c r="V469" s="416"/>
      <c r="W469" s="416"/>
      <c r="X469" s="416"/>
      <c r="Y469" s="416"/>
    </row>
    <row r="470" customFormat="false" ht="15" hidden="false" customHeight="false" outlineLevel="2" collapsed="false">
      <c r="A470" s="339" t="s">
        <v>3239</v>
      </c>
      <c r="B470" s="421" t="s">
        <v>129</v>
      </c>
      <c r="C470" s="394"/>
      <c r="D470" s="415" t="s">
        <v>3160</v>
      </c>
      <c r="E470" s="349" t="s">
        <v>3199</v>
      </c>
      <c r="F470" s="337" t="s">
        <v>7088</v>
      </c>
      <c r="G470" s="338" t="s">
        <v>22</v>
      </c>
      <c r="H470" s="339"/>
      <c r="I470" s="339"/>
      <c r="J470" s="339" t="s">
        <v>95</v>
      </c>
      <c r="K470" s="507" t="s">
        <v>7024</v>
      </c>
      <c r="L470" s="507" t="s">
        <v>7081</v>
      </c>
      <c r="M470" s="340"/>
      <c r="N470" s="391" t="s">
        <v>7090</v>
      </c>
      <c r="O470" s="416"/>
      <c r="P470" s="416"/>
      <c r="Q470" s="416"/>
      <c r="R470" s="416"/>
      <c r="S470" s="416"/>
      <c r="T470" s="416"/>
      <c r="U470" s="416"/>
      <c r="V470" s="416"/>
      <c r="W470" s="416"/>
      <c r="X470" s="416"/>
      <c r="Y470" s="416"/>
    </row>
    <row r="471" customFormat="false" ht="15" hidden="false" customHeight="false" outlineLevel="2" collapsed="false">
      <c r="A471" s="339" t="s">
        <v>3240</v>
      </c>
      <c r="B471" s="421" t="s">
        <v>129</v>
      </c>
      <c r="C471" s="394"/>
      <c r="D471" s="415" t="s">
        <v>1950</v>
      </c>
      <c r="E471" s="352" t="s">
        <v>1951</v>
      </c>
      <c r="F471" s="337" t="s">
        <v>7088</v>
      </c>
      <c r="G471" s="338" t="s">
        <v>22</v>
      </c>
      <c r="H471" s="339"/>
      <c r="I471" s="339"/>
      <c r="J471" s="339" t="s">
        <v>95</v>
      </c>
      <c r="K471" s="507" t="s">
        <v>7024</v>
      </c>
      <c r="L471" s="507" t="s">
        <v>7081</v>
      </c>
      <c r="M471" s="340"/>
      <c r="N471" s="391" t="s">
        <v>7089</v>
      </c>
      <c r="O471" s="412"/>
      <c r="P471" s="412"/>
      <c r="Q471" s="412"/>
      <c r="R471" s="412"/>
      <c r="S471" s="412"/>
      <c r="T471" s="412"/>
      <c r="U471" s="412"/>
      <c r="V471" s="412"/>
      <c r="W471" s="412"/>
      <c r="X471" s="412"/>
      <c r="Y471" s="412"/>
    </row>
    <row r="472" customFormat="false" ht="15" hidden="false" customHeight="false" outlineLevel="2" collapsed="false">
      <c r="A472" s="339" t="s">
        <v>3242</v>
      </c>
      <c r="B472" s="421" t="s">
        <v>129</v>
      </c>
      <c r="C472" s="394"/>
      <c r="D472" s="415" t="s">
        <v>1953</v>
      </c>
      <c r="E472" s="352" t="s">
        <v>1954</v>
      </c>
      <c r="F472" s="337" t="s">
        <v>7088</v>
      </c>
      <c r="G472" s="338" t="s">
        <v>22</v>
      </c>
      <c r="H472" s="339"/>
      <c r="I472" s="339"/>
      <c r="J472" s="339" t="s">
        <v>95</v>
      </c>
      <c r="K472" s="507" t="s">
        <v>7024</v>
      </c>
      <c r="L472" s="507" t="s">
        <v>7081</v>
      </c>
      <c r="M472" s="340"/>
      <c r="N472" s="391" t="s">
        <v>7089</v>
      </c>
      <c r="O472" s="412"/>
      <c r="P472" s="412"/>
      <c r="Q472" s="412"/>
      <c r="R472" s="412"/>
      <c r="S472" s="412"/>
      <c r="T472" s="412"/>
      <c r="U472" s="412"/>
      <c r="V472" s="412"/>
      <c r="W472" s="412"/>
      <c r="X472" s="412"/>
      <c r="Y472" s="412"/>
    </row>
    <row r="473" customFormat="false" ht="15" hidden="false" customHeight="false" outlineLevel="2" collapsed="false">
      <c r="A473" s="339" t="s">
        <v>3243</v>
      </c>
      <c r="B473" s="421" t="s">
        <v>96</v>
      </c>
      <c r="C473" s="415" t="s">
        <v>3164</v>
      </c>
      <c r="D473" s="415" t="s">
        <v>1054</v>
      </c>
      <c r="E473" s="348" t="s">
        <v>3165</v>
      </c>
      <c r="F473" s="337" t="s">
        <v>7088</v>
      </c>
      <c r="G473" s="338" t="s">
        <v>22</v>
      </c>
      <c r="H473" s="339"/>
      <c r="I473" s="339"/>
      <c r="J473" s="339" t="s">
        <v>95</v>
      </c>
      <c r="K473" s="507" t="s">
        <v>7024</v>
      </c>
      <c r="L473" s="507" t="s">
        <v>7081</v>
      </c>
      <c r="M473" s="340"/>
      <c r="N473" s="391" t="s">
        <v>7089</v>
      </c>
      <c r="O473" s="412"/>
      <c r="P473" s="412"/>
      <c r="Q473" s="412"/>
      <c r="R473" s="412"/>
      <c r="S473" s="412"/>
      <c r="T473" s="412"/>
      <c r="U473" s="412"/>
      <c r="V473" s="412"/>
      <c r="W473" s="412"/>
      <c r="X473" s="412"/>
      <c r="Y473" s="412"/>
    </row>
    <row r="474" customFormat="false" ht="15" hidden="false" customHeight="false" outlineLevel="2" collapsed="false">
      <c r="A474" s="339" t="s">
        <v>3244</v>
      </c>
      <c r="B474" s="421" t="s">
        <v>96</v>
      </c>
      <c r="C474" s="394"/>
      <c r="D474" s="415" t="s">
        <v>1058</v>
      </c>
      <c r="E474" s="348" t="s">
        <v>3167</v>
      </c>
      <c r="F474" s="337" t="s">
        <v>7088</v>
      </c>
      <c r="G474" s="338" t="s">
        <v>22</v>
      </c>
      <c r="H474" s="339"/>
      <c r="I474" s="339"/>
      <c r="J474" s="339" t="s">
        <v>95</v>
      </c>
      <c r="K474" s="507" t="s">
        <v>7024</v>
      </c>
      <c r="L474" s="507" t="s">
        <v>7081</v>
      </c>
      <c r="M474" s="340"/>
      <c r="N474" s="340"/>
      <c r="O474" s="412"/>
      <c r="P474" s="412"/>
      <c r="Q474" s="412"/>
      <c r="R474" s="412"/>
      <c r="S474" s="412"/>
      <c r="T474" s="412"/>
      <c r="U474" s="412"/>
      <c r="V474" s="412"/>
      <c r="W474" s="412"/>
      <c r="X474" s="412"/>
      <c r="Y474" s="412"/>
    </row>
    <row r="475" customFormat="false" ht="15" hidden="false" customHeight="false" outlineLevel="2" collapsed="false">
      <c r="A475" s="339" t="s">
        <v>3245</v>
      </c>
      <c r="B475" s="421" t="s">
        <v>96</v>
      </c>
      <c r="C475" s="394"/>
      <c r="D475" s="415" t="s">
        <v>1061</v>
      </c>
      <c r="E475" s="348" t="s">
        <v>1959</v>
      </c>
      <c r="F475" s="337" t="s">
        <v>7088</v>
      </c>
      <c r="G475" s="338" t="s">
        <v>22</v>
      </c>
      <c r="H475" s="339"/>
      <c r="I475" s="339"/>
      <c r="J475" s="339" t="s">
        <v>95</v>
      </c>
      <c r="K475" s="507" t="s">
        <v>7024</v>
      </c>
      <c r="L475" s="507" t="s">
        <v>7081</v>
      </c>
      <c r="M475" s="340"/>
      <c r="N475" s="391" t="s">
        <v>7091</v>
      </c>
      <c r="O475" s="412"/>
      <c r="P475" s="412"/>
      <c r="Q475" s="412"/>
      <c r="R475" s="412"/>
      <c r="S475" s="412"/>
      <c r="T475" s="412"/>
      <c r="U475" s="412"/>
      <c r="V475" s="412"/>
      <c r="W475" s="412"/>
      <c r="X475" s="412"/>
      <c r="Y475" s="412"/>
    </row>
    <row r="476" customFormat="false" ht="15" hidden="false" customHeight="false" outlineLevel="2" collapsed="false">
      <c r="A476" s="339" t="s">
        <v>3246</v>
      </c>
      <c r="B476" s="421" t="s">
        <v>107</v>
      </c>
      <c r="C476" s="415" t="s">
        <v>1270</v>
      </c>
      <c r="D476" s="415" t="s">
        <v>1066</v>
      </c>
      <c r="E476" s="348" t="s">
        <v>1067</v>
      </c>
      <c r="F476" s="337" t="s">
        <v>7088</v>
      </c>
      <c r="G476" s="338" t="s">
        <v>22</v>
      </c>
      <c r="H476" s="339"/>
      <c r="I476" s="339"/>
      <c r="J476" s="339" t="s">
        <v>95</v>
      </c>
      <c r="K476" s="507" t="s">
        <v>7024</v>
      </c>
      <c r="L476" s="507" t="s">
        <v>7081</v>
      </c>
      <c r="M476" s="340"/>
      <c r="N476" s="340"/>
      <c r="O476" s="412"/>
      <c r="P476" s="412"/>
      <c r="Q476" s="412"/>
      <c r="R476" s="412"/>
      <c r="S476" s="412"/>
      <c r="T476" s="412"/>
      <c r="U476" s="412"/>
      <c r="V476" s="412"/>
      <c r="W476" s="412"/>
      <c r="X476" s="412"/>
      <c r="Y476" s="412"/>
    </row>
    <row r="477" customFormat="false" ht="15" hidden="false" customHeight="false" outlineLevel="2" collapsed="false">
      <c r="A477" s="339" t="s">
        <v>3247</v>
      </c>
      <c r="B477" s="421" t="s">
        <v>107</v>
      </c>
      <c r="C477" s="394"/>
      <c r="D477" s="415" t="s">
        <v>1679</v>
      </c>
      <c r="E477" s="348" t="s">
        <v>3248</v>
      </c>
      <c r="F477" s="337" t="s">
        <v>7088</v>
      </c>
      <c r="G477" s="338" t="s">
        <v>22</v>
      </c>
      <c r="H477" s="339"/>
      <c r="I477" s="339"/>
      <c r="J477" s="339" t="s">
        <v>95</v>
      </c>
      <c r="K477" s="507" t="s">
        <v>7024</v>
      </c>
      <c r="L477" s="507" t="s">
        <v>7081</v>
      </c>
      <c r="M477" s="340"/>
      <c r="N477" s="340"/>
      <c r="O477" s="412"/>
      <c r="P477" s="412"/>
      <c r="Q477" s="412"/>
      <c r="R477" s="412"/>
      <c r="S477" s="412"/>
      <c r="T477" s="412"/>
      <c r="U477" s="412"/>
      <c r="V477" s="412"/>
      <c r="W477" s="412"/>
      <c r="X477" s="412"/>
      <c r="Y477" s="412"/>
    </row>
    <row r="478" customFormat="false" ht="15" hidden="false" customHeight="false" outlineLevel="2" collapsed="false">
      <c r="A478" s="339" t="s">
        <v>3249</v>
      </c>
      <c r="B478" s="421" t="s">
        <v>107</v>
      </c>
      <c r="C478" s="394"/>
      <c r="D478" s="415" t="s">
        <v>1073</v>
      </c>
      <c r="E478" s="348" t="s">
        <v>1074</v>
      </c>
      <c r="F478" s="337" t="s">
        <v>7088</v>
      </c>
      <c r="G478" s="338" t="s">
        <v>22</v>
      </c>
      <c r="H478" s="339"/>
      <c r="I478" s="339"/>
      <c r="J478" s="339" t="s">
        <v>95</v>
      </c>
      <c r="K478" s="507" t="s">
        <v>7024</v>
      </c>
      <c r="L478" s="507" t="s">
        <v>7081</v>
      </c>
      <c r="M478" s="340"/>
      <c r="N478" s="340"/>
      <c r="O478" s="412"/>
      <c r="P478" s="412"/>
      <c r="Q478" s="412"/>
      <c r="R478" s="412"/>
      <c r="S478" s="412"/>
      <c r="T478" s="412"/>
      <c r="U478" s="412"/>
      <c r="V478" s="412"/>
      <c r="W478" s="412"/>
      <c r="X478" s="412"/>
      <c r="Y478" s="412"/>
    </row>
    <row r="479" customFormat="false" ht="15" hidden="false" customHeight="false" outlineLevel="2" collapsed="false">
      <c r="A479" s="339" t="s">
        <v>3250</v>
      </c>
      <c r="B479" s="421" t="s">
        <v>122</v>
      </c>
      <c r="C479" s="415" t="s">
        <v>1076</v>
      </c>
      <c r="D479" s="422" t="s">
        <v>1077</v>
      </c>
      <c r="E479" s="348" t="s">
        <v>1078</v>
      </c>
      <c r="F479" s="337" t="s">
        <v>7088</v>
      </c>
      <c r="G479" s="338" t="s">
        <v>22</v>
      </c>
      <c r="H479" s="339"/>
      <c r="I479" s="339"/>
      <c r="J479" s="339" t="s">
        <v>95</v>
      </c>
      <c r="K479" s="507" t="s">
        <v>7024</v>
      </c>
      <c r="L479" s="507" t="s">
        <v>7081</v>
      </c>
      <c r="M479" s="340"/>
      <c r="N479" s="391" t="s">
        <v>7091</v>
      </c>
      <c r="O479" s="412"/>
      <c r="P479" s="412"/>
      <c r="Q479" s="412"/>
      <c r="R479" s="412"/>
      <c r="S479" s="412"/>
      <c r="T479" s="412"/>
      <c r="U479" s="412"/>
      <c r="V479" s="412"/>
      <c r="W479" s="412"/>
      <c r="X479" s="412"/>
      <c r="Y479" s="412"/>
    </row>
    <row r="480" customFormat="false" ht="15" hidden="false" customHeight="false" outlineLevel="2" collapsed="false">
      <c r="A480" s="339" t="s">
        <v>3251</v>
      </c>
      <c r="B480" s="421" t="s">
        <v>122</v>
      </c>
      <c r="C480" s="394"/>
      <c r="D480" s="422" t="s">
        <v>1081</v>
      </c>
      <c r="E480" s="348" t="s">
        <v>3176</v>
      </c>
      <c r="F480" s="337" t="s">
        <v>7088</v>
      </c>
      <c r="G480" s="338" t="s">
        <v>22</v>
      </c>
      <c r="H480" s="339"/>
      <c r="I480" s="339"/>
      <c r="J480" s="339" t="s">
        <v>95</v>
      </c>
      <c r="K480" s="507" t="s">
        <v>7024</v>
      </c>
      <c r="L480" s="507" t="s">
        <v>7081</v>
      </c>
      <c r="M480" s="340"/>
      <c r="N480" s="391" t="s">
        <v>7091</v>
      </c>
      <c r="O480" s="412"/>
      <c r="P480" s="412"/>
      <c r="Q480" s="412"/>
      <c r="R480" s="412"/>
      <c r="S480" s="412"/>
      <c r="T480" s="412"/>
      <c r="U480" s="412"/>
      <c r="V480" s="412"/>
      <c r="W480" s="412"/>
      <c r="X480" s="412"/>
      <c r="Y480" s="412"/>
    </row>
    <row r="481" customFormat="false" ht="15" hidden="false" customHeight="false" outlineLevel="2" collapsed="false">
      <c r="A481" s="339" t="s">
        <v>3252</v>
      </c>
      <c r="B481" s="421" t="s">
        <v>115</v>
      </c>
      <c r="C481" s="415" t="s">
        <v>1084</v>
      </c>
      <c r="D481" s="422" t="s">
        <v>1085</v>
      </c>
      <c r="E481" s="348" t="s">
        <v>1086</v>
      </c>
      <c r="F481" s="337" t="s">
        <v>7088</v>
      </c>
      <c r="G481" s="338" t="s">
        <v>22</v>
      </c>
      <c r="H481" s="339"/>
      <c r="I481" s="339"/>
      <c r="J481" s="339" t="s">
        <v>95</v>
      </c>
      <c r="K481" s="507" t="s">
        <v>7024</v>
      </c>
      <c r="L481" s="507" t="s">
        <v>7081</v>
      </c>
      <c r="M481" s="340"/>
      <c r="N481" s="340"/>
      <c r="O481" s="412"/>
      <c r="P481" s="412"/>
      <c r="Q481" s="412"/>
      <c r="R481" s="412"/>
      <c r="S481" s="412"/>
      <c r="T481" s="412"/>
      <c r="U481" s="412"/>
      <c r="V481" s="412"/>
      <c r="W481" s="412"/>
      <c r="X481" s="412"/>
      <c r="Y481" s="412"/>
    </row>
    <row r="482" customFormat="false" ht="15" hidden="false" customHeight="false" outlineLevel="2" collapsed="false">
      <c r="A482" s="339" t="s">
        <v>3253</v>
      </c>
      <c r="B482" s="421" t="s">
        <v>115</v>
      </c>
      <c r="C482" s="394"/>
      <c r="D482" s="422" t="s">
        <v>3254</v>
      </c>
      <c r="E482" s="356" t="s">
        <v>3255</v>
      </c>
      <c r="F482" s="337" t="s">
        <v>7088</v>
      </c>
      <c r="G482" s="338" t="s">
        <v>22</v>
      </c>
      <c r="H482" s="339"/>
      <c r="I482" s="339"/>
      <c r="J482" s="339" t="s">
        <v>95</v>
      </c>
      <c r="K482" s="507" t="s">
        <v>7024</v>
      </c>
      <c r="L482" s="507" t="s">
        <v>7081</v>
      </c>
      <c r="M482" s="340"/>
      <c r="N482" s="340"/>
      <c r="O482" s="412"/>
      <c r="P482" s="412"/>
      <c r="Q482" s="412"/>
      <c r="R482" s="412"/>
      <c r="S482" s="412"/>
      <c r="T482" s="412"/>
      <c r="U482" s="412"/>
      <c r="V482" s="412"/>
      <c r="W482" s="412"/>
      <c r="X482" s="412"/>
      <c r="Y482" s="412"/>
    </row>
    <row r="483" customFormat="false" ht="15" hidden="false" customHeight="false" outlineLevel="2" collapsed="false">
      <c r="A483" s="339" t="s">
        <v>3256</v>
      </c>
      <c r="B483" s="421" t="s">
        <v>115</v>
      </c>
      <c r="C483" s="394"/>
      <c r="D483" s="415" t="s">
        <v>1522</v>
      </c>
      <c r="E483" s="348" t="s">
        <v>1094</v>
      </c>
      <c r="F483" s="337" t="s">
        <v>7088</v>
      </c>
      <c r="G483" s="338" t="s">
        <v>22</v>
      </c>
      <c r="H483" s="339"/>
      <c r="I483" s="339"/>
      <c r="J483" s="339" t="s">
        <v>95</v>
      </c>
      <c r="K483" s="507" t="s">
        <v>7024</v>
      </c>
      <c r="L483" s="507" t="s">
        <v>7081</v>
      </c>
      <c r="M483" s="340"/>
      <c r="N483" s="340"/>
      <c r="O483" s="412"/>
      <c r="P483" s="412"/>
      <c r="Q483" s="412"/>
      <c r="R483" s="412"/>
      <c r="S483" s="412"/>
      <c r="T483" s="412"/>
      <c r="U483" s="412"/>
      <c r="V483" s="412"/>
      <c r="W483" s="412"/>
      <c r="X483" s="412"/>
      <c r="Y483" s="412"/>
    </row>
    <row r="484" customFormat="false" ht="15" hidden="false" customHeight="false" outlineLevel="2" collapsed="false">
      <c r="A484" s="339" t="s">
        <v>3257</v>
      </c>
      <c r="B484" s="421" t="s">
        <v>221</v>
      </c>
      <c r="C484" s="394"/>
      <c r="D484" s="415" t="s">
        <v>1096</v>
      </c>
      <c r="E484" s="348" t="s">
        <v>1097</v>
      </c>
      <c r="F484" s="337" t="s">
        <v>7088</v>
      </c>
      <c r="G484" s="338" t="s">
        <v>22</v>
      </c>
      <c r="H484" s="339"/>
      <c r="I484" s="339"/>
      <c r="J484" s="339" t="s">
        <v>95</v>
      </c>
      <c r="K484" s="507" t="s">
        <v>7024</v>
      </c>
      <c r="L484" s="507" t="s">
        <v>7081</v>
      </c>
      <c r="M484" s="340"/>
      <c r="N484" s="340"/>
      <c r="O484" s="416"/>
      <c r="P484" s="416"/>
      <c r="Q484" s="416"/>
      <c r="R484" s="416"/>
      <c r="S484" s="416"/>
      <c r="T484" s="416"/>
      <c r="U484" s="416"/>
      <c r="V484" s="416"/>
      <c r="W484" s="416"/>
      <c r="X484" s="416"/>
      <c r="Y484" s="416"/>
    </row>
    <row r="485" customFormat="false" ht="17.25" hidden="false" customHeight="true" outlineLevel="0" collapsed="false">
      <c r="A485" s="324" t="s">
        <v>3258</v>
      </c>
      <c r="B485" s="324"/>
      <c r="C485" s="324"/>
      <c r="D485" s="324"/>
      <c r="E485" s="324"/>
      <c r="F485" s="324"/>
      <c r="G485" s="423"/>
      <c r="H485" s="423"/>
      <c r="I485" s="423"/>
      <c r="J485" s="423"/>
      <c r="K485" s="423"/>
      <c r="L485" s="423"/>
      <c r="M485" s="423"/>
      <c r="N485" s="423"/>
      <c r="O485" s="323"/>
      <c r="P485" s="323"/>
      <c r="Q485" s="323"/>
      <c r="R485" s="323"/>
      <c r="S485" s="323"/>
      <c r="T485" s="323"/>
      <c r="U485" s="323"/>
      <c r="V485" s="323"/>
      <c r="W485" s="323"/>
      <c r="X485" s="323"/>
      <c r="Y485" s="323"/>
    </row>
    <row r="486" customFormat="false" ht="15" hidden="false" customHeight="true" outlineLevel="1" collapsed="false">
      <c r="A486" s="424" t="s">
        <v>3259</v>
      </c>
      <c r="B486" s="424"/>
      <c r="C486" s="424"/>
      <c r="D486" s="424"/>
      <c r="E486" s="424"/>
      <c r="F486" s="424"/>
      <c r="G486" s="425"/>
      <c r="H486" s="425"/>
      <c r="I486" s="425"/>
      <c r="J486" s="425"/>
      <c r="K486" s="425"/>
      <c r="L486" s="425"/>
      <c r="M486" s="426"/>
      <c r="N486" s="426"/>
      <c r="O486" s="427"/>
      <c r="P486" s="427"/>
      <c r="Q486" s="427"/>
      <c r="R486" s="427"/>
      <c r="S486" s="427"/>
      <c r="T486" s="427"/>
      <c r="U486" s="427"/>
      <c r="V486" s="427"/>
      <c r="W486" s="427"/>
      <c r="X486" s="427"/>
      <c r="Y486" s="427"/>
    </row>
    <row r="487" customFormat="false" ht="15" hidden="false" customHeight="false" outlineLevel="2" collapsed="false">
      <c r="A487" s="386" t="s">
        <v>3260</v>
      </c>
      <c r="B487" s="391" t="s">
        <v>145</v>
      </c>
      <c r="C487" s="415" t="s">
        <v>3261</v>
      </c>
      <c r="D487" s="349" t="s">
        <v>3262</v>
      </c>
      <c r="E487" s="345" t="s">
        <v>3263</v>
      </c>
      <c r="F487" s="348" t="s">
        <v>3264</v>
      </c>
      <c r="G487" s="428" t="s">
        <v>22</v>
      </c>
      <c r="H487" s="376"/>
      <c r="I487" s="376"/>
      <c r="J487" s="376" t="s">
        <v>95</v>
      </c>
      <c r="K487" s="376" t="s">
        <v>7024</v>
      </c>
      <c r="L487" s="376" t="s">
        <v>7081</v>
      </c>
      <c r="M487" s="340"/>
      <c r="N487" s="340"/>
      <c r="O487" s="427"/>
      <c r="P487" s="427"/>
      <c r="Q487" s="427"/>
      <c r="R487" s="427"/>
      <c r="S487" s="427"/>
      <c r="T487" s="427"/>
      <c r="U487" s="427"/>
      <c r="V487" s="427"/>
      <c r="W487" s="427"/>
      <c r="X487" s="427"/>
      <c r="Y487" s="427"/>
    </row>
    <row r="488" customFormat="false" ht="15" hidden="false" customHeight="false" outlineLevel="2" collapsed="false">
      <c r="A488" s="386" t="s">
        <v>3265</v>
      </c>
      <c r="B488" s="391" t="s">
        <v>145</v>
      </c>
      <c r="C488" s="430"/>
      <c r="D488" s="349" t="s">
        <v>3266</v>
      </c>
      <c r="E488" s="345" t="s">
        <v>3267</v>
      </c>
      <c r="F488" s="340"/>
      <c r="G488" s="428" t="s">
        <v>22</v>
      </c>
      <c r="H488" s="376"/>
      <c r="I488" s="376"/>
      <c r="J488" s="376" t="s">
        <v>95</v>
      </c>
      <c r="K488" s="376" t="s">
        <v>7024</v>
      </c>
      <c r="L488" s="376" t="s">
        <v>7081</v>
      </c>
      <c r="M488" s="340"/>
      <c r="N488" s="340"/>
      <c r="O488" s="427"/>
      <c r="P488" s="427"/>
      <c r="Q488" s="427"/>
      <c r="R488" s="427"/>
      <c r="S488" s="427"/>
      <c r="T488" s="427"/>
      <c r="U488" s="427"/>
      <c r="V488" s="427"/>
      <c r="W488" s="427"/>
      <c r="X488" s="427"/>
      <c r="Y488" s="427"/>
    </row>
    <row r="489" customFormat="false" ht="15" hidden="false" customHeight="false" outlineLevel="2" collapsed="false">
      <c r="A489" s="386" t="s">
        <v>3268</v>
      </c>
      <c r="B489" s="391" t="s">
        <v>145</v>
      </c>
      <c r="C489" s="415" t="s">
        <v>3269</v>
      </c>
      <c r="D489" s="349" t="s">
        <v>3270</v>
      </c>
      <c r="E489" s="345" t="s">
        <v>3271</v>
      </c>
      <c r="F489" s="340"/>
      <c r="G489" s="428" t="s">
        <v>22</v>
      </c>
      <c r="H489" s="376"/>
      <c r="I489" s="376"/>
      <c r="J489" s="376" t="s">
        <v>95</v>
      </c>
      <c r="K489" s="376" t="s">
        <v>7024</v>
      </c>
      <c r="L489" s="376" t="s">
        <v>7081</v>
      </c>
      <c r="M489" s="340"/>
      <c r="N489" s="340"/>
      <c r="O489" s="427"/>
      <c r="P489" s="427"/>
      <c r="Q489" s="427"/>
      <c r="R489" s="427"/>
      <c r="S489" s="427"/>
      <c r="T489" s="427"/>
      <c r="U489" s="427"/>
      <c r="V489" s="427"/>
      <c r="W489" s="427"/>
      <c r="X489" s="427"/>
      <c r="Y489" s="427"/>
    </row>
    <row r="490" customFormat="false" ht="15" hidden="false" customHeight="false" outlineLevel="2" collapsed="false">
      <c r="A490" s="386" t="s">
        <v>3272</v>
      </c>
      <c r="B490" s="391" t="s">
        <v>145</v>
      </c>
      <c r="C490" s="430"/>
      <c r="D490" s="349" t="s">
        <v>3273</v>
      </c>
      <c r="E490" s="349" t="s">
        <v>3274</v>
      </c>
      <c r="F490" s="348" t="s">
        <v>3275</v>
      </c>
      <c r="G490" s="428" t="s">
        <v>22</v>
      </c>
      <c r="H490" s="376"/>
      <c r="I490" s="376"/>
      <c r="J490" s="376" t="s">
        <v>95</v>
      </c>
      <c r="K490" s="376" t="s">
        <v>7024</v>
      </c>
      <c r="L490" s="376" t="s">
        <v>7081</v>
      </c>
      <c r="M490" s="340"/>
      <c r="N490" s="340"/>
      <c r="O490" s="427"/>
      <c r="P490" s="427"/>
      <c r="Q490" s="427"/>
      <c r="R490" s="427"/>
      <c r="S490" s="427"/>
      <c r="T490" s="427"/>
      <c r="U490" s="427"/>
      <c r="V490" s="427"/>
      <c r="W490" s="427"/>
      <c r="X490" s="427"/>
      <c r="Y490" s="427"/>
    </row>
    <row r="491" customFormat="false" ht="15" hidden="false" customHeight="false" outlineLevel="2" collapsed="false">
      <c r="A491" s="386" t="s">
        <v>3277</v>
      </c>
      <c r="B491" s="391" t="s">
        <v>145</v>
      </c>
      <c r="C491" s="430"/>
      <c r="D491" s="349" t="s">
        <v>3278</v>
      </c>
      <c r="E491" s="349" t="s">
        <v>3279</v>
      </c>
      <c r="F491" s="348" t="s">
        <v>3275</v>
      </c>
      <c r="G491" s="428" t="s">
        <v>22</v>
      </c>
      <c r="H491" s="376"/>
      <c r="I491" s="376"/>
      <c r="J491" s="376" t="s">
        <v>95</v>
      </c>
      <c r="K491" s="376" t="s">
        <v>7024</v>
      </c>
      <c r="L491" s="376" t="s">
        <v>7081</v>
      </c>
      <c r="M491" s="340"/>
      <c r="N491" s="340"/>
      <c r="O491" s="427"/>
      <c r="P491" s="427"/>
      <c r="Q491" s="427"/>
      <c r="R491" s="427"/>
      <c r="S491" s="427"/>
      <c r="T491" s="427"/>
      <c r="U491" s="427"/>
      <c r="V491" s="427"/>
      <c r="W491" s="427"/>
      <c r="X491" s="427"/>
      <c r="Y491" s="427"/>
    </row>
    <row r="492" customFormat="false" ht="15" hidden="false" customHeight="false" outlineLevel="2" collapsed="false">
      <c r="A492" s="386" t="s">
        <v>3280</v>
      </c>
      <c r="B492" s="391" t="s">
        <v>145</v>
      </c>
      <c r="C492" s="415" t="s">
        <v>3281</v>
      </c>
      <c r="D492" s="415" t="s">
        <v>3282</v>
      </c>
      <c r="E492" s="348" t="s">
        <v>3283</v>
      </c>
      <c r="F492" s="340"/>
      <c r="G492" s="428" t="s">
        <v>22</v>
      </c>
      <c r="H492" s="376"/>
      <c r="I492" s="376"/>
      <c r="J492" s="376" t="s">
        <v>95</v>
      </c>
      <c r="K492" s="376" t="s">
        <v>7024</v>
      </c>
      <c r="L492" s="376" t="s">
        <v>7081</v>
      </c>
      <c r="M492" s="340"/>
      <c r="N492" s="340"/>
      <c r="O492" s="427"/>
      <c r="P492" s="427"/>
      <c r="Q492" s="427"/>
      <c r="R492" s="427"/>
      <c r="S492" s="427"/>
      <c r="T492" s="427"/>
      <c r="U492" s="427"/>
      <c r="V492" s="427"/>
      <c r="W492" s="427"/>
      <c r="X492" s="427"/>
      <c r="Y492" s="427"/>
    </row>
    <row r="493" customFormat="false" ht="15" hidden="false" customHeight="false" outlineLevel="2" collapsed="false">
      <c r="A493" s="386" t="s">
        <v>3284</v>
      </c>
      <c r="B493" s="391" t="s">
        <v>145</v>
      </c>
      <c r="C493" s="415" t="s">
        <v>3285</v>
      </c>
      <c r="D493" s="430" t="s">
        <v>3286</v>
      </c>
      <c r="E493" s="344" t="s">
        <v>3287</v>
      </c>
      <c r="F493" s="348" t="s">
        <v>3275</v>
      </c>
      <c r="G493" s="428" t="s">
        <v>22</v>
      </c>
      <c r="H493" s="376"/>
      <c r="I493" s="376"/>
      <c r="J493" s="376" t="s">
        <v>95</v>
      </c>
      <c r="K493" s="376" t="s">
        <v>7024</v>
      </c>
      <c r="L493" s="376" t="s">
        <v>7081</v>
      </c>
      <c r="M493" s="340"/>
      <c r="N493" s="340"/>
      <c r="O493" s="427"/>
      <c r="P493" s="427"/>
      <c r="Q493" s="427"/>
      <c r="R493" s="427"/>
      <c r="S493" s="427"/>
      <c r="T493" s="427"/>
      <c r="U493" s="427"/>
      <c r="V493" s="427"/>
      <c r="W493" s="427"/>
      <c r="X493" s="427"/>
      <c r="Y493" s="427"/>
    </row>
    <row r="494" customFormat="false" ht="15" hidden="false" customHeight="false" outlineLevel="2" collapsed="false">
      <c r="A494" s="386" t="s">
        <v>3288</v>
      </c>
      <c r="B494" s="391" t="s">
        <v>145</v>
      </c>
      <c r="C494" s="430"/>
      <c r="D494" s="415" t="s">
        <v>7092</v>
      </c>
      <c r="E494" s="348" t="s">
        <v>3290</v>
      </c>
      <c r="F494" s="348" t="s">
        <v>3291</v>
      </c>
      <c r="G494" s="428" t="s">
        <v>22</v>
      </c>
      <c r="H494" s="376"/>
      <c r="I494" s="376"/>
      <c r="J494" s="376" t="s">
        <v>95</v>
      </c>
      <c r="K494" s="376" t="s">
        <v>7024</v>
      </c>
      <c r="L494" s="376" t="s">
        <v>7081</v>
      </c>
      <c r="M494" s="340"/>
      <c r="N494" s="340"/>
      <c r="O494" s="427"/>
      <c r="P494" s="427"/>
      <c r="Q494" s="427"/>
      <c r="R494" s="427"/>
      <c r="S494" s="427"/>
      <c r="T494" s="427"/>
      <c r="U494" s="427"/>
      <c r="V494" s="427"/>
      <c r="W494" s="427"/>
      <c r="X494" s="427"/>
      <c r="Y494" s="427"/>
    </row>
    <row r="495" customFormat="false" ht="15" hidden="false" customHeight="false" outlineLevel="2" collapsed="false">
      <c r="A495" s="386" t="s">
        <v>3292</v>
      </c>
      <c r="B495" s="391" t="s">
        <v>145</v>
      </c>
      <c r="C495" s="432"/>
      <c r="D495" s="415" t="s">
        <v>7093</v>
      </c>
      <c r="E495" s="348" t="s">
        <v>3290</v>
      </c>
      <c r="F495" s="348" t="s">
        <v>3294</v>
      </c>
      <c r="G495" s="428" t="s">
        <v>22</v>
      </c>
      <c r="H495" s="376"/>
      <c r="I495" s="376"/>
      <c r="J495" s="376" t="s">
        <v>95</v>
      </c>
      <c r="K495" s="376" t="s">
        <v>7024</v>
      </c>
      <c r="L495" s="376" t="s">
        <v>7081</v>
      </c>
      <c r="M495" s="340"/>
      <c r="N495" s="340"/>
      <c r="O495" s="427"/>
      <c r="P495" s="427"/>
      <c r="Q495" s="427"/>
      <c r="R495" s="427"/>
      <c r="S495" s="427"/>
      <c r="T495" s="427"/>
      <c r="U495" s="427"/>
      <c r="V495" s="427"/>
      <c r="W495" s="427"/>
      <c r="X495" s="427"/>
      <c r="Y495" s="427"/>
    </row>
    <row r="496" customFormat="false" ht="15" hidden="false" customHeight="false" outlineLevel="2" collapsed="false">
      <c r="A496" s="386" t="s">
        <v>3295</v>
      </c>
      <c r="B496" s="391" t="s">
        <v>145</v>
      </c>
      <c r="C496" s="415" t="s">
        <v>3300</v>
      </c>
      <c r="D496" s="415" t="s">
        <v>1054</v>
      </c>
      <c r="E496" s="349" t="s">
        <v>3165</v>
      </c>
      <c r="F496" s="349" t="s">
        <v>3301</v>
      </c>
      <c r="G496" s="428" t="s">
        <v>22</v>
      </c>
      <c r="H496" s="376"/>
      <c r="I496" s="376"/>
      <c r="J496" s="376" t="s">
        <v>95</v>
      </c>
      <c r="K496" s="376" t="s">
        <v>7024</v>
      </c>
      <c r="L496" s="376" t="s">
        <v>7081</v>
      </c>
      <c r="M496" s="340"/>
      <c r="N496" s="340"/>
      <c r="O496" s="427"/>
      <c r="P496" s="427"/>
      <c r="Q496" s="427"/>
      <c r="R496" s="427"/>
      <c r="S496" s="427"/>
      <c r="T496" s="427"/>
      <c r="U496" s="427"/>
      <c r="V496" s="427"/>
      <c r="W496" s="427"/>
      <c r="X496" s="427"/>
      <c r="Y496" s="427"/>
    </row>
    <row r="497" customFormat="false" ht="15" hidden="false" customHeight="false" outlineLevel="2" collapsed="false">
      <c r="A497" s="386" t="s">
        <v>3297</v>
      </c>
      <c r="B497" s="391" t="s">
        <v>145</v>
      </c>
      <c r="C497" s="430"/>
      <c r="D497" s="415" t="s">
        <v>1058</v>
      </c>
      <c r="E497" s="349" t="s">
        <v>3303</v>
      </c>
      <c r="F497" s="349" t="s">
        <v>3304</v>
      </c>
      <c r="G497" s="428" t="s">
        <v>22</v>
      </c>
      <c r="H497" s="376"/>
      <c r="I497" s="376"/>
      <c r="J497" s="376" t="s">
        <v>95</v>
      </c>
      <c r="K497" s="376" t="s">
        <v>7024</v>
      </c>
      <c r="L497" s="376" t="s">
        <v>7081</v>
      </c>
      <c r="M497" s="340"/>
      <c r="N497" s="340"/>
      <c r="O497" s="427"/>
      <c r="P497" s="427"/>
      <c r="Q497" s="427"/>
      <c r="R497" s="427"/>
      <c r="S497" s="427"/>
      <c r="T497" s="427"/>
      <c r="U497" s="427"/>
      <c r="V497" s="427"/>
      <c r="W497" s="427"/>
      <c r="X497" s="427"/>
      <c r="Y497" s="427"/>
    </row>
    <row r="498" customFormat="false" ht="15" hidden="false" customHeight="false" outlineLevel="2" collapsed="false">
      <c r="A498" s="386" t="s">
        <v>3299</v>
      </c>
      <c r="B498" s="391" t="s">
        <v>145</v>
      </c>
      <c r="C498" s="430"/>
      <c r="D498" s="415" t="s">
        <v>1061</v>
      </c>
      <c r="E498" s="349" t="s">
        <v>1062</v>
      </c>
      <c r="F498" s="349" t="s">
        <v>1063</v>
      </c>
      <c r="G498" s="428" t="s">
        <v>22</v>
      </c>
      <c r="H498" s="376"/>
      <c r="I498" s="376"/>
      <c r="J498" s="376" t="s">
        <v>95</v>
      </c>
      <c r="K498" s="376" t="s">
        <v>7024</v>
      </c>
      <c r="L498" s="376" t="s">
        <v>7081</v>
      </c>
      <c r="M498" s="340"/>
      <c r="N498" s="340"/>
      <c r="O498" s="427"/>
      <c r="P498" s="427"/>
      <c r="Q498" s="427"/>
      <c r="R498" s="427"/>
      <c r="S498" s="427"/>
      <c r="T498" s="427"/>
      <c r="U498" s="427"/>
      <c r="V498" s="427"/>
      <c r="W498" s="427"/>
      <c r="X498" s="427"/>
      <c r="Y498" s="427"/>
    </row>
    <row r="499" customFormat="false" ht="15" hidden="false" customHeight="false" outlineLevel="2" collapsed="false">
      <c r="A499" s="386" t="s">
        <v>3302</v>
      </c>
      <c r="B499" s="391" t="s">
        <v>145</v>
      </c>
      <c r="C499" s="415" t="s">
        <v>3308</v>
      </c>
      <c r="D499" s="415" t="s">
        <v>3309</v>
      </c>
      <c r="E499" s="349" t="s">
        <v>3310</v>
      </c>
      <c r="F499" s="348" t="s">
        <v>3291</v>
      </c>
      <c r="G499" s="428" t="s">
        <v>22</v>
      </c>
      <c r="H499" s="376"/>
      <c r="I499" s="376"/>
      <c r="J499" s="376" t="s">
        <v>95</v>
      </c>
      <c r="K499" s="376" t="s">
        <v>7024</v>
      </c>
      <c r="L499" s="376" t="s">
        <v>7081</v>
      </c>
      <c r="M499" s="340"/>
      <c r="N499" s="340"/>
      <c r="O499" s="427"/>
      <c r="P499" s="427"/>
      <c r="Q499" s="427"/>
      <c r="R499" s="427"/>
      <c r="S499" s="427"/>
      <c r="T499" s="427"/>
      <c r="U499" s="427"/>
      <c r="V499" s="427"/>
      <c r="W499" s="427"/>
      <c r="X499" s="427"/>
      <c r="Y499" s="427"/>
    </row>
    <row r="500" customFormat="false" ht="15" hidden="false" customHeight="false" outlineLevel="2" collapsed="false">
      <c r="A500" s="386" t="s">
        <v>3306</v>
      </c>
      <c r="B500" s="391" t="s">
        <v>145</v>
      </c>
      <c r="C500" s="430"/>
      <c r="D500" s="415" t="s">
        <v>3009</v>
      </c>
      <c r="E500" s="349" t="s">
        <v>3313</v>
      </c>
      <c r="F500" s="348" t="s">
        <v>3291</v>
      </c>
      <c r="G500" s="428" t="s">
        <v>22</v>
      </c>
      <c r="H500" s="376"/>
      <c r="I500" s="376"/>
      <c r="J500" s="376" t="s">
        <v>95</v>
      </c>
      <c r="K500" s="376" t="s">
        <v>7024</v>
      </c>
      <c r="L500" s="376" t="s">
        <v>7081</v>
      </c>
      <c r="M500" s="340"/>
      <c r="N500" s="340"/>
      <c r="O500" s="427"/>
      <c r="P500" s="427"/>
      <c r="Q500" s="427"/>
      <c r="R500" s="427"/>
      <c r="S500" s="427"/>
      <c r="T500" s="427"/>
      <c r="U500" s="427"/>
      <c r="V500" s="427"/>
      <c r="W500" s="427"/>
      <c r="X500" s="427"/>
      <c r="Y500" s="427"/>
    </row>
    <row r="501" customFormat="false" ht="15" hidden="false" customHeight="false" outlineLevel="2" collapsed="false">
      <c r="A501" s="386" t="s">
        <v>3307</v>
      </c>
      <c r="B501" s="391" t="s">
        <v>145</v>
      </c>
      <c r="C501" s="430" t="s">
        <v>1076</v>
      </c>
      <c r="D501" s="415" t="s">
        <v>1077</v>
      </c>
      <c r="E501" s="349" t="s">
        <v>3315</v>
      </c>
      <c r="F501" s="349" t="s">
        <v>3301</v>
      </c>
      <c r="G501" s="428" t="s">
        <v>22</v>
      </c>
      <c r="H501" s="376"/>
      <c r="I501" s="376"/>
      <c r="J501" s="376" t="s">
        <v>95</v>
      </c>
      <c r="K501" s="376" t="s">
        <v>7024</v>
      </c>
      <c r="L501" s="376" t="s">
        <v>7081</v>
      </c>
      <c r="M501" s="340"/>
      <c r="N501" s="340"/>
      <c r="O501" s="427"/>
      <c r="P501" s="427"/>
      <c r="Q501" s="427"/>
      <c r="R501" s="427"/>
      <c r="S501" s="427"/>
      <c r="T501" s="427"/>
      <c r="U501" s="427"/>
      <c r="V501" s="427"/>
      <c r="W501" s="427"/>
      <c r="X501" s="427"/>
      <c r="Y501" s="427"/>
    </row>
    <row r="502" customFormat="false" ht="15" hidden="false" customHeight="false" outlineLevel="2" collapsed="false">
      <c r="A502" s="386" t="s">
        <v>3312</v>
      </c>
      <c r="B502" s="391" t="s">
        <v>145</v>
      </c>
      <c r="C502" s="430"/>
      <c r="D502" s="415" t="s">
        <v>3013</v>
      </c>
      <c r="E502" s="349" t="s">
        <v>1082</v>
      </c>
      <c r="F502" s="349" t="s">
        <v>3301</v>
      </c>
      <c r="G502" s="428" t="s">
        <v>22</v>
      </c>
      <c r="H502" s="376"/>
      <c r="I502" s="376"/>
      <c r="J502" s="376" t="s">
        <v>95</v>
      </c>
      <c r="K502" s="376" t="s">
        <v>7024</v>
      </c>
      <c r="L502" s="376" t="s">
        <v>7081</v>
      </c>
      <c r="M502" s="340"/>
      <c r="N502" s="340"/>
      <c r="O502" s="427"/>
      <c r="P502" s="427"/>
      <c r="Q502" s="427"/>
      <c r="R502" s="427"/>
      <c r="S502" s="427"/>
      <c r="T502" s="427"/>
      <c r="U502" s="427"/>
      <c r="V502" s="427"/>
      <c r="W502" s="427"/>
      <c r="X502" s="427"/>
      <c r="Y502" s="427"/>
    </row>
    <row r="503" customFormat="false" ht="15" hidden="false" customHeight="false" outlineLevel="2" collapsed="false">
      <c r="A503" s="386" t="s">
        <v>3314</v>
      </c>
      <c r="B503" s="391" t="s">
        <v>218</v>
      </c>
      <c r="C503" s="430"/>
      <c r="D503" s="415" t="s">
        <v>1096</v>
      </c>
      <c r="E503" s="349" t="s">
        <v>1575</v>
      </c>
      <c r="F503" s="348" t="s">
        <v>3291</v>
      </c>
      <c r="G503" s="428" t="s">
        <v>22</v>
      </c>
      <c r="H503" s="376"/>
      <c r="I503" s="376"/>
      <c r="J503" s="376" t="s">
        <v>95</v>
      </c>
      <c r="K503" s="376" t="s">
        <v>7024</v>
      </c>
      <c r="L503" s="376" t="s">
        <v>7081</v>
      </c>
      <c r="M503" s="340"/>
      <c r="N503" s="340"/>
      <c r="O503" s="427"/>
      <c r="P503" s="427"/>
      <c r="Q503" s="427"/>
      <c r="R503" s="427"/>
      <c r="S503" s="427"/>
      <c r="T503" s="427"/>
      <c r="U503" s="427"/>
      <c r="V503" s="427"/>
      <c r="W503" s="427"/>
      <c r="X503" s="427"/>
      <c r="Y503" s="427"/>
    </row>
    <row r="504" customFormat="false" ht="15" hidden="false" customHeight="true" outlineLevel="1" collapsed="false">
      <c r="A504" s="434" t="s">
        <v>3320</v>
      </c>
      <c r="B504" s="434"/>
      <c r="C504" s="434"/>
      <c r="D504" s="434"/>
      <c r="E504" s="434"/>
      <c r="F504" s="434"/>
      <c r="G504" s="425"/>
      <c r="H504" s="425"/>
      <c r="I504" s="425"/>
      <c r="J504" s="425"/>
      <c r="K504" s="425"/>
      <c r="L504" s="425"/>
      <c r="M504" s="426"/>
      <c r="N504" s="426"/>
      <c r="O504" s="427"/>
      <c r="P504" s="427"/>
      <c r="Q504" s="427"/>
      <c r="R504" s="427"/>
      <c r="S504" s="427"/>
      <c r="T504" s="427"/>
      <c r="U504" s="427"/>
      <c r="V504" s="427"/>
      <c r="W504" s="427"/>
      <c r="X504" s="427"/>
      <c r="Y504" s="427"/>
    </row>
    <row r="505" customFormat="false" ht="15" hidden="false" customHeight="false" outlineLevel="2" collapsed="false">
      <c r="A505" s="386" t="s">
        <v>3321</v>
      </c>
      <c r="B505" s="391" t="s">
        <v>152</v>
      </c>
      <c r="C505" s="415" t="s">
        <v>3261</v>
      </c>
      <c r="D505" s="349" t="s">
        <v>3262</v>
      </c>
      <c r="E505" s="345" t="s">
        <v>3322</v>
      </c>
      <c r="F505" s="348" t="s">
        <v>3323</v>
      </c>
      <c r="G505" s="428" t="s">
        <v>22</v>
      </c>
      <c r="H505" s="376"/>
      <c r="I505" s="376"/>
      <c r="J505" s="376" t="s">
        <v>95</v>
      </c>
      <c r="K505" s="376" t="s">
        <v>7024</v>
      </c>
      <c r="L505" s="376" t="s">
        <v>7081</v>
      </c>
      <c r="M505" s="340"/>
      <c r="N505" s="340"/>
      <c r="O505" s="427"/>
      <c r="P505" s="427"/>
      <c r="Q505" s="427"/>
      <c r="R505" s="427"/>
      <c r="S505" s="427"/>
      <c r="T505" s="427"/>
      <c r="U505" s="427"/>
      <c r="V505" s="427"/>
      <c r="W505" s="427"/>
      <c r="X505" s="427"/>
      <c r="Y505" s="427"/>
    </row>
    <row r="506" customFormat="false" ht="15" hidden="false" customHeight="false" outlineLevel="2" collapsed="false">
      <c r="A506" s="386" t="s">
        <v>3324</v>
      </c>
      <c r="B506" s="391" t="s">
        <v>152</v>
      </c>
      <c r="C506" s="430"/>
      <c r="D506" s="349" t="s">
        <v>3325</v>
      </c>
      <c r="E506" s="345" t="s">
        <v>3326</v>
      </c>
      <c r="F506" s="348" t="s">
        <v>3327</v>
      </c>
      <c r="G506" s="428" t="s">
        <v>22</v>
      </c>
      <c r="H506" s="376"/>
      <c r="I506" s="376"/>
      <c r="J506" s="376" t="s">
        <v>95</v>
      </c>
      <c r="K506" s="376" t="s">
        <v>7024</v>
      </c>
      <c r="L506" s="376" t="s">
        <v>7081</v>
      </c>
      <c r="M506" s="340"/>
      <c r="N506" s="340"/>
      <c r="O506" s="427"/>
      <c r="P506" s="427"/>
      <c r="Q506" s="427"/>
      <c r="R506" s="427"/>
      <c r="S506" s="427"/>
      <c r="T506" s="427"/>
      <c r="U506" s="427"/>
      <c r="V506" s="427"/>
      <c r="W506" s="427"/>
      <c r="X506" s="427"/>
      <c r="Y506" s="427"/>
    </row>
    <row r="507" customFormat="false" ht="15" hidden="false" customHeight="false" outlineLevel="2" collapsed="false">
      <c r="A507" s="386" t="s">
        <v>3328</v>
      </c>
      <c r="B507" s="391" t="s">
        <v>152</v>
      </c>
      <c r="C507" s="430"/>
      <c r="D507" s="349" t="s">
        <v>3266</v>
      </c>
      <c r="E507" s="345" t="s">
        <v>3267</v>
      </c>
      <c r="F507" s="340"/>
      <c r="G507" s="428" t="s">
        <v>22</v>
      </c>
      <c r="H507" s="376"/>
      <c r="I507" s="376"/>
      <c r="J507" s="376" t="s">
        <v>95</v>
      </c>
      <c r="K507" s="376" t="s">
        <v>7024</v>
      </c>
      <c r="L507" s="376" t="s">
        <v>7081</v>
      </c>
      <c r="M507" s="340"/>
      <c r="N507" s="340"/>
      <c r="O507" s="427"/>
      <c r="P507" s="427"/>
      <c r="Q507" s="427"/>
      <c r="R507" s="427"/>
      <c r="S507" s="427"/>
      <c r="T507" s="427"/>
      <c r="U507" s="427"/>
      <c r="V507" s="427"/>
      <c r="W507" s="427"/>
      <c r="X507" s="427"/>
      <c r="Y507" s="427"/>
    </row>
    <row r="508" customFormat="false" ht="15" hidden="false" customHeight="false" outlineLevel="2" collapsed="false">
      <c r="A508" s="386" t="s">
        <v>3329</v>
      </c>
      <c r="B508" s="391" t="s">
        <v>152</v>
      </c>
      <c r="C508" s="415" t="s">
        <v>3269</v>
      </c>
      <c r="D508" s="349" t="s">
        <v>3270</v>
      </c>
      <c r="E508" s="345" t="s">
        <v>3330</v>
      </c>
      <c r="F508" s="391" t="s">
        <v>3331</v>
      </c>
      <c r="G508" s="428" t="s">
        <v>22</v>
      </c>
      <c r="H508" s="376"/>
      <c r="I508" s="376"/>
      <c r="J508" s="376" t="s">
        <v>95</v>
      </c>
      <c r="K508" s="376" t="s">
        <v>7024</v>
      </c>
      <c r="L508" s="376" t="s">
        <v>7081</v>
      </c>
      <c r="M508" s="340"/>
      <c r="N508" s="340"/>
      <c r="O508" s="427"/>
      <c r="P508" s="427"/>
      <c r="Q508" s="427"/>
      <c r="R508" s="427"/>
      <c r="S508" s="427"/>
      <c r="T508" s="427"/>
      <c r="U508" s="427"/>
      <c r="V508" s="427"/>
      <c r="W508" s="427"/>
      <c r="X508" s="427"/>
      <c r="Y508" s="427"/>
    </row>
    <row r="509" customFormat="false" ht="15" hidden="false" customHeight="false" outlineLevel="2" collapsed="false">
      <c r="A509" s="386" t="s">
        <v>3332</v>
      </c>
      <c r="B509" s="391" t="s">
        <v>152</v>
      </c>
      <c r="C509" s="430"/>
      <c r="D509" s="349" t="s">
        <v>3273</v>
      </c>
      <c r="E509" s="349" t="s">
        <v>3333</v>
      </c>
      <c r="F509" s="348" t="s">
        <v>3334</v>
      </c>
      <c r="G509" s="428" t="s">
        <v>22</v>
      </c>
      <c r="H509" s="376"/>
      <c r="I509" s="376"/>
      <c r="J509" s="376" t="s">
        <v>95</v>
      </c>
      <c r="K509" s="376" t="s">
        <v>7024</v>
      </c>
      <c r="L509" s="376" t="s">
        <v>7081</v>
      </c>
      <c r="M509" s="340"/>
      <c r="N509" s="340"/>
      <c r="O509" s="427"/>
      <c r="P509" s="427"/>
      <c r="Q509" s="427"/>
      <c r="R509" s="427"/>
      <c r="S509" s="427"/>
      <c r="T509" s="427"/>
      <c r="U509" s="427"/>
      <c r="V509" s="427"/>
      <c r="W509" s="427"/>
      <c r="X509" s="427"/>
      <c r="Y509" s="427"/>
    </row>
    <row r="510" customFormat="false" ht="15" hidden="false" customHeight="false" outlineLevel="2" collapsed="false">
      <c r="A510" s="386" t="s">
        <v>3336</v>
      </c>
      <c r="B510" s="391" t="s">
        <v>152</v>
      </c>
      <c r="C510" s="430"/>
      <c r="D510" s="349" t="s">
        <v>3278</v>
      </c>
      <c r="E510" s="349" t="s">
        <v>3337</v>
      </c>
      <c r="F510" s="348" t="s">
        <v>3334</v>
      </c>
      <c r="G510" s="428" t="s">
        <v>22</v>
      </c>
      <c r="H510" s="376"/>
      <c r="I510" s="376"/>
      <c r="J510" s="376" t="s">
        <v>95</v>
      </c>
      <c r="K510" s="376" t="s">
        <v>7024</v>
      </c>
      <c r="L510" s="376" t="s">
        <v>7081</v>
      </c>
      <c r="M510" s="340"/>
      <c r="N510" s="340"/>
      <c r="O510" s="427"/>
      <c r="P510" s="427"/>
      <c r="Q510" s="427"/>
      <c r="R510" s="427"/>
      <c r="S510" s="427"/>
      <c r="T510" s="427"/>
      <c r="U510" s="427"/>
      <c r="V510" s="427"/>
      <c r="W510" s="427"/>
      <c r="X510" s="427"/>
      <c r="Y510" s="427"/>
    </row>
    <row r="511" customFormat="false" ht="15" hidden="false" customHeight="false" outlineLevel="2" collapsed="false">
      <c r="A511" s="386" t="s">
        <v>3338</v>
      </c>
      <c r="B511" s="391" t="s">
        <v>152</v>
      </c>
      <c r="C511" s="415" t="s">
        <v>3339</v>
      </c>
      <c r="D511" s="415" t="s">
        <v>3340</v>
      </c>
      <c r="E511" s="348" t="s">
        <v>3283</v>
      </c>
      <c r="F511" s="340"/>
      <c r="G511" s="428" t="s">
        <v>22</v>
      </c>
      <c r="H511" s="376"/>
      <c r="I511" s="376"/>
      <c r="J511" s="376" t="s">
        <v>95</v>
      </c>
      <c r="K511" s="376" t="s">
        <v>7024</v>
      </c>
      <c r="L511" s="376" t="s">
        <v>7081</v>
      </c>
      <c r="M511" s="340"/>
      <c r="N511" s="340"/>
      <c r="O511" s="427"/>
      <c r="P511" s="427"/>
      <c r="Q511" s="427"/>
      <c r="R511" s="427"/>
      <c r="S511" s="427"/>
      <c r="T511" s="427"/>
      <c r="U511" s="427"/>
      <c r="V511" s="427"/>
      <c r="W511" s="427"/>
      <c r="X511" s="427"/>
      <c r="Y511" s="427"/>
    </row>
    <row r="512" customFormat="false" ht="15" hidden="false" customHeight="false" outlineLevel="2" collapsed="false">
      <c r="A512" s="386" t="s">
        <v>3341</v>
      </c>
      <c r="B512" s="391" t="s">
        <v>152</v>
      </c>
      <c r="C512" s="415" t="s">
        <v>3285</v>
      </c>
      <c r="D512" s="430" t="s">
        <v>3286</v>
      </c>
      <c r="E512" s="344" t="s">
        <v>3342</v>
      </c>
      <c r="F512" s="348" t="s">
        <v>3334</v>
      </c>
      <c r="G512" s="428" t="s">
        <v>22</v>
      </c>
      <c r="H512" s="376"/>
      <c r="I512" s="376"/>
      <c r="J512" s="376" t="s">
        <v>95</v>
      </c>
      <c r="K512" s="376" t="s">
        <v>7024</v>
      </c>
      <c r="L512" s="376" t="s">
        <v>7081</v>
      </c>
      <c r="M512" s="340"/>
      <c r="N512" s="340"/>
      <c r="O512" s="427"/>
      <c r="P512" s="427"/>
      <c r="Q512" s="427"/>
      <c r="R512" s="427"/>
      <c r="S512" s="427"/>
      <c r="T512" s="427"/>
      <c r="U512" s="427"/>
      <c r="V512" s="427"/>
      <c r="W512" s="427"/>
      <c r="X512" s="427"/>
      <c r="Y512" s="427"/>
    </row>
    <row r="513" customFormat="false" ht="15" hidden="false" customHeight="false" outlineLevel="2" collapsed="false">
      <c r="A513" s="386" t="s">
        <v>3343</v>
      </c>
      <c r="B513" s="391" t="s">
        <v>152</v>
      </c>
      <c r="C513" s="430"/>
      <c r="D513" s="415" t="s">
        <v>3344</v>
      </c>
      <c r="E513" s="344" t="s">
        <v>3345</v>
      </c>
      <c r="F513" s="348" t="s">
        <v>3334</v>
      </c>
      <c r="G513" s="428" t="s">
        <v>22</v>
      </c>
      <c r="H513" s="376"/>
      <c r="I513" s="376"/>
      <c r="J513" s="376" t="s">
        <v>95</v>
      </c>
      <c r="K513" s="376" t="s">
        <v>7024</v>
      </c>
      <c r="L513" s="376" t="s">
        <v>7081</v>
      </c>
      <c r="M513" s="340"/>
      <c r="N513" s="340"/>
      <c r="O513" s="427"/>
      <c r="P513" s="427"/>
      <c r="Q513" s="427"/>
      <c r="R513" s="427"/>
      <c r="S513" s="427"/>
      <c r="T513" s="427"/>
      <c r="U513" s="427"/>
      <c r="V513" s="427"/>
      <c r="W513" s="427"/>
      <c r="X513" s="427"/>
      <c r="Y513" s="427"/>
    </row>
    <row r="514" customFormat="false" ht="15" hidden="false" customHeight="false" outlineLevel="2" collapsed="false">
      <c r="A514" s="386" t="s">
        <v>3346</v>
      </c>
      <c r="B514" s="391" t="s">
        <v>152</v>
      </c>
      <c r="C514" s="432"/>
      <c r="D514" s="415" t="s">
        <v>3347</v>
      </c>
      <c r="E514" s="344" t="s">
        <v>1012</v>
      </c>
      <c r="F514" s="348" t="s">
        <v>3348</v>
      </c>
      <c r="G514" s="428" t="s">
        <v>22</v>
      </c>
      <c r="H514" s="376"/>
      <c r="I514" s="376"/>
      <c r="J514" s="376" t="s">
        <v>95</v>
      </c>
      <c r="K514" s="376" t="s">
        <v>7024</v>
      </c>
      <c r="L514" s="376" t="s">
        <v>7081</v>
      </c>
      <c r="M514" s="340"/>
      <c r="N514" s="340"/>
      <c r="O514" s="427"/>
      <c r="P514" s="427"/>
      <c r="Q514" s="427"/>
      <c r="R514" s="427"/>
      <c r="S514" s="427"/>
      <c r="T514" s="427"/>
      <c r="U514" s="427"/>
      <c r="V514" s="427"/>
      <c r="W514" s="427"/>
      <c r="X514" s="427"/>
      <c r="Y514" s="427"/>
    </row>
    <row r="515" customFormat="false" ht="15" hidden="false" customHeight="false" outlineLevel="2" collapsed="false">
      <c r="A515" s="386" t="s">
        <v>3349</v>
      </c>
      <c r="B515" s="391" t="s">
        <v>152</v>
      </c>
      <c r="C515" s="430"/>
      <c r="D515" s="415" t="s">
        <v>3350</v>
      </c>
      <c r="E515" s="344" t="s">
        <v>1016</v>
      </c>
      <c r="F515" s="348" t="s">
        <v>3351</v>
      </c>
      <c r="G515" s="428" t="s">
        <v>22</v>
      </c>
      <c r="H515" s="148"/>
      <c r="I515" s="376"/>
      <c r="J515" s="376" t="s">
        <v>95</v>
      </c>
      <c r="K515" s="376" t="s">
        <v>7024</v>
      </c>
      <c r="L515" s="376" t="s">
        <v>7081</v>
      </c>
      <c r="M515" s="340"/>
      <c r="N515" s="340"/>
      <c r="O515" s="427"/>
      <c r="P515" s="427"/>
      <c r="Q515" s="427"/>
      <c r="R515" s="427"/>
      <c r="S515" s="427"/>
      <c r="T515" s="427"/>
      <c r="U515" s="427"/>
      <c r="V515" s="427"/>
      <c r="W515" s="427"/>
      <c r="X515" s="427"/>
      <c r="Y515" s="427"/>
    </row>
    <row r="516" customFormat="false" ht="15" hidden="false" customHeight="false" outlineLevel="2" collapsed="false">
      <c r="A516" s="386" t="s">
        <v>3352</v>
      </c>
      <c r="B516" s="391" t="s">
        <v>152</v>
      </c>
      <c r="C516" s="432"/>
      <c r="D516" s="415" t="s">
        <v>3353</v>
      </c>
      <c r="E516" s="344" t="s">
        <v>1020</v>
      </c>
      <c r="F516" s="348" t="s">
        <v>3354</v>
      </c>
      <c r="G516" s="428" t="s">
        <v>22</v>
      </c>
      <c r="H516" s="334"/>
      <c r="I516" s="376"/>
      <c r="J516" s="376" t="s">
        <v>95</v>
      </c>
      <c r="K516" s="376" t="s">
        <v>7024</v>
      </c>
      <c r="L516" s="376" t="s">
        <v>7094</v>
      </c>
      <c r="M516" s="340"/>
      <c r="N516" s="340"/>
      <c r="O516" s="427"/>
      <c r="P516" s="427"/>
      <c r="Q516" s="427"/>
      <c r="R516" s="427"/>
      <c r="S516" s="427"/>
      <c r="T516" s="427"/>
      <c r="U516" s="427"/>
      <c r="V516" s="427"/>
      <c r="W516" s="427"/>
      <c r="X516" s="427"/>
      <c r="Y516" s="427"/>
    </row>
    <row r="517" customFormat="false" ht="15" hidden="false" customHeight="false" outlineLevel="2" collapsed="false">
      <c r="A517" s="386" t="s">
        <v>3355</v>
      </c>
      <c r="B517" s="391" t="s">
        <v>152</v>
      </c>
      <c r="C517" s="430"/>
      <c r="D517" s="415" t="s">
        <v>3356</v>
      </c>
      <c r="E517" s="344" t="s">
        <v>1024</v>
      </c>
      <c r="F517" s="348" t="s">
        <v>3357</v>
      </c>
      <c r="G517" s="428" t="s">
        <v>22</v>
      </c>
      <c r="H517" s="348"/>
      <c r="I517" s="376"/>
      <c r="J517" s="376" t="s">
        <v>95</v>
      </c>
      <c r="K517" s="376" t="s">
        <v>7024</v>
      </c>
      <c r="L517" s="376" t="s">
        <v>7094</v>
      </c>
      <c r="M517" s="340"/>
      <c r="N517" s="340"/>
      <c r="O517" s="427"/>
      <c r="P517" s="427"/>
      <c r="Q517" s="427"/>
      <c r="R517" s="427"/>
      <c r="S517" s="427"/>
      <c r="T517" s="427"/>
      <c r="U517" s="427"/>
      <c r="V517" s="427"/>
      <c r="W517" s="427"/>
      <c r="X517" s="427"/>
      <c r="Y517" s="427"/>
    </row>
    <row r="518" customFormat="false" ht="15" hidden="false" customHeight="false" outlineLevel="2" collapsed="false">
      <c r="A518" s="386" t="s">
        <v>3358</v>
      </c>
      <c r="B518" s="391" t="s">
        <v>152</v>
      </c>
      <c r="C518" s="430"/>
      <c r="D518" s="415" t="s">
        <v>3359</v>
      </c>
      <c r="E518" s="344" t="s">
        <v>3360</v>
      </c>
      <c r="F518" s="348" t="s">
        <v>3361</v>
      </c>
      <c r="G518" s="428" t="s">
        <v>22</v>
      </c>
      <c r="H518" s="348"/>
      <c r="I518" s="376"/>
      <c r="J518" s="376" t="s">
        <v>95</v>
      </c>
      <c r="K518" s="376" t="s">
        <v>7024</v>
      </c>
      <c r="L518" s="376" t="s">
        <v>7094</v>
      </c>
      <c r="M518" s="340"/>
      <c r="N518" s="340"/>
      <c r="O518" s="427"/>
      <c r="P518" s="427"/>
      <c r="Q518" s="427"/>
      <c r="R518" s="427"/>
      <c r="S518" s="427"/>
      <c r="T518" s="427"/>
      <c r="U518" s="427"/>
      <c r="V518" s="427"/>
      <c r="W518" s="427"/>
      <c r="X518" s="427"/>
      <c r="Y518" s="427"/>
    </row>
    <row r="519" customFormat="false" ht="15" hidden="false" customHeight="false" outlineLevel="2" collapsed="false">
      <c r="A519" s="386" t="s">
        <v>3362</v>
      </c>
      <c r="B519" s="391" t="s">
        <v>152</v>
      </c>
      <c r="C519" s="430"/>
      <c r="D519" s="415" t="s">
        <v>3363</v>
      </c>
      <c r="E519" s="344" t="s">
        <v>1031</v>
      </c>
      <c r="F519" s="348" t="s">
        <v>3364</v>
      </c>
      <c r="G519" s="428" t="s">
        <v>22</v>
      </c>
      <c r="H519" s="148"/>
      <c r="I519" s="376"/>
      <c r="J519" s="376" t="s">
        <v>95</v>
      </c>
      <c r="K519" s="376" t="s">
        <v>7024</v>
      </c>
      <c r="L519" s="376" t="s">
        <v>7094</v>
      </c>
      <c r="M519" s="340"/>
      <c r="N519" s="340"/>
      <c r="O519" s="427"/>
      <c r="P519" s="427"/>
      <c r="Q519" s="427"/>
      <c r="R519" s="427"/>
      <c r="S519" s="427"/>
      <c r="T519" s="427"/>
      <c r="U519" s="427"/>
      <c r="V519" s="427"/>
      <c r="W519" s="427"/>
      <c r="X519" s="427"/>
      <c r="Y519" s="427"/>
    </row>
    <row r="520" customFormat="false" ht="15" hidden="false" customHeight="false" outlineLevel="2" collapsed="false">
      <c r="A520" s="386" t="s">
        <v>3365</v>
      </c>
      <c r="B520" s="391" t="s">
        <v>152</v>
      </c>
      <c r="C520" s="436" t="s">
        <v>3366</v>
      </c>
      <c r="D520" s="415" t="s">
        <v>3367</v>
      </c>
      <c r="E520" s="344" t="s">
        <v>7095</v>
      </c>
      <c r="F520" s="348" t="s">
        <v>3368</v>
      </c>
      <c r="G520" s="428" t="s">
        <v>22</v>
      </c>
      <c r="H520" s="348"/>
      <c r="I520" s="376"/>
      <c r="J520" s="376" t="s">
        <v>95</v>
      </c>
      <c r="K520" s="376" t="s">
        <v>7024</v>
      </c>
      <c r="L520" s="376" t="s">
        <v>7094</v>
      </c>
      <c r="M520" s="340"/>
      <c r="N520" s="391" t="s">
        <v>7096</v>
      </c>
      <c r="O520" s="427"/>
      <c r="P520" s="427"/>
      <c r="Q520" s="427"/>
      <c r="R520" s="427"/>
      <c r="S520" s="427"/>
      <c r="T520" s="427"/>
      <c r="U520" s="427"/>
      <c r="V520" s="427"/>
      <c r="W520" s="427"/>
      <c r="X520" s="427"/>
      <c r="Y520" s="427"/>
    </row>
    <row r="521" customFormat="false" ht="15" hidden="false" customHeight="false" outlineLevel="2" collapsed="false">
      <c r="A521" s="386" t="s">
        <v>3369</v>
      </c>
      <c r="B521" s="391" t="s">
        <v>152</v>
      </c>
      <c r="C521" s="430"/>
      <c r="D521" s="415" t="s">
        <v>3370</v>
      </c>
      <c r="E521" s="344" t="s">
        <v>1038</v>
      </c>
      <c r="F521" s="348" t="s">
        <v>3371</v>
      </c>
      <c r="G521" s="428" t="s">
        <v>22</v>
      </c>
      <c r="H521" s="348"/>
      <c r="I521" s="376"/>
      <c r="J521" s="376" t="s">
        <v>95</v>
      </c>
      <c r="K521" s="376" t="s">
        <v>7024</v>
      </c>
      <c r="L521" s="376" t="s">
        <v>7094</v>
      </c>
      <c r="M521" s="340"/>
      <c r="N521" s="340"/>
      <c r="O521" s="427"/>
      <c r="P521" s="427"/>
      <c r="Q521" s="427"/>
      <c r="R521" s="427"/>
      <c r="S521" s="427"/>
      <c r="T521" s="427"/>
      <c r="U521" s="427"/>
      <c r="V521" s="427"/>
      <c r="W521" s="427"/>
      <c r="X521" s="427"/>
      <c r="Y521" s="427"/>
    </row>
    <row r="522" customFormat="false" ht="15" hidden="false" customHeight="false" outlineLevel="2" collapsed="false">
      <c r="A522" s="386" t="s">
        <v>3372</v>
      </c>
      <c r="B522" s="391" t="s">
        <v>152</v>
      </c>
      <c r="C522" s="430"/>
      <c r="D522" s="415" t="s">
        <v>3373</v>
      </c>
      <c r="E522" s="344" t="s">
        <v>1042</v>
      </c>
      <c r="F522" s="348" t="s">
        <v>3374</v>
      </c>
      <c r="G522" s="428" t="s">
        <v>22</v>
      </c>
      <c r="H522" s="148"/>
      <c r="I522" s="376"/>
      <c r="J522" s="376" t="s">
        <v>95</v>
      </c>
      <c r="K522" s="376" t="s">
        <v>7024</v>
      </c>
      <c r="L522" s="376" t="s">
        <v>7094</v>
      </c>
      <c r="M522" s="340"/>
      <c r="N522" s="340"/>
      <c r="O522" s="427"/>
      <c r="P522" s="427"/>
      <c r="Q522" s="427"/>
      <c r="R522" s="427"/>
      <c r="S522" s="427"/>
      <c r="T522" s="427"/>
      <c r="U522" s="427"/>
      <c r="V522" s="427"/>
      <c r="W522" s="427"/>
      <c r="X522" s="427"/>
      <c r="Y522" s="427"/>
    </row>
    <row r="523" customFormat="false" ht="15" hidden="false" customHeight="false" outlineLevel="2" collapsed="false">
      <c r="A523" s="386" t="s">
        <v>3375</v>
      </c>
      <c r="B523" s="391" t="s">
        <v>152</v>
      </c>
      <c r="C523" s="415" t="s">
        <v>3376</v>
      </c>
      <c r="D523" s="415" t="s">
        <v>3377</v>
      </c>
      <c r="E523" s="349" t="s">
        <v>3165</v>
      </c>
      <c r="F523" s="349" t="s">
        <v>3301</v>
      </c>
      <c r="G523" s="428" t="s">
        <v>22</v>
      </c>
      <c r="H523" s="376"/>
      <c r="I523" s="376"/>
      <c r="J523" s="376" t="s">
        <v>95</v>
      </c>
      <c r="K523" s="376" t="s">
        <v>7024</v>
      </c>
      <c r="L523" s="376" t="s">
        <v>7094</v>
      </c>
      <c r="M523" s="340"/>
      <c r="N523" s="340"/>
      <c r="O523" s="427"/>
      <c r="P523" s="427"/>
      <c r="Q523" s="427"/>
      <c r="R523" s="427"/>
      <c r="S523" s="427"/>
      <c r="T523" s="427"/>
      <c r="U523" s="427"/>
      <c r="V523" s="427"/>
      <c r="W523" s="427"/>
      <c r="X523" s="427"/>
      <c r="Y523" s="427"/>
    </row>
    <row r="524" customFormat="false" ht="15" hidden="false" customHeight="false" outlineLevel="2" collapsed="false">
      <c r="A524" s="386" t="s">
        <v>3378</v>
      </c>
      <c r="B524" s="391" t="s">
        <v>152</v>
      </c>
      <c r="C524" s="430"/>
      <c r="D524" s="415" t="s">
        <v>1058</v>
      </c>
      <c r="E524" s="349" t="s">
        <v>3303</v>
      </c>
      <c r="F524" s="349" t="s">
        <v>3304</v>
      </c>
      <c r="G524" s="428" t="s">
        <v>22</v>
      </c>
      <c r="H524" s="376"/>
      <c r="I524" s="376"/>
      <c r="J524" s="376" t="s">
        <v>95</v>
      </c>
      <c r="K524" s="376" t="s">
        <v>7024</v>
      </c>
      <c r="L524" s="376" t="s">
        <v>7094</v>
      </c>
      <c r="M524" s="340"/>
      <c r="N524" s="340"/>
      <c r="O524" s="427"/>
      <c r="P524" s="427"/>
      <c r="Q524" s="427"/>
      <c r="R524" s="427"/>
      <c r="S524" s="427"/>
      <c r="T524" s="427"/>
      <c r="U524" s="427"/>
      <c r="V524" s="427"/>
      <c r="W524" s="427"/>
      <c r="X524" s="427"/>
      <c r="Y524" s="427"/>
    </row>
    <row r="525" customFormat="false" ht="15" hidden="false" customHeight="false" outlineLevel="2" collapsed="false">
      <c r="A525" s="386" t="s">
        <v>3379</v>
      </c>
      <c r="B525" s="391" t="s">
        <v>152</v>
      </c>
      <c r="C525" s="430"/>
      <c r="D525" s="415" t="s">
        <v>1061</v>
      </c>
      <c r="E525" s="349" t="s">
        <v>1062</v>
      </c>
      <c r="F525" s="349" t="s">
        <v>1063</v>
      </c>
      <c r="G525" s="428" t="s">
        <v>22</v>
      </c>
      <c r="H525" s="376"/>
      <c r="I525" s="376"/>
      <c r="J525" s="376" t="s">
        <v>95</v>
      </c>
      <c r="K525" s="376" t="s">
        <v>7024</v>
      </c>
      <c r="L525" s="376" t="s">
        <v>7094</v>
      </c>
      <c r="M525" s="340"/>
      <c r="N525" s="340"/>
      <c r="O525" s="427"/>
      <c r="P525" s="427"/>
      <c r="Q525" s="427"/>
      <c r="R525" s="427"/>
      <c r="S525" s="427"/>
      <c r="T525" s="427"/>
      <c r="U525" s="427"/>
      <c r="V525" s="427"/>
      <c r="W525" s="427"/>
      <c r="X525" s="427"/>
      <c r="Y525" s="427"/>
    </row>
    <row r="526" customFormat="false" ht="15" hidden="false" customHeight="false" outlineLevel="2" collapsed="false">
      <c r="A526" s="386" t="s">
        <v>3380</v>
      </c>
      <c r="B526" s="391" t="s">
        <v>152</v>
      </c>
      <c r="C526" s="415" t="s">
        <v>3381</v>
      </c>
      <c r="D526" s="415" t="s">
        <v>3309</v>
      </c>
      <c r="E526" s="349" t="s">
        <v>3382</v>
      </c>
      <c r="F526" s="348" t="s">
        <v>3334</v>
      </c>
      <c r="G526" s="428" t="s">
        <v>22</v>
      </c>
      <c r="H526" s="376"/>
      <c r="I526" s="376"/>
      <c r="J526" s="376" t="s">
        <v>95</v>
      </c>
      <c r="K526" s="376" t="s">
        <v>7024</v>
      </c>
      <c r="L526" s="376" t="s">
        <v>7094</v>
      </c>
      <c r="M526" s="340"/>
      <c r="N526" s="340"/>
      <c r="O526" s="427"/>
      <c r="P526" s="427"/>
      <c r="Q526" s="427"/>
      <c r="R526" s="427"/>
      <c r="S526" s="427"/>
      <c r="T526" s="427"/>
      <c r="U526" s="427"/>
      <c r="V526" s="427"/>
      <c r="W526" s="427"/>
      <c r="X526" s="427"/>
      <c r="Y526" s="427"/>
    </row>
    <row r="527" customFormat="false" ht="15" hidden="false" customHeight="false" outlineLevel="2" collapsed="false">
      <c r="A527" s="386" t="s">
        <v>3383</v>
      </c>
      <c r="B527" s="391" t="s">
        <v>152</v>
      </c>
      <c r="C527" s="430"/>
      <c r="D527" s="415" t="s">
        <v>3009</v>
      </c>
      <c r="E527" s="349" t="s">
        <v>3313</v>
      </c>
      <c r="F527" s="349" t="s">
        <v>3301</v>
      </c>
      <c r="G527" s="428" t="s">
        <v>22</v>
      </c>
      <c r="H527" s="376"/>
      <c r="I527" s="376"/>
      <c r="J527" s="376" t="s">
        <v>95</v>
      </c>
      <c r="K527" s="376" t="s">
        <v>7024</v>
      </c>
      <c r="L527" s="376" t="s">
        <v>7094</v>
      </c>
      <c r="M527" s="340"/>
      <c r="N527" s="340"/>
      <c r="O527" s="427"/>
      <c r="P527" s="427"/>
      <c r="Q527" s="427"/>
      <c r="R527" s="427"/>
      <c r="S527" s="427"/>
      <c r="T527" s="427"/>
      <c r="U527" s="427"/>
      <c r="V527" s="427"/>
      <c r="W527" s="427"/>
      <c r="X527" s="427"/>
      <c r="Y527" s="427"/>
    </row>
    <row r="528" customFormat="false" ht="15" hidden="false" customHeight="false" outlineLevel="2" collapsed="false">
      <c r="A528" s="386" t="s">
        <v>3384</v>
      </c>
      <c r="B528" s="391" t="s">
        <v>152</v>
      </c>
      <c r="C528" s="430" t="s">
        <v>1076</v>
      </c>
      <c r="D528" s="415" t="s">
        <v>1077</v>
      </c>
      <c r="E528" s="349" t="s">
        <v>3315</v>
      </c>
      <c r="F528" s="349" t="s">
        <v>3301</v>
      </c>
      <c r="G528" s="428" t="s">
        <v>22</v>
      </c>
      <c r="H528" s="376"/>
      <c r="I528" s="376"/>
      <c r="J528" s="376" t="s">
        <v>95</v>
      </c>
      <c r="K528" s="376" t="s">
        <v>7024</v>
      </c>
      <c r="L528" s="376" t="s">
        <v>7094</v>
      </c>
      <c r="M528" s="340"/>
      <c r="N528" s="340"/>
      <c r="O528" s="427"/>
      <c r="P528" s="427"/>
      <c r="Q528" s="427"/>
      <c r="R528" s="427"/>
      <c r="S528" s="427"/>
      <c r="T528" s="427"/>
      <c r="U528" s="427"/>
      <c r="V528" s="427"/>
      <c r="W528" s="427"/>
      <c r="X528" s="427"/>
      <c r="Y528" s="427"/>
    </row>
    <row r="529" customFormat="false" ht="15" hidden="false" customHeight="false" outlineLevel="2" collapsed="false">
      <c r="A529" s="386" t="s">
        <v>3385</v>
      </c>
      <c r="B529" s="391" t="s">
        <v>152</v>
      </c>
      <c r="C529" s="430"/>
      <c r="D529" s="415" t="s">
        <v>3013</v>
      </c>
      <c r="E529" s="349" t="s">
        <v>1082</v>
      </c>
      <c r="F529" s="349" t="s">
        <v>3301</v>
      </c>
      <c r="G529" s="428" t="s">
        <v>22</v>
      </c>
      <c r="H529" s="376"/>
      <c r="I529" s="376"/>
      <c r="J529" s="376" t="s">
        <v>95</v>
      </c>
      <c r="K529" s="376" t="s">
        <v>7024</v>
      </c>
      <c r="L529" s="376" t="s">
        <v>7094</v>
      </c>
      <c r="M529" s="340"/>
      <c r="N529" s="340"/>
      <c r="O529" s="427"/>
      <c r="P529" s="427"/>
      <c r="Q529" s="427"/>
      <c r="R529" s="427"/>
      <c r="S529" s="427"/>
      <c r="T529" s="427"/>
      <c r="U529" s="427"/>
      <c r="V529" s="427"/>
      <c r="W529" s="427"/>
      <c r="X529" s="427"/>
      <c r="Y529" s="427"/>
    </row>
    <row r="530" customFormat="false" ht="15" hidden="false" customHeight="false" outlineLevel="2" collapsed="false">
      <c r="A530" s="386" t="s">
        <v>3386</v>
      </c>
      <c r="B530" s="391" t="s">
        <v>218</v>
      </c>
      <c r="C530" s="430"/>
      <c r="D530" s="415" t="s">
        <v>1096</v>
      </c>
      <c r="E530" s="349" t="s">
        <v>1575</v>
      </c>
      <c r="F530" s="348" t="s">
        <v>3334</v>
      </c>
      <c r="G530" s="428" t="s">
        <v>22</v>
      </c>
      <c r="H530" s="376"/>
      <c r="I530" s="376"/>
      <c r="J530" s="376" t="s">
        <v>95</v>
      </c>
      <c r="K530" s="376" t="s">
        <v>7024</v>
      </c>
      <c r="L530" s="376" t="s">
        <v>7094</v>
      </c>
      <c r="M530" s="340"/>
      <c r="N530" s="340"/>
      <c r="O530" s="427"/>
      <c r="P530" s="427"/>
      <c r="Q530" s="427"/>
      <c r="R530" s="427"/>
      <c r="S530" s="427"/>
      <c r="T530" s="427"/>
      <c r="U530" s="427"/>
      <c r="V530" s="427"/>
      <c r="W530" s="427"/>
      <c r="X530" s="427"/>
      <c r="Y530" s="427"/>
    </row>
    <row r="531" customFormat="false" ht="15" hidden="false" customHeight="true" outlineLevel="1" collapsed="false">
      <c r="A531" s="434" t="s">
        <v>3388</v>
      </c>
      <c r="B531" s="434"/>
      <c r="C531" s="434"/>
      <c r="D531" s="434"/>
      <c r="E531" s="434"/>
      <c r="F531" s="434"/>
      <c r="G531" s="425"/>
      <c r="H531" s="425"/>
      <c r="I531" s="425"/>
      <c r="J531" s="425"/>
      <c r="K531" s="425"/>
      <c r="L531" s="425"/>
      <c r="M531" s="426"/>
      <c r="N531" s="426"/>
      <c r="O531" s="427"/>
      <c r="P531" s="427"/>
      <c r="Q531" s="427"/>
      <c r="R531" s="427"/>
      <c r="S531" s="427"/>
      <c r="T531" s="427"/>
      <c r="U531" s="427"/>
      <c r="V531" s="427"/>
      <c r="W531" s="427"/>
      <c r="X531" s="427"/>
      <c r="Y531" s="427"/>
    </row>
    <row r="532" customFormat="false" ht="62.25" hidden="false" customHeight="true" outlineLevel="2" collapsed="false">
      <c r="A532" s="386" t="s">
        <v>3389</v>
      </c>
      <c r="B532" s="391" t="s">
        <v>159</v>
      </c>
      <c r="C532" s="415" t="s">
        <v>3261</v>
      </c>
      <c r="D532" s="349" t="s">
        <v>3262</v>
      </c>
      <c r="E532" s="345" t="s">
        <v>3390</v>
      </c>
      <c r="F532" s="348" t="s">
        <v>3391</v>
      </c>
      <c r="G532" s="428" t="s">
        <v>22</v>
      </c>
      <c r="H532" s="376"/>
      <c r="I532" s="376"/>
      <c r="J532" s="376" t="s">
        <v>95</v>
      </c>
      <c r="K532" s="376" t="s">
        <v>7024</v>
      </c>
      <c r="L532" s="376" t="s">
        <v>7094</v>
      </c>
      <c r="M532" s="340"/>
      <c r="N532" s="340"/>
      <c r="O532" s="427"/>
      <c r="P532" s="427"/>
      <c r="Q532" s="427"/>
      <c r="R532" s="427"/>
      <c r="S532" s="427"/>
      <c r="T532" s="427"/>
      <c r="U532" s="427"/>
      <c r="V532" s="427"/>
      <c r="W532" s="427"/>
      <c r="X532" s="427"/>
      <c r="Y532" s="427"/>
    </row>
    <row r="533" customFormat="false" ht="15" hidden="false" customHeight="false" outlineLevel="2" collapsed="false">
      <c r="A533" s="386" t="s">
        <v>3392</v>
      </c>
      <c r="B533" s="391" t="s">
        <v>159</v>
      </c>
      <c r="C533" s="430"/>
      <c r="D533" s="349" t="s">
        <v>3325</v>
      </c>
      <c r="E533" s="345" t="s">
        <v>3326</v>
      </c>
      <c r="F533" s="348" t="s">
        <v>7097</v>
      </c>
      <c r="G533" s="428" t="s">
        <v>22</v>
      </c>
      <c r="H533" s="376"/>
      <c r="I533" s="376"/>
      <c r="J533" s="376" t="s">
        <v>95</v>
      </c>
      <c r="K533" s="376" t="s">
        <v>7024</v>
      </c>
      <c r="L533" s="376" t="s">
        <v>7094</v>
      </c>
      <c r="M533" s="340"/>
      <c r="N533" s="391" t="s">
        <v>7098</v>
      </c>
      <c r="O533" s="427"/>
      <c r="P533" s="427"/>
      <c r="Q533" s="427"/>
      <c r="R533" s="427"/>
      <c r="S533" s="427"/>
      <c r="T533" s="427"/>
      <c r="U533" s="427"/>
      <c r="V533" s="427"/>
      <c r="W533" s="427"/>
      <c r="X533" s="427"/>
      <c r="Y533" s="427"/>
    </row>
    <row r="534" customFormat="false" ht="15" hidden="false" customHeight="false" outlineLevel="2" collapsed="false">
      <c r="A534" s="386" t="s">
        <v>3394</v>
      </c>
      <c r="B534" s="391" t="s">
        <v>159</v>
      </c>
      <c r="C534" s="430"/>
      <c r="D534" s="349" t="s">
        <v>3266</v>
      </c>
      <c r="E534" s="345" t="s">
        <v>3267</v>
      </c>
      <c r="F534" s="340"/>
      <c r="G534" s="428" t="s">
        <v>22</v>
      </c>
      <c r="H534" s="376"/>
      <c r="I534" s="376"/>
      <c r="J534" s="376" t="s">
        <v>95</v>
      </c>
      <c r="K534" s="376" t="s">
        <v>7024</v>
      </c>
      <c r="L534" s="376" t="s">
        <v>7094</v>
      </c>
      <c r="M534" s="340"/>
      <c r="N534" s="340"/>
      <c r="O534" s="427"/>
      <c r="P534" s="427"/>
      <c r="Q534" s="427"/>
      <c r="R534" s="427"/>
      <c r="S534" s="427"/>
      <c r="T534" s="427"/>
      <c r="U534" s="427"/>
      <c r="V534" s="427"/>
      <c r="W534" s="427"/>
      <c r="X534" s="427"/>
      <c r="Y534" s="427"/>
    </row>
    <row r="535" customFormat="false" ht="15" hidden="false" customHeight="false" outlineLevel="2" collapsed="false">
      <c r="A535" s="386" t="s">
        <v>3395</v>
      </c>
      <c r="B535" s="391" t="s">
        <v>159</v>
      </c>
      <c r="C535" s="415" t="s">
        <v>3396</v>
      </c>
      <c r="D535" s="349" t="s">
        <v>3270</v>
      </c>
      <c r="E535" s="345" t="s">
        <v>7099</v>
      </c>
      <c r="F535" s="391" t="s">
        <v>7100</v>
      </c>
      <c r="G535" s="428" t="s">
        <v>22</v>
      </c>
      <c r="H535" s="376"/>
      <c r="I535" s="376"/>
      <c r="J535" s="376" t="s">
        <v>95</v>
      </c>
      <c r="K535" s="376" t="s">
        <v>7024</v>
      </c>
      <c r="L535" s="376" t="s">
        <v>7094</v>
      </c>
      <c r="M535" s="340"/>
      <c r="N535" s="340"/>
      <c r="O535" s="427"/>
      <c r="P535" s="427"/>
      <c r="Q535" s="427"/>
      <c r="R535" s="427"/>
      <c r="S535" s="427"/>
      <c r="T535" s="427"/>
      <c r="U535" s="427"/>
      <c r="V535" s="427"/>
      <c r="W535" s="427"/>
      <c r="X535" s="427"/>
      <c r="Y535" s="427"/>
    </row>
    <row r="536" customFormat="false" ht="15" hidden="false" customHeight="false" outlineLevel="2" collapsed="false">
      <c r="A536" s="386" t="s">
        <v>3399</v>
      </c>
      <c r="B536" s="391" t="s">
        <v>159</v>
      </c>
      <c r="C536" s="430"/>
      <c r="D536" s="349" t="s">
        <v>3273</v>
      </c>
      <c r="E536" s="349" t="s">
        <v>7101</v>
      </c>
      <c r="F536" s="348" t="s">
        <v>3401</v>
      </c>
      <c r="G536" s="428" t="s">
        <v>22</v>
      </c>
      <c r="H536" s="376"/>
      <c r="I536" s="376"/>
      <c r="J536" s="376" t="s">
        <v>95</v>
      </c>
      <c r="K536" s="376" t="s">
        <v>7024</v>
      </c>
      <c r="L536" s="376" t="s">
        <v>7094</v>
      </c>
      <c r="M536" s="340"/>
      <c r="N536" s="340"/>
      <c r="O536" s="427"/>
      <c r="P536" s="427"/>
      <c r="Q536" s="427"/>
      <c r="R536" s="427"/>
      <c r="S536" s="427"/>
      <c r="T536" s="427"/>
      <c r="U536" s="427"/>
      <c r="V536" s="427"/>
      <c r="W536" s="427"/>
      <c r="X536" s="427"/>
      <c r="Y536" s="427"/>
    </row>
    <row r="537" customFormat="false" ht="15" hidden="false" customHeight="false" outlineLevel="2" collapsed="false">
      <c r="A537" s="386" t="s">
        <v>3403</v>
      </c>
      <c r="B537" s="391" t="s">
        <v>159</v>
      </c>
      <c r="C537" s="430"/>
      <c r="D537" s="349" t="s">
        <v>3278</v>
      </c>
      <c r="E537" s="349" t="s">
        <v>3337</v>
      </c>
      <c r="F537" s="348" t="s">
        <v>3401</v>
      </c>
      <c r="G537" s="428" t="s">
        <v>22</v>
      </c>
      <c r="H537" s="376"/>
      <c r="I537" s="376"/>
      <c r="J537" s="376" t="s">
        <v>95</v>
      </c>
      <c r="K537" s="376" t="s">
        <v>7024</v>
      </c>
      <c r="L537" s="376" t="s">
        <v>7094</v>
      </c>
      <c r="M537" s="340"/>
      <c r="N537" s="340"/>
      <c r="O537" s="427"/>
      <c r="P537" s="427"/>
      <c r="Q537" s="427"/>
      <c r="R537" s="427"/>
      <c r="S537" s="427"/>
      <c r="T537" s="427"/>
      <c r="U537" s="427"/>
      <c r="V537" s="427"/>
      <c r="W537" s="427"/>
      <c r="X537" s="427"/>
      <c r="Y537" s="427"/>
    </row>
    <row r="538" customFormat="false" ht="15" hidden="false" customHeight="false" outlineLevel="2" collapsed="false">
      <c r="A538" s="386" t="s">
        <v>3404</v>
      </c>
      <c r="B538" s="391" t="s">
        <v>159</v>
      </c>
      <c r="C538" s="415" t="s">
        <v>3281</v>
      </c>
      <c r="D538" s="415" t="s">
        <v>3405</v>
      </c>
      <c r="E538" s="348" t="s">
        <v>3283</v>
      </c>
      <c r="F538" s="340"/>
      <c r="G538" s="428" t="s">
        <v>22</v>
      </c>
      <c r="H538" s="376"/>
      <c r="I538" s="376"/>
      <c r="J538" s="376" t="s">
        <v>95</v>
      </c>
      <c r="K538" s="376" t="s">
        <v>7024</v>
      </c>
      <c r="L538" s="376" t="s">
        <v>7094</v>
      </c>
      <c r="M538" s="340"/>
      <c r="N538" s="340"/>
      <c r="O538" s="427"/>
      <c r="P538" s="427"/>
      <c r="Q538" s="427"/>
      <c r="R538" s="427"/>
      <c r="S538" s="427"/>
      <c r="T538" s="427"/>
      <c r="U538" s="427"/>
      <c r="V538" s="427"/>
      <c r="W538" s="427"/>
      <c r="X538" s="427"/>
      <c r="Y538" s="427"/>
    </row>
    <row r="539" customFormat="false" ht="15" hidden="false" customHeight="false" outlineLevel="2" collapsed="false">
      <c r="A539" s="386" t="s">
        <v>3406</v>
      </c>
      <c r="B539" s="391" t="s">
        <v>159</v>
      </c>
      <c r="C539" s="415" t="s">
        <v>3285</v>
      </c>
      <c r="D539" s="436" t="s">
        <v>3286</v>
      </c>
      <c r="E539" s="344" t="s">
        <v>3407</v>
      </c>
      <c r="F539" s="348" t="s">
        <v>3401</v>
      </c>
      <c r="G539" s="428" t="s">
        <v>22</v>
      </c>
      <c r="H539" s="376"/>
      <c r="I539" s="376"/>
      <c r="J539" s="376" t="s">
        <v>95</v>
      </c>
      <c r="K539" s="376" t="s">
        <v>7024</v>
      </c>
      <c r="L539" s="376" t="s">
        <v>7094</v>
      </c>
      <c r="M539" s="340"/>
      <c r="N539" s="340"/>
      <c r="O539" s="427"/>
      <c r="P539" s="427"/>
      <c r="Q539" s="427"/>
      <c r="R539" s="427"/>
      <c r="S539" s="427"/>
      <c r="T539" s="427"/>
      <c r="U539" s="427"/>
      <c r="V539" s="427"/>
      <c r="W539" s="427"/>
      <c r="X539" s="427"/>
      <c r="Y539" s="427"/>
    </row>
    <row r="540" customFormat="false" ht="15" hidden="false" customHeight="false" outlineLevel="2" collapsed="false">
      <c r="A540" s="437" t="s">
        <v>3408</v>
      </c>
      <c r="B540" s="391" t="s">
        <v>159</v>
      </c>
      <c r="C540" s="430"/>
      <c r="D540" s="415" t="s">
        <v>3409</v>
      </c>
      <c r="E540" s="348" t="s">
        <v>3410</v>
      </c>
      <c r="F540" s="348" t="s">
        <v>3401</v>
      </c>
      <c r="G540" s="428" t="s">
        <v>22</v>
      </c>
      <c r="H540" s="376"/>
      <c r="I540" s="376"/>
      <c r="J540" s="376" t="s">
        <v>95</v>
      </c>
      <c r="K540" s="376" t="s">
        <v>7024</v>
      </c>
      <c r="L540" s="376" t="s">
        <v>7094</v>
      </c>
      <c r="M540" s="340"/>
      <c r="N540" s="340"/>
      <c r="O540" s="427"/>
      <c r="P540" s="427"/>
      <c r="Q540" s="427"/>
      <c r="R540" s="427"/>
      <c r="S540" s="427"/>
      <c r="T540" s="427"/>
      <c r="U540" s="427"/>
      <c r="V540" s="427"/>
      <c r="W540" s="427"/>
      <c r="X540" s="427"/>
      <c r="Y540" s="427"/>
    </row>
    <row r="541" customFormat="false" ht="15" hidden="false" customHeight="false" outlineLevel="2" collapsed="false">
      <c r="A541" s="386" t="s">
        <v>3411</v>
      </c>
      <c r="B541" s="391" t="s">
        <v>159</v>
      </c>
      <c r="C541" s="432"/>
      <c r="D541" s="415" t="s">
        <v>3412</v>
      </c>
      <c r="E541" s="348" t="s">
        <v>3413</v>
      </c>
      <c r="F541" s="348" t="s">
        <v>3414</v>
      </c>
      <c r="G541" s="428" t="s">
        <v>22</v>
      </c>
      <c r="H541" s="376"/>
      <c r="I541" s="376"/>
      <c r="J541" s="376" t="s">
        <v>95</v>
      </c>
      <c r="K541" s="376" t="s">
        <v>7024</v>
      </c>
      <c r="L541" s="376" t="s">
        <v>7094</v>
      </c>
      <c r="M541" s="340"/>
      <c r="N541" s="340"/>
      <c r="O541" s="427"/>
      <c r="P541" s="427"/>
      <c r="Q541" s="427"/>
      <c r="R541" s="427"/>
      <c r="S541" s="427"/>
      <c r="T541" s="427"/>
      <c r="U541" s="427"/>
      <c r="V541" s="427"/>
      <c r="W541" s="427"/>
      <c r="X541" s="427"/>
      <c r="Y541" s="427"/>
    </row>
    <row r="542" customFormat="false" ht="15" hidden="false" customHeight="false" outlineLevel="2" collapsed="false">
      <c r="A542" s="386" t="s">
        <v>3415</v>
      </c>
      <c r="B542" s="391" t="s">
        <v>159</v>
      </c>
      <c r="C542" s="438"/>
      <c r="D542" s="415" t="s">
        <v>3416</v>
      </c>
      <c r="E542" s="348" t="s">
        <v>3417</v>
      </c>
      <c r="F542" s="348" t="s">
        <v>3418</v>
      </c>
      <c r="G542" s="428" t="s">
        <v>22</v>
      </c>
      <c r="H542" s="376"/>
      <c r="I542" s="376"/>
      <c r="J542" s="376" t="s">
        <v>95</v>
      </c>
      <c r="K542" s="376" t="s">
        <v>7024</v>
      </c>
      <c r="L542" s="376" t="s">
        <v>7094</v>
      </c>
      <c r="M542" s="340"/>
      <c r="N542" s="340"/>
      <c r="O542" s="427"/>
      <c r="P542" s="427"/>
      <c r="Q542" s="427"/>
      <c r="R542" s="427"/>
      <c r="S542" s="427"/>
      <c r="T542" s="427"/>
      <c r="U542" s="427"/>
      <c r="V542" s="427"/>
      <c r="W542" s="427"/>
      <c r="X542" s="427"/>
      <c r="Y542" s="427"/>
    </row>
    <row r="543" customFormat="false" ht="15" hidden="false" customHeight="false" outlineLevel="2" collapsed="false">
      <c r="A543" s="386" t="s">
        <v>3419</v>
      </c>
      <c r="B543" s="391" t="s">
        <v>159</v>
      </c>
      <c r="C543" s="439"/>
      <c r="D543" s="415" t="s">
        <v>3420</v>
      </c>
      <c r="E543" s="348" t="s">
        <v>3421</v>
      </c>
      <c r="F543" s="348" t="s">
        <v>3422</v>
      </c>
      <c r="G543" s="428" t="s">
        <v>22</v>
      </c>
      <c r="H543" s="348"/>
      <c r="I543" s="376"/>
      <c r="J543" s="376" t="s">
        <v>95</v>
      </c>
      <c r="K543" s="376" t="s">
        <v>7024</v>
      </c>
      <c r="L543" s="376" t="s">
        <v>7094</v>
      </c>
      <c r="M543" s="340"/>
      <c r="N543" s="340"/>
      <c r="O543" s="427"/>
      <c r="P543" s="427"/>
      <c r="Q543" s="427"/>
      <c r="R543" s="427"/>
      <c r="S543" s="427"/>
      <c r="T543" s="427"/>
      <c r="U543" s="427"/>
      <c r="V543" s="427"/>
      <c r="W543" s="427"/>
      <c r="X543" s="427"/>
      <c r="Y543" s="427"/>
    </row>
    <row r="544" customFormat="false" ht="15" hidden="false" customHeight="false" outlineLevel="2" collapsed="false">
      <c r="A544" s="386" t="s">
        <v>3423</v>
      </c>
      <c r="B544" s="391" t="s">
        <v>159</v>
      </c>
      <c r="C544" s="439"/>
      <c r="D544" s="415" t="s">
        <v>3424</v>
      </c>
      <c r="E544" s="348" t="s">
        <v>3425</v>
      </c>
      <c r="F544" s="348" t="s">
        <v>3426</v>
      </c>
      <c r="G544" s="428" t="s">
        <v>22</v>
      </c>
      <c r="H544" s="148"/>
      <c r="I544" s="376"/>
      <c r="J544" s="376" t="s">
        <v>95</v>
      </c>
      <c r="K544" s="376" t="s">
        <v>7024</v>
      </c>
      <c r="L544" s="376" t="s">
        <v>7094</v>
      </c>
      <c r="M544" s="340"/>
      <c r="N544" s="340"/>
      <c r="O544" s="427"/>
      <c r="P544" s="427"/>
      <c r="Q544" s="427"/>
      <c r="R544" s="427"/>
      <c r="S544" s="427"/>
      <c r="T544" s="427"/>
      <c r="U544" s="427"/>
      <c r="V544" s="427"/>
      <c r="W544" s="427"/>
      <c r="X544" s="427"/>
      <c r="Y544" s="427"/>
    </row>
    <row r="545" customFormat="false" ht="15" hidden="false" customHeight="false" outlineLevel="2" collapsed="false">
      <c r="A545" s="386" t="s">
        <v>3427</v>
      </c>
      <c r="B545" s="391" t="s">
        <v>159</v>
      </c>
      <c r="C545" s="430"/>
      <c r="D545" s="415" t="s">
        <v>3428</v>
      </c>
      <c r="E545" s="348" t="s">
        <v>3429</v>
      </c>
      <c r="F545" s="348" t="s">
        <v>3430</v>
      </c>
      <c r="G545" s="428" t="s">
        <v>22</v>
      </c>
      <c r="H545" s="334"/>
      <c r="I545" s="376"/>
      <c r="J545" s="376" t="s">
        <v>95</v>
      </c>
      <c r="K545" s="376" t="s">
        <v>7024</v>
      </c>
      <c r="L545" s="376" t="s">
        <v>7094</v>
      </c>
      <c r="M545" s="340"/>
      <c r="N545" s="340"/>
      <c r="O545" s="427"/>
      <c r="P545" s="427"/>
      <c r="Q545" s="427"/>
      <c r="R545" s="427"/>
      <c r="S545" s="427"/>
      <c r="T545" s="427"/>
      <c r="U545" s="427"/>
      <c r="V545" s="427"/>
      <c r="W545" s="427"/>
      <c r="X545" s="427"/>
      <c r="Y545" s="427"/>
    </row>
    <row r="546" customFormat="false" ht="15" hidden="false" customHeight="false" outlineLevel="2" collapsed="false">
      <c r="A546" s="386" t="s">
        <v>3431</v>
      </c>
      <c r="B546" s="391" t="s">
        <v>159</v>
      </c>
      <c r="C546" s="430"/>
      <c r="D546" s="415" t="s">
        <v>3432</v>
      </c>
      <c r="E546" s="348" t="s">
        <v>3433</v>
      </c>
      <c r="F546" s="348" t="s">
        <v>3434</v>
      </c>
      <c r="G546" s="428" t="s">
        <v>22</v>
      </c>
      <c r="H546" s="348"/>
      <c r="I546" s="376"/>
      <c r="J546" s="376" t="s">
        <v>95</v>
      </c>
      <c r="K546" s="376" t="s">
        <v>7024</v>
      </c>
      <c r="L546" s="376" t="s">
        <v>7094</v>
      </c>
      <c r="M546" s="340"/>
      <c r="N546" s="340"/>
      <c r="O546" s="427"/>
      <c r="P546" s="427"/>
      <c r="Q546" s="427"/>
      <c r="R546" s="427"/>
      <c r="S546" s="427"/>
      <c r="T546" s="427"/>
      <c r="U546" s="427"/>
      <c r="V546" s="427"/>
      <c r="W546" s="427"/>
      <c r="X546" s="427"/>
      <c r="Y546" s="427"/>
    </row>
    <row r="547" customFormat="false" ht="15" hidden="false" customHeight="false" outlineLevel="2" collapsed="false">
      <c r="A547" s="386" t="s">
        <v>3435</v>
      </c>
      <c r="B547" s="391" t="s">
        <v>159</v>
      </c>
      <c r="C547" s="430"/>
      <c r="D547" s="415" t="s">
        <v>3436</v>
      </c>
      <c r="E547" s="348" t="s">
        <v>3437</v>
      </c>
      <c r="F547" s="348" t="s">
        <v>3438</v>
      </c>
      <c r="G547" s="428" t="s">
        <v>22</v>
      </c>
      <c r="H547" s="334"/>
      <c r="I547" s="376"/>
      <c r="J547" s="376" t="s">
        <v>95</v>
      </c>
      <c r="K547" s="376" t="s">
        <v>7024</v>
      </c>
      <c r="L547" s="376" t="s">
        <v>7102</v>
      </c>
      <c r="M547" s="340"/>
      <c r="N547" s="340"/>
      <c r="O547" s="427"/>
      <c r="P547" s="427"/>
      <c r="Q547" s="427"/>
      <c r="R547" s="427"/>
      <c r="S547" s="427"/>
      <c r="T547" s="427"/>
      <c r="U547" s="427"/>
      <c r="V547" s="427"/>
      <c r="W547" s="427"/>
      <c r="X547" s="427"/>
      <c r="Y547" s="427"/>
    </row>
    <row r="548" customFormat="false" ht="15" hidden="false" customHeight="false" outlineLevel="2" collapsed="false">
      <c r="A548" s="386" t="s">
        <v>3439</v>
      </c>
      <c r="B548" s="391" t="s">
        <v>159</v>
      </c>
      <c r="C548" s="430"/>
      <c r="D548" s="415" t="s">
        <v>3440</v>
      </c>
      <c r="E548" s="348" t="s">
        <v>3441</v>
      </c>
      <c r="F548" s="348" t="s">
        <v>3442</v>
      </c>
      <c r="G548" s="428" t="s">
        <v>22</v>
      </c>
      <c r="H548" s="148"/>
      <c r="I548" s="376"/>
      <c r="J548" s="376" t="s">
        <v>95</v>
      </c>
      <c r="K548" s="376" t="s">
        <v>7024</v>
      </c>
      <c r="L548" s="376" t="s">
        <v>7102</v>
      </c>
      <c r="M548" s="340"/>
      <c r="N548" s="340"/>
      <c r="O548" s="427"/>
      <c r="P548" s="427"/>
      <c r="Q548" s="427"/>
      <c r="R548" s="427"/>
      <c r="S548" s="427"/>
      <c r="T548" s="427"/>
      <c r="U548" s="427"/>
      <c r="V548" s="427"/>
      <c r="W548" s="427"/>
      <c r="X548" s="427"/>
      <c r="Y548" s="427"/>
    </row>
    <row r="549" customFormat="false" ht="15" hidden="false" customHeight="false" outlineLevel="2" collapsed="false">
      <c r="A549" s="386" t="s">
        <v>3443</v>
      </c>
      <c r="B549" s="391" t="s">
        <v>159</v>
      </c>
      <c r="C549" s="430"/>
      <c r="D549" s="415" t="s">
        <v>3444</v>
      </c>
      <c r="E549" s="348" t="s">
        <v>3445</v>
      </c>
      <c r="F549" s="348" t="s">
        <v>3446</v>
      </c>
      <c r="G549" s="428" t="s">
        <v>22</v>
      </c>
      <c r="H549" s="148"/>
      <c r="I549" s="376"/>
      <c r="J549" s="376" t="s">
        <v>95</v>
      </c>
      <c r="K549" s="376" t="s">
        <v>7024</v>
      </c>
      <c r="L549" s="376" t="s">
        <v>7102</v>
      </c>
      <c r="M549" s="340"/>
      <c r="N549" s="340"/>
      <c r="O549" s="427"/>
      <c r="P549" s="427"/>
      <c r="Q549" s="427"/>
      <c r="R549" s="427"/>
      <c r="S549" s="427"/>
      <c r="T549" s="427"/>
      <c r="U549" s="427"/>
      <c r="V549" s="427"/>
      <c r="W549" s="427"/>
      <c r="X549" s="427"/>
      <c r="Y549" s="427"/>
    </row>
    <row r="550" customFormat="false" ht="15" hidden="false" customHeight="false" outlineLevel="2" collapsed="false">
      <c r="A550" s="386" t="s">
        <v>3447</v>
      </c>
      <c r="B550" s="391" t="s">
        <v>159</v>
      </c>
      <c r="C550" s="415" t="s">
        <v>3448</v>
      </c>
      <c r="D550" s="415" t="s">
        <v>1054</v>
      </c>
      <c r="E550" s="349" t="s">
        <v>3165</v>
      </c>
      <c r="F550" s="349" t="s">
        <v>3301</v>
      </c>
      <c r="G550" s="428" t="s">
        <v>22</v>
      </c>
      <c r="H550" s="376"/>
      <c r="I550" s="376"/>
      <c r="J550" s="376" t="s">
        <v>95</v>
      </c>
      <c r="K550" s="376" t="s">
        <v>7024</v>
      </c>
      <c r="L550" s="376" t="s">
        <v>7102</v>
      </c>
      <c r="M550" s="340"/>
      <c r="N550" s="340"/>
      <c r="O550" s="427"/>
      <c r="P550" s="427"/>
      <c r="Q550" s="427"/>
      <c r="R550" s="427"/>
      <c r="S550" s="427"/>
      <c r="T550" s="427"/>
      <c r="U550" s="427"/>
      <c r="V550" s="427"/>
      <c r="W550" s="427"/>
      <c r="X550" s="427"/>
      <c r="Y550" s="427"/>
    </row>
    <row r="551" customFormat="false" ht="15" hidden="false" customHeight="false" outlineLevel="2" collapsed="false">
      <c r="A551" s="386" t="s">
        <v>3449</v>
      </c>
      <c r="B551" s="391" t="s">
        <v>159</v>
      </c>
      <c r="C551" s="430"/>
      <c r="D551" s="415" t="s">
        <v>3450</v>
      </c>
      <c r="E551" s="349" t="s">
        <v>3303</v>
      </c>
      <c r="F551" s="349" t="s">
        <v>3304</v>
      </c>
      <c r="G551" s="428" t="s">
        <v>22</v>
      </c>
      <c r="H551" s="376"/>
      <c r="I551" s="376"/>
      <c r="J551" s="376" t="s">
        <v>95</v>
      </c>
      <c r="K551" s="376" t="s">
        <v>7024</v>
      </c>
      <c r="L551" s="376" t="s">
        <v>7102</v>
      </c>
      <c r="M551" s="340"/>
      <c r="N551" s="340"/>
      <c r="O551" s="427"/>
      <c r="P551" s="427"/>
      <c r="Q551" s="427"/>
      <c r="R551" s="427"/>
      <c r="S551" s="427"/>
      <c r="T551" s="427"/>
      <c r="U551" s="427"/>
      <c r="V551" s="427"/>
      <c r="W551" s="427"/>
      <c r="X551" s="427"/>
      <c r="Y551" s="427"/>
    </row>
    <row r="552" customFormat="false" ht="15" hidden="false" customHeight="false" outlineLevel="2" collapsed="false">
      <c r="A552" s="386" t="s">
        <v>3452</v>
      </c>
      <c r="B552" s="391" t="s">
        <v>159</v>
      </c>
      <c r="C552" s="430"/>
      <c r="D552" s="415" t="s">
        <v>1061</v>
      </c>
      <c r="E552" s="349" t="s">
        <v>3453</v>
      </c>
      <c r="F552" s="349" t="s">
        <v>1063</v>
      </c>
      <c r="G552" s="428" t="s">
        <v>22</v>
      </c>
      <c r="H552" s="376"/>
      <c r="I552" s="376"/>
      <c r="J552" s="376" t="s">
        <v>95</v>
      </c>
      <c r="K552" s="376" t="s">
        <v>7024</v>
      </c>
      <c r="L552" s="376" t="s">
        <v>7102</v>
      </c>
      <c r="M552" s="340"/>
      <c r="N552" s="340"/>
      <c r="O552" s="427"/>
      <c r="P552" s="427"/>
      <c r="Q552" s="427"/>
      <c r="R552" s="427"/>
      <c r="S552" s="427"/>
      <c r="T552" s="427"/>
      <c r="U552" s="427"/>
      <c r="V552" s="427"/>
      <c r="W552" s="427"/>
      <c r="X552" s="427"/>
      <c r="Y552" s="427"/>
    </row>
    <row r="553" customFormat="false" ht="15" hidden="false" customHeight="false" outlineLevel="2" collapsed="false">
      <c r="A553" s="386" t="s">
        <v>3454</v>
      </c>
      <c r="B553" s="391" t="s">
        <v>159</v>
      </c>
      <c r="C553" s="415" t="s">
        <v>3455</v>
      </c>
      <c r="D553" s="415" t="s">
        <v>3309</v>
      </c>
      <c r="E553" s="349" t="s">
        <v>3456</v>
      </c>
      <c r="F553" s="348" t="s">
        <v>3401</v>
      </c>
      <c r="G553" s="428" t="s">
        <v>22</v>
      </c>
      <c r="H553" s="376"/>
      <c r="I553" s="376"/>
      <c r="J553" s="376" t="s">
        <v>95</v>
      </c>
      <c r="K553" s="376" t="s">
        <v>7024</v>
      </c>
      <c r="L553" s="376" t="s">
        <v>7102</v>
      </c>
      <c r="M553" s="340"/>
      <c r="N553" s="340"/>
      <c r="O553" s="427"/>
      <c r="P553" s="427"/>
      <c r="Q553" s="427"/>
      <c r="R553" s="427"/>
      <c r="S553" s="427"/>
      <c r="T553" s="427"/>
      <c r="U553" s="427"/>
      <c r="V553" s="427"/>
      <c r="W553" s="427"/>
      <c r="X553" s="427"/>
      <c r="Y553" s="427"/>
    </row>
    <row r="554" customFormat="false" ht="15" hidden="false" customHeight="false" outlineLevel="2" collapsed="false">
      <c r="A554" s="386" t="s">
        <v>3458</v>
      </c>
      <c r="B554" s="391" t="s">
        <v>159</v>
      </c>
      <c r="C554" s="430"/>
      <c r="D554" s="415" t="s">
        <v>3009</v>
      </c>
      <c r="E554" s="349" t="s">
        <v>3313</v>
      </c>
      <c r="F554" s="348" t="s">
        <v>3401</v>
      </c>
      <c r="G554" s="428" t="s">
        <v>22</v>
      </c>
      <c r="H554" s="376"/>
      <c r="I554" s="376"/>
      <c r="J554" s="376" t="s">
        <v>95</v>
      </c>
      <c r="K554" s="376" t="s">
        <v>7024</v>
      </c>
      <c r="L554" s="376" t="s">
        <v>7102</v>
      </c>
      <c r="M554" s="340"/>
      <c r="N554" s="340"/>
      <c r="O554" s="427"/>
      <c r="P554" s="427"/>
      <c r="Q554" s="427"/>
      <c r="R554" s="427"/>
      <c r="S554" s="427"/>
      <c r="T554" s="427"/>
      <c r="U554" s="427"/>
      <c r="V554" s="427"/>
      <c r="W554" s="427"/>
      <c r="X554" s="427"/>
      <c r="Y554" s="427"/>
    </row>
    <row r="555" customFormat="false" ht="15" hidden="false" customHeight="false" outlineLevel="2" collapsed="false">
      <c r="A555" s="386" t="s">
        <v>3459</v>
      </c>
      <c r="B555" s="391" t="s">
        <v>159</v>
      </c>
      <c r="C555" s="430" t="s">
        <v>1076</v>
      </c>
      <c r="D555" s="415" t="s">
        <v>1077</v>
      </c>
      <c r="E555" s="349" t="s">
        <v>3315</v>
      </c>
      <c r="F555" s="349" t="s">
        <v>3301</v>
      </c>
      <c r="G555" s="428" t="s">
        <v>22</v>
      </c>
      <c r="H555" s="376"/>
      <c r="I555" s="376"/>
      <c r="J555" s="376" t="s">
        <v>95</v>
      </c>
      <c r="K555" s="376" t="s">
        <v>7024</v>
      </c>
      <c r="L555" s="376" t="s">
        <v>7102</v>
      </c>
      <c r="M555" s="340"/>
      <c r="N555" s="340"/>
      <c r="O555" s="427"/>
      <c r="P555" s="427"/>
      <c r="Q555" s="427"/>
      <c r="R555" s="427"/>
      <c r="S555" s="427"/>
      <c r="T555" s="427"/>
      <c r="U555" s="427"/>
      <c r="V555" s="427"/>
      <c r="W555" s="427"/>
      <c r="X555" s="427"/>
      <c r="Y555" s="427"/>
    </row>
    <row r="556" customFormat="false" ht="15" hidden="false" customHeight="false" outlineLevel="2" collapsed="false">
      <c r="A556" s="386" t="s">
        <v>3460</v>
      </c>
      <c r="B556" s="391" t="s">
        <v>159</v>
      </c>
      <c r="C556" s="430"/>
      <c r="D556" s="415" t="s">
        <v>3013</v>
      </c>
      <c r="E556" s="349" t="s">
        <v>1082</v>
      </c>
      <c r="F556" s="349" t="s">
        <v>3301</v>
      </c>
      <c r="G556" s="428" t="s">
        <v>22</v>
      </c>
      <c r="H556" s="376"/>
      <c r="I556" s="376"/>
      <c r="J556" s="376" t="s">
        <v>95</v>
      </c>
      <c r="K556" s="376" t="s">
        <v>7024</v>
      </c>
      <c r="L556" s="376" t="s">
        <v>7102</v>
      </c>
      <c r="M556" s="340"/>
      <c r="N556" s="340"/>
      <c r="O556" s="427"/>
      <c r="P556" s="427"/>
      <c r="Q556" s="427"/>
      <c r="R556" s="427"/>
      <c r="S556" s="427"/>
      <c r="T556" s="427"/>
      <c r="U556" s="427"/>
      <c r="V556" s="427"/>
      <c r="W556" s="427"/>
      <c r="X556" s="427"/>
      <c r="Y556" s="427"/>
    </row>
    <row r="557" customFormat="false" ht="15" hidden="false" customHeight="false" outlineLevel="2" collapsed="false">
      <c r="A557" s="386" t="s">
        <v>3462</v>
      </c>
      <c r="B557" s="391" t="s">
        <v>218</v>
      </c>
      <c r="C557" s="430"/>
      <c r="D557" s="415" t="s">
        <v>1096</v>
      </c>
      <c r="E557" s="349" t="s">
        <v>1575</v>
      </c>
      <c r="F557" s="348" t="s">
        <v>3401</v>
      </c>
      <c r="G557" s="428" t="s">
        <v>22</v>
      </c>
      <c r="H557" s="376"/>
      <c r="I557" s="376"/>
      <c r="J557" s="376" t="s">
        <v>95</v>
      </c>
      <c r="K557" s="376" t="s">
        <v>7024</v>
      </c>
      <c r="L557" s="376" t="s">
        <v>7102</v>
      </c>
      <c r="M557" s="340"/>
      <c r="N557" s="340"/>
      <c r="O557" s="427"/>
      <c r="P557" s="427"/>
      <c r="Q557" s="427"/>
      <c r="R557" s="427"/>
      <c r="S557" s="427"/>
      <c r="T557" s="427"/>
      <c r="U557" s="427"/>
      <c r="V557" s="427"/>
      <c r="W557" s="427"/>
      <c r="X557" s="427"/>
      <c r="Y557" s="427"/>
    </row>
    <row r="558" customFormat="false" ht="15" hidden="false" customHeight="true" outlineLevel="1" collapsed="false">
      <c r="A558" s="434" t="s">
        <v>3464</v>
      </c>
      <c r="B558" s="434"/>
      <c r="C558" s="434"/>
      <c r="D558" s="434"/>
      <c r="E558" s="434"/>
      <c r="F558" s="434"/>
      <c r="G558" s="425"/>
      <c r="H558" s="425"/>
      <c r="I558" s="425"/>
      <c r="J558" s="425"/>
      <c r="K558" s="425"/>
      <c r="L558" s="425"/>
      <c r="M558" s="426"/>
      <c r="N558" s="426"/>
      <c r="O558" s="427"/>
      <c r="P558" s="427"/>
      <c r="Q558" s="427"/>
      <c r="R558" s="427"/>
      <c r="S558" s="427"/>
      <c r="T558" s="427"/>
      <c r="U558" s="427"/>
      <c r="V558" s="427"/>
      <c r="W558" s="427"/>
      <c r="X558" s="427"/>
      <c r="Y558" s="427"/>
    </row>
    <row r="559" customFormat="false" ht="15" hidden="false" customHeight="false" outlineLevel="2" collapsed="false">
      <c r="A559" s="386" t="s">
        <v>3465</v>
      </c>
      <c r="B559" s="391" t="s">
        <v>164</v>
      </c>
      <c r="C559" s="415" t="s">
        <v>3261</v>
      </c>
      <c r="D559" s="349" t="s">
        <v>3262</v>
      </c>
      <c r="E559" s="345" t="s">
        <v>7103</v>
      </c>
      <c r="F559" s="348" t="s">
        <v>3569</v>
      </c>
      <c r="G559" s="428" t="s">
        <v>22</v>
      </c>
      <c r="H559" s="376"/>
      <c r="I559" s="376"/>
      <c r="J559" s="376" t="s">
        <v>95</v>
      </c>
      <c r="K559" s="376" t="s">
        <v>7024</v>
      </c>
      <c r="L559" s="376" t="s">
        <v>7102</v>
      </c>
      <c r="M559" s="340"/>
      <c r="N559" s="340"/>
      <c r="O559" s="427"/>
      <c r="P559" s="427"/>
      <c r="Q559" s="427"/>
      <c r="R559" s="427"/>
      <c r="S559" s="427"/>
      <c r="T559" s="427"/>
      <c r="U559" s="427"/>
      <c r="V559" s="427"/>
      <c r="W559" s="427"/>
      <c r="X559" s="427"/>
      <c r="Y559" s="427"/>
    </row>
    <row r="560" customFormat="false" ht="15" hidden="false" customHeight="false" outlineLevel="2" collapsed="false">
      <c r="A560" s="386" t="s">
        <v>3467</v>
      </c>
      <c r="B560" s="391" t="s">
        <v>164</v>
      </c>
      <c r="C560" s="430"/>
      <c r="D560" s="349" t="s">
        <v>3325</v>
      </c>
      <c r="E560" s="345" t="s">
        <v>3468</v>
      </c>
      <c r="F560" s="348" t="s">
        <v>7104</v>
      </c>
      <c r="G560" s="428" t="s">
        <v>22</v>
      </c>
      <c r="H560" s="376"/>
      <c r="I560" s="376"/>
      <c r="J560" s="376" t="s">
        <v>95</v>
      </c>
      <c r="K560" s="376" t="s">
        <v>7024</v>
      </c>
      <c r="L560" s="376" t="s">
        <v>7102</v>
      </c>
      <c r="M560" s="340"/>
      <c r="N560" s="340"/>
      <c r="O560" s="427"/>
      <c r="P560" s="427"/>
      <c r="Q560" s="427"/>
      <c r="R560" s="427"/>
      <c r="S560" s="427"/>
      <c r="T560" s="427"/>
      <c r="U560" s="427"/>
      <c r="V560" s="427"/>
      <c r="W560" s="427"/>
      <c r="X560" s="427"/>
      <c r="Y560" s="427"/>
    </row>
    <row r="561" customFormat="false" ht="15" hidden="false" customHeight="false" outlineLevel="2" collapsed="false">
      <c r="A561" s="386" t="s">
        <v>3470</v>
      </c>
      <c r="B561" s="391" t="s">
        <v>164</v>
      </c>
      <c r="C561" s="415" t="s">
        <v>3396</v>
      </c>
      <c r="D561" s="349" t="s">
        <v>3270</v>
      </c>
      <c r="E561" s="345" t="s">
        <v>7105</v>
      </c>
      <c r="F561" s="391" t="s">
        <v>7106</v>
      </c>
      <c r="G561" s="428" t="s">
        <v>22</v>
      </c>
      <c r="H561" s="376"/>
      <c r="I561" s="376"/>
      <c r="J561" s="376" t="s">
        <v>95</v>
      </c>
      <c r="K561" s="376" t="s">
        <v>7024</v>
      </c>
      <c r="L561" s="376" t="s">
        <v>7102</v>
      </c>
      <c r="M561" s="340"/>
      <c r="N561" s="340"/>
      <c r="O561" s="427"/>
      <c r="P561" s="427"/>
      <c r="Q561" s="427"/>
      <c r="R561" s="427"/>
      <c r="S561" s="427"/>
      <c r="T561" s="427"/>
      <c r="U561" s="427"/>
      <c r="V561" s="427"/>
      <c r="W561" s="427"/>
      <c r="X561" s="427"/>
      <c r="Y561" s="427"/>
    </row>
    <row r="562" customFormat="false" ht="15" hidden="false" customHeight="false" outlineLevel="2" collapsed="false">
      <c r="A562" s="386" t="s">
        <v>3473</v>
      </c>
      <c r="B562" s="391" t="s">
        <v>164</v>
      </c>
      <c r="C562" s="430"/>
      <c r="D562" s="349" t="s">
        <v>3273</v>
      </c>
      <c r="E562" s="349" t="s">
        <v>7107</v>
      </c>
      <c r="F562" s="348" t="s">
        <v>6910</v>
      </c>
      <c r="G562" s="428" t="s">
        <v>22</v>
      </c>
      <c r="H562" s="376"/>
      <c r="I562" s="376"/>
      <c r="J562" s="376" t="s">
        <v>95</v>
      </c>
      <c r="K562" s="376" t="s">
        <v>7024</v>
      </c>
      <c r="L562" s="376" t="s">
        <v>7102</v>
      </c>
      <c r="M562" s="340"/>
      <c r="N562" s="340"/>
      <c r="O562" s="427"/>
      <c r="P562" s="427"/>
      <c r="Q562" s="427"/>
      <c r="R562" s="427"/>
      <c r="S562" s="427"/>
      <c r="T562" s="427"/>
      <c r="U562" s="427"/>
      <c r="V562" s="427"/>
      <c r="W562" s="427"/>
      <c r="X562" s="427"/>
      <c r="Y562" s="427"/>
    </row>
    <row r="563" customFormat="false" ht="15" hidden="false" customHeight="false" outlineLevel="2" collapsed="false">
      <c r="A563" s="386" t="s">
        <v>3477</v>
      </c>
      <c r="B563" s="391" t="s">
        <v>164</v>
      </c>
      <c r="C563" s="430"/>
      <c r="D563" s="349" t="s">
        <v>3278</v>
      </c>
      <c r="E563" s="349" t="s">
        <v>3279</v>
      </c>
      <c r="F563" s="348" t="s">
        <v>6910</v>
      </c>
      <c r="G563" s="428" t="s">
        <v>22</v>
      </c>
      <c r="H563" s="376"/>
      <c r="I563" s="376"/>
      <c r="J563" s="376" t="s">
        <v>95</v>
      </c>
      <c r="K563" s="376" t="s">
        <v>7024</v>
      </c>
      <c r="L563" s="376" t="s">
        <v>7102</v>
      </c>
      <c r="M563" s="340"/>
      <c r="N563" s="340"/>
      <c r="O563" s="427"/>
      <c r="P563" s="427"/>
      <c r="Q563" s="427"/>
      <c r="R563" s="427"/>
      <c r="S563" s="427"/>
      <c r="T563" s="427"/>
      <c r="U563" s="427"/>
      <c r="V563" s="427"/>
      <c r="W563" s="427"/>
      <c r="X563" s="427"/>
      <c r="Y563" s="427"/>
    </row>
    <row r="564" customFormat="false" ht="15" hidden="false" customHeight="false" outlineLevel="2" collapsed="false">
      <c r="A564" s="386" t="s">
        <v>3478</v>
      </c>
      <c r="B564" s="391" t="s">
        <v>164</v>
      </c>
      <c r="C564" s="415" t="s">
        <v>3281</v>
      </c>
      <c r="D564" s="415" t="s">
        <v>3479</v>
      </c>
      <c r="E564" s="348" t="s">
        <v>3283</v>
      </c>
      <c r="F564" s="344"/>
      <c r="G564" s="428" t="s">
        <v>22</v>
      </c>
      <c r="H564" s="376"/>
      <c r="I564" s="376"/>
      <c r="J564" s="376" t="s">
        <v>95</v>
      </c>
      <c r="K564" s="376" t="s">
        <v>7024</v>
      </c>
      <c r="L564" s="376" t="s">
        <v>7102</v>
      </c>
      <c r="M564" s="340"/>
      <c r="N564" s="340"/>
      <c r="O564" s="427"/>
      <c r="P564" s="427"/>
      <c r="Q564" s="427"/>
      <c r="R564" s="427"/>
      <c r="S564" s="427"/>
      <c r="T564" s="427"/>
      <c r="U564" s="427"/>
      <c r="V564" s="427"/>
      <c r="W564" s="427"/>
      <c r="X564" s="427"/>
      <c r="Y564" s="427"/>
    </row>
    <row r="565" customFormat="false" ht="15" hidden="false" customHeight="false" outlineLevel="2" collapsed="false">
      <c r="A565" s="386" t="s">
        <v>3481</v>
      </c>
      <c r="B565" s="391" t="s">
        <v>164</v>
      </c>
      <c r="C565" s="415" t="s">
        <v>3285</v>
      </c>
      <c r="D565" s="436" t="s">
        <v>3286</v>
      </c>
      <c r="E565" s="344" t="s">
        <v>3482</v>
      </c>
      <c r="F565" s="348" t="s">
        <v>6910</v>
      </c>
      <c r="G565" s="428" t="s">
        <v>22</v>
      </c>
      <c r="H565" s="376"/>
      <c r="I565" s="376"/>
      <c r="J565" s="376" t="s">
        <v>95</v>
      </c>
      <c r="K565" s="376" t="s">
        <v>7024</v>
      </c>
      <c r="L565" s="376" t="s">
        <v>7102</v>
      </c>
      <c r="M565" s="340"/>
      <c r="N565" s="340"/>
      <c r="O565" s="427"/>
      <c r="P565" s="427"/>
      <c r="Q565" s="427"/>
      <c r="R565" s="427"/>
      <c r="S565" s="427"/>
      <c r="T565" s="427"/>
      <c r="U565" s="427"/>
      <c r="V565" s="427"/>
      <c r="W565" s="427"/>
      <c r="X565" s="427"/>
      <c r="Y565" s="427"/>
    </row>
    <row r="566" customFormat="false" ht="15" hidden="false" customHeight="false" outlineLevel="2" collapsed="false">
      <c r="A566" s="386" t="s">
        <v>3483</v>
      </c>
      <c r="B566" s="391" t="s">
        <v>164</v>
      </c>
      <c r="C566" s="430"/>
      <c r="D566" s="415" t="s">
        <v>3484</v>
      </c>
      <c r="E566" s="348" t="s">
        <v>3485</v>
      </c>
      <c r="F566" s="348" t="s">
        <v>6910</v>
      </c>
      <c r="G566" s="428" t="s">
        <v>22</v>
      </c>
      <c r="H566" s="348"/>
      <c r="I566" s="376"/>
      <c r="J566" s="376" t="s">
        <v>95</v>
      </c>
      <c r="K566" s="376" t="s">
        <v>7024</v>
      </c>
      <c r="L566" s="376" t="s">
        <v>7102</v>
      </c>
      <c r="M566" s="340"/>
      <c r="N566" s="340"/>
      <c r="O566" s="427"/>
      <c r="P566" s="427"/>
      <c r="Q566" s="427"/>
      <c r="R566" s="427"/>
      <c r="S566" s="427"/>
      <c r="T566" s="427"/>
      <c r="U566" s="427"/>
      <c r="V566" s="427"/>
      <c r="W566" s="427"/>
      <c r="X566" s="427"/>
      <c r="Y566" s="427"/>
    </row>
    <row r="567" customFormat="false" ht="15" hidden="false" customHeight="false" outlineLevel="2" collapsed="false">
      <c r="A567" s="386" t="s">
        <v>3486</v>
      </c>
      <c r="B567" s="391" t="s">
        <v>164</v>
      </c>
      <c r="C567" s="415"/>
      <c r="D567" s="415" t="s">
        <v>3487</v>
      </c>
      <c r="E567" s="348" t="s">
        <v>3488</v>
      </c>
      <c r="F567" s="348" t="s">
        <v>3489</v>
      </c>
      <c r="G567" s="428" t="s">
        <v>22</v>
      </c>
      <c r="H567" s="148"/>
      <c r="I567" s="376"/>
      <c r="J567" s="376" t="s">
        <v>95</v>
      </c>
      <c r="K567" s="376" t="s">
        <v>7024</v>
      </c>
      <c r="L567" s="376" t="s">
        <v>7102</v>
      </c>
      <c r="M567" s="340"/>
      <c r="N567" s="340"/>
      <c r="O567" s="427"/>
      <c r="P567" s="427"/>
      <c r="Q567" s="427"/>
      <c r="R567" s="427"/>
      <c r="S567" s="427"/>
      <c r="T567" s="427"/>
      <c r="U567" s="427"/>
      <c r="V567" s="427"/>
      <c r="W567" s="427"/>
      <c r="X567" s="427"/>
      <c r="Y567" s="427"/>
    </row>
    <row r="568" customFormat="false" ht="15" hidden="false" customHeight="false" outlineLevel="2" collapsed="false">
      <c r="A568" s="386" t="s">
        <v>3490</v>
      </c>
      <c r="B568" s="391" t="s">
        <v>164</v>
      </c>
      <c r="C568" s="430"/>
      <c r="D568" s="415" t="s">
        <v>3491</v>
      </c>
      <c r="E568" s="348" t="s">
        <v>3492</v>
      </c>
      <c r="F568" s="348" t="s">
        <v>3493</v>
      </c>
      <c r="G568" s="428" t="s">
        <v>22</v>
      </c>
      <c r="H568" s="334"/>
      <c r="I568" s="376"/>
      <c r="J568" s="376" t="s">
        <v>95</v>
      </c>
      <c r="K568" s="376" t="s">
        <v>7024</v>
      </c>
      <c r="L568" s="376" t="s">
        <v>7102</v>
      </c>
      <c r="M568" s="340"/>
      <c r="N568" s="340"/>
      <c r="O568" s="427"/>
      <c r="P568" s="427"/>
      <c r="Q568" s="427"/>
      <c r="R568" s="427"/>
      <c r="S568" s="427"/>
      <c r="T568" s="427"/>
      <c r="U568" s="427"/>
      <c r="V568" s="427"/>
      <c r="W568" s="427"/>
      <c r="X568" s="427"/>
      <c r="Y568" s="427"/>
    </row>
    <row r="569" customFormat="false" ht="15" hidden="false" customHeight="false" outlineLevel="2" collapsed="false">
      <c r="A569" s="386" t="s">
        <v>3494</v>
      </c>
      <c r="B569" s="391" t="s">
        <v>164</v>
      </c>
      <c r="C569" s="430"/>
      <c r="D569" s="415" t="s">
        <v>3495</v>
      </c>
      <c r="E569" s="348" t="s">
        <v>3496</v>
      </c>
      <c r="F569" s="348" t="s">
        <v>3497</v>
      </c>
      <c r="G569" s="428" t="s">
        <v>22</v>
      </c>
      <c r="H569" s="348"/>
      <c r="I569" s="376"/>
      <c r="J569" s="376" t="s">
        <v>95</v>
      </c>
      <c r="K569" s="376" t="s">
        <v>7024</v>
      </c>
      <c r="L569" s="376" t="s">
        <v>7102</v>
      </c>
      <c r="M569" s="340"/>
      <c r="N569" s="340"/>
      <c r="O569" s="427"/>
      <c r="P569" s="427"/>
      <c r="Q569" s="427"/>
      <c r="R569" s="427"/>
      <c r="S569" s="427"/>
      <c r="T569" s="427"/>
      <c r="U569" s="427"/>
      <c r="V569" s="427"/>
      <c r="W569" s="427"/>
      <c r="X569" s="427"/>
      <c r="Y569" s="427"/>
    </row>
    <row r="570" customFormat="false" ht="15" hidden="false" customHeight="false" outlineLevel="2" collapsed="false">
      <c r="A570" s="386" t="s">
        <v>3498</v>
      </c>
      <c r="B570" s="391" t="s">
        <v>164</v>
      </c>
      <c r="C570" s="430"/>
      <c r="D570" s="415" t="s">
        <v>3499</v>
      </c>
      <c r="E570" s="348" t="s">
        <v>3500</v>
      </c>
      <c r="F570" s="348" t="s">
        <v>3501</v>
      </c>
      <c r="G570" s="428" t="s">
        <v>22</v>
      </c>
      <c r="H570" s="348"/>
      <c r="I570" s="376"/>
      <c r="J570" s="376" t="s">
        <v>95</v>
      </c>
      <c r="K570" s="376" t="s">
        <v>7024</v>
      </c>
      <c r="L570" s="376" t="s">
        <v>7102</v>
      </c>
      <c r="M570" s="340"/>
      <c r="N570" s="340"/>
      <c r="O570" s="427"/>
      <c r="P570" s="427"/>
      <c r="Q570" s="427"/>
      <c r="R570" s="427"/>
      <c r="S570" s="427"/>
      <c r="T570" s="427"/>
      <c r="U570" s="427"/>
      <c r="V570" s="427"/>
      <c r="W570" s="427"/>
      <c r="X570" s="427"/>
      <c r="Y570" s="427"/>
    </row>
    <row r="571" customFormat="false" ht="15" hidden="false" customHeight="false" outlineLevel="2" collapsed="false">
      <c r="A571" s="386" t="s">
        <v>3502</v>
      </c>
      <c r="B571" s="391" t="s">
        <v>164</v>
      </c>
      <c r="C571" s="430"/>
      <c r="D571" s="415" t="s">
        <v>3503</v>
      </c>
      <c r="E571" s="348" t="s">
        <v>3504</v>
      </c>
      <c r="F571" s="348" t="s">
        <v>3505</v>
      </c>
      <c r="G571" s="428" t="s">
        <v>22</v>
      </c>
      <c r="H571" s="348"/>
      <c r="I571" s="376"/>
      <c r="J571" s="376" t="s">
        <v>95</v>
      </c>
      <c r="K571" s="376" t="s">
        <v>7024</v>
      </c>
      <c r="L571" s="376" t="s">
        <v>7102</v>
      </c>
      <c r="M571" s="340"/>
      <c r="N571" s="340"/>
      <c r="O571" s="427"/>
      <c r="P571" s="427"/>
      <c r="Q571" s="427"/>
      <c r="R571" s="427"/>
      <c r="S571" s="427"/>
      <c r="T571" s="427"/>
      <c r="U571" s="427"/>
      <c r="V571" s="427"/>
      <c r="W571" s="427"/>
      <c r="X571" s="427"/>
      <c r="Y571" s="427"/>
    </row>
    <row r="572" customFormat="false" ht="15" hidden="false" customHeight="false" outlineLevel="2" collapsed="false">
      <c r="A572" s="386" t="s">
        <v>3506</v>
      </c>
      <c r="B572" s="391" t="s">
        <v>164</v>
      </c>
      <c r="C572" s="430"/>
      <c r="D572" s="415" t="s">
        <v>3507</v>
      </c>
      <c r="E572" s="348" t="s">
        <v>3508</v>
      </c>
      <c r="F572" s="348" t="s">
        <v>7108</v>
      </c>
      <c r="G572" s="428" t="s">
        <v>22</v>
      </c>
      <c r="I572" s="376"/>
      <c r="J572" s="376" t="s">
        <v>95</v>
      </c>
      <c r="K572" s="376" t="s">
        <v>7024</v>
      </c>
      <c r="L572" s="376" t="s">
        <v>7102</v>
      </c>
      <c r="M572" s="340"/>
      <c r="N572" s="391" t="s">
        <v>7109</v>
      </c>
      <c r="O572" s="427"/>
      <c r="P572" s="427"/>
      <c r="Q572" s="427"/>
      <c r="R572" s="427"/>
      <c r="S572" s="427"/>
      <c r="T572" s="427"/>
      <c r="U572" s="427"/>
      <c r="V572" s="427"/>
      <c r="W572" s="427"/>
      <c r="X572" s="427"/>
      <c r="Y572" s="427"/>
    </row>
    <row r="573" customFormat="false" ht="15" hidden="false" customHeight="false" outlineLevel="2" collapsed="false">
      <c r="A573" s="386" t="s">
        <v>3510</v>
      </c>
      <c r="B573" s="391" t="s">
        <v>164</v>
      </c>
      <c r="C573" s="415" t="s">
        <v>3300</v>
      </c>
      <c r="D573" s="415" t="s">
        <v>3511</v>
      </c>
      <c r="E573" s="349" t="s">
        <v>3165</v>
      </c>
      <c r="F573" s="348" t="s">
        <v>7110</v>
      </c>
      <c r="G573" s="428" t="s">
        <v>22</v>
      </c>
      <c r="H573" s="376"/>
      <c r="I573" s="376"/>
      <c r="J573" s="376" t="s">
        <v>95</v>
      </c>
      <c r="K573" s="376" t="s">
        <v>7024</v>
      </c>
      <c r="L573" s="376" t="s">
        <v>7102</v>
      </c>
      <c r="M573" s="340"/>
      <c r="N573" s="391" t="s">
        <v>7111</v>
      </c>
      <c r="O573" s="427"/>
      <c r="P573" s="427"/>
      <c r="Q573" s="427"/>
      <c r="R573" s="427"/>
      <c r="S573" s="427"/>
      <c r="T573" s="427"/>
      <c r="U573" s="427"/>
      <c r="V573" s="427"/>
      <c r="W573" s="427"/>
      <c r="X573" s="427"/>
      <c r="Y573" s="427"/>
    </row>
    <row r="574" customFormat="false" ht="15" hidden="false" customHeight="false" outlineLevel="2" collapsed="false">
      <c r="A574" s="386" t="s">
        <v>3514</v>
      </c>
      <c r="B574" s="391" t="s">
        <v>164</v>
      </c>
      <c r="C574" s="430"/>
      <c r="D574" s="415" t="s">
        <v>3450</v>
      </c>
      <c r="E574" s="349" t="s">
        <v>3515</v>
      </c>
      <c r="F574" s="349"/>
      <c r="G574" s="428" t="s">
        <v>22</v>
      </c>
      <c r="H574" s="376"/>
      <c r="I574" s="376"/>
      <c r="J574" s="376" t="s">
        <v>95</v>
      </c>
      <c r="K574" s="376" t="s">
        <v>7024</v>
      </c>
      <c r="L574" s="376" t="s">
        <v>7102</v>
      </c>
      <c r="M574" s="340"/>
      <c r="N574" s="340"/>
      <c r="O574" s="427"/>
      <c r="P574" s="427"/>
      <c r="Q574" s="427"/>
      <c r="R574" s="427"/>
      <c r="S574" s="427"/>
      <c r="T574" s="427"/>
      <c r="U574" s="427"/>
      <c r="V574" s="427"/>
      <c r="W574" s="427"/>
      <c r="X574" s="427"/>
      <c r="Y574" s="427"/>
    </row>
    <row r="575" customFormat="false" ht="15" hidden="false" customHeight="false" outlineLevel="2" collapsed="false">
      <c r="A575" s="386" t="s">
        <v>3516</v>
      </c>
      <c r="B575" s="391" t="s">
        <v>164</v>
      </c>
      <c r="C575" s="430"/>
      <c r="D575" s="415" t="s">
        <v>1061</v>
      </c>
      <c r="E575" s="349" t="s">
        <v>1062</v>
      </c>
      <c r="F575" s="349" t="s">
        <v>1063</v>
      </c>
      <c r="G575" s="428" t="s">
        <v>22</v>
      </c>
      <c r="H575" s="376"/>
      <c r="I575" s="376"/>
      <c r="J575" s="376" t="s">
        <v>95</v>
      </c>
      <c r="K575" s="376" t="s">
        <v>7024</v>
      </c>
      <c r="L575" s="376" t="s">
        <v>7102</v>
      </c>
      <c r="M575" s="340"/>
      <c r="N575" s="340"/>
      <c r="O575" s="427"/>
      <c r="P575" s="427"/>
      <c r="Q575" s="427"/>
      <c r="R575" s="427"/>
      <c r="S575" s="427"/>
      <c r="T575" s="427"/>
      <c r="U575" s="427"/>
      <c r="V575" s="427"/>
      <c r="W575" s="427"/>
      <c r="X575" s="427"/>
      <c r="Y575" s="427"/>
    </row>
    <row r="576" customFormat="false" ht="15" hidden="false" customHeight="false" outlineLevel="2" collapsed="false">
      <c r="A576" s="386" t="s">
        <v>3518</v>
      </c>
      <c r="B576" s="391" t="s">
        <v>164</v>
      </c>
      <c r="C576" s="415" t="s">
        <v>3519</v>
      </c>
      <c r="D576" s="415" t="s">
        <v>3520</v>
      </c>
      <c r="E576" s="349" t="s">
        <v>7112</v>
      </c>
      <c r="F576" s="348" t="s">
        <v>6910</v>
      </c>
      <c r="G576" s="428" t="s">
        <v>22</v>
      </c>
      <c r="H576" s="376"/>
      <c r="I576" s="376"/>
      <c r="J576" s="376" t="s">
        <v>95</v>
      </c>
      <c r="K576" s="376" t="s">
        <v>7024</v>
      </c>
      <c r="L576" s="376" t="s">
        <v>7102</v>
      </c>
      <c r="M576" s="340"/>
      <c r="N576" s="340"/>
      <c r="O576" s="427"/>
      <c r="P576" s="427"/>
      <c r="Q576" s="427"/>
      <c r="R576" s="427"/>
      <c r="S576" s="427"/>
      <c r="T576" s="427"/>
      <c r="U576" s="427"/>
      <c r="V576" s="427"/>
      <c r="W576" s="427"/>
      <c r="X576" s="427"/>
      <c r="Y576" s="427"/>
    </row>
    <row r="577" customFormat="false" ht="15" hidden="false" customHeight="false" outlineLevel="2" collapsed="false">
      <c r="A577" s="386" t="s">
        <v>3524</v>
      </c>
      <c r="B577" s="391" t="s">
        <v>164</v>
      </c>
      <c r="C577" s="430"/>
      <c r="D577" s="415" t="s">
        <v>3009</v>
      </c>
      <c r="E577" s="349" t="s">
        <v>3525</v>
      </c>
      <c r="F577" s="348" t="s">
        <v>6910</v>
      </c>
      <c r="G577" s="428" t="s">
        <v>22</v>
      </c>
      <c r="H577" s="376"/>
      <c r="I577" s="376"/>
      <c r="J577" s="376" t="s">
        <v>95</v>
      </c>
      <c r="K577" s="376" t="s">
        <v>7024</v>
      </c>
      <c r="L577" s="376" t="s">
        <v>7102</v>
      </c>
      <c r="M577" s="340"/>
      <c r="N577" s="340"/>
      <c r="O577" s="427"/>
      <c r="P577" s="427"/>
      <c r="Q577" s="427"/>
      <c r="R577" s="427"/>
      <c r="S577" s="427"/>
      <c r="T577" s="427"/>
      <c r="U577" s="427"/>
      <c r="V577" s="427"/>
      <c r="W577" s="427"/>
      <c r="X577" s="427"/>
      <c r="Y577" s="427"/>
    </row>
    <row r="578" customFormat="false" ht="15" hidden="false" customHeight="false" outlineLevel="2" collapsed="false">
      <c r="A578" s="386" t="s">
        <v>3526</v>
      </c>
      <c r="B578" s="391" t="s">
        <v>164</v>
      </c>
      <c r="C578" s="430" t="s">
        <v>1076</v>
      </c>
      <c r="D578" s="415" t="s">
        <v>1077</v>
      </c>
      <c r="E578" s="349" t="s">
        <v>3527</v>
      </c>
      <c r="F578" s="349" t="s">
        <v>7113</v>
      </c>
      <c r="G578" s="428" t="s">
        <v>22</v>
      </c>
      <c r="H578" s="376"/>
      <c r="I578" s="376"/>
      <c r="J578" s="376" t="s">
        <v>95</v>
      </c>
      <c r="K578" s="376" t="s">
        <v>7024</v>
      </c>
      <c r="L578" s="376" t="s">
        <v>7102</v>
      </c>
      <c r="M578" s="340"/>
      <c r="N578" s="391" t="s">
        <v>7114</v>
      </c>
      <c r="O578" s="427"/>
      <c r="P578" s="427"/>
      <c r="Q578" s="427"/>
      <c r="R578" s="427"/>
      <c r="S578" s="427"/>
      <c r="T578" s="427"/>
      <c r="U578" s="427"/>
      <c r="V578" s="427"/>
      <c r="W578" s="427"/>
      <c r="X578" s="427"/>
      <c r="Y578" s="427"/>
    </row>
    <row r="579" customFormat="false" ht="15" hidden="false" customHeight="false" outlineLevel="2" collapsed="false">
      <c r="A579" s="386" t="s">
        <v>3528</v>
      </c>
      <c r="B579" s="391" t="s">
        <v>164</v>
      </c>
      <c r="C579" s="430"/>
      <c r="D579" s="415" t="s">
        <v>3013</v>
      </c>
      <c r="E579" s="349" t="s">
        <v>1082</v>
      </c>
      <c r="F579" s="349" t="s">
        <v>7113</v>
      </c>
      <c r="G579" s="428" t="s">
        <v>22</v>
      </c>
      <c r="H579" s="376"/>
      <c r="I579" s="376"/>
      <c r="J579" s="376" t="s">
        <v>95</v>
      </c>
      <c r="K579" s="376" t="s">
        <v>7024</v>
      </c>
      <c r="L579" s="376" t="s">
        <v>7102</v>
      </c>
      <c r="M579" s="340"/>
      <c r="N579" s="391" t="s">
        <v>7115</v>
      </c>
      <c r="O579" s="427"/>
      <c r="P579" s="427"/>
      <c r="Q579" s="427"/>
      <c r="R579" s="427"/>
      <c r="S579" s="427"/>
      <c r="T579" s="427"/>
      <c r="U579" s="427"/>
      <c r="V579" s="427"/>
      <c r="W579" s="427"/>
      <c r="X579" s="427"/>
      <c r="Y579" s="427"/>
    </row>
    <row r="580" customFormat="false" ht="15" hidden="false" customHeight="false" outlineLevel="2" collapsed="false">
      <c r="A580" s="386" t="s">
        <v>3530</v>
      </c>
      <c r="B580" s="391" t="s">
        <v>218</v>
      </c>
      <c r="C580" s="430"/>
      <c r="D580" s="415" t="s">
        <v>1096</v>
      </c>
      <c r="E580" s="349" t="s">
        <v>1575</v>
      </c>
      <c r="F580" s="348" t="s">
        <v>6910</v>
      </c>
      <c r="G580" s="428" t="s">
        <v>22</v>
      </c>
      <c r="H580" s="376"/>
      <c r="I580" s="376"/>
      <c r="J580" s="376" t="s">
        <v>95</v>
      </c>
      <c r="K580" s="376" t="s">
        <v>7024</v>
      </c>
      <c r="L580" s="376" t="s">
        <v>7102</v>
      </c>
      <c r="M580" s="340"/>
      <c r="N580" s="340"/>
      <c r="O580" s="427"/>
      <c r="P580" s="427"/>
      <c r="Q580" s="427"/>
      <c r="R580" s="427"/>
      <c r="S580" s="427"/>
      <c r="T580" s="427"/>
      <c r="U580" s="427"/>
      <c r="V580" s="427"/>
      <c r="W580" s="427"/>
      <c r="X580" s="427"/>
      <c r="Y580" s="427"/>
    </row>
    <row r="581" customFormat="false" ht="15" hidden="false" customHeight="true" outlineLevel="1" collapsed="false">
      <c r="A581" s="434" t="s">
        <v>3531</v>
      </c>
      <c r="B581" s="434"/>
      <c r="C581" s="434"/>
      <c r="D581" s="434"/>
      <c r="E581" s="434"/>
      <c r="F581" s="434"/>
      <c r="G581" s="425"/>
      <c r="H581" s="425"/>
      <c r="I581" s="425"/>
      <c r="J581" s="425"/>
      <c r="K581" s="425"/>
      <c r="L581" s="425"/>
      <c r="M581" s="426"/>
      <c r="N581" s="426"/>
      <c r="O581" s="427"/>
      <c r="P581" s="427"/>
      <c r="Q581" s="427"/>
      <c r="R581" s="427"/>
      <c r="S581" s="427"/>
      <c r="T581" s="427"/>
      <c r="U581" s="427"/>
      <c r="V581" s="427"/>
      <c r="W581" s="427"/>
      <c r="X581" s="427"/>
      <c r="Y581" s="427"/>
    </row>
    <row r="582" customFormat="false" ht="15" hidden="false" customHeight="false" outlineLevel="2" collapsed="false">
      <c r="A582" s="386" t="s">
        <v>3532</v>
      </c>
      <c r="B582" s="391" t="s">
        <v>169</v>
      </c>
      <c r="C582" s="415" t="s">
        <v>3261</v>
      </c>
      <c r="D582" s="349" t="s">
        <v>3262</v>
      </c>
      <c r="E582" s="345" t="s">
        <v>7116</v>
      </c>
      <c r="F582" s="348" t="s">
        <v>7117</v>
      </c>
      <c r="G582" s="428" t="s">
        <v>22</v>
      </c>
      <c r="H582" s="376"/>
      <c r="I582" s="376"/>
      <c r="J582" s="376" t="s">
        <v>95</v>
      </c>
      <c r="K582" s="376" t="s">
        <v>7024</v>
      </c>
      <c r="L582" s="376" t="s">
        <v>7102</v>
      </c>
      <c r="M582" s="340"/>
      <c r="N582" s="340"/>
      <c r="O582" s="427"/>
      <c r="P582" s="427"/>
      <c r="Q582" s="427"/>
      <c r="R582" s="427"/>
      <c r="S582" s="427"/>
      <c r="T582" s="427"/>
      <c r="U582" s="427"/>
      <c r="V582" s="427"/>
      <c r="W582" s="427"/>
      <c r="X582" s="427"/>
      <c r="Y582" s="427"/>
    </row>
    <row r="583" customFormat="false" ht="15" hidden="false" customHeight="false" outlineLevel="2" collapsed="false">
      <c r="A583" s="386" t="s">
        <v>3535</v>
      </c>
      <c r="B583" s="391" t="s">
        <v>169</v>
      </c>
      <c r="C583" s="415" t="s">
        <v>3536</v>
      </c>
      <c r="D583" s="349" t="s">
        <v>3270</v>
      </c>
      <c r="E583" s="345" t="s">
        <v>7118</v>
      </c>
      <c r="F583" s="340"/>
      <c r="G583" s="428" t="s">
        <v>22</v>
      </c>
      <c r="H583" s="376"/>
      <c r="I583" s="376"/>
      <c r="J583" s="376" t="s">
        <v>95</v>
      </c>
      <c r="K583" s="376" t="s">
        <v>7024</v>
      </c>
      <c r="L583" s="376" t="s">
        <v>7102</v>
      </c>
      <c r="M583" s="340"/>
      <c r="N583" s="340"/>
      <c r="O583" s="427"/>
      <c r="P583" s="427"/>
      <c r="Q583" s="427"/>
      <c r="R583" s="427"/>
      <c r="S583" s="427"/>
      <c r="T583" s="427"/>
      <c r="U583" s="427"/>
      <c r="V583" s="427"/>
      <c r="W583" s="427"/>
      <c r="X583" s="427"/>
      <c r="Y583" s="427"/>
    </row>
    <row r="584" customFormat="false" ht="15" hidden="false" customHeight="false" outlineLevel="2" collapsed="false">
      <c r="A584" s="386" t="s">
        <v>3538</v>
      </c>
      <c r="B584" s="391" t="s">
        <v>169</v>
      </c>
      <c r="C584" s="430"/>
      <c r="D584" s="349" t="s">
        <v>3273</v>
      </c>
      <c r="E584" s="349" t="s">
        <v>7119</v>
      </c>
      <c r="F584" s="348" t="s">
        <v>7120</v>
      </c>
      <c r="G584" s="428" t="s">
        <v>22</v>
      </c>
      <c r="H584" s="376"/>
      <c r="I584" s="376"/>
      <c r="J584" s="376" t="s">
        <v>95</v>
      </c>
      <c r="K584" s="376" t="s">
        <v>7024</v>
      </c>
      <c r="L584" s="376" t="s">
        <v>7102</v>
      </c>
      <c r="M584" s="340"/>
      <c r="N584" s="340"/>
      <c r="O584" s="427"/>
      <c r="P584" s="427"/>
      <c r="Q584" s="427"/>
      <c r="R584" s="427"/>
      <c r="S584" s="427"/>
      <c r="T584" s="427"/>
      <c r="U584" s="427"/>
      <c r="V584" s="427"/>
      <c r="W584" s="427"/>
      <c r="X584" s="427"/>
      <c r="Y584" s="427"/>
    </row>
    <row r="585" customFormat="false" ht="15" hidden="false" customHeight="false" outlineLevel="2" collapsed="false">
      <c r="A585" s="386" t="s">
        <v>3541</v>
      </c>
      <c r="B585" s="391" t="s">
        <v>169</v>
      </c>
      <c r="C585" s="430"/>
      <c r="D585" s="349" t="s">
        <v>3278</v>
      </c>
      <c r="E585" s="349" t="s">
        <v>3542</v>
      </c>
      <c r="F585" s="348" t="s">
        <v>7120</v>
      </c>
      <c r="G585" s="428" t="s">
        <v>22</v>
      </c>
      <c r="H585" s="376"/>
      <c r="I585" s="376"/>
      <c r="J585" s="376" t="s">
        <v>95</v>
      </c>
      <c r="K585" s="376" t="s">
        <v>7024</v>
      </c>
      <c r="L585" s="376" t="s">
        <v>7102</v>
      </c>
      <c r="M585" s="340"/>
      <c r="N585" s="340"/>
      <c r="O585" s="427"/>
      <c r="P585" s="427"/>
      <c r="Q585" s="427"/>
      <c r="R585" s="427"/>
      <c r="S585" s="427"/>
      <c r="T585" s="427"/>
      <c r="U585" s="427"/>
      <c r="V585" s="427"/>
      <c r="W585" s="427"/>
      <c r="X585" s="427"/>
      <c r="Y585" s="427"/>
    </row>
    <row r="586" customFormat="false" ht="15" hidden="false" customHeight="false" outlineLevel="2" collapsed="false">
      <c r="A586" s="386" t="s">
        <v>3543</v>
      </c>
      <c r="B586" s="391" t="s">
        <v>169</v>
      </c>
      <c r="C586" s="415" t="s">
        <v>3281</v>
      </c>
      <c r="D586" s="415" t="s">
        <v>3544</v>
      </c>
      <c r="E586" s="348" t="s">
        <v>3283</v>
      </c>
      <c r="F586" s="340"/>
      <c r="G586" s="428" t="s">
        <v>22</v>
      </c>
      <c r="H586" s="376"/>
      <c r="I586" s="376"/>
      <c r="J586" s="376" t="s">
        <v>95</v>
      </c>
      <c r="K586" s="376" t="s">
        <v>7024</v>
      </c>
      <c r="L586" s="376" t="s">
        <v>7102</v>
      </c>
      <c r="M586" s="340"/>
      <c r="N586" s="340"/>
      <c r="O586" s="427"/>
      <c r="P586" s="427"/>
      <c r="Q586" s="427"/>
      <c r="R586" s="427"/>
      <c r="S586" s="427"/>
      <c r="T586" s="427"/>
      <c r="U586" s="427"/>
      <c r="V586" s="427"/>
      <c r="W586" s="427"/>
      <c r="X586" s="427"/>
      <c r="Y586" s="427"/>
    </row>
    <row r="587" customFormat="false" ht="15" hidden="false" customHeight="false" outlineLevel="2" collapsed="false">
      <c r="A587" s="386" t="s">
        <v>3545</v>
      </c>
      <c r="B587" s="391" t="s">
        <v>169</v>
      </c>
      <c r="C587" s="415" t="s">
        <v>3546</v>
      </c>
      <c r="D587" s="436" t="s">
        <v>3286</v>
      </c>
      <c r="E587" s="348" t="s">
        <v>3547</v>
      </c>
      <c r="F587" s="348" t="s">
        <v>7120</v>
      </c>
      <c r="G587" s="428" t="s">
        <v>22</v>
      </c>
      <c r="H587" s="376"/>
      <c r="I587" s="376"/>
      <c r="J587" s="376" t="s">
        <v>95</v>
      </c>
      <c r="K587" s="376" t="s">
        <v>7024</v>
      </c>
      <c r="L587" s="376" t="s">
        <v>7102</v>
      </c>
      <c r="M587" s="340"/>
      <c r="N587" s="340"/>
      <c r="O587" s="427"/>
      <c r="P587" s="427"/>
      <c r="Q587" s="427"/>
      <c r="R587" s="427"/>
      <c r="S587" s="427"/>
      <c r="T587" s="427"/>
      <c r="U587" s="427"/>
      <c r="V587" s="427"/>
      <c r="W587" s="427"/>
      <c r="X587" s="427"/>
      <c r="Y587" s="427"/>
    </row>
    <row r="588" customFormat="false" ht="15" hidden="false" customHeight="false" outlineLevel="2" collapsed="false">
      <c r="A588" s="386" t="s">
        <v>3548</v>
      </c>
      <c r="B588" s="391" t="s">
        <v>169</v>
      </c>
      <c r="C588" s="430"/>
      <c r="D588" s="415" t="s">
        <v>3549</v>
      </c>
      <c r="E588" s="348" t="s">
        <v>3290</v>
      </c>
      <c r="F588" s="348" t="s">
        <v>7120</v>
      </c>
      <c r="G588" s="428" t="s">
        <v>22</v>
      </c>
      <c r="H588" s="376"/>
      <c r="I588" s="376"/>
      <c r="J588" s="376" t="s">
        <v>95</v>
      </c>
      <c r="K588" s="376" t="s">
        <v>7024</v>
      </c>
      <c r="L588" s="376" t="s">
        <v>7102</v>
      </c>
      <c r="M588" s="340"/>
      <c r="N588" s="340"/>
      <c r="O588" s="427"/>
      <c r="P588" s="427"/>
      <c r="Q588" s="427"/>
      <c r="R588" s="427"/>
      <c r="S588" s="427"/>
      <c r="T588" s="427"/>
      <c r="U588" s="427"/>
      <c r="V588" s="427"/>
      <c r="W588" s="427"/>
      <c r="X588" s="427"/>
      <c r="Y588" s="427"/>
    </row>
    <row r="589" customFormat="false" ht="15" hidden="false" customHeight="false" outlineLevel="2" collapsed="false">
      <c r="A589" s="386" t="s">
        <v>3550</v>
      </c>
      <c r="B589" s="391" t="s">
        <v>169</v>
      </c>
      <c r="C589" s="432"/>
      <c r="D589" s="415" t="s">
        <v>3551</v>
      </c>
      <c r="E589" s="348" t="s">
        <v>3290</v>
      </c>
      <c r="F589" s="348" t="s">
        <v>3552</v>
      </c>
      <c r="G589" s="428" t="s">
        <v>22</v>
      </c>
      <c r="H589" s="376"/>
      <c r="I589" s="376"/>
      <c r="J589" s="376" t="s">
        <v>95</v>
      </c>
      <c r="K589" s="376" t="s">
        <v>7024</v>
      </c>
      <c r="L589" s="376" t="s">
        <v>7102</v>
      </c>
      <c r="M589" s="340"/>
      <c r="N589" s="340"/>
      <c r="O589" s="427"/>
      <c r="P589" s="427"/>
      <c r="Q589" s="427"/>
      <c r="R589" s="427"/>
      <c r="S589" s="427"/>
      <c r="T589" s="427"/>
      <c r="U589" s="427"/>
      <c r="V589" s="427"/>
      <c r="W589" s="427"/>
      <c r="X589" s="427"/>
      <c r="Y589" s="427"/>
    </row>
    <row r="590" customFormat="false" ht="15" hidden="false" customHeight="false" outlineLevel="2" collapsed="false">
      <c r="A590" s="386" t="s">
        <v>3553</v>
      </c>
      <c r="B590" s="391" t="s">
        <v>169</v>
      </c>
      <c r="C590" s="415" t="s">
        <v>3376</v>
      </c>
      <c r="D590" s="415" t="s">
        <v>3511</v>
      </c>
      <c r="E590" s="349" t="s">
        <v>3165</v>
      </c>
      <c r="F590" s="348" t="s">
        <v>7121</v>
      </c>
      <c r="G590" s="428" t="s">
        <v>22</v>
      </c>
      <c r="H590" s="376"/>
      <c r="I590" s="376"/>
      <c r="J590" s="376" t="s">
        <v>95</v>
      </c>
      <c r="K590" s="376" t="s">
        <v>7024</v>
      </c>
      <c r="L590" s="376" t="s">
        <v>7102</v>
      </c>
      <c r="M590" s="340"/>
      <c r="N590" s="391" t="s">
        <v>7122</v>
      </c>
      <c r="O590" s="427"/>
      <c r="P590" s="427"/>
      <c r="Q590" s="427"/>
      <c r="R590" s="427"/>
      <c r="S590" s="427"/>
      <c r="T590" s="427"/>
      <c r="U590" s="427"/>
      <c r="V590" s="427"/>
      <c r="W590" s="427"/>
      <c r="X590" s="427"/>
      <c r="Y590" s="427"/>
    </row>
    <row r="591" customFormat="false" ht="15" hidden="false" customHeight="false" outlineLevel="2" collapsed="false">
      <c r="A591" s="386" t="s">
        <v>3554</v>
      </c>
      <c r="B591" s="391" t="s">
        <v>169</v>
      </c>
      <c r="C591" s="430"/>
      <c r="D591" s="415" t="s">
        <v>1058</v>
      </c>
      <c r="E591" s="349" t="s">
        <v>3515</v>
      </c>
      <c r="F591" s="349"/>
      <c r="G591" s="428" t="s">
        <v>22</v>
      </c>
      <c r="H591" s="376"/>
      <c r="I591" s="376"/>
      <c r="J591" s="376" t="s">
        <v>95</v>
      </c>
      <c r="K591" s="376" t="s">
        <v>7024</v>
      </c>
      <c r="L591" s="376" t="s">
        <v>7102</v>
      </c>
      <c r="M591" s="340"/>
      <c r="N591" s="340"/>
      <c r="O591" s="427"/>
      <c r="P591" s="427"/>
      <c r="Q591" s="427"/>
      <c r="R591" s="427"/>
      <c r="S591" s="427"/>
      <c r="T591" s="427"/>
      <c r="U591" s="427"/>
      <c r="V591" s="427"/>
      <c r="W591" s="427"/>
      <c r="X591" s="427"/>
      <c r="Y591" s="427"/>
    </row>
    <row r="592" customFormat="false" ht="15" hidden="false" customHeight="false" outlineLevel="2" collapsed="false">
      <c r="A592" s="386" t="s">
        <v>3555</v>
      </c>
      <c r="B592" s="391" t="s">
        <v>169</v>
      </c>
      <c r="C592" s="430"/>
      <c r="D592" s="415" t="s">
        <v>1507</v>
      </c>
      <c r="E592" s="349" t="s">
        <v>3556</v>
      </c>
      <c r="F592" s="349" t="s">
        <v>1063</v>
      </c>
      <c r="G592" s="428" t="s">
        <v>22</v>
      </c>
      <c r="H592" s="376"/>
      <c r="I592" s="376"/>
      <c r="J592" s="376" t="s">
        <v>95</v>
      </c>
      <c r="K592" s="376" t="s">
        <v>7024</v>
      </c>
      <c r="L592" s="376" t="s">
        <v>7102</v>
      </c>
      <c r="M592" s="340"/>
      <c r="N592" s="340"/>
      <c r="O592" s="427"/>
      <c r="P592" s="427"/>
      <c r="Q592" s="427"/>
      <c r="R592" s="427"/>
      <c r="S592" s="427"/>
      <c r="T592" s="427"/>
      <c r="U592" s="427"/>
      <c r="V592" s="427"/>
      <c r="W592" s="427"/>
      <c r="X592" s="427"/>
      <c r="Y592" s="427"/>
    </row>
    <row r="593" customFormat="false" ht="15" hidden="false" customHeight="false" outlineLevel="2" collapsed="false">
      <c r="A593" s="386" t="s">
        <v>3557</v>
      </c>
      <c r="B593" s="391" t="s">
        <v>169</v>
      </c>
      <c r="C593" s="415" t="s">
        <v>3455</v>
      </c>
      <c r="D593" s="415" t="s">
        <v>3309</v>
      </c>
      <c r="E593" s="349" t="s">
        <v>7123</v>
      </c>
      <c r="F593" s="348" t="s">
        <v>7120</v>
      </c>
      <c r="G593" s="428" t="s">
        <v>22</v>
      </c>
      <c r="H593" s="376"/>
      <c r="I593" s="376"/>
      <c r="J593" s="376" t="s">
        <v>95</v>
      </c>
      <c r="K593" s="376" t="s">
        <v>7024</v>
      </c>
      <c r="L593" s="376" t="s">
        <v>7102</v>
      </c>
      <c r="M593" s="340"/>
      <c r="N593" s="340"/>
      <c r="O593" s="427"/>
      <c r="P593" s="427"/>
      <c r="Q593" s="427"/>
      <c r="R593" s="427"/>
      <c r="S593" s="427"/>
      <c r="T593" s="427"/>
      <c r="U593" s="427"/>
      <c r="V593" s="427"/>
      <c r="W593" s="427"/>
      <c r="X593" s="427"/>
      <c r="Y593" s="427"/>
    </row>
    <row r="594" customFormat="false" ht="15" hidden="false" customHeight="false" outlineLevel="2" collapsed="false">
      <c r="A594" s="386" t="s">
        <v>3560</v>
      </c>
      <c r="B594" s="391" t="s">
        <v>169</v>
      </c>
      <c r="C594" s="430"/>
      <c r="D594" s="415" t="s">
        <v>3009</v>
      </c>
      <c r="E594" s="349" t="s">
        <v>3313</v>
      </c>
      <c r="F594" s="348" t="s">
        <v>7120</v>
      </c>
      <c r="G594" s="428" t="s">
        <v>22</v>
      </c>
      <c r="H594" s="376"/>
      <c r="I594" s="376"/>
      <c r="J594" s="376" t="s">
        <v>95</v>
      </c>
      <c r="K594" s="376" t="s">
        <v>7024</v>
      </c>
      <c r="L594" s="376" t="s">
        <v>7102</v>
      </c>
      <c r="M594" s="340"/>
      <c r="N594" s="340"/>
      <c r="O594" s="427"/>
      <c r="P594" s="427"/>
      <c r="Q594" s="427"/>
      <c r="R594" s="427"/>
      <c r="S594" s="427"/>
      <c r="T594" s="427"/>
      <c r="U594" s="427"/>
      <c r="V594" s="427"/>
      <c r="W594" s="427"/>
      <c r="X594" s="427"/>
      <c r="Y594" s="427"/>
    </row>
    <row r="595" customFormat="false" ht="15" hidden="false" customHeight="false" outlineLevel="2" collapsed="false">
      <c r="A595" s="386" t="s">
        <v>3561</v>
      </c>
      <c r="B595" s="391" t="s">
        <v>169</v>
      </c>
      <c r="C595" s="430" t="s">
        <v>1076</v>
      </c>
      <c r="D595" s="415" t="s">
        <v>1077</v>
      </c>
      <c r="E595" s="349" t="s">
        <v>3315</v>
      </c>
      <c r="F595" s="348" t="s">
        <v>7124</v>
      </c>
      <c r="G595" s="428" t="s">
        <v>22</v>
      </c>
      <c r="H595" s="376"/>
      <c r="I595" s="376"/>
      <c r="J595" s="376" t="s">
        <v>95</v>
      </c>
      <c r="K595" s="376" t="s">
        <v>7024</v>
      </c>
      <c r="L595" s="376" t="s">
        <v>7102</v>
      </c>
      <c r="M595" s="340"/>
      <c r="N595" s="391" t="s">
        <v>7125</v>
      </c>
      <c r="O595" s="427"/>
      <c r="P595" s="427"/>
      <c r="Q595" s="427"/>
      <c r="R595" s="427"/>
      <c r="S595" s="427"/>
      <c r="T595" s="427"/>
      <c r="U595" s="427"/>
      <c r="V595" s="427"/>
      <c r="W595" s="427"/>
      <c r="X595" s="427"/>
      <c r="Y595" s="427"/>
    </row>
    <row r="596" customFormat="false" ht="15" hidden="false" customHeight="false" outlineLevel="2" collapsed="false">
      <c r="A596" s="386" t="s">
        <v>3562</v>
      </c>
      <c r="B596" s="391" t="s">
        <v>169</v>
      </c>
      <c r="C596" s="430"/>
      <c r="D596" s="415" t="s">
        <v>3563</v>
      </c>
      <c r="E596" s="349" t="s">
        <v>1082</v>
      </c>
      <c r="F596" s="348" t="s">
        <v>7126</v>
      </c>
      <c r="G596" s="428" t="s">
        <v>22</v>
      </c>
      <c r="H596" s="376"/>
      <c r="I596" s="376"/>
      <c r="J596" s="376" t="s">
        <v>95</v>
      </c>
      <c r="K596" s="376" t="s">
        <v>7024</v>
      </c>
      <c r="L596" s="376" t="s">
        <v>7102</v>
      </c>
      <c r="M596" s="340"/>
      <c r="N596" s="391" t="s">
        <v>7127</v>
      </c>
      <c r="O596" s="427"/>
      <c r="P596" s="427"/>
      <c r="Q596" s="427"/>
      <c r="R596" s="427"/>
      <c r="S596" s="427"/>
      <c r="T596" s="427"/>
      <c r="U596" s="427"/>
      <c r="V596" s="427"/>
      <c r="W596" s="427"/>
      <c r="X596" s="427"/>
      <c r="Y596" s="427"/>
    </row>
    <row r="597" customFormat="false" ht="15" hidden="false" customHeight="false" outlineLevel="2" collapsed="false">
      <c r="A597" s="386" t="s">
        <v>3564</v>
      </c>
      <c r="B597" s="391" t="s">
        <v>218</v>
      </c>
      <c r="C597" s="430"/>
      <c r="D597" s="415" t="s">
        <v>1096</v>
      </c>
      <c r="E597" s="349" t="s">
        <v>1575</v>
      </c>
      <c r="F597" s="348" t="s">
        <v>7120</v>
      </c>
      <c r="G597" s="428" t="s">
        <v>22</v>
      </c>
      <c r="I597" s="376"/>
      <c r="J597" s="376" t="s">
        <v>95</v>
      </c>
      <c r="K597" s="376" t="s">
        <v>7024</v>
      </c>
      <c r="L597" s="376" t="s">
        <v>7102</v>
      </c>
      <c r="M597" s="340"/>
      <c r="N597" s="340"/>
      <c r="O597" s="427"/>
      <c r="P597" s="427"/>
      <c r="Q597" s="427"/>
      <c r="R597" s="427"/>
      <c r="S597" s="427"/>
      <c r="T597" s="427"/>
      <c r="U597" s="427"/>
      <c r="V597" s="427"/>
      <c r="W597" s="427"/>
      <c r="X597" s="427"/>
      <c r="Y597" s="427"/>
    </row>
    <row r="598" customFormat="false" ht="15" hidden="false" customHeight="true" outlineLevel="1" collapsed="false">
      <c r="A598" s="434" t="s">
        <v>3566</v>
      </c>
      <c r="B598" s="434"/>
      <c r="C598" s="434"/>
      <c r="D598" s="434"/>
      <c r="E598" s="434"/>
      <c r="F598" s="434"/>
      <c r="G598" s="425"/>
      <c r="H598" s="425"/>
      <c r="I598" s="425"/>
      <c r="J598" s="425"/>
      <c r="K598" s="425"/>
      <c r="L598" s="425"/>
      <c r="M598" s="426"/>
      <c r="N598" s="426"/>
      <c r="O598" s="427"/>
      <c r="P598" s="427"/>
      <c r="Q598" s="427"/>
      <c r="R598" s="427"/>
      <c r="S598" s="427"/>
      <c r="T598" s="427"/>
      <c r="U598" s="427"/>
      <c r="V598" s="427"/>
      <c r="W598" s="427"/>
      <c r="X598" s="427"/>
      <c r="Y598" s="427"/>
    </row>
    <row r="599" customFormat="false" ht="15" hidden="false" customHeight="false" outlineLevel="2" collapsed="false">
      <c r="A599" s="386" t="s">
        <v>3567</v>
      </c>
      <c r="B599" s="391" t="s">
        <v>171</v>
      </c>
      <c r="C599" s="415" t="s">
        <v>3261</v>
      </c>
      <c r="D599" s="349" t="s">
        <v>3262</v>
      </c>
      <c r="E599" s="345" t="s">
        <v>7128</v>
      </c>
      <c r="F599" s="348" t="s">
        <v>7129</v>
      </c>
      <c r="G599" s="428" t="s">
        <v>22</v>
      </c>
      <c r="H599" s="376"/>
      <c r="I599" s="376"/>
      <c r="J599" s="376" t="s">
        <v>95</v>
      </c>
      <c r="K599" s="376" t="s">
        <v>7024</v>
      </c>
      <c r="L599" s="376" t="s">
        <v>7102</v>
      </c>
      <c r="M599" s="340"/>
      <c r="N599" s="340"/>
      <c r="O599" s="427"/>
      <c r="P599" s="427"/>
      <c r="Q599" s="427"/>
      <c r="R599" s="427"/>
      <c r="S599" s="427"/>
      <c r="T599" s="427"/>
      <c r="U599" s="427"/>
      <c r="V599" s="427"/>
      <c r="W599" s="427"/>
      <c r="X599" s="427"/>
      <c r="Y599" s="427"/>
    </row>
    <row r="600" customFormat="false" ht="15" hidden="false" customHeight="false" outlineLevel="2" collapsed="false">
      <c r="A600" s="386" t="s">
        <v>3570</v>
      </c>
      <c r="B600" s="391" t="s">
        <v>171</v>
      </c>
      <c r="C600" s="415" t="s">
        <v>3396</v>
      </c>
      <c r="D600" s="349" t="s">
        <v>3270</v>
      </c>
      <c r="E600" s="345" t="s">
        <v>7130</v>
      </c>
      <c r="F600" s="348" t="s">
        <v>6922</v>
      </c>
      <c r="G600" s="428" t="s">
        <v>22</v>
      </c>
      <c r="H600" s="376"/>
      <c r="I600" s="376"/>
      <c r="J600" s="376" t="s">
        <v>95</v>
      </c>
      <c r="K600" s="376" t="s">
        <v>7024</v>
      </c>
      <c r="L600" s="376" t="s">
        <v>7102</v>
      </c>
      <c r="M600" s="340"/>
      <c r="N600" s="340"/>
      <c r="O600" s="427"/>
      <c r="P600" s="427"/>
      <c r="Q600" s="427"/>
      <c r="R600" s="427"/>
      <c r="S600" s="427"/>
      <c r="T600" s="427"/>
      <c r="U600" s="427"/>
      <c r="V600" s="427"/>
      <c r="W600" s="427"/>
      <c r="X600" s="427"/>
      <c r="Y600" s="427"/>
    </row>
    <row r="601" customFormat="false" ht="15" hidden="false" customHeight="false" outlineLevel="2" collapsed="false">
      <c r="A601" s="386" t="s">
        <v>3573</v>
      </c>
      <c r="B601" s="391" t="s">
        <v>171</v>
      </c>
      <c r="C601" s="430"/>
      <c r="D601" s="349" t="s">
        <v>3273</v>
      </c>
      <c r="E601" s="349" t="s">
        <v>7131</v>
      </c>
      <c r="F601" s="348" t="s">
        <v>6922</v>
      </c>
      <c r="G601" s="428" t="s">
        <v>22</v>
      </c>
      <c r="H601" s="376"/>
      <c r="I601" s="376"/>
      <c r="J601" s="376" t="s">
        <v>95</v>
      </c>
      <c r="K601" s="376" t="s">
        <v>7024</v>
      </c>
      <c r="L601" s="376" t="s">
        <v>7102</v>
      </c>
      <c r="M601" s="340"/>
      <c r="N601" s="340"/>
      <c r="O601" s="427"/>
      <c r="P601" s="427"/>
      <c r="Q601" s="427"/>
      <c r="R601" s="427"/>
      <c r="S601" s="427"/>
      <c r="T601" s="427"/>
      <c r="U601" s="427"/>
      <c r="V601" s="427"/>
      <c r="W601" s="427"/>
      <c r="X601" s="427"/>
      <c r="Y601" s="427"/>
    </row>
    <row r="602" customFormat="false" ht="15" hidden="false" customHeight="false" outlineLevel="2" collapsed="false">
      <c r="A602" s="386" t="s">
        <v>3576</v>
      </c>
      <c r="B602" s="391" t="s">
        <v>171</v>
      </c>
      <c r="C602" s="430"/>
      <c r="D602" s="349" t="s">
        <v>3278</v>
      </c>
      <c r="E602" s="349" t="s">
        <v>3279</v>
      </c>
      <c r="F602" s="348" t="s">
        <v>6922</v>
      </c>
      <c r="G602" s="428" t="s">
        <v>22</v>
      </c>
      <c r="H602" s="376"/>
      <c r="I602" s="376"/>
      <c r="J602" s="376" t="s">
        <v>95</v>
      </c>
      <c r="K602" s="376" t="s">
        <v>7024</v>
      </c>
      <c r="L602" s="376" t="s">
        <v>7102</v>
      </c>
      <c r="M602" s="340"/>
      <c r="N602" s="340"/>
      <c r="O602" s="427"/>
      <c r="P602" s="427"/>
      <c r="Q602" s="427"/>
      <c r="R602" s="427"/>
      <c r="S602" s="427"/>
      <c r="T602" s="427"/>
      <c r="U602" s="427"/>
      <c r="V602" s="427"/>
      <c r="W602" s="427"/>
      <c r="X602" s="427"/>
      <c r="Y602" s="427"/>
    </row>
    <row r="603" customFormat="false" ht="15" hidden="false" customHeight="false" outlineLevel="2" collapsed="false">
      <c r="A603" s="386" t="s">
        <v>3577</v>
      </c>
      <c r="B603" s="391" t="s">
        <v>171</v>
      </c>
      <c r="C603" s="415" t="s">
        <v>3578</v>
      </c>
      <c r="D603" s="415" t="s">
        <v>3579</v>
      </c>
      <c r="E603" s="348" t="s">
        <v>3283</v>
      </c>
      <c r="F603" s="340"/>
      <c r="G603" s="428" t="s">
        <v>22</v>
      </c>
      <c r="H603" s="376"/>
      <c r="I603" s="376"/>
      <c r="J603" s="376" t="s">
        <v>95</v>
      </c>
      <c r="K603" s="376" t="s">
        <v>7024</v>
      </c>
      <c r="L603" s="376" t="s">
        <v>7102</v>
      </c>
      <c r="M603" s="340"/>
      <c r="N603" s="340"/>
      <c r="O603" s="427"/>
      <c r="P603" s="427"/>
      <c r="Q603" s="427"/>
      <c r="R603" s="427"/>
      <c r="S603" s="427"/>
      <c r="T603" s="427"/>
      <c r="U603" s="427"/>
      <c r="V603" s="427"/>
      <c r="W603" s="427"/>
      <c r="X603" s="427"/>
      <c r="Y603" s="427"/>
    </row>
    <row r="604" customFormat="false" ht="15" hidden="false" customHeight="false" outlineLevel="2" collapsed="false">
      <c r="A604" s="386" t="s">
        <v>3580</v>
      </c>
      <c r="B604" s="391" t="s">
        <v>171</v>
      </c>
      <c r="C604" s="415" t="s">
        <v>3285</v>
      </c>
      <c r="D604" s="436" t="s">
        <v>3286</v>
      </c>
      <c r="E604" s="348" t="s">
        <v>3547</v>
      </c>
      <c r="F604" s="348" t="s">
        <v>6922</v>
      </c>
      <c r="G604" s="428" t="s">
        <v>22</v>
      </c>
      <c r="H604" s="348"/>
      <c r="I604" s="376"/>
      <c r="J604" s="376" t="s">
        <v>95</v>
      </c>
      <c r="K604" s="376" t="s">
        <v>7024</v>
      </c>
      <c r="L604" s="376" t="s">
        <v>7132</v>
      </c>
      <c r="M604" s="340"/>
      <c r="N604" s="340"/>
      <c r="O604" s="427"/>
      <c r="P604" s="427"/>
      <c r="Q604" s="427"/>
      <c r="R604" s="427"/>
      <c r="S604" s="427"/>
      <c r="T604" s="427"/>
      <c r="U604" s="427"/>
      <c r="V604" s="427"/>
      <c r="W604" s="427"/>
      <c r="X604" s="427"/>
      <c r="Y604" s="427"/>
    </row>
    <row r="605" customFormat="false" ht="15" hidden="false" customHeight="false" outlineLevel="2" collapsed="false">
      <c r="A605" s="386" t="s">
        <v>3581</v>
      </c>
      <c r="B605" s="391" t="s">
        <v>171</v>
      </c>
      <c r="C605" s="430"/>
      <c r="D605" s="415" t="s">
        <v>3582</v>
      </c>
      <c r="E605" s="348" t="s">
        <v>3583</v>
      </c>
      <c r="F605" s="348" t="s">
        <v>6922</v>
      </c>
      <c r="G605" s="428" t="s">
        <v>22</v>
      </c>
      <c r="H605" s="376"/>
      <c r="I605" s="376"/>
      <c r="J605" s="376" t="s">
        <v>95</v>
      </c>
      <c r="K605" s="376" t="s">
        <v>7024</v>
      </c>
      <c r="L605" s="376" t="s">
        <v>7132</v>
      </c>
      <c r="M605" s="340"/>
      <c r="N605" s="340"/>
      <c r="O605" s="427"/>
      <c r="P605" s="427"/>
      <c r="Q605" s="427"/>
      <c r="R605" s="427"/>
      <c r="S605" s="427"/>
      <c r="T605" s="427"/>
      <c r="U605" s="427"/>
      <c r="V605" s="427"/>
      <c r="W605" s="427"/>
      <c r="X605" s="427"/>
      <c r="Y605" s="427"/>
    </row>
    <row r="606" customFormat="false" ht="15" hidden="false" customHeight="false" outlineLevel="2" collapsed="false">
      <c r="A606" s="386" t="s">
        <v>3584</v>
      </c>
      <c r="B606" s="391" t="s">
        <v>171</v>
      </c>
      <c r="C606" s="432"/>
      <c r="D606" s="415" t="s">
        <v>3585</v>
      </c>
      <c r="E606" s="348" t="s">
        <v>3583</v>
      </c>
      <c r="F606" s="348" t="s">
        <v>6923</v>
      </c>
      <c r="G606" s="428" t="s">
        <v>22</v>
      </c>
      <c r="H606" s="376"/>
      <c r="I606" s="376"/>
      <c r="J606" s="376" t="s">
        <v>95</v>
      </c>
      <c r="K606" s="376" t="s">
        <v>7024</v>
      </c>
      <c r="L606" s="376" t="s">
        <v>7132</v>
      </c>
      <c r="M606" s="340"/>
      <c r="N606" s="340"/>
      <c r="O606" s="427"/>
      <c r="P606" s="427"/>
      <c r="Q606" s="427"/>
      <c r="R606" s="427"/>
      <c r="S606" s="427"/>
      <c r="T606" s="427"/>
      <c r="U606" s="427"/>
      <c r="V606" s="427"/>
      <c r="W606" s="427"/>
      <c r="X606" s="427"/>
      <c r="Y606" s="427"/>
    </row>
    <row r="607" customFormat="false" ht="15" hidden="false" customHeight="false" outlineLevel="2" collapsed="false">
      <c r="A607" s="386" t="s">
        <v>3587</v>
      </c>
      <c r="B607" s="391" t="s">
        <v>171</v>
      </c>
      <c r="C607" s="415" t="s">
        <v>3588</v>
      </c>
      <c r="D607" s="415" t="s">
        <v>3511</v>
      </c>
      <c r="E607" s="349" t="s">
        <v>3165</v>
      </c>
      <c r="F607" s="349" t="s">
        <v>7133</v>
      </c>
      <c r="G607" s="428" t="s">
        <v>22</v>
      </c>
      <c r="H607" s="376"/>
      <c r="I607" s="376"/>
      <c r="J607" s="376" t="s">
        <v>95</v>
      </c>
      <c r="K607" s="376" t="s">
        <v>7024</v>
      </c>
      <c r="L607" s="376" t="s">
        <v>7132</v>
      </c>
      <c r="M607" s="340"/>
      <c r="N607" s="340"/>
      <c r="O607" s="427"/>
      <c r="P607" s="427"/>
      <c r="Q607" s="427"/>
      <c r="R607" s="427"/>
      <c r="S607" s="427"/>
      <c r="T607" s="427"/>
      <c r="U607" s="427"/>
      <c r="V607" s="427"/>
      <c r="W607" s="427"/>
      <c r="X607" s="427"/>
      <c r="Y607" s="427"/>
    </row>
    <row r="608" customFormat="false" ht="15" hidden="false" customHeight="false" outlineLevel="2" collapsed="false">
      <c r="A608" s="386" t="s">
        <v>3590</v>
      </c>
      <c r="B608" s="391" t="s">
        <v>171</v>
      </c>
      <c r="C608" s="430"/>
      <c r="D608" s="415" t="s">
        <v>3450</v>
      </c>
      <c r="E608" s="349" t="s">
        <v>3515</v>
      </c>
      <c r="F608" s="349"/>
      <c r="G608" s="428" t="s">
        <v>22</v>
      </c>
      <c r="H608" s="376"/>
      <c r="I608" s="376"/>
      <c r="J608" s="376" t="s">
        <v>95</v>
      </c>
      <c r="K608" s="376" t="s">
        <v>7024</v>
      </c>
      <c r="L608" s="376" t="s">
        <v>7132</v>
      </c>
      <c r="M608" s="340"/>
      <c r="N608" s="340"/>
      <c r="O608" s="427"/>
      <c r="P608" s="427"/>
      <c r="Q608" s="427"/>
      <c r="R608" s="427"/>
      <c r="S608" s="427"/>
      <c r="T608" s="427"/>
      <c r="U608" s="427"/>
      <c r="V608" s="427"/>
      <c r="W608" s="427"/>
      <c r="X608" s="427"/>
      <c r="Y608" s="427"/>
    </row>
    <row r="609" customFormat="false" ht="15" hidden="false" customHeight="false" outlineLevel="2" collapsed="false">
      <c r="A609" s="386" t="s">
        <v>3591</v>
      </c>
      <c r="B609" s="391" t="s">
        <v>171</v>
      </c>
      <c r="C609" s="430"/>
      <c r="D609" s="415" t="s">
        <v>3208</v>
      </c>
      <c r="E609" s="349" t="s">
        <v>1062</v>
      </c>
      <c r="F609" s="349" t="s">
        <v>1063</v>
      </c>
      <c r="G609" s="428" t="s">
        <v>22</v>
      </c>
      <c r="H609" s="376"/>
      <c r="I609" s="376"/>
      <c r="J609" s="376" t="s">
        <v>95</v>
      </c>
      <c r="K609" s="376" t="s">
        <v>7024</v>
      </c>
      <c r="L609" s="376" t="s">
        <v>7132</v>
      </c>
      <c r="M609" s="340"/>
      <c r="N609" s="340"/>
      <c r="O609" s="427"/>
      <c r="P609" s="427"/>
      <c r="Q609" s="427"/>
      <c r="R609" s="427"/>
      <c r="S609" s="427"/>
      <c r="T609" s="427"/>
      <c r="U609" s="427"/>
      <c r="V609" s="427"/>
      <c r="W609" s="427"/>
      <c r="X609" s="427"/>
      <c r="Y609" s="427"/>
    </row>
    <row r="610" customFormat="false" ht="15" hidden="false" customHeight="false" outlineLevel="2" collapsed="false">
      <c r="A610" s="386" t="s">
        <v>3592</v>
      </c>
      <c r="B610" s="391" t="s">
        <v>171</v>
      </c>
      <c r="C610" s="415" t="s">
        <v>3308</v>
      </c>
      <c r="D610" s="415" t="s">
        <v>3309</v>
      </c>
      <c r="E610" s="349" t="s">
        <v>7134</v>
      </c>
      <c r="F610" s="348" t="s">
        <v>7135</v>
      </c>
      <c r="G610" s="428" t="s">
        <v>22</v>
      </c>
      <c r="H610" s="376"/>
      <c r="I610" s="376"/>
      <c r="J610" s="376" t="s">
        <v>95</v>
      </c>
      <c r="K610" s="376" t="s">
        <v>7024</v>
      </c>
      <c r="L610" s="376" t="s">
        <v>7132</v>
      </c>
      <c r="M610" s="340"/>
      <c r="N610" s="340"/>
      <c r="O610" s="427"/>
      <c r="P610" s="427"/>
      <c r="Q610" s="427"/>
      <c r="R610" s="427"/>
      <c r="S610" s="427"/>
      <c r="T610" s="427"/>
      <c r="U610" s="427"/>
      <c r="V610" s="427"/>
      <c r="W610" s="427"/>
      <c r="X610" s="427"/>
      <c r="Y610" s="427"/>
    </row>
    <row r="611" customFormat="false" ht="15" hidden="false" customHeight="false" outlineLevel="2" collapsed="false">
      <c r="A611" s="386" t="s">
        <v>3594</v>
      </c>
      <c r="B611" s="391" t="s">
        <v>171</v>
      </c>
      <c r="C611" s="430"/>
      <c r="D611" s="415" t="s">
        <v>3009</v>
      </c>
      <c r="E611" s="349" t="s">
        <v>3525</v>
      </c>
      <c r="F611" s="348" t="s">
        <v>7135</v>
      </c>
      <c r="G611" s="428" t="s">
        <v>22</v>
      </c>
      <c r="H611" s="376"/>
      <c r="I611" s="376"/>
      <c r="J611" s="376" t="s">
        <v>95</v>
      </c>
      <c r="K611" s="376" t="s">
        <v>7024</v>
      </c>
      <c r="L611" s="376" t="s">
        <v>7132</v>
      </c>
      <c r="M611" s="340"/>
      <c r="N611" s="340"/>
      <c r="O611" s="427"/>
      <c r="P611" s="427"/>
      <c r="Q611" s="427"/>
      <c r="R611" s="427"/>
      <c r="S611" s="427"/>
      <c r="T611" s="427"/>
      <c r="U611" s="427"/>
      <c r="V611" s="427"/>
      <c r="W611" s="427"/>
      <c r="X611" s="427"/>
      <c r="Y611" s="427"/>
    </row>
    <row r="612" customFormat="false" ht="15" hidden="false" customHeight="false" outlineLevel="2" collapsed="false">
      <c r="A612" s="386" t="s">
        <v>3595</v>
      </c>
      <c r="B612" s="391" t="s">
        <v>171</v>
      </c>
      <c r="C612" s="430" t="s">
        <v>1076</v>
      </c>
      <c r="D612" s="415" t="s">
        <v>1077</v>
      </c>
      <c r="E612" s="349" t="s">
        <v>3527</v>
      </c>
      <c r="F612" s="349" t="s">
        <v>7133</v>
      </c>
      <c r="G612" s="428" t="s">
        <v>22</v>
      </c>
      <c r="H612" s="376"/>
      <c r="I612" s="376"/>
      <c r="J612" s="376" t="s">
        <v>95</v>
      </c>
      <c r="K612" s="376" t="s">
        <v>7024</v>
      </c>
      <c r="L612" s="376" t="s">
        <v>7132</v>
      </c>
      <c r="M612" s="340"/>
      <c r="N612" s="340"/>
      <c r="O612" s="427"/>
      <c r="P612" s="427"/>
      <c r="Q612" s="427"/>
      <c r="R612" s="427"/>
      <c r="S612" s="427"/>
      <c r="T612" s="427"/>
      <c r="U612" s="427"/>
      <c r="V612" s="427"/>
      <c r="W612" s="427"/>
      <c r="X612" s="427"/>
      <c r="Y612" s="427"/>
    </row>
    <row r="613" customFormat="false" ht="15" hidden="false" customHeight="false" outlineLevel="2" collapsed="false">
      <c r="A613" s="386" t="s">
        <v>3597</v>
      </c>
      <c r="B613" s="391" t="s">
        <v>171</v>
      </c>
      <c r="C613" s="430"/>
      <c r="D613" s="415" t="s">
        <v>3563</v>
      </c>
      <c r="E613" s="349" t="s">
        <v>1082</v>
      </c>
      <c r="F613" s="349" t="s">
        <v>7133</v>
      </c>
      <c r="G613" s="428" t="s">
        <v>22</v>
      </c>
      <c r="H613" s="376"/>
      <c r="I613" s="376"/>
      <c r="J613" s="376" t="s">
        <v>95</v>
      </c>
      <c r="K613" s="376" t="s">
        <v>7024</v>
      </c>
      <c r="L613" s="376" t="s">
        <v>7132</v>
      </c>
      <c r="M613" s="340"/>
      <c r="N613" s="340"/>
      <c r="O613" s="427"/>
      <c r="P613" s="427"/>
      <c r="Q613" s="427"/>
      <c r="R613" s="427"/>
      <c r="S613" s="427"/>
      <c r="T613" s="427"/>
      <c r="U613" s="427"/>
      <c r="V613" s="427"/>
      <c r="W613" s="427"/>
      <c r="X613" s="427"/>
      <c r="Y613" s="427"/>
    </row>
    <row r="614" customFormat="false" ht="15" hidden="false" customHeight="false" outlineLevel="2" collapsed="false">
      <c r="A614" s="386" t="s">
        <v>3598</v>
      </c>
      <c r="B614" s="391" t="s">
        <v>218</v>
      </c>
      <c r="C614" s="430"/>
      <c r="D614" s="415" t="s">
        <v>1096</v>
      </c>
      <c r="E614" s="349" t="s">
        <v>1575</v>
      </c>
      <c r="F614" s="348" t="s">
        <v>7135</v>
      </c>
      <c r="G614" s="428" t="s">
        <v>22</v>
      </c>
      <c r="I614" s="376"/>
      <c r="J614" s="376" t="s">
        <v>95</v>
      </c>
      <c r="K614" s="376" t="s">
        <v>7024</v>
      </c>
      <c r="L614" s="376" t="s">
        <v>7132</v>
      </c>
      <c r="M614" s="340"/>
      <c r="N614" s="340"/>
      <c r="O614" s="427"/>
      <c r="P614" s="427"/>
      <c r="Q614" s="427"/>
      <c r="R614" s="427"/>
      <c r="S614" s="427"/>
      <c r="T614" s="427"/>
      <c r="U614" s="427"/>
      <c r="V614" s="427"/>
      <c r="W614" s="427"/>
      <c r="X614" s="427"/>
      <c r="Y614" s="427"/>
    </row>
    <row r="615" customFormat="false" ht="15" hidden="false" customHeight="true" outlineLevel="1" collapsed="false">
      <c r="A615" s="434" t="s">
        <v>3600</v>
      </c>
      <c r="B615" s="434"/>
      <c r="C615" s="434"/>
      <c r="D615" s="434"/>
      <c r="E615" s="434"/>
      <c r="F615" s="434"/>
      <c r="G615" s="425"/>
      <c r="H615" s="425"/>
      <c r="I615" s="425"/>
      <c r="J615" s="425"/>
      <c r="K615" s="425"/>
      <c r="L615" s="425"/>
      <c r="M615" s="426"/>
      <c r="N615" s="426"/>
      <c r="O615" s="109"/>
      <c r="P615" s="109"/>
      <c r="Q615" s="109"/>
      <c r="R615" s="109"/>
      <c r="S615" s="109"/>
      <c r="T615" s="109"/>
      <c r="U615" s="109"/>
      <c r="V615" s="109"/>
      <c r="W615" s="109"/>
      <c r="X615" s="109"/>
      <c r="Y615" s="109"/>
    </row>
    <row r="616" customFormat="false" ht="15" hidden="false" customHeight="false" outlineLevel="2" collapsed="false">
      <c r="A616" s="386" t="s">
        <v>3601</v>
      </c>
      <c r="B616" s="391" t="s">
        <v>173</v>
      </c>
      <c r="C616" s="358" t="s">
        <v>3261</v>
      </c>
      <c r="D616" s="356" t="s">
        <v>3262</v>
      </c>
      <c r="E616" s="334" t="s">
        <v>7136</v>
      </c>
      <c r="F616" s="352" t="s">
        <v>7137</v>
      </c>
      <c r="G616" s="428" t="s">
        <v>22</v>
      </c>
      <c r="H616" s="376"/>
      <c r="I616" s="376"/>
      <c r="J616" s="376" t="s">
        <v>95</v>
      </c>
      <c r="K616" s="376" t="s">
        <v>7024</v>
      </c>
      <c r="L616" s="376" t="s">
        <v>7132</v>
      </c>
      <c r="M616" s="350"/>
      <c r="N616" s="350"/>
      <c r="O616" s="427"/>
      <c r="P616" s="427"/>
      <c r="Q616" s="427"/>
      <c r="R616" s="427"/>
      <c r="S616" s="427"/>
      <c r="T616" s="427"/>
      <c r="U616" s="427"/>
      <c r="V616" s="427"/>
      <c r="W616" s="427"/>
      <c r="X616" s="427"/>
      <c r="Y616" s="427"/>
    </row>
    <row r="617" customFormat="false" ht="15" hidden="false" customHeight="false" outlineLevel="2" collapsed="false">
      <c r="A617" s="386" t="s">
        <v>3604</v>
      </c>
      <c r="B617" s="391" t="s">
        <v>173</v>
      </c>
      <c r="C617" s="406" t="s">
        <v>3269</v>
      </c>
      <c r="D617" s="349" t="s">
        <v>3270</v>
      </c>
      <c r="E617" s="342" t="s">
        <v>7138</v>
      </c>
      <c r="F617" s="352" t="s">
        <v>6925</v>
      </c>
      <c r="G617" s="428" t="s">
        <v>22</v>
      </c>
      <c r="H617" s="376"/>
      <c r="I617" s="376"/>
      <c r="J617" s="376" t="s">
        <v>95</v>
      </c>
      <c r="K617" s="376" t="s">
        <v>7024</v>
      </c>
      <c r="L617" s="376" t="s">
        <v>7132</v>
      </c>
      <c r="M617" s="350"/>
      <c r="N617" s="350"/>
      <c r="O617" s="427"/>
      <c r="P617" s="427"/>
      <c r="Q617" s="427"/>
      <c r="R617" s="427"/>
      <c r="S617" s="427"/>
      <c r="T617" s="427"/>
      <c r="U617" s="427"/>
      <c r="V617" s="427"/>
      <c r="W617" s="427"/>
      <c r="X617" s="427"/>
      <c r="Y617" s="427"/>
    </row>
    <row r="618" customFormat="false" ht="15" hidden="false" customHeight="false" outlineLevel="2" collapsed="false">
      <c r="A618" s="386" t="s">
        <v>3607</v>
      </c>
      <c r="B618" s="391" t="s">
        <v>173</v>
      </c>
      <c r="C618" s="443"/>
      <c r="D618" s="349" t="s">
        <v>3273</v>
      </c>
      <c r="E618" s="349" t="s">
        <v>3608</v>
      </c>
      <c r="F618" s="352" t="s">
        <v>6925</v>
      </c>
      <c r="G618" s="428" t="s">
        <v>22</v>
      </c>
      <c r="H618" s="376"/>
      <c r="I618" s="376"/>
      <c r="J618" s="376" t="s">
        <v>95</v>
      </c>
      <c r="K618" s="376" t="s">
        <v>7024</v>
      </c>
      <c r="L618" s="376" t="s">
        <v>7132</v>
      </c>
      <c r="M618" s="350"/>
      <c r="N618" s="350"/>
      <c r="O618" s="427"/>
      <c r="P618" s="427"/>
      <c r="Q618" s="427"/>
      <c r="R618" s="427"/>
      <c r="S618" s="427"/>
      <c r="T618" s="427"/>
      <c r="U618" s="427"/>
      <c r="V618" s="427"/>
      <c r="W618" s="427"/>
      <c r="X618" s="427"/>
      <c r="Y618" s="427"/>
    </row>
    <row r="619" customFormat="false" ht="15" hidden="false" customHeight="false" outlineLevel="2" collapsed="false">
      <c r="A619" s="386" t="s">
        <v>3610</v>
      </c>
      <c r="B619" s="391" t="s">
        <v>173</v>
      </c>
      <c r="C619" s="443"/>
      <c r="D619" s="349" t="s">
        <v>3278</v>
      </c>
      <c r="E619" s="349" t="s">
        <v>3279</v>
      </c>
      <c r="F619" s="352" t="s">
        <v>6925</v>
      </c>
      <c r="G619" s="428" t="s">
        <v>22</v>
      </c>
      <c r="H619" s="376"/>
      <c r="I619" s="376"/>
      <c r="J619" s="376" t="s">
        <v>95</v>
      </c>
      <c r="K619" s="376" t="s">
        <v>7024</v>
      </c>
      <c r="L619" s="376" t="s">
        <v>7132</v>
      </c>
      <c r="M619" s="350"/>
      <c r="N619" s="350"/>
      <c r="O619" s="427"/>
      <c r="P619" s="427"/>
      <c r="Q619" s="427"/>
      <c r="R619" s="427"/>
      <c r="S619" s="427"/>
      <c r="T619" s="427"/>
      <c r="U619" s="427"/>
      <c r="V619" s="427"/>
      <c r="W619" s="427"/>
      <c r="X619" s="427"/>
      <c r="Y619" s="427"/>
    </row>
    <row r="620" customFormat="false" ht="15" hidden="false" customHeight="false" outlineLevel="2" collapsed="false">
      <c r="A620" s="386" t="s">
        <v>3611</v>
      </c>
      <c r="B620" s="391" t="s">
        <v>173</v>
      </c>
      <c r="C620" s="406" t="s">
        <v>3281</v>
      </c>
      <c r="D620" s="415" t="s">
        <v>3612</v>
      </c>
      <c r="E620" s="348" t="s">
        <v>3283</v>
      </c>
      <c r="F620" s="340"/>
      <c r="G620" s="428" t="s">
        <v>22</v>
      </c>
      <c r="H620" s="376"/>
      <c r="I620" s="376"/>
      <c r="J620" s="376" t="s">
        <v>95</v>
      </c>
      <c r="K620" s="376" t="s">
        <v>7024</v>
      </c>
      <c r="L620" s="376" t="s">
        <v>7132</v>
      </c>
      <c r="M620" s="350"/>
      <c r="N620" s="350"/>
      <c r="O620" s="427"/>
      <c r="P620" s="427"/>
      <c r="Q620" s="427"/>
      <c r="R620" s="427"/>
      <c r="S620" s="427"/>
      <c r="T620" s="427"/>
      <c r="U620" s="427"/>
      <c r="V620" s="427"/>
      <c r="W620" s="427"/>
      <c r="X620" s="427"/>
      <c r="Y620" s="427"/>
    </row>
    <row r="621" customFormat="false" ht="15" hidden="false" customHeight="false" outlineLevel="2" collapsed="false">
      <c r="A621" s="386" t="s">
        <v>3613</v>
      </c>
      <c r="B621" s="391" t="s">
        <v>173</v>
      </c>
      <c r="C621" s="406" t="s">
        <v>3285</v>
      </c>
      <c r="D621" s="430" t="s">
        <v>3286</v>
      </c>
      <c r="E621" s="337" t="s">
        <v>3614</v>
      </c>
      <c r="F621" s="352" t="s">
        <v>6925</v>
      </c>
      <c r="G621" s="428" t="s">
        <v>22</v>
      </c>
      <c r="H621" s="376"/>
      <c r="I621" s="376"/>
      <c r="J621" s="376" t="s">
        <v>95</v>
      </c>
      <c r="K621" s="376" t="s">
        <v>7024</v>
      </c>
      <c r="L621" s="376" t="s">
        <v>7132</v>
      </c>
      <c r="M621" s="350"/>
      <c r="N621" s="350"/>
      <c r="O621" s="427"/>
      <c r="P621" s="427"/>
      <c r="Q621" s="427"/>
      <c r="R621" s="427"/>
      <c r="S621" s="427"/>
      <c r="T621" s="427"/>
      <c r="U621" s="427"/>
      <c r="V621" s="427"/>
      <c r="W621" s="427"/>
      <c r="X621" s="427"/>
      <c r="Y621" s="427"/>
    </row>
    <row r="622" customFormat="false" ht="15" hidden="false" customHeight="false" outlineLevel="2" collapsed="false">
      <c r="A622" s="386" t="s">
        <v>3615</v>
      </c>
      <c r="B622" s="391" t="s">
        <v>173</v>
      </c>
      <c r="C622" s="443"/>
      <c r="D622" s="415" t="s">
        <v>3616</v>
      </c>
      <c r="E622" s="348" t="s">
        <v>3617</v>
      </c>
      <c r="F622" s="352" t="s">
        <v>6925</v>
      </c>
      <c r="G622" s="428" t="s">
        <v>22</v>
      </c>
      <c r="H622" s="376"/>
      <c r="I622" s="376"/>
      <c r="J622" s="376" t="s">
        <v>95</v>
      </c>
      <c r="K622" s="376" t="s">
        <v>7024</v>
      </c>
      <c r="L622" s="376" t="s">
        <v>7132</v>
      </c>
      <c r="M622" s="350"/>
      <c r="N622" s="350"/>
      <c r="O622" s="427"/>
      <c r="P622" s="427"/>
      <c r="Q622" s="427"/>
      <c r="R622" s="427"/>
      <c r="S622" s="427"/>
      <c r="T622" s="427"/>
      <c r="U622" s="427"/>
      <c r="V622" s="427"/>
      <c r="W622" s="427"/>
      <c r="X622" s="427"/>
      <c r="Y622" s="427"/>
    </row>
    <row r="623" customFormat="false" ht="15" hidden="false" customHeight="false" outlineLevel="2" collapsed="false">
      <c r="A623" s="386" t="s">
        <v>3618</v>
      </c>
      <c r="B623" s="391" t="s">
        <v>173</v>
      </c>
      <c r="C623" s="444"/>
      <c r="D623" s="415" t="s">
        <v>3619</v>
      </c>
      <c r="E623" s="348" t="s">
        <v>3617</v>
      </c>
      <c r="F623" s="352" t="s">
        <v>3626</v>
      </c>
      <c r="G623" s="428" t="s">
        <v>22</v>
      </c>
      <c r="H623" s="376"/>
      <c r="I623" s="376"/>
      <c r="J623" s="376" t="s">
        <v>95</v>
      </c>
      <c r="K623" s="376" t="s">
        <v>7024</v>
      </c>
      <c r="L623" s="376" t="s">
        <v>7132</v>
      </c>
      <c r="M623" s="350"/>
      <c r="N623" s="350"/>
      <c r="O623" s="427"/>
      <c r="P623" s="427"/>
      <c r="Q623" s="427"/>
      <c r="R623" s="427"/>
      <c r="S623" s="427"/>
      <c r="T623" s="427"/>
      <c r="U623" s="427"/>
      <c r="V623" s="427"/>
      <c r="W623" s="427"/>
      <c r="X623" s="427"/>
      <c r="Y623" s="427"/>
    </row>
    <row r="624" customFormat="false" ht="15" hidden="false" customHeight="false" outlineLevel="2" collapsed="false">
      <c r="A624" s="386" t="s">
        <v>3621</v>
      </c>
      <c r="B624" s="391" t="s">
        <v>173</v>
      </c>
      <c r="C624" s="443"/>
      <c r="D624" s="415" t="s">
        <v>3622</v>
      </c>
      <c r="E624" s="348" t="s">
        <v>3617</v>
      </c>
      <c r="F624" s="352" t="s">
        <v>3623</v>
      </c>
      <c r="G624" s="428" t="s">
        <v>22</v>
      </c>
      <c r="H624" s="376"/>
      <c r="I624" s="376"/>
      <c r="J624" s="376" t="s">
        <v>95</v>
      </c>
      <c r="K624" s="376" t="s">
        <v>7024</v>
      </c>
      <c r="L624" s="376" t="s">
        <v>7132</v>
      </c>
      <c r="M624" s="350"/>
      <c r="N624" s="350"/>
      <c r="O624" s="427"/>
      <c r="P624" s="427"/>
      <c r="Q624" s="427"/>
      <c r="R624" s="427"/>
      <c r="S624" s="427"/>
      <c r="T624" s="427"/>
      <c r="U624" s="427"/>
      <c r="V624" s="427"/>
      <c r="W624" s="427"/>
      <c r="X624" s="427"/>
      <c r="Y624" s="427"/>
    </row>
    <row r="625" customFormat="false" ht="15" hidden="false" customHeight="false" outlineLevel="2" collapsed="false">
      <c r="A625" s="386" t="s">
        <v>3624</v>
      </c>
      <c r="B625" s="391" t="s">
        <v>173</v>
      </c>
      <c r="C625" s="443"/>
      <c r="D625" s="415" t="s">
        <v>3625</v>
      </c>
      <c r="E625" s="348" t="s">
        <v>3617</v>
      </c>
      <c r="F625" s="352" t="s">
        <v>3626</v>
      </c>
      <c r="G625" s="428" t="s">
        <v>22</v>
      </c>
      <c r="H625" s="376"/>
      <c r="I625" s="376"/>
      <c r="J625" s="376" t="s">
        <v>95</v>
      </c>
      <c r="K625" s="376" t="s">
        <v>7024</v>
      </c>
      <c r="L625" s="376" t="s">
        <v>7132</v>
      </c>
      <c r="M625" s="350"/>
      <c r="N625" s="350"/>
      <c r="O625" s="427"/>
      <c r="P625" s="427"/>
      <c r="Q625" s="427"/>
      <c r="R625" s="427"/>
      <c r="S625" s="427"/>
      <c r="T625" s="427"/>
      <c r="U625" s="427"/>
      <c r="V625" s="427"/>
      <c r="W625" s="427"/>
      <c r="X625" s="427"/>
      <c r="Y625" s="427"/>
    </row>
    <row r="626" customFormat="false" ht="15" hidden="false" customHeight="false" outlineLevel="2" collapsed="false">
      <c r="A626" s="386" t="s">
        <v>3627</v>
      </c>
      <c r="B626" s="391" t="s">
        <v>173</v>
      </c>
      <c r="C626" s="406" t="s">
        <v>3376</v>
      </c>
      <c r="D626" s="415" t="s">
        <v>1054</v>
      </c>
      <c r="E626" s="349" t="s">
        <v>3628</v>
      </c>
      <c r="F626" s="349" t="s">
        <v>7133</v>
      </c>
      <c r="G626" s="428" t="s">
        <v>22</v>
      </c>
      <c r="H626" s="376"/>
      <c r="I626" s="376"/>
      <c r="J626" s="376" t="s">
        <v>95</v>
      </c>
      <c r="K626" s="376" t="s">
        <v>7024</v>
      </c>
      <c r="L626" s="376" t="s">
        <v>7132</v>
      </c>
      <c r="M626" s="350"/>
      <c r="N626" s="350"/>
      <c r="O626" s="427"/>
      <c r="P626" s="427"/>
      <c r="Q626" s="427"/>
      <c r="R626" s="427"/>
      <c r="S626" s="427"/>
      <c r="T626" s="427"/>
      <c r="U626" s="427"/>
      <c r="V626" s="427"/>
      <c r="W626" s="427"/>
      <c r="X626" s="427"/>
      <c r="Y626" s="427"/>
    </row>
    <row r="627" customFormat="false" ht="15" hidden="false" customHeight="false" outlineLevel="2" collapsed="false">
      <c r="A627" s="386" t="s">
        <v>3630</v>
      </c>
      <c r="B627" s="391" t="s">
        <v>173</v>
      </c>
      <c r="C627" s="443"/>
      <c r="D627" s="415" t="s">
        <v>1058</v>
      </c>
      <c r="E627" s="349" t="s">
        <v>3631</v>
      </c>
      <c r="F627" s="349"/>
      <c r="G627" s="428" t="s">
        <v>22</v>
      </c>
      <c r="H627" s="376"/>
      <c r="I627" s="376"/>
      <c r="J627" s="376" t="s">
        <v>95</v>
      </c>
      <c r="K627" s="376" t="s">
        <v>7024</v>
      </c>
      <c r="L627" s="376" t="s">
        <v>7132</v>
      </c>
      <c r="M627" s="350"/>
      <c r="N627" s="350"/>
      <c r="O627" s="427"/>
      <c r="P627" s="427"/>
      <c r="Q627" s="427"/>
      <c r="R627" s="427"/>
      <c r="S627" s="427"/>
      <c r="T627" s="427"/>
      <c r="U627" s="427"/>
      <c r="V627" s="427"/>
      <c r="W627" s="427"/>
      <c r="X627" s="427"/>
      <c r="Y627" s="427"/>
    </row>
    <row r="628" customFormat="false" ht="15" hidden="false" customHeight="false" outlineLevel="2" collapsed="false">
      <c r="A628" s="386" t="s">
        <v>3632</v>
      </c>
      <c r="B628" s="391" t="s">
        <v>173</v>
      </c>
      <c r="C628" s="443"/>
      <c r="D628" s="415" t="s">
        <v>1061</v>
      </c>
      <c r="E628" s="349" t="s">
        <v>3633</v>
      </c>
      <c r="F628" s="349" t="s">
        <v>1063</v>
      </c>
      <c r="G628" s="428" t="s">
        <v>22</v>
      </c>
      <c r="H628" s="376"/>
      <c r="I628" s="376"/>
      <c r="J628" s="376" t="s">
        <v>95</v>
      </c>
      <c r="K628" s="376" t="s">
        <v>7024</v>
      </c>
      <c r="L628" s="376" t="s">
        <v>7132</v>
      </c>
      <c r="M628" s="350"/>
      <c r="N628" s="350"/>
      <c r="O628" s="427"/>
      <c r="P628" s="427"/>
      <c r="Q628" s="427"/>
      <c r="R628" s="427"/>
      <c r="S628" s="427"/>
      <c r="T628" s="427"/>
      <c r="U628" s="427"/>
      <c r="V628" s="427"/>
      <c r="W628" s="427"/>
      <c r="X628" s="427"/>
      <c r="Y628" s="427"/>
    </row>
    <row r="629" customFormat="false" ht="15" hidden="false" customHeight="false" outlineLevel="2" collapsed="false">
      <c r="A629" s="386" t="s">
        <v>3634</v>
      </c>
      <c r="B629" s="391" t="s">
        <v>173</v>
      </c>
      <c r="C629" s="406" t="s">
        <v>3308</v>
      </c>
      <c r="D629" s="415" t="s">
        <v>3309</v>
      </c>
      <c r="E629" s="349" t="s">
        <v>7139</v>
      </c>
      <c r="F629" s="352" t="s">
        <v>3623</v>
      </c>
      <c r="G629" s="428" t="s">
        <v>22</v>
      </c>
      <c r="H629" s="376"/>
      <c r="I629" s="376"/>
      <c r="J629" s="376" t="s">
        <v>95</v>
      </c>
      <c r="K629" s="376" t="s">
        <v>7024</v>
      </c>
      <c r="L629" s="376" t="s">
        <v>7132</v>
      </c>
      <c r="M629" s="350"/>
      <c r="N629" s="350"/>
      <c r="O629" s="427"/>
      <c r="P629" s="427"/>
      <c r="Q629" s="427"/>
      <c r="R629" s="427"/>
      <c r="S629" s="427"/>
      <c r="T629" s="427"/>
      <c r="U629" s="427"/>
      <c r="V629" s="427"/>
      <c r="W629" s="427"/>
      <c r="X629" s="427"/>
      <c r="Y629" s="427"/>
    </row>
    <row r="630" customFormat="false" ht="15" hidden="false" customHeight="false" outlineLevel="2" collapsed="false">
      <c r="A630" s="386" t="s">
        <v>3637</v>
      </c>
      <c r="B630" s="391" t="s">
        <v>173</v>
      </c>
      <c r="C630" s="443"/>
      <c r="D630" s="415" t="s">
        <v>3009</v>
      </c>
      <c r="E630" s="349" t="s">
        <v>3313</v>
      </c>
      <c r="F630" s="352" t="s">
        <v>3623</v>
      </c>
      <c r="G630" s="428" t="s">
        <v>22</v>
      </c>
      <c r="H630" s="376"/>
      <c r="I630" s="376"/>
      <c r="J630" s="376" t="s">
        <v>95</v>
      </c>
      <c r="K630" s="376" t="s">
        <v>7024</v>
      </c>
      <c r="L630" s="376" t="s">
        <v>7132</v>
      </c>
      <c r="M630" s="350"/>
      <c r="N630" s="350"/>
      <c r="O630" s="427"/>
      <c r="P630" s="427"/>
      <c r="Q630" s="427"/>
      <c r="R630" s="427"/>
      <c r="S630" s="427"/>
      <c r="T630" s="427"/>
      <c r="U630" s="427"/>
      <c r="V630" s="427"/>
      <c r="W630" s="427"/>
      <c r="X630" s="427"/>
      <c r="Y630" s="427"/>
    </row>
    <row r="631" customFormat="false" ht="15" hidden="false" customHeight="false" outlineLevel="2" collapsed="false">
      <c r="A631" s="386" t="s">
        <v>3638</v>
      </c>
      <c r="B631" s="391" t="s">
        <v>173</v>
      </c>
      <c r="C631" s="443" t="s">
        <v>1076</v>
      </c>
      <c r="D631" s="415" t="s">
        <v>1077</v>
      </c>
      <c r="E631" s="349" t="s">
        <v>3315</v>
      </c>
      <c r="F631" s="349" t="s">
        <v>7133</v>
      </c>
      <c r="G631" s="428" t="s">
        <v>22</v>
      </c>
      <c r="H631" s="376"/>
      <c r="I631" s="376"/>
      <c r="J631" s="376" t="s">
        <v>95</v>
      </c>
      <c r="K631" s="376" t="s">
        <v>7024</v>
      </c>
      <c r="L631" s="376" t="s">
        <v>7132</v>
      </c>
      <c r="M631" s="350"/>
      <c r="N631" s="350"/>
      <c r="O631" s="427"/>
      <c r="P631" s="427"/>
      <c r="Q631" s="427"/>
      <c r="R631" s="427"/>
      <c r="S631" s="427"/>
      <c r="T631" s="427"/>
      <c r="U631" s="427"/>
      <c r="V631" s="427"/>
      <c r="W631" s="427"/>
      <c r="X631" s="427"/>
      <c r="Y631" s="427"/>
    </row>
    <row r="632" customFormat="false" ht="15" hidden="false" customHeight="false" outlineLevel="2" collapsed="false">
      <c r="A632" s="386" t="s">
        <v>3639</v>
      </c>
      <c r="B632" s="391" t="s">
        <v>173</v>
      </c>
      <c r="C632" s="443"/>
      <c r="D632" s="415" t="s">
        <v>3013</v>
      </c>
      <c r="E632" s="445" t="s">
        <v>1082</v>
      </c>
      <c r="F632" s="349" t="s">
        <v>7133</v>
      </c>
      <c r="G632" s="428" t="s">
        <v>22</v>
      </c>
      <c r="H632" s="376"/>
      <c r="I632" s="376"/>
      <c r="J632" s="376" t="s">
        <v>95</v>
      </c>
      <c r="K632" s="376" t="s">
        <v>7024</v>
      </c>
      <c r="L632" s="376" t="s">
        <v>7132</v>
      </c>
      <c r="M632" s="350"/>
      <c r="N632" s="350"/>
      <c r="O632" s="427"/>
      <c r="P632" s="427"/>
      <c r="Q632" s="427"/>
      <c r="R632" s="427"/>
      <c r="S632" s="427"/>
      <c r="T632" s="427"/>
      <c r="U632" s="427"/>
      <c r="V632" s="427"/>
      <c r="W632" s="427"/>
      <c r="X632" s="427"/>
      <c r="Y632" s="427"/>
    </row>
    <row r="633" customFormat="false" ht="15" hidden="false" customHeight="false" outlineLevel="2" collapsed="false">
      <c r="A633" s="386" t="s">
        <v>3641</v>
      </c>
      <c r="B633" s="391" t="s">
        <v>218</v>
      </c>
      <c r="C633" s="443"/>
      <c r="D633" s="415" t="s">
        <v>1096</v>
      </c>
      <c r="E633" s="349" t="s">
        <v>1575</v>
      </c>
      <c r="F633" s="348" t="s">
        <v>7140</v>
      </c>
      <c r="G633" s="428" t="s">
        <v>22</v>
      </c>
      <c r="H633" s="376"/>
      <c r="I633" s="376"/>
      <c r="J633" s="376" t="s">
        <v>95</v>
      </c>
      <c r="K633" s="376" t="s">
        <v>7024</v>
      </c>
      <c r="L633" s="376" t="s">
        <v>7132</v>
      </c>
      <c r="M633" s="350"/>
      <c r="N633" s="350"/>
      <c r="O633" s="427"/>
      <c r="P633" s="427"/>
      <c r="Q633" s="427"/>
      <c r="R633" s="427"/>
      <c r="S633" s="427"/>
      <c r="T633" s="427"/>
      <c r="U633" s="427"/>
      <c r="V633" s="427"/>
      <c r="W633" s="427"/>
      <c r="X633" s="427"/>
      <c r="Y633" s="427"/>
    </row>
    <row r="634" customFormat="false" ht="15" hidden="false" customHeight="true" outlineLevel="1" collapsed="false">
      <c r="A634" s="434" t="s">
        <v>3642</v>
      </c>
      <c r="B634" s="434"/>
      <c r="C634" s="434"/>
      <c r="D634" s="434"/>
      <c r="E634" s="434"/>
      <c r="F634" s="434"/>
      <c r="G634" s="425"/>
      <c r="H634" s="425"/>
      <c r="I634" s="425"/>
      <c r="J634" s="425"/>
      <c r="K634" s="425"/>
      <c r="L634" s="425"/>
      <c r="M634" s="426"/>
      <c r="N634" s="426"/>
      <c r="O634" s="109"/>
      <c r="P634" s="109"/>
      <c r="Q634" s="109"/>
      <c r="R634" s="109"/>
      <c r="S634" s="109"/>
      <c r="T634" s="109"/>
      <c r="U634" s="109"/>
      <c r="V634" s="109"/>
      <c r="W634" s="109"/>
      <c r="X634" s="109"/>
      <c r="Y634" s="109"/>
    </row>
    <row r="635" customFormat="false" ht="15" hidden="false" customHeight="false" outlineLevel="2" collapsed="false">
      <c r="A635" s="386" t="s">
        <v>3643</v>
      </c>
      <c r="B635" s="391" t="s">
        <v>175</v>
      </c>
      <c r="C635" s="415" t="s">
        <v>3261</v>
      </c>
      <c r="D635" s="349" t="s">
        <v>3262</v>
      </c>
      <c r="E635" s="345" t="s">
        <v>7141</v>
      </c>
      <c r="F635" s="348" t="s">
        <v>6926</v>
      </c>
      <c r="G635" s="428" t="s">
        <v>22</v>
      </c>
      <c r="H635" s="376"/>
      <c r="I635" s="376"/>
      <c r="J635" s="376" t="s">
        <v>95</v>
      </c>
      <c r="K635" s="376" t="s">
        <v>7024</v>
      </c>
      <c r="L635" s="376" t="s">
        <v>7132</v>
      </c>
      <c r="M635" s="340"/>
      <c r="N635" s="340"/>
      <c r="O635" s="427"/>
      <c r="P635" s="427"/>
      <c r="Q635" s="427"/>
      <c r="R635" s="427"/>
      <c r="S635" s="427"/>
      <c r="T635" s="427"/>
      <c r="U635" s="427"/>
      <c r="V635" s="427"/>
      <c r="W635" s="427"/>
      <c r="X635" s="427"/>
      <c r="Y635" s="427"/>
    </row>
    <row r="636" customFormat="false" ht="15" hidden="false" customHeight="false" outlineLevel="2" collapsed="false">
      <c r="A636" s="386" t="s">
        <v>3646</v>
      </c>
      <c r="B636" s="391" t="s">
        <v>175</v>
      </c>
      <c r="C636" s="415" t="s">
        <v>3396</v>
      </c>
      <c r="D636" s="349" t="s">
        <v>3270</v>
      </c>
      <c r="E636" s="345" t="s">
        <v>7142</v>
      </c>
      <c r="F636" s="348" t="s">
        <v>6926</v>
      </c>
      <c r="G636" s="428" t="s">
        <v>22</v>
      </c>
      <c r="H636" s="376"/>
      <c r="I636" s="376"/>
      <c r="J636" s="376" t="s">
        <v>95</v>
      </c>
      <c r="K636" s="376" t="s">
        <v>7024</v>
      </c>
      <c r="L636" s="376" t="s">
        <v>7132</v>
      </c>
      <c r="M636" s="340"/>
      <c r="N636" s="340"/>
      <c r="O636" s="427"/>
      <c r="P636" s="427"/>
      <c r="Q636" s="427"/>
      <c r="R636" s="427"/>
      <c r="S636" s="427"/>
      <c r="T636" s="427"/>
      <c r="U636" s="427"/>
      <c r="V636" s="427"/>
      <c r="W636" s="427"/>
      <c r="X636" s="427"/>
      <c r="Y636" s="427"/>
    </row>
    <row r="637" customFormat="false" ht="15" hidden="false" customHeight="false" outlineLevel="2" collapsed="false">
      <c r="A637" s="386" t="s">
        <v>3648</v>
      </c>
      <c r="B637" s="391" t="s">
        <v>175</v>
      </c>
      <c r="C637" s="430"/>
      <c r="D637" s="349" t="s">
        <v>3273</v>
      </c>
      <c r="E637" s="349" t="s">
        <v>7143</v>
      </c>
      <c r="F637" s="348" t="s">
        <v>6926</v>
      </c>
      <c r="G637" s="428" t="s">
        <v>22</v>
      </c>
      <c r="H637" s="376"/>
      <c r="I637" s="376"/>
      <c r="J637" s="376" t="s">
        <v>95</v>
      </c>
      <c r="K637" s="376" t="s">
        <v>7024</v>
      </c>
      <c r="L637" s="376" t="s">
        <v>7132</v>
      </c>
      <c r="M637" s="340"/>
      <c r="N637" s="340"/>
      <c r="O637" s="427"/>
      <c r="P637" s="427"/>
      <c r="Q637" s="427"/>
      <c r="R637" s="427"/>
      <c r="S637" s="427"/>
      <c r="T637" s="427"/>
      <c r="U637" s="427"/>
      <c r="V637" s="427"/>
      <c r="W637" s="427"/>
      <c r="X637" s="427"/>
      <c r="Y637" s="427"/>
    </row>
    <row r="638" customFormat="false" ht="15" hidden="false" customHeight="false" outlineLevel="2" collapsed="false">
      <c r="A638" s="386" t="s">
        <v>3651</v>
      </c>
      <c r="B638" s="391" t="s">
        <v>175</v>
      </c>
      <c r="C638" s="430"/>
      <c r="D638" s="349" t="s">
        <v>3278</v>
      </c>
      <c r="E638" s="349" t="s">
        <v>3652</v>
      </c>
      <c r="F638" s="348" t="s">
        <v>6926</v>
      </c>
      <c r="G638" s="428" t="s">
        <v>22</v>
      </c>
      <c r="H638" s="376"/>
      <c r="I638" s="376"/>
      <c r="J638" s="376" t="s">
        <v>95</v>
      </c>
      <c r="K638" s="376" t="s">
        <v>7024</v>
      </c>
      <c r="L638" s="376" t="s">
        <v>7132</v>
      </c>
      <c r="M638" s="340"/>
      <c r="N638" s="340"/>
      <c r="O638" s="427"/>
      <c r="P638" s="427"/>
      <c r="Q638" s="427"/>
      <c r="R638" s="427"/>
      <c r="S638" s="427"/>
      <c r="T638" s="427"/>
      <c r="U638" s="427"/>
      <c r="V638" s="427"/>
      <c r="W638" s="427"/>
      <c r="X638" s="427"/>
      <c r="Y638" s="427"/>
    </row>
    <row r="639" customFormat="false" ht="15" hidden="false" customHeight="false" outlineLevel="2" collapsed="false">
      <c r="A639" s="386" t="s">
        <v>3653</v>
      </c>
      <c r="B639" s="391" t="s">
        <v>175</v>
      </c>
      <c r="C639" s="415" t="s">
        <v>3339</v>
      </c>
      <c r="D639" s="415" t="s">
        <v>3654</v>
      </c>
      <c r="E639" s="348" t="s">
        <v>3283</v>
      </c>
      <c r="F639" s="348" t="s">
        <v>6926</v>
      </c>
      <c r="G639" s="428" t="s">
        <v>22</v>
      </c>
      <c r="H639" s="376"/>
      <c r="I639" s="376"/>
      <c r="J639" s="376" t="s">
        <v>95</v>
      </c>
      <c r="K639" s="376" t="s">
        <v>7024</v>
      </c>
      <c r="L639" s="376" t="s">
        <v>7132</v>
      </c>
      <c r="M639" s="340"/>
      <c r="N639" s="340"/>
      <c r="O639" s="427"/>
      <c r="P639" s="427"/>
      <c r="Q639" s="427"/>
      <c r="R639" s="427"/>
      <c r="S639" s="427"/>
      <c r="T639" s="427"/>
      <c r="U639" s="427"/>
      <c r="V639" s="427"/>
      <c r="W639" s="427"/>
      <c r="X639" s="427"/>
      <c r="Y639" s="427"/>
    </row>
    <row r="640" customFormat="false" ht="15" hidden="false" customHeight="false" outlineLevel="2" collapsed="false">
      <c r="A640" s="386" t="s">
        <v>3655</v>
      </c>
      <c r="B640" s="391" t="s">
        <v>175</v>
      </c>
      <c r="C640" s="415" t="s">
        <v>1492</v>
      </c>
      <c r="D640" s="430" t="s">
        <v>1003</v>
      </c>
      <c r="E640" s="337" t="s">
        <v>1935</v>
      </c>
      <c r="F640" s="348" t="s">
        <v>6926</v>
      </c>
      <c r="G640" s="428" t="s">
        <v>22</v>
      </c>
      <c r="H640" s="376"/>
      <c r="I640" s="376"/>
      <c r="J640" s="376" t="s">
        <v>95</v>
      </c>
      <c r="K640" s="376" t="s">
        <v>7024</v>
      </c>
      <c r="L640" s="376" t="s">
        <v>7132</v>
      </c>
      <c r="M640" s="340"/>
      <c r="N640" s="340"/>
      <c r="O640" s="427"/>
      <c r="P640" s="427"/>
      <c r="Q640" s="427"/>
      <c r="R640" s="427"/>
      <c r="S640" s="427"/>
      <c r="T640" s="427"/>
      <c r="U640" s="427"/>
      <c r="V640" s="427"/>
      <c r="W640" s="427"/>
      <c r="X640" s="427"/>
      <c r="Y640" s="427"/>
    </row>
    <row r="641" customFormat="false" ht="15" hidden="false" customHeight="false" outlineLevel="2" collapsed="false">
      <c r="A641" s="386" t="s">
        <v>3657</v>
      </c>
      <c r="B641" s="391" t="s">
        <v>175</v>
      </c>
      <c r="C641" s="349"/>
      <c r="D641" s="415" t="s">
        <v>3658</v>
      </c>
      <c r="E641" s="348" t="s">
        <v>3659</v>
      </c>
      <c r="F641" s="348" t="s">
        <v>6926</v>
      </c>
      <c r="G641" s="428" t="s">
        <v>22</v>
      </c>
      <c r="H641" s="376"/>
      <c r="I641" s="376"/>
      <c r="J641" s="376" t="s">
        <v>95</v>
      </c>
      <c r="K641" s="376" t="s">
        <v>7024</v>
      </c>
      <c r="L641" s="376" t="s">
        <v>7132</v>
      </c>
      <c r="M641" s="340"/>
      <c r="N641" s="340"/>
      <c r="O641" s="427"/>
      <c r="P641" s="427"/>
      <c r="Q641" s="427"/>
      <c r="R641" s="427"/>
      <c r="S641" s="427"/>
      <c r="T641" s="427"/>
      <c r="U641" s="427"/>
      <c r="V641" s="427"/>
      <c r="W641" s="427"/>
      <c r="X641" s="427"/>
      <c r="Y641" s="427"/>
    </row>
    <row r="642" customFormat="false" ht="15" hidden="false" customHeight="false" outlineLevel="2" collapsed="false">
      <c r="A642" s="386" t="s">
        <v>3660</v>
      </c>
      <c r="B642" s="391" t="s">
        <v>175</v>
      </c>
      <c r="C642" s="430"/>
      <c r="D642" s="415" t="s">
        <v>3661</v>
      </c>
      <c r="E642" s="348" t="s">
        <v>3662</v>
      </c>
      <c r="F642" s="348" t="s">
        <v>6927</v>
      </c>
      <c r="G642" s="428" t="s">
        <v>22</v>
      </c>
      <c r="H642" s="376"/>
      <c r="I642" s="376"/>
      <c r="J642" s="376" t="s">
        <v>95</v>
      </c>
      <c r="K642" s="376" t="s">
        <v>7024</v>
      </c>
      <c r="L642" s="376" t="s">
        <v>7132</v>
      </c>
      <c r="M642" s="340"/>
      <c r="N642" s="340"/>
      <c r="O642" s="427"/>
      <c r="P642" s="427"/>
      <c r="Q642" s="427"/>
      <c r="R642" s="427"/>
      <c r="S642" s="427"/>
      <c r="T642" s="427"/>
      <c r="U642" s="427"/>
      <c r="V642" s="427"/>
      <c r="W642" s="427"/>
      <c r="X642" s="427"/>
      <c r="Y642" s="427"/>
    </row>
    <row r="643" customFormat="false" ht="15" hidden="false" customHeight="false" outlineLevel="2" collapsed="false">
      <c r="A643" s="386" t="s">
        <v>3663</v>
      </c>
      <c r="B643" s="391" t="s">
        <v>175</v>
      </c>
      <c r="C643" s="430"/>
      <c r="D643" s="415" t="s">
        <v>3664</v>
      </c>
      <c r="E643" s="348" t="s">
        <v>3665</v>
      </c>
      <c r="F643" s="348" t="s">
        <v>6927</v>
      </c>
      <c r="G643" s="428" t="s">
        <v>22</v>
      </c>
      <c r="H643" s="376"/>
      <c r="I643" s="376"/>
      <c r="J643" s="376" t="s">
        <v>95</v>
      </c>
      <c r="K643" s="376" t="s">
        <v>7024</v>
      </c>
      <c r="L643" s="376" t="s">
        <v>7132</v>
      </c>
      <c r="M643" s="340"/>
      <c r="N643" s="340"/>
      <c r="O643" s="427"/>
      <c r="P643" s="427"/>
      <c r="Q643" s="427"/>
      <c r="R643" s="427"/>
      <c r="S643" s="427"/>
      <c r="T643" s="427"/>
      <c r="U643" s="427"/>
      <c r="V643" s="427"/>
      <c r="W643" s="427"/>
      <c r="X643" s="427"/>
      <c r="Y643" s="427"/>
    </row>
    <row r="644" customFormat="false" ht="15" hidden="false" customHeight="false" outlineLevel="2" collapsed="false">
      <c r="A644" s="386" t="s">
        <v>3666</v>
      </c>
      <c r="B644" s="391" t="s">
        <v>175</v>
      </c>
      <c r="C644" s="430"/>
      <c r="D644" s="415" t="s">
        <v>3667</v>
      </c>
      <c r="E644" s="348" t="s">
        <v>3668</v>
      </c>
      <c r="F644" s="348" t="s">
        <v>6928</v>
      </c>
      <c r="G644" s="428" t="s">
        <v>22</v>
      </c>
      <c r="H644" s="376"/>
      <c r="I644" s="376"/>
      <c r="J644" s="376" t="s">
        <v>95</v>
      </c>
      <c r="K644" s="376" t="s">
        <v>7024</v>
      </c>
      <c r="L644" s="376" t="s">
        <v>7132</v>
      </c>
      <c r="M644" s="340"/>
      <c r="N644" s="340"/>
      <c r="O644" s="427"/>
      <c r="P644" s="427"/>
      <c r="Q644" s="427"/>
      <c r="R644" s="427"/>
      <c r="S644" s="427"/>
      <c r="T644" s="427"/>
      <c r="U644" s="427"/>
      <c r="V644" s="427"/>
      <c r="W644" s="427"/>
      <c r="X644" s="427"/>
      <c r="Y644" s="427"/>
    </row>
    <row r="645" customFormat="false" ht="15" hidden="false" customHeight="false" outlineLevel="2" collapsed="false">
      <c r="A645" s="386" t="s">
        <v>3670</v>
      </c>
      <c r="B645" s="391" t="s">
        <v>175</v>
      </c>
      <c r="C645" s="430"/>
      <c r="D645" s="415" t="s">
        <v>1991</v>
      </c>
      <c r="E645" s="348" t="s">
        <v>3671</v>
      </c>
      <c r="F645" s="348" t="s">
        <v>3672</v>
      </c>
      <c r="G645" s="428" t="s">
        <v>22</v>
      </c>
      <c r="H645" s="376"/>
      <c r="I645" s="376"/>
      <c r="J645" s="376" t="s">
        <v>95</v>
      </c>
      <c r="K645" s="376" t="s">
        <v>7024</v>
      </c>
      <c r="L645" s="376" t="s">
        <v>7132</v>
      </c>
      <c r="M645" s="340"/>
      <c r="N645" s="340"/>
      <c r="O645" s="427"/>
      <c r="P645" s="427"/>
      <c r="Q645" s="427"/>
      <c r="R645" s="427"/>
      <c r="S645" s="427"/>
      <c r="T645" s="427"/>
      <c r="U645" s="427"/>
      <c r="V645" s="427"/>
      <c r="W645" s="427"/>
      <c r="X645" s="427"/>
      <c r="Y645" s="427"/>
    </row>
    <row r="646" customFormat="false" ht="15" hidden="false" customHeight="false" outlineLevel="2" collapsed="false">
      <c r="A646" s="386" t="s">
        <v>3673</v>
      </c>
      <c r="B646" s="391" t="s">
        <v>175</v>
      </c>
      <c r="C646" s="430"/>
      <c r="D646" s="415" t="s">
        <v>1950</v>
      </c>
      <c r="E646" s="352" t="s">
        <v>1951</v>
      </c>
      <c r="F646" s="348" t="s">
        <v>6928</v>
      </c>
      <c r="G646" s="428" t="s">
        <v>22</v>
      </c>
      <c r="H646" s="376"/>
      <c r="I646" s="376"/>
      <c r="J646" s="376" t="s">
        <v>95</v>
      </c>
      <c r="K646" s="376" t="s">
        <v>7024</v>
      </c>
      <c r="L646" s="376" t="s">
        <v>7132</v>
      </c>
      <c r="M646" s="340"/>
      <c r="N646" s="340"/>
      <c r="O646" s="427"/>
      <c r="P646" s="427"/>
      <c r="Q646" s="427"/>
      <c r="R646" s="427"/>
      <c r="S646" s="427"/>
      <c r="T646" s="427"/>
      <c r="U646" s="427"/>
      <c r="V646" s="427"/>
      <c r="W646" s="427"/>
      <c r="X646" s="427"/>
      <c r="Y646" s="427"/>
    </row>
    <row r="647" customFormat="false" ht="15" hidden="false" customHeight="false" outlineLevel="2" collapsed="false">
      <c r="A647" s="386" t="s">
        <v>3675</v>
      </c>
      <c r="B647" s="391" t="s">
        <v>175</v>
      </c>
      <c r="C647" s="430"/>
      <c r="D647" s="415" t="s">
        <v>3676</v>
      </c>
      <c r="E647" s="352" t="s">
        <v>1954</v>
      </c>
      <c r="F647" s="348" t="s">
        <v>6928</v>
      </c>
      <c r="G647" s="428" t="s">
        <v>22</v>
      </c>
      <c r="H647" s="376"/>
      <c r="I647" s="376"/>
      <c r="J647" s="376" t="s">
        <v>95</v>
      </c>
      <c r="K647" s="376" t="s">
        <v>7024</v>
      </c>
      <c r="L647" s="376" t="s">
        <v>7132</v>
      </c>
      <c r="M647" s="340"/>
      <c r="N647" s="340"/>
      <c r="O647" s="427"/>
      <c r="P647" s="427"/>
      <c r="Q647" s="427"/>
      <c r="R647" s="427"/>
      <c r="S647" s="427"/>
      <c r="T647" s="427"/>
      <c r="U647" s="427"/>
      <c r="V647" s="427"/>
      <c r="W647" s="427"/>
      <c r="X647" s="427"/>
      <c r="Y647" s="427"/>
    </row>
    <row r="648" customFormat="false" ht="15" hidden="false" customHeight="false" outlineLevel="2" collapsed="false">
      <c r="A648" s="386" t="s">
        <v>3677</v>
      </c>
      <c r="B648" s="391" t="s">
        <v>175</v>
      </c>
      <c r="C648" s="415" t="s">
        <v>1501</v>
      </c>
      <c r="D648" s="415" t="s">
        <v>1502</v>
      </c>
      <c r="E648" s="348" t="s">
        <v>3165</v>
      </c>
      <c r="F648" s="348" t="s">
        <v>6926</v>
      </c>
      <c r="G648" s="428" t="s">
        <v>22</v>
      </c>
      <c r="H648" s="376"/>
      <c r="I648" s="376"/>
      <c r="J648" s="376" t="s">
        <v>95</v>
      </c>
      <c r="K648" s="376" t="s">
        <v>7024</v>
      </c>
      <c r="L648" s="376" t="s">
        <v>7132</v>
      </c>
      <c r="M648" s="340"/>
      <c r="N648" s="340"/>
      <c r="O648" s="427"/>
      <c r="P648" s="427"/>
      <c r="Q648" s="427"/>
      <c r="R648" s="427"/>
      <c r="S648" s="427"/>
      <c r="T648" s="427"/>
      <c r="U648" s="427"/>
      <c r="V648" s="427"/>
      <c r="W648" s="427"/>
      <c r="X648" s="427"/>
      <c r="Y648" s="427"/>
    </row>
    <row r="649" customFormat="false" ht="15" hidden="false" customHeight="false" outlineLevel="2" collapsed="false">
      <c r="A649" s="386" t="s">
        <v>3678</v>
      </c>
      <c r="B649" s="391" t="s">
        <v>175</v>
      </c>
      <c r="C649" s="430"/>
      <c r="D649" s="415" t="s">
        <v>1504</v>
      </c>
      <c r="E649" s="348" t="s">
        <v>3167</v>
      </c>
      <c r="F649" s="348" t="s">
        <v>6926</v>
      </c>
      <c r="G649" s="428" t="s">
        <v>22</v>
      </c>
      <c r="H649" s="376"/>
      <c r="I649" s="376"/>
      <c r="J649" s="376" t="s">
        <v>95</v>
      </c>
      <c r="K649" s="376" t="s">
        <v>7024</v>
      </c>
      <c r="L649" s="376" t="s">
        <v>7132</v>
      </c>
      <c r="M649" s="340"/>
      <c r="N649" s="340"/>
      <c r="O649" s="427"/>
      <c r="P649" s="427"/>
      <c r="Q649" s="427"/>
      <c r="R649" s="427"/>
      <c r="S649" s="427"/>
      <c r="T649" s="427"/>
      <c r="U649" s="427"/>
      <c r="V649" s="427"/>
      <c r="W649" s="427"/>
      <c r="X649" s="427"/>
      <c r="Y649" s="427"/>
    </row>
    <row r="650" customFormat="false" ht="15" hidden="false" customHeight="false" outlineLevel="2" collapsed="false">
      <c r="A650" s="386" t="s">
        <v>3679</v>
      </c>
      <c r="B650" s="391" t="s">
        <v>175</v>
      </c>
      <c r="C650" s="430"/>
      <c r="D650" s="415" t="s">
        <v>1507</v>
      </c>
      <c r="E650" s="348" t="s">
        <v>1959</v>
      </c>
      <c r="F650" s="348" t="s">
        <v>6926</v>
      </c>
      <c r="G650" s="428" t="s">
        <v>22</v>
      </c>
      <c r="H650" s="376"/>
      <c r="I650" s="376"/>
      <c r="J650" s="376" t="s">
        <v>95</v>
      </c>
      <c r="K650" s="376" t="s">
        <v>7024</v>
      </c>
      <c r="L650" s="376" t="s">
        <v>7132</v>
      </c>
      <c r="M650" s="340"/>
      <c r="N650" s="340"/>
      <c r="O650" s="427"/>
      <c r="P650" s="427"/>
      <c r="Q650" s="427"/>
      <c r="R650" s="427"/>
      <c r="S650" s="427"/>
      <c r="T650" s="427"/>
      <c r="U650" s="427"/>
      <c r="V650" s="427"/>
      <c r="W650" s="427"/>
      <c r="X650" s="427"/>
      <c r="Y650" s="427"/>
    </row>
    <row r="651" customFormat="false" ht="15" hidden="false" customHeight="false" outlineLevel="2" collapsed="false">
      <c r="A651" s="386" t="s">
        <v>3680</v>
      </c>
      <c r="B651" s="391" t="s">
        <v>175</v>
      </c>
      <c r="C651" s="446" t="s">
        <v>1270</v>
      </c>
      <c r="D651" s="446" t="s">
        <v>1066</v>
      </c>
      <c r="E651" s="348" t="s">
        <v>1067</v>
      </c>
      <c r="F651" s="348" t="s">
        <v>6926</v>
      </c>
      <c r="G651" s="428" t="s">
        <v>22</v>
      </c>
      <c r="H651" s="376"/>
      <c r="I651" s="376"/>
      <c r="J651" s="376" t="s">
        <v>95</v>
      </c>
      <c r="K651" s="376" t="s">
        <v>7024</v>
      </c>
      <c r="L651" s="376" t="s">
        <v>7132</v>
      </c>
      <c r="M651" s="340"/>
      <c r="N651" s="340"/>
      <c r="O651" s="427"/>
      <c r="P651" s="427"/>
      <c r="Q651" s="427"/>
      <c r="R651" s="427"/>
      <c r="S651" s="427"/>
      <c r="T651" s="427"/>
      <c r="U651" s="427"/>
      <c r="V651" s="427"/>
      <c r="W651" s="427"/>
      <c r="X651" s="427"/>
      <c r="Y651" s="427"/>
    </row>
    <row r="652" customFormat="false" ht="15" hidden="false" customHeight="false" outlineLevel="2" collapsed="false">
      <c r="A652" s="386" t="s">
        <v>3681</v>
      </c>
      <c r="B652" s="391" t="s">
        <v>175</v>
      </c>
      <c r="C652" s="430"/>
      <c r="D652" s="415" t="s">
        <v>3682</v>
      </c>
      <c r="E652" s="348" t="s">
        <v>7144</v>
      </c>
      <c r="F652" s="348" t="s">
        <v>6926</v>
      </c>
      <c r="G652" s="428" t="s">
        <v>22</v>
      </c>
      <c r="H652" s="376"/>
      <c r="I652" s="376"/>
      <c r="J652" s="376" t="s">
        <v>95</v>
      </c>
      <c r="K652" s="376" t="s">
        <v>7024</v>
      </c>
      <c r="L652" s="376" t="s">
        <v>7132</v>
      </c>
      <c r="M652" s="340"/>
      <c r="N652" s="340"/>
      <c r="O652" s="427"/>
      <c r="P652" s="427"/>
      <c r="Q652" s="427"/>
      <c r="R652" s="427"/>
      <c r="S652" s="427"/>
      <c r="T652" s="427"/>
      <c r="U652" s="427"/>
      <c r="V652" s="427"/>
      <c r="W652" s="427"/>
      <c r="X652" s="427"/>
      <c r="Y652" s="427"/>
    </row>
    <row r="653" customFormat="false" ht="15" hidden="false" customHeight="false" outlineLevel="2" collapsed="false">
      <c r="A653" s="386" t="s">
        <v>3684</v>
      </c>
      <c r="B653" s="391" t="s">
        <v>175</v>
      </c>
      <c r="C653" s="430"/>
      <c r="D653" s="415" t="s">
        <v>1513</v>
      </c>
      <c r="E653" s="348" t="s">
        <v>1074</v>
      </c>
      <c r="F653" s="348" t="s">
        <v>6926</v>
      </c>
      <c r="G653" s="428" t="s">
        <v>22</v>
      </c>
      <c r="H653" s="376"/>
      <c r="I653" s="376"/>
      <c r="J653" s="376" t="s">
        <v>95</v>
      </c>
      <c r="K653" s="376" t="s">
        <v>7024</v>
      </c>
      <c r="L653" s="376" t="s">
        <v>7132</v>
      </c>
      <c r="M653" s="340"/>
      <c r="N653" s="340"/>
      <c r="O653" s="427"/>
      <c r="P653" s="427"/>
      <c r="Q653" s="427"/>
      <c r="R653" s="427"/>
      <c r="S653" s="427"/>
      <c r="T653" s="427"/>
      <c r="U653" s="427"/>
      <c r="V653" s="427"/>
      <c r="W653" s="427"/>
      <c r="X653" s="427"/>
      <c r="Y653" s="427"/>
    </row>
    <row r="654" customFormat="false" ht="15" hidden="false" customHeight="false" outlineLevel="2" collapsed="false">
      <c r="A654" s="386" t="s">
        <v>3685</v>
      </c>
      <c r="B654" s="391" t="s">
        <v>175</v>
      </c>
      <c r="C654" s="415" t="s">
        <v>1076</v>
      </c>
      <c r="D654" s="415" t="s">
        <v>1077</v>
      </c>
      <c r="E654" s="348" t="s">
        <v>3527</v>
      </c>
      <c r="F654" s="349" t="s">
        <v>3686</v>
      </c>
      <c r="G654" s="428" t="s">
        <v>22</v>
      </c>
      <c r="H654" s="376"/>
      <c r="I654" s="376"/>
      <c r="J654" s="376" t="s">
        <v>95</v>
      </c>
      <c r="K654" s="376" t="s">
        <v>7024</v>
      </c>
      <c r="L654" s="376" t="s">
        <v>7132</v>
      </c>
      <c r="M654" s="340"/>
      <c r="N654" s="431"/>
      <c r="O654" s="427"/>
      <c r="P654" s="427"/>
      <c r="Q654" s="427"/>
      <c r="R654" s="427"/>
      <c r="S654" s="427"/>
      <c r="T654" s="427"/>
      <c r="U654" s="427"/>
      <c r="V654" s="427"/>
      <c r="W654" s="427"/>
      <c r="X654" s="427"/>
      <c r="Y654" s="427"/>
    </row>
    <row r="655" customFormat="false" ht="15" hidden="false" customHeight="false" outlineLevel="2" collapsed="false">
      <c r="A655" s="386" t="s">
        <v>3687</v>
      </c>
      <c r="B655" s="391" t="s">
        <v>175</v>
      </c>
      <c r="C655" s="430"/>
      <c r="D655" s="415" t="s">
        <v>1516</v>
      </c>
      <c r="E655" s="348" t="s">
        <v>1082</v>
      </c>
      <c r="F655" s="349" t="s">
        <v>3686</v>
      </c>
      <c r="G655" s="428" t="s">
        <v>22</v>
      </c>
      <c r="H655" s="376"/>
      <c r="I655" s="376"/>
      <c r="J655" s="376" t="s">
        <v>95</v>
      </c>
      <c r="K655" s="376" t="s">
        <v>7024</v>
      </c>
      <c r="L655" s="376" t="s">
        <v>7132</v>
      </c>
      <c r="M655" s="340"/>
      <c r="N655" s="340"/>
      <c r="O655" s="427"/>
      <c r="P655" s="427"/>
      <c r="Q655" s="427"/>
      <c r="R655" s="427"/>
      <c r="S655" s="427"/>
      <c r="T655" s="427"/>
      <c r="U655" s="427"/>
      <c r="V655" s="427"/>
      <c r="W655" s="427"/>
      <c r="X655" s="427"/>
      <c r="Y655" s="427"/>
    </row>
    <row r="656" customFormat="false" ht="15" hidden="false" customHeight="false" outlineLevel="2" collapsed="false">
      <c r="A656" s="386" t="s">
        <v>3688</v>
      </c>
      <c r="B656" s="391" t="s">
        <v>221</v>
      </c>
      <c r="C656" s="430"/>
      <c r="D656" s="415" t="s">
        <v>1096</v>
      </c>
      <c r="E656" s="348" t="s">
        <v>1097</v>
      </c>
      <c r="F656" s="348" t="s">
        <v>6926</v>
      </c>
      <c r="G656" s="428" t="s">
        <v>22</v>
      </c>
      <c r="H656" s="376"/>
      <c r="I656" s="376"/>
      <c r="J656" s="376" t="s">
        <v>95</v>
      </c>
      <c r="K656" s="376" t="s">
        <v>7024</v>
      </c>
      <c r="L656" s="376" t="s">
        <v>7132</v>
      </c>
      <c r="M656" s="340"/>
      <c r="N656" s="340"/>
      <c r="O656" s="427"/>
      <c r="P656" s="427"/>
      <c r="Q656" s="427"/>
      <c r="R656" s="427"/>
      <c r="S656" s="427"/>
      <c r="T656" s="427"/>
      <c r="U656" s="427"/>
      <c r="V656" s="427"/>
      <c r="W656" s="427"/>
      <c r="X656" s="427"/>
      <c r="Y656" s="427"/>
    </row>
    <row r="657" customFormat="false" ht="15" hidden="false" customHeight="true" outlineLevel="1" collapsed="false">
      <c r="A657" s="434" t="s">
        <v>3689</v>
      </c>
      <c r="B657" s="434"/>
      <c r="C657" s="434"/>
      <c r="D657" s="434"/>
      <c r="E657" s="434"/>
      <c r="F657" s="434"/>
      <c r="G657" s="425"/>
      <c r="H657" s="425"/>
      <c r="I657" s="425"/>
      <c r="J657" s="425"/>
      <c r="K657" s="425"/>
      <c r="L657" s="425"/>
      <c r="M657" s="426"/>
      <c r="N657" s="426"/>
      <c r="O657" s="109"/>
      <c r="P657" s="109"/>
      <c r="Q657" s="109"/>
      <c r="R657" s="109"/>
      <c r="S657" s="109"/>
      <c r="T657" s="109"/>
      <c r="U657" s="109"/>
      <c r="V657" s="109"/>
      <c r="W657" s="109"/>
      <c r="X657" s="109"/>
      <c r="Y657" s="109"/>
    </row>
    <row r="658" customFormat="false" ht="15" hidden="false" customHeight="false" outlineLevel="2" collapsed="false">
      <c r="A658" s="386" t="s">
        <v>3690</v>
      </c>
      <c r="B658" s="391" t="s">
        <v>177</v>
      </c>
      <c r="C658" s="415" t="s">
        <v>3261</v>
      </c>
      <c r="D658" s="349" t="s">
        <v>3262</v>
      </c>
      <c r="E658" s="345" t="s">
        <v>7145</v>
      </c>
      <c r="F658" s="348" t="s">
        <v>6931</v>
      </c>
      <c r="G658" s="428" t="s">
        <v>22</v>
      </c>
      <c r="H658" s="376"/>
      <c r="I658" s="376"/>
      <c r="J658" s="376" t="s">
        <v>95</v>
      </c>
      <c r="K658" s="376" t="s">
        <v>7024</v>
      </c>
      <c r="L658" s="376" t="s">
        <v>7146</v>
      </c>
      <c r="M658" s="340"/>
      <c r="N658" s="340"/>
      <c r="O658" s="427"/>
      <c r="P658" s="427"/>
      <c r="Q658" s="427"/>
      <c r="R658" s="427"/>
      <c r="S658" s="427"/>
      <c r="T658" s="427"/>
      <c r="U658" s="427"/>
      <c r="V658" s="427"/>
      <c r="W658" s="427"/>
      <c r="X658" s="427"/>
      <c r="Y658" s="427"/>
    </row>
    <row r="659" customFormat="false" ht="15" hidden="false" customHeight="false" outlineLevel="2" collapsed="false">
      <c r="A659" s="386" t="s">
        <v>3693</v>
      </c>
      <c r="B659" s="391" t="s">
        <v>177</v>
      </c>
      <c r="C659" s="415" t="s">
        <v>3396</v>
      </c>
      <c r="D659" s="349" t="s">
        <v>3270</v>
      </c>
      <c r="E659" s="345" t="s">
        <v>7147</v>
      </c>
      <c r="F659" s="348" t="s">
        <v>6931</v>
      </c>
      <c r="G659" s="428" t="s">
        <v>22</v>
      </c>
      <c r="H659" s="376"/>
      <c r="I659" s="376"/>
      <c r="J659" s="376" t="s">
        <v>95</v>
      </c>
      <c r="K659" s="376" t="s">
        <v>7024</v>
      </c>
      <c r="L659" s="376" t="s">
        <v>7146</v>
      </c>
      <c r="M659" s="340"/>
      <c r="N659" s="340"/>
      <c r="O659" s="427"/>
      <c r="P659" s="427"/>
      <c r="Q659" s="427"/>
      <c r="R659" s="427"/>
      <c r="S659" s="427"/>
      <c r="T659" s="427"/>
      <c r="U659" s="427"/>
      <c r="V659" s="427"/>
      <c r="W659" s="427"/>
      <c r="X659" s="427"/>
      <c r="Y659" s="427"/>
    </row>
    <row r="660" customFormat="false" ht="15" hidden="false" customHeight="false" outlineLevel="2" collapsed="false">
      <c r="A660" s="386" t="s">
        <v>3696</v>
      </c>
      <c r="B660" s="391" t="s">
        <v>177</v>
      </c>
      <c r="C660" s="430"/>
      <c r="D660" s="349" t="s">
        <v>3273</v>
      </c>
      <c r="E660" s="349" t="s">
        <v>7148</v>
      </c>
      <c r="F660" s="348" t="s">
        <v>6931</v>
      </c>
      <c r="G660" s="428" t="s">
        <v>22</v>
      </c>
      <c r="H660" s="376"/>
      <c r="I660" s="376"/>
      <c r="J660" s="376" t="s">
        <v>95</v>
      </c>
      <c r="K660" s="376" t="s">
        <v>7024</v>
      </c>
      <c r="L660" s="376" t="s">
        <v>7146</v>
      </c>
      <c r="M660" s="340"/>
      <c r="N660" s="340"/>
      <c r="O660" s="427"/>
      <c r="P660" s="427"/>
      <c r="Q660" s="427"/>
      <c r="R660" s="427"/>
      <c r="S660" s="427"/>
      <c r="T660" s="427"/>
      <c r="U660" s="427"/>
      <c r="V660" s="427"/>
      <c r="W660" s="427"/>
      <c r="X660" s="427"/>
      <c r="Y660" s="427"/>
    </row>
    <row r="661" customFormat="false" ht="15" hidden="false" customHeight="false" outlineLevel="2" collapsed="false">
      <c r="A661" s="386" t="s">
        <v>3699</v>
      </c>
      <c r="B661" s="391" t="s">
        <v>177</v>
      </c>
      <c r="C661" s="430"/>
      <c r="D661" s="349" t="s">
        <v>3278</v>
      </c>
      <c r="E661" s="349" t="s">
        <v>3652</v>
      </c>
      <c r="F661" s="348" t="s">
        <v>6931</v>
      </c>
      <c r="G661" s="428" t="s">
        <v>22</v>
      </c>
      <c r="H661" s="376"/>
      <c r="I661" s="376"/>
      <c r="J661" s="376" t="s">
        <v>95</v>
      </c>
      <c r="K661" s="376" t="s">
        <v>7024</v>
      </c>
      <c r="L661" s="376" t="s">
        <v>7146</v>
      </c>
      <c r="M661" s="340"/>
      <c r="N661" s="340"/>
      <c r="O661" s="427"/>
      <c r="P661" s="427"/>
      <c r="Q661" s="427"/>
      <c r="R661" s="427"/>
      <c r="S661" s="427"/>
      <c r="T661" s="427"/>
      <c r="U661" s="427"/>
      <c r="V661" s="427"/>
      <c r="W661" s="427"/>
      <c r="X661" s="427"/>
      <c r="Y661" s="427"/>
    </row>
    <row r="662" customFormat="false" ht="15" hidden="false" customHeight="false" outlineLevel="2" collapsed="false">
      <c r="A662" s="386" t="s">
        <v>3700</v>
      </c>
      <c r="B662" s="391" t="s">
        <v>177</v>
      </c>
      <c r="C662" s="415" t="s">
        <v>3339</v>
      </c>
      <c r="D662" s="415" t="s">
        <v>3701</v>
      </c>
      <c r="E662" s="348" t="s">
        <v>3283</v>
      </c>
      <c r="F662" s="348" t="s">
        <v>6931</v>
      </c>
      <c r="G662" s="428" t="s">
        <v>22</v>
      </c>
      <c r="H662" s="376"/>
      <c r="I662" s="376"/>
      <c r="J662" s="376" t="s">
        <v>95</v>
      </c>
      <c r="K662" s="376" t="s">
        <v>7024</v>
      </c>
      <c r="L662" s="376" t="s">
        <v>7146</v>
      </c>
      <c r="M662" s="340"/>
      <c r="N662" s="340"/>
      <c r="O662" s="427"/>
      <c r="P662" s="427"/>
      <c r="Q662" s="427"/>
      <c r="R662" s="427"/>
      <c r="S662" s="427"/>
      <c r="T662" s="427"/>
      <c r="U662" s="427"/>
      <c r="V662" s="427"/>
      <c r="W662" s="427"/>
      <c r="X662" s="427"/>
      <c r="Y662" s="427"/>
    </row>
    <row r="663" customFormat="false" ht="15" hidden="false" customHeight="false" outlineLevel="2" collapsed="false">
      <c r="A663" s="386" t="s">
        <v>3702</v>
      </c>
      <c r="B663" s="391" t="s">
        <v>177</v>
      </c>
      <c r="C663" s="415" t="s">
        <v>3703</v>
      </c>
      <c r="D663" s="430" t="s">
        <v>3286</v>
      </c>
      <c r="E663" s="337" t="s">
        <v>1935</v>
      </c>
      <c r="F663" s="348" t="s">
        <v>6931</v>
      </c>
      <c r="G663" s="428" t="s">
        <v>22</v>
      </c>
      <c r="H663" s="376"/>
      <c r="I663" s="376"/>
      <c r="J663" s="376" t="s">
        <v>95</v>
      </c>
      <c r="K663" s="376" t="s">
        <v>7024</v>
      </c>
      <c r="L663" s="376" t="s">
        <v>7146</v>
      </c>
      <c r="M663" s="340"/>
      <c r="N663" s="340"/>
      <c r="O663" s="427"/>
      <c r="P663" s="427"/>
      <c r="Q663" s="427"/>
      <c r="R663" s="427"/>
      <c r="S663" s="427"/>
      <c r="T663" s="427"/>
      <c r="U663" s="427"/>
      <c r="V663" s="427"/>
      <c r="W663" s="427"/>
      <c r="X663" s="427"/>
      <c r="Y663" s="427"/>
    </row>
    <row r="664" customFormat="false" ht="15" hidden="false" customHeight="false" outlineLevel="2" collapsed="false">
      <c r="A664" s="386" t="s">
        <v>3704</v>
      </c>
      <c r="B664" s="391" t="s">
        <v>177</v>
      </c>
      <c r="C664" s="430"/>
      <c r="D664" s="415" t="s">
        <v>3289</v>
      </c>
      <c r="E664" s="348" t="s">
        <v>3583</v>
      </c>
      <c r="F664" s="348" t="s">
        <v>6931</v>
      </c>
      <c r="G664" s="428" t="s">
        <v>22</v>
      </c>
      <c r="H664" s="376"/>
      <c r="I664" s="376"/>
      <c r="J664" s="376" t="s">
        <v>95</v>
      </c>
      <c r="K664" s="376" t="s">
        <v>7024</v>
      </c>
      <c r="L664" s="376" t="s">
        <v>7146</v>
      </c>
      <c r="M664" s="340"/>
      <c r="N664" s="340"/>
      <c r="O664" s="427"/>
      <c r="P664" s="427"/>
      <c r="Q664" s="427"/>
      <c r="R664" s="427"/>
      <c r="S664" s="427"/>
      <c r="T664" s="427"/>
      <c r="U664" s="427"/>
      <c r="V664" s="427"/>
      <c r="W664" s="427"/>
      <c r="X664" s="427"/>
      <c r="Y664" s="427"/>
    </row>
    <row r="665" customFormat="false" ht="15" hidden="false" customHeight="false" outlineLevel="2" collapsed="false">
      <c r="A665" s="386" t="s">
        <v>3705</v>
      </c>
      <c r="B665" s="391" t="s">
        <v>177</v>
      </c>
      <c r="C665" s="432"/>
      <c r="D665" s="415" t="s">
        <v>3293</v>
      </c>
      <c r="E665" s="348" t="s">
        <v>3583</v>
      </c>
      <c r="F665" s="348" t="s">
        <v>6931</v>
      </c>
      <c r="G665" s="428" t="s">
        <v>22</v>
      </c>
      <c r="H665" s="376"/>
      <c r="I665" s="376"/>
      <c r="J665" s="376" t="s">
        <v>95</v>
      </c>
      <c r="K665" s="376" t="s">
        <v>7024</v>
      </c>
      <c r="L665" s="376" t="s">
        <v>7146</v>
      </c>
      <c r="M665" s="340"/>
      <c r="N665" s="340"/>
      <c r="O665" s="427"/>
      <c r="P665" s="427"/>
      <c r="Q665" s="427"/>
      <c r="R665" s="427"/>
      <c r="S665" s="427"/>
      <c r="T665" s="427"/>
      <c r="U665" s="427"/>
      <c r="V665" s="427"/>
      <c r="W665" s="427"/>
      <c r="X665" s="427"/>
      <c r="Y665" s="427"/>
    </row>
    <row r="666" customFormat="false" ht="15" hidden="false" customHeight="false" outlineLevel="2" collapsed="false">
      <c r="A666" s="386" t="s">
        <v>3706</v>
      </c>
      <c r="B666" s="391" t="s">
        <v>177</v>
      </c>
      <c r="C666" s="430"/>
      <c r="D666" s="415" t="s">
        <v>3296</v>
      </c>
      <c r="E666" s="348" t="s">
        <v>3583</v>
      </c>
      <c r="F666" s="348" t="s">
        <v>6931</v>
      </c>
      <c r="G666" s="428" t="s">
        <v>22</v>
      </c>
      <c r="H666" s="376"/>
      <c r="I666" s="376"/>
      <c r="J666" s="376" t="s">
        <v>95</v>
      </c>
      <c r="K666" s="376" t="s">
        <v>7024</v>
      </c>
      <c r="L666" s="376" t="s">
        <v>7146</v>
      </c>
      <c r="M666" s="340"/>
      <c r="N666" s="340"/>
      <c r="O666" s="427"/>
      <c r="P666" s="427"/>
      <c r="Q666" s="427"/>
      <c r="R666" s="427"/>
      <c r="S666" s="427"/>
      <c r="T666" s="427"/>
      <c r="U666" s="427"/>
      <c r="V666" s="427"/>
      <c r="W666" s="427"/>
      <c r="X666" s="427"/>
      <c r="Y666" s="427"/>
    </row>
    <row r="667" customFormat="false" ht="15" hidden="false" customHeight="false" outlineLevel="2" collapsed="false">
      <c r="A667" s="386" t="s">
        <v>3707</v>
      </c>
      <c r="B667" s="391" t="s">
        <v>177</v>
      </c>
      <c r="C667" s="430"/>
      <c r="D667" s="415" t="s">
        <v>3298</v>
      </c>
      <c r="E667" s="348" t="s">
        <v>3583</v>
      </c>
      <c r="F667" s="348" t="s">
        <v>6931</v>
      </c>
      <c r="G667" s="428" t="s">
        <v>22</v>
      </c>
      <c r="H667" s="376"/>
      <c r="I667" s="376"/>
      <c r="J667" s="376" t="s">
        <v>95</v>
      </c>
      <c r="K667" s="376" t="s">
        <v>7024</v>
      </c>
      <c r="L667" s="376" t="s">
        <v>7146</v>
      </c>
      <c r="M667" s="340"/>
      <c r="N667" s="340"/>
      <c r="O667" s="427"/>
      <c r="P667" s="427"/>
      <c r="Q667" s="427"/>
      <c r="R667" s="427"/>
      <c r="S667" s="427"/>
      <c r="T667" s="427"/>
      <c r="U667" s="427"/>
      <c r="V667" s="427"/>
      <c r="W667" s="427"/>
      <c r="X667" s="427"/>
      <c r="Y667" s="427"/>
    </row>
    <row r="668" customFormat="false" ht="15" hidden="false" customHeight="false" outlineLevel="2" collapsed="false">
      <c r="A668" s="386" t="s">
        <v>3708</v>
      </c>
      <c r="B668" s="391" t="s">
        <v>177</v>
      </c>
      <c r="C668" s="415" t="s">
        <v>3709</v>
      </c>
      <c r="D668" s="415" t="s">
        <v>1502</v>
      </c>
      <c r="E668" s="349" t="s">
        <v>3165</v>
      </c>
      <c r="F668" s="349"/>
      <c r="G668" s="428" t="s">
        <v>22</v>
      </c>
      <c r="H668" s="376"/>
      <c r="I668" s="376"/>
      <c r="J668" s="376" t="s">
        <v>95</v>
      </c>
      <c r="K668" s="376" t="s">
        <v>7024</v>
      </c>
      <c r="L668" s="376" t="s">
        <v>7146</v>
      </c>
      <c r="M668" s="340"/>
      <c r="N668" s="340"/>
      <c r="O668" s="427"/>
      <c r="P668" s="427"/>
      <c r="Q668" s="427"/>
      <c r="R668" s="427"/>
      <c r="S668" s="427"/>
      <c r="T668" s="427"/>
      <c r="U668" s="427"/>
      <c r="V668" s="427"/>
      <c r="W668" s="427"/>
      <c r="X668" s="427"/>
      <c r="Y668" s="427"/>
    </row>
    <row r="669" customFormat="false" ht="15" hidden="false" customHeight="false" outlineLevel="2" collapsed="false">
      <c r="A669" s="386" t="s">
        <v>3711</v>
      </c>
      <c r="B669" s="391" t="s">
        <v>177</v>
      </c>
      <c r="C669" s="430"/>
      <c r="D669" s="415" t="s">
        <v>1504</v>
      </c>
      <c r="E669" s="349" t="s">
        <v>3167</v>
      </c>
      <c r="F669" s="349"/>
      <c r="G669" s="428" t="s">
        <v>22</v>
      </c>
      <c r="H669" s="376"/>
      <c r="I669" s="376"/>
      <c r="J669" s="376" t="s">
        <v>95</v>
      </c>
      <c r="K669" s="376" t="s">
        <v>7024</v>
      </c>
      <c r="L669" s="376" t="s">
        <v>7146</v>
      </c>
      <c r="M669" s="340"/>
      <c r="N669" s="340"/>
      <c r="O669" s="427"/>
      <c r="P669" s="427"/>
      <c r="Q669" s="427"/>
      <c r="R669" s="427"/>
      <c r="S669" s="427"/>
      <c r="T669" s="427"/>
      <c r="U669" s="427"/>
      <c r="V669" s="427"/>
      <c r="W669" s="427"/>
      <c r="X669" s="427"/>
      <c r="Y669" s="427"/>
    </row>
    <row r="670" customFormat="false" ht="15" hidden="false" customHeight="false" outlineLevel="2" collapsed="false">
      <c r="A670" s="386" t="s">
        <v>3712</v>
      </c>
      <c r="B670" s="391" t="s">
        <v>177</v>
      </c>
      <c r="C670" s="430"/>
      <c r="D670" s="415" t="s">
        <v>1507</v>
      </c>
      <c r="E670" s="349" t="s">
        <v>3713</v>
      </c>
      <c r="F670" s="349"/>
      <c r="G670" s="428" t="s">
        <v>22</v>
      </c>
      <c r="H670" s="376"/>
      <c r="I670" s="376"/>
      <c r="J670" s="376" t="s">
        <v>95</v>
      </c>
      <c r="K670" s="376" t="s">
        <v>7024</v>
      </c>
      <c r="L670" s="376" t="s">
        <v>7146</v>
      </c>
      <c r="M670" s="340"/>
      <c r="N670" s="340"/>
      <c r="O670" s="427"/>
      <c r="P670" s="427"/>
      <c r="Q670" s="427"/>
      <c r="R670" s="427"/>
      <c r="S670" s="427"/>
      <c r="T670" s="427"/>
      <c r="U670" s="427"/>
      <c r="V670" s="427"/>
      <c r="W670" s="427"/>
      <c r="X670" s="427"/>
      <c r="Y670" s="427"/>
    </row>
    <row r="671" customFormat="false" ht="15" hidden="false" customHeight="false" outlineLevel="2" collapsed="false">
      <c r="A671" s="386" t="s">
        <v>3714</v>
      </c>
      <c r="B671" s="391" t="s">
        <v>177</v>
      </c>
      <c r="C671" s="415" t="s">
        <v>3715</v>
      </c>
      <c r="D671" s="415" t="s">
        <v>3309</v>
      </c>
      <c r="E671" s="349" t="s">
        <v>3716</v>
      </c>
      <c r="F671" s="348" t="s">
        <v>6931</v>
      </c>
      <c r="G671" s="428" t="s">
        <v>22</v>
      </c>
      <c r="H671" s="376"/>
      <c r="I671" s="376"/>
      <c r="J671" s="376" t="s">
        <v>95</v>
      </c>
      <c r="K671" s="376" t="s">
        <v>7024</v>
      </c>
      <c r="L671" s="376" t="s">
        <v>7146</v>
      </c>
      <c r="M671" s="340"/>
      <c r="N671" s="340"/>
      <c r="O671" s="427"/>
      <c r="P671" s="427"/>
      <c r="Q671" s="427"/>
      <c r="R671" s="427"/>
      <c r="S671" s="427"/>
      <c r="T671" s="427"/>
      <c r="U671" s="427"/>
      <c r="V671" s="427"/>
      <c r="W671" s="427"/>
      <c r="X671" s="427"/>
      <c r="Y671" s="427"/>
    </row>
    <row r="672" customFormat="false" ht="15" hidden="false" customHeight="false" outlineLevel="2" collapsed="false">
      <c r="A672" s="386" t="s">
        <v>3717</v>
      </c>
      <c r="B672" s="391" t="s">
        <v>177</v>
      </c>
      <c r="C672" s="430"/>
      <c r="D672" s="415" t="s">
        <v>3009</v>
      </c>
      <c r="E672" s="349" t="s">
        <v>3718</v>
      </c>
      <c r="F672" s="348" t="s">
        <v>6931</v>
      </c>
      <c r="G672" s="428" t="s">
        <v>22</v>
      </c>
      <c r="H672" s="376"/>
      <c r="I672" s="376"/>
      <c r="J672" s="376" t="s">
        <v>95</v>
      </c>
      <c r="K672" s="376" t="s">
        <v>7024</v>
      </c>
      <c r="L672" s="376" t="s">
        <v>7146</v>
      </c>
      <c r="M672" s="340"/>
      <c r="N672" s="340"/>
      <c r="O672" s="427"/>
      <c r="P672" s="427"/>
      <c r="Q672" s="427"/>
      <c r="R672" s="427"/>
      <c r="S672" s="427"/>
      <c r="T672" s="427"/>
      <c r="U672" s="427"/>
      <c r="V672" s="427"/>
      <c r="W672" s="427"/>
      <c r="X672" s="427"/>
      <c r="Y672" s="427"/>
    </row>
    <row r="673" customFormat="false" ht="15" hidden="false" customHeight="false" outlineLevel="2" collapsed="false">
      <c r="A673" s="386" t="s">
        <v>3719</v>
      </c>
      <c r="B673" s="391" t="s">
        <v>177</v>
      </c>
      <c r="C673" s="430" t="s">
        <v>1076</v>
      </c>
      <c r="D673" s="415" t="s">
        <v>1077</v>
      </c>
      <c r="E673" s="349" t="s">
        <v>1078</v>
      </c>
      <c r="F673" s="349" t="s">
        <v>3686</v>
      </c>
      <c r="G673" s="428" t="s">
        <v>22</v>
      </c>
      <c r="H673" s="376"/>
      <c r="I673" s="376"/>
      <c r="J673" s="376" t="s">
        <v>95</v>
      </c>
      <c r="K673" s="376" t="s">
        <v>7024</v>
      </c>
      <c r="L673" s="376" t="s">
        <v>7146</v>
      </c>
      <c r="M673" s="340"/>
      <c r="N673" s="340"/>
      <c r="O673" s="427"/>
      <c r="P673" s="427"/>
      <c r="Q673" s="427"/>
      <c r="R673" s="427"/>
      <c r="S673" s="427"/>
      <c r="T673" s="427"/>
      <c r="U673" s="427"/>
      <c r="V673" s="427"/>
      <c r="W673" s="427"/>
      <c r="X673" s="427"/>
      <c r="Y673" s="427"/>
    </row>
    <row r="674" customFormat="false" ht="15" hidden="false" customHeight="false" outlineLevel="2" collapsed="false">
      <c r="A674" s="386" t="s">
        <v>3720</v>
      </c>
      <c r="B674" s="391" t="s">
        <v>177</v>
      </c>
      <c r="C674" s="430"/>
      <c r="D674" s="415" t="s">
        <v>1516</v>
      </c>
      <c r="E674" s="349" t="s">
        <v>1082</v>
      </c>
      <c r="F674" s="349" t="s">
        <v>3686</v>
      </c>
      <c r="G674" s="428" t="s">
        <v>22</v>
      </c>
      <c r="H674" s="376"/>
      <c r="I674" s="376"/>
      <c r="J674" s="376" t="s">
        <v>95</v>
      </c>
      <c r="K674" s="376" t="s">
        <v>7024</v>
      </c>
      <c r="L674" s="376" t="s">
        <v>7146</v>
      </c>
      <c r="M674" s="340"/>
      <c r="N674" s="340"/>
      <c r="O674" s="427"/>
      <c r="P674" s="427"/>
      <c r="Q674" s="427"/>
      <c r="R674" s="427"/>
      <c r="S674" s="427"/>
      <c r="T674" s="427"/>
      <c r="U674" s="427"/>
      <c r="V674" s="427"/>
      <c r="W674" s="427"/>
      <c r="X674" s="427"/>
      <c r="Y674" s="427"/>
    </row>
    <row r="675" customFormat="false" ht="15" hidden="false" customHeight="false" outlineLevel="2" collapsed="false">
      <c r="A675" s="386" t="s">
        <v>829</v>
      </c>
      <c r="B675" s="391" t="s">
        <v>221</v>
      </c>
      <c r="C675" s="430"/>
      <c r="D675" s="415" t="s">
        <v>1096</v>
      </c>
      <c r="E675" s="349" t="s">
        <v>1097</v>
      </c>
      <c r="F675" s="348" t="s">
        <v>6931</v>
      </c>
      <c r="G675" s="428" t="s">
        <v>22</v>
      </c>
      <c r="H675" s="376"/>
      <c r="I675" s="376"/>
      <c r="J675" s="376" t="s">
        <v>95</v>
      </c>
      <c r="K675" s="376" t="s">
        <v>7024</v>
      </c>
      <c r="L675" s="376" t="s">
        <v>7146</v>
      </c>
      <c r="M675" s="340"/>
      <c r="N675" s="340"/>
      <c r="O675" s="427"/>
      <c r="P675" s="427"/>
      <c r="Q675" s="427"/>
      <c r="R675" s="427"/>
      <c r="S675" s="427"/>
      <c r="T675" s="427"/>
      <c r="U675" s="427"/>
      <c r="V675" s="427"/>
      <c r="W675" s="427"/>
      <c r="X675" s="427"/>
      <c r="Y675" s="427"/>
    </row>
    <row r="676" customFormat="false" ht="15" hidden="false" customHeight="true" outlineLevel="1" collapsed="false">
      <c r="A676" s="434" t="s">
        <v>3724</v>
      </c>
      <c r="B676" s="434"/>
      <c r="C676" s="434"/>
      <c r="D676" s="434"/>
      <c r="E676" s="434"/>
      <c r="F676" s="434"/>
      <c r="G676" s="425"/>
      <c r="H676" s="425"/>
      <c r="I676" s="425"/>
      <c r="J676" s="425"/>
      <c r="K676" s="425"/>
      <c r="L676" s="425"/>
      <c r="M676" s="426"/>
      <c r="N676" s="426"/>
      <c r="O676" s="427"/>
      <c r="P676" s="427"/>
      <c r="Q676" s="427"/>
      <c r="R676" s="427"/>
      <c r="S676" s="427"/>
      <c r="T676" s="427"/>
      <c r="U676" s="427"/>
      <c r="V676" s="427"/>
      <c r="W676" s="427"/>
      <c r="X676" s="427"/>
      <c r="Y676" s="427"/>
    </row>
    <row r="677" customFormat="false" ht="15" hidden="false" customHeight="false" outlineLevel="2" collapsed="false">
      <c r="A677" s="386" t="s">
        <v>3725</v>
      </c>
      <c r="B677" s="391" t="s">
        <v>179</v>
      </c>
      <c r="C677" s="415" t="s">
        <v>3261</v>
      </c>
      <c r="D677" s="349" t="s">
        <v>3726</v>
      </c>
      <c r="E677" s="345" t="s">
        <v>3727</v>
      </c>
      <c r="F677" s="348" t="s">
        <v>3728</v>
      </c>
      <c r="G677" s="428" t="s">
        <v>22</v>
      </c>
      <c r="H677" s="376"/>
      <c r="I677" s="376"/>
      <c r="J677" s="376" t="s">
        <v>95</v>
      </c>
      <c r="K677" s="376" t="s">
        <v>7024</v>
      </c>
      <c r="L677" s="376" t="s">
        <v>7146</v>
      </c>
      <c r="M677" s="340"/>
      <c r="N677" s="340"/>
      <c r="O677" s="427"/>
      <c r="P677" s="427"/>
      <c r="Q677" s="427"/>
      <c r="R677" s="427"/>
      <c r="S677" s="427"/>
      <c r="T677" s="427"/>
      <c r="U677" s="427"/>
      <c r="V677" s="427"/>
      <c r="W677" s="427"/>
      <c r="X677" s="427"/>
      <c r="Y677" s="427"/>
    </row>
    <row r="678" customFormat="false" ht="15" hidden="false" customHeight="false" outlineLevel="2" collapsed="false">
      <c r="A678" s="443" t="s">
        <v>3730</v>
      </c>
      <c r="B678" s="391" t="s">
        <v>179</v>
      </c>
      <c r="C678" s="415" t="s">
        <v>3536</v>
      </c>
      <c r="D678" s="349" t="s">
        <v>3270</v>
      </c>
      <c r="E678" s="345" t="s">
        <v>3731</v>
      </c>
      <c r="F678" s="340"/>
      <c r="G678" s="428" t="s">
        <v>22</v>
      </c>
      <c r="H678" s="376"/>
      <c r="I678" s="376"/>
      <c r="J678" s="376" t="s">
        <v>95</v>
      </c>
      <c r="K678" s="376" t="s">
        <v>7024</v>
      </c>
      <c r="L678" s="376" t="s">
        <v>7146</v>
      </c>
      <c r="M678" s="340"/>
      <c r="N678" s="340"/>
      <c r="O678" s="427"/>
      <c r="P678" s="427"/>
      <c r="Q678" s="427"/>
      <c r="R678" s="427"/>
      <c r="S678" s="427"/>
      <c r="T678" s="427"/>
      <c r="U678" s="427"/>
      <c r="V678" s="427"/>
      <c r="W678" s="427"/>
      <c r="X678" s="427"/>
      <c r="Y678" s="427"/>
    </row>
    <row r="679" customFormat="false" ht="15" hidden="false" customHeight="false" outlineLevel="2" collapsed="false">
      <c r="A679" s="386" t="s">
        <v>3732</v>
      </c>
      <c r="B679" s="391" t="s">
        <v>179</v>
      </c>
      <c r="C679" s="430"/>
      <c r="D679" s="349" t="s">
        <v>3273</v>
      </c>
      <c r="E679" s="349" t="s">
        <v>7131</v>
      </c>
      <c r="F679" s="448" t="s">
        <v>3734</v>
      </c>
      <c r="G679" s="428" t="s">
        <v>22</v>
      </c>
      <c r="H679" s="376"/>
      <c r="I679" s="376"/>
      <c r="J679" s="376" t="s">
        <v>95</v>
      </c>
      <c r="K679" s="376" t="s">
        <v>7024</v>
      </c>
      <c r="L679" s="376" t="s">
        <v>7146</v>
      </c>
      <c r="M679" s="340"/>
      <c r="N679" s="340"/>
      <c r="O679" s="427"/>
      <c r="P679" s="427"/>
      <c r="Q679" s="427"/>
      <c r="R679" s="427"/>
      <c r="S679" s="427"/>
      <c r="T679" s="427"/>
      <c r="U679" s="427"/>
      <c r="V679" s="427"/>
      <c r="W679" s="427"/>
      <c r="X679" s="427"/>
      <c r="Y679" s="427"/>
    </row>
    <row r="680" customFormat="false" ht="15" hidden="false" customHeight="false" outlineLevel="2" collapsed="false">
      <c r="A680" s="443" t="s">
        <v>3735</v>
      </c>
      <c r="B680" s="391" t="s">
        <v>179</v>
      </c>
      <c r="C680" s="430"/>
      <c r="D680" s="349" t="s">
        <v>3278</v>
      </c>
      <c r="E680" s="349" t="s">
        <v>3652</v>
      </c>
      <c r="F680" s="448" t="s">
        <v>3734</v>
      </c>
      <c r="G680" s="428" t="s">
        <v>22</v>
      </c>
      <c r="H680" s="376"/>
      <c r="I680" s="376"/>
      <c r="J680" s="376" t="s">
        <v>95</v>
      </c>
      <c r="K680" s="376" t="s">
        <v>7024</v>
      </c>
      <c r="L680" s="376" t="s">
        <v>7146</v>
      </c>
      <c r="M680" s="340"/>
      <c r="N680" s="340"/>
      <c r="O680" s="427"/>
      <c r="P680" s="427"/>
      <c r="Q680" s="427"/>
      <c r="R680" s="427"/>
      <c r="S680" s="427"/>
      <c r="T680" s="427"/>
      <c r="U680" s="427"/>
      <c r="V680" s="427"/>
      <c r="W680" s="427"/>
      <c r="X680" s="427"/>
      <c r="Y680" s="427"/>
    </row>
    <row r="681" customFormat="false" ht="15" hidden="false" customHeight="false" outlineLevel="2" collapsed="false">
      <c r="A681" s="386" t="s">
        <v>3736</v>
      </c>
      <c r="B681" s="391" t="s">
        <v>179</v>
      </c>
      <c r="C681" s="415" t="s">
        <v>3578</v>
      </c>
      <c r="D681" s="415" t="s">
        <v>3737</v>
      </c>
      <c r="E681" s="348" t="s">
        <v>3283</v>
      </c>
      <c r="F681" s="340"/>
      <c r="G681" s="428" t="s">
        <v>22</v>
      </c>
      <c r="H681" s="376"/>
      <c r="I681" s="376"/>
      <c r="J681" s="376" t="s">
        <v>95</v>
      </c>
      <c r="K681" s="376" t="s">
        <v>7024</v>
      </c>
      <c r="L681" s="376" t="s">
        <v>7146</v>
      </c>
      <c r="M681" s="340"/>
      <c r="N681" s="340"/>
      <c r="O681" s="427"/>
      <c r="P681" s="427"/>
      <c r="Q681" s="427"/>
      <c r="R681" s="427"/>
      <c r="S681" s="427"/>
      <c r="T681" s="427"/>
      <c r="U681" s="427"/>
      <c r="V681" s="427"/>
      <c r="W681" s="427"/>
      <c r="X681" s="427"/>
      <c r="Y681" s="427"/>
    </row>
    <row r="682" customFormat="false" ht="15" hidden="false" customHeight="false" outlineLevel="2" collapsed="false">
      <c r="A682" s="443" t="s">
        <v>3738</v>
      </c>
      <c r="B682" s="391" t="s">
        <v>179</v>
      </c>
      <c r="C682" s="415" t="s">
        <v>3546</v>
      </c>
      <c r="D682" s="436" t="s">
        <v>3286</v>
      </c>
      <c r="E682" s="344" t="s">
        <v>3287</v>
      </c>
      <c r="F682" s="448" t="s">
        <v>3734</v>
      </c>
      <c r="G682" s="428" t="s">
        <v>22</v>
      </c>
      <c r="H682" s="376"/>
      <c r="I682" s="376"/>
      <c r="J682" s="376" t="s">
        <v>95</v>
      </c>
      <c r="K682" s="376" t="s">
        <v>7024</v>
      </c>
      <c r="L682" s="376" t="s">
        <v>7146</v>
      </c>
      <c r="M682" s="340"/>
      <c r="N682" s="340"/>
      <c r="O682" s="427"/>
      <c r="P682" s="427"/>
      <c r="Q682" s="427"/>
      <c r="R682" s="427"/>
      <c r="S682" s="427"/>
      <c r="T682" s="427"/>
      <c r="U682" s="427"/>
      <c r="V682" s="427"/>
      <c r="W682" s="427"/>
      <c r="X682" s="427"/>
      <c r="Y682" s="427"/>
    </row>
    <row r="683" customFormat="false" ht="15" hidden="false" customHeight="false" outlineLevel="2" collapsed="false">
      <c r="A683" s="386" t="s">
        <v>3739</v>
      </c>
      <c r="B683" s="391" t="s">
        <v>179</v>
      </c>
      <c r="C683" s="430"/>
      <c r="D683" s="415" t="s">
        <v>3289</v>
      </c>
      <c r="E683" s="348" t="s">
        <v>3583</v>
      </c>
      <c r="F683" s="448" t="s">
        <v>3734</v>
      </c>
      <c r="G683" s="428" t="s">
        <v>22</v>
      </c>
      <c r="H683" s="376"/>
      <c r="I683" s="376"/>
      <c r="J683" s="376" t="s">
        <v>95</v>
      </c>
      <c r="K683" s="376" t="s">
        <v>7024</v>
      </c>
      <c r="L683" s="376" t="s">
        <v>7146</v>
      </c>
      <c r="M683" s="340"/>
      <c r="N683" s="340"/>
      <c r="O683" s="427"/>
      <c r="P683" s="427"/>
      <c r="Q683" s="427"/>
      <c r="R683" s="427"/>
      <c r="S683" s="427"/>
      <c r="T683" s="427"/>
      <c r="U683" s="427"/>
      <c r="V683" s="427"/>
      <c r="W683" s="427"/>
      <c r="X683" s="427"/>
      <c r="Y683" s="427"/>
    </row>
    <row r="684" customFormat="false" ht="15" hidden="false" customHeight="false" outlineLevel="2" collapsed="false">
      <c r="A684" s="443" t="s">
        <v>3740</v>
      </c>
      <c r="B684" s="391" t="s">
        <v>179</v>
      </c>
      <c r="C684" s="432"/>
      <c r="D684" s="415" t="s">
        <v>3293</v>
      </c>
      <c r="E684" s="348" t="s">
        <v>3583</v>
      </c>
      <c r="F684" s="448" t="s">
        <v>3741</v>
      </c>
      <c r="G684" s="428" t="s">
        <v>22</v>
      </c>
      <c r="H684" s="376"/>
      <c r="I684" s="376"/>
      <c r="J684" s="376" t="s">
        <v>95</v>
      </c>
      <c r="K684" s="376" t="s">
        <v>7024</v>
      </c>
      <c r="L684" s="376" t="s">
        <v>7146</v>
      </c>
      <c r="M684" s="340"/>
      <c r="N684" s="340"/>
      <c r="O684" s="427"/>
      <c r="P684" s="427"/>
      <c r="Q684" s="427"/>
      <c r="R684" s="427"/>
      <c r="S684" s="427"/>
      <c r="T684" s="427"/>
      <c r="U684" s="427"/>
      <c r="V684" s="427"/>
      <c r="W684" s="427"/>
      <c r="X684" s="427"/>
      <c r="Y684" s="427"/>
    </row>
    <row r="685" customFormat="false" ht="15" hidden="false" customHeight="false" outlineLevel="2" collapsed="false">
      <c r="A685" s="386" t="s">
        <v>3742</v>
      </c>
      <c r="B685" s="391" t="s">
        <v>179</v>
      </c>
      <c r="C685" s="430"/>
      <c r="D685" s="415" t="s">
        <v>3296</v>
      </c>
      <c r="E685" s="348" t="s">
        <v>3583</v>
      </c>
      <c r="F685" s="448" t="s">
        <v>3743</v>
      </c>
      <c r="G685" s="428" t="s">
        <v>22</v>
      </c>
      <c r="H685" s="376"/>
      <c r="I685" s="376"/>
      <c r="J685" s="376" t="s">
        <v>95</v>
      </c>
      <c r="K685" s="376" t="s">
        <v>7024</v>
      </c>
      <c r="L685" s="376" t="s">
        <v>7146</v>
      </c>
      <c r="M685" s="340"/>
      <c r="N685" s="340"/>
      <c r="O685" s="427"/>
      <c r="P685" s="427"/>
      <c r="Q685" s="427"/>
      <c r="R685" s="427"/>
      <c r="S685" s="427"/>
      <c r="T685" s="427"/>
      <c r="U685" s="427"/>
      <c r="V685" s="427"/>
      <c r="W685" s="427"/>
      <c r="X685" s="427"/>
      <c r="Y685" s="427"/>
    </row>
    <row r="686" customFormat="false" ht="15" hidden="false" customHeight="false" outlineLevel="2" collapsed="false">
      <c r="A686" s="443" t="s">
        <v>3744</v>
      </c>
      <c r="B686" s="391" t="s">
        <v>179</v>
      </c>
      <c r="C686" s="430"/>
      <c r="D686" s="415" t="s">
        <v>3298</v>
      </c>
      <c r="E686" s="348" t="s">
        <v>3583</v>
      </c>
      <c r="F686" s="448" t="s">
        <v>3741</v>
      </c>
      <c r="G686" s="428" t="s">
        <v>22</v>
      </c>
      <c r="H686" s="376"/>
      <c r="I686" s="376"/>
      <c r="J686" s="376" t="s">
        <v>95</v>
      </c>
      <c r="K686" s="376" t="s">
        <v>7024</v>
      </c>
      <c r="L686" s="376" t="s">
        <v>7146</v>
      </c>
      <c r="M686" s="340"/>
      <c r="N686" s="340"/>
      <c r="O686" s="427"/>
      <c r="P686" s="427"/>
      <c r="Q686" s="427"/>
      <c r="R686" s="427"/>
      <c r="S686" s="427"/>
      <c r="T686" s="427"/>
      <c r="U686" s="427"/>
      <c r="V686" s="427"/>
      <c r="W686" s="427"/>
      <c r="X686" s="427"/>
      <c r="Y686" s="427"/>
    </row>
    <row r="687" customFormat="false" ht="15" hidden="false" customHeight="false" outlineLevel="2" collapsed="false">
      <c r="A687" s="386" t="s">
        <v>3745</v>
      </c>
      <c r="B687" s="391" t="s">
        <v>179</v>
      </c>
      <c r="C687" s="415" t="s">
        <v>3448</v>
      </c>
      <c r="D687" s="415" t="s">
        <v>3511</v>
      </c>
      <c r="E687" s="349" t="s">
        <v>3165</v>
      </c>
      <c r="F687" s="402" t="s">
        <v>3746</v>
      </c>
      <c r="G687" s="428" t="s">
        <v>22</v>
      </c>
      <c r="H687" s="376"/>
      <c r="I687" s="376"/>
      <c r="J687" s="376" t="s">
        <v>95</v>
      </c>
      <c r="K687" s="376" t="s">
        <v>7024</v>
      </c>
      <c r="L687" s="376" t="s">
        <v>7146</v>
      </c>
      <c r="M687" s="340"/>
      <c r="N687" s="340"/>
      <c r="O687" s="427"/>
      <c r="P687" s="427"/>
      <c r="Q687" s="427"/>
      <c r="R687" s="427"/>
      <c r="S687" s="427"/>
      <c r="T687" s="427"/>
      <c r="U687" s="427"/>
      <c r="V687" s="427"/>
      <c r="W687" s="427"/>
      <c r="X687" s="427"/>
      <c r="Y687" s="427"/>
    </row>
    <row r="688" customFormat="false" ht="15" hidden="false" customHeight="false" outlineLevel="2" collapsed="false">
      <c r="A688" s="386" t="s">
        <v>3747</v>
      </c>
      <c r="B688" s="391" t="s">
        <v>179</v>
      </c>
      <c r="C688" s="430"/>
      <c r="D688" s="415" t="s">
        <v>3450</v>
      </c>
      <c r="E688" s="349" t="s">
        <v>3631</v>
      </c>
      <c r="F688" s="349"/>
      <c r="G688" s="428" t="s">
        <v>22</v>
      </c>
      <c r="H688" s="376"/>
      <c r="I688" s="376"/>
      <c r="J688" s="376" t="s">
        <v>95</v>
      </c>
      <c r="K688" s="376" t="s">
        <v>7024</v>
      </c>
      <c r="L688" s="376" t="s">
        <v>7146</v>
      </c>
      <c r="M688" s="340"/>
      <c r="N688" s="340"/>
      <c r="O688" s="427"/>
      <c r="P688" s="427"/>
      <c r="Q688" s="427"/>
      <c r="R688" s="427"/>
      <c r="S688" s="427"/>
      <c r="T688" s="427"/>
      <c r="U688" s="427"/>
      <c r="V688" s="427"/>
      <c r="W688" s="427"/>
      <c r="X688" s="427"/>
      <c r="Y688" s="427"/>
    </row>
    <row r="689" customFormat="false" ht="15" hidden="false" customHeight="false" outlineLevel="2" collapsed="false">
      <c r="A689" s="443" t="s">
        <v>3748</v>
      </c>
      <c r="B689" s="391" t="s">
        <v>179</v>
      </c>
      <c r="C689" s="430"/>
      <c r="D689" s="415" t="s">
        <v>1061</v>
      </c>
      <c r="E689" s="349" t="s">
        <v>3633</v>
      </c>
      <c r="F689" s="349" t="s">
        <v>1063</v>
      </c>
      <c r="G689" s="428" t="s">
        <v>22</v>
      </c>
      <c r="H689" s="376"/>
      <c r="I689" s="376"/>
      <c r="J689" s="376" t="s">
        <v>95</v>
      </c>
      <c r="K689" s="376" t="s">
        <v>7024</v>
      </c>
      <c r="L689" s="376" t="s">
        <v>7146</v>
      </c>
      <c r="M689" s="340"/>
      <c r="N689" s="340"/>
      <c r="O689" s="427"/>
      <c r="P689" s="427"/>
      <c r="Q689" s="427"/>
      <c r="R689" s="427"/>
      <c r="S689" s="427"/>
      <c r="T689" s="427"/>
      <c r="U689" s="427"/>
      <c r="V689" s="427"/>
      <c r="W689" s="427"/>
      <c r="X689" s="427"/>
      <c r="Y689" s="427"/>
    </row>
    <row r="690" customFormat="false" ht="15" hidden="false" customHeight="false" outlineLevel="2" collapsed="false">
      <c r="A690" s="386" t="s">
        <v>3749</v>
      </c>
      <c r="B690" s="391" t="s">
        <v>179</v>
      </c>
      <c r="C690" s="415" t="s">
        <v>3308</v>
      </c>
      <c r="D690" s="415" t="s">
        <v>3309</v>
      </c>
      <c r="E690" s="349" t="s">
        <v>3750</v>
      </c>
      <c r="F690" s="448" t="s">
        <v>3734</v>
      </c>
      <c r="G690" s="428" t="s">
        <v>22</v>
      </c>
      <c r="H690" s="376"/>
      <c r="I690" s="376"/>
      <c r="J690" s="376" t="s">
        <v>95</v>
      </c>
      <c r="K690" s="376" t="s">
        <v>7024</v>
      </c>
      <c r="L690" s="376" t="s">
        <v>7146</v>
      </c>
      <c r="M690" s="340"/>
      <c r="N690" s="340"/>
      <c r="O690" s="427"/>
      <c r="P690" s="427"/>
      <c r="Q690" s="427"/>
      <c r="R690" s="427"/>
      <c r="S690" s="427"/>
      <c r="T690" s="427"/>
      <c r="U690" s="427"/>
      <c r="V690" s="427"/>
      <c r="W690" s="427"/>
      <c r="X690" s="427"/>
      <c r="Y690" s="427"/>
    </row>
    <row r="691" customFormat="false" ht="15" hidden="false" customHeight="false" outlineLevel="2" collapsed="false">
      <c r="A691" s="443" t="s">
        <v>3751</v>
      </c>
      <c r="B691" s="391" t="s">
        <v>179</v>
      </c>
      <c r="C691" s="430"/>
      <c r="D691" s="415" t="s">
        <v>3009</v>
      </c>
      <c r="E691" s="349" t="s">
        <v>1074</v>
      </c>
      <c r="F691" s="448" t="s">
        <v>3734</v>
      </c>
      <c r="G691" s="428" t="s">
        <v>22</v>
      </c>
      <c r="H691" s="376"/>
      <c r="I691" s="376"/>
      <c r="J691" s="376" t="s">
        <v>95</v>
      </c>
      <c r="K691" s="376" t="s">
        <v>7024</v>
      </c>
      <c r="L691" s="376" t="s">
        <v>7146</v>
      </c>
      <c r="M691" s="340"/>
      <c r="N691" s="340"/>
      <c r="O691" s="427"/>
      <c r="P691" s="427"/>
      <c r="Q691" s="427"/>
      <c r="R691" s="427"/>
      <c r="S691" s="427"/>
      <c r="T691" s="427"/>
      <c r="U691" s="427"/>
      <c r="V691" s="427"/>
      <c r="W691" s="427"/>
      <c r="X691" s="427"/>
      <c r="Y691" s="427"/>
    </row>
    <row r="692" customFormat="false" ht="15" hidden="false" customHeight="false" outlineLevel="2" collapsed="false">
      <c r="A692" s="386" t="s">
        <v>3752</v>
      </c>
      <c r="B692" s="391" t="s">
        <v>179</v>
      </c>
      <c r="C692" s="430" t="s">
        <v>1076</v>
      </c>
      <c r="D692" s="415" t="s">
        <v>3753</v>
      </c>
      <c r="E692" s="349" t="s">
        <v>3174</v>
      </c>
      <c r="F692" s="402" t="s">
        <v>3746</v>
      </c>
      <c r="G692" s="428" t="s">
        <v>22</v>
      </c>
      <c r="H692" s="376"/>
      <c r="I692" s="376"/>
      <c r="J692" s="376" t="s">
        <v>95</v>
      </c>
      <c r="K692" s="376" t="s">
        <v>7024</v>
      </c>
      <c r="L692" s="376" t="s">
        <v>7146</v>
      </c>
      <c r="M692" s="340"/>
      <c r="N692" s="340"/>
      <c r="O692" s="427"/>
      <c r="P692" s="427"/>
      <c r="Q692" s="427"/>
      <c r="R692" s="427"/>
      <c r="S692" s="427"/>
      <c r="T692" s="427"/>
      <c r="U692" s="427"/>
      <c r="V692" s="427"/>
      <c r="W692" s="427"/>
      <c r="X692" s="427"/>
      <c r="Y692" s="427"/>
    </row>
    <row r="693" customFormat="false" ht="15" hidden="false" customHeight="false" outlineLevel="2" collapsed="false">
      <c r="A693" s="443" t="s">
        <v>3754</v>
      </c>
      <c r="B693" s="391" t="s">
        <v>179</v>
      </c>
      <c r="C693" s="430"/>
      <c r="D693" s="415" t="s">
        <v>3755</v>
      </c>
      <c r="E693" s="349" t="s">
        <v>1082</v>
      </c>
      <c r="F693" s="448" t="s">
        <v>3734</v>
      </c>
      <c r="G693" s="428" t="s">
        <v>22</v>
      </c>
      <c r="H693" s="376"/>
      <c r="I693" s="376"/>
      <c r="J693" s="376" t="s">
        <v>95</v>
      </c>
      <c r="K693" s="376" t="s">
        <v>7024</v>
      </c>
      <c r="L693" s="376" t="s">
        <v>7146</v>
      </c>
      <c r="M693" s="340"/>
      <c r="N693" s="340"/>
      <c r="O693" s="427"/>
      <c r="P693" s="427"/>
      <c r="Q693" s="427"/>
      <c r="R693" s="427"/>
      <c r="S693" s="427"/>
      <c r="T693" s="427"/>
      <c r="U693" s="427"/>
      <c r="V693" s="427"/>
      <c r="W693" s="427"/>
      <c r="X693" s="427"/>
      <c r="Y693" s="427"/>
    </row>
    <row r="694" customFormat="false" ht="15" hidden="false" customHeight="false" outlineLevel="2" collapsed="false">
      <c r="A694" s="386" t="s">
        <v>3756</v>
      </c>
      <c r="B694" s="391" t="s">
        <v>218</v>
      </c>
      <c r="C694" s="430"/>
      <c r="D694" s="415" t="s">
        <v>1096</v>
      </c>
      <c r="E694" s="349" t="s">
        <v>1097</v>
      </c>
      <c r="F694" s="448" t="s">
        <v>3734</v>
      </c>
      <c r="G694" s="428" t="s">
        <v>22</v>
      </c>
      <c r="H694" s="376"/>
      <c r="I694" s="376"/>
      <c r="J694" s="376" t="s">
        <v>95</v>
      </c>
      <c r="K694" s="376" t="s">
        <v>7024</v>
      </c>
      <c r="L694" s="376" t="s">
        <v>7146</v>
      </c>
      <c r="M694" s="340"/>
      <c r="N694" s="340"/>
      <c r="O694" s="427"/>
      <c r="P694" s="427"/>
      <c r="Q694" s="427"/>
      <c r="R694" s="427"/>
      <c r="S694" s="427"/>
      <c r="T694" s="427"/>
      <c r="U694" s="427"/>
      <c r="V694" s="427"/>
      <c r="W694" s="427"/>
      <c r="X694" s="427"/>
      <c r="Y694" s="427"/>
    </row>
    <row r="695" customFormat="false" ht="15" hidden="false" customHeight="true" outlineLevel="1" collapsed="false">
      <c r="A695" s="434" t="s">
        <v>3758</v>
      </c>
      <c r="B695" s="434"/>
      <c r="C695" s="434"/>
      <c r="D695" s="434"/>
      <c r="E695" s="434"/>
      <c r="F695" s="434"/>
      <c r="G695" s="425"/>
      <c r="H695" s="425"/>
      <c r="I695" s="425"/>
      <c r="J695" s="425"/>
      <c r="K695" s="425"/>
      <c r="L695" s="425"/>
      <c r="M695" s="426"/>
      <c r="N695" s="426"/>
      <c r="O695" s="427"/>
      <c r="P695" s="427"/>
      <c r="Q695" s="427"/>
      <c r="R695" s="427"/>
      <c r="S695" s="427"/>
      <c r="T695" s="427"/>
      <c r="U695" s="427"/>
      <c r="V695" s="427"/>
      <c r="W695" s="427"/>
      <c r="X695" s="427"/>
      <c r="Y695" s="427"/>
    </row>
    <row r="696" customFormat="false" ht="15" hidden="false" customHeight="false" outlineLevel="2" collapsed="false">
      <c r="A696" s="386" t="s">
        <v>3759</v>
      </c>
      <c r="B696" s="391" t="s">
        <v>180</v>
      </c>
      <c r="C696" s="415" t="s">
        <v>3261</v>
      </c>
      <c r="D696" s="349" t="s">
        <v>3262</v>
      </c>
      <c r="E696" s="345" t="s">
        <v>3760</v>
      </c>
      <c r="F696" s="348" t="s">
        <v>3264</v>
      </c>
      <c r="G696" s="428" t="s">
        <v>22</v>
      </c>
      <c r="H696" s="376"/>
      <c r="I696" s="376"/>
      <c r="J696" s="376" t="s">
        <v>95</v>
      </c>
      <c r="K696" s="376" t="s">
        <v>7024</v>
      </c>
      <c r="L696" s="376" t="s">
        <v>7146</v>
      </c>
      <c r="M696" s="340"/>
      <c r="N696" s="340"/>
      <c r="O696" s="427"/>
      <c r="P696" s="427"/>
      <c r="Q696" s="427"/>
      <c r="R696" s="427"/>
      <c r="S696" s="427"/>
      <c r="T696" s="427"/>
      <c r="U696" s="427"/>
      <c r="V696" s="427"/>
      <c r="W696" s="427"/>
      <c r="X696" s="427"/>
      <c r="Y696" s="427"/>
    </row>
    <row r="697" customFormat="false" ht="15" hidden="false" customHeight="false" outlineLevel="2" collapsed="false">
      <c r="A697" s="386" t="s">
        <v>3762</v>
      </c>
      <c r="B697" s="391" t="s">
        <v>180</v>
      </c>
      <c r="C697" s="430"/>
      <c r="D697" s="349" t="s">
        <v>3325</v>
      </c>
      <c r="E697" s="345" t="s">
        <v>3326</v>
      </c>
      <c r="F697" s="348" t="s">
        <v>3763</v>
      </c>
      <c r="G697" s="428" t="s">
        <v>22</v>
      </c>
      <c r="H697" s="376"/>
      <c r="I697" s="376"/>
      <c r="J697" s="376" t="s">
        <v>95</v>
      </c>
      <c r="K697" s="376" t="s">
        <v>7024</v>
      </c>
      <c r="L697" s="376" t="s">
        <v>7146</v>
      </c>
      <c r="M697" s="340"/>
      <c r="N697" s="340"/>
      <c r="O697" s="427"/>
      <c r="P697" s="427"/>
      <c r="Q697" s="427"/>
      <c r="R697" s="427"/>
      <c r="S697" s="427"/>
      <c r="T697" s="427"/>
      <c r="U697" s="427"/>
      <c r="V697" s="427"/>
      <c r="W697" s="427"/>
      <c r="X697" s="427"/>
      <c r="Y697" s="427"/>
    </row>
    <row r="698" customFormat="false" ht="15" hidden="false" customHeight="false" outlineLevel="2" collapsed="false">
      <c r="A698" s="386" t="s">
        <v>3764</v>
      </c>
      <c r="B698" s="391" t="s">
        <v>180</v>
      </c>
      <c r="C698" s="415" t="s">
        <v>3269</v>
      </c>
      <c r="D698" s="349" t="s">
        <v>3270</v>
      </c>
      <c r="E698" s="345" t="s">
        <v>3765</v>
      </c>
      <c r="F698" s="348" t="s">
        <v>3766</v>
      </c>
      <c r="G698" s="428" t="s">
        <v>22</v>
      </c>
      <c r="H698" s="376"/>
      <c r="I698" s="376"/>
      <c r="J698" s="376" t="s">
        <v>95</v>
      </c>
      <c r="K698" s="376" t="s">
        <v>7024</v>
      </c>
      <c r="L698" s="376" t="s">
        <v>7146</v>
      </c>
      <c r="M698" s="340"/>
      <c r="N698" s="340"/>
      <c r="O698" s="427"/>
      <c r="P698" s="427"/>
      <c r="Q698" s="427"/>
      <c r="R698" s="427"/>
      <c r="S698" s="427"/>
      <c r="T698" s="427"/>
      <c r="U698" s="427"/>
      <c r="V698" s="427"/>
      <c r="W698" s="427"/>
      <c r="X698" s="427"/>
      <c r="Y698" s="427"/>
    </row>
    <row r="699" customFormat="false" ht="15" hidden="false" customHeight="false" outlineLevel="2" collapsed="false">
      <c r="A699" s="386" t="s">
        <v>3767</v>
      </c>
      <c r="B699" s="391" t="s">
        <v>180</v>
      </c>
      <c r="C699" s="430"/>
      <c r="D699" s="349" t="s">
        <v>3273</v>
      </c>
      <c r="E699" s="349" t="s">
        <v>7149</v>
      </c>
      <c r="F699" s="448" t="s">
        <v>7150</v>
      </c>
      <c r="G699" s="428" t="s">
        <v>22</v>
      </c>
      <c r="H699" s="376"/>
      <c r="I699" s="376"/>
      <c r="J699" s="376" t="s">
        <v>95</v>
      </c>
      <c r="K699" s="376" t="s">
        <v>7024</v>
      </c>
      <c r="L699" s="376" t="s">
        <v>7146</v>
      </c>
      <c r="M699" s="340"/>
      <c r="N699" s="340"/>
      <c r="O699" s="427"/>
      <c r="P699" s="427"/>
      <c r="Q699" s="427"/>
      <c r="R699" s="427"/>
      <c r="S699" s="427"/>
      <c r="T699" s="427"/>
      <c r="U699" s="427"/>
      <c r="V699" s="427"/>
      <c r="W699" s="427"/>
      <c r="X699" s="427"/>
      <c r="Y699" s="427"/>
    </row>
    <row r="700" customFormat="false" ht="15" hidden="false" customHeight="false" outlineLevel="2" collapsed="false">
      <c r="A700" s="386" t="s">
        <v>3770</v>
      </c>
      <c r="B700" s="391" t="s">
        <v>180</v>
      </c>
      <c r="C700" s="430"/>
      <c r="D700" s="349" t="s">
        <v>3278</v>
      </c>
      <c r="E700" s="349" t="s">
        <v>3279</v>
      </c>
      <c r="F700" s="448" t="s">
        <v>3769</v>
      </c>
      <c r="G700" s="428" t="s">
        <v>22</v>
      </c>
      <c r="H700" s="376"/>
      <c r="I700" s="376"/>
      <c r="J700" s="376" t="s">
        <v>95</v>
      </c>
      <c r="K700" s="376" t="s">
        <v>7024</v>
      </c>
      <c r="L700" s="376" t="s">
        <v>7146</v>
      </c>
      <c r="M700" s="340"/>
      <c r="N700" s="340"/>
      <c r="O700" s="427"/>
      <c r="P700" s="427"/>
      <c r="Q700" s="427"/>
      <c r="R700" s="427"/>
      <c r="S700" s="427"/>
      <c r="T700" s="427"/>
      <c r="U700" s="427"/>
      <c r="V700" s="427"/>
      <c r="W700" s="427"/>
      <c r="X700" s="427"/>
      <c r="Y700" s="427"/>
    </row>
    <row r="701" customFormat="false" ht="15" hidden="false" customHeight="false" outlineLevel="2" collapsed="false">
      <c r="A701" s="386" t="s">
        <v>3771</v>
      </c>
      <c r="B701" s="391" t="s">
        <v>180</v>
      </c>
      <c r="C701" s="415" t="s">
        <v>3578</v>
      </c>
      <c r="D701" s="415" t="s">
        <v>3772</v>
      </c>
      <c r="E701" s="348" t="s">
        <v>3283</v>
      </c>
      <c r="F701" s="340"/>
      <c r="G701" s="428" t="s">
        <v>22</v>
      </c>
      <c r="H701" s="376"/>
      <c r="I701" s="376"/>
      <c r="J701" s="376" t="s">
        <v>95</v>
      </c>
      <c r="K701" s="376" t="s">
        <v>7024</v>
      </c>
      <c r="L701" s="376" t="s">
        <v>7146</v>
      </c>
      <c r="M701" s="340"/>
      <c r="N701" s="340"/>
      <c r="O701" s="427"/>
      <c r="P701" s="427"/>
      <c r="Q701" s="427"/>
      <c r="R701" s="427"/>
      <c r="S701" s="427"/>
      <c r="T701" s="427"/>
      <c r="U701" s="427"/>
      <c r="V701" s="427"/>
      <c r="W701" s="427"/>
      <c r="X701" s="427"/>
      <c r="Y701" s="427"/>
    </row>
    <row r="702" customFormat="false" ht="15" hidden="false" customHeight="false" outlineLevel="2" collapsed="false">
      <c r="A702" s="386" t="s">
        <v>3773</v>
      </c>
      <c r="B702" s="391" t="s">
        <v>180</v>
      </c>
      <c r="C702" s="415" t="s">
        <v>3285</v>
      </c>
      <c r="D702" s="436" t="s">
        <v>3286</v>
      </c>
      <c r="E702" s="344" t="s">
        <v>3287</v>
      </c>
      <c r="F702" s="448" t="s">
        <v>3769</v>
      </c>
      <c r="G702" s="428" t="s">
        <v>22</v>
      </c>
      <c r="H702" s="376"/>
      <c r="I702" s="376"/>
      <c r="J702" s="376" t="s">
        <v>95</v>
      </c>
      <c r="K702" s="376" t="s">
        <v>7024</v>
      </c>
      <c r="L702" s="376" t="s">
        <v>7146</v>
      </c>
      <c r="M702" s="340"/>
      <c r="N702" s="340"/>
      <c r="O702" s="427"/>
      <c r="P702" s="427"/>
      <c r="Q702" s="427"/>
      <c r="R702" s="427"/>
      <c r="S702" s="427"/>
      <c r="T702" s="427"/>
      <c r="U702" s="427"/>
      <c r="V702" s="427"/>
      <c r="W702" s="427"/>
      <c r="X702" s="427"/>
      <c r="Y702" s="427"/>
    </row>
    <row r="703" customFormat="false" ht="15" hidden="false" customHeight="false" outlineLevel="2" collapsed="false">
      <c r="A703" s="386" t="s">
        <v>3774</v>
      </c>
      <c r="B703" s="391" t="s">
        <v>180</v>
      </c>
      <c r="C703" s="430"/>
      <c r="D703" s="415" t="s">
        <v>3775</v>
      </c>
      <c r="E703" s="348" t="s">
        <v>3776</v>
      </c>
      <c r="F703" s="448" t="s">
        <v>3769</v>
      </c>
      <c r="G703" s="428" t="s">
        <v>22</v>
      </c>
      <c r="H703" s="348"/>
      <c r="I703" s="376"/>
      <c r="J703" s="376" t="s">
        <v>95</v>
      </c>
      <c r="K703" s="376" t="s">
        <v>7024</v>
      </c>
      <c r="L703" s="376" t="s">
        <v>7146</v>
      </c>
      <c r="M703" s="340"/>
      <c r="N703" s="340"/>
      <c r="O703" s="427"/>
      <c r="P703" s="427"/>
      <c r="Q703" s="427"/>
      <c r="R703" s="427"/>
      <c r="S703" s="427"/>
      <c r="T703" s="427"/>
      <c r="U703" s="427"/>
      <c r="V703" s="427"/>
      <c r="W703" s="427"/>
      <c r="X703" s="427"/>
      <c r="Y703" s="427"/>
    </row>
    <row r="704" customFormat="false" ht="15" hidden="false" customHeight="false" outlineLevel="2" collapsed="false">
      <c r="A704" s="386" t="s">
        <v>3777</v>
      </c>
      <c r="B704" s="391" t="s">
        <v>180</v>
      </c>
      <c r="C704" s="432"/>
      <c r="D704" s="415" t="s">
        <v>3778</v>
      </c>
      <c r="E704" s="348" t="s">
        <v>3776</v>
      </c>
      <c r="F704" s="448" t="s">
        <v>3779</v>
      </c>
      <c r="G704" s="428" t="s">
        <v>22</v>
      </c>
      <c r="H704" s="348"/>
      <c r="I704" s="376"/>
      <c r="J704" s="376" t="s">
        <v>95</v>
      </c>
      <c r="K704" s="376" t="s">
        <v>7024</v>
      </c>
      <c r="L704" s="376" t="s">
        <v>7146</v>
      </c>
      <c r="M704" s="340"/>
      <c r="N704" s="340"/>
      <c r="O704" s="427"/>
      <c r="P704" s="427"/>
      <c r="Q704" s="427"/>
      <c r="R704" s="427"/>
      <c r="S704" s="427"/>
      <c r="T704" s="427"/>
      <c r="U704" s="427"/>
      <c r="V704" s="427"/>
      <c r="W704" s="427"/>
      <c r="X704" s="427"/>
      <c r="Y704" s="427"/>
    </row>
    <row r="705" customFormat="false" ht="15" hidden="false" customHeight="false" outlineLevel="2" collapsed="false">
      <c r="A705" s="386" t="s">
        <v>3780</v>
      </c>
      <c r="B705" s="391" t="s">
        <v>180</v>
      </c>
      <c r="C705" s="430"/>
      <c r="D705" s="415" t="s">
        <v>3781</v>
      </c>
      <c r="E705" s="348" t="s">
        <v>3782</v>
      </c>
      <c r="F705" s="448" t="s">
        <v>3783</v>
      </c>
      <c r="G705" s="428" t="s">
        <v>22</v>
      </c>
      <c r="H705" s="348"/>
      <c r="I705" s="376"/>
      <c r="J705" s="376" t="s">
        <v>95</v>
      </c>
      <c r="K705" s="376" t="s">
        <v>7024</v>
      </c>
      <c r="L705" s="376" t="s">
        <v>7146</v>
      </c>
      <c r="M705" s="340"/>
      <c r="N705" s="340"/>
      <c r="O705" s="427"/>
      <c r="P705" s="427"/>
      <c r="Q705" s="427"/>
      <c r="R705" s="427"/>
      <c r="S705" s="427"/>
      <c r="T705" s="427"/>
      <c r="U705" s="427"/>
      <c r="V705" s="427"/>
      <c r="W705" s="427"/>
      <c r="X705" s="427"/>
      <c r="Y705" s="427"/>
    </row>
    <row r="706" customFormat="false" ht="15" hidden="false" customHeight="false" outlineLevel="2" collapsed="false">
      <c r="A706" s="386" t="s">
        <v>3784</v>
      </c>
      <c r="B706" s="391" t="s">
        <v>180</v>
      </c>
      <c r="C706" s="432"/>
      <c r="D706" s="415" t="s">
        <v>3785</v>
      </c>
      <c r="E706" s="348" t="s">
        <v>3786</v>
      </c>
      <c r="F706" s="448" t="s">
        <v>3787</v>
      </c>
      <c r="G706" s="428" t="s">
        <v>22</v>
      </c>
      <c r="H706" s="348"/>
      <c r="I706" s="376"/>
      <c r="J706" s="376" t="s">
        <v>95</v>
      </c>
      <c r="K706" s="376" t="s">
        <v>7024</v>
      </c>
      <c r="L706" s="376" t="s">
        <v>7146</v>
      </c>
      <c r="M706" s="340"/>
      <c r="N706" s="340"/>
      <c r="O706" s="427"/>
      <c r="P706" s="427"/>
      <c r="Q706" s="427"/>
      <c r="R706" s="427"/>
      <c r="S706" s="427"/>
      <c r="T706" s="427"/>
      <c r="U706" s="427"/>
      <c r="V706" s="427"/>
      <c r="W706" s="427"/>
      <c r="X706" s="427"/>
      <c r="Y706" s="427"/>
    </row>
    <row r="707" customFormat="false" ht="15" hidden="false" customHeight="false" outlineLevel="2" collapsed="false">
      <c r="A707" s="386" t="s">
        <v>3788</v>
      </c>
      <c r="B707" s="391" t="s">
        <v>180</v>
      </c>
      <c r="C707" s="430"/>
      <c r="D707" s="415" t="s">
        <v>3789</v>
      </c>
      <c r="E707" s="348" t="s">
        <v>3790</v>
      </c>
      <c r="F707" s="448" t="s">
        <v>3791</v>
      </c>
      <c r="G707" s="428" t="s">
        <v>22</v>
      </c>
      <c r="H707" s="348"/>
      <c r="I707" s="376"/>
      <c r="J707" s="376" t="s">
        <v>95</v>
      </c>
      <c r="K707" s="376" t="s">
        <v>7024</v>
      </c>
      <c r="L707" s="376" t="s">
        <v>7146</v>
      </c>
      <c r="M707" s="340"/>
      <c r="N707" s="340"/>
      <c r="O707" s="427"/>
      <c r="P707" s="427"/>
      <c r="Q707" s="427"/>
      <c r="R707" s="427"/>
      <c r="S707" s="427"/>
      <c r="T707" s="427"/>
      <c r="U707" s="427"/>
      <c r="V707" s="427"/>
      <c r="W707" s="427"/>
      <c r="X707" s="427"/>
      <c r="Y707" s="427"/>
    </row>
    <row r="708" customFormat="false" ht="15" hidden="false" customHeight="false" outlineLevel="2" collapsed="false">
      <c r="A708" s="386" t="s">
        <v>3792</v>
      </c>
      <c r="B708" s="391" t="s">
        <v>180</v>
      </c>
      <c r="C708" s="430"/>
      <c r="D708" s="415" t="s">
        <v>3793</v>
      </c>
      <c r="E708" s="348" t="s">
        <v>3794</v>
      </c>
      <c r="F708" s="448" t="s">
        <v>3795</v>
      </c>
      <c r="G708" s="428" t="s">
        <v>22</v>
      </c>
      <c r="H708" s="348"/>
      <c r="I708" s="376"/>
      <c r="J708" s="376" t="s">
        <v>95</v>
      </c>
      <c r="K708" s="376" t="s">
        <v>7024</v>
      </c>
      <c r="L708" s="376" t="s">
        <v>7146</v>
      </c>
      <c r="M708" s="340"/>
      <c r="N708" s="340"/>
      <c r="O708" s="427"/>
      <c r="P708" s="427"/>
      <c r="Q708" s="427"/>
      <c r="R708" s="427"/>
      <c r="S708" s="427"/>
      <c r="T708" s="427"/>
      <c r="U708" s="427"/>
      <c r="V708" s="427"/>
      <c r="W708" s="427"/>
      <c r="X708" s="427"/>
      <c r="Y708" s="427"/>
    </row>
    <row r="709" customFormat="false" ht="15" hidden="false" customHeight="false" outlineLevel="2" collapsed="false">
      <c r="A709" s="386" t="s">
        <v>3796</v>
      </c>
      <c r="B709" s="391" t="s">
        <v>180</v>
      </c>
      <c r="C709" s="430"/>
      <c r="D709" s="415" t="s">
        <v>3797</v>
      </c>
      <c r="E709" s="348" t="s">
        <v>3798</v>
      </c>
      <c r="F709" s="448" t="s">
        <v>3799</v>
      </c>
      <c r="G709" s="428" t="s">
        <v>22</v>
      </c>
      <c r="H709" s="348"/>
      <c r="I709" s="376"/>
      <c r="J709" s="376" t="s">
        <v>95</v>
      </c>
      <c r="K709" s="376" t="s">
        <v>7024</v>
      </c>
      <c r="L709" s="376" t="s">
        <v>7146</v>
      </c>
      <c r="M709" s="340"/>
      <c r="N709" s="340"/>
      <c r="O709" s="427"/>
      <c r="P709" s="427"/>
      <c r="Q709" s="427"/>
      <c r="R709" s="427"/>
      <c r="S709" s="427"/>
      <c r="T709" s="427"/>
      <c r="U709" s="427"/>
      <c r="V709" s="427"/>
      <c r="W709" s="427"/>
      <c r="X709" s="427"/>
      <c r="Y709" s="427"/>
    </row>
    <row r="710" customFormat="false" ht="15" hidden="false" customHeight="false" outlineLevel="2" collapsed="false">
      <c r="A710" s="386" t="s">
        <v>3800</v>
      </c>
      <c r="B710" s="391" t="s">
        <v>180</v>
      </c>
      <c r="C710" s="430"/>
      <c r="D710" s="415" t="s">
        <v>3801</v>
      </c>
      <c r="E710" s="348" t="s">
        <v>3798</v>
      </c>
      <c r="F710" s="448" t="s">
        <v>3802</v>
      </c>
      <c r="G710" s="428" t="s">
        <v>22</v>
      </c>
      <c r="H710" s="348"/>
      <c r="I710" s="376"/>
      <c r="J710" s="376" t="s">
        <v>95</v>
      </c>
      <c r="K710" s="376" t="s">
        <v>7024</v>
      </c>
      <c r="L710" s="376" t="s">
        <v>7146</v>
      </c>
      <c r="M710" s="340"/>
      <c r="N710" s="340"/>
      <c r="O710" s="427"/>
      <c r="P710" s="427"/>
      <c r="Q710" s="427"/>
      <c r="R710" s="427"/>
      <c r="S710" s="427"/>
      <c r="T710" s="427"/>
      <c r="U710" s="427"/>
      <c r="V710" s="427"/>
      <c r="W710" s="427"/>
      <c r="X710" s="427"/>
      <c r="Y710" s="427"/>
    </row>
    <row r="711" customFormat="false" ht="15" hidden="false" customHeight="false" outlineLevel="2" collapsed="false">
      <c r="A711" s="386" t="s">
        <v>3803</v>
      </c>
      <c r="B711" s="391" t="s">
        <v>180</v>
      </c>
      <c r="C711" s="430"/>
      <c r="D711" s="415" t="s">
        <v>3804</v>
      </c>
      <c r="E711" s="348" t="s">
        <v>3805</v>
      </c>
      <c r="F711" s="448" t="s">
        <v>3806</v>
      </c>
      <c r="G711" s="428" t="s">
        <v>22</v>
      </c>
      <c r="H711" s="415"/>
      <c r="I711" s="376"/>
      <c r="J711" s="376" t="s">
        <v>95</v>
      </c>
      <c r="K711" s="376" t="s">
        <v>7024</v>
      </c>
      <c r="L711" s="376" t="s">
        <v>7146</v>
      </c>
      <c r="M711" s="340"/>
      <c r="N711" s="340"/>
      <c r="O711" s="427"/>
      <c r="P711" s="427"/>
      <c r="Q711" s="427"/>
      <c r="R711" s="427"/>
      <c r="S711" s="427"/>
      <c r="T711" s="427"/>
      <c r="U711" s="427"/>
      <c r="V711" s="427"/>
      <c r="W711" s="427"/>
      <c r="X711" s="427"/>
      <c r="Y711" s="427"/>
    </row>
    <row r="712" customFormat="false" ht="15" hidden="false" customHeight="false" outlineLevel="2" collapsed="false">
      <c r="A712" s="386" t="s">
        <v>3807</v>
      </c>
      <c r="B712" s="391" t="s">
        <v>180</v>
      </c>
      <c r="C712" s="430"/>
      <c r="D712" s="415" t="s">
        <v>3808</v>
      </c>
      <c r="E712" s="348" t="s">
        <v>3809</v>
      </c>
      <c r="F712" s="448" t="s">
        <v>3810</v>
      </c>
      <c r="G712" s="428" t="s">
        <v>22</v>
      </c>
      <c r="H712" s="376"/>
      <c r="I712" s="376"/>
      <c r="J712" s="376" t="s">
        <v>95</v>
      </c>
      <c r="K712" s="376" t="s">
        <v>7024</v>
      </c>
      <c r="L712" s="376" t="s">
        <v>7146</v>
      </c>
      <c r="M712" s="340"/>
      <c r="N712" s="340"/>
      <c r="O712" s="427"/>
      <c r="P712" s="427"/>
      <c r="Q712" s="427"/>
      <c r="R712" s="427"/>
      <c r="S712" s="427"/>
      <c r="T712" s="427"/>
      <c r="U712" s="427"/>
      <c r="V712" s="427"/>
      <c r="W712" s="427"/>
      <c r="X712" s="427"/>
      <c r="Y712" s="427"/>
    </row>
    <row r="713" customFormat="false" ht="15" hidden="false" customHeight="false" outlineLevel="2" collapsed="false">
      <c r="A713" s="386" t="s">
        <v>3811</v>
      </c>
      <c r="B713" s="391" t="s">
        <v>180</v>
      </c>
      <c r="C713" s="432"/>
      <c r="D713" s="415" t="s">
        <v>3296</v>
      </c>
      <c r="E713" s="348" t="s">
        <v>7151</v>
      </c>
      <c r="F713" s="448" t="s">
        <v>3813</v>
      </c>
      <c r="G713" s="428" t="s">
        <v>22</v>
      </c>
      <c r="H713" s="376"/>
      <c r="I713" s="376"/>
      <c r="J713" s="376" t="s">
        <v>95</v>
      </c>
      <c r="K713" s="376" t="s">
        <v>7024</v>
      </c>
      <c r="L713" s="376" t="s">
        <v>7146</v>
      </c>
      <c r="M713" s="340"/>
      <c r="N713" s="340"/>
      <c r="O713" s="427"/>
      <c r="P713" s="427"/>
      <c r="Q713" s="427"/>
      <c r="R713" s="427"/>
      <c r="S713" s="427"/>
      <c r="T713" s="427"/>
      <c r="U713" s="427"/>
      <c r="V713" s="427"/>
      <c r="W713" s="427"/>
      <c r="X713" s="427"/>
      <c r="Y713" s="427"/>
    </row>
    <row r="714" customFormat="false" ht="15" hidden="false" customHeight="false" outlineLevel="2" collapsed="false">
      <c r="A714" s="386" t="s">
        <v>3814</v>
      </c>
      <c r="B714" s="391" t="s">
        <v>180</v>
      </c>
      <c r="C714" s="432"/>
      <c r="D714" s="415" t="s">
        <v>3298</v>
      </c>
      <c r="E714" s="348" t="s">
        <v>3815</v>
      </c>
      <c r="F714" s="448" t="s">
        <v>3816</v>
      </c>
      <c r="G714" s="428" t="s">
        <v>22</v>
      </c>
      <c r="H714" s="376"/>
      <c r="I714" s="376"/>
      <c r="J714" s="376" t="s">
        <v>95</v>
      </c>
      <c r="K714" s="376" t="s">
        <v>7024</v>
      </c>
      <c r="L714" s="376" t="s">
        <v>7146</v>
      </c>
      <c r="M714" s="340"/>
      <c r="N714" s="340"/>
      <c r="O714" s="427"/>
      <c r="P714" s="427"/>
      <c r="Q714" s="427"/>
      <c r="R714" s="427"/>
      <c r="S714" s="427"/>
      <c r="T714" s="427"/>
      <c r="U714" s="427"/>
      <c r="V714" s="427"/>
      <c r="W714" s="427"/>
      <c r="X714" s="427"/>
      <c r="Y714" s="427"/>
    </row>
    <row r="715" customFormat="false" ht="15" hidden="false" customHeight="false" outlineLevel="2" collapsed="false">
      <c r="A715" s="386" t="s">
        <v>3817</v>
      </c>
      <c r="B715" s="391" t="s">
        <v>180</v>
      </c>
      <c r="C715" s="415" t="s">
        <v>3448</v>
      </c>
      <c r="D715" s="415" t="s">
        <v>1054</v>
      </c>
      <c r="E715" s="349" t="s">
        <v>3165</v>
      </c>
      <c r="F715" s="402" t="s">
        <v>3746</v>
      </c>
      <c r="G715" s="428" t="s">
        <v>22</v>
      </c>
      <c r="H715" s="376"/>
      <c r="I715" s="376"/>
      <c r="J715" s="376" t="s">
        <v>95</v>
      </c>
      <c r="K715" s="376" t="s">
        <v>7024</v>
      </c>
      <c r="L715" s="376" t="s">
        <v>7146</v>
      </c>
      <c r="M715" s="340"/>
      <c r="N715" s="340"/>
      <c r="O715" s="427"/>
      <c r="P715" s="427"/>
      <c r="Q715" s="427"/>
      <c r="R715" s="427"/>
      <c r="S715" s="427"/>
      <c r="T715" s="427"/>
      <c r="U715" s="427"/>
      <c r="V715" s="427"/>
      <c r="W715" s="427"/>
      <c r="X715" s="427"/>
      <c r="Y715" s="427"/>
    </row>
    <row r="716" customFormat="false" ht="15" hidden="false" customHeight="false" outlineLevel="2" collapsed="false">
      <c r="A716" s="386" t="s">
        <v>3818</v>
      </c>
      <c r="B716" s="391" t="s">
        <v>180</v>
      </c>
      <c r="C716" s="430"/>
      <c r="D716" s="415" t="s">
        <v>3450</v>
      </c>
      <c r="E716" s="349" t="s">
        <v>3515</v>
      </c>
      <c r="F716" s="349"/>
      <c r="G716" s="428" t="s">
        <v>22</v>
      </c>
      <c r="H716" s="376"/>
      <c r="I716" s="376"/>
      <c r="J716" s="376" t="s">
        <v>95</v>
      </c>
      <c r="K716" s="376" t="s">
        <v>7024</v>
      </c>
      <c r="L716" s="376" t="s">
        <v>7146</v>
      </c>
      <c r="M716" s="340"/>
      <c r="N716" s="340"/>
      <c r="O716" s="427"/>
      <c r="P716" s="427"/>
      <c r="Q716" s="427"/>
      <c r="R716" s="427"/>
      <c r="S716" s="427"/>
      <c r="T716" s="427"/>
      <c r="U716" s="427"/>
      <c r="V716" s="427"/>
      <c r="W716" s="427"/>
      <c r="X716" s="427"/>
      <c r="Y716" s="427"/>
    </row>
    <row r="717" customFormat="false" ht="15" hidden="false" customHeight="false" outlineLevel="2" collapsed="false">
      <c r="A717" s="386" t="s">
        <v>3819</v>
      </c>
      <c r="B717" s="391" t="s">
        <v>180</v>
      </c>
      <c r="C717" s="430"/>
      <c r="D717" s="415" t="s">
        <v>3208</v>
      </c>
      <c r="E717" s="349" t="s">
        <v>1062</v>
      </c>
      <c r="F717" s="349" t="s">
        <v>1063</v>
      </c>
      <c r="G717" s="428" t="s">
        <v>22</v>
      </c>
      <c r="H717" s="376"/>
      <c r="I717" s="376"/>
      <c r="J717" s="376" t="s">
        <v>95</v>
      </c>
      <c r="K717" s="376" t="s">
        <v>7024</v>
      </c>
      <c r="L717" s="376" t="s">
        <v>7146</v>
      </c>
      <c r="M717" s="340"/>
      <c r="N717" s="340"/>
      <c r="O717" s="427"/>
      <c r="P717" s="427"/>
      <c r="Q717" s="427"/>
      <c r="R717" s="427"/>
      <c r="S717" s="427"/>
      <c r="T717" s="427"/>
      <c r="U717" s="427"/>
      <c r="V717" s="427"/>
      <c r="W717" s="427"/>
      <c r="X717" s="427"/>
      <c r="Y717" s="427"/>
    </row>
    <row r="718" customFormat="false" ht="15" hidden="false" customHeight="false" outlineLevel="2" collapsed="false">
      <c r="A718" s="386" t="s">
        <v>3820</v>
      </c>
      <c r="B718" s="391" t="s">
        <v>180</v>
      </c>
      <c r="C718" s="415" t="s">
        <v>3455</v>
      </c>
      <c r="D718" s="415" t="s">
        <v>3309</v>
      </c>
      <c r="E718" s="349" t="s">
        <v>3821</v>
      </c>
      <c r="F718" s="448" t="s">
        <v>3769</v>
      </c>
      <c r="G718" s="428" t="s">
        <v>22</v>
      </c>
      <c r="H718" s="376"/>
      <c r="I718" s="376"/>
      <c r="J718" s="376" t="s">
        <v>95</v>
      </c>
      <c r="K718" s="376" t="s">
        <v>7024</v>
      </c>
      <c r="L718" s="376" t="s">
        <v>7146</v>
      </c>
      <c r="M718" s="340"/>
      <c r="N718" s="340"/>
      <c r="O718" s="427"/>
      <c r="P718" s="427"/>
      <c r="Q718" s="427"/>
      <c r="R718" s="427"/>
      <c r="S718" s="427"/>
      <c r="T718" s="427"/>
      <c r="U718" s="427"/>
      <c r="V718" s="427"/>
      <c r="W718" s="427"/>
      <c r="X718" s="427"/>
      <c r="Y718" s="427"/>
    </row>
    <row r="719" customFormat="false" ht="15" hidden="false" customHeight="false" outlineLevel="2" collapsed="false">
      <c r="A719" s="386" t="s">
        <v>3822</v>
      </c>
      <c r="B719" s="391" t="s">
        <v>180</v>
      </c>
      <c r="C719" s="430"/>
      <c r="D719" s="415" t="s">
        <v>3009</v>
      </c>
      <c r="E719" s="349" t="s">
        <v>3313</v>
      </c>
      <c r="F719" s="448" t="s">
        <v>3769</v>
      </c>
      <c r="G719" s="428" t="s">
        <v>22</v>
      </c>
      <c r="H719" s="376"/>
      <c r="I719" s="376"/>
      <c r="J719" s="376" t="s">
        <v>95</v>
      </c>
      <c r="K719" s="376" t="s">
        <v>7024</v>
      </c>
      <c r="L719" s="376" t="s">
        <v>7146</v>
      </c>
      <c r="M719" s="340"/>
      <c r="N719" s="340"/>
      <c r="O719" s="427"/>
      <c r="P719" s="427"/>
      <c r="Q719" s="427"/>
      <c r="R719" s="427"/>
      <c r="S719" s="427"/>
      <c r="T719" s="427"/>
      <c r="U719" s="427"/>
      <c r="V719" s="427"/>
      <c r="W719" s="427"/>
      <c r="X719" s="427"/>
      <c r="Y719" s="427"/>
    </row>
    <row r="720" customFormat="false" ht="15" hidden="false" customHeight="false" outlineLevel="2" collapsed="false">
      <c r="A720" s="386" t="s">
        <v>3823</v>
      </c>
      <c r="B720" s="391" t="s">
        <v>180</v>
      </c>
      <c r="C720" s="430" t="s">
        <v>1076</v>
      </c>
      <c r="D720" s="415" t="s">
        <v>1077</v>
      </c>
      <c r="E720" s="349" t="s">
        <v>3315</v>
      </c>
      <c r="F720" s="402" t="s">
        <v>3746</v>
      </c>
      <c r="G720" s="428" t="s">
        <v>22</v>
      </c>
      <c r="H720" s="376"/>
      <c r="I720" s="376"/>
      <c r="J720" s="376" t="s">
        <v>95</v>
      </c>
      <c r="K720" s="376" t="s">
        <v>7024</v>
      </c>
      <c r="L720" s="376" t="s">
        <v>7146</v>
      </c>
      <c r="M720" s="340"/>
      <c r="N720" s="340"/>
      <c r="O720" s="427"/>
      <c r="P720" s="427"/>
      <c r="Q720" s="427"/>
      <c r="R720" s="427"/>
      <c r="S720" s="427"/>
      <c r="T720" s="427"/>
      <c r="U720" s="427"/>
      <c r="V720" s="427"/>
      <c r="W720" s="427"/>
      <c r="X720" s="427"/>
      <c r="Y720" s="427"/>
    </row>
    <row r="721" customFormat="false" ht="15" hidden="false" customHeight="false" outlineLevel="2" collapsed="false">
      <c r="A721" s="386" t="s">
        <v>3824</v>
      </c>
      <c r="B721" s="391" t="s">
        <v>180</v>
      </c>
      <c r="C721" s="430"/>
      <c r="D721" s="415" t="s">
        <v>3013</v>
      </c>
      <c r="E721" s="349" t="s">
        <v>1082</v>
      </c>
      <c r="F721" s="402" t="s">
        <v>3746</v>
      </c>
      <c r="G721" s="428" t="s">
        <v>22</v>
      </c>
      <c r="H721" s="348"/>
      <c r="I721" s="376"/>
      <c r="J721" s="376" t="s">
        <v>95</v>
      </c>
      <c r="K721" s="376" t="s">
        <v>7024</v>
      </c>
      <c r="L721" s="376" t="s">
        <v>7146</v>
      </c>
      <c r="M721" s="340"/>
      <c r="N721" s="340"/>
      <c r="O721" s="427"/>
      <c r="P721" s="427"/>
      <c r="Q721" s="427"/>
      <c r="R721" s="427"/>
      <c r="S721" s="427"/>
      <c r="T721" s="427"/>
      <c r="U721" s="427"/>
      <c r="V721" s="427"/>
      <c r="W721" s="427"/>
      <c r="X721" s="427"/>
      <c r="Y721" s="427"/>
    </row>
    <row r="722" customFormat="false" ht="15" hidden="false" customHeight="false" outlineLevel="2" collapsed="false">
      <c r="A722" s="386" t="s">
        <v>3825</v>
      </c>
      <c r="B722" s="391" t="s">
        <v>218</v>
      </c>
      <c r="C722" s="430"/>
      <c r="D722" s="415" t="s">
        <v>1096</v>
      </c>
      <c r="E722" s="349" t="s">
        <v>1575</v>
      </c>
      <c r="F722" s="448" t="s">
        <v>3769</v>
      </c>
      <c r="G722" s="428" t="s">
        <v>22</v>
      </c>
      <c r="H722" s="376"/>
      <c r="I722" s="376"/>
      <c r="J722" s="376" t="s">
        <v>95</v>
      </c>
      <c r="K722" s="376" t="s">
        <v>7024</v>
      </c>
      <c r="L722" s="376" t="s">
        <v>7146</v>
      </c>
      <c r="M722" s="340"/>
      <c r="N722" s="340"/>
      <c r="O722" s="427"/>
      <c r="P722" s="427"/>
      <c r="Q722" s="427"/>
      <c r="R722" s="427"/>
      <c r="S722" s="427"/>
      <c r="T722" s="427"/>
      <c r="U722" s="427"/>
      <c r="V722" s="427"/>
      <c r="W722" s="427"/>
      <c r="X722" s="427"/>
      <c r="Y722" s="427"/>
    </row>
    <row r="723" customFormat="false" ht="15" hidden="false" customHeight="true" outlineLevel="1" collapsed="false">
      <c r="A723" s="434" t="s">
        <v>3827</v>
      </c>
      <c r="B723" s="434"/>
      <c r="C723" s="434"/>
      <c r="D723" s="434"/>
      <c r="E723" s="434"/>
      <c r="F723" s="434"/>
      <c r="G723" s="425"/>
      <c r="H723" s="425"/>
      <c r="I723" s="425"/>
      <c r="J723" s="425"/>
      <c r="K723" s="425"/>
      <c r="L723" s="425"/>
      <c r="M723" s="426"/>
      <c r="N723" s="426"/>
      <c r="O723" s="427"/>
      <c r="P723" s="427"/>
      <c r="Q723" s="427"/>
      <c r="R723" s="427"/>
      <c r="S723" s="427"/>
      <c r="T723" s="427"/>
      <c r="U723" s="427"/>
      <c r="V723" s="427"/>
      <c r="W723" s="427"/>
      <c r="X723" s="427"/>
      <c r="Y723" s="427"/>
    </row>
    <row r="724" customFormat="false" ht="15" hidden="false" customHeight="false" outlineLevel="2" collapsed="false">
      <c r="A724" s="386" t="s">
        <v>3828</v>
      </c>
      <c r="B724" s="391" t="s">
        <v>181</v>
      </c>
      <c r="C724" s="415" t="s">
        <v>3261</v>
      </c>
      <c r="D724" s="349" t="s">
        <v>3262</v>
      </c>
      <c r="E724" s="345" t="s">
        <v>3829</v>
      </c>
      <c r="F724" s="348" t="s">
        <v>3830</v>
      </c>
      <c r="G724" s="428" t="s">
        <v>22</v>
      </c>
      <c r="H724" s="345"/>
      <c r="I724" s="376"/>
      <c r="J724" s="376" t="s">
        <v>95</v>
      </c>
      <c r="K724" s="376" t="s">
        <v>7024</v>
      </c>
      <c r="L724" s="376" t="s">
        <v>7146</v>
      </c>
      <c r="M724" s="340"/>
      <c r="N724" s="340"/>
      <c r="O724" s="427"/>
      <c r="P724" s="427"/>
      <c r="Q724" s="427"/>
      <c r="R724" s="427"/>
      <c r="S724" s="427"/>
      <c r="T724" s="427"/>
      <c r="U724" s="427"/>
      <c r="V724" s="427"/>
      <c r="W724" s="427"/>
      <c r="X724" s="427"/>
      <c r="Y724" s="427"/>
    </row>
    <row r="725" customFormat="false" ht="15" hidden="false" customHeight="false" outlineLevel="2" collapsed="false">
      <c r="A725" s="386" t="s">
        <v>3832</v>
      </c>
      <c r="B725" s="391" t="s">
        <v>181</v>
      </c>
      <c r="C725" s="430"/>
      <c r="D725" s="349" t="s">
        <v>3325</v>
      </c>
      <c r="E725" s="345" t="s">
        <v>3326</v>
      </c>
      <c r="F725" s="348" t="s">
        <v>3833</v>
      </c>
      <c r="G725" s="428" t="s">
        <v>22</v>
      </c>
      <c r="H725" s="376"/>
      <c r="I725" s="376"/>
      <c r="J725" s="376" t="s">
        <v>95</v>
      </c>
      <c r="K725" s="376" t="s">
        <v>7024</v>
      </c>
      <c r="L725" s="376" t="s">
        <v>7146</v>
      </c>
      <c r="M725" s="340"/>
      <c r="N725" s="340"/>
      <c r="O725" s="427"/>
      <c r="P725" s="427"/>
      <c r="Q725" s="427"/>
      <c r="R725" s="427"/>
      <c r="S725" s="427"/>
      <c r="T725" s="427"/>
      <c r="U725" s="427"/>
      <c r="V725" s="427"/>
      <c r="W725" s="427"/>
      <c r="X725" s="427"/>
      <c r="Y725" s="427"/>
    </row>
    <row r="726" customFormat="false" ht="15" hidden="false" customHeight="false" outlineLevel="2" collapsed="false">
      <c r="A726" s="386" t="s">
        <v>3834</v>
      </c>
      <c r="B726" s="391" t="s">
        <v>181</v>
      </c>
      <c r="C726" s="415" t="s">
        <v>3396</v>
      </c>
      <c r="D726" s="349" t="s">
        <v>3270</v>
      </c>
      <c r="E726" s="345" t="s">
        <v>7152</v>
      </c>
      <c r="F726" s="348" t="s">
        <v>3836</v>
      </c>
      <c r="G726" s="428" t="s">
        <v>22</v>
      </c>
      <c r="H726" s="376"/>
      <c r="I726" s="376"/>
      <c r="J726" s="376" t="s">
        <v>95</v>
      </c>
      <c r="K726" s="376" t="s">
        <v>7024</v>
      </c>
      <c r="L726" s="376" t="s">
        <v>7146</v>
      </c>
      <c r="M726" s="340"/>
      <c r="N726" s="340"/>
      <c r="O726" s="427"/>
      <c r="P726" s="427"/>
      <c r="Q726" s="427"/>
      <c r="R726" s="427"/>
      <c r="S726" s="427"/>
      <c r="T726" s="427"/>
      <c r="U726" s="427"/>
      <c r="V726" s="427"/>
      <c r="W726" s="427"/>
      <c r="X726" s="427"/>
      <c r="Y726" s="427"/>
    </row>
    <row r="727" customFormat="false" ht="15" hidden="false" customHeight="false" outlineLevel="2" collapsed="false">
      <c r="A727" s="386" t="s">
        <v>3837</v>
      </c>
      <c r="B727" s="391" t="s">
        <v>181</v>
      </c>
      <c r="C727" s="430"/>
      <c r="D727" s="349" t="s">
        <v>3273</v>
      </c>
      <c r="E727" s="349" t="s">
        <v>7153</v>
      </c>
      <c r="F727" s="348" t="s">
        <v>7154</v>
      </c>
      <c r="G727" s="428" t="s">
        <v>22</v>
      </c>
      <c r="H727" s="376"/>
      <c r="I727" s="376"/>
      <c r="J727" s="376" t="s">
        <v>95</v>
      </c>
      <c r="K727" s="376" t="s">
        <v>7024</v>
      </c>
      <c r="L727" s="376" t="s">
        <v>7146</v>
      </c>
      <c r="M727" s="340"/>
      <c r="N727" s="340"/>
      <c r="O727" s="427"/>
      <c r="P727" s="427"/>
      <c r="Q727" s="427"/>
      <c r="R727" s="427"/>
      <c r="S727" s="427"/>
      <c r="T727" s="427"/>
      <c r="U727" s="427"/>
      <c r="V727" s="427"/>
      <c r="W727" s="427"/>
      <c r="X727" s="427"/>
      <c r="Y727" s="427"/>
    </row>
    <row r="728" customFormat="false" ht="15" hidden="false" customHeight="false" outlineLevel="2" collapsed="false">
      <c r="A728" s="386" t="s">
        <v>3840</v>
      </c>
      <c r="B728" s="391" t="s">
        <v>181</v>
      </c>
      <c r="C728" s="430"/>
      <c r="D728" s="349" t="s">
        <v>3278</v>
      </c>
      <c r="E728" s="349" t="s">
        <v>3279</v>
      </c>
      <c r="F728" s="348" t="s">
        <v>3839</v>
      </c>
      <c r="G728" s="428" t="s">
        <v>22</v>
      </c>
      <c r="H728" s="376"/>
      <c r="I728" s="376"/>
      <c r="J728" s="376" t="s">
        <v>95</v>
      </c>
      <c r="K728" s="376" t="s">
        <v>7024</v>
      </c>
      <c r="L728" s="376" t="s">
        <v>7146</v>
      </c>
      <c r="M728" s="340"/>
      <c r="N728" s="340"/>
      <c r="O728" s="427"/>
      <c r="P728" s="427"/>
      <c r="Q728" s="427"/>
      <c r="R728" s="427"/>
      <c r="S728" s="427"/>
      <c r="T728" s="427"/>
      <c r="U728" s="427"/>
      <c r="V728" s="427"/>
      <c r="W728" s="427"/>
      <c r="X728" s="427"/>
      <c r="Y728" s="427"/>
    </row>
    <row r="729" customFormat="false" ht="15" hidden="false" customHeight="false" outlineLevel="2" collapsed="false">
      <c r="A729" s="386" t="s">
        <v>3841</v>
      </c>
      <c r="B729" s="391" t="s">
        <v>181</v>
      </c>
      <c r="C729" s="415" t="s">
        <v>3281</v>
      </c>
      <c r="D729" s="415" t="s">
        <v>3842</v>
      </c>
      <c r="E729" s="348" t="s">
        <v>3283</v>
      </c>
      <c r="F729" s="340"/>
      <c r="G729" s="428" t="s">
        <v>22</v>
      </c>
      <c r="H729" s="376"/>
      <c r="I729" s="376"/>
      <c r="J729" s="376" t="s">
        <v>95</v>
      </c>
      <c r="K729" s="376" t="s">
        <v>7024</v>
      </c>
      <c r="L729" s="376" t="s">
        <v>7146</v>
      </c>
      <c r="M729" s="340"/>
      <c r="N729" s="340"/>
      <c r="O729" s="427"/>
      <c r="P729" s="427"/>
      <c r="Q729" s="427"/>
      <c r="R729" s="427"/>
      <c r="S729" s="427"/>
      <c r="T729" s="427"/>
      <c r="U729" s="427"/>
      <c r="V729" s="427"/>
      <c r="W729" s="427"/>
      <c r="X729" s="427"/>
      <c r="Y729" s="427"/>
    </row>
    <row r="730" customFormat="false" ht="15" hidden="false" customHeight="false" outlineLevel="2" collapsed="false">
      <c r="A730" s="386" t="s">
        <v>3843</v>
      </c>
      <c r="B730" s="391" t="s">
        <v>181</v>
      </c>
      <c r="C730" s="415" t="s">
        <v>3285</v>
      </c>
      <c r="D730" s="436" t="s">
        <v>3286</v>
      </c>
      <c r="E730" s="344" t="s">
        <v>3287</v>
      </c>
      <c r="F730" s="348" t="s">
        <v>3839</v>
      </c>
      <c r="G730" s="428" t="s">
        <v>22</v>
      </c>
      <c r="H730" s="376"/>
      <c r="I730" s="376"/>
      <c r="J730" s="376" t="s">
        <v>95</v>
      </c>
      <c r="K730" s="376" t="s">
        <v>7024</v>
      </c>
      <c r="L730" s="376" t="s">
        <v>7155</v>
      </c>
      <c r="M730" s="340"/>
      <c r="N730" s="340"/>
      <c r="O730" s="427"/>
      <c r="P730" s="427"/>
      <c r="Q730" s="427"/>
      <c r="R730" s="427"/>
      <c r="S730" s="427"/>
      <c r="T730" s="427"/>
      <c r="U730" s="427"/>
      <c r="V730" s="427"/>
      <c r="W730" s="427"/>
      <c r="X730" s="427"/>
      <c r="Y730" s="427"/>
    </row>
    <row r="731" customFormat="false" ht="15" hidden="false" customHeight="false" outlineLevel="2" collapsed="false">
      <c r="A731" s="386" t="s">
        <v>3844</v>
      </c>
      <c r="B731" s="391" t="s">
        <v>181</v>
      </c>
      <c r="C731" s="430"/>
      <c r="D731" s="415" t="s">
        <v>3775</v>
      </c>
      <c r="E731" s="348" t="s">
        <v>3845</v>
      </c>
      <c r="F731" s="448" t="s">
        <v>3846</v>
      </c>
      <c r="G731" s="428" t="s">
        <v>22</v>
      </c>
      <c r="H731" s="348"/>
      <c r="I731" s="376"/>
      <c r="J731" s="376" t="s">
        <v>95</v>
      </c>
      <c r="K731" s="376" t="s">
        <v>7024</v>
      </c>
      <c r="L731" s="376" t="s">
        <v>7146</v>
      </c>
      <c r="M731" s="340"/>
      <c r="N731" s="340"/>
      <c r="O731" s="427"/>
      <c r="P731" s="427"/>
      <c r="Q731" s="427"/>
      <c r="R731" s="427"/>
      <c r="S731" s="427"/>
      <c r="T731" s="427"/>
      <c r="U731" s="427"/>
      <c r="V731" s="427"/>
      <c r="W731" s="427"/>
      <c r="X731" s="427"/>
      <c r="Y731" s="427"/>
    </row>
    <row r="732" customFormat="false" ht="15" hidden="false" customHeight="false" outlineLevel="2" collapsed="false">
      <c r="A732" s="386" t="s">
        <v>3847</v>
      </c>
      <c r="B732" s="391" t="s">
        <v>181</v>
      </c>
      <c r="C732" s="430"/>
      <c r="D732" s="415" t="s">
        <v>3781</v>
      </c>
      <c r="E732" s="348" t="s">
        <v>3782</v>
      </c>
      <c r="F732" s="448" t="s">
        <v>3848</v>
      </c>
      <c r="G732" s="428" t="s">
        <v>22</v>
      </c>
      <c r="H732" s="376"/>
      <c r="I732" s="376"/>
      <c r="J732" s="376" t="s">
        <v>95</v>
      </c>
      <c r="K732" s="376" t="s">
        <v>7024</v>
      </c>
      <c r="L732" s="376" t="s">
        <v>7146</v>
      </c>
      <c r="M732" s="340"/>
      <c r="N732" s="340"/>
      <c r="O732" s="427"/>
      <c r="P732" s="427"/>
      <c r="Q732" s="427"/>
      <c r="R732" s="427"/>
      <c r="S732" s="427"/>
      <c r="T732" s="427"/>
      <c r="U732" s="427"/>
      <c r="V732" s="427"/>
      <c r="W732" s="427"/>
      <c r="X732" s="427"/>
      <c r="Y732" s="427"/>
    </row>
    <row r="733" customFormat="false" ht="15" hidden="false" customHeight="false" outlineLevel="2" collapsed="false">
      <c r="A733" s="386" t="s">
        <v>3849</v>
      </c>
      <c r="B733" s="391" t="s">
        <v>181</v>
      </c>
      <c r="C733" s="432"/>
      <c r="D733" s="415" t="s">
        <v>3785</v>
      </c>
      <c r="E733" s="348" t="s">
        <v>3786</v>
      </c>
      <c r="F733" s="448" t="s">
        <v>3850</v>
      </c>
      <c r="G733" s="428" t="s">
        <v>22</v>
      </c>
      <c r="H733" s="376"/>
      <c r="I733" s="376"/>
      <c r="J733" s="376" t="s">
        <v>95</v>
      </c>
      <c r="K733" s="376" t="s">
        <v>7024</v>
      </c>
      <c r="L733" s="376" t="s">
        <v>7146</v>
      </c>
      <c r="M733" s="340"/>
      <c r="N733" s="340"/>
      <c r="O733" s="427"/>
      <c r="P733" s="427"/>
      <c r="Q733" s="427"/>
      <c r="R733" s="427"/>
      <c r="S733" s="427"/>
      <c r="T733" s="427"/>
      <c r="U733" s="427"/>
      <c r="V733" s="427"/>
      <c r="W733" s="427"/>
      <c r="X733" s="427"/>
      <c r="Y733" s="427"/>
    </row>
    <row r="734" customFormat="false" ht="15" hidden="false" customHeight="false" outlineLevel="2" collapsed="false">
      <c r="A734" s="386" t="s">
        <v>3851</v>
      </c>
      <c r="B734" s="391" t="s">
        <v>181</v>
      </c>
      <c r="C734" s="430"/>
      <c r="D734" s="415" t="s">
        <v>3789</v>
      </c>
      <c r="E734" s="348" t="s">
        <v>3790</v>
      </c>
      <c r="F734" s="448" t="s">
        <v>3852</v>
      </c>
      <c r="G734" s="428" t="s">
        <v>22</v>
      </c>
      <c r="H734" s="376"/>
      <c r="I734" s="376"/>
      <c r="J734" s="376" t="s">
        <v>95</v>
      </c>
      <c r="K734" s="376" t="s">
        <v>7024</v>
      </c>
      <c r="L734" s="376" t="s">
        <v>7146</v>
      </c>
      <c r="M734" s="340"/>
      <c r="N734" s="340"/>
      <c r="O734" s="427"/>
      <c r="P734" s="427"/>
      <c r="Q734" s="427"/>
      <c r="R734" s="427"/>
      <c r="S734" s="427"/>
      <c r="T734" s="427"/>
      <c r="U734" s="427"/>
      <c r="V734" s="427"/>
      <c r="W734" s="427"/>
      <c r="X734" s="427"/>
      <c r="Y734" s="427"/>
    </row>
    <row r="735" customFormat="false" ht="15" hidden="false" customHeight="false" outlineLevel="2" collapsed="false">
      <c r="A735" s="386" t="s">
        <v>3853</v>
      </c>
      <c r="B735" s="391" t="s">
        <v>181</v>
      </c>
      <c r="C735" s="430"/>
      <c r="D735" s="415" t="s">
        <v>3793</v>
      </c>
      <c r="E735" s="348" t="s">
        <v>3854</v>
      </c>
      <c r="F735" s="448" t="s">
        <v>3855</v>
      </c>
      <c r="G735" s="428" t="s">
        <v>22</v>
      </c>
      <c r="H735" s="376"/>
      <c r="I735" s="376"/>
      <c r="J735" s="376" t="s">
        <v>95</v>
      </c>
      <c r="K735" s="376" t="s">
        <v>7024</v>
      </c>
      <c r="L735" s="376" t="s">
        <v>7146</v>
      </c>
      <c r="M735" s="340"/>
      <c r="N735" s="340"/>
      <c r="O735" s="427"/>
      <c r="P735" s="427"/>
      <c r="Q735" s="427"/>
      <c r="R735" s="427"/>
      <c r="S735" s="427"/>
      <c r="T735" s="427"/>
      <c r="U735" s="427"/>
      <c r="V735" s="427"/>
      <c r="W735" s="427"/>
      <c r="X735" s="427"/>
      <c r="Y735" s="427"/>
    </row>
    <row r="736" customFormat="false" ht="15" hidden="false" customHeight="false" outlineLevel="2" collapsed="false">
      <c r="A736" s="386" t="s">
        <v>3856</v>
      </c>
      <c r="B736" s="391" t="s">
        <v>181</v>
      </c>
      <c r="C736" s="430"/>
      <c r="D736" s="415" t="s">
        <v>3797</v>
      </c>
      <c r="E736" s="348" t="s">
        <v>3798</v>
      </c>
      <c r="F736" s="448" t="s">
        <v>3857</v>
      </c>
      <c r="G736" s="428" t="s">
        <v>22</v>
      </c>
      <c r="H736" s="376"/>
      <c r="I736" s="376"/>
      <c r="J736" s="376" t="s">
        <v>95</v>
      </c>
      <c r="K736" s="376" t="s">
        <v>7024</v>
      </c>
      <c r="L736" s="376" t="s">
        <v>7146</v>
      </c>
      <c r="M736" s="340"/>
      <c r="N736" s="340"/>
      <c r="O736" s="427"/>
      <c r="P736" s="427"/>
      <c r="Q736" s="427"/>
      <c r="R736" s="427"/>
      <c r="S736" s="427"/>
      <c r="T736" s="427"/>
      <c r="U736" s="427"/>
      <c r="V736" s="427"/>
      <c r="W736" s="427"/>
      <c r="X736" s="427"/>
      <c r="Y736" s="427"/>
    </row>
    <row r="737" customFormat="false" ht="15" hidden="false" customHeight="false" outlineLevel="2" collapsed="false">
      <c r="A737" s="386" t="s">
        <v>3858</v>
      </c>
      <c r="B737" s="391" t="s">
        <v>181</v>
      </c>
      <c r="C737" s="430"/>
      <c r="D737" s="415" t="s">
        <v>3801</v>
      </c>
      <c r="E737" s="348" t="s">
        <v>3798</v>
      </c>
      <c r="F737" s="448" t="s">
        <v>3859</v>
      </c>
      <c r="G737" s="428" t="s">
        <v>22</v>
      </c>
      <c r="H737" s="376"/>
      <c r="I737" s="376"/>
      <c r="J737" s="376" t="s">
        <v>95</v>
      </c>
      <c r="K737" s="376" t="s">
        <v>7024</v>
      </c>
      <c r="L737" s="376" t="s">
        <v>7156</v>
      </c>
      <c r="M737" s="340"/>
      <c r="N737" s="340"/>
      <c r="O737" s="427"/>
      <c r="P737" s="427"/>
      <c r="Q737" s="427"/>
      <c r="R737" s="427"/>
      <c r="S737" s="427"/>
      <c r="T737" s="427"/>
      <c r="U737" s="427"/>
      <c r="V737" s="427"/>
      <c r="W737" s="427"/>
      <c r="X737" s="427"/>
      <c r="Y737" s="427"/>
    </row>
    <row r="738" customFormat="false" ht="15" hidden="false" customHeight="false" outlineLevel="2" collapsed="false">
      <c r="A738" s="386" t="s">
        <v>3860</v>
      </c>
      <c r="B738" s="391" t="s">
        <v>181</v>
      </c>
      <c r="C738" s="430"/>
      <c r="D738" s="415" t="s">
        <v>3804</v>
      </c>
      <c r="E738" s="348" t="s">
        <v>3805</v>
      </c>
      <c r="F738" s="448" t="s">
        <v>3861</v>
      </c>
      <c r="G738" s="428" t="s">
        <v>22</v>
      </c>
      <c r="H738" s="345"/>
      <c r="I738" s="376"/>
      <c r="J738" s="376" t="s">
        <v>95</v>
      </c>
      <c r="K738" s="376" t="s">
        <v>7024</v>
      </c>
      <c r="L738" s="376" t="s">
        <v>7156</v>
      </c>
      <c r="M738" s="340"/>
      <c r="N738" s="340"/>
      <c r="O738" s="427"/>
      <c r="P738" s="427"/>
      <c r="Q738" s="427"/>
      <c r="R738" s="427"/>
      <c r="S738" s="427"/>
      <c r="T738" s="427"/>
      <c r="U738" s="427"/>
      <c r="V738" s="427"/>
      <c r="W738" s="427"/>
      <c r="X738" s="427"/>
      <c r="Y738" s="427"/>
    </row>
    <row r="739" customFormat="false" ht="15" hidden="false" customHeight="false" outlineLevel="2" collapsed="false">
      <c r="A739" s="386" t="s">
        <v>3862</v>
      </c>
      <c r="B739" s="391" t="s">
        <v>181</v>
      </c>
      <c r="C739" s="430"/>
      <c r="D739" s="415" t="s">
        <v>3808</v>
      </c>
      <c r="E739" s="348" t="s">
        <v>3809</v>
      </c>
      <c r="F739" s="448" t="s">
        <v>3863</v>
      </c>
      <c r="G739" s="428" t="s">
        <v>22</v>
      </c>
      <c r="H739" s="379"/>
      <c r="I739" s="376"/>
      <c r="J739" s="376" t="s">
        <v>95</v>
      </c>
      <c r="K739" s="376" t="s">
        <v>7024</v>
      </c>
      <c r="L739" s="376" t="s">
        <v>7156</v>
      </c>
      <c r="M739" s="340"/>
      <c r="N739" s="340"/>
      <c r="O739" s="427"/>
      <c r="P739" s="427"/>
      <c r="Q739" s="427"/>
      <c r="R739" s="427"/>
      <c r="S739" s="427"/>
      <c r="T739" s="427"/>
      <c r="U739" s="427"/>
      <c r="V739" s="427"/>
      <c r="W739" s="427"/>
      <c r="X739" s="427"/>
      <c r="Y739" s="427"/>
    </row>
    <row r="740" customFormat="false" ht="15" hidden="false" customHeight="false" outlineLevel="2" collapsed="false">
      <c r="A740" s="386" t="s">
        <v>3864</v>
      </c>
      <c r="B740" s="391" t="s">
        <v>181</v>
      </c>
      <c r="C740" s="432"/>
      <c r="D740" s="415" t="s">
        <v>3296</v>
      </c>
      <c r="E740" s="348" t="s">
        <v>7157</v>
      </c>
      <c r="F740" s="448" t="s">
        <v>3865</v>
      </c>
      <c r="G740" s="428" t="s">
        <v>22</v>
      </c>
      <c r="H740" s="376"/>
      <c r="I740" s="376"/>
      <c r="J740" s="376" t="s">
        <v>95</v>
      </c>
      <c r="K740" s="376" t="s">
        <v>7024</v>
      </c>
      <c r="L740" s="376" t="s">
        <v>7156</v>
      </c>
      <c r="M740" s="340"/>
      <c r="N740" s="391" t="s">
        <v>7158</v>
      </c>
      <c r="O740" s="427"/>
      <c r="P740" s="427"/>
      <c r="Q740" s="427"/>
      <c r="R740" s="427"/>
      <c r="S740" s="427"/>
      <c r="T740" s="427"/>
      <c r="U740" s="427"/>
      <c r="V740" s="427"/>
      <c r="W740" s="427"/>
      <c r="X740" s="427"/>
      <c r="Y740" s="427"/>
    </row>
    <row r="741" customFormat="false" ht="15" hidden="false" customHeight="false" outlineLevel="2" collapsed="false">
      <c r="A741" s="386" t="s">
        <v>3866</v>
      </c>
      <c r="B741" s="391" t="s">
        <v>181</v>
      </c>
      <c r="C741" s="432"/>
      <c r="D741" s="415" t="s">
        <v>3298</v>
      </c>
      <c r="E741" s="348" t="s">
        <v>3867</v>
      </c>
      <c r="F741" s="448" t="s">
        <v>3868</v>
      </c>
      <c r="G741" s="428" t="s">
        <v>22</v>
      </c>
      <c r="H741" s="376"/>
      <c r="I741" s="376"/>
      <c r="J741" s="376" t="s">
        <v>95</v>
      </c>
      <c r="K741" s="376" t="s">
        <v>7024</v>
      </c>
      <c r="L741" s="376" t="s">
        <v>7156</v>
      </c>
      <c r="M741" s="340"/>
      <c r="N741" s="340"/>
      <c r="O741" s="427"/>
      <c r="P741" s="427"/>
      <c r="Q741" s="427"/>
      <c r="R741" s="427"/>
      <c r="S741" s="427"/>
      <c r="T741" s="427"/>
      <c r="U741" s="427"/>
      <c r="V741" s="427"/>
      <c r="W741" s="427"/>
      <c r="X741" s="427"/>
      <c r="Y741" s="427"/>
    </row>
    <row r="742" customFormat="false" ht="15" hidden="false" customHeight="false" outlineLevel="2" collapsed="false">
      <c r="A742" s="386" t="s">
        <v>3869</v>
      </c>
      <c r="B742" s="391" t="s">
        <v>181</v>
      </c>
      <c r="C742" s="415" t="s">
        <v>3709</v>
      </c>
      <c r="D742" s="415" t="s">
        <v>1054</v>
      </c>
      <c r="E742" s="349" t="s">
        <v>3165</v>
      </c>
      <c r="F742" s="402" t="s">
        <v>3746</v>
      </c>
      <c r="G742" s="428" t="s">
        <v>22</v>
      </c>
      <c r="H742" s="376"/>
      <c r="I742" s="376"/>
      <c r="J742" s="376" t="s">
        <v>95</v>
      </c>
      <c r="K742" s="376" t="s">
        <v>7024</v>
      </c>
      <c r="L742" s="376" t="s">
        <v>7156</v>
      </c>
      <c r="M742" s="340"/>
      <c r="N742" s="340"/>
      <c r="O742" s="427"/>
      <c r="P742" s="427"/>
      <c r="Q742" s="427"/>
      <c r="R742" s="427"/>
      <c r="S742" s="427"/>
      <c r="T742" s="427"/>
      <c r="U742" s="427"/>
      <c r="V742" s="427"/>
      <c r="W742" s="427"/>
      <c r="X742" s="427"/>
      <c r="Y742" s="427"/>
    </row>
    <row r="743" customFormat="false" ht="15" hidden="false" customHeight="false" outlineLevel="2" collapsed="false">
      <c r="A743" s="386" t="s">
        <v>3870</v>
      </c>
      <c r="B743" s="391" t="s">
        <v>181</v>
      </c>
      <c r="C743" s="430"/>
      <c r="D743" s="415" t="s">
        <v>3450</v>
      </c>
      <c r="E743" s="349" t="s">
        <v>3515</v>
      </c>
      <c r="F743" s="349"/>
      <c r="G743" s="428" t="s">
        <v>22</v>
      </c>
      <c r="H743" s="376"/>
      <c r="I743" s="376"/>
      <c r="J743" s="376" t="s">
        <v>95</v>
      </c>
      <c r="K743" s="376" t="s">
        <v>7024</v>
      </c>
      <c r="L743" s="376" t="s">
        <v>7156</v>
      </c>
      <c r="M743" s="340"/>
      <c r="N743" s="340"/>
      <c r="O743" s="427"/>
      <c r="P743" s="427"/>
      <c r="Q743" s="427"/>
      <c r="R743" s="427"/>
      <c r="S743" s="427"/>
      <c r="T743" s="427"/>
      <c r="U743" s="427"/>
      <c r="V743" s="427"/>
      <c r="W743" s="427"/>
      <c r="X743" s="427"/>
      <c r="Y743" s="427"/>
    </row>
    <row r="744" customFormat="false" ht="15" hidden="false" customHeight="false" outlineLevel="2" collapsed="false">
      <c r="A744" s="386" t="s">
        <v>3871</v>
      </c>
      <c r="B744" s="391" t="s">
        <v>181</v>
      </c>
      <c r="C744" s="430"/>
      <c r="D744" s="415" t="s">
        <v>3208</v>
      </c>
      <c r="E744" s="349" t="s">
        <v>1062</v>
      </c>
      <c r="F744" s="349" t="s">
        <v>1063</v>
      </c>
      <c r="G744" s="428" t="s">
        <v>22</v>
      </c>
      <c r="H744" s="376"/>
      <c r="I744" s="376"/>
      <c r="J744" s="376" t="s">
        <v>95</v>
      </c>
      <c r="K744" s="376" t="s">
        <v>7024</v>
      </c>
      <c r="L744" s="376" t="s">
        <v>7156</v>
      </c>
      <c r="M744" s="340"/>
      <c r="N744" s="340"/>
      <c r="O744" s="427"/>
      <c r="P744" s="427"/>
      <c r="Q744" s="427"/>
      <c r="R744" s="427"/>
      <c r="S744" s="427"/>
      <c r="T744" s="427"/>
      <c r="U744" s="427"/>
      <c r="V744" s="427"/>
      <c r="W744" s="427"/>
      <c r="X744" s="427"/>
      <c r="Y744" s="427"/>
    </row>
    <row r="745" customFormat="false" ht="15" hidden="false" customHeight="false" outlineLevel="2" collapsed="false">
      <c r="A745" s="386" t="s">
        <v>3872</v>
      </c>
      <c r="B745" s="391" t="s">
        <v>181</v>
      </c>
      <c r="C745" s="415" t="s">
        <v>3715</v>
      </c>
      <c r="D745" s="415" t="s">
        <v>3309</v>
      </c>
      <c r="E745" s="349" t="s">
        <v>3873</v>
      </c>
      <c r="F745" s="348" t="s">
        <v>3839</v>
      </c>
      <c r="G745" s="428" t="s">
        <v>22</v>
      </c>
      <c r="H745" s="376"/>
      <c r="I745" s="376"/>
      <c r="J745" s="376" t="s">
        <v>95</v>
      </c>
      <c r="K745" s="376" t="s">
        <v>7024</v>
      </c>
      <c r="L745" s="376" t="s">
        <v>7156</v>
      </c>
      <c r="M745" s="340"/>
      <c r="N745" s="340"/>
      <c r="O745" s="427"/>
      <c r="P745" s="427"/>
      <c r="Q745" s="427"/>
      <c r="R745" s="427"/>
      <c r="S745" s="427"/>
      <c r="T745" s="427"/>
      <c r="U745" s="427"/>
      <c r="V745" s="427"/>
      <c r="W745" s="427"/>
      <c r="X745" s="427"/>
      <c r="Y745" s="427"/>
    </row>
    <row r="746" customFormat="false" ht="15" hidden="false" customHeight="false" outlineLevel="2" collapsed="false">
      <c r="A746" s="386" t="s">
        <v>3874</v>
      </c>
      <c r="B746" s="391" t="s">
        <v>181</v>
      </c>
      <c r="C746" s="430"/>
      <c r="D746" s="415" t="s">
        <v>3009</v>
      </c>
      <c r="E746" s="349" t="s">
        <v>1074</v>
      </c>
      <c r="F746" s="348" t="s">
        <v>3839</v>
      </c>
      <c r="G746" s="428" t="s">
        <v>22</v>
      </c>
      <c r="H746" s="376"/>
      <c r="I746" s="376"/>
      <c r="J746" s="376" t="s">
        <v>95</v>
      </c>
      <c r="K746" s="376" t="s">
        <v>7024</v>
      </c>
      <c r="L746" s="376" t="s">
        <v>7156</v>
      </c>
      <c r="M746" s="340"/>
      <c r="N746" s="340"/>
      <c r="O746" s="427"/>
      <c r="P746" s="427"/>
      <c r="Q746" s="427"/>
      <c r="R746" s="427"/>
      <c r="S746" s="427"/>
      <c r="T746" s="427"/>
      <c r="U746" s="427"/>
      <c r="V746" s="427"/>
      <c r="W746" s="427"/>
      <c r="X746" s="427"/>
      <c r="Y746" s="427"/>
    </row>
    <row r="747" customFormat="false" ht="15" hidden="false" customHeight="false" outlineLevel="2" collapsed="false">
      <c r="A747" s="386" t="s">
        <v>3875</v>
      </c>
      <c r="B747" s="391" t="s">
        <v>181</v>
      </c>
      <c r="C747" s="430" t="s">
        <v>1076</v>
      </c>
      <c r="D747" s="415" t="s">
        <v>1077</v>
      </c>
      <c r="E747" s="349" t="s">
        <v>3174</v>
      </c>
      <c r="F747" s="402" t="s">
        <v>3746</v>
      </c>
      <c r="G747" s="428" t="s">
        <v>22</v>
      </c>
      <c r="H747" s="376"/>
      <c r="I747" s="376"/>
      <c r="J747" s="376" t="s">
        <v>95</v>
      </c>
      <c r="K747" s="376" t="s">
        <v>7024</v>
      </c>
      <c r="L747" s="376" t="s">
        <v>7156</v>
      </c>
      <c r="M747" s="340"/>
      <c r="N747" s="340"/>
      <c r="O747" s="427"/>
      <c r="P747" s="427"/>
      <c r="Q747" s="427"/>
      <c r="R747" s="427"/>
      <c r="S747" s="427"/>
      <c r="T747" s="427"/>
      <c r="U747" s="427"/>
      <c r="V747" s="427"/>
      <c r="W747" s="427"/>
      <c r="X747" s="427"/>
      <c r="Y747" s="427"/>
    </row>
    <row r="748" customFormat="false" ht="15" hidden="false" customHeight="false" outlineLevel="2" collapsed="false">
      <c r="A748" s="386" t="s">
        <v>3876</v>
      </c>
      <c r="B748" s="391" t="s">
        <v>181</v>
      </c>
      <c r="C748" s="430"/>
      <c r="D748" s="415" t="s">
        <v>3013</v>
      </c>
      <c r="E748" s="349" t="s">
        <v>1082</v>
      </c>
      <c r="F748" s="402" t="s">
        <v>3746</v>
      </c>
      <c r="G748" s="428" t="s">
        <v>22</v>
      </c>
      <c r="H748" s="148"/>
      <c r="I748" s="376"/>
      <c r="J748" s="376" t="s">
        <v>95</v>
      </c>
      <c r="K748" s="376" t="s">
        <v>7024</v>
      </c>
      <c r="L748" s="376" t="s">
        <v>7156</v>
      </c>
      <c r="M748" s="340"/>
      <c r="N748" s="340"/>
      <c r="O748" s="427"/>
      <c r="P748" s="427"/>
      <c r="Q748" s="427"/>
      <c r="R748" s="427"/>
      <c r="S748" s="427"/>
      <c r="T748" s="427"/>
      <c r="U748" s="427"/>
      <c r="V748" s="427"/>
      <c r="W748" s="427"/>
      <c r="X748" s="427"/>
      <c r="Y748" s="427"/>
    </row>
    <row r="749" customFormat="false" ht="15" hidden="false" customHeight="false" outlineLevel="2" collapsed="false">
      <c r="A749" s="386" t="s">
        <v>3877</v>
      </c>
      <c r="B749" s="391" t="s">
        <v>218</v>
      </c>
      <c r="C749" s="430"/>
      <c r="D749" s="415" t="s">
        <v>1096</v>
      </c>
      <c r="E749" s="349" t="s">
        <v>1097</v>
      </c>
      <c r="F749" s="348" t="s">
        <v>3839</v>
      </c>
      <c r="G749" s="428" t="s">
        <v>22</v>
      </c>
      <c r="H749" s="449"/>
      <c r="I749" s="376"/>
      <c r="J749" s="376" t="s">
        <v>95</v>
      </c>
      <c r="K749" s="376" t="s">
        <v>7024</v>
      </c>
      <c r="L749" s="376" t="s">
        <v>7156</v>
      </c>
      <c r="M749" s="340"/>
      <c r="N749" s="340"/>
      <c r="O749" s="450"/>
      <c r="P749" s="450"/>
      <c r="Q749" s="450"/>
      <c r="R749" s="450"/>
      <c r="S749" s="450"/>
      <c r="T749" s="450"/>
      <c r="U749" s="450"/>
      <c r="V749" s="450"/>
      <c r="W749" s="450"/>
      <c r="X749" s="450"/>
      <c r="Y749" s="450"/>
    </row>
    <row r="750" customFormat="false" ht="15" hidden="false" customHeight="true" outlineLevel="1" collapsed="false">
      <c r="A750" s="434" t="s">
        <v>3879</v>
      </c>
      <c r="B750" s="434"/>
      <c r="C750" s="434"/>
      <c r="D750" s="434"/>
      <c r="E750" s="434"/>
      <c r="F750" s="434"/>
      <c r="G750" s="425"/>
      <c r="H750" s="425"/>
      <c r="I750" s="425"/>
      <c r="J750" s="425"/>
      <c r="K750" s="425"/>
      <c r="L750" s="425"/>
      <c r="M750" s="426"/>
      <c r="N750" s="426"/>
      <c r="O750" s="427"/>
      <c r="P750" s="427"/>
      <c r="Q750" s="427"/>
      <c r="R750" s="427"/>
      <c r="S750" s="427"/>
      <c r="T750" s="427"/>
      <c r="U750" s="427"/>
      <c r="V750" s="427"/>
      <c r="W750" s="427"/>
      <c r="X750" s="427"/>
      <c r="Y750" s="427"/>
    </row>
    <row r="751" customFormat="false" ht="15" hidden="false" customHeight="false" outlineLevel="2" collapsed="false">
      <c r="A751" s="386" t="s">
        <v>3880</v>
      </c>
      <c r="B751" s="391" t="s">
        <v>182</v>
      </c>
      <c r="C751" s="415" t="s">
        <v>3261</v>
      </c>
      <c r="D751" s="349" t="s">
        <v>3262</v>
      </c>
      <c r="E751" s="345" t="s">
        <v>7159</v>
      </c>
      <c r="F751" s="348" t="s">
        <v>3882</v>
      </c>
      <c r="G751" s="428" t="s">
        <v>22</v>
      </c>
      <c r="H751" s="376"/>
      <c r="I751" s="376"/>
      <c r="J751" s="376" t="s">
        <v>95</v>
      </c>
      <c r="K751" s="376" t="s">
        <v>7024</v>
      </c>
      <c r="L751" s="376" t="s">
        <v>7156</v>
      </c>
      <c r="M751" s="340"/>
      <c r="N751" s="340"/>
      <c r="O751" s="427"/>
      <c r="P751" s="427"/>
      <c r="Q751" s="427"/>
      <c r="R751" s="427"/>
      <c r="S751" s="427"/>
      <c r="T751" s="427"/>
      <c r="U751" s="427"/>
      <c r="V751" s="427"/>
      <c r="W751" s="427"/>
      <c r="X751" s="427"/>
      <c r="Y751" s="427"/>
    </row>
    <row r="752" customFormat="false" ht="15" hidden="false" customHeight="false" outlineLevel="2" collapsed="false">
      <c r="A752" s="386" t="s">
        <v>3883</v>
      </c>
      <c r="B752" s="391" t="s">
        <v>182</v>
      </c>
      <c r="C752" s="415" t="s">
        <v>3396</v>
      </c>
      <c r="D752" s="349" t="s">
        <v>3270</v>
      </c>
      <c r="E752" s="345" t="s">
        <v>7160</v>
      </c>
      <c r="F752" s="340"/>
      <c r="G752" s="428" t="s">
        <v>22</v>
      </c>
      <c r="H752" s="376"/>
      <c r="I752" s="376"/>
      <c r="J752" s="376" t="s">
        <v>95</v>
      </c>
      <c r="K752" s="376" t="s">
        <v>7024</v>
      </c>
      <c r="L752" s="376" t="s">
        <v>7156</v>
      </c>
      <c r="M752" s="340"/>
      <c r="N752" s="340"/>
      <c r="O752" s="427"/>
      <c r="P752" s="427"/>
      <c r="Q752" s="427"/>
      <c r="R752" s="427"/>
      <c r="S752" s="427"/>
      <c r="T752" s="427"/>
      <c r="U752" s="427"/>
      <c r="V752" s="427"/>
      <c r="W752" s="427"/>
      <c r="X752" s="427"/>
      <c r="Y752" s="427"/>
    </row>
    <row r="753" customFormat="false" ht="15" hidden="false" customHeight="false" outlineLevel="2" collapsed="false">
      <c r="A753" s="386" t="s">
        <v>3885</v>
      </c>
      <c r="B753" s="391" t="s">
        <v>182</v>
      </c>
      <c r="C753" s="430"/>
      <c r="D753" s="349" t="s">
        <v>3273</v>
      </c>
      <c r="E753" s="349" t="s">
        <v>7161</v>
      </c>
      <c r="F753" s="348" t="s">
        <v>3887</v>
      </c>
      <c r="G753" s="428" t="s">
        <v>22</v>
      </c>
      <c r="H753" s="376"/>
      <c r="I753" s="376"/>
      <c r="J753" s="376" t="s">
        <v>95</v>
      </c>
      <c r="K753" s="376" t="s">
        <v>7024</v>
      </c>
      <c r="L753" s="376" t="s">
        <v>7156</v>
      </c>
      <c r="M753" s="340"/>
      <c r="N753" s="340"/>
      <c r="O753" s="427"/>
      <c r="P753" s="427"/>
      <c r="Q753" s="427"/>
      <c r="R753" s="427"/>
      <c r="S753" s="427"/>
      <c r="T753" s="427"/>
      <c r="U753" s="427"/>
      <c r="V753" s="427"/>
      <c r="W753" s="427"/>
      <c r="X753" s="427"/>
      <c r="Y753" s="427"/>
    </row>
    <row r="754" customFormat="false" ht="15" hidden="false" customHeight="false" outlineLevel="2" collapsed="false">
      <c r="A754" s="386" t="s">
        <v>3888</v>
      </c>
      <c r="B754" s="391" t="s">
        <v>182</v>
      </c>
      <c r="C754" s="430"/>
      <c r="D754" s="349" t="s">
        <v>3278</v>
      </c>
      <c r="E754" s="349" t="s">
        <v>3652</v>
      </c>
      <c r="F754" s="348" t="s">
        <v>3887</v>
      </c>
      <c r="G754" s="428" t="s">
        <v>22</v>
      </c>
      <c r="H754" s="376"/>
      <c r="I754" s="376"/>
      <c r="J754" s="376" t="s">
        <v>95</v>
      </c>
      <c r="K754" s="376" t="s">
        <v>7024</v>
      </c>
      <c r="L754" s="376" t="s">
        <v>7156</v>
      </c>
      <c r="M754" s="340"/>
      <c r="N754" s="340"/>
      <c r="O754" s="427"/>
      <c r="P754" s="427"/>
      <c r="Q754" s="427"/>
      <c r="R754" s="427"/>
      <c r="S754" s="427"/>
      <c r="T754" s="427"/>
      <c r="U754" s="427"/>
      <c r="V754" s="427"/>
      <c r="W754" s="427"/>
      <c r="X754" s="427"/>
      <c r="Y754" s="427"/>
    </row>
    <row r="755" customFormat="false" ht="15" hidden="false" customHeight="false" outlineLevel="2" collapsed="false">
      <c r="A755" s="386" t="s">
        <v>939</v>
      </c>
      <c r="B755" s="391" t="s">
        <v>182</v>
      </c>
      <c r="C755" s="415" t="s">
        <v>3339</v>
      </c>
      <c r="D755" s="415" t="s">
        <v>7162</v>
      </c>
      <c r="E755" s="348" t="s">
        <v>3283</v>
      </c>
      <c r="F755" s="340"/>
      <c r="G755" s="428" t="s">
        <v>22</v>
      </c>
      <c r="H755" s="376"/>
      <c r="I755" s="376"/>
      <c r="J755" s="376" t="s">
        <v>95</v>
      </c>
      <c r="K755" s="376" t="s">
        <v>7024</v>
      </c>
      <c r="L755" s="376" t="s">
        <v>7156</v>
      </c>
      <c r="M755" s="340"/>
      <c r="N755" s="340"/>
      <c r="O755" s="427"/>
      <c r="P755" s="427"/>
      <c r="Q755" s="427"/>
      <c r="R755" s="427"/>
      <c r="S755" s="427"/>
      <c r="T755" s="427"/>
      <c r="U755" s="427"/>
      <c r="V755" s="427"/>
      <c r="W755" s="427"/>
      <c r="X755" s="427"/>
      <c r="Y755" s="427"/>
    </row>
    <row r="756" customFormat="false" ht="15" hidden="false" customHeight="false" outlineLevel="2" collapsed="false">
      <c r="A756" s="386" t="s">
        <v>3891</v>
      </c>
      <c r="B756" s="391" t="s">
        <v>182</v>
      </c>
      <c r="C756" s="415" t="s">
        <v>3703</v>
      </c>
      <c r="D756" s="430" t="s">
        <v>3286</v>
      </c>
      <c r="E756" s="348" t="s">
        <v>3892</v>
      </c>
      <c r="F756" s="348" t="s">
        <v>3887</v>
      </c>
      <c r="G756" s="428" t="s">
        <v>22</v>
      </c>
      <c r="H756" s="376"/>
      <c r="I756" s="376"/>
      <c r="J756" s="376" t="s">
        <v>95</v>
      </c>
      <c r="K756" s="376" t="s">
        <v>7024</v>
      </c>
      <c r="L756" s="376" t="s">
        <v>7156</v>
      </c>
      <c r="M756" s="340"/>
      <c r="N756" s="340"/>
      <c r="O756" s="427"/>
      <c r="P756" s="427"/>
      <c r="Q756" s="427"/>
      <c r="R756" s="427"/>
      <c r="S756" s="427"/>
      <c r="T756" s="427"/>
      <c r="U756" s="427"/>
      <c r="V756" s="427"/>
      <c r="W756" s="427"/>
      <c r="X756" s="427"/>
      <c r="Y756" s="427"/>
    </row>
    <row r="757" customFormat="false" ht="15" hidden="false" customHeight="false" outlineLevel="2" collapsed="false">
      <c r="A757" s="386" t="s">
        <v>3893</v>
      </c>
      <c r="B757" s="391" t="s">
        <v>182</v>
      </c>
      <c r="C757" s="430"/>
      <c r="D757" s="415" t="s">
        <v>7163</v>
      </c>
      <c r="E757" s="348" t="s">
        <v>3895</v>
      </c>
      <c r="F757" s="348" t="s">
        <v>3896</v>
      </c>
      <c r="G757" s="428" t="s">
        <v>22</v>
      </c>
      <c r="H757" s="376"/>
      <c r="I757" s="376"/>
      <c r="J757" s="376" t="s">
        <v>95</v>
      </c>
      <c r="K757" s="376" t="s">
        <v>7024</v>
      </c>
      <c r="L757" s="376" t="s">
        <v>7156</v>
      </c>
      <c r="M757" s="340"/>
      <c r="N757" s="340"/>
      <c r="O757" s="427"/>
      <c r="P757" s="427"/>
      <c r="Q757" s="427"/>
      <c r="R757" s="427"/>
      <c r="S757" s="427"/>
      <c r="T757" s="427"/>
      <c r="U757" s="427"/>
      <c r="V757" s="427"/>
      <c r="W757" s="427"/>
      <c r="X757" s="427"/>
      <c r="Y757" s="427"/>
    </row>
    <row r="758" customFormat="false" ht="15" hidden="false" customHeight="false" outlineLevel="2" collapsed="false">
      <c r="A758" s="386" t="s">
        <v>3897</v>
      </c>
      <c r="B758" s="391" t="s">
        <v>182</v>
      </c>
      <c r="C758" s="432"/>
      <c r="D758" s="415" t="s">
        <v>7164</v>
      </c>
      <c r="E758" s="348" t="s">
        <v>6960</v>
      </c>
      <c r="F758" s="348" t="s">
        <v>3900</v>
      </c>
      <c r="G758" s="428" t="s">
        <v>22</v>
      </c>
      <c r="H758" s="376"/>
      <c r="I758" s="376"/>
      <c r="J758" s="376" t="s">
        <v>95</v>
      </c>
      <c r="K758" s="376" t="s">
        <v>7024</v>
      </c>
      <c r="L758" s="376" t="s">
        <v>7156</v>
      </c>
      <c r="M758" s="340"/>
      <c r="N758" s="340"/>
      <c r="O758" s="427"/>
      <c r="P758" s="427"/>
      <c r="Q758" s="427"/>
      <c r="R758" s="427"/>
      <c r="S758" s="427"/>
      <c r="T758" s="427"/>
      <c r="U758" s="427"/>
      <c r="V758" s="427"/>
      <c r="W758" s="427"/>
      <c r="X758" s="427"/>
      <c r="Y758" s="427"/>
    </row>
    <row r="759" customFormat="false" ht="15" hidden="false" customHeight="false" outlineLevel="2" collapsed="false">
      <c r="A759" s="386" t="s">
        <v>3901</v>
      </c>
      <c r="B759" s="391" t="s">
        <v>182</v>
      </c>
      <c r="C759" s="432"/>
      <c r="D759" s="415" t="s">
        <v>7165</v>
      </c>
      <c r="E759" s="348" t="s">
        <v>3895</v>
      </c>
      <c r="F759" s="348" t="s">
        <v>3896</v>
      </c>
      <c r="G759" s="428" t="s">
        <v>22</v>
      </c>
      <c r="H759" s="376"/>
      <c r="I759" s="376"/>
      <c r="J759" s="376" t="s">
        <v>95</v>
      </c>
      <c r="K759" s="376" t="s">
        <v>7024</v>
      </c>
      <c r="L759" s="376" t="s">
        <v>7156</v>
      </c>
      <c r="M759" s="340"/>
      <c r="N759" s="340"/>
      <c r="O759" s="427"/>
      <c r="P759" s="427"/>
      <c r="Q759" s="427"/>
      <c r="R759" s="427"/>
      <c r="S759" s="427"/>
      <c r="T759" s="427"/>
      <c r="U759" s="427"/>
      <c r="V759" s="427"/>
      <c r="W759" s="427"/>
      <c r="X759" s="427"/>
      <c r="Y759" s="427"/>
    </row>
    <row r="760" customFormat="false" ht="15" hidden="false" customHeight="false" outlineLevel="2" collapsed="false">
      <c r="A760" s="386" t="s">
        <v>3904</v>
      </c>
      <c r="B760" s="391" t="s">
        <v>182</v>
      </c>
      <c r="C760" s="432"/>
      <c r="D760" s="415" t="s">
        <v>4824</v>
      </c>
      <c r="E760" s="348" t="s">
        <v>6960</v>
      </c>
      <c r="F760" s="348" t="s">
        <v>3900</v>
      </c>
      <c r="G760" s="428" t="s">
        <v>22</v>
      </c>
      <c r="H760" s="376"/>
      <c r="I760" s="376"/>
      <c r="J760" s="376" t="s">
        <v>95</v>
      </c>
      <c r="K760" s="376" t="s">
        <v>7024</v>
      </c>
      <c r="L760" s="376" t="s">
        <v>7156</v>
      </c>
      <c r="M760" s="340"/>
      <c r="N760" s="340"/>
      <c r="O760" s="427"/>
      <c r="P760" s="427"/>
      <c r="Q760" s="427"/>
      <c r="R760" s="427"/>
      <c r="S760" s="427"/>
      <c r="T760" s="427"/>
      <c r="U760" s="427"/>
      <c r="V760" s="427"/>
      <c r="W760" s="427"/>
      <c r="X760" s="427"/>
      <c r="Y760" s="427"/>
    </row>
    <row r="761" customFormat="false" ht="15" hidden="false" customHeight="false" outlineLevel="2" collapsed="false">
      <c r="A761" s="386" t="s">
        <v>3907</v>
      </c>
      <c r="B761" s="391" t="s">
        <v>182</v>
      </c>
      <c r="C761" s="415" t="s">
        <v>3709</v>
      </c>
      <c r="D761" s="415" t="s">
        <v>1054</v>
      </c>
      <c r="E761" s="349" t="s">
        <v>3628</v>
      </c>
      <c r="F761" s="349" t="s">
        <v>3908</v>
      </c>
      <c r="G761" s="428" t="s">
        <v>22</v>
      </c>
      <c r="H761" s="376"/>
      <c r="I761" s="376"/>
      <c r="J761" s="376" t="s">
        <v>95</v>
      </c>
      <c r="K761" s="376" t="s">
        <v>7024</v>
      </c>
      <c r="L761" s="376" t="s">
        <v>7156</v>
      </c>
      <c r="M761" s="340"/>
      <c r="N761" s="340"/>
      <c r="O761" s="427"/>
      <c r="P761" s="427"/>
      <c r="Q761" s="427"/>
      <c r="R761" s="427"/>
      <c r="S761" s="427"/>
      <c r="T761" s="427"/>
      <c r="U761" s="427"/>
      <c r="V761" s="427"/>
      <c r="W761" s="427"/>
      <c r="X761" s="427"/>
      <c r="Y761" s="427"/>
    </row>
    <row r="762" customFormat="false" ht="15" hidden="false" customHeight="false" outlineLevel="2" collapsed="false">
      <c r="A762" s="386" t="s">
        <v>3909</v>
      </c>
      <c r="B762" s="391" t="s">
        <v>182</v>
      </c>
      <c r="C762" s="430"/>
      <c r="D762" s="415" t="s">
        <v>1058</v>
      </c>
      <c r="E762" s="349" t="s">
        <v>3631</v>
      </c>
      <c r="F762" s="349"/>
      <c r="G762" s="428" t="s">
        <v>22</v>
      </c>
      <c r="H762" s="376"/>
      <c r="I762" s="376"/>
      <c r="J762" s="376" t="s">
        <v>95</v>
      </c>
      <c r="K762" s="376" t="s">
        <v>7024</v>
      </c>
      <c r="L762" s="376" t="s">
        <v>7156</v>
      </c>
      <c r="M762" s="340"/>
      <c r="N762" s="340"/>
      <c r="O762" s="427"/>
      <c r="P762" s="427"/>
      <c r="Q762" s="427"/>
      <c r="R762" s="427"/>
      <c r="S762" s="427"/>
      <c r="T762" s="427"/>
      <c r="U762" s="427"/>
      <c r="V762" s="427"/>
      <c r="W762" s="427"/>
      <c r="X762" s="427"/>
      <c r="Y762" s="427"/>
    </row>
    <row r="763" customFormat="false" ht="15" hidden="false" customHeight="false" outlineLevel="2" collapsed="false">
      <c r="A763" s="386" t="s">
        <v>3910</v>
      </c>
      <c r="B763" s="391" t="s">
        <v>182</v>
      </c>
      <c r="C763" s="430"/>
      <c r="D763" s="415" t="s">
        <v>1061</v>
      </c>
      <c r="E763" s="349" t="s">
        <v>3633</v>
      </c>
      <c r="F763" s="349" t="s">
        <v>1063</v>
      </c>
      <c r="G763" s="428" t="s">
        <v>22</v>
      </c>
      <c r="H763" s="376"/>
      <c r="I763" s="376"/>
      <c r="J763" s="376" t="s">
        <v>95</v>
      </c>
      <c r="K763" s="376" t="s">
        <v>7024</v>
      </c>
      <c r="L763" s="376" t="s">
        <v>7156</v>
      </c>
      <c r="M763" s="340"/>
      <c r="N763" s="340"/>
      <c r="O763" s="427"/>
      <c r="P763" s="427"/>
      <c r="Q763" s="427"/>
      <c r="R763" s="427"/>
      <c r="S763" s="427"/>
      <c r="T763" s="427"/>
      <c r="U763" s="427"/>
      <c r="V763" s="427"/>
      <c r="W763" s="427"/>
      <c r="X763" s="427"/>
      <c r="Y763" s="427"/>
    </row>
    <row r="764" customFormat="false" ht="15" hidden="false" customHeight="false" outlineLevel="2" collapsed="false">
      <c r="A764" s="386" t="s">
        <v>3911</v>
      </c>
      <c r="B764" s="391" t="s">
        <v>182</v>
      </c>
      <c r="C764" s="415" t="s">
        <v>3715</v>
      </c>
      <c r="D764" s="415" t="s">
        <v>3309</v>
      </c>
      <c r="E764" s="349" t="s">
        <v>3913</v>
      </c>
      <c r="F764" s="348" t="s">
        <v>3896</v>
      </c>
      <c r="G764" s="428" t="s">
        <v>22</v>
      </c>
      <c r="H764" s="376"/>
      <c r="I764" s="376"/>
      <c r="J764" s="376" t="s">
        <v>95</v>
      </c>
      <c r="K764" s="376" t="s">
        <v>7024</v>
      </c>
      <c r="L764" s="376" t="s">
        <v>7156</v>
      </c>
      <c r="M764" s="340"/>
      <c r="N764" s="340"/>
      <c r="O764" s="427"/>
      <c r="P764" s="427"/>
      <c r="Q764" s="427"/>
      <c r="R764" s="427"/>
      <c r="S764" s="427"/>
      <c r="T764" s="427"/>
      <c r="U764" s="427"/>
      <c r="V764" s="427"/>
      <c r="W764" s="427"/>
      <c r="X764" s="427"/>
      <c r="Y764" s="427"/>
    </row>
    <row r="765" customFormat="false" ht="15" hidden="false" customHeight="false" outlineLevel="2" collapsed="false">
      <c r="A765" s="386" t="s">
        <v>3914</v>
      </c>
      <c r="B765" s="391" t="s">
        <v>182</v>
      </c>
      <c r="C765" s="430"/>
      <c r="D765" s="415" t="s">
        <v>3009</v>
      </c>
      <c r="E765" s="349" t="s">
        <v>3313</v>
      </c>
      <c r="F765" s="348" t="s">
        <v>3896</v>
      </c>
      <c r="G765" s="428" t="s">
        <v>22</v>
      </c>
      <c r="H765" s="376"/>
      <c r="I765" s="376"/>
      <c r="J765" s="376" t="s">
        <v>95</v>
      </c>
      <c r="K765" s="376" t="s">
        <v>7024</v>
      </c>
      <c r="L765" s="376" t="s">
        <v>7156</v>
      </c>
      <c r="M765" s="340"/>
      <c r="N765" s="340"/>
      <c r="O765" s="427"/>
      <c r="P765" s="427"/>
      <c r="Q765" s="427"/>
      <c r="R765" s="427"/>
      <c r="S765" s="427"/>
      <c r="T765" s="427"/>
      <c r="U765" s="427"/>
      <c r="V765" s="427"/>
      <c r="W765" s="427"/>
      <c r="X765" s="427"/>
      <c r="Y765" s="427"/>
    </row>
    <row r="766" customFormat="false" ht="15" hidden="false" customHeight="false" outlineLevel="2" collapsed="false">
      <c r="A766" s="386" t="s">
        <v>3916</v>
      </c>
      <c r="B766" s="391" t="s">
        <v>182</v>
      </c>
      <c r="C766" s="430" t="s">
        <v>1076</v>
      </c>
      <c r="D766" s="415" t="s">
        <v>1077</v>
      </c>
      <c r="E766" s="349" t="s">
        <v>3315</v>
      </c>
      <c r="F766" s="349" t="s">
        <v>3908</v>
      </c>
      <c r="G766" s="428" t="s">
        <v>22</v>
      </c>
      <c r="H766" s="376"/>
      <c r="I766" s="376"/>
      <c r="J766" s="376" t="s">
        <v>95</v>
      </c>
      <c r="K766" s="376" t="s">
        <v>7024</v>
      </c>
      <c r="L766" s="376" t="s">
        <v>7156</v>
      </c>
      <c r="M766" s="340"/>
      <c r="N766" s="340"/>
      <c r="O766" s="427"/>
      <c r="P766" s="427"/>
      <c r="Q766" s="427"/>
      <c r="R766" s="427"/>
      <c r="S766" s="427"/>
      <c r="T766" s="427"/>
      <c r="U766" s="427"/>
      <c r="V766" s="427"/>
      <c r="W766" s="427"/>
      <c r="X766" s="427"/>
      <c r="Y766" s="427"/>
    </row>
    <row r="767" customFormat="false" ht="15" hidden="false" customHeight="false" outlineLevel="2" collapsed="false">
      <c r="A767" s="386" t="s">
        <v>3917</v>
      </c>
      <c r="B767" s="391" t="s">
        <v>182</v>
      </c>
      <c r="C767" s="430"/>
      <c r="D767" s="415" t="s">
        <v>3563</v>
      </c>
      <c r="E767" s="445" t="s">
        <v>1082</v>
      </c>
      <c r="F767" s="349" t="s">
        <v>3908</v>
      </c>
      <c r="G767" s="428" t="s">
        <v>22</v>
      </c>
      <c r="H767" s="376"/>
      <c r="I767" s="376"/>
      <c r="J767" s="376" t="s">
        <v>95</v>
      </c>
      <c r="K767" s="376" t="s">
        <v>7024</v>
      </c>
      <c r="L767" s="376" t="s">
        <v>7156</v>
      </c>
      <c r="M767" s="340"/>
      <c r="N767" s="340"/>
      <c r="O767" s="427"/>
      <c r="P767" s="427"/>
      <c r="Q767" s="427"/>
      <c r="R767" s="427"/>
      <c r="S767" s="427"/>
      <c r="T767" s="427"/>
      <c r="U767" s="427"/>
      <c r="V767" s="427"/>
      <c r="W767" s="427"/>
      <c r="X767" s="427"/>
      <c r="Y767" s="427"/>
    </row>
    <row r="768" customFormat="false" ht="15" hidden="false" customHeight="false" outlineLevel="2" collapsed="false">
      <c r="A768" s="386" t="s">
        <v>945</v>
      </c>
      <c r="B768" s="391" t="s">
        <v>218</v>
      </c>
      <c r="C768" s="430"/>
      <c r="D768" s="415" t="s">
        <v>1096</v>
      </c>
      <c r="E768" s="349" t="s">
        <v>1575</v>
      </c>
      <c r="F768" s="348" t="s">
        <v>3896</v>
      </c>
      <c r="G768" s="428" t="s">
        <v>22</v>
      </c>
      <c r="H768" s="376"/>
      <c r="I768" s="376"/>
      <c r="J768" s="376" t="s">
        <v>95</v>
      </c>
      <c r="K768" s="376" t="s">
        <v>7024</v>
      </c>
      <c r="L768" s="376" t="s">
        <v>7156</v>
      </c>
      <c r="M768" s="340"/>
      <c r="N768" s="340"/>
      <c r="O768" s="450"/>
      <c r="P768" s="450"/>
      <c r="Q768" s="450"/>
      <c r="R768" s="450"/>
      <c r="S768" s="450"/>
      <c r="T768" s="450"/>
      <c r="U768" s="450"/>
      <c r="V768" s="450"/>
      <c r="W768" s="450"/>
      <c r="X768" s="450"/>
      <c r="Y768" s="450"/>
    </row>
    <row r="769" customFormat="false" ht="15" hidden="false" customHeight="true" outlineLevel="1" collapsed="false">
      <c r="A769" s="434" t="s">
        <v>3919</v>
      </c>
      <c r="B769" s="434"/>
      <c r="C769" s="434"/>
      <c r="D769" s="434"/>
      <c r="E769" s="434"/>
      <c r="F769" s="434"/>
      <c r="G769" s="425"/>
      <c r="H769" s="425"/>
      <c r="I769" s="425"/>
      <c r="J769" s="425"/>
      <c r="K769" s="425"/>
      <c r="L769" s="425"/>
      <c r="M769" s="426"/>
      <c r="N769" s="426"/>
      <c r="O769" s="427"/>
      <c r="P769" s="427"/>
      <c r="Q769" s="427"/>
      <c r="R769" s="427"/>
      <c r="S769" s="427"/>
      <c r="T769" s="427"/>
      <c r="U769" s="427"/>
      <c r="V769" s="427"/>
      <c r="W769" s="427"/>
      <c r="X769" s="427"/>
      <c r="Y769" s="427"/>
    </row>
    <row r="770" customFormat="false" ht="15" hidden="false" customHeight="false" outlineLevel="2" collapsed="false">
      <c r="A770" s="386" t="s">
        <v>3920</v>
      </c>
      <c r="B770" s="391" t="s">
        <v>183</v>
      </c>
      <c r="C770" s="415" t="s">
        <v>3261</v>
      </c>
      <c r="D770" s="349" t="s">
        <v>3921</v>
      </c>
      <c r="E770" s="345" t="s">
        <v>3922</v>
      </c>
      <c r="F770" s="348" t="s">
        <v>3923</v>
      </c>
      <c r="G770" s="428" t="s">
        <v>22</v>
      </c>
      <c r="H770" s="376"/>
      <c r="I770" s="376"/>
      <c r="J770" s="376" t="s">
        <v>95</v>
      </c>
      <c r="K770" s="376" t="s">
        <v>7024</v>
      </c>
      <c r="L770" s="376" t="s">
        <v>7156</v>
      </c>
      <c r="M770" s="340"/>
      <c r="N770" s="391" t="s">
        <v>7166</v>
      </c>
      <c r="O770" s="427"/>
      <c r="P770" s="427"/>
      <c r="Q770" s="427"/>
      <c r="R770" s="427"/>
      <c r="S770" s="427"/>
      <c r="T770" s="427"/>
      <c r="U770" s="427"/>
      <c r="V770" s="427"/>
      <c r="W770" s="427"/>
      <c r="X770" s="427"/>
      <c r="Y770" s="427"/>
    </row>
    <row r="771" customFormat="false" ht="15" hidden="false" customHeight="false" outlineLevel="2" collapsed="false">
      <c r="A771" s="443" t="s">
        <v>3924</v>
      </c>
      <c r="B771" s="391" t="s">
        <v>183</v>
      </c>
      <c r="C771" s="415" t="s">
        <v>3396</v>
      </c>
      <c r="D771" s="349" t="s">
        <v>3270</v>
      </c>
      <c r="E771" s="345" t="s">
        <v>7167</v>
      </c>
      <c r="F771" s="340"/>
      <c r="G771" s="428" t="s">
        <v>22</v>
      </c>
      <c r="H771" s="376"/>
      <c r="I771" s="376"/>
      <c r="J771" s="376" t="s">
        <v>95</v>
      </c>
      <c r="K771" s="376" t="s">
        <v>7024</v>
      </c>
      <c r="L771" s="376" t="s">
        <v>7156</v>
      </c>
      <c r="M771" s="340"/>
      <c r="N771" s="391" t="s">
        <v>7168</v>
      </c>
      <c r="O771" s="427"/>
      <c r="P771" s="427"/>
      <c r="Q771" s="427"/>
      <c r="R771" s="427"/>
      <c r="S771" s="427"/>
      <c r="T771" s="427"/>
      <c r="U771" s="427"/>
      <c r="V771" s="427"/>
      <c r="W771" s="427"/>
      <c r="X771" s="427"/>
      <c r="Y771" s="427"/>
    </row>
    <row r="772" customFormat="false" ht="15" hidden="false" customHeight="false" outlineLevel="2" collapsed="false">
      <c r="A772" s="386" t="s">
        <v>3926</v>
      </c>
      <c r="B772" s="391" t="s">
        <v>183</v>
      </c>
      <c r="C772" s="430"/>
      <c r="D772" s="349" t="s">
        <v>3273</v>
      </c>
      <c r="E772" s="349" t="s">
        <v>7169</v>
      </c>
      <c r="F772" s="348" t="s">
        <v>3928</v>
      </c>
      <c r="G772" s="428" t="s">
        <v>22</v>
      </c>
      <c r="H772" s="376"/>
      <c r="I772" s="376"/>
      <c r="J772" s="376" t="s">
        <v>95</v>
      </c>
      <c r="K772" s="376" t="s">
        <v>7024</v>
      </c>
      <c r="L772" s="376" t="s">
        <v>7156</v>
      </c>
      <c r="M772" s="340"/>
      <c r="N772" s="391" t="s">
        <v>7170</v>
      </c>
      <c r="O772" s="427"/>
      <c r="P772" s="427"/>
      <c r="Q772" s="427"/>
      <c r="R772" s="427"/>
      <c r="S772" s="427"/>
      <c r="T772" s="427"/>
      <c r="U772" s="427"/>
      <c r="V772" s="427"/>
      <c r="W772" s="427"/>
      <c r="X772" s="427"/>
      <c r="Y772" s="427"/>
    </row>
    <row r="773" customFormat="false" ht="15" hidden="false" customHeight="false" outlineLevel="2" collapsed="false">
      <c r="A773" s="443" t="s">
        <v>3929</v>
      </c>
      <c r="B773" s="391" t="s">
        <v>183</v>
      </c>
      <c r="C773" s="430"/>
      <c r="D773" s="349" t="s">
        <v>3278</v>
      </c>
      <c r="E773" s="349" t="s">
        <v>3279</v>
      </c>
      <c r="F773" s="348" t="s">
        <v>3928</v>
      </c>
      <c r="G773" s="428" t="s">
        <v>22</v>
      </c>
      <c r="H773" s="376"/>
      <c r="I773" s="376"/>
      <c r="J773" s="376" t="s">
        <v>95</v>
      </c>
      <c r="K773" s="376" t="s">
        <v>7024</v>
      </c>
      <c r="L773" s="376" t="s">
        <v>7156</v>
      </c>
      <c r="M773" s="340"/>
      <c r="N773" s="391" t="s">
        <v>7170</v>
      </c>
      <c r="O773" s="427"/>
      <c r="P773" s="427"/>
      <c r="Q773" s="427"/>
      <c r="R773" s="427"/>
      <c r="S773" s="427"/>
      <c r="T773" s="427"/>
      <c r="U773" s="427"/>
      <c r="V773" s="427"/>
      <c r="W773" s="427"/>
      <c r="X773" s="427"/>
      <c r="Y773" s="427"/>
    </row>
    <row r="774" customFormat="false" ht="15" hidden="false" customHeight="false" outlineLevel="2" collapsed="false">
      <c r="A774" s="386" t="s">
        <v>3930</v>
      </c>
      <c r="B774" s="391" t="s">
        <v>183</v>
      </c>
      <c r="C774" s="415" t="s">
        <v>3578</v>
      </c>
      <c r="D774" s="415" t="s">
        <v>3931</v>
      </c>
      <c r="E774" s="348" t="s">
        <v>3283</v>
      </c>
      <c r="F774" s="340"/>
      <c r="G774" s="428" t="s">
        <v>22</v>
      </c>
      <c r="H774" s="376"/>
      <c r="I774" s="376"/>
      <c r="J774" s="376" t="s">
        <v>95</v>
      </c>
      <c r="K774" s="376" t="s">
        <v>7024</v>
      </c>
      <c r="L774" s="376" t="s">
        <v>7156</v>
      </c>
      <c r="M774" s="340"/>
      <c r="N774" s="340"/>
      <c r="O774" s="427"/>
      <c r="P774" s="427"/>
      <c r="Q774" s="427"/>
      <c r="R774" s="427"/>
      <c r="S774" s="427"/>
      <c r="T774" s="427"/>
      <c r="U774" s="427"/>
      <c r="V774" s="427"/>
      <c r="W774" s="427"/>
      <c r="X774" s="427"/>
      <c r="Y774" s="427"/>
    </row>
    <row r="775" customFormat="false" ht="15" hidden="false" customHeight="false" outlineLevel="2" collapsed="false">
      <c r="A775" s="443" t="s">
        <v>3932</v>
      </c>
      <c r="B775" s="391" t="s">
        <v>183</v>
      </c>
      <c r="C775" s="415" t="s">
        <v>3285</v>
      </c>
      <c r="D775" s="436" t="s">
        <v>3286</v>
      </c>
      <c r="E775" s="348" t="s">
        <v>3547</v>
      </c>
      <c r="F775" s="348" t="s">
        <v>3928</v>
      </c>
      <c r="G775" s="428" t="s">
        <v>22</v>
      </c>
      <c r="H775" s="376"/>
      <c r="I775" s="376"/>
      <c r="J775" s="376" t="s">
        <v>95</v>
      </c>
      <c r="K775" s="376" t="s">
        <v>7024</v>
      </c>
      <c r="L775" s="376" t="s">
        <v>7156</v>
      </c>
      <c r="M775" s="340"/>
      <c r="N775" s="391" t="s">
        <v>7171</v>
      </c>
      <c r="O775" s="427"/>
      <c r="P775" s="427"/>
      <c r="Q775" s="427"/>
      <c r="R775" s="427"/>
      <c r="S775" s="427"/>
      <c r="T775" s="427"/>
      <c r="U775" s="427"/>
      <c r="V775" s="427"/>
      <c r="W775" s="427"/>
      <c r="X775" s="427"/>
      <c r="Y775" s="427"/>
    </row>
    <row r="776" customFormat="false" ht="15" hidden="false" customHeight="false" outlineLevel="2" collapsed="false">
      <c r="A776" s="386" t="s">
        <v>3933</v>
      </c>
      <c r="B776" s="391" t="s">
        <v>183</v>
      </c>
      <c r="C776" s="430"/>
      <c r="D776" s="415" t="s">
        <v>3934</v>
      </c>
      <c r="E776" s="348" t="s">
        <v>3583</v>
      </c>
      <c r="F776" s="348" t="s">
        <v>3928</v>
      </c>
      <c r="G776" s="428" t="s">
        <v>22</v>
      </c>
      <c r="H776" s="376"/>
      <c r="I776" s="376"/>
      <c r="J776" s="376" t="s">
        <v>95</v>
      </c>
      <c r="K776" s="376" t="s">
        <v>7024</v>
      </c>
      <c r="L776" s="376" t="s">
        <v>7156</v>
      </c>
      <c r="M776" s="340"/>
      <c r="N776" s="340"/>
      <c r="O776" s="427"/>
      <c r="P776" s="427"/>
      <c r="Q776" s="427"/>
      <c r="R776" s="427"/>
      <c r="S776" s="427"/>
      <c r="T776" s="427"/>
      <c r="U776" s="427"/>
      <c r="V776" s="427"/>
      <c r="W776" s="427"/>
      <c r="X776" s="427"/>
      <c r="Y776" s="427"/>
    </row>
    <row r="777" customFormat="false" ht="15" hidden="false" customHeight="false" outlineLevel="2" collapsed="false">
      <c r="A777" s="443" t="s">
        <v>3935</v>
      </c>
      <c r="B777" s="391" t="s">
        <v>183</v>
      </c>
      <c r="C777" s="432"/>
      <c r="D777" s="415" t="s">
        <v>3936</v>
      </c>
      <c r="E777" s="348" t="s">
        <v>3583</v>
      </c>
      <c r="F777" s="348" t="s">
        <v>3928</v>
      </c>
      <c r="G777" s="428" t="s">
        <v>22</v>
      </c>
      <c r="H777" s="376"/>
      <c r="I777" s="376"/>
      <c r="J777" s="376" t="s">
        <v>95</v>
      </c>
      <c r="K777" s="376" t="s">
        <v>7024</v>
      </c>
      <c r="L777" s="376" t="s">
        <v>7156</v>
      </c>
      <c r="M777" s="340"/>
      <c r="N777" s="340"/>
      <c r="O777" s="427"/>
      <c r="P777" s="427"/>
      <c r="Q777" s="427"/>
      <c r="R777" s="427"/>
      <c r="S777" s="427"/>
      <c r="T777" s="427"/>
      <c r="U777" s="427"/>
      <c r="V777" s="427"/>
      <c r="W777" s="427"/>
      <c r="X777" s="427"/>
      <c r="Y777" s="427"/>
    </row>
    <row r="778" customFormat="false" ht="15" hidden="false" customHeight="false" outlineLevel="2" collapsed="false">
      <c r="A778" s="386" t="s">
        <v>3938</v>
      </c>
      <c r="B778" s="391" t="s">
        <v>183</v>
      </c>
      <c r="C778" s="430"/>
      <c r="D778" s="415" t="s">
        <v>3939</v>
      </c>
      <c r="E778" s="348" t="s">
        <v>3583</v>
      </c>
      <c r="F778" s="348" t="s">
        <v>3928</v>
      </c>
      <c r="G778" s="428" t="s">
        <v>22</v>
      </c>
      <c r="H778" s="376"/>
      <c r="I778" s="376"/>
      <c r="J778" s="376" t="s">
        <v>95</v>
      </c>
      <c r="K778" s="376" t="s">
        <v>7024</v>
      </c>
      <c r="L778" s="376" t="s">
        <v>7156</v>
      </c>
      <c r="M778" s="340"/>
      <c r="N778" s="340"/>
      <c r="O778" s="427"/>
      <c r="P778" s="427"/>
      <c r="Q778" s="427"/>
      <c r="R778" s="427"/>
      <c r="S778" s="427"/>
      <c r="T778" s="427"/>
      <c r="U778" s="427"/>
      <c r="V778" s="427"/>
      <c r="W778" s="427"/>
      <c r="X778" s="427"/>
      <c r="Y778" s="427"/>
    </row>
    <row r="779" customFormat="false" ht="15" hidden="false" customHeight="false" outlineLevel="2" collapsed="false">
      <c r="A779" s="443" t="s">
        <v>3940</v>
      </c>
      <c r="B779" s="391" t="s">
        <v>183</v>
      </c>
      <c r="C779" s="430"/>
      <c r="D779" s="415" t="s">
        <v>3298</v>
      </c>
      <c r="E779" s="348" t="s">
        <v>3583</v>
      </c>
      <c r="F779" s="348" t="s">
        <v>3928</v>
      </c>
      <c r="G779" s="428" t="s">
        <v>22</v>
      </c>
      <c r="H779" s="376"/>
      <c r="I779" s="376"/>
      <c r="J779" s="376" t="s">
        <v>95</v>
      </c>
      <c r="K779" s="376" t="s">
        <v>7024</v>
      </c>
      <c r="L779" s="376" t="s">
        <v>7156</v>
      </c>
      <c r="M779" s="340"/>
      <c r="N779" s="340"/>
      <c r="O779" s="427"/>
      <c r="P779" s="427"/>
      <c r="Q779" s="427"/>
      <c r="R779" s="427"/>
      <c r="S779" s="427"/>
      <c r="T779" s="427"/>
      <c r="U779" s="427"/>
      <c r="V779" s="427"/>
      <c r="W779" s="427"/>
      <c r="X779" s="427"/>
      <c r="Y779" s="427"/>
    </row>
    <row r="780" customFormat="false" ht="15" hidden="false" customHeight="false" outlineLevel="2" collapsed="false">
      <c r="A780" s="386" t="s">
        <v>3941</v>
      </c>
      <c r="B780" s="391" t="s">
        <v>183</v>
      </c>
      <c r="C780" s="415" t="s">
        <v>3588</v>
      </c>
      <c r="D780" s="415" t="s">
        <v>3511</v>
      </c>
      <c r="E780" s="349" t="s">
        <v>3165</v>
      </c>
      <c r="F780" s="453" t="s">
        <v>7172</v>
      </c>
      <c r="G780" s="428" t="s">
        <v>22</v>
      </c>
      <c r="H780" s="376"/>
      <c r="I780" s="376"/>
      <c r="J780" s="376" t="s">
        <v>95</v>
      </c>
      <c r="K780" s="376" t="s">
        <v>7024</v>
      </c>
      <c r="L780" s="376" t="s">
        <v>7156</v>
      </c>
      <c r="M780" s="340"/>
      <c r="N780" s="340"/>
      <c r="O780" s="427"/>
      <c r="P780" s="427"/>
      <c r="Q780" s="427"/>
      <c r="R780" s="427"/>
      <c r="S780" s="427"/>
      <c r="T780" s="427"/>
      <c r="U780" s="427"/>
      <c r="V780" s="427"/>
      <c r="W780" s="427"/>
      <c r="X780" s="427"/>
      <c r="Y780" s="427"/>
    </row>
    <row r="781" customFormat="false" ht="15" hidden="false" customHeight="false" outlineLevel="2" collapsed="false">
      <c r="A781" s="443" t="s">
        <v>3943</v>
      </c>
      <c r="B781" s="391" t="s">
        <v>183</v>
      </c>
      <c r="C781" s="430"/>
      <c r="D781" s="415" t="s">
        <v>3450</v>
      </c>
      <c r="E781" s="349" t="s">
        <v>3515</v>
      </c>
      <c r="F781" s="430"/>
      <c r="G781" s="428" t="s">
        <v>22</v>
      </c>
      <c r="H781" s="376"/>
      <c r="I781" s="376"/>
      <c r="J781" s="376" t="s">
        <v>95</v>
      </c>
      <c r="K781" s="376" t="s">
        <v>7024</v>
      </c>
      <c r="L781" s="376" t="s">
        <v>7156</v>
      </c>
      <c r="M781" s="340"/>
      <c r="N781" s="340"/>
      <c r="O781" s="427"/>
      <c r="P781" s="427"/>
      <c r="Q781" s="427"/>
      <c r="R781" s="427"/>
      <c r="S781" s="427"/>
      <c r="T781" s="427"/>
      <c r="U781" s="427"/>
      <c r="V781" s="427"/>
      <c r="W781" s="427"/>
      <c r="X781" s="427"/>
      <c r="Y781" s="427"/>
    </row>
    <row r="782" customFormat="false" ht="15" hidden="false" customHeight="false" outlineLevel="2" collapsed="false">
      <c r="A782" s="386" t="s">
        <v>3944</v>
      </c>
      <c r="B782" s="391" t="s">
        <v>183</v>
      </c>
      <c r="C782" s="430"/>
      <c r="D782" s="415" t="s">
        <v>3208</v>
      </c>
      <c r="E782" s="349" t="s">
        <v>1062</v>
      </c>
      <c r="F782" s="349" t="s">
        <v>1063</v>
      </c>
      <c r="G782" s="428" t="s">
        <v>22</v>
      </c>
      <c r="H782" s="376"/>
      <c r="I782" s="376"/>
      <c r="J782" s="376" t="s">
        <v>95</v>
      </c>
      <c r="K782" s="376" t="s">
        <v>7024</v>
      </c>
      <c r="L782" s="376" t="s">
        <v>7156</v>
      </c>
      <c r="M782" s="340"/>
      <c r="N782" s="340"/>
      <c r="O782" s="427"/>
      <c r="P782" s="427"/>
      <c r="Q782" s="427"/>
      <c r="R782" s="427"/>
      <c r="S782" s="427"/>
      <c r="T782" s="427"/>
      <c r="U782" s="427"/>
      <c r="V782" s="427"/>
      <c r="W782" s="427"/>
      <c r="X782" s="427"/>
      <c r="Y782" s="427"/>
    </row>
    <row r="783" customFormat="false" ht="15" hidden="false" customHeight="false" outlineLevel="2" collapsed="false">
      <c r="A783" s="386" t="s">
        <v>3945</v>
      </c>
      <c r="B783" s="391" t="s">
        <v>183</v>
      </c>
      <c r="C783" s="415" t="s">
        <v>3308</v>
      </c>
      <c r="D783" s="415" t="s">
        <v>3309</v>
      </c>
      <c r="E783" s="349" t="s">
        <v>3946</v>
      </c>
      <c r="F783" s="348" t="s">
        <v>3928</v>
      </c>
      <c r="G783" s="428" t="s">
        <v>22</v>
      </c>
      <c r="H783" s="376"/>
      <c r="I783" s="376"/>
      <c r="J783" s="376" t="s">
        <v>95</v>
      </c>
      <c r="K783" s="376" t="s">
        <v>7024</v>
      </c>
      <c r="L783" s="376" t="s">
        <v>7156</v>
      </c>
      <c r="M783" s="340"/>
      <c r="N783" s="340"/>
      <c r="O783" s="427"/>
      <c r="P783" s="427"/>
      <c r="Q783" s="427"/>
      <c r="R783" s="427"/>
      <c r="S783" s="427"/>
      <c r="T783" s="427"/>
      <c r="U783" s="427"/>
      <c r="V783" s="427"/>
      <c r="W783" s="427"/>
      <c r="X783" s="427"/>
      <c r="Y783" s="427"/>
    </row>
    <row r="784" customFormat="false" ht="15" hidden="false" customHeight="false" outlineLevel="2" collapsed="false">
      <c r="A784" s="443" t="s">
        <v>3947</v>
      </c>
      <c r="B784" s="391" t="s">
        <v>183</v>
      </c>
      <c r="C784" s="430"/>
      <c r="D784" s="415" t="s">
        <v>3009</v>
      </c>
      <c r="E784" s="349" t="s">
        <v>3313</v>
      </c>
      <c r="F784" s="348" t="s">
        <v>3928</v>
      </c>
      <c r="G784" s="428" t="s">
        <v>22</v>
      </c>
      <c r="H784" s="376"/>
      <c r="I784" s="376"/>
      <c r="J784" s="376" t="s">
        <v>95</v>
      </c>
      <c r="K784" s="376" t="s">
        <v>7024</v>
      </c>
      <c r="L784" s="376" t="s">
        <v>7156</v>
      </c>
      <c r="M784" s="340"/>
      <c r="N784" s="340"/>
      <c r="O784" s="427"/>
      <c r="P784" s="427"/>
      <c r="Q784" s="427"/>
      <c r="R784" s="427"/>
      <c r="S784" s="427"/>
      <c r="T784" s="427"/>
      <c r="U784" s="427"/>
      <c r="V784" s="427"/>
      <c r="W784" s="427"/>
      <c r="X784" s="427"/>
      <c r="Y784" s="427"/>
    </row>
    <row r="785" customFormat="false" ht="15" hidden="false" customHeight="false" outlineLevel="2" collapsed="false">
      <c r="A785" s="386" t="s">
        <v>3948</v>
      </c>
      <c r="B785" s="391" t="s">
        <v>183</v>
      </c>
      <c r="C785" s="430" t="s">
        <v>1076</v>
      </c>
      <c r="D785" s="415" t="s">
        <v>1077</v>
      </c>
      <c r="E785" s="349" t="s">
        <v>3315</v>
      </c>
      <c r="F785" s="453" t="s">
        <v>7173</v>
      </c>
      <c r="G785" s="428" t="s">
        <v>22</v>
      </c>
      <c r="H785" s="376"/>
      <c r="I785" s="376"/>
      <c r="J785" s="376" t="s">
        <v>95</v>
      </c>
      <c r="K785" s="376" t="s">
        <v>7024</v>
      </c>
      <c r="L785" s="376" t="s">
        <v>7174</v>
      </c>
      <c r="M785" s="340"/>
      <c r="N785" s="340"/>
      <c r="O785" s="427"/>
      <c r="P785" s="427"/>
      <c r="Q785" s="427"/>
      <c r="R785" s="427"/>
      <c r="S785" s="427"/>
      <c r="T785" s="427"/>
      <c r="U785" s="427"/>
      <c r="V785" s="427"/>
      <c r="W785" s="427"/>
      <c r="X785" s="427"/>
      <c r="Y785" s="427"/>
    </row>
    <row r="786" customFormat="false" ht="15" hidden="false" customHeight="false" outlineLevel="2" collapsed="false">
      <c r="A786" s="443" t="s">
        <v>3949</v>
      </c>
      <c r="B786" s="391" t="s">
        <v>183</v>
      </c>
      <c r="C786" s="430"/>
      <c r="D786" s="415" t="s">
        <v>3013</v>
      </c>
      <c r="E786" s="349" t="s">
        <v>1082</v>
      </c>
      <c r="F786" s="453" t="s">
        <v>7173</v>
      </c>
      <c r="G786" s="428" t="s">
        <v>22</v>
      </c>
      <c r="H786" s="376"/>
      <c r="I786" s="376"/>
      <c r="J786" s="376" t="s">
        <v>95</v>
      </c>
      <c r="K786" s="376" t="s">
        <v>7024</v>
      </c>
      <c r="L786" s="376" t="s">
        <v>7174</v>
      </c>
      <c r="M786" s="340"/>
      <c r="N786" s="340"/>
      <c r="O786" s="427"/>
      <c r="P786" s="427"/>
      <c r="Q786" s="427"/>
      <c r="R786" s="427"/>
      <c r="S786" s="427"/>
      <c r="T786" s="427"/>
      <c r="U786" s="427"/>
      <c r="V786" s="427"/>
      <c r="W786" s="427"/>
      <c r="X786" s="427"/>
      <c r="Y786" s="427"/>
    </row>
    <row r="787" customFormat="false" ht="15" hidden="false" customHeight="false" outlineLevel="2" collapsed="false">
      <c r="A787" s="386" t="s">
        <v>3950</v>
      </c>
      <c r="B787" s="391" t="s">
        <v>218</v>
      </c>
      <c r="C787" s="430"/>
      <c r="D787" s="415" t="s">
        <v>1096</v>
      </c>
      <c r="E787" s="349" t="s">
        <v>1575</v>
      </c>
      <c r="F787" s="348" t="s">
        <v>3928</v>
      </c>
      <c r="G787" s="428" t="s">
        <v>22</v>
      </c>
      <c r="H787" s="348"/>
      <c r="I787" s="376"/>
      <c r="J787" s="376" t="s">
        <v>95</v>
      </c>
      <c r="K787" s="376" t="s">
        <v>7024</v>
      </c>
      <c r="L787" s="376" t="s">
        <v>7174</v>
      </c>
      <c r="M787" s="340"/>
      <c r="N787" s="340"/>
      <c r="O787" s="427"/>
      <c r="P787" s="427"/>
      <c r="Q787" s="427"/>
      <c r="R787" s="427"/>
      <c r="S787" s="427"/>
      <c r="T787" s="427"/>
      <c r="U787" s="427"/>
      <c r="V787" s="427"/>
      <c r="W787" s="427"/>
      <c r="X787" s="427"/>
      <c r="Y787" s="427"/>
    </row>
    <row r="788" customFormat="false" ht="15" hidden="false" customHeight="true" outlineLevel="1" collapsed="false">
      <c r="A788" s="434" t="s">
        <v>3951</v>
      </c>
      <c r="B788" s="434"/>
      <c r="C788" s="434"/>
      <c r="D788" s="434"/>
      <c r="E788" s="434"/>
      <c r="F788" s="434"/>
      <c r="G788" s="425"/>
      <c r="H788" s="425"/>
      <c r="I788" s="425"/>
      <c r="J788" s="425"/>
      <c r="K788" s="425"/>
      <c r="L788" s="425"/>
      <c r="M788" s="426"/>
      <c r="N788" s="426"/>
      <c r="O788" s="427"/>
      <c r="P788" s="427"/>
      <c r="Q788" s="427"/>
      <c r="R788" s="427"/>
      <c r="S788" s="427"/>
      <c r="T788" s="427"/>
      <c r="U788" s="427"/>
      <c r="V788" s="427"/>
      <c r="W788" s="427"/>
      <c r="X788" s="427"/>
      <c r="Y788" s="427"/>
    </row>
    <row r="789" customFormat="false" ht="15" hidden="false" customHeight="false" outlineLevel="2" collapsed="false">
      <c r="A789" s="386" t="s">
        <v>3952</v>
      </c>
      <c r="B789" s="391" t="s">
        <v>184</v>
      </c>
      <c r="C789" s="415" t="s">
        <v>3261</v>
      </c>
      <c r="D789" s="349" t="s">
        <v>3262</v>
      </c>
      <c r="E789" s="345" t="s">
        <v>3953</v>
      </c>
      <c r="F789" s="348" t="s">
        <v>3954</v>
      </c>
      <c r="G789" s="428" t="s">
        <v>22</v>
      </c>
      <c r="H789" s="376"/>
      <c r="I789" s="376"/>
      <c r="J789" s="376" t="s">
        <v>95</v>
      </c>
      <c r="K789" s="376" t="s">
        <v>7024</v>
      </c>
      <c r="L789" s="376" t="s">
        <v>7174</v>
      </c>
      <c r="M789" s="340"/>
      <c r="N789" s="340"/>
      <c r="O789" s="427"/>
      <c r="P789" s="427"/>
      <c r="Q789" s="427"/>
      <c r="R789" s="427"/>
      <c r="S789" s="427"/>
      <c r="T789" s="427"/>
      <c r="U789" s="427"/>
      <c r="V789" s="427"/>
      <c r="W789" s="427"/>
      <c r="X789" s="427"/>
      <c r="Y789" s="427"/>
    </row>
    <row r="790" customFormat="false" ht="15" hidden="false" customHeight="false" outlineLevel="2" collapsed="false">
      <c r="A790" s="386" t="s">
        <v>3955</v>
      </c>
      <c r="B790" s="391" t="s">
        <v>184</v>
      </c>
      <c r="C790" s="430"/>
      <c r="D790" s="349" t="s">
        <v>3325</v>
      </c>
      <c r="E790" s="345" t="s">
        <v>3326</v>
      </c>
      <c r="F790" s="348" t="s">
        <v>3956</v>
      </c>
      <c r="G790" s="428" t="s">
        <v>22</v>
      </c>
      <c r="H790" s="376"/>
      <c r="I790" s="376"/>
      <c r="J790" s="376" t="s">
        <v>95</v>
      </c>
      <c r="K790" s="376" t="s">
        <v>7024</v>
      </c>
      <c r="L790" s="376" t="s">
        <v>7174</v>
      </c>
      <c r="M790" s="340"/>
      <c r="N790" s="340"/>
      <c r="O790" s="427"/>
      <c r="P790" s="427"/>
      <c r="Q790" s="427"/>
      <c r="R790" s="427"/>
      <c r="S790" s="427"/>
      <c r="T790" s="427"/>
      <c r="U790" s="427"/>
      <c r="V790" s="427"/>
      <c r="W790" s="427"/>
      <c r="X790" s="427"/>
      <c r="Y790" s="427"/>
    </row>
    <row r="791" customFormat="false" ht="15" hidden="false" customHeight="false" outlineLevel="2" collapsed="false">
      <c r="A791" s="386" t="s">
        <v>950</v>
      </c>
      <c r="B791" s="391" t="s">
        <v>184</v>
      </c>
      <c r="C791" s="415" t="s">
        <v>3269</v>
      </c>
      <c r="D791" s="349" t="s">
        <v>3270</v>
      </c>
      <c r="E791" s="345" t="s">
        <v>7175</v>
      </c>
      <c r="F791" s="391" t="s">
        <v>3958</v>
      </c>
      <c r="G791" s="428" t="s">
        <v>22</v>
      </c>
      <c r="H791" s="376"/>
      <c r="I791" s="376"/>
      <c r="J791" s="376" t="s">
        <v>95</v>
      </c>
      <c r="K791" s="376" t="s">
        <v>7024</v>
      </c>
      <c r="L791" s="376" t="s">
        <v>7174</v>
      </c>
      <c r="M791" s="340"/>
      <c r="N791" s="340"/>
      <c r="O791" s="427"/>
      <c r="P791" s="427"/>
      <c r="Q791" s="427"/>
      <c r="R791" s="427"/>
      <c r="S791" s="427"/>
      <c r="T791" s="427"/>
      <c r="U791" s="427"/>
      <c r="V791" s="427"/>
      <c r="W791" s="427"/>
      <c r="X791" s="427"/>
      <c r="Y791" s="427"/>
    </row>
    <row r="792" customFormat="false" ht="15" hidden="false" customHeight="false" outlineLevel="2" collapsed="false">
      <c r="A792" s="386" t="s">
        <v>3960</v>
      </c>
      <c r="B792" s="391" t="s">
        <v>184</v>
      </c>
      <c r="C792" s="430"/>
      <c r="D792" s="349" t="s">
        <v>3961</v>
      </c>
      <c r="E792" s="349" t="s">
        <v>7176</v>
      </c>
      <c r="F792" s="348" t="s">
        <v>7177</v>
      </c>
      <c r="G792" s="428" t="s">
        <v>22</v>
      </c>
      <c r="H792" s="376"/>
      <c r="I792" s="376"/>
      <c r="J792" s="376" t="s">
        <v>95</v>
      </c>
      <c r="K792" s="376" t="s">
        <v>7024</v>
      </c>
      <c r="L792" s="376" t="s">
        <v>7156</v>
      </c>
      <c r="M792" s="340"/>
      <c r="N792" s="340"/>
      <c r="O792" s="427"/>
      <c r="P792" s="427"/>
      <c r="Q792" s="427"/>
      <c r="R792" s="427"/>
      <c r="S792" s="427"/>
      <c r="T792" s="427"/>
      <c r="U792" s="427"/>
      <c r="V792" s="427"/>
      <c r="W792" s="427"/>
      <c r="X792" s="427"/>
      <c r="Y792" s="427"/>
    </row>
    <row r="793" customFormat="false" ht="15" hidden="false" customHeight="false" outlineLevel="2" collapsed="false">
      <c r="A793" s="386" t="s">
        <v>3964</v>
      </c>
      <c r="B793" s="391" t="s">
        <v>184</v>
      </c>
      <c r="C793" s="430"/>
      <c r="D793" s="349" t="s">
        <v>3965</v>
      </c>
      <c r="E793" s="349" t="s">
        <v>3279</v>
      </c>
      <c r="F793" s="348" t="s">
        <v>3963</v>
      </c>
      <c r="G793" s="428" t="s">
        <v>22</v>
      </c>
      <c r="H793" s="376"/>
      <c r="I793" s="376"/>
      <c r="J793" s="376" t="s">
        <v>95</v>
      </c>
      <c r="K793" s="376" t="s">
        <v>7024</v>
      </c>
      <c r="L793" s="376" t="s">
        <v>7174</v>
      </c>
      <c r="M793" s="340"/>
      <c r="N793" s="340"/>
      <c r="O793" s="427"/>
      <c r="P793" s="427"/>
      <c r="Q793" s="427"/>
      <c r="R793" s="427"/>
      <c r="S793" s="427"/>
      <c r="T793" s="427"/>
      <c r="U793" s="427"/>
      <c r="V793" s="427"/>
      <c r="W793" s="427"/>
      <c r="X793" s="427"/>
      <c r="Y793" s="427"/>
    </row>
    <row r="794" customFormat="false" ht="15" hidden="false" customHeight="false" outlineLevel="2" collapsed="false">
      <c r="A794" s="386" t="s">
        <v>3966</v>
      </c>
      <c r="B794" s="391" t="s">
        <v>184</v>
      </c>
      <c r="C794" s="415" t="s">
        <v>3281</v>
      </c>
      <c r="D794" s="415" t="s">
        <v>3967</v>
      </c>
      <c r="E794" s="348" t="s">
        <v>3283</v>
      </c>
      <c r="F794" s="340"/>
      <c r="G794" s="428" t="s">
        <v>22</v>
      </c>
      <c r="H794" s="376"/>
      <c r="I794" s="376"/>
      <c r="J794" s="376" t="s">
        <v>95</v>
      </c>
      <c r="K794" s="376" t="s">
        <v>7024</v>
      </c>
      <c r="L794" s="376" t="s">
        <v>7174</v>
      </c>
      <c r="M794" s="340"/>
      <c r="N794" s="340"/>
      <c r="O794" s="427"/>
      <c r="P794" s="427"/>
      <c r="Q794" s="427"/>
      <c r="R794" s="427"/>
      <c r="S794" s="427"/>
      <c r="T794" s="427"/>
      <c r="U794" s="427"/>
      <c r="V794" s="427"/>
      <c r="W794" s="427"/>
      <c r="X794" s="427"/>
      <c r="Y794" s="427"/>
    </row>
    <row r="795" customFormat="false" ht="15" hidden="false" customHeight="false" outlineLevel="2" collapsed="false">
      <c r="A795" s="386" t="s">
        <v>3968</v>
      </c>
      <c r="B795" s="391" t="s">
        <v>184</v>
      </c>
      <c r="C795" s="415" t="s">
        <v>3285</v>
      </c>
      <c r="D795" s="436" t="s">
        <v>3286</v>
      </c>
      <c r="E795" s="348" t="s">
        <v>3969</v>
      </c>
      <c r="F795" s="348" t="s">
        <v>3963</v>
      </c>
      <c r="G795" s="428" t="s">
        <v>22</v>
      </c>
      <c r="H795" s="376"/>
      <c r="I795" s="376"/>
      <c r="J795" s="376" t="s">
        <v>95</v>
      </c>
      <c r="K795" s="376" t="s">
        <v>7024</v>
      </c>
      <c r="L795" s="376" t="s">
        <v>7174</v>
      </c>
      <c r="M795" s="340"/>
      <c r="N795" s="340"/>
      <c r="O795" s="427"/>
      <c r="P795" s="427"/>
      <c r="Q795" s="427"/>
      <c r="R795" s="427"/>
      <c r="S795" s="427"/>
      <c r="T795" s="427"/>
      <c r="U795" s="427"/>
      <c r="V795" s="427"/>
      <c r="W795" s="427"/>
      <c r="X795" s="427"/>
      <c r="Y795" s="427"/>
    </row>
    <row r="796" customFormat="false" ht="15" hidden="false" customHeight="false" outlineLevel="2" collapsed="false">
      <c r="A796" s="386" t="s">
        <v>3970</v>
      </c>
      <c r="B796" s="391" t="s">
        <v>184</v>
      </c>
      <c r="C796" s="430"/>
      <c r="D796" s="415" t="s">
        <v>3971</v>
      </c>
      <c r="E796" s="348" t="s">
        <v>3972</v>
      </c>
      <c r="F796" s="348" t="s">
        <v>3963</v>
      </c>
      <c r="G796" s="428" t="s">
        <v>22</v>
      </c>
      <c r="H796" s="376"/>
      <c r="I796" s="376"/>
      <c r="J796" s="376" t="s">
        <v>95</v>
      </c>
      <c r="K796" s="376" t="s">
        <v>7024</v>
      </c>
      <c r="L796" s="376" t="s">
        <v>7174</v>
      </c>
      <c r="M796" s="340"/>
      <c r="N796" s="340"/>
      <c r="O796" s="427"/>
      <c r="P796" s="427"/>
      <c r="Q796" s="427"/>
      <c r="R796" s="427"/>
      <c r="S796" s="427"/>
      <c r="T796" s="427"/>
      <c r="U796" s="427"/>
      <c r="V796" s="427"/>
      <c r="W796" s="427"/>
      <c r="X796" s="427"/>
      <c r="Y796" s="427"/>
    </row>
    <row r="797" customFormat="false" ht="15" hidden="false" customHeight="false" outlineLevel="2" collapsed="false">
      <c r="A797" s="386" t="s">
        <v>3973</v>
      </c>
      <c r="B797" s="391" t="s">
        <v>184</v>
      </c>
      <c r="C797" s="432"/>
      <c r="D797" s="415" t="s">
        <v>3974</v>
      </c>
      <c r="E797" s="348" t="s">
        <v>3975</v>
      </c>
      <c r="F797" s="348" t="s">
        <v>7178</v>
      </c>
      <c r="G797" s="428" t="s">
        <v>22</v>
      </c>
      <c r="H797" s="348"/>
      <c r="I797" s="376"/>
      <c r="J797" s="376" t="s">
        <v>95</v>
      </c>
      <c r="K797" s="376" t="s">
        <v>7024</v>
      </c>
      <c r="L797" s="376" t="s">
        <v>7174</v>
      </c>
      <c r="M797" s="340"/>
      <c r="N797" s="391" t="s">
        <v>7179</v>
      </c>
      <c r="O797" s="427"/>
      <c r="P797" s="427"/>
      <c r="Q797" s="427"/>
      <c r="R797" s="427"/>
      <c r="S797" s="427"/>
      <c r="T797" s="427"/>
      <c r="U797" s="427"/>
      <c r="V797" s="427"/>
      <c r="W797" s="427"/>
      <c r="X797" s="427"/>
      <c r="Y797" s="427"/>
    </row>
    <row r="798" customFormat="false" ht="15" hidden="false" customHeight="false" outlineLevel="2" collapsed="false">
      <c r="A798" s="386" t="s">
        <v>3977</v>
      </c>
      <c r="B798" s="391" t="s">
        <v>184</v>
      </c>
      <c r="C798" s="430"/>
      <c r="D798" s="415" t="s">
        <v>3978</v>
      </c>
      <c r="E798" s="348" t="s">
        <v>3979</v>
      </c>
      <c r="F798" s="348" t="s">
        <v>3980</v>
      </c>
      <c r="G798" s="428" t="s">
        <v>22</v>
      </c>
      <c r="H798" s="348"/>
      <c r="I798" s="376"/>
      <c r="J798" s="376" t="s">
        <v>95</v>
      </c>
      <c r="K798" s="376" t="s">
        <v>7024</v>
      </c>
      <c r="L798" s="376" t="s">
        <v>7174</v>
      </c>
      <c r="M798" s="340"/>
      <c r="N798" s="340"/>
      <c r="O798" s="427"/>
      <c r="P798" s="427"/>
      <c r="Q798" s="427"/>
      <c r="R798" s="427"/>
      <c r="S798" s="427"/>
      <c r="T798" s="427"/>
      <c r="U798" s="427"/>
      <c r="V798" s="427"/>
      <c r="W798" s="427"/>
      <c r="X798" s="427"/>
      <c r="Y798" s="427"/>
    </row>
    <row r="799" customFormat="false" ht="15" hidden="false" customHeight="false" outlineLevel="2" collapsed="false">
      <c r="A799" s="386" t="s">
        <v>3981</v>
      </c>
      <c r="B799" s="391" t="s">
        <v>184</v>
      </c>
      <c r="C799" s="432"/>
      <c r="D799" s="415" t="s">
        <v>3982</v>
      </c>
      <c r="E799" s="348" t="s">
        <v>3983</v>
      </c>
      <c r="F799" s="348" t="s">
        <v>3984</v>
      </c>
      <c r="G799" s="428" t="s">
        <v>22</v>
      </c>
      <c r="H799" s="348"/>
      <c r="I799" s="376"/>
      <c r="J799" s="376" t="s">
        <v>95</v>
      </c>
      <c r="K799" s="376" t="s">
        <v>7024</v>
      </c>
      <c r="L799" s="376" t="s">
        <v>7174</v>
      </c>
      <c r="M799" s="340"/>
      <c r="N799" s="340"/>
      <c r="O799" s="427"/>
      <c r="P799" s="427"/>
      <c r="Q799" s="427"/>
      <c r="R799" s="427"/>
      <c r="S799" s="427"/>
      <c r="T799" s="427"/>
      <c r="U799" s="427"/>
      <c r="V799" s="427"/>
      <c r="W799" s="427"/>
      <c r="X799" s="427"/>
      <c r="Y799" s="427"/>
    </row>
    <row r="800" customFormat="false" ht="15" hidden="false" customHeight="false" outlineLevel="2" collapsed="false">
      <c r="A800" s="386" t="s">
        <v>3985</v>
      </c>
      <c r="B800" s="391" t="s">
        <v>184</v>
      </c>
      <c r="C800" s="430"/>
      <c r="D800" s="415" t="s">
        <v>3986</v>
      </c>
      <c r="E800" s="348" t="s">
        <v>3987</v>
      </c>
      <c r="F800" s="348" t="s">
        <v>3988</v>
      </c>
      <c r="G800" s="428" t="s">
        <v>22</v>
      </c>
      <c r="H800" s="348"/>
      <c r="I800" s="376"/>
      <c r="J800" s="376" t="s">
        <v>95</v>
      </c>
      <c r="K800" s="376" t="s">
        <v>7024</v>
      </c>
      <c r="L800" s="376" t="s">
        <v>7174</v>
      </c>
      <c r="M800" s="340"/>
      <c r="N800" s="340"/>
      <c r="O800" s="427"/>
      <c r="P800" s="427"/>
      <c r="Q800" s="427"/>
      <c r="R800" s="427"/>
      <c r="S800" s="427"/>
      <c r="T800" s="427"/>
      <c r="U800" s="427"/>
      <c r="V800" s="427"/>
      <c r="W800" s="427"/>
      <c r="X800" s="427"/>
      <c r="Y800" s="427"/>
    </row>
    <row r="801" customFormat="false" ht="15" hidden="false" customHeight="false" outlineLevel="2" collapsed="false">
      <c r="A801" s="386" t="s">
        <v>3989</v>
      </c>
      <c r="B801" s="391" t="s">
        <v>184</v>
      </c>
      <c r="C801" s="430"/>
      <c r="D801" s="415" t="s">
        <v>3990</v>
      </c>
      <c r="E801" s="348" t="s">
        <v>3991</v>
      </c>
      <c r="F801" s="348" t="s">
        <v>3992</v>
      </c>
      <c r="G801" s="428" t="s">
        <v>22</v>
      </c>
      <c r="H801" s="348"/>
      <c r="I801" s="376"/>
      <c r="J801" s="376" t="s">
        <v>95</v>
      </c>
      <c r="K801" s="376" t="s">
        <v>7024</v>
      </c>
      <c r="L801" s="376" t="s">
        <v>7174</v>
      </c>
      <c r="M801" s="340"/>
      <c r="N801" s="340"/>
      <c r="O801" s="427"/>
      <c r="P801" s="427"/>
      <c r="Q801" s="427"/>
      <c r="R801" s="427"/>
      <c r="S801" s="427"/>
      <c r="T801" s="427"/>
      <c r="U801" s="427"/>
      <c r="V801" s="427"/>
      <c r="W801" s="427"/>
      <c r="X801" s="427"/>
      <c r="Y801" s="427"/>
    </row>
    <row r="802" customFormat="false" ht="15" hidden="false" customHeight="false" outlineLevel="2" collapsed="false">
      <c r="A802" s="386" t="s">
        <v>3993</v>
      </c>
      <c r="B802" s="391" t="s">
        <v>184</v>
      </c>
      <c r="C802" s="430"/>
      <c r="D802" s="415" t="s">
        <v>3994</v>
      </c>
      <c r="E802" s="348" t="s">
        <v>3995</v>
      </c>
      <c r="F802" s="348" t="s">
        <v>3996</v>
      </c>
      <c r="G802" s="428" t="s">
        <v>22</v>
      </c>
      <c r="H802" s="348"/>
      <c r="I802" s="376"/>
      <c r="J802" s="376" t="s">
        <v>95</v>
      </c>
      <c r="K802" s="376" t="s">
        <v>7024</v>
      </c>
      <c r="L802" s="376" t="s">
        <v>7174</v>
      </c>
      <c r="M802" s="340"/>
      <c r="N802" s="340"/>
      <c r="O802" s="427"/>
      <c r="P802" s="427"/>
      <c r="Q802" s="427"/>
      <c r="R802" s="427"/>
      <c r="S802" s="427"/>
      <c r="T802" s="427"/>
      <c r="U802" s="427"/>
      <c r="V802" s="427"/>
      <c r="W802" s="427"/>
      <c r="X802" s="427"/>
      <c r="Y802" s="427"/>
    </row>
    <row r="803" customFormat="false" ht="15" hidden="false" customHeight="false" outlineLevel="2" collapsed="false">
      <c r="A803" s="386" t="s">
        <v>3997</v>
      </c>
      <c r="B803" s="391" t="s">
        <v>184</v>
      </c>
      <c r="C803" s="430"/>
      <c r="D803" s="415" t="s">
        <v>3998</v>
      </c>
      <c r="E803" s="348" t="s">
        <v>3999</v>
      </c>
      <c r="F803" s="348" t="s">
        <v>4000</v>
      </c>
      <c r="G803" s="428" t="s">
        <v>22</v>
      </c>
      <c r="H803" s="348"/>
      <c r="I803" s="376"/>
      <c r="J803" s="376" t="s">
        <v>95</v>
      </c>
      <c r="K803" s="376" t="s">
        <v>7024</v>
      </c>
      <c r="L803" s="376" t="s">
        <v>7174</v>
      </c>
      <c r="M803" s="340"/>
      <c r="N803" s="340"/>
      <c r="O803" s="427"/>
      <c r="P803" s="427"/>
      <c r="Q803" s="427"/>
      <c r="R803" s="427"/>
      <c r="S803" s="427"/>
      <c r="T803" s="427"/>
      <c r="U803" s="427"/>
      <c r="V803" s="427"/>
      <c r="W803" s="427"/>
      <c r="X803" s="427"/>
      <c r="Y803" s="427"/>
    </row>
    <row r="804" customFormat="false" ht="15" hidden="false" customHeight="false" outlineLevel="2" collapsed="false">
      <c r="A804" s="386" t="s">
        <v>4001</v>
      </c>
      <c r="B804" s="391" t="s">
        <v>184</v>
      </c>
      <c r="C804" s="430"/>
      <c r="D804" s="415" t="s">
        <v>4002</v>
      </c>
      <c r="E804" s="348" t="s">
        <v>7180</v>
      </c>
      <c r="F804" s="348" t="s">
        <v>4004</v>
      </c>
      <c r="G804" s="428" t="s">
        <v>22</v>
      </c>
      <c r="H804" s="348"/>
      <c r="I804" s="376"/>
      <c r="J804" s="376" t="s">
        <v>95</v>
      </c>
      <c r="K804" s="376" t="s">
        <v>7024</v>
      </c>
      <c r="L804" s="376" t="s">
        <v>7174</v>
      </c>
      <c r="M804" s="340"/>
      <c r="N804" s="340"/>
      <c r="O804" s="427"/>
      <c r="P804" s="427"/>
      <c r="Q804" s="427"/>
      <c r="R804" s="427"/>
      <c r="S804" s="427"/>
      <c r="T804" s="427"/>
      <c r="U804" s="427"/>
      <c r="V804" s="427"/>
      <c r="W804" s="427"/>
      <c r="X804" s="427"/>
      <c r="Y804" s="427"/>
    </row>
    <row r="805" customFormat="false" ht="15" hidden="false" customHeight="false" outlineLevel="2" collapsed="false">
      <c r="A805" s="386" t="s">
        <v>4005</v>
      </c>
      <c r="B805" s="391" t="s">
        <v>184</v>
      </c>
      <c r="C805" s="430"/>
      <c r="D805" s="415" t="s">
        <v>4006</v>
      </c>
      <c r="E805" s="348" t="s">
        <v>4007</v>
      </c>
      <c r="F805" s="348" t="s">
        <v>4008</v>
      </c>
      <c r="G805" s="428" t="s">
        <v>22</v>
      </c>
      <c r="H805" s="348"/>
      <c r="I805" s="376"/>
      <c r="J805" s="376" t="s">
        <v>95</v>
      </c>
      <c r="K805" s="376" t="s">
        <v>7024</v>
      </c>
      <c r="L805" s="376" t="s">
        <v>7174</v>
      </c>
      <c r="M805" s="340"/>
      <c r="N805" s="340"/>
      <c r="O805" s="427"/>
      <c r="P805" s="427"/>
      <c r="Q805" s="427"/>
      <c r="R805" s="427"/>
      <c r="S805" s="427"/>
      <c r="T805" s="427"/>
      <c r="U805" s="427"/>
      <c r="V805" s="427"/>
      <c r="W805" s="427"/>
      <c r="X805" s="427"/>
      <c r="Y805" s="427"/>
    </row>
    <row r="806" customFormat="false" ht="15" hidden="false" customHeight="false" outlineLevel="2" collapsed="false">
      <c r="A806" s="386" t="s">
        <v>4009</v>
      </c>
      <c r="B806" s="391" t="s">
        <v>184</v>
      </c>
      <c r="C806" s="432"/>
      <c r="D806" s="415" t="s">
        <v>4010</v>
      </c>
      <c r="E806" s="348" t="s">
        <v>7181</v>
      </c>
      <c r="F806" s="348" t="s">
        <v>4012</v>
      </c>
      <c r="G806" s="428" t="s">
        <v>22</v>
      </c>
      <c r="H806" s="376"/>
      <c r="I806" s="376"/>
      <c r="J806" s="376" t="s">
        <v>95</v>
      </c>
      <c r="K806" s="376" t="s">
        <v>7024</v>
      </c>
      <c r="L806" s="376" t="s">
        <v>7174</v>
      </c>
      <c r="M806" s="340"/>
      <c r="N806" s="340"/>
      <c r="O806" s="427"/>
      <c r="P806" s="427"/>
      <c r="Q806" s="427"/>
      <c r="R806" s="427"/>
      <c r="S806" s="427"/>
      <c r="T806" s="427"/>
      <c r="U806" s="427"/>
      <c r="V806" s="427"/>
      <c r="W806" s="427"/>
      <c r="X806" s="427"/>
      <c r="Y806" s="427"/>
    </row>
    <row r="807" customFormat="false" ht="15" hidden="false" customHeight="false" outlineLevel="2" collapsed="false">
      <c r="A807" s="386" t="s">
        <v>4013</v>
      </c>
      <c r="B807" s="391" t="s">
        <v>184</v>
      </c>
      <c r="C807" s="432"/>
      <c r="D807" s="415" t="s">
        <v>4014</v>
      </c>
      <c r="E807" s="348" t="s">
        <v>7182</v>
      </c>
      <c r="F807" s="348" t="s">
        <v>4008</v>
      </c>
      <c r="G807" s="428" t="s">
        <v>22</v>
      </c>
      <c r="H807" s="376"/>
      <c r="I807" s="376"/>
      <c r="J807" s="376" t="s">
        <v>95</v>
      </c>
      <c r="K807" s="376" t="s">
        <v>7024</v>
      </c>
      <c r="L807" s="376" t="s">
        <v>7174</v>
      </c>
      <c r="M807" s="340"/>
      <c r="N807" s="340"/>
      <c r="O807" s="427"/>
      <c r="P807" s="427"/>
      <c r="Q807" s="427"/>
      <c r="R807" s="427"/>
      <c r="S807" s="427"/>
      <c r="T807" s="427"/>
      <c r="U807" s="427"/>
      <c r="V807" s="427"/>
      <c r="W807" s="427"/>
      <c r="X807" s="427"/>
      <c r="Y807" s="427"/>
    </row>
    <row r="808" customFormat="false" ht="15" hidden="false" customHeight="false" outlineLevel="2" collapsed="false">
      <c r="A808" s="386" t="s">
        <v>4015</v>
      </c>
      <c r="B808" s="391" t="s">
        <v>184</v>
      </c>
      <c r="C808" s="415" t="s">
        <v>3300</v>
      </c>
      <c r="D808" s="415" t="s">
        <v>1054</v>
      </c>
      <c r="E808" s="349" t="s">
        <v>4016</v>
      </c>
      <c r="F808" s="453" t="s">
        <v>7172</v>
      </c>
      <c r="G808" s="428" t="s">
        <v>22</v>
      </c>
      <c r="H808" s="376"/>
      <c r="I808" s="376"/>
      <c r="J808" s="376" t="s">
        <v>95</v>
      </c>
      <c r="K808" s="376" t="s">
        <v>7024</v>
      </c>
      <c r="L808" s="376" t="s">
        <v>7174</v>
      </c>
      <c r="M808" s="340"/>
      <c r="N808" s="340"/>
      <c r="O808" s="427"/>
      <c r="P808" s="427"/>
      <c r="Q808" s="427"/>
      <c r="R808" s="427"/>
      <c r="S808" s="427"/>
      <c r="T808" s="427"/>
      <c r="U808" s="427"/>
      <c r="V808" s="427"/>
      <c r="W808" s="427"/>
      <c r="X808" s="427"/>
      <c r="Y808" s="427"/>
    </row>
    <row r="809" customFormat="false" ht="15" hidden="false" customHeight="false" outlineLevel="2" collapsed="false">
      <c r="A809" s="386" t="s">
        <v>4017</v>
      </c>
      <c r="B809" s="391" t="s">
        <v>184</v>
      </c>
      <c r="C809" s="430"/>
      <c r="D809" s="415" t="s">
        <v>1058</v>
      </c>
      <c r="E809" s="349" t="s">
        <v>3515</v>
      </c>
      <c r="F809" s="349"/>
      <c r="G809" s="428" t="s">
        <v>22</v>
      </c>
      <c r="H809" s="376"/>
      <c r="I809" s="376"/>
      <c r="J809" s="376" t="s">
        <v>95</v>
      </c>
      <c r="K809" s="376" t="s">
        <v>7024</v>
      </c>
      <c r="L809" s="376" t="s">
        <v>7174</v>
      </c>
      <c r="M809" s="340"/>
      <c r="N809" s="340"/>
      <c r="O809" s="427"/>
      <c r="P809" s="427"/>
      <c r="Q809" s="427"/>
      <c r="R809" s="427"/>
      <c r="S809" s="427"/>
      <c r="T809" s="427"/>
      <c r="U809" s="427"/>
      <c r="V809" s="427"/>
      <c r="W809" s="427"/>
      <c r="X809" s="427"/>
      <c r="Y809" s="427"/>
    </row>
    <row r="810" customFormat="false" ht="15" hidden="false" customHeight="false" outlineLevel="2" collapsed="false">
      <c r="A810" s="386" t="s">
        <v>4018</v>
      </c>
      <c r="B810" s="391" t="s">
        <v>184</v>
      </c>
      <c r="C810" s="430"/>
      <c r="D810" s="415" t="s">
        <v>1061</v>
      </c>
      <c r="E810" s="349" t="s">
        <v>1062</v>
      </c>
      <c r="F810" s="349" t="s">
        <v>1063</v>
      </c>
      <c r="G810" s="428" t="s">
        <v>22</v>
      </c>
      <c r="H810" s="376"/>
      <c r="I810" s="376"/>
      <c r="J810" s="376" t="s">
        <v>95</v>
      </c>
      <c r="K810" s="376" t="s">
        <v>7024</v>
      </c>
      <c r="L810" s="376" t="s">
        <v>7174</v>
      </c>
      <c r="M810" s="340"/>
      <c r="N810" s="340"/>
      <c r="O810" s="427"/>
      <c r="P810" s="427"/>
      <c r="Q810" s="427"/>
      <c r="R810" s="427"/>
      <c r="S810" s="427"/>
      <c r="T810" s="427"/>
      <c r="U810" s="427"/>
      <c r="V810" s="427"/>
      <c r="W810" s="427"/>
      <c r="X810" s="427"/>
      <c r="Y810" s="427"/>
    </row>
    <row r="811" customFormat="false" ht="15" hidden="false" customHeight="false" outlineLevel="2" collapsed="false">
      <c r="A811" s="386" t="s">
        <v>4019</v>
      </c>
      <c r="B811" s="391" t="s">
        <v>184</v>
      </c>
      <c r="C811" s="415" t="s">
        <v>3308</v>
      </c>
      <c r="D811" s="415" t="s">
        <v>3309</v>
      </c>
      <c r="E811" s="349" t="s">
        <v>4020</v>
      </c>
      <c r="F811" s="348" t="s">
        <v>7183</v>
      </c>
      <c r="G811" s="428" t="s">
        <v>22</v>
      </c>
      <c r="H811" s="376"/>
      <c r="I811" s="376"/>
      <c r="J811" s="376" t="s">
        <v>95</v>
      </c>
      <c r="K811" s="376" t="s">
        <v>7024</v>
      </c>
      <c r="L811" s="376" t="s">
        <v>7174</v>
      </c>
      <c r="M811" s="340"/>
      <c r="N811" s="340"/>
      <c r="O811" s="427"/>
      <c r="P811" s="427"/>
      <c r="Q811" s="427"/>
      <c r="R811" s="427"/>
      <c r="S811" s="427"/>
      <c r="T811" s="427"/>
      <c r="U811" s="427"/>
      <c r="V811" s="427"/>
      <c r="W811" s="427"/>
      <c r="X811" s="427"/>
      <c r="Y811" s="427"/>
    </row>
    <row r="812" customFormat="false" ht="15" hidden="false" customHeight="false" outlineLevel="2" collapsed="false">
      <c r="A812" s="386" t="s">
        <v>4021</v>
      </c>
      <c r="B812" s="391" t="s">
        <v>184</v>
      </c>
      <c r="C812" s="430"/>
      <c r="D812" s="415" t="s">
        <v>3009</v>
      </c>
      <c r="E812" s="349" t="s">
        <v>3313</v>
      </c>
      <c r="F812" s="348" t="s">
        <v>7183</v>
      </c>
      <c r="G812" s="428" t="s">
        <v>22</v>
      </c>
      <c r="H812" s="376"/>
      <c r="I812" s="376"/>
      <c r="J812" s="376" t="s">
        <v>95</v>
      </c>
      <c r="K812" s="376" t="s">
        <v>7024</v>
      </c>
      <c r="L812" s="376" t="s">
        <v>7174</v>
      </c>
      <c r="M812" s="340"/>
      <c r="N812" s="340"/>
      <c r="O812" s="427"/>
      <c r="P812" s="427"/>
      <c r="Q812" s="427"/>
      <c r="R812" s="427"/>
      <c r="S812" s="427"/>
      <c r="T812" s="427"/>
      <c r="U812" s="427"/>
      <c r="V812" s="427"/>
      <c r="W812" s="427"/>
      <c r="X812" s="427"/>
      <c r="Y812" s="427"/>
    </row>
    <row r="813" customFormat="false" ht="15" hidden="false" customHeight="false" outlineLevel="2" collapsed="false">
      <c r="A813" s="386" t="s">
        <v>4022</v>
      </c>
      <c r="B813" s="391" t="s">
        <v>184</v>
      </c>
      <c r="C813" s="436" t="s">
        <v>1076</v>
      </c>
      <c r="D813" s="415" t="s">
        <v>1077</v>
      </c>
      <c r="E813" s="349" t="s">
        <v>3315</v>
      </c>
      <c r="F813" s="453" t="s">
        <v>7184</v>
      </c>
      <c r="G813" s="428" t="s">
        <v>22</v>
      </c>
      <c r="H813" s="376"/>
      <c r="I813" s="376"/>
      <c r="J813" s="376" t="s">
        <v>95</v>
      </c>
      <c r="K813" s="376" t="s">
        <v>7024</v>
      </c>
      <c r="L813" s="376" t="s">
        <v>7174</v>
      </c>
      <c r="M813" s="340"/>
      <c r="N813" s="340"/>
      <c r="O813" s="427"/>
      <c r="P813" s="427"/>
      <c r="Q813" s="427"/>
      <c r="R813" s="427"/>
      <c r="S813" s="427"/>
      <c r="T813" s="427"/>
      <c r="U813" s="427"/>
      <c r="V813" s="427"/>
      <c r="W813" s="427"/>
      <c r="X813" s="427"/>
      <c r="Y813" s="427"/>
    </row>
    <row r="814" customFormat="false" ht="15" hidden="false" customHeight="false" outlineLevel="2" collapsed="false">
      <c r="A814" s="386" t="s">
        <v>4023</v>
      </c>
      <c r="B814" s="391" t="s">
        <v>184</v>
      </c>
      <c r="C814" s="430"/>
      <c r="D814" s="415" t="s">
        <v>3013</v>
      </c>
      <c r="E814" s="349" t="s">
        <v>1082</v>
      </c>
      <c r="F814" s="453" t="s">
        <v>7184</v>
      </c>
      <c r="G814" s="428" t="s">
        <v>22</v>
      </c>
      <c r="H814" s="376"/>
      <c r="I814" s="376"/>
      <c r="J814" s="376" t="s">
        <v>95</v>
      </c>
      <c r="K814" s="376" t="s">
        <v>7024</v>
      </c>
      <c r="L814" s="376" t="s">
        <v>7174</v>
      </c>
      <c r="M814" s="340"/>
      <c r="N814" s="340"/>
      <c r="O814" s="427"/>
      <c r="P814" s="427"/>
      <c r="Q814" s="427"/>
      <c r="R814" s="427"/>
      <c r="S814" s="427"/>
      <c r="T814" s="427"/>
      <c r="U814" s="427"/>
      <c r="V814" s="427"/>
      <c r="W814" s="427"/>
      <c r="X814" s="427"/>
      <c r="Y814" s="427"/>
    </row>
    <row r="815" customFormat="false" ht="15" hidden="false" customHeight="false" outlineLevel="2" collapsed="false">
      <c r="A815" s="386" t="s">
        <v>4024</v>
      </c>
      <c r="B815" s="391" t="s">
        <v>218</v>
      </c>
      <c r="C815" s="430"/>
      <c r="D815" s="415" t="s">
        <v>1096</v>
      </c>
      <c r="E815" s="349" t="s">
        <v>1575</v>
      </c>
      <c r="F815" s="348" t="s">
        <v>3963</v>
      </c>
      <c r="G815" s="428" t="s">
        <v>22</v>
      </c>
      <c r="H815" s="376"/>
      <c r="I815" s="376"/>
      <c r="J815" s="376" t="s">
        <v>95</v>
      </c>
      <c r="K815" s="376" t="s">
        <v>7024</v>
      </c>
      <c r="L815" s="376" t="s">
        <v>7174</v>
      </c>
      <c r="M815" s="340"/>
      <c r="N815" s="340"/>
      <c r="O815" s="450"/>
      <c r="P815" s="450"/>
      <c r="Q815" s="450"/>
      <c r="R815" s="450"/>
      <c r="S815" s="450"/>
      <c r="T815" s="450"/>
      <c r="U815" s="450"/>
      <c r="V815" s="450"/>
      <c r="W815" s="450"/>
      <c r="X815" s="450"/>
      <c r="Y815" s="450"/>
    </row>
    <row r="816" customFormat="false" ht="15" hidden="false" customHeight="true" outlineLevel="1" collapsed="false">
      <c r="A816" s="434" t="s">
        <v>4025</v>
      </c>
      <c r="B816" s="434"/>
      <c r="C816" s="434"/>
      <c r="D816" s="434"/>
      <c r="E816" s="434"/>
      <c r="F816" s="434"/>
      <c r="G816" s="425"/>
      <c r="H816" s="425"/>
      <c r="I816" s="425"/>
      <c r="J816" s="425"/>
      <c r="K816" s="425"/>
      <c r="L816" s="425"/>
      <c r="M816" s="426"/>
      <c r="N816" s="426"/>
      <c r="O816" s="427"/>
      <c r="P816" s="427"/>
      <c r="Q816" s="427"/>
      <c r="R816" s="427"/>
      <c r="S816" s="427"/>
      <c r="T816" s="427"/>
      <c r="U816" s="427"/>
      <c r="V816" s="427"/>
      <c r="W816" s="427"/>
      <c r="X816" s="427"/>
      <c r="Y816" s="427"/>
    </row>
    <row r="817" customFormat="false" ht="15" hidden="false" customHeight="false" outlineLevel="2" collapsed="false">
      <c r="A817" s="386" t="s">
        <v>4026</v>
      </c>
      <c r="B817" s="391" t="s">
        <v>185</v>
      </c>
      <c r="C817" s="415" t="s">
        <v>3261</v>
      </c>
      <c r="D817" s="349" t="s">
        <v>3262</v>
      </c>
      <c r="E817" s="345" t="s">
        <v>7185</v>
      </c>
      <c r="F817" s="348" t="s">
        <v>7186</v>
      </c>
      <c r="G817" s="428" t="s">
        <v>22</v>
      </c>
      <c r="H817" s="376"/>
      <c r="I817" s="376"/>
      <c r="J817" s="376" t="s">
        <v>95</v>
      </c>
      <c r="K817" s="376" t="s">
        <v>7024</v>
      </c>
      <c r="L817" s="376" t="s">
        <v>7174</v>
      </c>
      <c r="M817" s="340"/>
      <c r="N817" s="340"/>
      <c r="O817" s="427"/>
      <c r="P817" s="427"/>
      <c r="Q817" s="427"/>
      <c r="R817" s="427"/>
      <c r="S817" s="427"/>
      <c r="T817" s="427"/>
      <c r="U817" s="427"/>
      <c r="V817" s="427"/>
      <c r="W817" s="427"/>
      <c r="X817" s="427"/>
      <c r="Y817" s="427"/>
    </row>
    <row r="818" customFormat="false" ht="15" hidden="false" customHeight="false" outlineLevel="2" collapsed="false">
      <c r="A818" s="386" t="s">
        <v>4029</v>
      </c>
      <c r="B818" s="391" t="s">
        <v>185</v>
      </c>
      <c r="C818" s="415" t="s">
        <v>3269</v>
      </c>
      <c r="D818" s="349" t="s">
        <v>3270</v>
      </c>
      <c r="E818" s="345" t="s">
        <v>7187</v>
      </c>
      <c r="F818" s="448" t="s">
        <v>7188</v>
      </c>
      <c r="G818" s="428" t="s">
        <v>22</v>
      </c>
      <c r="H818" s="376"/>
      <c r="I818" s="376"/>
      <c r="J818" s="376" t="s">
        <v>95</v>
      </c>
      <c r="K818" s="376" t="s">
        <v>7024</v>
      </c>
      <c r="L818" s="376" t="s">
        <v>7174</v>
      </c>
      <c r="M818" s="340"/>
      <c r="N818" s="340"/>
      <c r="O818" s="427"/>
      <c r="P818" s="427"/>
      <c r="Q818" s="427"/>
      <c r="R818" s="427"/>
      <c r="S818" s="427"/>
      <c r="T818" s="427"/>
      <c r="U818" s="427"/>
      <c r="V818" s="427"/>
      <c r="W818" s="427"/>
      <c r="X818" s="427"/>
      <c r="Y818" s="427"/>
    </row>
    <row r="819" customFormat="false" ht="15" hidden="false" customHeight="false" outlineLevel="2" collapsed="false">
      <c r="A819" s="386" t="s">
        <v>4032</v>
      </c>
      <c r="B819" s="391" t="s">
        <v>185</v>
      </c>
      <c r="C819" s="430"/>
      <c r="D819" s="349" t="s">
        <v>3273</v>
      </c>
      <c r="E819" s="349" t="s">
        <v>7189</v>
      </c>
      <c r="F819" s="448" t="s">
        <v>7188</v>
      </c>
      <c r="G819" s="428" t="s">
        <v>22</v>
      </c>
      <c r="H819" s="376"/>
      <c r="I819" s="376"/>
      <c r="J819" s="376" t="s">
        <v>95</v>
      </c>
      <c r="K819" s="376" t="s">
        <v>7024</v>
      </c>
      <c r="L819" s="376" t="s">
        <v>7174</v>
      </c>
      <c r="M819" s="340"/>
      <c r="N819" s="340"/>
      <c r="O819" s="427"/>
      <c r="P819" s="427"/>
      <c r="Q819" s="427"/>
      <c r="R819" s="427"/>
      <c r="S819" s="427"/>
      <c r="T819" s="427"/>
      <c r="U819" s="427"/>
      <c r="V819" s="427"/>
      <c r="W819" s="427"/>
      <c r="X819" s="427"/>
      <c r="Y819" s="427"/>
    </row>
    <row r="820" customFormat="false" ht="15" hidden="false" customHeight="false" outlineLevel="2" collapsed="false">
      <c r="A820" s="386" t="s">
        <v>4035</v>
      </c>
      <c r="B820" s="391" t="s">
        <v>185</v>
      </c>
      <c r="C820" s="430"/>
      <c r="D820" s="349" t="s">
        <v>3278</v>
      </c>
      <c r="E820" s="349" t="s">
        <v>3279</v>
      </c>
      <c r="F820" s="448" t="s">
        <v>7188</v>
      </c>
      <c r="G820" s="428" t="s">
        <v>22</v>
      </c>
      <c r="H820" s="376"/>
      <c r="I820" s="376"/>
      <c r="J820" s="376" t="s">
        <v>95</v>
      </c>
      <c r="K820" s="376" t="s">
        <v>7024</v>
      </c>
      <c r="L820" s="376" t="s">
        <v>7174</v>
      </c>
      <c r="M820" s="340"/>
      <c r="N820" s="340"/>
      <c r="O820" s="427"/>
      <c r="P820" s="427"/>
      <c r="Q820" s="427"/>
      <c r="R820" s="427"/>
      <c r="S820" s="427"/>
      <c r="T820" s="427"/>
      <c r="U820" s="427"/>
      <c r="V820" s="427"/>
      <c r="W820" s="427"/>
      <c r="X820" s="427"/>
      <c r="Y820" s="427"/>
    </row>
    <row r="821" customFormat="false" ht="15" hidden="false" customHeight="false" outlineLevel="2" collapsed="false">
      <c r="A821" s="386" t="s">
        <v>4036</v>
      </c>
      <c r="B821" s="391" t="s">
        <v>185</v>
      </c>
      <c r="C821" s="415" t="s">
        <v>3281</v>
      </c>
      <c r="D821" s="415" t="s">
        <v>4037</v>
      </c>
      <c r="E821" s="348" t="s">
        <v>3283</v>
      </c>
      <c r="F821" s="448" t="s">
        <v>7188</v>
      </c>
      <c r="G821" s="428" t="s">
        <v>22</v>
      </c>
      <c r="H821" s="376"/>
      <c r="I821" s="376"/>
      <c r="J821" s="376" t="s">
        <v>95</v>
      </c>
      <c r="K821" s="376" t="s">
        <v>7024</v>
      </c>
      <c r="L821" s="376" t="s">
        <v>7174</v>
      </c>
      <c r="M821" s="340"/>
      <c r="N821" s="340"/>
      <c r="O821" s="427"/>
      <c r="P821" s="427"/>
      <c r="Q821" s="427"/>
      <c r="R821" s="427"/>
      <c r="S821" s="427"/>
      <c r="T821" s="427"/>
      <c r="U821" s="427"/>
      <c r="V821" s="427"/>
      <c r="W821" s="427"/>
      <c r="X821" s="427"/>
      <c r="Y821" s="427"/>
    </row>
    <row r="822" customFormat="false" ht="15" hidden="false" customHeight="false" outlineLevel="2" collapsed="false">
      <c r="A822" s="386" t="s">
        <v>4039</v>
      </c>
      <c r="B822" s="391" t="s">
        <v>185</v>
      </c>
      <c r="C822" s="415" t="s">
        <v>3546</v>
      </c>
      <c r="D822" s="436" t="s">
        <v>3286</v>
      </c>
      <c r="E822" s="348" t="s">
        <v>7190</v>
      </c>
      <c r="F822" s="448" t="s">
        <v>6969</v>
      </c>
      <c r="G822" s="428" t="s">
        <v>22</v>
      </c>
      <c r="H822" s="348"/>
      <c r="I822" s="376"/>
      <c r="J822" s="376" t="s">
        <v>95</v>
      </c>
      <c r="K822" s="376" t="s">
        <v>7024</v>
      </c>
      <c r="L822" s="376" t="s">
        <v>7174</v>
      </c>
      <c r="M822" s="340"/>
      <c r="N822" s="340"/>
      <c r="O822" s="427"/>
      <c r="P822" s="427"/>
      <c r="Q822" s="427"/>
      <c r="R822" s="427"/>
      <c r="S822" s="427"/>
      <c r="T822" s="427"/>
      <c r="U822" s="427"/>
      <c r="V822" s="427"/>
      <c r="W822" s="427"/>
      <c r="X822" s="427"/>
      <c r="Y822" s="427"/>
    </row>
    <row r="823" customFormat="false" ht="15" hidden="false" customHeight="false" outlineLevel="2" collapsed="false">
      <c r="A823" s="386" t="s">
        <v>4041</v>
      </c>
      <c r="B823" s="391" t="s">
        <v>185</v>
      </c>
      <c r="C823" s="430"/>
      <c r="D823" s="415" t="s">
        <v>4042</v>
      </c>
      <c r="E823" s="348" t="s">
        <v>4043</v>
      </c>
      <c r="F823" s="448" t="s">
        <v>4044</v>
      </c>
      <c r="G823" s="428" t="s">
        <v>22</v>
      </c>
      <c r="H823" s="348"/>
      <c r="I823" s="376"/>
      <c r="J823" s="376" t="s">
        <v>95</v>
      </c>
      <c r="K823" s="376" t="s">
        <v>7024</v>
      </c>
      <c r="L823" s="376" t="s">
        <v>7174</v>
      </c>
      <c r="M823" s="340"/>
      <c r="N823" s="340"/>
      <c r="O823" s="427"/>
      <c r="P823" s="427"/>
      <c r="Q823" s="427"/>
      <c r="R823" s="427"/>
      <c r="S823" s="427"/>
      <c r="T823" s="427"/>
      <c r="U823" s="427"/>
      <c r="V823" s="427"/>
      <c r="W823" s="427"/>
      <c r="X823" s="427"/>
      <c r="Y823" s="427"/>
    </row>
    <row r="824" customFormat="false" ht="15" hidden="false" customHeight="false" outlineLevel="2" collapsed="false">
      <c r="A824" s="386" t="s">
        <v>4045</v>
      </c>
      <c r="B824" s="391" t="s">
        <v>185</v>
      </c>
      <c r="C824" s="432"/>
      <c r="D824" s="415" t="s">
        <v>4046</v>
      </c>
      <c r="E824" s="348" t="s">
        <v>4047</v>
      </c>
      <c r="F824" s="448" t="s">
        <v>4048</v>
      </c>
      <c r="G824" s="428" t="s">
        <v>22</v>
      </c>
      <c r="H824" s="376"/>
      <c r="I824" s="376"/>
      <c r="J824" s="376" t="s">
        <v>95</v>
      </c>
      <c r="K824" s="376" t="s">
        <v>7024</v>
      </c>
      <c r="L824" s="376" t="s">
        <v>7174</v>
      </c>
      <c r="M824" s="340"/>
      <c r="N824" s="340"/>
      <c r="O824" s="427"/>
      <c r="P824" s="427"/>
      <c r="Q824" s="427"/>
      <c r="R824" s="427"/>
      <c r="S824" s="427"/>
      <c r="T824" s="427"/>
      <c r="U824" s="427"/>
      <c r="V824" s="427"/>
      <c r="W824" s="427"/>
      <c r="X824" s="427"/>
      <c r="Y824" s="427"/>
    </row>
    <row r="825" customFormat="false" ht="15" hidden="false" customHeight="false" outlineLevel="2" collapsed="false">
      <c r="A825" s="386" t="s">
        <v>4049</v>
      </c>
      <c r="B825" s="391" t="s">
        <v>185</v>
      </c>
      <c r="C825" s="430"/>
      <c r="D825" s="415" t="s">
        <v>4050</v>
      </c>
      <c r="E825" s="348" t="s">
        <v>4043</v>
      </c>
      <c r="F825" s="448" t="s">
        <v>6971</v>
      </c>
      <c r="G825" s="428" t="s">
        <v>22</v>
      </c>
      <c r="H825" s="376"/>
      <c r="I825" s="376"/>
      <c r="J825" s="376" t="s">
        <v>95</v>
      </c>
      <c r="K825" s="376" t="s">
        <v>7024</v>
      </c>
      <c r="L825" s="376" t="s">
        <v>7174</v>
      </c>
      <c r="M825" s="340"/>
      <c r="N825" s="340"/>
      <c r="O825" s="427"/>
      <c r="P825" s="427"/>
      <c r="Q825" s="427"/>
      <c r="R825" s="427"/>
      <c r="S825" s="427"/>
      <c r="T825" s="427"/>
      <c r="U825" s="427"/>
      <c r="V825" s="427"/>
      <c r="W825" s="427"/>
      <c r="X825" s="427"/>
      <c r="Y825" s="427"/>
    </row>
    <row r="826" customFormat="false" ht="15" hidden="false" customHeight="false" outlineLevel="2" collapsed="false">
      <c r="A826" s="386" t="s">
        <v>4051</v>
      </c>
      <c r="B826" s="391" t="s">
        <v>185</v>
      </c>
      <c r="C826" s="430"/>
      <c r="D826" s="415" t="s">
        <v>4052</v>
      </c>
      <c r="E826" s="348" t="s">
        <v>4043</v>
      </c>
      <c r="F826" s="448" t="s">
        <v>4053</v>
      </c>
      <c r="G826" s="428" t="s">
        <v>22</v>
      </c>
      <c r="H826" s="348"/>
      <c r="I826" s="376"/>
      <c r="J826" s="376" t="s">
        <v>95</v>
      </c>
      <c r="K826" s="376" t="s">
        <v>7024</v>
      </c>
      <c r="L826" s="376" t="s">
        <v>7174</v>
      </c>
      <c r="M826" s="340"/>
      <c r="N826" s="340"/>
      <c r="O826" s="427"/>
      <c r="P826" s="427"/>
      <c r="Q826" s="427"/>
      <c r="R826" s="427"/>
      <c r="S826" s="427"/>
      <c r="T826" s="427"/>
      <c r="U826" s="427"/>
      <c r="V826" s="427"/>
      <c r="W826" s="427"/>
      <c r="X826" s="427"/>
      <c r="Y826" s="427"/>
    </row>
    <row r="827" customFormat="false" ht="15" hidden="false" customHeight="false" outlineLevel="2" collapsed="false">
      <c r="A827" s="386" t="s">
        <v>4054</v>
      </c>
      <c r="B827" s="391" t="s">
        <v>185</v>
      </c>
      <c r="C827" s="432"/>
      <c r="D827" s="415" t="s">
        <v>4055</v>
      </c>
      <c r="E827" s="348" t="s">
        <v>7191</v>
      </c>
      <c r="F827" s="448" t="s">
        <v>4056</v>
      </c>
      <c r="G827" s="428" t="s">
        <v>22</v>
      </c>
      <c r="H827" s="376"/>
      <c r="I827" s="376"/>
      <c r="J827" s="376" t="s">
        <v>95</v>
      </c>
      <c r="K827" s="376" t="s">
        <v>7024</v>
      </c>
      <c r="L827" s="376" t="s">
        <v>7174</v>
      </c>
      <c r="M827" s="340"/>
      <c r="N827" s="340"/>
      <c r="O827" s="427"/>
      <c r="P827" s="427"/>
      <c r="Q827" s="427"/>
      <c r="R827" s="427"/>
      <c r="S827" s="427"/>
      <c r="T827" s="427"/>
      <c r="U827" s="427"/>
      <c r="V827" s="427"/>
      <c r="W827" s="427"/>
      <c r="X827" s="427"/>
      <c r="Y827" s="427"/>
    </row>
    <row r="828" customFormat="false" ht="15" hidden="false" customHeight="false" outlineLevel="2" collapsed="false">
      <c r="A828" s="386" t="s">
        <v>4057</v>
      </c>
      <c r="B828" s="391" t="s">
        <v>185</v>
      </c>
      <c r="C828" s="432"/>
      <c r="D828" s="415" t="s">
        <v>4058</v>
      </c>
      <c r="E828" s="348" t="s">
        <v>7191</v>
      </c>
      <c r="F828" s="448" t="s">
        <v>4053</v>
      </c>
      <c r="G828" s="428" t="s">
        <v>22</v>
      </c>
      <c r="H828" s="376"/>
      <c r="I828" s="376"/>
      <c r="J828" s="376" t="s">
        <v>95</v>
      </c>
      <c r="K828" s="376" t="s">
        <v>7024</v>
      </c>
      <c r="L828" s="376" t="s">
        <v>7174</v>
      </c>
      <c r="M828" s="340"/>
      <c r="N828" s="340"/>
      <c r="O828" s="427"/>
      <c r="P828" s="427"/>
      <c r="Q828" s="427"/>
      <c r="R828" s="427"/>
      <c r="S828" s="427"/>
      <c r="T828" s="427"/>
      <c r="U828" s="427"/>
      <c r="V828" s="427"/>
      <c r="W828" s="427"/>
      <c r="X828" s="427"/>
      <c r="Y828" s="427"/>
    </row>
    <row r="829" customFormat="false" ht="15" hidden="false" customHeight="false" outlineLevel="2" collapsed="false">
      <c r="A829" s="386" t="s">
        <v>4059</v>
      </c>
      <c r="B829" s="391" t="s">
        <v>185</v>
      </c>
      <c r="C829" s="415" t="s">
        <v>3448</v>
      </c>
      <c r="D829" s="415" t="s">
        <v>1054</v>
      </c>
      <c r="E829" s="349" t="s">
        <v>3165</v>
      </c>
      <c r="F829" s="453" t="s">
        <v>7172</v>
      </c>
      <c r="G829" s="428" t="s">
        <v>22</v>
      </c>
      <c r="H829" s="376"/>
      <c r="I829" s="376"/>
      <c r="J829" s="376" t="s">
        <v>95</v>
      </c>
      <c r="K829" s="376" t="s">
        <v>7024</v>
      </c>
      <c r="L829" s="376" t="s">
        <v>7174</v>
      </c>
      <c r="M829" s="340"/>
      <c r="N829" s="340"/>
      <c r="O829" s="427"/>
      <c r="P829" s="427"/>
      <c r="Q829" s="427"/>
      <c r="R829" s="427"/>
      <c r="S829" s="427"/>
      <c r="T829" s="427"/>
      <c r="U829" s="427"/>
      <c r="V829" s="427"/>
      <c r="W829" s="427"/>
      <c r="X829" s="427"/>
      <c r="Y829" s="427"/>
    </row>
    <row r="830" customFormat="false" ht="15" hidden="false" customHeight="false" outlineLevel="2" collapsed="false">
      <c r="A830" s="386" t="s">
        <v>4061</v>
      </c>
      <c r="B830" s="391" t="s">
        <v>185</v>
      </c>
      <c r="C830" s="430"/>
      <c r="D830" s="415" t="s">
        <v>1058</v>
      </c>
      <c r="E830" s="349" t="s">
        <v>3515</v>
      </c>
      <c r="F830" s="453"/>
      <c r="G830" s="428" t="s">
        <v>22</v>
      </c>
      <c r="H830" s="376"/>
      <c r="I830" s="376"/>
      <c r="J830" s="376" t="s">
        <v>95</v>
      </c>
      <c r="K830" s="376" t="s">
        <v>7024</v>
      </c>
      <c r="L830" s="376" t="s">
        <v>7174</v>
      </c>
      <c r="M830" s="340"/>
      <c r="N830" s="340"/>
      <c r="O830" s="427"/>
      <c r="P830" s="427"/>
      <c r="Q830" s="427"/>
      <c r="R830" s="427"/>
      <c r="S830" s="427"/>
      <c r="T830" s="427"/>
      <c r="U830" s="427"/>
      <c r="V830" s="427"/>
      <c r="W830" s="427"/>
      <c r="X830" s="427"/>
      <c r="Y830" s="427"/>
    </row>
    <row r="831" customFormat="false" ht="15" hidden="false" customHeight="false" outlineLevel="2" collapsed="false">
      <c r="A831" s="386" t="s">
        <v>4062</v>
      </c>
      <c r="B831" s="391" t="s">
        <v>185</v>
      </c>
      <c r="C831" s="430"/>
      <c r="D831" s="415" t="s">
        <v>1061</v>
      </c>
      <c r="E831" s="349" t="s">
        <v>1062</v>
      </c>
      <c r="F831" s="349" t="s">
        <v>1063</v>
      </c>
      <c r="G831" s="428" t="s">
        <v>22</v>
      </c>
      <c r="H831" s="376"/>
      <c r="I831" s="376"/>
      <c r="J831" s="376" t="s">
        <v>95</v>
      </c>
      <c r="K831" s="376" t="s">
        <v>7024</v>
      </c>
      <c r="L831" s="376" t="s">
        <v>7174</v>
      </c>
      <c r="M831" s="340"/>
      <c r="N831" s="340"/>
      <c r="O831" s="427"/>
      <c r="P831" s="427"/>
      <c r="Q831" s="427"/>
      <c r="R831" s="427"/>
      <c r="S831" s="427"/>
      <c r="T831" s="427"/>
      <c r="U831" s="427"/>
      <c r="V831" s="427"/>
      <c r="W831" s="427"/>
      <c r="X831" s="427"/>
      <c r="Y831" s="427"/>
    </row>
    <row r="832" customFormat="false" ht="15" hidden="false" customHeight="false" outlineLevel="2" collapsed="false">
      <c r="A832" s="386" t="s">
        <v>4063</v>
      </c>
      <c r="B832" s="391" t="s">
        <v>185</v>
      </c>
      <c r="C832" s="415" t="s">
        <v>3308</v>
      </c>
      <c r="D832" s="415" t="s">
        <v>3309</v>
      </c>
      <c r="E832" s="349" t="s">
        <v>7192</v>
      </c>
      <c r="F832" s="448" t="s">
        <v>4056</v>
      </c>
      <c r="G832" s="428" t="s">
        <v>22</v>
      </c>
      <c r="H832" s="376"/>
      <c r="I832" s="376"/>
      <c r="J832" s="376" t="s">
        <v>95</v>
      </c>
      <c r="K832" s="376" t="s">
        <v>7024</v>
      </c>
      <c r="L832" s="376" t="s">
        <v>7174</v>
      </c>
      <c r="M832" s="340"/>
      <c r="N832" s="340"/>
      <c r="O832" s="427"/>
      <c r="P832" s="427"/>
      <c r="Q832" s="427"/>
      <c r="R832" s="427"/>
      <c r="S832" s="427"/>
      <c r="T832" s="427"/>
      <c r="U832" s="427"/>
      <c r="V832" s="427"/>
      <c r="W832" s="427"/>
      <c r="X832" s="427"/>
      <c r="Y832" s="427"/>
    </row>
    <row r="833" customFormat="false" ht="15" hidden="false" customHeight="false" outlineLevel="2" collapsed="false">
      <c r="A833" s="386" t="s">
        <v>4065</v>
      </c>
      <c r="B833" s="391" t="s">
        <v>185</v>
      </c>
      <c r="C833" s="430"/>
      <c r="D833" s="415" t="s">
        <v>3009</v>
      </c>
      <c r="E833" s="349" t="s">
        <v>3313</v>
      </c>
      <c r="F833" s="448" t="s">
        <v>4056</v>
      </c>
      <c r="G833" s="428" t="s">
        <v>22</v>
      </c>
      <c r="H833" s="376"/>
      <c r="I833" s="376"/>
      <c r="J833" s="376" t="s">
        <v>95</v>
      </c>
      <c r="K833" s="376" t="s">
        <v>7024</v>
      </c>
      <c r="L833" s="376" t="s">
        <v>7174</v>
      </c>
      <c r="M833" s="340"/>
      <c r="N833" s="340"/>
      <c r="O833" s="427"/>
      <c r="P833" s="427"/>
      <c r="Q833" s="427"/>
      <c r="R833" s="427"/>
      <c r="S833" s="427"/>
      <c r="T833" s="427"/>
      <c r="U833" s="427"/>
      <c r="V833" s="427"/>
      <c r="W833" s="427"/>
      <c r="X833" s="427"/>
      <c r="Y833" s="427"/>
    </row>
    <row r="834" customFormat="false" ht="15" hidden="false" customHeight="false" outlineLevel="2" collapsed="false">
      <c r="A834" s="386" t="s">
        <v>4067</v>
      </c>
      <c r="B834" s="391" t="s">
        <v>185</v>
      </c>
      <c r="C834" s="430" t="s">
        <v>1076</v>
      </c>
      <c r="D834" s="415" t="s">
        <v>1077</v>
      </c>
      <c r="E834" s="349" t="s">
        <v>3315</v>
      </c>
      <c r="F834" s="453" t="s">
        <v>7172</v>
      </c>
      <c r="G834" s="428" t="s">
        <v>22</v>
      </c>
      <c r="H834" s="376"/>
      <c r="I834" s="376"/>
      <c r="J834" s="376" t="s">
        <v>95</v>
      </c>
      <c r="K834" s="376" t="s">
        <v>7024</v>
      </c>
      <c r="L834" s="376" t="s">
        <v>7174</v>
      </c>
      <c r="M834" s="340"/>
      <c r="N834" s="340"/>
      <c r="O834" s="427"/>
      <c r="P834" s="427"/>
      <c r="Q834" s="427"/>
      <c r="R834" s="427"/>
      <c r="S834" s="427"/>
      <c r="T834" s="427"/>
      <c r="U834" s="427"/>
      <c r="V834" s="427"/>
      <c r="W834" s="427"/>
      <c r="X834" s="427"/>
      <c r="Y834" s="427"/>
    </row>
    <row r="835" customFormat="false" ht="15" hidden="false" customHeight="false" outlineLevel="2" collapsed="false">
      <c r="A835" s="386" t="s">
        <v>4068</v>
      </c>
      <c r="B835" s="391" t="s">
        <v>185</v>
      </c>
      <c r="C835" s="430"/>
      <c r="D835" s="415" t="s">
        <v>3013</v>
      </c>
      <c r="E835" s="349" t="s">
        <v>1082</v>
      </c>
      <c r="F835" s="453" t="s">
        <v>7172</v>
      </c>
      <c r="G835" s="428" t="s">
        <v>22</v>
      </c>
      <c r="H835" s="376"/>
      <c r="I835" s="376"/>
      <c r="J835" s="376" t="s">
        <v>95</v>
      </c>
      <c r="K835" s="376" t="s">
        <v>7024</v>
      </c>
      <c r="L835" s="376" t="s">
        <v>7174</v>
      </c>
      <c r="M835" s="340"/>
      <c r="N835" s="340"/>
      <c r="O835" s="427"/>
      <c r="P835" s="427"/>
      <c r="Q835" s="427"/>
      <c r="R835" s="427"/>
      <c r="S835" s="427"/>
      <c r="T835" s="427"/>
      <c r="U835" s="427"/>
      <c r="V835" s="427"/>
      <c r="W835" s="427"/>
      <c r="X835" s="427"/>
      <c r="Y835" s="427"/>
    </row>
    <row r="836" customFormat="false" ht="15" hidden="false" customHeight="false" outlineLevel="2" collapsed="false">
      <c r="A836" s="386" t="s">
        <v>847</v>
      </c>
      <c r="B836" s="391" t="s">
        <v>220</v>
      </c>
      <c r="C836" s="430"/>
      <c r="D836" s="415" t="s">
        <v>1096</v>
      </c>
      <c r="E836" s="349" t="s">
        <v>1575</v>
      </c>
      <c r="F836" s="448" t="s">
        <v>4056</v>
      </c>
      <c r="G836" s="428" t="s">
        <v>22</v>
      </c>
      <c r="H836" s="376"/>
      <c r="I836" s="376"/>
      <c r="J836" s="376" t="s">
        <v>95</v>
      </c>
      <c r="K836" s="376" t="s">
        <v>7024</v>
      </c>
      <c r="L836" s="376" t="s">
        <v>7174</v>
      </c>
      <c r="M836" s="340"/>
      <c r="N836" s="340"/>
      <c r="O836" s="450"/>
      <c r="P836" s="450"/>
      <c r="Q836" s="450"/>
      <c r="R836" s="450"/>
      <c r="S836" s="450"/>
      <c r="T836" s="450"/>
      <c r="U836" s="450"/>
      <c r="V836" s="450"/>
      <c r="W836" s="450"/>
      <c r="X836" s="450"/>
      <c r="Y836" s="450"/>
    </row>
    <row r="837" customFormat="false" ht="15" hidden="false" customHeight="true" outlineLevel="1" collapsed="false">
      <c r="A837" s="434" t="s">
        <v>4072</v>
      </c>
      <c r="B837" s="434"/>
      <c r="C837" s="434"/>
      <c r="D837" s="434"/>
      <c r="E837" s="434"/>
      <c r="F837" s="434"/>
      <c r="G837" s="425"/>
      <c r="H837" s="425"/>
      <c r="I837" s="425"/>
      <c r="J837" s="425"/>
      <c r="K837" s="425"/>
      <c r="L837" s="425"/>
      <c r="M837" s="426"/>
      <c r="N837" s="426"/>
      <c r="O837" s="427"/>
      <c r="P837" s="427"/>
      <c r="Q837" s="427"/>
      <c r="R837" s="427"/>
      <c r="S837" s="427"/>
      <c r="T837" s="427"/>
      <c r="U837" s="427"/>
      <c r="V837" s="427"/>
      <c r="W837" s="427"/>
      <c r="X837" s="427"/>
      <c r="Y837" s="427"/>
    </row>
    <row r="838" customFormat="false" ht="15" hidden="false" customHeight="false" outlineLevel="2" collapsed="false">
      <c r="A838" s="386" t="s">
        <v>4073</v>
      </c>
      <c r="B838" s="391" t="s">
        <v>186</v>
      </c>
      <c r="C838" s="415" t="s">
        <v>3261</v>
      </c>
      <c r="D838" s="349" t="s">
        <v>3262</v>
      </c>
      <c r="E838" s="345" t="s">
        <v>4074</v>
      </c>
      <c r="F838" s="348" t="s">
        <v>4075</v>
      </c>
      <c r="G838" s="428" t="s">
        <v>22</v>
      </c>
      <c r="H838" s="376"/>
      <c r="I838" s="376"/>
      <c r="J838" s="376" t="s">
        <v>95</v>
      </c>
      <c r="K838" s="376" t="s">
        <v>7024</v>
      </c>
      <c r="L838" s="376" t="s">
        <v>7174</v>
      </c>
      <c r="M838" s="340"/>
      <c r="N838" s="340"/>
      <c r="O838" s="427"/>
      <c r="P838" s="427"/>
      <c r="Q838" s="427"/>
      <c r="R838" s="427"/>
      <c r="S838" s="427"/>
      <c r="T838" s="427"/>
      <c r="U838" s="427"/>
      <c r="V838" s="427"/>
      <c r="W838" s="427"/>
      <c r="X838" s="427"/>
      <c r="Y838" s="427"/>
    </row>
    <row r="839" customFormat="false" ht="15" hidden="false" customHeight="false" outlineLevel="2" collapsed="false">
      <c r="A839" s="386" t="s">
        <v>4076</v>
      </c>
      <c r="B839" s="391" t="s">
        <v>186</v>
      </c>
      <c r="C839" s="430"/>
      <c r="D839" s="349" t="s">
        <v>3325</v>
      </c>
      <c r="E839" s="345" t="s">
        <v>3326</v>
      </c>
      <c r="F839" s="348" t="s">
        <v>4077</v>
      </c>
      <c r="G839" s="428" t="s">
        <v>22</v>
      </c>
      <c r="H839" s="376"/>
      <c r="I839" s="376"/>
      <c r="J839" s="376" t="s">
        <v>95</v>
      </c>
      <c r="K839" s="376" t="s">
        <v>7024</v>
      </c>
      <c r="L839" s="376" t="s">
        <v>7174</v>
      </c>
      <c r="M839" s="340"/>
      <c r="N839" s="340"/>
      <c r="O839" s="427"/>
      <c r="P839" s="427"/>
      <c r="Q839" s="427"/>
      <c r="R839" s="427"/>
      <c r="S839" s="427"/>
      <c r="T839" s="427"/>
      <c r="U839" s="427"/>
      <c r="V839" s="427"/>
      <c r="W839" s="427"/>
      <c r="X839" s="427"/>
      <c r="Y839" s="427"/>
    </row>
    <row r="840" customFormat="false" ht="15" hidden="false" customHeight="false" outlineLevel="2" collapsed="false">
      <c r="A840" s="386" t="s">
        <v>4078</v>
      </c>
      <c r="B840" s="391" t="s">
        <v>186</v>
      </c>
      <c r="C840" s="415" t="s">
        <v>3396</v>
      </c>
      <c r="D840" s="349" t="s">
        <v>3270</v>
      </c>
      <c r="E840" s="345" t="s">
        <v>7193</v>
      </c>
      <c r="F840" s="448" t="s">
        <v>7194</v>
      </c>
      <c r="G840" s="428" t="s">
        <v>22</v>
      </c>
      <c r="H840" s="376"/>
      <c r="I840" s="376"/>
      <c r="J840" s="376" t="s">
        <v>95</v>
      </c>
      <c r="K840" s="376" t="s">
        <v>7024</v>
      </c>
      <c r="L840" s="376" t="s">
        <v>7174</v>
      </c>
      <c r="M840" s="340"/>
      <c r="N840" s="340"/>
      <c r="O840" s="427"/>
      <c r="P840" s="427"/>
      <c r="Q840" s="427"/>
      <c r="R840" s="427"/>
      <c r="S840" s="427"/>
      <c r="T840" s="427"/>
      <c r="U840" s="427"/>
      <c r="V840" s="427"/>
      <c r="W840" s="427"/>
      <c r="X840" s="427"/>
      <c r="Y840" s="427"/>
    </row>
    <row r="841" customFormat="false" ht="15" hidden="false" customHeight="false" outlineLevel="2" collapsed="false">
      <c r="A841" s="386" t="s">
        <v>4081</v>
      </c>
      <c r="B841" s="391" t="s">
        <v>186</v>
      </c>
      <c r="C841" s="430"/>
      <c r="D841" s="349" t="s">
        <v>3273</v>
      </c>
      <c r="E841" s="349" t="s">
        <v>7195</v>
      </c>
      <c r="F841" s="448" t="s">
        <v>4083</v>
      </c>
      <c r="G841" s="428" t="s">
        <v>22</v>
      </c>
      <c r="H841" s="376"/>
      <c r="I841" s="376"/>
      <c r="J841" s="376" t="s">
        <v>95</v>
      </c>
      <c r="K841" s="376" t="s">
        <v>7024</v>
      </c>
      <c r="L841" s="376" t="s">
        <v>7174</v>
      </c>
      <c r="M841" s="340"/>
      <c r="N841" s="340"/>
      <c r="O841" s="427"/>
      <c r="P841" s="427"/>
      <c r="Q841" s="427"/>
      <c r="R841" s="427"/>
      <c r="S841" s="427"/>
      <c r="T841" s="427"/>
      <c r="U841" s="427"/>
      <c r="V841" s="427"/>
      <c r="W841" s="427"/>
      <c r="X841" s="427"/>
      <c r="Y841" s="427"/>
    </row>
    <row r="842" customFormat="false" ht="15" hidden="false" customHeight="false" outlineLevel="2" collapsed="false">
      <c r="A842" s="386" t="s">
        <v>4086</v>
      </c>
      <c r="B842" s="391" t="s">
        <v>186</v>
      </c>
      <c r="C842" s="415" t="s">
        <v>3339</v>
      </c>
      <c r="D842" s="415" t="s">
        <v>4087</v>
      </c>
      <c r="E842" s="348" t="s">
        <v>3283</v>
      </c>
      <c r="F842" s="340"/>
      <c r="G842" s="428" t="s">
        <v>22</v>
      </c>
      <c r="H842" s="376"/>
      <c r="I842" s="376"/>
      <c r="J842" s="376" t="s">
        <v>95</v>
      </c>
      <c r="K842" s="376" t="s">
        <v>7024</v>
      </c>
      <c r="L842" s="376" t="s">
        <v>7174</v>
      </c>
      <c r="M842" s="340"/>
      <c r="N842" s="340"/>
      <c r="O842" s="427"/>
      <c r="P842" s="427"/>
      <c r="Q842" s="427"/>
      <c r="R842" s="427"/>
      <c r="S842" s="427"/>
      <c r="T842" s="427"/>
      <c r="U842" s="427"/>
      <c r="V842" s="427"/>
      <c r="W842" s="427"/>
      <c r="X842" s="427"/>
      <c r="Y842" s="427"/>
    </row>
    <row r="843" customFormat="false" ht="15" hidden="false" customHeight="false" outlineLevel="2" collapsed="false">
      <c r="A843" s="386" t="s">
        <v>4088</v>
      </c>
      <c r="B843" s="391" t="s">
        <v>186</v>
      </c>
      <c r="C843" s="415" t="s">
        <v>3703</v>
      </c>
      <c r="D843" s="436" t="s">
        <v>3286</v>
      </c>
      <c r="E843" s="348" t="s">
        <v>4089</v>
      </c>
      <c r="F843" s="448" t="s">
        <v>4083</v>
      </c>
      <c r="G843" s="428" t="s">
        <v>22</v>
      </c>
      <c r="H843" s="376"/>
      <c r="I843" s="376"/>
      <c r="J843" s="376" t="s">
        <v>95</v>
      </c>
      <c r="K843" s="376" t="s">
        <v>7024</v>
      </c>
      <c r="L843" s="376" t="s">
        <v>7174</v>
      </c>
      <c r="M843" s="340"/>
      <c r="N843" s="340"/>
      <c r="O843" s="427"/>
      <c r="P843" s="427"/>
      <c r="Q843" s="427"/>
      <c r="R843" s="427"/>
      <c r="S843" s="427"/>
      <c r="T843" s="427"/>
      <c r="U843" s="427"/>
      <c r="V843" s="427"/>
      <c r="W843" s="427"/>
      <c r="X843" s="427"/>
      <c r="Y843" s="427"/>
    </row>
    <row r="844" customFormat="false" ht="15" hidden="false" customHeight="false" outlineLevel="2" collapsed="false">
      <c r="A844" s="386" t="s">
        <v>4090</v>
      </c>
      <c r="B844" s="391" t="s">
        <v>186</v>
      </c>
      <c r="C844" s="430"/>
      <c r="D844" s="415" t="s">
        <v>4091</v>
      </c>
      <c r="E844" s="348" t="s">
        <v>4092</v>
      </c>
      <c r="F844" s="448" t="s">
        <v>4083</v>
      </c>
      <c r="G844" s="428" t="s">
        <v>22</v>
      </c>
      <c r="H844" s="376"/>
      <c r="I844" s="376"/>
      <c r="J844" s="376" t="s">
        <v>95</v>
      </c>
      <c r="K844" s="376" t="s">
        <v>7024</v>
      </c>
      <c r="L844" s="376" t="s">
        <v>7174</v>
      </c>
      <c r="M844" s="340"/>
      <c r="N844" s="340"/>
      <c r="O844" s="427"/>
      <c r="P844" s="427"/>
      <c r="Q844" s="427"/>
      <c r="R844" s="427"/>
      <c r="S844" s="427"/>
      <c r="T844" s="427"/>
      <c r="U844" s="427"/>
      <c r="V844" s="427"/>
      <c r="W844" s="427"/>
      <c r="X844" s="427"/>
      <c r="Y844" s="427"/>
    </row>
    <row r="845" customFormat="false" ht="15" hidden="false" customHeight="false" outlineLevel="2" collapsed="false">
      <c r="A845" s="386" t="s">
        <v>4093</v>
      </c>
      <c r="B845" s="391" t="s">
        <v>186</v>
      </c>
      <c r="C845" s="432"/>
      <c r="D845" s="415" t="s">
        <v>4094</v>
      </c>
      <c r="E845" s="348" t="s">
        <v>4092</v>
      </c>
      <c r="F845" s="448" t="s">
        <v>4095</v>
      </c>
      <c r="G845" s="428" t="s">
        <v>22</v>
      </c>
      <c r="H845" s="376"/>
      <c r="I845" s="376"/>
      <c r="J845" s="376" t="s">
        <v>95</v>
      </c>
      <c r="K845" s="376" t="s">
        <v>7024</v>
      </c>
      <c r="L845" s="376" t="s">
        <v>7174</v>
      </c>
      <c r="M845" s="340"/>
      <c r="N845" s="340"/>
      <c r="O845" s="427"/>
      <c r="P845" s="427"/>
      <c r="Q845" s="427"/>
      <c r="R845" s="427"/>
      <c r="S845" s="427"/>
      <c r="T845" s="427"/>
      <c r="U845" s="427"/>
      <c r="V845" s="427"/>
      <c r="W845" s="427"/>
      <c r="X845" s="427"/>
      <c r="Y845" s="427"/>
    </row>
    <row r="846" customFormat="false" ht="15" hidden="false" customHeight="false" outlineLevel="2" collapsed="false">
      <c r="A846" s="386" t="s">
        <v>4096</v>
      </c>
      <c r="B846" s="391" t="s">
        <v>186</v>
      </c>
      <c r="C846" s="430"/>
      <c r="D846" s="415" t="s">
        <v>3781</v>
      </c>
      <c r="E846" s="348" t="s">
        <v>4097</v>
      </c>
      <c r="F846" s="448" t="s">
        <v>4098</v>
      </c>
      <c r="G846" s="428" t="s">
        <v>22</v>
      </c>
      <c r="H846" s="348"/>
      <c r="I846" s="376"/>
      <c r="J846" s="376" t="s">
        <v>95</v>
      </c>
      <c r="K846" s="376" t="s">
        <v>7024</v>
      </c>
      <c r="L846" s="376" t="s">
        <v>7174</v>
      </c>
      <c r="M846" s="340"/>
      <c r="N846" s="340"/>
      <c r="O846" s="427"/>
      <c r="P846" s="427"/>
      <c r="Q846" s="427"/>
      <c r="R846" s="427"/>
      <c r="S846" s="427"/>
      <c r="T846" s="427"/>
      <c r="U846" s="427"/>
      <c r="V846" s="427"/>
      <c r="W846" s="427"/>
      <c r="X846" s="427"/>
      <c r="Y846" s="427"/>
    </row>
    <row r="847" customFormat="false" ht="15" hidden="false" customHeight="false" outlineLevel="2" collapsed="false">
      <c r="A847" s="386" t="s">
        <v>4099</v>
      </c>
      <c r="B847" s="391" t="s">
        <v>186</v>
      </c>
      <c r="C847" s="432"/>
      <c r="D847" s="415" t="s">
        <v>3785</v>
      </c>
      <c r="E847" s="348" t="s">
        <v>4100</v>
      </c>
      <c r="F847" s="448" t="s">
        <v>4101</v>
      </c>
      <c r="G847" s="428" t="s">
        <v>22</v>
      </c>
      <c r="H847" s="348"/>
      <c r="I847" s="376"/>
      <c r="J847" s="376" t="s">
        <v>95</v>
      </c>
      <c r="K847" s="376" t="s">
        <v>7024</v>
      </c>
      <c r="L847" s="376" t="s">
        <v>7174</v>
      </c>
      <c r="M847" s="340"/>
      <c r="N847" s="340"/>
      <c r="O847" s="427"/>
      <c r="P847" s="427"/>
      <c r="Q847" s="427"/>
      <c r="R847" s="427"/>
      <c r="S847" s="427"/>
      <c r="T847" s="427"/>
      <c r="U847" s="427"/>
      <c r="V847" s="427"/>
      <c r="W847" s="427"/>
      <c r="X847" s="427"/>
      <c r="Y847" s="427"/>
    </row>
    <row r="848" customFormat="false" ht="15" hidden="false" customHeight="false" outlineLevel="2" collapsed="false">
      <c r="A848" s="386" t="s">
        <v>4102</v>
      </c>
      <c r="B848" s="391" t="s">
        <v>186</v>
      </c>
      <c r="C848" s="430"/>
      <c r="D848" s="349" t="s">
        <v>4103</v>
      </c>
      <c r="E848" s="348" t="s">
        <v>4104</v>
      </c>
      <c r="F848" s="448" t="s">
        <v>4105</v>
      </c>
      <c r="G848" s="428" t="s">
        <v>22</v>
      </c>
      <c r="H848" s="376"/>
      <c r="I848" s="376"/>
      <c r="J848" s="376" t="s">
        <v>95</v>
      </c>
      <c r="K848" s="376" t="s">
        <v>7024</v>
      </c>
      <c r="L848" s="376" t="s">
        <v>7174</v>
      </c>
      <c r="M848" s="340"/>
      <c r="N848" s="340"/>
      <c r="O848" s="427"/>
      <c r="P848" s="427"/>
      <c r="Q848" s="427"/>
      <c r="R848" s="427"/>
      <c r="S848" s="427"/>
      <c r="T848" s="427"/>
      <c r="U848" s="427"/>
      <c r="V848" s="427"/>
      <c r="W848" s="427"/>
      <c r="X848" s="427"/>
      <c r="Y848" s="427"/>
    </row>
    <row r="849" customFormat="false" ht="15" hidden="false" customHeight="false" outlineLevel="2" collapsed="false">
      <c r="A849" s="386" t="s">
        <v>4106</v>
      </c>
      <c r="B849" s="391" t="s">
        <v>186</v>
      </c>
      <c r="C849" s="430"/>
      <c r="D849" s="415" t="s">
        <v>4107</v>
      </c>
      <c r="E849" s="348" t="s">
        <v>4108</v>
      </c>
      <c r="F849" s="448" t="s">
        <v>4109</v>
      </c>
      <c r="G849" s="428" t="s">
        <v>22</v>
      </c>
      <c r="H849" s="376"/>
      <c r="I849" s="376"/>
      <c r="J849" s="376" t="s">
        <v>95</v>
      </c>
      <c r="K849" s="376" t="s">
        <v>7024</v>
      </c>
      <c r="L849" s="376" t="s">
        <v>7174</v>
      </c>
      <c r="M849" s="340"/>
      <c r="N849" s="340"/>
      <c r="O849" s="427"/>
      <c r="P849" s="427"/>
      <c r="Q849" s="427"/>
      <c r="R849" s="427"/>
      <c r="S849" s="427"/>
      <c r="T849" s="427"/>
      <c r="U849" s="427"/>
      <c r="V849" s="427"/>
      <c r="W849" s="427"/>
      <c r="X849" s="427"/>
      <c r="Y849" s="427"/>
    </row>
    <row r="850" customFormat="false" ht="15" hidden="false" customHeight="false" outlineLevel="2" collapsed="false">
      <c r="A850" s="386" t="s">
        <v>4110</v>
      </c>
      <c r="B850" s="391" t="s">
        <v>186</v>
      </c>
      <c r="C850" s="430"/>
      <c r="D850" s="415" t="s">
        <v>4111</v>
      </c>
      <c r="E850" s="348" t="s">
        <v>4112</v>
      </c>
      <c r="F850" s="448" t="s">
        <v>4113</v>
      </c>
      <c r="G850" s="428" t="s">
        <v>22</v>
      </c>
      <c r="H850" s="376"/>
      <c r="I850" s="376"/>
      <c r="J850" s="376" t="s">
        <v>95</v>
      </c>
      <c r="K850" s="376" t="s">
        <v>7024</v>
      </c>
      <c r="L850" s="376" t="s">
        <v>7174</v>
      </c>
      <c r="M850" s="340"/>
      <c r="N850" s="340"/>
      <c r="O850" s="427"/>
      <c r="P850" s="427"/>
      <c r="Q850" s="427"/>
      <c r="R850" s="427"/>
      <c r="S850" s="427"/>
      <c r="T850" s="427"/>
      <c r="U850" s="427"/>
      <c r="V850" s="427"/>
      <c r="W850" s="427"/>
      <c r="X850" s="427"/>
      <c r="Y850" s="427"/>
    </row>
    <row r="851" customFormat="false" ht="15" hidden="false" customHeight="false" outlineLevel="2" collapsed="false">
      <c r="A851" s="386" t="s">
        <v>4114</v>
      </c>
      <c r="B851" s="391" t="s">
        <v>186</v>
      </c>
      <c r="C851" s="430"/>
      <c r="D851" s="415" t="s">
        <v>4115</v>
      </c>
      <c r="E851" s="348" t="s">
        <v>4112</v>
      </c>
      <c r="F851" s="448" t="s">
        <v>4116</v>
      </c>
      <c r="G851" s="428" t="s">
        <v>22</v>
      </c>
      <c r="H851" s="376"/>
      <c r="I851" s="376"/>
      <c r="J851" s="376" t="s">
        <v>95</v>
      </c>
      <c r="K851" s="376" t="s">
        <v>7024</v>
      </c>
      <c r="L851" s="376" t="s">
        <v>7174</v>
      </c>
      <c r="M851" s="340"/>
      <c r="N851" s="340"/>
      <c r="O851" s="427"/>
      <c r="P851" s="427"/>
      <c r="Q851" s="427"/>
      <c r="R851" s="427"/>
      <c r="S851" s="427"/>
      <c r="T851" s="427"/>
      <c r="U851" s="427"/>
      <c r="V851" s="427"/>
      <c r="W851" s="427"/>
      <c r="X851" s="427"/>
      <c r="Y851" s="427"/>
    </row>
    <row r="852" customFormat="false" ht="15" hidden="false" customHeight="false" outlineLevel="2" collapsed="false">
      <c r="A852" s="386" t="s">
        <v>4117</v>
      </c>
      <c r="B852" s="391" t="s">
        <v>186</v>
      </c>
      <c r="C852" s="430"/>
      <c r="D852" s="415" t="s">
        <v>4118</v>
      </c>
      <c r="E852" s="348" t="s">
        <v>4119</v>
      </c>
      <c r="F852" s="448" t="s">
        <v>4120</v>
      </c>
      <c r="G852" s="428" t="s">
        <v>22</v>
      </c>
      <c r="H852" s="376"/>
      <c r="I852" s="376"/>
      <c r="J852" s="376" t="s">
        <v>95</v>
      </c>
      <c r="K852" s="376" t="s">
        <v>7024</v>
      </c>
      <c r="L852" s="376" t="s">
        <v>7174</v>
      </c>
      <c r="M852" s="340"/>
      <c r="N852" s="340"/>
      <c r="O852" s="427"/>
      <c r="P852" s="427"/>
      <c r="Q852" s="427"/>
      <c r="R852" s="427"/>
      <c r="S852" s="427"/>
      <c r="T852" s="427"/>
      <c r="U852" s="427"/>
      <c r="V852" s="427"/>
      <c r="W852" s="427"/>
      <c r="X852" s="427"/>
      <c r="Y852" s="427"/>
    </row>
    <row r="853" customFormat="false" ht="15" hidden="false" customHeight="false" outlineLevel="2" collapsed="false">
      <c r="A853" s="386" t="s">
        <v>4121</v>
      </c>
      <c r="B853" s="391" t="s">
        <v>186</v>
      </c>
      <c r="C853" s="430"/>
      <c r="D853" s="415" t="s">
        <v>4122</v>
      </c>
      <c r="E853" s="348" t="s">
        <v>4123</v>
      </c>
      <c r="F853" s="448" t="s">
        <v>4124</v>
      </c>
      <c r="G853" s="428" t="s">
        <v>22</v>
      </c>
      <c r="H853" s="376"/>
      <c r="I853" s="376"/>
      <c r="J853" s="376" t="s">
        <v>95</v>
      </c>
      <c r="K853" s="376" t="s">
        <v>7024</v>
      </c>
      <c r="L853" s="376" t="s">
        <v>7174</v>
      </c>
      <c r="M853" s="340"/>
      <c r="N853" s="340"/>
      <c r="O853" s="427"/>
      <c r="P853" s="427"/>
      <c r="Q853" s="427"/>
      <c r="R853" s="427"/>
      <c r="S853" s="427"/>
      <c r="T853" s="427"/>
      <c r="U853" s="427"/>
      <c r="V853" s="427"/>
      <c r="W853" s="427"/>
      <c r="X853" s="427"/>
      <c r="Y853" s="427"/>
    </row>
    <row r="854" customFormat="false" ht="15" hidden="false" customHeight="false" outlineLevel="2" collapsed="false">
      <c r="A854" s="386" t="s">
        <v>4125</v>
      </c>
      <c r="B854" s="391" t="s">
        <v>186</v>
      </c>
      <c r="C854" s="432"/>
      <c r="D854" s="415" t="s">
        <v>4126</v>
      </c>
      <c r="E854" s="348" t="s">
        <v>4119</v>
      </c>
      <c r="F854" s="448" t="s">
        <v>4128</v>
      </c>
      <c r="G854" s="428" t="s">
        <v>22</v>
      </c>
      <c r="H854" s="376"/>
      <c r="I854" s="376"/>
      <c r="J854" s="376" t="s">
        <v>95</v>
      </c>
      <c r="K854" s="376" t="s">
        <v>7024</v>
      </c>
      <c r="L854" s="376" t="s">
        <v>7174</v>
      </c>
      <c r="M854" s="340"/>
      <c r="N854" s="340"/>
      <c r="O854" s="427"/>
      <c r="P854" s="427"/>
      <c r="Q854" s="427"/>
      <c r="R854" s="427"/>
      <c r="S854" s="427"/>
      <c r="T854" s="427"/>
      <c r="U854" s="427"/>
      <c r="V854" s="427"/>
      <c r="W854" s="427"/>
      <c r="X854" s="427"/>
      <c r="Y854" s="427"/>
    </row>
    <row r="855" customFormat="false" ht="15" hidden="false" customHeight="false" outlineLevel="2" collapsed="false">
      <c r="A855" s="386" t="s">
        <v>4129</v>
      </c>
      <c r="B855" s="391" t="s">
        <v>186</v>
      </c>
      <c r="C855" s="432"/>
      <c r="D855" s="415" t="s">
        <v>4130</v>
      </c>
      <c r="E855" s="348" t="s">
        <v>4123</v>
      </c>
      <c r="F855" s="448" t="s">
        <v>4124</v>
      </c>
      <c r="G855" s="428" t="s">
        <v>22</v>
      </c>
      <c r="H855" s="376"/>
      <c r="I855" s="376"/>
      <c r="J855" s="376" t="s">
        <v>95</v>
      </c>
      <c r="K855" s="376" t="s">
        <v>7024</v>
      </c>
      <c r="L855" s="376" t="s">
        <v>7174</v>
      </c>
      <c r="M855" s="340"/>
      <c r="N855" s="340"/>
      <c r="O855" s="427"/>
      <c r="P855" s="427"/>
      <c r="Q855" s="427"/>
      <c r="R855" s="427"/>
      <c r="S855" s="427"/>
      <c r="T855" s="427"/>
      <c r="U855" s="427"/>
      <c r="V855" s="427"/>
      <c r="W855" s="427"/>
      <c r="X855" s="427"/>
      <c r="Y855" s="427"/>
    </row>
    <row r="856" customFormat="false" ht="15" hidden="false" customHeight="false" outlineLevel="2" collapsed="false">
      <c r="A856" s="386" t="s">
        <v>4131</v>
      </c>
      <c r="B856" s="391" t="s">
        <v>186</v>
      </c>
      <c r="C856" s="415" t="s">
        <v>3709</v>
      </c>
      <c r="D856" s="415" t="s">
        <v>1054</v>
      </c>
      <c r="E856" s="349" t="s">
        <v>4132</v>
      </c>
      <c r="F856" s="453" t="s">
        <v>7172</v>
      </c>
      <c r="G856" s="428" t="s">
        <v>22</v>
      </c>
      <c r="H856" s="376"/>
      <c r="I856" s="376"/>
      <c r="J856" s="376" t="s">
        <v>95</v>
      </c>
      <c r="K856" s="376" t="s">
        <v>7024</v>
      </c>
      <c r="L856" s="376" t="s">
        <v>7174</v>
      </c>
      <c r="M856" s="340"/>
      <c r="N856" s="340"/>
      <c r="O856" s="427"/>
      <c r="P856" s="427"/>
      <c r="Q856" s="427"/>
      <c r="R856" s="427"/>
      <c r="S856" s="427"/>
      <c r="T856" s="427"/>
      <c r="U856" s="427"/>
      <c r="V856" s="427"/>
      <c r="W856" s="427"/>
      <c r="X856" s="427"/>
      <c r="Y856" s="427"/>
    </row>
    <row r="857" customFormat="false" ht="15" hidden="false" customHeight="false" outlineLevel="2" collapsed="false">
      <c r="A857" s="386" t="s">
        <v>4133</v>
      </c>
      <c r="B857" s="391" t="s">
        <v>186</v>
      </c>
      <c r="C857" s="430"/>
      <c r="D857" s="415" t="s">
        <v>1058</v>
      </c>
      <c r="E857" s="349" t="s">
        <v>1505</v>
      </c>
      <c r="F857" s="349"/>
      <c r="G857" s="428" t="s">
        <v>22</v>
      </c>
      <c r="H857" s="376"/>
      <c r="I857" s="376"/>
      <c r="J857" s="376" t="s">
        <v>95</v>
      </c>
      <c r="K857" s="376" t="s">
        <v>7024</v>
      </c>
      <c r="L857" s="376" t="s">
        <v>7174</v>
      </c>
      <c r="M857" s="340"/>
      <c r="N857" s="340"/>
      <c r="O857" s="427"/>
      <c r="P857" s="427"/>
      <c r="Q857" s="427"/>
      <c r="R857" s="427"/>
      <c r="S857" s="427"/>
      <c r="T857" s="427"/>
      <c r="U857" s="427"/>
      <c r="V857" s="427"/>
      <c r="W857" s="427"/>
      <c r="X857" s="427"/>
      <c r="Y857" s="427"/>
    </row>
    <row r="858" customFormat="false" ht="15" hidden="false" customHeight="false" outlineLevel="2" collapsed="false">
      <c r="A858" s="386" t="s">
        <v>4134</v>
      </c>
      <c r="B858" s="391" t="s">
        <v>186</v>
      </c>
      <c r="C858" s="430"/>
      <c r="D858" s="415" t="s">
        <v>1061</v>
      </c>
      <c r="E858" s="349" t="s">
        <v>1062</v>
      </c>
      <c r="F858" s="349" t="s">
        <v>1063</v>
      </c>
      <c r="G858" s="428" t="s">
        <v>22</v>
      </c>
      <c r="H858" s="376"/>
      <c r="I858" s="376"/>
      <c r="J858" s="376" t="s">
        <v>95</v>
      </c>
      <c r="K858" s="376" t="s">
        <v>7024</v>
      </c>
      <c r="L858" s="376" t="s">
        <v>7174</v>
      </c>
      <c r="M858" s="340"/>
      <c r="N858" s="340"/>
      <c r="O858" s="427"/>
      <c r="P858" s="427"/>
      <c r="Q858" s="427"/>
      <c r="R858" s="427"/>
      <c r="S858" s="427"/>
      <c r="T858" s="427"/>
      <c r="U858" s="427"/>
      <c r="V858" s="427"/>
      <c r="W858" s="427"/>
      <c r="X858" s="427"/>
      <c r="Y858" s="427"/>
    </row>
    <row r="859" customFormat="false" ht="15" hidden="false" customHeight="false" outlineLevel="2" collapsed="false">
      <c r="A859" s="386" t="s">
        <v>4135</v>
      </c>
      <c r="B859" s="391" t="s">
        <v>186</v>
      </c>
      <c r="C859" s="415" t="s">
        <v>3308</v>
      </c>
      <c r="D859" s="415" t="s">
        <v>3309</v>
      </c>
      <c r="E859" s="349" t="s">
        <v>4136</v>
      </c>
      <c r="F859" s="448" t="s">
        <v>4083</v>
      </c>
      <c r="G859" s="428" t="s">
        <v>22</v>
      </c>
      <c r="H859" s="376"/>
      <c r="I859" s="376"/>
      <c r="J859" s="376" t="s">
        <v>95</v>
      </c>
      <c r="K859" s="376" t="s">
        <v>7024</v>
      </c>
      <c r="L859" s="376" t="s">
        <v>7174</v>
      </c>
      <c r="M859" s="340"/>
      <c r="N859" s="340"/>
      <c r="O859" s="427"/>
      <c r="P859" s="427"/>
      <c r="Q859" s="427"/>
      <c r="R859" s="427"/>
      <c r="S859" s="427"/>
      <c r="T859" s="427"/>
      <c r="U859" s="427"/>
      <c r="V859" s="427"/>
      <c r="W859" s="427"/>
      <c r="X859" s="427"/>
      <c r="Y859" s="427"/>
    </row>
    <row r="860" customFormat="false" ht="15" hidden="false" customHeight="false" outlineLevel="2" collapsed="false">
      <c r="A860" s="386" t="s">
        <v>4137</v>
      </c>
      <c r="B860" s="391" t="s">
        <v>186</v>
      </c>
      <c r="C860" s="430"/>
      <c r="D860" s="415" t="s">
        <v>3009</v>
      </c>
      <c r="E860" s="349" t="s">
        <v>3313</v>
      </c>
      <c r="F860" s="448" t="s">
        <v>4083</v>
      </c>
      <c r="G860" s="428" t="s">
        <v>22</v>
      </c>
      <c r="H860" s="376"/>
      <c r="I860" s="376"/>
      <c r="J860" s="376" t="s">
        <v>95</v>
      </c>
      <c r="K860" s="376" t="s">
        <v>7024</v>
      </c>
      <c r="L860" s="376" t="s">
        <v>7174</v>
      </c>
      <c r="M860" s="340"/>
      <c r="N860" s="340"/>
      <c r="O860" s="427"/>
      <c r="P860" s="427"/>
      <c r="Q860" s="427"/>
      <c r="R860" s="427"/>
      <c r="S860" s="427"/>
      <c r="T860" s="427"/>
      <c r="U860" s="427"/>
      <c r="V860" s="427"/>
      <c r="W860" s="427"/>
      <c r="X860" s="427"/>
      <c r="Y860" s="427"/>
    </row>
    <row r="861" customFormat="false" ht="15" hidden="false" customHeight="false" outlineLevel="2" collapsed="false">
      <c r="A861" s="386" t="s">
        <v>4138</v>
      </c>
      <c r="B861" s="391" t="s">
        <v>186</v>
      </c>
      <c r="C861" s="430" t="s">
        <v>1076</v>
      </c>
      <c r="D861" s="415" t="s">
        <v>1077</v>
      </c>
      <c r="E861" s="349" t="s">
        <v>3315</v>
      </c>
      <c r="F861" s="453" t="s">
        <v>7172</v>
      </c>
      <c r="G861" s="428" t="s">
        <v>22</v>
      </c>
      <c r="H861" s="376"/>
      <c r="I861" s="376"/>
      <c r="J861" s="376" t="s">
        <v>95</v>
      </c>
      <c r="K861" s="376" t="s">
        <v>7024</v>
      </c>
      <c r="L861" s="376" t="s">
        <v>7174</v>
      </c>
      <c r="M861" s="340"/>
      <c r="N861" s="340"/>
      <c r="O861" s="427"/>
      <c r="P861" s="427"/>
      <c r="Q861" s="427"/>
      <c r="R861" s="427"/>
      <c r="S861" s="427"/>
      <c r="T861" s="427"/>
      <c r="U861" s="427"/>
      <c r="V861" s="427"/>
      <c r="W861" s="427"/>
      <c r="X861" s="427"/>
      <c r="Y861" s="427"/>
    </row>
    <row r="862" customFormat="false" ht="15" hidden="false" customHeight="false" outlineLevel="2" collapsed="false">
      <c r="A862" s="386" t="s">
        <v>4139</v>
      </c>
      <c r="B862" s="391" t="s">
        <v>186</v>
      </c>
      <c r="C862" s="430"/>
      <c r="D862" s="415" t="s">
        <v>3563</v>
      </c>
      <c r="E862" s="349" t="s">
        <v>1082</v>
      </c>
      <c r="F862" s="453" t="s">
        <v>7172</v>
      </c>
      <c r="G862" s="428" t="s">
        <v>22</v>
      </c>
      <c r="H862" s="376"/>
      <c r="I862" s="376"/>
      <c r="J862" s="376" t="s">
        <v>95</v>
      </c>
      <c r="K862" s="376" t="s">
        <v>7024</v>
      </c>
      <c r="L862" s="376" t="s">
        <v>7174</v>
      </c>
      <c r="M862" s="340"/>
      <c r="N862" s="340"/>
      <c r="O862" s="427"/>
      <c r="P862" s="427"/>
      <c r="Q862" s="427"/>
      <c r="R862" s="427"/>
      <c r="S862" s="427"/>
      <c r="T862" s="427"/>
      <c r="U862" s="427"/>
      <c r="V862" s="427"/>
      <c r="W862" s="427"/>
      <c r="X862" s="427"/>
      <c r="Y862" s="427"/>
    </row>
    <row r="863" customFormat="false" ht="15" hidden="false" customHeight="false" outlineLevel="2" collapsed="false">
      <c r="A863" s="386" t="s">
        <v>956</v>
      </c>
      <c r="B863" s="391" t="s">
        <v>218</v>
      </c>
      <c r="C863" s="430"/>
      <c r="D863" s="415" t="s">
        <v>1096</v>
      </c>
      <c r="E863" s="349" t="s">
        <v>1575</v>
      </c>
      <c r="F863" s="448" t="s">
        <v>4083</v>
      </c>
      <c r="G863" s="428" t="s">
        <v>22</v>
      </c>
      <c r="H863" s="376"/>
      <c r="I863" s="376"/>
      <c r="J863" s="376" t="s">
        <v>95</v>
      </c>
      <c r="K863" s="376" t="s">
        <v>7024</v>
      </c>
      <c r="L863" s="376" t="s">
        <v>7174</v>
      </c>
      <c r="M863" s="340"/>
      <c r="N863" s="340"/>
      <c r="O863" s="450"/>
      <c r="P863" s="450"/>
      <c r="Q863" s="450"/>
      <c r="R863" s="450"/>
      <c r="S863" s="450"/>
      <c r="T863" s="450"/>
      <c r="U863" s="450"/>
      <c r="V863" s="450"/>
      <c r="W863" s="450"/>
      <c r="X863" s="450"/>
      <c r="Y863" s="450"/>
    </row>
    <row r="864" customFormat="false" ht="15" hidden="false" customHeight="true" outlineLevel="1" collapsed="false">
      <c r="A864" s="434" t="s">
        <v>4141</v>
      </c>
      <c r="B864" s="434"/>
      <c r="C864" s="434"/>
      <c r="D864" s="434"/>
      <c r="E864" s="434"/>
      <c r="F864" s="434"/>
      <c r="G864" s="425"/>
      <c r="H864" s="425"/>
      <c r="I864" s="425"/>
      <c r="J864" s="425"/>
      <c r="K864" s="425"/>
      <c r="L864" s="425"/>
      <c r="M864" s="426"/>
      <c r="N864" s="426"/>
      <c r="O864" s="427"/>
      <c r="P864" s="427"/>
      <c r="Q864" s="427"/>
      <c r="R864" s="427"/>
      <c r="S864" s="427"/>
      <c r="T864" s="427"/>
      <c r="U864" s="427"/>
      <c r="V864" s="427"/>
      <c r="W864" s="427"/>
      <c r="X864" s="427"/>
      <c r="Y864" s="427"/>
    </row>
    <row r="865" customFormat="false" ht="15" hidden="false" customHeight="false" outlineLevel="2" collapsed="false">
      <c r="A865" s="443" t="s">
        <v>4142</v>
      </c>
      <c r="B865" s="391" t="s">
        <v>187</v>
      </c>
      <c r="C865" s="415" t="s">
        <v>3261</v>
      </c>
      <c r="D865" s="349" t="s">
        <v>4143</v>
      </c>
      <c r="E865" s="345" t="s">
        <v>4144</v>
      </c>
      <c r="F865" s="348" t="s">
        <v>4145</v>
      </c>
      <c r="G865" s="428" t="s">
        <v>22</v>
      </c>
      <c r="H865" s="376"/>
      <c r="I865" s="376"/>
      <c r="J865" s="376" t="s">
        <v>95</v>
      </c>
      <c r="K865" s="376" t="s">
        <v>7024</v>
      </c>
      <c r="L865" s="376" t="s">
        <v>7196</v>
      </c>
      <c r="M865" s="340"/>
      <c r="N865" s="340"/>
      <c r="O865" s="427"/>
      <c r="P865" s="427"/>
      <c r="Q865" s="427"/>
      <c r="R865" s="427"/>
      <c r="S865" s="427"/>
      <c r="T865" s="427"/>
      <c r="U865" s="427"/>
      <c r="V865" s="427"/>
      <c r="W865" s="427"/>
      <c r="X865" s="427"/>
      <c r="Y865" s="427"/>
    </row>
    <row r="866" customFormat="false" ht="15" hidden="false" customHeight="false" outlineLevel="2" collapsed="false">
      <c r="A866" s="443" t="s">
        <v>4146</v>
      </c>
      <c r="B866" s="391" t="s">
        <v>187</v>
      </c>
      <c r="C866" s="415" t="s">
        <v>3396</v>
      </c>
      <c r="D866" s="349" t="s">
        <v>3270</v>
      </c>
      <c r="E866" s="345" t="s">
        <v>4147</v>
      </c>
      <c r="F866" s="340"/>
      <c r="G866" s="428" t="s">
        <v>22</v>
      </c>
      <c r="H866" s="376"/>
      <c r="I866" s="376"/>
      <c r="J866" s="376" t="s">
        <v>95</v>
      </c>
      <c r="K866" s="376" t="s">
        <v>7024</v>
      </c>
      <c r="L866" s="376" t="s">
        <v>7196</v>
      </c>
      <c r="M866" s="340"/>
      <c r="N866" s="340"/>
      <c r="O866" s="427"/>
      <c r="P866" s="427"/>
      <c r="Q866" s="427"/>
      <c r="R866" s="427"/>
      <c r="S866" s="427"/>
      <c r="T866" s="427"/>
      <c r="U866" s="427"/>
      <c r="V866" s="427"/>
      <c r="W866" s="427"/>
      <c r="X866" s="427"/>
      <c r="Y866" s="427"/>
    </row>
    <row r="867" customFormat="false" ht="15" hidden="false" customHeight="false" outlineLevel="2" collapsed="false">
      <c r="A867" s="443" t="s">
        <v>4148</v>
      </c>
      <c r="B867" s="391" t="s">
        <v>187</v>
      </c>
      <c r="C867" s="430"/>
      <c r="D867" s="349" t="s">
        <v>3273</v>
      </c>
      <c r="E867" s="349" t="s">
        <v>7197</v>
      </c>
      <c r="F867" s="348" t="s">
        <v>4150</v>
      </c>
      <c r="G867" s="428" t="s">
        <v>22</v>
      </c>
      <c r="H867" s="376"/>
      <c r="I867" s="376"/>
      <c r="J867" s="376" t="s">
        <v>95</v>
      </c>
      <c r="K867" s="376" t="s">
        <v>7024</v>
      </c>
      <c r="L867" s="376" t="s">
        <v>7174</v>
      </c>
      <c r="M867" s="340"/>
      <c r="N867" s="340"/>
      <c r="O867" s="427"/>
      <c r="P867" s="427"/>
      <c r="Q867" s="427"/>
      <c r="R867" s="427"/>
      <c r="S867" s="427"/>
      <c r="T867" s="427"/>
      <c r="U867" s="427"/>
      <c r="V867" s="427"/>
      <c r="W867" s="427"/>
      <c r="X867" s="427"/>
      <c r="Y867" s="427"/>
    </row>
    <row r="868" customFormat="false" ht="15" hidden="false" customHeight="false" outlineLevel="2" collapsed="false">
      <c r="A868" s="443" t="s">
        <v>4151</v>
      </c>
      <c r="B868" s="391" t="s">
        <v>187</v>
      </c>
      <c r="C868" s="430"/>
      <c r="D868" s="349" t="s">
        <v>3278</v>
      </c>
      <c r="E868" s="349" t="s">
        <v>3279</v>
      </c>
      <c r="F868" s="348" t="s">
        <v>4150</v>
      </c>
      <c r="G868" s="428" t="s">
        <v>22</v>
      </c>
      <c r="H868" s="376"/>
      <c r="I868" s="376"/>
      <c r="J868" s="376" t="s">
        <v>95</v>
      </c>
      <c r="K868" s="376" t="s">
        <v>7024</v>
      </c>
      <c r="L868" s="376" t="s">
        <v>7196</v>
      </c>
      <c r="M868" s="340"/>
      <c r="N868" s="340"/>
      <c r="O868" s="427"/>
      <c r="P868" s="427"/>
      <c r="Q868" s="427"/>
      <c r="R868" s="427"/>
      <c r="S868" s="427"/>
      <c r="T868" s="427"/>
      <c r="U868" s="427"/>
      <c r="V868" s="427"/>
      <c r="W868" s="427"/>
      <c r="X868" s="427"/>
      <c r="Y868" s="427"/>
    </row>
    <row r="869" customFormat="false" ht="15" hidden="false" customHeight="false" outlineLevel="2" collapsed="false">
      <c r="A869" s="443" t="s">
        <v>4152</v>
      </c>
      <c r="B869" s="391" t="s">
        <v>187</v>
      </c>
      <c r="C869" s="415" t="s">
        <v>3281</v>
      </c>
      <c r="D869" s="415" t="s">
        <v>4153</v>
      </c>
      <c r="E869" s="348" t="s">
        <v>3283</v>
      </c>
      <c r="F869" s="340"/>
      <c r="G869" s="428" t="s">
        <v>22</v>
      </c>
      <c r="H869" s="376"/>
      <c r="I869" s="376"/>
      <c r="J869" s="376" t="s">
        <v>95</v>
      </c>
      <c r="K869" s="376" t="s">
        <v>7024</v>
      </c>
      <c r="L869" s="376" t="s">
        <v>7196</v>
      </c>
      <c r="M869" s="340"/>
      <c r="N869" s="340"/>
      <c r="O869" s="427"/>
      <c r="P869" s="427"/>
      <c r="Q869" s="427"/>
      <c r="R869" s="427"/>
      <c r="S869" s="427"/>
      <c r="T869" s="427"/>
      <c r="U869" s="427"/>
      <c r="V869" s="427"/>
      <c r="W869" s="427"/>
      <c r="X869" s="427"/>
      <c r="Y869" s="427"/>
    </row>
    <row r="870" customFormat="false" ht="15" hidden="false" customHeight="false" outlineLevel="2" collapsed="false">
      <c r="A870" s="443" t="s">
        <v>4154</v>
      </c>
      <c r="B870" s="391" t="s">
        <v>187</v>
      </c>
      <c r="C870" s="415" t="s">
        <v>3703</v>
      </c>
      <c r="D870" s="436" t="s">
        <v>3286</v>
      </c>
      <c r="E870" s="348" t="s">
        <v>4155</v>
      </c>
      <c r="F870" s="348" t="s">
        <v>4150</v>
      </c>
      <c r="G870" s="428" t="s">
        <v>22</v>
      </c>
      <c r="H870" s="376"/>
      <c r="I870" s="376"/>
      <c r="J870" s="376" t="s">
        <v>95</v>
      </c>
      <c r="K870" s="376" t="s">
        <v>7024</v>
      </c>
      <c r="L870" s="376" t="s">
        <v>7196</v>
      </c>
      <c r="M870" s="340"/>
      <c r="N870" s="340"/>
      <c r="O870" s="427"/>
      <c r="P870" s="427"/>
      <c r="Q870" s="427"/>
      <c r="R870" s="427"/>
      <c r="S870" s="427"/>
      <c r="T870" s="427"/>
      <c r="U870" s="427"/>
      <c r="V870" s="427"/>
      <c r="W870" s="427"/>
      <c r="X870" s="427"/>
      <c r="Y870" s="427"/>
    </row>
    <row r="871" customFormat="false" ht="15" hidden="false" customHeight="false" outlineLevel="2" collapsed="false">
      <c r="A871" s="443" t="s">
        <v>4156</v>
      </c>
      <c r="B871" s="391" t="s">
        <v>187</v>
      </c>
      <c r="C871" s="430"/>
      <c r="D871" s="415" t="s">
        <v>4157</v>
      </c>
      <c r="E871" s="348" t="s">
        <v>4047</v>
      </c>
      <c r="F871" s="348" t="s">
        <v>4150</v>
      </c>
      <c r="G871" s="428" t="s">
        <v>22</v>
      </c>
      <c r="H871" s="376"/>
      <c r="I871" s="376"/>
      <c r="J871" s="376" t="s">
        <v>95</v>
      </c>
      <c r="K871" s="376" t="s">
        <v>7024</v>
      </c>
      <c r="L871" s="376" t="s">
        <v>7196</v>
      </c>
      <c r="M871" s="340"/>
      <c r="N871" s="340"/>
      <c r="O871" s="427"/>
      <c r="P871" s="427"/>
      <c r="Q871" s="427"/>
      <c r="R871" s="427"/>
      <c r="S871" s="427"/>
      <c r="T871" s="427"/>
      <c r="U871" s="427"/>
      <c r="V871" s="427"/>
      <c r="W871" s="427"/>
      <c r="X871" s="427"/>
      <c r="Y871" s="427"/>
    </row>
    <row r="872" customFormat="false" ht="15" hidden="false" customHeight="false" outlineLevel="2" collapsed="false">
      <c r="A872" s="443" t="s">
        <v>4158</v>
      </c>
      <c r="B872" s="391" t="s">
        <v>187</v>
      </c>
      <c r="C872" s="340"/>
      <c r="D872" s="415" t="s">
        <v>4159</v>
      </c>
      <c r="E872" s="348" t="s">
        <v>4047</v>
      </c>
      <c r="F872" s="348" t="s">
        <v>4150</v>
      </c>
      <c r="G872" s="428" t="s">
        <v>22</v>
      </c>
      <c r="H872" s="376"/>
      <c r="I872" s="376"/>
      <c r="J872" s="376" t="s">
        <v>95</v>
      </c>
      <c r="K872" s="376" t="s">
        <v>7024</v>
      </c>
      <c r="L872" s="376" t="s">
        <v>7196</v>
      </c>
      <c r="M872" s="340"/>
      <c r="N872" s="340"/>
      <c r="O872" s="427"/>
      <c r="P872" s="427"/>
      <c r="Q872" s="427"/>
      <c r="R872" s="427"/>
      <c r="S872" s="427"/>
      <c r="T872" s="427"/>
      <c r="U872" s="427"/>
      <c r="V872" s="427"/>
      <c r="W872" s="427"/>
      <c r="X872" s="427"/>
      <c r="Y872" s="427"/>
    </row>
    <row r="873" customFormat="false" ht="15" hidden="false" customHeight="false" outlineLevel="2" collapsed="false">
      <c r="A873" s="443" t="s">
        <v>4160</v>
      </c>
      <c r="B873" s="391" t="s">
        <v>187</v>
      </c>
      <c r="C873" s="430"/>
      <c r="D873" s="415" t="s">
        <v>4161</v>
      </c>
      <c r="E873" s="348" t="s">
        <v>4047</v>
      </c>
      <c r="F873" s="348" t="s">
        <v>4150</v>
      </c>
      <c r="G873" s="428" t="s">
        <v>22</v>
      </c>
      <c r="H873" s="376"/>
      <c r="I873" s="376"/>
      <c r="J873" s="376" t="s">
        <v>95</v>
      </c>
      <c r="K873" s="376" t="s">
        <v>7024</v>
      </c>
      <c r="L873" s="376" t="s">
        <v>7196</v>
      </c>
      <c r="M873" s="340"/>
      <c r="N873" s="340"/>
      <c r="O873" s="427"/>
      <c r="P873" s="427"/>
      <c r="Q873" s="427"/>
      <c r="R873" s="427"/>
      <c r="S873" s="427"/>
      <c r="T873" s="427"/>
      <c r="U873" s="427"/>
      <c r="V873" s="427"/>
      <c r="W873" s="427"/>
      <c r="X873" s="427"/>
      <c r="Y873" s="427"/>
    </row>
    <row r="874" customFormat="false" ht="15" hidden="false" customHeight="false" outlineLevel="2" collapsed="false">
      <c r="A874" s="443" t="s">
        <v>4162</v>
      </c>
      <c r="B874" s="391" t="s">
        <v>187</v>
      </c>
      <c r="C874" s="430"/>
      <c r="D874" s="415" t="s">
        <v>4163</v>
      </c>
      <c r="E874" s="348" t="s">
        <v>4047</v>
      </c>
      <c r="F874" s="348" t="s">
        <v>4150</v>
      </c>
      <c r="G874" s="428" t="s">
        <v>22</v>
      </c>
      <c r="H874" s="376"/>
      <c r="I874" s="376"/>
      <c r="J874" s="376" t="s">
        <v>95</v>
      </c>
      <c r="K874" s="376" t="s">
        <v>7024</v>
      </c>
      <c r="L874" s="376" t="s">
        <v>7196</v>
      </c>
      <c r="M874" s="340"/>
      <c r="N874" s="340"/>
      <c r="O874" s="427"/>
      <c r="P874" s="427"/>
      <c r="Q874" s="427"/>
      <c r="R874" s="427"/>
      <c r="S874" s="427"/>
      <c r="T874" s="427"/>
      <c r="U874" s="427"/>
      <c r="V874" s="427"/>
      <c r="W874" s="427"/>
      <c r="X874" s="427"/>
      <c r="Y874" s="427"/>
    </row>
    <row r="875" customFormat="false" ht="15" hidden="false" customHeight="false" outlineLevel="2" collapsed="false">
      <c r="A875" s="443" t="s">
        <v>4164</v>
      </c>
      <c r="B875" s="391" t="s">
        <v>187</v>
      </c>
      <c r="C875" s="415" t="s">
        <v>3448</v>
      </c>
      <c r="D875" s="415" t="s">
        <v>3511</v>
      </c>
      <c r="E875" s="349" t="s">
        <v>3165</v>
      </c>
      <c r="F875" s="453" t="s">
        <v>7172</v>
      </c>
      <c r="G875" s="428" t="s">
        <v>22</v>
      </c>
      <c r="H875" s="376"/>
      <c r="I875" s="376"/>
      <c r="J875" s="376" t="s">
        <v>95</v>
      </c>
      <c r="K875" s="376" t="s">
        <v>7024</v>
      </c>
      <c r="L875" s="376" t="s">
        <v>7196</v>
      </c>
      <c r="M875" s="340"/>
      <c r="N875" s="340"/>
      <c r="O875" s="427"/>
      <c r="P875" s="427"/>
      <c r="Q875" s="427"/>
      <c r="R875" s="427"/>
      <c r="S875" s="427"/>
      <c r="T875" s="427"/>
      <c r="U875" s="427"/>
      <c r="V875" s="427"/>
      <c r="W875" s="427"/>
      <c r="X875" s="427"/>
      <c r="Y875" s="427"/>
    </row>
    <row r="876" customFormat="false" ht="15" hidden="false" customHeight="false" outlineLevel="2" collapsed="false">
      <c r="A876" s="443" t="s">
        <v>4165</v>
      </c>
      <c r="B876" s="391" t="s">
        <v>187</v>
      </c>
      <c r="C876" s="430"/>
      <c r="D876" s="415" t="s">
        <v>1058</v>
      </c>
      <c r="E876" s="349" t="s">
        <v>3515</v>
      </c>
      <c r="F876" s="349"/>
      <c r="G876" s="428" t="s">
        <v>22</v>
      </c>
      <c r="H876" s="376"/>
      <c r="I876" s="376"/>
      <c r="J876" s="376" t="s">
        <v>95</v>
      </c>
      <c r="K876" s="376" t="s">
        <v>7024</v>
      </c>
      <c r="L876" s="376" t="s">
        <v>7196</v>
      </c>
      <c r="M876" s="340"/>
      <c r="N876" s="340"/>
      <c r="O876" s="427"/>
      <c r="P876" s="427"/>
      <c r="Q876" s="427"/>
      <c r="R876" s="427"/>
      <c r="S876" s="427"/>
      <c r="T876" s="427"/>
      <c r="U876" s="427"/>
      <c r="V876" s="427"/>
      <c r="W876" s="427"/>
      <c r="X876" s="427"/>
      <c r="Y876" s="427"/>
    </row>
    <row r="877" customFormat="false" ht="15" hidden="false" customHeight="false" outlineLevel="2" collapsed="false">
      <c r="A877" s="443" t="s">
        <v>4166</v>
      </c>
      <c r="B877" s="391" t="s">
        <v>187</v>
      </c>
      <c r="C877" s="430"/>
      <c r="D877" s="415" t="s">
        <v>3208</v>
      </c>
      <c r="E877" s="349" t="s">
        <v>1062</v>
      </c>
      <c r="F877" s="349" t="s">
        <v>1063</v>
      </c>
      <c r="G877" s="428" t="s">
        <v>22</v>
      </c>
      <c r="H877" s="376"/>
      <c r="I877" s="376"/>
      <c r="J877" s="376" t="s">
        <v>95</v>
      </c>
      <c r="K877" s="376" t="s">
        <v>7024</v>
      </c>
      <c r="L877" s="376" t="s">
        <v>7196</v>
      </c>
      <c r="M877" s="340"/>
      <c r="N877" s="340"/>
      <c r="O877" s="427"/>
      <c r="P877" s="427"/>
      <c r="Q877" s="427"/>
      <c r="R877" s="427"/>
      <c r="S877" s="427"/>
      <c r="T877" s="427"/>
      <c r="U877" s="427"/>
      <c r="V877" s="427"/>
      <c r="W877" s="427"/>
      <c r="X877" s="427"/>
      <c r="Y877" s="427"/>
    </row>
    <row r="878" customFormat="false" ht="15" hidden="false" customHeight="false" outlineLevel="2" collapsed="false">
      <c r="A878" s="443" t="s">
        <v>4167</v>
      </c>
      <c r="B878" s="391" t="s">
        <v>187</v>
      </c>
      <c r="C878" s="415" t="s">
        <v>4168</v>
      </c>
      <c r="D878" s="415" t="s">
        <v>3309</v>
      </c>
      <c r="E878" s="349" t="s">
        <v>4169</v>
      </c>
      <c r="F878" s="348" t="s">
        <v>4150</v>
      </c>
      <c r="G878" s="428" t="s">
        <v>22</v>
      </c>
      <c r="H878" s="376"/>
      <c r="I878" s="376"/>
      <c r="J878" s="376" t="s">
        <v>95</v>
      </c>
      <c r="K878" s="376" t="s">
        <v>7024</v>
      </c>
      <c r="L878" s="376" t="s">
        <v>7196</v>
      </c>
      <c r="M878" s="340"/>
      <c r="N878" s="340"/>
      <c r="O878" s="427"/>
      <c r="P878" s="427"/>
      <c r="Q878" s="427"/>
      <c r="R878" s="427"/>
      <c r="S878" s="427"/>
      <c r="T878" s="427"/>
      <c r="U878" s="427"/>
      <c r="V878" s="427"/>
      <c r="W878" s="427"/>
      <c r="X878" s="427"/>
      <c r="Y878" s="427"/>
    </row>
    <row r="879" customFormat="false" ht="15" hidden="false" customHeight="false" outlineLevel="2" collapsed="false">
      <c r="A879" s="443" t="s">
        <v>4170</v>
      </c>
      <c r="B879" s="391" t="s">
        <v>187</v>
      </c>
      <c r="C879" s="430"/>
      <c r="D879" s="415" t="s">
        <v>3915</v>
      </c>
      <c r="E879" s="349" t="s">
        <v>3313</v>
      </c>
      <c r="F879" s="348" t="s">
        <v>4150</v>
      </c>
      <c r="G879" s="428" t="s">
        <v>22</v>
      </c>
      <c r="H879" s="376"/>
      <c r="I879" s="376"/>
      <c r="J879" s="376" t="s">
        <v>95</v>
      </c>
      <c r="K879" s="376" t="s">
        <v>7024</v>
      </c>
      <c r="L879" s="376" t="s">
        <v>7196</v>
      </c>
      <c r="M879" s="340"/>
      <c r="N879" s="340"/>
      <c r="O879" s="427"/>
      <c r="P879" s="427"/>
      <c r="Q879" s="427"/>
      <c r="R879" s="427"/>
      <c r="S879" s="427"/>
      <c r="T879" s="427"/>
      <c r="U879" s="427"/>
      <c r="V879" s="427"/>
      <c r="W879" s="427"/>
      <c r="X879" s="427"/>
      <c r="Y879" s="427"/>
    </row>
    <row r="880" customFormat="false" ht="15" hidden="false" customHeight="false" outlineLevel="2" collapsed="false">
      <c r="A880" s="443" t="s">
        <v>4171</v>
      </c>
      <c r="B880" s="391" t="s">
        <v>187</v>
      </c>
      <c r="C880" s="430" t="s">
        <v>1076</v>
      </c>
      <c r="D880" s="415" t="s">
        <v>1077</v>
      </c>
      <c r="E880" s="349" t="s">
        <v>3315</v>
      </c>
      <c r="F880" s="453" t="s">
        <v>7172</v>
      </c>
      <c r="G880" s="428" t="s">
        <v>22</v>
      </c>
      <c r="H880" s="376"/>
      <c r="I880" s="376"/>
      <c r="J880" s="376" t="s">
        <v>95</v>
      </c>
      <c r="K880" s="376" t="s">
        <v>7024</v>
      </c>
      <c r="L880" s="376" t="s">
        <v>7196</v>
      </c>
      <c r="M880" s="340"/>
      <c r="N880" s="340"/>
      <c r="O880" s="427"/>
      <c r="P880" s="427"/>
      <c r="Q880" s="427"/>
      <c r="R880" s="427"/>
      <c r="S880" s="427"/>
      <c r="T880" s="427"/>
      <c r="U880" s="427"/>
      <c r="V880" s="427"/>
      <c r="W880" s="427"/>
      <c r="X880" s="427"/>
      <c r="Y880" s="427"/>
    </row>
    <row r="881" customFormat="false" ht="15" hidden="false" customHeight="false" outlineLevel="2" collapsed="false">
      <c r="A881" s="443" t="s">
        <v>4172</v>
      </c>
      <c r="B881" s="391" t="s">
        <v>187</v>
      </c>
      <c r="C881" s="430"/>
      <c r="D881" s="415" t="s">
        <v>3013</v>
      </c>
      <c r="E881" s="349" t="s">
        <v>1082</v>
      </c>
      <c r="F881" s="453" t="s">
        <v>7172</v>
      </c>
      <c r="G881" s="428" t="s">
        <v>22</v>
      </c>
      <c r="H881" s="376"/>
      <c r="I881" s="376"/>
      <c r="J881" s="376" t="s">
        <v>95</v>
      </c>
      <c r="K881" s="376" t="s">
        <v>7024</v>
      </c>
      <c r="L881" s="376" t="s">
        <v>7196</v>
      </c>
      <c r="M881" s="340"/>
      <c r="N881" s="340"/>
      <c r="O881" s="427"/>
      <c r="P881" s="427"/>
      <c r="Q881" s="427"/>
      <c r="R881" s="427"/>
      <c r="S881" s="427"/>
      <c r="T881" s="427"/>
      <c r="U881" s="427"/>
      <c r="V881" s="427"/>
      <c r="W881" s="427"/>
      <c r="X881" s="427"/>
      <c r="Y881" s="427"/>
    </row>
    <row r="882" customFormat="false" ht="15" hidden="false" customHeight="false" outlineLevel="2" collapsed="false">
      <c r="A882" s="443" t="s">
        <v>4173</v>
      </c>
      <c r="B882" s="391" t="s">
        <v>218</v>
      </c>
      <c r="C882" s="430"/>
      <c r="D882" s="415" t="s">
        <v>1096</v>
      </c>
      <c r="E882" s="349" t="s">
        <v>1575</v>
      </c>
      <c r="F882" s="348" t="s">
        <v>4150</v>
      </c>
      <c r="G882" s="428" t="s">
        <v>22</v>
      </c>
      <c r="H882" s="376"/>
      <c r="I882" s="376"/>
      <c r="J882" s="376" t="s">
        <v>95</v>
      </c>
      <c r="K882" s="376" t="s">
        <v>7024</v>
      </c>
      <c r="L882" s="376" t="s">
        <v>7196</v>
      </c>
      <c r="M882" s="340"/>
      <c r="N882" s="340"/>
      <c r="O882" s="427"/>
      <c r="P882" s="427"/>
      <c r="Q882" s="427"/>
      <c r="R882" s="427"/>
      <c r="S882" s="427"/>
      <c r="T882" s="427"/>
      <c r="U882" s="427"/>
      <c r="V882" s="427"/>
      <c r="W882" s="427"/>
      <c r="X882" s="427"/>
      <c r="Y882" s="427"/>
    </row>
    <row r="883" customFormat="false" ht="15" hidden="false" customHeight="true" outlineLevel="1" collapsed="false">
      <c r="A883" s="424" t="s">
        <v>4174</v>
      </c>
      <c r="B883" s="424"/>
      <c r="C883" s="424"/>
      <c r="D883" s="424"/>
      <c r="E883" s="424"/>
      <c r="F883" s="424"/>
      <c r="G883" s="425"/>
      <c r="H883" s="425"/>
      <c r="I883" s="425"/>
      <c r="J883" s="425"/>
      <c r="K883" s="425"/>
      <c r="L883" s="425"/>
      <c r="M883" s="426"/>
      <c r="N883" s="426"/>
      <c r="O883" s="427"/>
      <c r="P883" s="427"/>
      <c r="Q883" s="427"/>
      <c r="R883" s="427"/>
      <c r="S883" s="427"/>
      <c r="T883" s="427"/>
      <c r="U883" s="427"/>
      <c r="V883" s="427"/>
      <c r="W883" s="427"/>
      <c r="X883" s="427"/>
      <c r="Y883" s="427"/>
    </row>
    <row r="884" customFormat="false" ht="15" hidden="false" customHeight="false" outlineLevel="2" collapsed="false">
      <c r="A884" s="386" t="s">
        <v>4175</v>
      </c>
      <c r="B884" s="391" t="s">
        <v>188</v>
      </c>
      <c r="C884" s="415" t="s">
        <v>3261</v>
      </c>
      <c r="D884" s="349" t="s">
        <v>3262</v>
      </c>
      <c r="E884" s="345" t="s">
        <v>4176</v>
      </c>
      <c r="F884" s="348" t="s">
        <v>4177</v>
      </c>
      <c r="G884" s="428" t="s">
        <v>22</v>
      </c>
      <c r="H884" s="376"/>
      <c r="I884" s="376"/>
      <c r="J884" s="376" t="s">
        <v>95</v>
      </c>
      <c r="K884" s="376" t="s">
        <v>7024</v>
      </c>
      <c r="L884" s="376" t="s">
        <v>7196</v>
      </c>
      <c r="M884" s="340"/>
      <c r="N884" s="340"/>
      <c r="O884" s="427"/>
      <c r="P884" s="427"/>
      <c r="Q884" s="427"/>
      <c r="R884" s="427"/>
      <c r="S884" s="427"/>
      <c r="T884" s="427"/>
      <c r="U884" s="427"/>
      <c r="V884" s="427"/>
      <c r="W884" s="427"/>
      <c r="X884" s="427"/>
      <c r="Y884" s="427"/>
    </row>
    <row r="885" customFormat="false" ht="15" hidden="false" customHeight="false" outlineLevel="2" collapsed="false">
      <c r="A885" s="386" t="s">
        <v>4178</v>
      </c>
      <c r="B885" s="391" t="s">
        <v>188</v>
      </c>
      <c r="C885" s="430"/>
      <c r="D885" s="349" t="s">
        <v>3325</v>
      </c>
      <c r="E885" s="345" t="s">
        <v>3326</v>
      </c>
      <c r="F885" s="348" t="s">
        <v>4179</v>
      </c>
      <c r="G885" s="428" t="s">
        <v>22</v>
      </c>
      <c r="H885" s="376"/>
      <c r="I885" s="376"/>
      <c r="J885" s="376" t="s">
        <v>95</v>
      </c>
      <c r="K885" s="376" t="s">
        <v>7024</v>
      </c>
      <c r="L885" s="376" t="s">
        <v>7196</v>
      </c>
      <c r="M885" s="340"/>
      <c r="N885" s="340"/>
      <c r="O885" s="427"/>
      <c r="P885" s="427"/>
      <c r="Q885" s="427"/>
      <c r="R885" s="427"/>
      <c r="S885" s="427"/>
      <c r="T885" s="427"/>
      <c r="U885" s="427"/>
      <c r="V885" s="427"/>
      <c r="W885" s="427"/>
      <c r="X885" s="427"/>
      <c r="Y885" s="427"/>
    </row>
    <row r="886" customFormat="false" ht="15" hidden="false" customHeight="false" outlineLevel="2" collapsed="false">
      <c r="A886" s="386" t="s">
        <v>4180</v>
      </c>
      <c r="B886" s="391" t="s">
        <v>188</v>
      </c>
      <c r="C886" s="415" t="s">
        <v>3396</v>
      </c>
      <c r="D886" s="349" t="s">
        <v>3270</v>
      </c>
      <c r="E886" s="345" t="s">
        <v>4181</v>
      </c>
      <c r="F886" s="348" t="s">
        <v>4182</v>
      </c>
      <c r="G886" s="428" t="s">
        <v>22</v>
      </c>
      <c r="H886" s="376"/>
      <c r="I886" s="376"/>
      <c r="J886" s="376" t="s">
        <v>95</v>
      </c>
      <c r="K886" s="376" t="s">
        <v>7024</v>
      </c>
      <c r="L886" s="376" t="s">
        <v>7196</v>
      </c>
      <c r="M886" s="340"/>
      <c r="N886" s="340"/>
      <c r="O886" s="427"/>
      <c r="P886" s="427"/>
      <c r="Q886" s="427"/>
      <c r="R886" s="427"/>
      <c r="S886" s="427"/>
      <c r="T886" s="427"/>
      <c r="U886" s="427"/>
      <c r="V886" s="427"/>
      <c r="W886" s="427"/>
      <c r="X886" s="427"/>
      <c r="Y886" s="427"/>
    </row>
    <row r="887" customFormat="false" ht="15" hidden="false" customHeight="false" outlineLevel="2" collapsed="false">
      <c r="A887" s="386" t="s">
        <v>4183</v>
      </c>
      <c r="B887" s="391" t="s">
        <v>188</v>
      </c>
      <c r="C887" s="430"/>
      <c r="D887" s="349" t="s">
        <v>3273</v>
      </c>
      <c r="E887" s="349" t="s">
        <v>7198</v>
      </c>
      <c r="F887" s="348" t="s">
        <v>4185</v>
      </c>
      <c r="G887" s="428" t="s">
        <v>22</v>
      </c>
      <c r="H887" s="376"/>
      <c r="I887" s="376"/>
      <c r="J887" s="376" t="s">
        <v>95</v>
      </c>
      <c r="K887" s="376" t="s">
        <v>7024</v>
      </c>
      <c r="L887" s="376" t="s">
        <v>7196</v>
      </c>
      <c r="M887" s="340"/>
      <c r="N887" s="340"/>
      <c r="O887" s="427"/>
      <c r="P887" s="427"/>
      <c r="Q887" s="427"/>
      <c r="R887" s="427"/>
      <c r="S887" s="427"/>
      <c r="T887" s="427"/>
      <c r="U887" s="427"/>
      <c r="V887" s="427"/>
      <c r="W887" s="427"/>
      <c r="X887" s="427"/>
      <c r="Y887" s="427"/>
    </row>
    <row r="888" customFormat="false" ht="15" hidden="false" customHeight="false" outlineLevel="2" collapsed="false">
      <c r="A888" s="386" t="s">
        <v>4186</v>
      </c>
      <c r="B888" s="391" t="s">
        <v>188</v>
      </c>
      <c r="C888" s="430"/>
      <c r="D888" s="349" t="s">
        <v>3278</v>
      </c>
      <c r="E888" s="349" t="s">
        <v>3279</v>
      </c>
      <c r="F888" s="348" t="s">
        <v>4185</v>
      </c>
      <c r="G888" s="428" t="s">
        <v>22</v>
      </c>
      <c r="H888" s="376"/>
      <c r="I888" s="376"/>
      <c r="J888" s="376" t="s">
        <v>95</v>
      </c>
      <c r="K888" s="376" t="s">
        <v>7024</v>
      </c>
      <c r="L888" s="376" t="s">
        <v>7196</v>
      </c>
      <c r="M888" s="340"/>
      <c r="N888" s="340"/>
      <c r="O888" s="427"/>
      <c r="P888" s="427"/>
      <c r="Q888" s="427"/>
      <c r="R888" s="427"/>
      <c r="S888" s="427"/>
      <c r="T888" s="427"/>
      <c r="U888" s="427"/>
      <c r="V888" s="427"/>
      <c r="W888" s="427"/>
      <c r="X888" s="427"/>
      <c r="Y888" s="427"/>
    </row>
    <row r="889" customFormat="false" ht="15" hidden="false" customHeight="false" outlineLevel="2" collapsed="false">
      <c r="A889" s="386" t="s">
        <v>4187</v>
      </c>
      <c r="B889" s="391" t="s">
        <v>188</v>
      </c>
      <c r="C889" s="415" t="s">
        <v>3281</v>
      </c>
      <c r="D889" s="415" t="s">
        <v>4188</v>
      </c>
      <c r="E889" s="348" t="s">
        <v>3283</v>
      </c>
      <c r="F889" s="348" t="s">
        <v>4185</v>
      </c>
      <c r="G889" s="428" t="s">
        <v>22</v>
      </c>
      <c r="H889" s="376"/>
      <c r="I889" s="376"/>
      <c r="J889" s="376" t="s">
        <v>95</v>
      </c>
      <c r="K889" s="376" t="s">
        <v>7024</v>
      </c>
      <c r="L889" s="376" t="s">
        <v>7196</v>
      </c>
      <c r="M889" s="340"/>
      <c r="N889" s="340"/>
      <c r="O889" s="427"/>
      <c r="P889" s="427"/>
      <c r="Q889" s="427"/>
      <c r="R889" s="427"/>
      <c r="S889" s="427"/>
      <c r="T889" s="427"/>
      <c r="U889" s="427"/>
      <c r="V889" s="427"/>
      <c r="W889" s="427"/>
      <c r="X889" s="427"/>
      <c r="Y889" s="427"/>
    </row>
    <row r="890" customFormat="false" ht="15" hidden="false" customHeight="false" outlineLevel="2" collapsed="false">
      <c r="A890" s="386" t="s">
        <v>4189</v>
      </c>
      <c r="B890" s="391" t="s">
        <v>188</v>
      </c>
      <c r="C890" s="415" t="s">
        <v>3703</v>
      </c>
      <c r="D890" s="430" t="s">
        <v>3286</v>
      </c>
      <c r="E890" s="348" t="s">
        <v>7190</v>
      </c>
      <c r="F890" s="348" t="s">
        <v>4185</v>
      </c>
      <c r="G890" s="428" t="s">
        <v>22</v>
      </c>
      <c r="H890" s="376"/>
      <c r="I890" s="376"/>
      <c r="J890" s="376" t="s">
        <v>95</v>
      </c>
      <c r="K890" s="376" t="s">
        <v>7029</v>
      </c>
      <c r="L890" s="376" t="s">
        <v>7199</v>
      </c>
      <c r="M890" s="340"/>
      <c r="N890" s="340"/>
      <c r="O890" s="427"/>
      <c r="P890" s="427"/>
      <c r="Q890" s="427"/>
      <c r="R890" s="427"/>
      <c r="S890" s="427"/>
      <c r="T890" s="427"/>
      <c r="U890" s="427"/>
      <c r="V890" s="427"/>
      <c r="W890" s="427"/>
      <c r="X890" s="427"/>
      <c r="Y890" s="427"/>
    </row>
    <row r="891" customFormat="false" ht="15" hidden="false" customHeight="false" outlineLevel="2" collapsed="false">
      <c r="A891" s="386" t="s">
        <v>4190</v>
      </c>
      <c r="B891" s="391" t="s">
        <v>188</v>
      </c>
      <c r="C891" s="430"/>
      <c r="D891" s="415" t="s">
        <v>4191</v>
      </c>
      <c r="E891" s="348" t="s">
        <v>7200</v>
      </c>
      <c r="F891" s="348" t="s">
        <v>4193</v>
      </c>
      <c r="G891" s="428" t="s">
        <v>22</v>
      </c>
      <c r="H891" s="376"/>
      <c r="I891" s="376"/>
      <c r="J891" s="376" t="s">
        <v>95</v>
      </c>
      <c r="K891" s="376" t="s">
        <v>7029</v>
      </c>
      <c r="L891" s="376" t="s">
        <v>7199</v>
      </c>
      <c r="M891" s="340"/>
      <c r="N891" s="340"/>
      <c r="O891" s="427"/>
      <c r="P891" s="427"/>
      <c r="Q891" s="427"/>
      <c r="R891" s="427"/>
      <c r="S891" s="427"/>
      <c r="T891" s="427"/>
      <c r="U891" s="427"/>
      <c r="V891" s="427"/>
      <c r="W891" s="427"/>
      <c r="X891" s="427"/>
      <c r="Y891" s="427"/>
    </row>
    <row r="892" customFormat="false" ht="15" hidden="false" customHeight="false" outlineLevel="2" collapsed="false">
      <c r="A892" s="386" t="s">
        <v>4194</v>
      </c>
      <c r="B892" s="391" t="s">
        <v>188</v>
      </c>
      <c r="C892" s="432"/>
      <c r="D892" s="415" t="s">
        <v>4195</v>
      </c>
      <c r="E892" s="348" t="s">
        <v>4196</v>
      </c>
      <c r="F892" s="348" t="s">
        <v>4197</v>
      </c>
      <c r="G892" s="428" t="s">
        <v>22</v>
      </c>
      <c r="H892" s="376"/>
      <c r="I892" s="376"/>
      <c r="J892" s="376" t="s">
        <v>95</v>
      </c>
      <c r="K892" s="376" t="s">
        <v>7029</v>
      </c>
      <c r="L892" s="376" t="s">
        <v>7199</v>
      </c>
      <c r="M892" s="340"/>
      <c r="N892" s="340"/>
      <c r="O892" s="427"/>
      <c r="P892" s="427"/>
      <c r="Q892" s="427"/>
      <c r="R892" s="427"/>
      <c r="S892" s="427"/>
      <c r="T892" s="427"/>
      <c r="U892" s="427"/>
      <c r="V892" s="427"/>
      <c r="W892" s="427"/>
      <c r="X892" s="427"/>
      <c r="Y892" s="427"/>
    </row>
    <row r="893" customFormat="false" ht="15" hidden="false" customHeight="false" outlineLevel="2" collapsed="false">
      <c r="A893" s="386" t="s">
        <v>4198</v>
      </c>
      <c r="B893" s="391" t="s">
        <v>188</v>
      </c>
      <c r="C893" s="430"/>
      <c r="D893" s="415" t="s">
        <v>4199</v>
      </c>
      <c r="E893" s="348" t="s">
        <v>4200</v>
      </c>
      <c r="F893" s="348" t="s">
        <v>7201</v>
      </c>
      <c r="G893" s="428" t="s">
        <v>22</v>
      </c>
      <c r="H893" s="348"/>
      <c r="I893" s="376"/>
      <c r="J893" s="376" t="s">
        <v>95</v>
      </c>
      <c r="K893" s="376" t="s">
        <v>7029</v>
      </c>
      <c r="L893" s="376" t="s">
        <v>7199</v>
      </c>
      <c r="M893" s="340"/>
      <c r="N893" s="391" t="s">
        <v>7202</v>
      </c>
      <c r="O893" s="427"/>
      <c r="P893" s="427"/>
      <c r="Q893" s="427"/>
      <c r="R893" s="427"/>
      <c r="S893" s="427"/>
      <c r="T893" s="427"/>
      <c r="U893" s="427"/>
      <c r="V893" s="427"/>
      <c r="W893" s="427"/>
      <c r="X893" s="427"/>
      <c r="Y893" s="427"/>
    </row>
    <row r="894" customFormat="false" ht="15" hidden="false" customHeight="false" outlineLevel="2" collapsed="false">
      <c r="A894" s="386" t="s">
        <v>4202</v>
      </c>
      <c r="B894" s="391" t="s">
        <v>188</v>
      </c>
      <c r="C894" s="432"/>
      <c r="D894" s="415" t="s">
        <v>4203</v>
      </c>
      <c r="E894" s="348" t="s">
        <v>4204</v>
      </c>
      <c r="F894" s="348" t="s">
        <v>4205</v>
      </c>
      <c r="G894" s="428" t="s">
        <v>22</v>
      </c>
      <c r="H894" s="348"/>
      <c r="I894" s="376"/>
      <c r="J894" s="376" t="s">
        <v>95</v>
      </c>
      <c r="K894" s="376" t="s">
        <v>7029</v>
      </c>
      <c r="L894" s="376" t="s">
        <v>7199</v>
      </c>
      <c r="M894" s="340"/>
      <c r="N894" s="340"/>
      <c r="O894" s="427"/>
      <c r="P894" s="427"/>
      <c r="Q894" s="427"/>
      <c r="R894" s="427"/>
      <c r="S894" s="427"/>
      <c r="T894" s="427"/>
      <c r="U894" s="427"/>
      <c r="V894" s="427"/>
      <c r="W894" s="427"/>
      <c r="X894" s="427"/>
      <c r="Y894" s="427"/>
    </row>
    <row r="895" customFormat="false" ht="15" hidden="false" customHeight="false" outlineLevel="2" collapsed="false">
      <c r="A895" s="386" t="s">
        <v>4206</v>
      </c>
      <c r="B895" s="391" t="s">
        <v>188</v>
      </c>
      <c r="C895" s="430"/>
      <c r="D895" s="415" t="s">
        <v>4207</v>
      </c>
      <c r="E895" s="348" t="s">
        <v>4208</v>
      </c>
      <c r="F895" s="348" t="s">
        <v>4209</v>
      </c>
      <c r="G895" s="428" t="s">
        <v>22</v>
      </c>
      <c r="H895" s="348"/>
      <c r="I895" s="376"/>
      <c r="J895" s="376" t="s">
        <v>95</v>
      </c>
      <c r="K895" s="376" t="s">
        <v>7029</v>
      </c>
      <c r="L895" s="376" t="s">
        <v>7199</v>
      </c>
      <c r="M895" s="340"/>
      <c r="N895" s="340"/>
      <c r="O895" s="427"/>
      <c r="P895" s="427"/>
      <c r="Q895" s="427"/>
      <c r="R895" s="427"/>
      <c r="S895" s="427"/>
      <c r="T895" s="427"/>
      <c r="U895" s="427"/>
      <c r="V895" s="427"/>
      <c r="W895" s="427"/>
      <c r="X895" s="427"/>
      <c r="Y895" s="427"/>
    </row>
    <row r="896" customFormat="false" ht="15" hidden="false" customHeight="false" outlineLevel="2" collapsed="false">
      <c r="A896" s="386" t="s">
        <v>4210</v>
      </c>
      <c r="B896" s="391" t="s">
        <v>188</v>
      </c>
      <c r="C896" s="430"/>
      <c r="D896" s="415" t="s">
        <v>3793</v>
      </c>
      <c r="E896" s="348" t="s">
        <v>7203</v>
      </c>
      <c r="F896" s="348" t="s">
        <v>7204</v>
      </c>
      <c r="G896" s="428" t="s">
        <v>22</v>
      </c>
      <c r="H896" s="348"/>
      <c r="I896" s="376"/>
      <c r="J896" s="376" t="s">
        <v>95</v>
      </c>
      <c r="K896" s="376" t="s">
        <v>7029</v>
      </c>
      <c r="L896" s="376" t="s">
        <v>7199</v>
      </c>
      <c r="M896" s="340"/>
      <c r="N896" s="340"/>
      <c r="O896" s="427"/>
      <c r="P896" s="427"/>
      <c r="Q896" s="427"/>
      <c r="R896" s="427"/>
      <c r="S896" s="427"/>
      <c r="T896" s="427"/>
      <c r="U896" s="427"/>
      <c r="V896" s="427"/>
      <c r="W896" s="427"/>
      <c r="X896" s="427"/>
      <c r="Y896" s="427"/>
    </row>
    <row r="897" customFormat="false" ht="15" hidden="false" customHeight="false" outlineLevel="2" collapsed="false">
      <c r="A897" s="386" t="s">
        <v>4213</v>
      </c>
      <c r="B897" s="391" t="s">
        <v>188</v>
      </c>
      <c r="C897" s="430"/>
      <c r="D897" s="415" t="s">
        <v>4214</v>
      </c>
      <c r="E897" s="348" t="s">
        <v>7205</v>
      </c>
      <c r="F897" s="348" t="s">
        <v>4216</v>
      </c>
      <c r="G897" s="428" t="s">
        <v>22</v>
      </c>
      <c r="H897" s="348"/>
      <c r="I897" s="376"/>
      <c r="J897" s="376" t="s">
        <v>95</v>
      </c>
      <c r="K897" s="376" t="s">
        <v>7029</v>
      </c>
      <c r="L897" s="376" t="s">
        <v>7199</v>
      </c>
      <c r="M897" s="340"/>
      <c r="N897" s="340"/>
      <c r="O897" s="427"/>
      <c r="P897" s="427"/>
      <c r="Q897" s="427"/>
      <c r="R897" s="427"/>
      <c r="S897" s="427"/>
      <c r="T897" s="427"/>
      <c r="U897" s="427"/>
      <c r="V897" s="427"/>
      <c r="W897" s="427"/>
      <c r="X897" s="427"/>
      <c r="Y897" s="427"/>
    </row>
    <row r="898" customFormat="false" ht="15" hidden="false" customHeight="false" outlineLevel="2" collapsed="false">
      <c r="A898" s="386" t="s">
        <v>4217</v>
      </c>
      <c r="B898" s="391" t="s">
        <v>188</v>
      </c>
      <c r="C898" s="430"/>
      <c r="D898" s="415" t="s">
        <v>4218</v>
      </c>
      <c r="E898" s="348" t="s">
        <v>4219</v>
      </c>
      <c r="F898" s="348" t="s">
        <v>4220</v>
      </c>
      <c r="G898" s="428" t="s">
        <v>22</v>
      </c>
      <c r="H898" s="376"/>
      <c r="I898" s="376"/>
      <c r="J898" s="376" t="s">
        <v>95</v>
      </c>
      <c r="K898" s="376" t="s">
        <v>7029</v>
      </c>
      <c r="L898" s="376" t="s">
        <v>7199</v>
      </c>
      <c r="M898" s="340"/>
      <c r="N898" s="340"/>
      <c r="O898" s="427"/>
      <c r="P898" s="427"/>
      <c r="Q898" s="427"/>
      <c r="R898" s="427"/>
      <c r="S898" s="427"/>
      <c r="T898" s="427"/>
      <c r="U898" s="427"/>
      <c r="V898" s="427"/>
      <c r="W898" s="427"/>
      <c r="X898" s="427"/>
      <c r="Y898" s="427"/>
    </row>
    <row r="899" customFormat="false" ht="15" hidden="false" customHeight="false" outlineLevel="2" collapsed="false">
      <c r="A899" s="386" t="s">
        <v>4221</v>
      </c>
      <c r="B899" s="391" t="s">
        <v>188</v>
      </c>
      <c r="C899" s="430"/>
      <c r="D899" s="415" t="s">
        <v>4222</v>
      </c>
      <c r="E899" s="348" t="s">
        <v>4223</v>
      </c>
      <c r="F899" s="348" t="s">
        <v>4224</v>
      </c>
      <c r="G899" s="428" t="s">
        <v>22</v>
      </c>
      <c r="H899" s="376"/>
      <c r="I899" s="376"/>
      <c r="J899" s="376" t="s">
        <v>95</v>
      </c>
      <c r="K899" s="376" t="s">
        <v>7029</v>
      </c>
      <c r="L899" s="376" t="s">
        <v>7199</v>
      </c>
      <c r="M899" s="340"/>
      <c r="N899" s="340"/>
      <c r="O899" s="427"/>
      <c r="P899" s="427"/>
      <c r="Q899" s="427"/>
      <c r="R899" s="427"/>
      <c r="S899" s="427"/>
      <c r="T899" s="427"/>
      <c r="U899" s="427"/>
      <c r="V899" s="427"/>
      <c r="W899" s="427"/>
      <c r="X899" s="427"/>
      <c r="Y899" s="427"/>
    </row>
    <row r="900" customFormat="false" ht="15" hidden="false" customHeight="false" outlineLevel="2" collapsed="false">
      <c r="A900" s="386" t="s">
        <v>4225</v>
      </c>
      <c r="B900" s="391" t="s">
        <v>188</v>
      </c>
      <c r="C900" s="430"/>
      <c r="D900" s="415" t="s">
        <v>4226</v>
      </c>
      <c r="E900" s="348" t="s">
        <v>7206</v>
      </c>
      <c r="F900" s="348" t="s">
        <v>4228</v>
      </c>
      <c r="G900" s="428" t="s">
        <v>22</v>
      </c>
      <c r="H900" s="376"/>
      <c r="I900" s="376"/>
      <c r="J900" s="376" t="s">
        <v>95</v>
      </c>
      <c r="K900" s="376" t="s">
        <v>7029</v>
      </c>
      <c r="L900" s="376" t="s">
        <v>7199</v>
      </c>
      <c r="M900" s="340"/>
      <c r="N900" s="340"/>
      <c r="O900" s="427"/>
      <c r="P900" s="427"/>
      <c r="Q900" s="427"/>
      <c r="R900" s="427"/>
      <c r="S900" s="427"/>
      <c r="T900" s="427"/>
      <c r="U900" s="427"/>
      <c r="V900" s="427"/>
      <c r="W900" s="427"/>
      <c r="X900" s="427"/>
      <c r="Y900" s="427"/>
    </row>
    <row r="901" customFormat="false" ht="15" hidden="false" customHeight="false" outlineLevel="2" collapsed="false">
      <c r="A901" s="386" t="s">
        <v>4229</v>
      </c>
      <c r="B901" s="391" t="s">
        <v>188</v>
      </c>
      <c r="C901" s="432"/>
      <c r="D901" s="415" t="s">
        <v>4230</v>
      </c>
      <c r="E901" s="348" t="s">
        <v>4215</v>
      </c>
      <c r="F901" s="348" t="s">
        <v>4231</v>
      </c>
      <c r="G901" s="428" t="s">
        <v>22</v>
      </c>
      <c r="H901" s="376"/>
      <c r="I901" s="376"/>
      <c r="J901" s="376" t="s">
        <v>95</v>
      </c>
      <c r="K901" s="376" t="s">
        <v>7029</v>
      </c>
      <c r="L901" s="376" t="s">
        <v>7199</v>
      </c>
      <c r="M901" s="340"/>
      <c r="N901" s="340"/>
      <c r="O901" s="427"/>
      <c r="P901" s="427"/>
      <c r="Q901" s="427"/>
      <c r="R901" s="427"/>
      <c r="S901" s="427"/>
      <c r="T901" s="427"/>
      <c r="U901" s="427"/>
      <c r="V901" s="427"/>
      <c r="W901" s="427"/>
      <c r="X901" s="427"/>
      <c r="Y901" s="427"/>
    </row>
    <row r="902" customFormat="false" ht="15" hidden="false" customHeight="false" outlineLevel="2" collapsed="false">
      <c r="A902" s="386" t="s">
        <v>4232</v>
      </c>
      <c r="B902" s="391" t="s">
        <v>188</v>
      </c>
      <c r="C902" s="432"/>
      <c r="D902" s="415" t="s">
        <v>4233</v>
      </c>
      <c r="E902" s="348" t="s">
        <v>4234</v>
      </c>
      <c r="F902" s="348" t="s">
        <v>4228</v>
      </c>
      <c r="G902" s="428" t="s">
        <v>22</v>
      </c>
      <c r="H902" s="376"/>
      <c r="I902" s="376"/>
      <c r="J902" s="376" t="s">
        <v>95</v>
      </c>
      <c r="K902" s="376" t="s">
        <v>7029</v>
      </c>
      <c r="L902" s="376" t="s">
        <v>7199</v>
      </c>
      <c r="M902" s="340"/>
      <c r="N902" s="340"/>
      <c r="O902" s="427"/>
      <c r="P902" s="427"/>
      <c r="Q902" s="427"/>
      <c r="R902" s="427"/>
      <c r="S902" s="427"/>
      <c r="T902" s="427"/>
      <c r="U902" s="427"/>
      <c r="V902" s="427"/>
      <c r="W902" s="427"/>
      <c r="X902" s="427"/>
      <c r="Y902" s="427"/>
    </row>
    <row r="903" customFormat="false" ht="15" hidden="false" customHeight="false" outlineLevel="2" collapsed="false">
      <c r="A903" s="386" t="s">
        <v>4235</v>
      </c>
      <c r="B903" s="391" t="s">
        <v>188</v>
      </c>
      <c r="C903" s="415" t="s">
        <v>3300</v>
      </c>
      <c r="D903" s="415" t="s">
        <v>1054</v>
      </c>
      <c r="E903" s="349" t="s">
        <v>3165</v>
      </c>
      <c r="F903" s="453" t="s">
        <v>7172</v>
      </c>
      <c r="G903" s="428" t="s">
        <v>22</v>
      </c>
      <c r="H903" s="376"/>
      <c r="I903" s="376"/>
      <c r="J903" s="376" t="s">
        <v>95</v>
      </c>
      <c r="K903" s="376" t="s">
        <v>7029</v>
      </c>
      <c r="L903" s="376" t="s">
        <v>7199</v>
      </c>
      <c r="M903" s="340"/>
      <c r="N903" s="340"/>
      <c r="O903" s="427"/>
      <c r="P903" s="427"/>
      <c r="Q903" s="427"/>
      <c r="R903" s="427"/>
      <c r="S903" s="427"/>
      <c r="T903" s="427"/>
      <c r="U903" s="427"/>
      <c r="V903" s="427"/>
      <c r="W903" s="427"/>
      <c r="X903" s="427"/>
      <c r="Y903" s="427"/>
    </row>
    <row r="904" customFormat="false" ht="15" hidden="false" customHeight="false" outlineLevel="2" collapsed="false">
      <c r="A904" s="386" t="s">
        <v>4236</v>
      </c>
      <c r="B904" s="391" t="s">
        <v>188</v>
      </c>
      <c r="C904" s="430"/>
      <c r="D904" s="415" t="s">
        <v>1058</v>
      </c>
      <c r="E904" s="349" t="s">
        <v>3515</v>
      </c>
      <c r="F904" s="430"/>
      <c r="G904" s="428" t="s">
        <v>22</v>
      </c>
      <c r="H904" s="376"/>
      <c r="I904" s="376"/>
      <c r="J904" s="376" t="s">
        <v>95</v>
      </c>
      <c r="K904" s="376" t="s">
        <v>7029</v>
      </c>
      <c r="L904" s="376" t="s">
        <v>7199</v>
      </c>
      <c r="M904" s="340"/>
      <c r="N904" s="340"/>
      <c r="O904" s="427"/>
      <c r="P904" s="427"/>
      <c r="Q904" s="427"/>
      <c r="R904" s="427"/>
      <c r="S904" s="427"/>
      <c r="T904" s="427"/>
      <c r="U904" s="427"/>
      <c r="V904" s="427"/>
      <c r="W904" s="427"/>
      <c r="X904" s="427"/>
      <c r="Y904" s="427"/>
    </row>
    <row r="905" customFormat="false" ht="15" hidden="false" customHeight="false" outlineLevel="2" collapsed="false">
      <c r="A905" s="386" t="s">
        <v>4237</v>
      </c>
      <c r="B905" s="391" t="s">
        <v>188</v>
      </c>
      <c r="C905" s="430"/>
      <c r="D905" s="415" t="s">
        <v>3208</v>
      </c>
      <c r="E905" s="349" t="s">
        <v>1062</v>
      </c>
      <c r="F905" s="436" t="s">
        <v>1063</v>
      </c>
      <c r="G905" s="428" t="s">
        <v>22</v>
      </c>
      <c r="H905" s="376"/>
      <c r="I905" s="376"/>
      <c r="J905" s="376" t="s">
        <v>95</v>
      </c>
      <c r="K905" s="376" t="s">
        <v>7029</v>
      </c>
      <c r="L905" s="376" t="s">
        <v>7199</v>
      </c>
      <c r="M905" s="340"/>
      <c r="N905" s="340"/>
      <c r="O905" s="427"/>
      <c r="P905" s="427"/>
      <c r="Q905" s="427"/>
      <c r="R905" s="427"/>
      <c r="S905" s="427"/>
      <c r="T905" s="427"/>
      <c r="U905" s="427"/>
      <c r="V905" s="427"/>
      <c r="W905" s="427"/>
      <c r="X905" s="427"/>
      <c r="Y905" s="427"/>
    </row>
    <row r="906" customFormat="false" ht="15" hidden="false" customHeight="false" outlineLevel="2" collapsed="false">
      <c r="A906" s="386" t="s">
        <v>4238</v>
      </c>
      <c r="B906" s="391" t="s">
        <v>188</v>
      </c>
      <c r="C906" s="415" t="s">
        <v>3381</v>
      </c>
      <c r="D906" s="415" t="s">
        <v>3309</v>
      </c>
      <c r="E906" s="349" t="s">
        <v>4239</v>
      </c>
      <c r="F906" s="348" t="s">
        <v>4185</v>
      </c>
      <c r="G906" s="428" t="s">
        <v>22</v>
      </c>
      <c r="H906" s="376"/>
      <c r="I906" s="376"/>
      <c r="J906" s="376" t="s">
        <v>95</v>
      </c>
      <c r="K906" s="376" t="s">
        <v>7029</v>
      </c>
      <c r="L906" s="376" t="s">
        <v>7199</v>
      </c>
      <c r="M906" s="340"/>
      <c r="N906" s="340"/>
      <c r="O906" s="427"/>
      <c r="P906" s="427"/>
      <c r="Q906" s="427"/>
      <c r="R906" s="427"/>
      <c r="S906" s="427"/>
      <c r="T906" s="427"/>
      <c r="U906" s="427"/>
      <c r="V906" s="427"/>
      <c r="W906" s="427"/>
      <c r="X906" s="427"/>
      <c r="Y906" s="427"/>
    </row>
    <row r="907" customFormat="false" ht="15" hidden="false" customHeight="false" outlineLevel="2" collapsed="false">
      <c r="A907" s="386" t="s">
        <v>4240</v>
      </c>
      <c r="B907" s="391" t="s">
        <v>188</v>
      </c>
      <c r="C907" s="430"/>
      <c r="D907" s="415" t="s">
        <v>3009</v>
      </c>
      <c r="E907" s="349" t="s">
        <v>3313</v>
      </c>
      <c r="F907" s="348" t="s">
        <v>4185</v>
      </c>
      <c r="G907" s="428" t="s">
        <v>22</v>
      </c>
      <c r="H907" s="376"/>
      <c r="I907" s="376"/>
      <c r="J907" s="376" t="s">
        <v>95</v>
      </c>
      <c r="K907" s="376" t="s">
        <v>7029</v>
      </c>
      <c r="L907" s="376" t="s">
        <v>7199</v>
      </c>
      <c r="M907" s="340"/>
      <c r="N907" s="340"/>
      <c r="O907" s="427"/>
      <c r="P907" s="427"/>
      <c r="Q907" s="427"/>
      <c r="R907" s="427"/>
      <c r="S907" s="427"/>
      <c r="T907" s="427"/>
      <c r="U907" s="427"/>
      <c r="V907" s="427"/>
      <c r="W907" s="427"/>
      <c r="X907" s="427"/>
      <c r="Y907" s="427"/>
    </row>
    <row r="908" customFormat="false" ht="15" hidden="false" customHeight="false" outlineLevel="2" collapsed="false">
      <c r="A908" s="386" t="s">
        <v>4241</v>
      </c>
      <c r="B908" s="391" t="s">
        <v>188</v>
      </c>
      <c r="C908" s="430" t="s">
        <v>1076</v>
      </c>
      <c r="D908" s="415" t="s">
        <v>1077</v>
      </c>
      <c r="E908" s="349" t="s">
        <v>3315</v>
      </c>
      <c r="F908" s="453" t="s">
        <v>7172</v>
      </c>
      <c r="G908" s="428" t="s">
        <v>22</v>
      </c>
      <c r="H908" s="376"/>
      <c r="I908" s="376"/>
      <c r="J908" s="376" t="s">
        <v>95</v>
      </c>
      <c r="K908" s="376" t="s">
        <v>7029</v>
      </c>
      <c r="L908" s="376" t="s">
        <v>7199</v>
      </c>
      <c r="M908" s="340"/>
      <c r="N908" s="340"/>
      <c r="O908" s="427"/>
      <c r="P908" s="427"/>
      <c r="Q908" s="427"/>
      <c r="R908" s="427"/>
      <c r="S908" s="427"/>
      <c r="T908" s="427"/>
      <c r="U908" s="427"/>
      <c r="V908" s="427"/>
      <c r="W908" s="427"/>
      <c r="X908" s="427"/>
      <c r="Y908" s="427"/>
    </row>
    <row r="909" customFormat="false" ht="15" hidden="false" customHeight="false" outlineLevel="2" collapsed="false">
      <c r="A909" s="386" t="s">
        <v>4242</v>
      </c>
      <c r="B909" s="391" t="s">
        <v>188</v>
      </c>
      <c r="C909" s="430"/>
      <c r="D909" s="349" t="s">
        <v>3563</v>
      </c>
      <c r="E909" s="349" t="s">
        <v>1082</v>
      </c>
      <c r="F909" s="453" t="s">
        <v>7172</v>
      </c>
      <c r="G909" s="428" t="s">
        <v>22</v>
      </c>
      <c r="H909" s="376"/>
      <c r="I909" s="376"/>
      <c r="J909" s="376" t="s">
        <v>95</v>
      </c>
      <c r="K909" s="376" t="s">
        <v>7029</v>
      </c>
      <c r="L909" s="376" t="s">
        <v>7199</v>
      </c>
      <c r="M909" s="340"/>
      <c r="N909" s="340"/>
      <c r="O909" s="427"/>
      <c r="P909" s="427"/>
      <c r="Q909" s="427"/>
      <c r="R909" s="427"/>
      <c r="S909" s="427"/>
      <c r="T909" s="427"/>
      <c r="U909" s="427"/>
      <c r="V909" s="427"/>
      <c r="W909" s="427"/>
      <c r="X909" s="427"/>
      <c r="Y909" s="427"/>
    </row>
    <row r="910" customFormat="false" ht="15" hidden="false" customHeight="false" outlineLevel="2" collapsed="false">
      <c r="A910" s="386" t="s">
        <v>4243</v>
      </c>
      <c r="B910" s="391" t="s">
        <v>218</v>
      </c>
      <c r="C910" s="430"/>
      <c r="D910" s="415" t="s">
        <v>1096</v>
      </c>
      <c r="E910" s="349" t="s">
        <v>1575</v>
      </c>
      <c r="F910" s="348" t="s">
        <v>4185</v>
      </c>
      <c r="G910" s="428" t="s">
        <v>22</v>
      </c>
      <c r="H910" s="376"/>
      <c r="I910" s="376"/>
      <c r="J910" s="376" t="s">
        <v>95</v>
      </c>
      <c r="K910" s="376" t="s">
        <v>7029</v>
      </c>
      <c r="L910" s="376" t="s">
        <v>7199</v>
      </c>
      <c r="M910" s="340"/>
      <c r="N910" s="340"/>
      <c r="O910" s="427"/>
      <c r="P910" s="427"/>
      <c r="Q910" s="427"/>
      <c r="R910" s="427"/>
      <c r="S910" s="427"/>
      <c r="T910" s="427"/>
      <c r="U910" s="427"/>
      <c r="V910" s="427"/>
      <c r="W910" s="427"/>
      <c r="X910" s="427"/>
      <c r="Y910" s="427"/>
    </row>
    <row r="911" customFormat="false" ht="15" hidden="false" customHeight="true" outlineLevel="0" collapsed="false">
      <c r="A911" s="481" t="s">
        <v>5258</v>
      </c>
      <c r="B911" s="481"/>
      <c r="C911" s="481"/>
      <c r="D911" s="481"/>
      <c r="E911" s="481"/>
      <c r="F911" s="481"/>
      <c r="G911" s="481"/>
      <c r="H911" s="481"/>
      <c r="I911" s="481"/>
      <c r="J911" s="481"/>
      <c r="K911" s="481"/>
      <c r="L911" s="481"/>
      <c r="M911" s="481"/>
      <c r="N911" s="481"/>
      <c r="O911" s="412"/>
      <c r="P911" s="412"/>
      <c r="Q911" s="412"/>
      <c r="R911" s="412"/>
      <c r="S911" s="412"/>
      <c r="T911" s="412"/>
      <c r="U911" s="412"/>
      <c r="V911" s="412"/>
      <c r="W911" s="412"/>
      <c r="X911" s="412"/>
      <c r="Y911" s="412"/>
    </row>
    <row r="912" customFormat="false" ht="15" hidden="false" customHeight="true" outlineLevel="1" collapsed="false">
      <c r="A912" s="434" t="s">
        <v>5258</v>
      </c>
      <c r="B912" s="434"/>
      <c r="C912" s="434"/>
      <c r="D912" s="434"/>
      <c r="E912" s="434"/>
      <c r="F912" s="434"/>
      <c r="G912" s="425"/>
      <c r="H912" s="425"/>
      <c r="I912" s="425"/>
      <c r="J912" s="425"/>
      <c r="K912" s="425"/>
      <c r="L912" s="425"/>
      <c r="M912" s="426"/>
      <c r="N912" s="426"/>
      <c r="O912" s="109"/>
      <c r="P912" s="109"/>
      <c r="Q912" s="109"/>
      <c r="R912" s="109"/>
      <c r="S912" s="109"/>
      <c r="T912" s="109"/>
      <c r="U912" s="109"/>
      <c r="V912" s="109"/>
      <c r="W912" s="109"/>
      <c r="X912" s="109"/>
      <c r="Y912" s="109"/>
    </row>
    <row r="913" customFormat="false" ht="15" hidden="false" customHeight="false" outlineLevel="2" collapsed="false">
      <c r="A913" s="386" t="s">
        <v>5259</v>
      </c>
      <c r="B913" s="391" t="s">
        <v>224</v>
      </c>
      <c r="C913" s="348" t="s">
        <v>5260</v>
      </c>
      <c r="D913" s="345" t="s">
        <v>5261</v>
      </c>
      <c r="E913" s="430" t="s">
        <v>5262</v>
      </c>
      <c r="F913" s="345" t="s">
        <v>5263</v>
      </c>
      <c r="G913" s="428" t="s">
        <v>22</v>
      </c>
      <c r="H913" s="376"/>
      <c r="I913" s="376"/>
      <c r="J913" s="376" t="s">
        <v>95</v>
      </c>
      <c r="K913" s="376" t="s">
        <v>7029</v>
      </c>
      <c r="L913" s="376" t="s">
        <v>7199</v>
      </c>
      <c r="M913" s="340"/>
      <c r="N913" s="340"/>
      <c r="O913" s="427"/>
      <c r="P913" s="427"/>
      <c r="Q913" s="427"/>
      <c r="R913" s="427"/>
      <c r="S913" s="427"/>
      <c r="T913" s="427"/>
      <c r="U913" s="427"/>
      <c r="V913" s="427"/>
      <c r="W913" s="427"/>
      <c r="X913" s="427"/>
      <c r="Y913" s="427"/>
    </row>
    <row r="914" customFormat="false" ht="15" hidden="false" customHeight="false" outlineLevel="2" collapsed="false">
      <c r="A914" s="386" t="s">
        <v>5264</v>
      </c>
      <c r="B914" s="391" t="s">
        <v>224</v>
      </c>
      <c r="C914" s="340"/>
      <c r="D914" s="345" t="s">
        <v>5265</v>
      </c>
      <c r="E914" s="436" t="s">
        <v>5266</v>
      </c>
      <c r="F914" s="483"/>
      <c r="G914" s="428" t="s">
        <v>22</v>
      </c>
      <c r="H914" s="376"/>
      <c r="I914" s="376"/>
      <c r="J914" s="376" t="s">
        <v>95</v>
      </c>
      <c r="K914" s="376" t="s">
        <v>7029</v>
      </c>
      <c r="L914" s="376" t="s">
        <v>7199</v>
      </c>
      <c r="M914" s="340"/>
      <c r="N914" s="340"/>
      <c r="O914" s="427"/>
      <c r="P914" s="427"/>
      <c r="Q914" s="427"/>
      <c r="R914" s="427"/>
      <c r="S914" s="427"/>
      <c r="T914" s="427"/>
      <c r="U914" s="427"/>
      <c r="V914" s="427"/>
      <c r="W914" s="427"/>
      <c r="X914" s="427"/>
      <c r="Y914" s="427"/>
    </row>
    <row r="915" customFormat="false" ht="15" hidden="false" customHeight="false" outlineLevel="2" collapsed="false">
      <c r="A915" s="386" t="s">
        <v>5267</v>
      </c>
      <c r="B915" s="391" t="s">
        <v>224</v>
      </c>
      <c r="C915" s="391" t="s">
        <v>5268</v>
      </c>
      <c r="D915" s="348" t="s">
        <v>5269</v>
      </c>
      <c r="E915" s="348" t="s">
        <v>5270</v>
      </c>
      <c r="F915" s="483"/>
      <c r="G915" s="428" t="s">
        <v>22</v>
      </c>
      <c r="H915" s="376"/>
      <c r="I915" s="376"/>
      <c r="J915" s="376" t="s">
        <v>95</v>
      </c>
      <c r="K915" s="376" t="s">
        <v>7029</v>
      </c>
      <c r="L915" s="376" t="s">
        <v>7199</v>
      </c>
      <c r="M915" s="340"/>
      <c r="N915" s="340"/>
      <c r="O915" s="427"/>
      <c r="P915" s="427"/>
      <c r="Q915" s="427"/>
      <c r="R915" s="427"/>
      <c r="S915" s="427"/>
      <c r="T915" s="427"/>
      <c r="U915" s="427"/>
      <c r="V915" s="427"/>
      <c r="W915" s="427"/>
      <c r="X915" s="427"/>
      <c r="Y915" s="427"/>
    </row>
    <row r="916" customFormat="false" ht="15" hidden="false" customHeight="false" outlineLevel="2" collapsed="false">
      <c r="A916" s="386" t="s">
        <v>5271</v>
      </c>
      <c r="B916" s="391" t="s">
        <v>224</v>
      </c>
      <c r="C916" s="432"/>
      <c r="D916" s="348" t="s">
        <v>5272</v>
      </c>
      <c r="E916" s="348" t="s">
        <v>5273</v>
      </c>
      <c r="F916" s="483"/>
      <c r="G916" s="428" t="s">
        <v>22</v>
      </c>
      <c r="H916" s="376"/>
      <c r="I916" s="376"/>
      <c r="J916" s="376" t="s">
        <v>95</v>
      </c>
      <c r="K916" s="376" t="s">
        <v>7029</v>
      </c>
      <c r="L916" s="376" t="s">
        <v>7199</v>
      </c>
      <c r="M916" s="340"/>
      <c r="N916" s="340"/>
      <c r="O916" s="427"/>
      <c r="P916" s="427"/>
      <c r="Q916" s="427"/>
      <c r="R916" s="427"/>
      <c r="S916" s="427"/>
      <c r="T916" s="427"/>
      <c r="U916" s="427"/>
      <c r="V916" s="427"/>
      <c r="W916" s="427"/>
      <c r="X916" s="427"/>
      <c r="Y916" s="427"/>
    </row>
    <row r="917" customFormat="false" ht="15" hidden="false" customHeight="false" outlineLevel="2" collapsed="false">
      <c r="A917" s="386" t="s">
        <v>5274</v>
      </c>
      <c r="B917" s="391" t="s">
        <v>224</v>
      </c>
      <c r="C917" s="432"/>
      <c r="D917" s="348" t="s">
        <v>5275</v>
      </c>
      <c r="E917" s="348" t="s">
        <v>5276</v>
      </c>
      <c r="F917" s="483"/>
      <c r="G917" s="428" t="s">
        <v>22</v>
      </c>
      <c r="H917" s="376"/>
      <c r="I917" s="376"/>
      <c r="J917" s="376" t="s">
        <v>95</v>
      </c>
      <c r="K917" s="376" t="s">
        <v>7029</v>
      </c>
      <c r="L917" s="376" t="s">
        <v>7199</v>
      </c>
      <c r="M917" s="340"/>
      <c r="N917" s="340"/>
      <c r="O917" s="427"/>
      <c r="P917" s="427"/>
      <c r="Q917" s="427"/>
      <c r="R917" s="427"/>
      <c r="S917" s="427"/>
      <c r="T917" s="427"/>
      <c r="U917" s="427"/>
      <c r="V917" s="427"/>
      <c r="W917" s="427"/>
      <c r="X917" s="427"/>
      <c r="Y917" s="427"/>
    </row>
    <row r="918" customFormat="false" ht="15" hidden="false" customHeight="false" outlineLevel="2" collapsed="false">
      <c r="A918" s="386" t="s">
        <v>5277</v>
      </c>
      <c r="B918" s="391" t="s">
        <v>224</v>
      </c>
      <c r="C918" s="432"/>
      <c r="D918" s="348" t="s">
        <v>5281</v>
      </c>
      <c r="E918" s="348" t="s">
        <v>5282</v>
      </c>
      <c r="F918" s="483"/>
      <c r="G918" s="428" t="s">
        <v>22</v>
      </c>
      <c r="H918" s="376"/>
      <c r="I918" s="376"/>
      <c r="J918" s="376" t="s">
        <v>95</v>
      </c>
      <c r="K918" s="376" t="s">
        <v>7029</v>
      </c>
      <c r="L918" s="376" t="s">
        <v>7199</v>
      </c>
      <c r="M918" s="340"/>
      <c r="N918" s="340"/>
      <c r="O918" s="427"/>
      <c r="P918" s="427"/>
      <c r="Q918" s="427"/>
      <c r="R918" s="427"/>
      <c r="S918" s="427"/>
      <c r="T918" s="427"/>
      <c r="U918" s="427"/>
      <c r="V918" s="427"/>
      <c r="W918" s="427"/>
      <c r="X918" s="427"/>
      <c r="Y918" s="427"/>
    </row>
    <row r="919" customFormat="false" ht="15" hidden="false" customHeight="false" outlineLevel="1" collapsed="false">
      <c r="A919" s="484" t="s">
        <v>5283</v>
      </c>
      <c r="B919" s="484"/>
      <c r="C919" s="484"/>
      <c r="D919" s="484"/>
      <c r="E919" s="484"/>
      <c r="F919" s="484"/>
      <c r="G919" s="425"/>
      <c r="H919" s="425"/>
      <c r="I919" s="425"/>
      <c r="J919" s="425"/>
      <c r="K919" s="425"/>
      <c r="L919" s="425"/>
      <c r="M919" s="426"/>
      <c r="N919" s="426"/>
      <c r="O919" s="109"/>
      <c r="P919" s="109"/>
      <c r="Q919" s="109"/>
      <c r="R919" s="109"/>
      <c r="S919" s="109"/>
      <c r="T919" s="109"/>
      <c r="U919" s="109"/>
      <c r="V919" s="109"/>
      <c r="W919" s="109"/>
      <c r="X919" s="109"/>
      <c r="Y919" s="109"/>
    </row>
    <row r="920" customFormat="false" ht="15" hidden="false" customHeight="false" outlineLevel="2" collapsed="false">
      <c r="A920" s="386" t="s">
        <v>5284</v>
      </c>
      <c r="B920" s="391" t="s">
        <v>224</v>
      </c>
      <c r="C920" s="430" t="s">
        <v>5285</v>
      </c>
      <c r="D920" s="348" t="s">
        <v>5286</v>
      </c>
      <c r="E920" s="348" t="s">
        <v>5287</v>
      </c>
      <c r="F920" s="483"/>
      <c r="G920" s="428" t="s">
        <v>22</v>
      </c>
      <c r="H920" s="376"/>
      <c r="I920" s="376"/>
      <c r="J920" s="376" t="s">
        <v>95</v>
      </c>
      <c r="K920" s="376" t="s">
        <v>7029</v>
      </c>
      <c r="L920" s="376" t="s">
        <v>7199</v>
      </c>
      <c r="M920" s="340"/>
      <c r="N920" s="340"/>
      <c r="O920" s="427"/>
      <c r="P920" s="427"/>
      <c r="Q920" s="427"/>
      <c r="R920" s="427"/>
      <c r="S920" s="427"/>
      <c r="T920" s="427"/>
      <c r="U920" s="427"/>
      <c r="V920" s="427"/>
      <c r="W920" s="427"/>
      <c r="X920" s="427"/>
      <c r="Y920" s="427"/>
    </row>
    <row r="921" customFormat="false" ht="15" hidden="false" customHeight="false" outlineLevel="2" collapsed="false">
      <c r="A921" s="386" t="s">
        <v>5288</v>
      </c>
      <c r="B921" s="391" t="s">
        <v>224</v>
      </c>
      <c r="C921" s="432"/>
      <c r="D921" s="348" t="s">
        <v>5286</v>
      </c>
      <c r="E921" s="348" t="s">
        <v>5289</v>
      </c>
      <c r="F921" s="483"/>
      <c r="G921" s="428" t="s">
        <v>22</v>
      </c>
      <c r="H921" s="376"/>
      <c r="I921" s="376"/>
      <c r="J921" s="376" t="s">
        <v>95</v>
      </c>
      <c r="K921" s="376" t="s">
        <v>7029</v>
      </c>
      <c r="L921" s="376" t="s">
        <v>7199</v>
      </c>
      <c r="M921" s="340"/>
      <c r="N921" s="340"/>
      <c r="O921" s="427"/>
      <c r="P921" s="427"/>
      <c r="Q921" s="427"/>
      <c r="R921" s="427"/>
      <c r="S921" s="427"/>
      <c r="T921" s="427"/>
      <c r="U921" s="427"/>
      <c r="V921" s="427"/>
      <c r="W921" s="427"/>
      <c r="X921" s="427"/>
      <c r="Y921" s="427"/>
    </row>
    <row r="922" customFormat="false" ht="15" hidden="false" customHeight="false" outlineLevel="2" collapsed="false">
      <c r="A922" s="386" t="s">
        <v>5290</v>
      </c>
      <c r="B922" s="391" t="s">
        <v>224</v>
      </c>
      <c r="C922" s="432"/>
      <c r="D922" s="348" t="s">
        <v>5291</v>
      </c>
      <c r="E922" s="348" t="s">
        <v>5282</v>
      </c>
      <c r="F922" s="483"/>
      <c r="G922" s="428" t="s">
        <v>22</v>
      </c>
      <c r="H922" s="376"/>
      <c r="I922" s="376"/>
      <c r="J922" s="376" t="s">
        <v>95</v>
      </c>
      <c r="K922" s="376" t="s">
        <v>7029</v>
      </c>
      <c r="L922" s="376" t="s">
        <v>7199</v>
      </c>
      <c r="M922" s="340"/>
      <c r="N922" s="340"/>
      <c r="O922" s="427"/>
      <c r="P922" s="427"/>
      <c r="Q922" s="427"/>
      <c r="R922" s="427"/>
      <c r="S922" s="427"/>
      <c r="T922" s="427"/>
      <c r="U922" s="427"/>
      <c r="V922" s="427"/>
      <c r="W922" s="427"/>
      <c r="X922" s="427"/>
      <c r="Y922" s="427"/>
    </row>
    <row r="923" customFormat="false" ht="15" hidden="false" customHeight="false" outlineLevel="2" collapsed="false">
      <c r="A923" s="386" t="s">
        <v>5284</v>
      </c>
      <c r="B923" s="391" t="s">
        <v>224</v>
      </c>
      <c r="C923" s="430" t="s">
        <v>5285</v>
      </c>
      <c r="D923" s="348" t="s">
        <v>5286</v>
      </c>
      <c r="E923" s="348" t="s">
        <v>5287</v>
      </c>
      <c r="F923" s="483"/>
      <c r="G923" s="428" t="s">
        <v>22</v>
      </c>
      <c r="H923" s="376"/>
      <c r="I923" s="376"/>
      <c r="J923" s="376" t="s">
        <v>95</v>
      </c>
      <c r="K923" s="376" t="s">
        <v>7029</v>
      </c>
      <c r="L923" s="376" t="s">
        <v>7199</v>
      </c>
      <c r="M923" s="340"/>
      <c r="N923" s="340"/>
      <c r="O923" s="427"/>
      <c r="P923" s="427"/>
      <c r="Q923" s="427"/>
      <c r="R923" s="427"/>
      <c r="S923" s="427"/>
      <c r="T923" s="427"/>
      <c r="U923" s="427"/>
      <c r="V923" s="427"/>
      <c r="W923" s="427"/>
      <c r="X923" s="427"/>
      <c r="Y923" s="427"/>
    </row>
    <row r="924" customFormat="false" ht="15" hidden="false" customHeight="false" outlineLevel="2" collapsed="false">
      <c r="A924" s="386" t="s">
        <v>5288</v>
      </c>
      <c r="B924" s="391" t="s">
        <v>224</v>
      </c>
      <c r="C924" s="432"/>
      <c r="D924" s="348" t="s">
        <v>5286</v>
      </c>
      <c r="E924" s="348" t="s">
        <v>5289</v>
      </c>
      <c r="F924" s="483"/>
      <c r="G924" s="428" t="s">
        <v>22</v>
      </c>
      <c r="H924" s="376"/>
      <c r="I924" s="376"/>
      <c r="J924" s="376" t="s">
        <v>95</v>
      </c>
      <c r="K924" s="376" t="s">
        <v>7029</v>
      </c>
      <c r="L924" s="376" t="s">
        <v>7199</v>
      </c>
      <c r="M924" s="340"/>
      <c r="N924" s="340"/>
      <c r="O924" s="427"/>
      <c r="P924" s="427"/>
      <c r="Q924" s="427"/>
      <c r="R924" s="427"/>
      <c r="S924" s="427"/>
      <c r="T924" s="427"/>
      <c r="U924" s="427"/>
      <c r="V924" s="427"/>
      <c r="W924" s="427"/>
      <c r="X924" s="427"/>
      <c r="Y924" s="427"/>
    </row>
    <row r="925" customFormat="false" ht="15" hidden="false" customHeight="false" outlineLevel="2" collapsed="false">
      <c r="A925" s="386" t="s">
        <v>5290</v>
      </c>
      <c r="B925" s="391" t="s">
        <v>224</v>
      </c>
      <c r="C925" s="432"/>
      <c r="D925" s="348" t="s">
        <v>5291</v>
      </c>
      <c r="E925" s="348" t="s">
        <v>5282</v>
      </c>
      <c r="F925" s="483"/>
      <c r="G925" s="428" t="s">
        <v>22</v>
      </c>
      <c r="H925" s="376"/>
      <c r="I925" s="376"/>
      <c r="J925" s="376" t="s">
        <v>95</v>
      </c>
      <c r="K925" s="376" t="s">
        <v>7029</v>
      </c>
      <c r="L925" s="376" t="s">
        <v>7199</v>
      </c>
      <c r="M925" s="340"/>
      <c r="N925" s="340"/>
      <c r="O925" s="427"/>
      <c r="P925" s="427"/>
      <c r="Q925" s="427"/>
      <c r="R925" s="427"/>
      <c r="S925" s="427"/>
      <c r="T925" s="427"/>
      <c r="U925" s="427"/>
      <c r="V925" s="427"/>
      <c r="W925" s="427"/>
      <c r="X925" s="427"/>
      <c r="Y925" s="427"/>
    </row>
    <row r="926" customFormat="false" ht="15" hidden="false" customHeight="false" outlineLevel="1" collapsed="false">
      <c r="A926" s="484" t="s">
        <v>5292</v>
      </c>
      <c r="B926" s="484"/>
      <c r="C926" s="484"/>
      <c r="D926" s="484"/>
      <c r="E926" s="484"/>
      <c r="F926" s="484"/>
      <c r="G926" s="425"/>
      <c r="H926" s="425"/>
      <c r="I926" s="425"/>
      <c r="J926" s="425"/>
      <c r="K926" s="425"/>
      <c r="L926" s="425"/>
      <c r="M926" s="426"/>
      <c r="N926" s="426"/>
      <c r="O926" s="109"/>
      <c r="P926" s="109"/>
      <c r="Q926" s="109"/>
      <c r="R926" s="109"/>
      <c r="S926" s="109"/>
      <c r="T926" s="109"/>
      <c r="U926" s="109"/>
      <c r="V926" s="109"/>
      <c r="W926" s="109"/>
      <c r="X926" s="109"/>
      <c r="Y926" s="109"/>
    </row>
    <row r="927" customFormat="false" ht="15" hidden="false" customHeight="false" outlineLevel="2" collapsed="false">
      <c r="A927" s="386" t="s">
        <v>5293</v>
      </c>
      <c r="B927" s="391" t="s">
        <v>224</v>
      </c>
      <c r="C927" s="348" t="s">
        <v>5294</v>
      </c>
      <c r="D927" s="485" t="s">
        <v>5295</v>
      </c>
      <c r="E927" s="348" t="s">
        <v>5296</v>
      </c>
      <c r="F927" s="486"/>
      <c r="G927" s="338" t="s">
        <v>22</v>
      </c>
      <c r="H927" s="339"/>
      <c r="I927" s="339"/>
      <c r="J927" s="339" t="s">
        <v>95</v>
      </c>
      <c r="K927" s="339"/>
      <c r="L927" s="339" t="s">
        <v>7024</v>
      </c>
      <c r="M927" s="340" t="s">
        <v>7207</v>
      </c>
      <c r="N927" s="340"/>
      <c r="O927" s="416"/>
      <c r="P927" s="416"/>
      <c r="Q927" s="416"/>
      <c r="R927" s="416"/>
      <c r="S927" s="416"/>
      <c r="T927" s="416"/>
      <c r="U927" s="416"/>
      <c r="V927" s="416"/>
      <c r="W927" s="416"/>
      <c r="X927" s="416"/>
      <c r="Y927" s="416"/>
    </row>
    <row r="928" customFormat="false" ht="15" hidden="false" customHeight="false" outlineLevel="2" collapsed="false">
      <c r="A928" s="386" t="s">
        <v>5297</v>
      </c>
      <c r="B928" s="391" t="s">
        <v>224</v>
      </c>
      <c r="C928" s="348" t="s">
        <v>5298</v>
      </c>
      <c r="D928" s="485" t="s">
        <v>5299</v>
      </c>
      <c r="E928" s="348" t="s">
        <v>5300</v>
      </c>
      <c r="F928" s="487" t="s">
        <v>5301</v>
      </c>
      <c r="G928" s="338" t="s">
        <v>22</v>
      </c>
      <c r="H928" s="339"/>
      <c r="I928" s="339"/>
      <c r="J928" s="339" t="s">
        <v>95</v>
      </c>
      <c r="K928" s="339"/>
      <c r="L928" s="339" t="s">
        <v>7024</v>
      </c>
      <c r="M928" s="340" t="s">
        <v>7207</v>
      </c>
      <c r="N928" s="340"/>
      <c r="O928" s="416"/>
      <c r="P928" s="416"/>
      <c r="Q928" s="416"/>
      <c r="R928" s="416"/>
      <c r="S928" s="416"/>
      <c r="T928" s="416"/>
      <c r="U928" s="416"/>
      <c r="V928" s="416"/>
      <c r="W928" s="416"/>
      <c r="X928" s="416"/>
      <c r="Y928" s="416"/>
    </row>
    <row r="929" customFormat="false" ht="15" hidden="false" customHeight="false" outlineLevel="2" collapsed="false">
      <c r="A929" s="386" t="s">
        <v>5302</v>
      </c>
      <c r="B929" s="391" t="s">
        <v>224</v>
      </c>
      <c r="C929" s="389"/>
      <c r="D929" s="485" t="s">
        <v>5303</v>
      </c>
      <c r="E929" s="348" t="s">
        <v>5304</v>
      </c>
      <c r="F929" s="486"/>
      <c r="G929" s="338" t="s">
        <v>22</v>
      </c>
      <c r="H929" s="339"/>
      <c r="I929" s="339"/>
      <c r="J929" s="339" t="s">
        <v>95</v>
      </c>
      <c r="K929" s="339"/>
      <c r="L929" s="339" t="s">
        <v>7024</v>
      </c>
      <c r="M929" s="340" t="s">
        <v>7207</v>
      </c>
      <c r="N929" s="340"/>
      <c r="O929" s="416"/>
      <c r="P929" s="416"/>
      <c r="Q929" s="416"/>
      <c r="R929" s="416"/>
      <c r="S929" s="416"/>
      <c r="T929" s="416"/>
      <c r="U929" s="416"/>
      <c r="V929" s="416"/>
      <c r="W929" s="416"/>
      <c r="X929" s="416"/>
      <c r="Y929" s="416"/>
    </row>
    <row r="930" customFormat="false" ht="15" hidden="false" customHeight="false" outlineLevel="2" collapsed="false">
      <c r="A930" s="386" t="s">
        <v>5305</v>
      </c>
      <c r="B930" s="391" t="s">
        <v>224</v>
      </c>
      <c r="C930" s="389"/>
      <c r="D930" s="485" t="s">
        <v>5306</v>
      </c>
      <c r="E930" s="348" t="s">
        <v>5307</v>
      </c>
      <c r="F930" s="486"/>
      <c r="G930" s="338" t="s">
        <v>22</v>
      </c>
      <c r="H930" s="339"/>
      <c r="I930" s="339"/>
      <c r="J930" s="339" t="s">
        <v>95</v>
      </c>
      <c r="K930" s="339"/>
      <c r="L930" s="339" t="s">
        <v>7024</v>
      </c>
      <c r="M930" s="340" t="s">
        <v>7207</v>
      </c>
      <c r="N930" s="340"/>
      <c r="O930" s="416"/>
      <c r="P930" s="416"/>
      <c r="Q930" s="416"/>
      <c r="R930" s="416"/>
      <c r="S930" s="416"/>
      <c r="T930" s="416"/>
      <c r="U930" s="416"/>
      <c r="V930" s="416"/>
      <c r="W930" s="416"/>
      <c r="X930" s="416"/>
      <c r="Y930" s="416"/>
    </row>
    <row r="931" customFormat="false" ht="15" hidden="false" customHeight="false" outlineLevel="2" collapsed="false">
      <c r="A931" s="386" t="s">
        <v>5308</v>
      </c>
      <c r="B931" s="391" t="s">
        <v>224</v>
      </c>
      <c r="C931" s="389"/>
      <c r="D931" s="485" t="s">
        <v>5309</v>
      </c>
      <c r="E931" s="348" t="s">
        <v>5310</v>
      </c>
      <c r="F931" s="486"/>
      <c r="G931" s="338" t="s">
        <v>22</v>
      </c>
      <c r="H931" s="339"/>
      <c r="I931" s="339"/>
      <c r="J931" s="339" t="s">
        <v>95</v>
      </c>
      <c r="K931" s="339"/>
      <c r="L931" s="339" t="s">
        <v>7024</v>
      </c>
      <c r="M931" s="340" t="s">
        <v>7207</v>
      </c>
      <c r="N931" s="340"/>
      <c r="O931" s="416"/>
      <c r="P931" s="416"/>
      <c r="Q931" s="416"/>
      <c r="R931" s="416"/>
      <c r="S931" s="416"/>
      <c r="T931" s="416"/>
      <c r="U931" s="416"/>
      <c r="V931" s="416"/>
      <c r="W931" s="416"/>
      <c r="X931" s="416"/>
      <c r="Y931" s="416"/>
    </row>
    <row r="932" customFormat="false" ht="15" hidden="false" customHeight="false" outlineLevel="2" collapsed="false">
      <c r="A932" s="386" t="s">
        <v>5311</v>
      </c>
      <c r="B932" s="391" t="s">
        <v>224</v>
      </c>
      <c r="C932" s="389"/>
      <c r="D932" s="485" t="s">
        <v>5312</v>
      </c>
      <c r="E932" s="348" t="s">
        <v>5313</v>
      </c>
      <c r="F932" s="486"/>
      <c r="G932" s="338" t="s">
        <v>22</v>
      </c>
      <c r="H932" s="339"/>
      <c r="I932" s="339"/>
      <c r="J932" s="339" t="s">
        <v>95</v>
      </c>
      <c r="K932" s="339"/>
      <c r="L932" s="339" t="s">
        <v>7024</v>
      </c>
      <c r="M932" s="340" t="s">
        <v>7207</v>
      </c>
      <c r="N932" s="340"/>
      <c r="O932" s="416"/>
      <c r="P932" s="416"/>
      <c r="Q932" s="416"/>
      <c r="R932" s="416"/>
      <c r="S932" s="416"/>
      <c r="T932" s="416"/>
      <c r="U932" s="416"/>
      <c r="V932" s="416"/>
      <c r="W932" s="416"/>
      <c r="X932" s="416"/>
      <c r="Y932" s="416"/>
    </row>
    <row r="933" customFormat="false" ht="15" hidden="false" customHeight="false" outlineLevel="2" collapsed="false">
      <c r="A933" s="386" t="s">
        <v>5314</v>
      </c>
      <c r="B933" s="391" t="s">
        <v>224</v>
      </c>
      <c r="C933" s="348" t="s">
        <v>5315</v>
      </c>
      <c r="D933" s="485" t="s">
        <v>5316</v>
      </c>
      <c r="E933" s="348" t="s">
        <v>5317</v>
      </c>
      <c r="F933" s="485"/>
      <c r="G933" s="338" t="s">
        <v>22</v>
      </c>
      <c r="H933" s="339"/>
      <c r="I933" s="339"/>
      <c r="J933" s="339" t="s">
        <v>95</v>
      </c>
      <c r="K933" s="339"/>
      <c r="L933" s="339" t="s">
        <v>7024</v>
      </c>
      <c r="M933" s="340" t="s">
        <v>7207</v>
      </c>
      <c r="N933" s="340"/>
      <c r="O933" s="416"/>
      <c r="P933" s="416"/>
      <c r="Q933" s="416"/>
      <c r="R933" s="416"/>
      <c r="S933" s="416"/>
      <c r="T933" s="416"/>
      <c r="U933" s="416"/>
      <c r="V933" s="416"/>
      <c r="W933" s="416"/>
      <c r="X933" s="416"/>
      <c r="Y933" s="416"/>
    </row>
    <row r="934" customFormat="false" ht="15" hidden="false" customHeight="false" outlineLevel="2" collapsed="false">
      <c r="A934" s="386" t="s">
        <v>5318</v>
      </c>
      <c r="B934" s="391" t="s">
        <v>224</v>
      </c>
      <c r="C934" s="348" t="s">
        <v>5319</v>
      </c>
      <c r="D934" s="485" t="s">
        <v>5299</v>
      </c>
      <c r="E934" s="348" t="s">
        <v>5300</v>
      </c>
      <c r="F934" s="487" t="s">
        <v>5320</v>
      </c>
      <c r="G934" s="338" t="s">
        <v>22</v>
      </c>
      <c r="H934" s="339"/>
      <c r="I934" s="339"/>
      <c r="J934" s="339" t="s">
        <v>95</v>
      </c>
      <c r="K934" s="339"/>
      <c r="L934" s="339" t="s">
        <v>7024</v>
      </c>
      <c r="M934" s="340" t="s">
        <v>7207</v>
      </c>
      <c r="N934" s="340"/>
      <c r="O934" s="416"/>
      <c r="P934" s="416"/>
      <c r="Q934" s="416"/>
      <c r="R934" s="416"/>
      <c r="S934" s="416"/>
      <c r="T934" s="416"/>
      <c r="U934" s="416"/>
      <c r="V934" s="416"/>
      <c r="W934" s="416"/>
      <c r="X934" s="416"/>
      <c r="Y934" s="416"/>
    </row>
    <row r="935" customFormat="false" ht="15" hidden="false" customHeight="false" outlineLevel="2" collapsed="false">
      <c r="A935" s="386" t="s">
        <v>5321</v>
      </c>
      <c r="B935" s="391" t="s">
        <v>224</v>
      </c>
      <c r="C935" s="389"/>
      <c r="D935" s="485" t="s">
        <v>5322</v>
      </c>
      <c r="E935" s="348" t="s">
        <v>5307</v>
      </c>
      <c r="F935" s="486"/>
      <c r="G935" s="338" t="s">
        <v>22</v>
      </c>
      <c r="H935" s="339"/>
      <c r="I935" s="339"/>
      <c r="J935" s="339" t="s">
        <v>95</v>
      </c>
      <c r="K935" s="339"/>
      <c r="L935" s="339" t="s">
        <v>7024</v>
      </c>
      <c r="M935" s="340" t="s">
        <v>7207</v>
      </c>
      <c r="N935" s="340"/>
      <c r="O935" s="416"/>
      <c r="P935" s="416"/>
      <c r="Q935" s="416"/>
      <c r="R935" s="416"/>
      <c r="S935" s="416"/>
      <c r="T935" s="416"/>
      <c r="U935" s="416"/>
      <c r="V935" s="416"/>
      <c r="W935" s="416"/>
      <c r="X935" s="416"/>
      <c r="Y935" s="416"/>
    </row>
    <row r="936" customFormat="false" ht="15" hidden="false" customHeight="false" outlineLevel="2" collapsed="false">
      <c r="A936" s="386" t="s">
        <v>5323</v>
      </c>
      <c r="B936" s="391" t="s">
        <v>224</v>
      </c>
      <c r="C936" s="389"/>
      <c r="D936" s="485" t="s">
        <v>5309</v>
      </c>
      <c r="E936" s="348" t="s">
        <v>5310</v>
      </c>
      <c r="F936" s="486"/>
      <c r="G936" s="338" t="s">
        <v>22</v>
      </c>
      <c r="H936" s="339"/>
      <c r="I936" s="339"/>
      <c r="J936" s="339" t="s">
        <v>95</v>
      </c>
      <c r="K936" s="339"/>
      <c r="L936" s="339" t="s">
        <v>7024</v>
      </c>
      <c r="M936" s="340" t="s">
        <v>7207</v>
      </c>
      <c r="N936" s="340"/>
      <c r="O936" s="416"/>
      <c r="P936" s="416"/>
      <c r="Q936" s="416"/>
      <c r="R936" s="416"/>
      <c r="S936" s="416"/>
      <c r="T936" s="416"/>
      <c r="U936" s="416"/>
      <c r="V936" s="416"/>
      <c r="W936" s="416"/>
      <c r="X936" s="416"/>
      <c r="Y936" s="416"/>
    </row>
    <row r="937" customFormat="false" ht="15" hidden="false" customHeight="false" outlineLevel="2" collapsed="false">
      <c r="A937" s="386" t="s">
        <v>5324</v>
      </c>
      <c r="B937" s="391" t="s">
        <v>224</v>
      </c>
      <c r="C937" s="389"/>
      <c r="D937" s="485" t="s">
        <v>5312</v>
      </c>
      <c r="E937" s="348" t="s">
        <v>5313</v>
      </c>
      <c r="F937" s="486"/>
      <c r="G937" s="338" t="s">
        <v>22</v>
      </c>
      <c r="H937" s="339"/>
      <c r="I937" s="339"/>
      <c r="J937" s="339" t="s">
        <v>95</v>
      </c>
      <c r="K937" s="339"/>
      <c r="L937" s="339" t="s">
        <v>7024</v>
      </c>
      <c r="M937" s="340" t="s">
        <v>7207</v>
      </c>
      <c r="N937" s="340"/>
      <c r="O937" s="416"/>
      <c r="P937" s="416"/>
      <c r="Q937" s="416"/>
      <c r="R937" s="416"/>
      <c r="S937" s="416"/>
      <c r="T937" s="416"/>
      <c r="U937" s="416"/>
      <c r="V937" s="416"/>
      <c r="W937" s="416"/>
      <c r="X937" s="416"/>
      <c r="Y937" s="416"/>
    </row>
    <row r="938" customFormat="false" ht="15" hidden="false" customHeight="false" outlineLevel="2" collapsed="false">
      <c r="A938" s="386" t="s">
        <v>5325</v>
      </c>
      <c r="B938" s="391" t="s">
        <v>224</v>
      </c>
      <c r="C938" s="348" t="s">
        <v>5326</v>
      </c>
      <c r="D938" s="485" t="s">
        <v>5316</v>
      </c>
      <c r="E938" s="348" t="s">
        <v>5317</v>
      </c>
      <c r="F938" s="485"/>
      <c r="G938" s="338" t="s">
        <v>22</v>
      </c>
      <c r="H938" s="339"/>
      <c r="I938" s="339"/>
      <c r="J938" s="339" t="s">
        <v>95</v>
      </c>
      <c r="K938" s="339"/>
      <c r="L938" s="339" t="s">
        <v>7024</v>
      </c>
      <c r="M938" s="340" t="s">
        <v>7207</v>
      </c>
      <c r="N938" s="340"/>
      <c r="O938" s="416"/>
      <c r="P938" s="416"/>
      <c r="Q938" s="416"/>
      <c r="R938" s="416"/>
      <c r="S938" s="416"/>
      <c r="T938" s="416"/>
      <c r="U938" s="416"/>
      <c r="V938" s="416"/>
      <c r="W938" s="416"/>
      <c r="X938" s="416"/>
      <c r="Y938" s="416"/>
    </row>
    <row r="939" customFormat="false" ht="15" hidden="false" customHeight="false" outlineLevel="1" collapsed="false">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row>
    <row r="940" customFormat="false" ht="15" hidden="false" customHeight="false" outlineLevel="0" collapsed="false">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row>
  </sheetData>
  <autoFilter ref="A2:L462"/>
  <mergeCells count="139">
    <mergeCell ref="A3:F3"/>
    <mergeCell ref="M3:N3"/>
    <mergeCell ref="A4:F4"/>
    <mergeCell ref="M4:N4"/>
    <mergeCell ref="A36:F36"/>
    <mergeCell ref="M36:N36"/>
    <mergeCell ref="A68:F68"/>
    <mergeCell ref="M68:N68"/>
    <mergeCell ref="A82:F82"/>
    <mergeCell ref="M82:N82"/>
    <mergeCell ref="A103:F103"/>
    <mergeCell ref="M103:N103"/>
    <mergeCell ref="A124:F124"/>
    <mergeCell ref="J124:L124"/>
    <mergeCell ref="M124:N124"/>
    <mergeCell ref="A138:F138"/>
    <mergeCell ref="M138:N138"/>
    <mergeCell ref="A168:F168"/>
    <mergeCell ref="M168:N168"/>
    <mergeCell ref="A198:F198"/>
    <mergeCell ref="J198:L198"/>
    <mergeCell ref="M198:N198"/>
    <mergeCell ref="A220:F220"/>
    <mergeCell ref="G220:L220"/>
    <mergeCell ref="M220:N220"/>
    <mergeCell ref="A241:F241"/>
    <mergeCell ref="G241:L241"/>
    <mergeCell ref="M241:N241"/>
    <mergeCell ref="A253:F253"/>
    <mergeCell ref="G253:L253"/>
    <mergeCell ref="M253:N253"/>
    <mergeCell ref="A265:F265"/>
    <mergeCell ref="G265:L265"/>
    <mergeCell ref="M265:N265"/>
    <mergeCell ref="A277:F277"/>
    <mergeCell ref="G277:L277"/>
    <mergeCell ref="M277:N277"/>
    <mergeCell ref="A285:F285"/>
    <mergeCell ref="G285:L285"/>
    <mergeCell ref="M285:N285"/>
    <mergeCell ref="A289:F289"/>
    <mergeCell ref="G289:L289"/>
    <mergeCell ref="M289:N289"/>
    <mergeCell ref="A290:F290"/>
    <mergeCell ref="G290:L290"/>
    <mergeCell ref="M290:N290"/>
    <mergeCell ref="A314:F314"/>
    <mergeCell ref="G314:L314"/>
    <mergeCell ref="M314:N314"/>
    <mergeCell ref="A338:F338"/>
    <mergeCell ref="G338:L338"/>
    <mergeCell ref="M338:N338"/>
    <mergeCell ref="A357:F357"/>
    <mergeCell ref="G357:L357"/>
    <mergeCell ref="M357:N357"/>
    <mergeCell ref="A375:F375"/>
    <mergeCell ref="G375:L375"/>
    <mergeCell ref="M375:N375"/>
    <mergeCell ref="A394:F394"/>
    <mergeCell ref="G394:L394"/>
    <mergeCell ref="M394:N394"/>
    <mergeCell ref="A413:F413"/>
    <mergeCell ref="G413:L413"/>
    <mergeCell ref="M413:N413"/>
    <mergeCell ref="G437:L437"/>
    <mergeCell ref="M437:N437"/>
    <mergeCell ref="A461:F461"/>
    <mergeCell ref="G461:L461"/>
    <mergeCell ref="M461:N461"/>
    <mergeCell ref="A485:F485"/>
    <mergeCell ref="G485:N485"/>
    <mergeCell ref="A486:F486"/>
    <mergeCell ref="G486:L486"/>
    <mergeCell ref="M486:N486"/>
    <mergeCell ref="A504:F504"/>
    <mergeCell ref="G504:L504"/>
    <mergeCell ref="M504:N504"/>
    <mergeCell ref="A531:F531"/>
    <mergeCell ref="G531:L531"/>
    <mergeCell ref="M531:N531"/>
    <mergeCell ref="A558:F558"/>
    <mergeCell ref="G558:L558"/>
    <mergeCell ref="M558:N558"/>
    <mergeCell ref="A581:F581"/>
    <mergeCell ref="G581:L581"/>
    <mergeCell ref="M581:N581"/>
    <mergeCell ref="A598:F598"/>
    <mergeCell ref="G598:L598"/>
    <mergeCell ref="M598:N598"/>
    <mergeCell ref="A615:F615"/>
    <mergeCell ref="G615:L615"/>
    <mergeCell ref="M615:N615"/>
    <mergeCell ref="A634:F634"/>
    <mergeCell ref="G634:L634"/>
    <mergeCell ref="M634:N634"/>
    <mergeCell ref="A657:F657"/>
    <mergeCell ref="G657:L657"/>
    <mergeCell ref="M657:N657"/>
    <mergeCell ref="A676:F676"/>
    <mergeCell ref="G676:L676"/>
    <mergeCell ref="M676:N676"/>
    <mergeCell ref="A695:F695"/>
    <mergeCell ref="G695:L695"/>
    <mergeCell ref="M695:N695"/>
    <mergeCell ref="A723:F723"/>
    <mergeCell ref="G723:L723"/>
    <mergeCell ref="M723:N723"/>
    <mergeCell ref="A750:F750"/>
    <mergeCell ref="G750:L750"/>
    <mergeCell ref="M750:N750"/>
    <mergeCell ref="A769:F769"/>
    <mergeCell ref="G769:L769"/>
    <mergeCell ref="M769:N769"/>
    <mergeCell ref="A788:F788"/>
    <mergeCell ref="G788:L788"/>
    <mergeCell ref="M788:N788"/>
    <mergeCell ref="A816:F816"/>
    <mergeCell ref="G816:L816"/>
    <mergeCell ref="M816:N816"/>
    <mergeCell ref="A837:F837"/>
    <mergeCell ref="G837:L837"/>
    <mergeCell ref="M837:N837"/>
    <mergeCell ref="A864:F864"/>
    <mergeCell ref="G864:L864"/>
    <mergeCell ref="M864:N864"/>
    <mergeCell ref="A883:F883"/>
    <mergeCell ref="G883:L883"/>
    <mergeCell ref="M883:N883"/>
    <mergeCell ref="A911:F911"/>
    <mergeCell ref="G911:N911"/>
    <mergeCell ref="A912:F912"/>
    <mergeCell ref="G912:L912"/>
    <mergeCell ref="M912:N912"/>
    <mergeCell ref="A919:F919"/>
    <mergeCell ref="G919:L919"/>
    <mergeCell ref="M919:N919"/>
    <mergeCell ref="A926:F926"/>
    <mergeCell ref="G926:L926"/>
    <mergeCell ref="M926:N926"/>
  </mergeCells>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2" operator="equal" aboveAverage="0" equalAverage="0" bottom="0" percent="0" rank="0" text="" dxfId="3">
      <formula>"Passed"</formula>
    </cfRule>
  </conditionalFormatting>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3" operator="equal" aboveAverage="0" equalAverage="0" bottom="0" percent="0" rank="0" text="" dxfId="4">
      <formula>"Cancelled"</formula>
    </cfRule>
  </conditionalFormatting>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4" operator="equal" aboveAverage="0" equalAverage="0" bottom="0" percent="0" rank="0" text="" dxfId="1">
      <formula>"Pending"</formula>
    </cfRule>
  </conditionalFormatting>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5" operator="equal" aboveAverage="0" equalAverage="0" bottom="0" percent="0" rank="0" text="" dxfId="11">
      <formula>"Failed"</formula>
    </cfRule>
  </conditionalFormatting>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6" operator="equal" aboveAverage="0" equalAverage="0" bottom="0" percent="0" rank="0" text="" dxfId="0">
      <formula>"In Progress"</formula>
    </cfRule>
  </conditionalFormatting>
  <conditionalFormatting sqref="G5:H35 J5:J35 G37:H67 J37:J67 G69:H81 J69:J81 G83:H102 J83:J102 G104:H123 J104:J123 G125:H137 J125:J137 G139:H167 J139:J167 G169:H197 J169:J197 G199:H219 J199:J219 G221:G940 H221:H461 J221:J240 J242:J252 J254:J264 J266:J276 J278:J284 J286:J288 J291:J313 J315:J337 J339:J356 J358:J374 J376:J393 J395:J412 J414:J436 J438:J460 J462:J484 H463:H940 J487:J910 J912:J940">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35 B37:B67 B69:B81 B83:B102 B104:B123 B125:B137 B139:B167 B169:B197 B199:B219 B221:B240 B242:B252 B254:B264 B266:B276 B278:B284 B286:B288 B291:B313 B315:B337 B339:B356 B358:B374 B376:B393 B395:B412 B414:B436 B438:B460 B462:B484 B487:B503 B505:B530 B532:B557 B559:B580 B582:B597 B599:B614 B616:B633 B635:B656 B658:B675 B677:B694 B696:B722 B724:B749 B751:B768 B770:B787 B789:B815 B817:B836 B838:B863 B865:B882 B884:B910 B913:B918 B920:B925 B927:B938" type="list">
      <formula1>Var!$H:$H</formula1>
      <formula2>0</formula2>
    </dataValidation>
    <dataValidation allowBlank="true" operator="between" showDropDown="false" showErrorMessage="false" showInputMessage="false" sqref="G5:G35 G37:G67 G69:G81 G83:G102 G104:G123 G125:G137 G139:G167 G169:G197 G199:G219 G221:G240 G242:G252 G254:G264 G266:G276 G278:G284 G286:G288 G291:G313 G315:G337 G339:G356 G358:G374 G376:G393 G395:G412 G414:G436 G438:G460 G462:G484 G487:G503 G505:G530 G532:G557 G559:G580 G582:G597 G599:G614 G616:G633 G635:G656 G658:G675 G677:G694 G696:G722 G724:G749 G751:G768 G770:G787 G789:G815 G817:G836 G838:G863 G865:G882 G884:G910 G913:G918 G920:G925 G927:G940" type="list">
      <formula1>Var!$B$2:$B$8</formula1>
      <formula2>0</formula2>
    </dataValidation>
    <dataValidation allowBlank="true" operator="between" showDropDown="false" showErrorMessage="false" showInputMessage="false" sqref="J5:J35 J37:J67 J69:J81 J83:J102 J104:J123 J125:J137 J139:J167 J169:J197 J199:J219 J221:J240 J242:J252 J254:J264 J266:J276 J278:J284 J286:J288 J291:J313 J315:J337 J339:J356 J358:J374 J376:J393 J395:J412 J414:J436 J438:J460 J462:J484 J487:J503 J505:J530 J532:J557 J559:J580 J582:J597 J599:J614 J616:J633 J635:J656 J658:J675 J677:J694 J696:J722 J724:J749 J751:J768 J770:J787 J789:J815 J817:J836 J838:J863 J865:J882 J884:J910 J913:J918 J920:J925 J927:J940" type="list">
      <formula1>"High,Medium,Low"</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1.xml><?xml version="1.0" encoding="utf-8"?>
<worksheet xmlns="http://schemas.openxmlformats.org/spreadsheetml/2006/main" xmlns:r="http://schemas.openxmlformats.org/officeDocument/2006/relationships">
  <sheetPr filterMode="false">
    <tabColor rgb="FF9900FF"/>
    <pageSetUpPr fitToPage="false"/>
  </sheetPr>
  <dimension ref="A1:Y51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 zeroHeight="false" outlineLevelRow="2" outlineLevelCol="0"/>
  <cols>
    <col collapsed="false" customWidth="true" hidden="false" outlineLevel="0" max="1" min="1" style="0" width="12.88"/>
    <col collapsed="false" customWidth="true" hidden="false" outlineLevel="0" max="2" min="2" style="0" width="16.5"/>
    <col collapsed="false" customWidth="true" hidden="false" outlineLevel="0" max="3" min="3" style="0" width="14.89"/>
    <col collapsed="false" customWidth="true" hidden="false" outlineLevel="0" max="4" min="4" style="0" width="30.89"/>
    <col collapsed="false" customWidth="true" hidden="false" outlineLevel="0" max="5" min="5" style="0" width="37.75"/>
    <col collapsed="false" customWidth="true" hidden="false" outlineLevel="0" max="6" min="6" style="0" width="30"/>
    <col collapsed="false" customWidth="true" hidden="false" outlineLevel="0" max="10" min="7" style="0" width="9.75"/>
    <col collapsed="false" customWidth="true" hidden="false" outlineLevel="0" max="11" min="11" style="0" width="12"/>
    <col collapsed="false" customWidth="true" hidden="false" outlineLevel="0" max="12" min="12" style="0" width="18.88"/>
    <col collapsed="false" customWidth="true" hidden="false" outlineLevel="0" max="13" min="13" style="0" width="8.63"/>
    <col collapsed="false" customWidth="true" hidden="false" outlineLevel="0" max="14" min="14" style="0" width="41.25"/>
    <col collapsed="false" customWidth="true" hidden="false" outlineLevel="0" max="25" min="15" style="0" width="8.63"/>
    <col collapsed="false" customWidth="true" hidden="false" outlineLevel="0" max="1025" min="26" style="0" width="12.63"/>
  </cols>
  <sheetData>
    <row r="1" customFormat="false" ht="10.5" hidden="false" customHeight="true" outlineLevel="0" collapsed="false">
      <c r="A1" s="316" t="s">
        <v>962</v>
      </c>
      <c r="B1" s="317"/>
      <c r="C1" s="317"/>
      <c r="D1" s="317"/>
      <c r="E1" s="317"/>
      <c r="F1" s="317"/>
      <c r="G1" s="317"/>
      <c r="H1" s="317"/>
      <c r="I1" s="317"/>
      <c r="J1" s="318"/>
      <c r="K1" s="317"/>
      <c r="L1" s="317"/>
      <c r="M1" s="319"/>
      <c r="N1" s="319"/>
      <c r="O1" s="319"/>
      <c r="P1" s="319"/>
      <c r="Q1" s="319"/>
      <c r="R1" s="319"/>
      <c r="S1" s="319"/>
      <c r="T1" s="319"/>
      <c r="U1" s="319"/>
      <c r="V1" s="319"/>
      <c r="W1" s="319"/>
      <c r="X1" s="319"/>
      <c r="Y1" s="319"/>
    </row>
    <row r="2" customFormat="false" ht="15" hidden="false" customHeight="false" outlineLevel="0" collapsed="false">
      <c r="A2" s="88" t="s">
        <v>963</v>
      </c>
      <c r="B2" s="88" t="s">
        <v>83</v>
      </c>
      <c r="C2" s="88" t="s">
        <v>964</v>
      </c>
      <c r="D2" s="88" t="s">
        <v>965</v>
      </c>
      <c r="E2" s="320" t="s">
        <v>966</v>
      </c>
      <c r="F2" s="88" t="s">
        <v>967</v>
      </c>
      <c r="G2" s="321" t="s">
        <v>79</v>
      </c>
      <c r="H2" s="88" t="s">
        <v>968</v>
      </c>
      <c r="I2" s="88" t="s">
        <v>969</v>
      </c>
      <c r="J2" s="321" t="s">
        <v>57</v>
      </c>
      <c r="K2" s="322" t="s">
        <v>970</v>
      </c>
      <c r="L2" s="89" t="s">
        <v>971</v>
      </c>
      <c r="M2" s="322" t="s">
        <v>972</v>
      </c>
      <c r="N2" s="322" t="s">
        <v>77</v>
      </c>
      <c r="O2" s="323"/>
      <c r="P2" s="323"/>
      <c r="Q2" s="323"/>
      <c r="R2" s="323"/>
      <c r="S2" s="323"/>
      <c r="T2" s="323"/>
      <c r="U2" s="323"/>
      <c r="V2" s="323"/>
      <c r="W2" s="323"/>
      <c r="X2" s="323"/>
      <c r="Y2" s="323"/>
    </row>
    <row r="3" customFormat="false" ht="20.25" hidden="false" customHeight="true" outlineLevel="0" collapsed="false">
      <c r="A3" s="324" t="s">
        <v>973</v>
      </c>
      <c r="B3" s="324"/>
      <c r="C3" s="324"/>
      <c r="D3" s="324"/>
      <c r="E3" s="324"/>
      <c r="F3" s="324"/>
      <c r="G3" s="325"/>
      <c r="H3" s="326"/>
      <c r="I3" s="327"/>
      <c r="J3" s="327"/>
      <c r="K3" s="327"/>
      <c r="L3" s="328"/>
      <c r="M3" s="328"/>
      <c r="N3" s="328"/>
    </row>
    <row r="4" customFormat="false" ht="15" hidden="false" customHeight="true" outlineLevel="0" collapsed="false">
      <c r="A4" s="329" t="s">
        <v>2319</v>
      </c>
      <c r="B4" s="329"/>
      <c r="C4" s="329"/>
      <c r="D4" s="329"/>
      <c r="E4" s="329"/>
      <c r="F4" s="329"/>
      <c r="G4" s="369"/>
      <c r="H4" s="369"/>
      <c r="I4" s="369"/>
      <c r="J4" s="369"/>
      <c r="K4" s="369"/>
      <c r="L4" s="369"/>
      <c r="M4" s="332"/>
      <c r="N4" s="332"/>
      <c r="O4" s="323"/>
      <c r="P4" s="323"/>
      <c r="Q4" s="323"/>
      <c r="R4" s="323"/>
      <c r="S4" s="323"/>
      <c r="T4" s="323"/>
      <c r="U4" s="323"/>
      <c r="V4" s="323"/>
      <c r="W4" s="323"/>
      <c r="X4" s="323"/>
      <c r="Y4" s="323"/>
    </row>
    <row r="5" customFormat="false" ht="15" hidden="true" customHeight="false" outlineLevel="1" collapsed="false">
      <c r="A5" s="98" t="s">
        <v>2320</v>
      </c>
      <c r="B5" s="391" t="s">
        <v>136</v>
      </c>
      <c r="C5" s="386" t="s">
        <v>2298</v>
      </c>
      <c r="D5" s="349" t="s">
        <v>2299</v>
      </c>
      <c r="E5" s="348" t="s">
        <v>2321</v>
      </c>
      <c r="F5" s="387" t="s">
        <v>2322</v>
      </c>
      <c r="G5" s="338" t="s">
        <v>22</v>
      </c>
      <c r="H5" s="339"/>
      <c r="I5" s="339"/>
      <c r="J5" s="339" t="s">
        <v>95</v>
      </c>
      <c r="K5" s="339" t="s">
        <v>7208</v>
      </c>
      <c r="L5" s="339" t="s">
        <v>7209</v>
      </c>
      <c r="M5" s="340"/>
      <c r="N5" s="340"/>
      <c r="O5" s="323"/>
      <c r="P5" s="323"/>
      <c r="Q5" s="323"/>
      <c r="R5" s="323"/>
      <c r="S5" s="323"/>
      <c r="T5" s="323"/>
      <c r="U5" s="323"/>
      <c r="V5" s="323"/>
      <c r="W5" s="323"/>
      <c r="X5" s="323"/>
      <c r="Y5" s="323"/>
    </row>
    <row r="6" customFormat="false" ht="15" hidden="true" customHeight="false" outlineLevel="1" collapsed="false">
      <c r="A6" s="98" t="s">
        <v>2323</v>
      </c>
      <c r="B6" s="391" t="s">
        <v>136</v>
      </c>
      <c r="C6" s="389"/>
      <c r="D6" s="349" t="s">
        <v>2304</v>
      </c>
      <c r="E6" s="348" t="s">
        <v>2324</v>
      </c>
      <c r="F6" s="376"/>
      <c r="G6" s="338" t="s">
        <v>22</v>
      </c>
      <c r="H6" s="339"/>
      <c r="I6" s="339"/>
      <c r="J6" s="339" t="s">
        <v>95</v>
      </c>
      <c r="K6" s="339" t="s">
        <v>7208</v>
      </c>
      <c r="L6" s="339" t="s">
        <v>7209</v>
      </c>
      <c r="M6" s="340"/>
      <c r="N6" s="340"/>
      <c r="O6" s="323"/>
      <c r="P6" s="323"/>
      <c r="Q6" s="323"/>
      <c r="R6" s="323"/>
      <c r="S6" s="323"/>
      <c r="T6" s="323"/>
      <c r="U6" s="323"/>
      <c r="V6" s="323"/>
      <c r="W6" s="323"/>
      <c r="X6" s="323"/>
      <c r="Y6" s="323"/>
    </row>
    <row r="7" customFormat="false" ht="15" hidden="true" customHeight="false" outlineLevel="1" collapsed="false">
      <c r="A7" s="98" t="s">
        <v>2325</v>
      </c>
      <c r="B7" s="391" t="s">
        <v>136</v>
      </c>
      <c r="C7" s="386" t="s">
        <v>2298</v>
      </c>
      <c r="D7" s="349" t="s">
        <v>2299</v>
      </c>
      <c r="E7" s="588" t="s">
        <v>7210</v>
      </c>
      <c r="F7" s="387" t="s">
        <v>2322</v>
      </c>
      <c r="G7" s="338" t="s">
        <v>22</v>
      </c>
      <c r="H7" s="339"/>
      <c r="I7" s="339"/>
      <c r="J7" s="339" t="s">
        <v>95</v>
      </c>
      <c r="K7" s="339" t="s">
        <v>7208</v>
      </c>
      <c r="L7" s="339" t="s">
        <v>7209</v>
      </c>
      <c r="M7" s="340"/>
      <c r="N7" s="340"/>
      <c r="O7" s="323"/>
      <c r="P7" s="323"/>
      <c r="Q7" s="323"/>
      <c r="R7" s="323"/>
      <c r="S7" s="323"/>
      <c r="T7" s="323"/>
      <c r="U7" s="323"/>
      <c r="V7" s="323"/>
      <c r="W7" s="323"/>
      <c r="X7" s="323"/>
      <c r="Y7" s="323"/>
    </row>
    <row r="8" customFormat="false" ht="15" hidden="true" customHeight="false" outlineLevel="1" collapsed="false">
      <c r="A8" s="98" t="s">
        <v>2327</v>
      </c>
      <c r="B8" s="391" t="s">
        <v>136</v>
      </c>
      <c r="C8" s="389"/>
      <c r="D8" s="349" t="s">
        <v>2304</v>
      </c>
      <c r="E8" s="588" t="s">
        <v>7211</v>
      </c>
      <c r="F8" s="376"/>
      <c r="G8" s="338" t="s">
        <v>22</v>
      </c>
      <c r="H8" s="339"/>
      <c r="I8" s="339"/>
      <c r="J8" s="339" t="s">
        <v>95</v>
      </c>
      <c r="K8" s="339" t="s">
        <v>7208</v>
      </c>
      <c r="L8" s="339" t="s">
        <v>7209</v>
      </c>
      <c r="M8" s="340"/>
      <c r="N8" s="340"/>
      <c r="O8" s="323"/>
      <c r="P8" s="323"/>
      <c r="Q8" s="323"/>
      <c r="R8" s="323"/>
      <c r="S8" s="323"/>
      <c r="T8" s="323"/>
      <c r="U8" s="323"/>
      <c r="V8" s="323"/>
      <c r="W8" s="323"/>
      <c r="X8" s="323"/>
      <c r="Y8" s="323"/>
    </row>
    <row r="9" customFormat="false" ht="15" hidden="true" customHeight="false" outlineLevel="1" collapsed="false">
      <c r="A9" s="98" t="s">
        <v>2329</v>
      </c>
      <c r="B9" s="391" t="s">
        <v>136</v>
      </c>
      <c r="C9" s="386" t="s">
        <v>2298</v>
      </c>
      <c r="D9" s="349" t="s">
        <v>2299</v>
      </c>
      <c r="E9" s="348" t="s">
        <v>2330</v>
      </c>
      <c r="F9" s="387" t="s">
        <v>2322</v>
      </c>
      <c r="G9" s="338" t="s">
        <v>22</v>
      </c>
      <c r="H9" s="339"/>
      <c r="I9" s="339"/>
      <c r="J9" s="339" t="s">
        <v>95</v>
      </c>
      <c r="K9" s="339" t="s">
        <v>7208</v>
      </c>
      <c r="L9" s="339" t="s">
        <v>7209</v>
      </c>
      <c r="M9" s="340"/>
      <c r="N9" s="340"/>
      <c r="O9" s="323"/>
      <c r="P9" s="323"/>
      <c r="Q9" s="323"/>
      <c r="R9" s="323"/>
      <c r="S9" s="323"/>
      <c r="T9" s="323"/>
      <c r="U9" s="323"/>
      <c r="V9" s="323"/>
      <c r="W9" s="323"/>
      <c r="X9" s="323"/>
      <c r="Y9" s="323"/>
    </row>
    <row r="10" customFormat="false" ht="15" hidden="true" customHeight="false" outlineLevel="1" collapsed="false">
      <c r="A10" s="98" t="s">
        <v>2331</v>
      </c>
      <c r="B10" s="391" t="s">
        <v>136</v>
      </c>
      <c r="C10" s="389"/>
      <c r="D10" s="349" t="s">
        <v>2304</v>
      </c>
      <c r="E10" s="348" t="s">
        <v>2332</v>
      </c>
      <c r="F10" s="376"/>
      <c r="G10" s="338" t="s">
        <v>22</v>
      </c>
      <c r="H10" s="339"/>
      <c r="I10" s="339"/>
      <c r="J10" s="339" t="s">
        <v>95</v>
      </c>
      <c r="K10" s="339" t="s">
        <v>7208</v>
      </c>
      <c r="L10" s="339" t="s">
        <v>7209</v>
      </c>
      <c r="M10" s="340"/>
      <c r="N10" s="340"/>
      <c r="O10" s="323"/>
      <c r="P10" s="323"/>
      <c r="Q10" s="323"/>
      <c r="R10" s="323"/>
      <c r="S10" s="323"/>
      <c r="T10" s="323"/>
      <c r="U10" s="323"/>
      <c r="V10" s="323"/>
      <c r="W10" s="323"/>
      <c r="X10" s="323"/>
      <c r="Y10" s="323"/>
    </row>
    <row r="11" customFormat="false" ht="15" hidden="true" customHeight="false" outlineLevel="1" collapsed="false">
      <c r="A11" s="98" t="s">
        <v>2333</v>
      </c>
      <c r="B11" s="391" t="s">
        <v>136</v>
      </c>
      <c r="C11" s="386" t="s">
        <v>2298</v>
      </c>
      <c r="D11" s="349" t="s">
        <v>2299</v>
      </c>
      <c r="E11" s="588" t="s">
        <v>7212</v>
      </c>
      <c r="F11" s="387" t="s">
        <v>2322</v>
      </c>
      <c r="G11" s="338" t="s">
        <v>22</v>
      </c>
      <c r="H11" s="339"/>
      <c r="I11" s="339"/>
      <c r="J11" s="339" t="s">
        <v>95</v>
      </c>
      <c r="K11" s="339" t="s">
        <v>7208</v>
      </c>
      <c r="L11" s="339" t="s">
        <v>7209</v>
      </c>
      <c r="M11" s="340"/>
      <c r="N11" s="340"/>
      <c r="O11" s="323"/>
      <c r="P11" s="323"/>
      <c r="Q11" s="323"/>
      <c r="R11" s="323"/>
      <c r="S11" s="323"/>
      <c r="T11" s="323"/>
      <c r="U11" s="323"/>
      <c r="V11" s="323"/>
      <c r="W11" s="323"/>
      <c r="X11" s="323"/>
      <c r="Y11" s="323"/>
    </row>
    <row r="12" customFormat="false" ht="15" hidden="true" customHeight="false" outlineLevel="1" collapsed="false">
      <c r="A12" s="98" t="s">
        <v>2335</v>
      </c>
      <c r="B12" s="391" t="s">
        <v>136</v>
      </c>
      <c r="C12" s="389"/>
      <c r="D12" s="349" t="s">
        <v>2304</v>
      </c>
      <c r="E12" s="588" t="s">
        <v>7213</v>
      </c>
      <c r="F12" s="376"/>
      <c r="G12" s="338" t="s">
        <v>22</v>
      </c>
      <c r="H12" s="339"/>
      <c r="I12" s="339"/>
      <c r="J12" s="339" t="s">
        <v>95</v>
      </c>
      <c r="K12" s="339" t="s">
        <v>7208</v>
      </c>
      <c r="L12" s="339" t="s">
        <v>7209</v>
      </c>
      <c r="M12" s="340"/>
      <c r="N12" s="340"/>
      <c r="O12" s="323"/>
      <c r="P12" s="323"/>
      <c r="Q12" s="323"/>
      <c r="R12" s="323"/>
      <c r="S12" s="323"/>
      <c r="T12" s="323"/>
      <c r="U12" s="323"/>
      <c r="V12" s="323"/>
      <c r="W12" s="323"/>
      <c r="X12" s="323"/>
      <c r="Y12" s="323"/>
    </row>
    <row r="13" customFormat="false" ht="15" hidden="true" customHeight="false" outlineLevel="1" collapsed="false">
      <c r="A13" s="98" t="s">
        <v>2337</v>
      </c>
      <c r="B13" s="391" t="s">
        <v>136</v>
      </c>
      <c r="C13" s="386" t="s">
        <v>2298</v>
      </c>
      <c r="D13" s="349" t="s">
        <v>2299</v>
      </c>
      <c r="E13" s="348" t="s">
        <v>2338</v>
      </c>
      <c r="F13" s="387" t="s">
        <v>2322</v>
      </c>
      <c r="G13" s="338" t="s">
        <v>22</v>
      </c>
      <c r="H13" s="339"/>
      <c r="I13" s="339"/>
      <c r="J13" s="339" t="s">
        <v>95</v>
      </c>
      <c r="K13" s="339" t="s">
        <v>7208</v>
      </c>
      <c r="L13" s="339" t="s">
        <v>7209</v>
      </c>
      <c r="M13" s="340"/>
      <c r="N13" s="340"/>
      <c r="O13" s="323"/>
      <c r="P13" s="323"/>
      <c r="Q13" s="323"/>
      <c r="R13" s="323"/>
      <c r="S13" s="323"/>
      <c r="T13" s="323"/>
      <c r="U13" s="323"/>
      <c r="V13" s="323"/>
      <c r="W13" s="323"/>
      <c r="X13" s="323"/>
      <c r="Y13" s="323"/>
    </row>
    <row r="14" customFormat="false" ht="15" hidden="true" customHeight="false" outlineLevel="1" collapsed="false">
      <c r="A14" s="98" t="s">
        <v>2339</v>
      </c>
      <c r="B14" s="391" t="s">
        <v>136</v>
      </c>
      <c r="C14" s="389"/>
      <c r="D14" s="349" t="s">
        <v>2304</v>
      </c>
      <c r="E14" s="348" t="s">
        <v>2340</v>
      </c>
      <c r="F14" s="376"/>
      <c r="G14" s="338" t="s">
        <v>22</v>
      </c>
      <c r="H14" s="339"/>
      <c r="I14" s="339"/>
      <c r="J14" s="339" t="s">
        <v>95</v>
      </c>
      <c r="K14" s="339" t="s">
        <v>7208</v>
      </c>
      <c r="L14" s="339" t="s">
        <v>7209</v>
      </c>
      <c r="M14" s="340"/>
      <c r="N14" s="340"/>
      <c r="O14" s="323"/>
      <c r="P14" s="323"/>
      <c r="Q14" s="323"/>
      <c r="R14" s="323"/>
      <c r="S14" s="323"/>
      <c r="T14" s="323"/>
      <c r="U14" s="323"/>
      <c r="V14" s="323"/>
      <c r="W14" s="323"/>
      <c r="X14" s="323"/>
      <c r="Y14" s="323"/>
    </row>
    <row r="15" customFormat="false" ht="15" hidden="true" customHeight="false" outlineLevel="1" collapsed="false">
      <c r="A15" s="98" t="s">
        <v>2341</v>
      </c>
      <c r="B15" s="391" t="s">
        <v>136</v>
      </c>
      <c r="C15" s="386" t="s">
        <v>2298</v>
      </c>
      <c r="D15" s="349" t="s">
        <v>2299</v>
      </c>
      <c r="E15" s="348" t="s">
        <v>2342</v>
      </c>
      <c r="F15" s="387" t="s">
        <v>2322</v>
      </c>
      <c r="G15" s="338" t="s">
        <v>22</v>
      </c>
      <c r="H15" s="339"/>
      <c r="I15" s="339"/>
      <c r="J15" s="339" t="s">
        <v>95</v>
      </c>
      <c r="K15" s="339" t="s">
        <v>7208</v>
      </c>
      <c r="L15" s="339" t="s">
        <v>7209</v>
      </c>
      <c r="M15" s="340"/>
      <c r="N15" s="340"/>
      <c r="O15" s="323"/>
      <c r="P15" s="323"/>
      <c r="Q15" s="323"/>
      <c r="R15" s="323"/>
      <c r="S15" s="323"/>
      <c r="T15" s="323"/>
      <c r="U15" s="323"/>
      <c r="V15" s="323"/>
      <c r="W15" s="323"/>
      <c r="X15" s="323"/>
      <c r="Y15" s="323"/>
    </row>
    <row r="16" customFormat="false" ht="15" hidden="true" customHeight="false" outlineLevel="1" collapsed="false">
      <c r="A16" s="98" t="s">
        <v>2343</v>
      </c>
      <c r="B16" s="391" t="s">
        <v>136</v>
      </c>
      <c r="C16" s="389"/>
      <c r="D16" s="349" t="s">
        <v>2304</v>
      </c>
      <c r="E16" s="348" t="s">
        <v>2344</v>
      </c>
      <c r="F16" s="376"/>
      <c r="G16" s="338" t="s">
        <v>22</v>
      </c>
      <c r="H16" s="339"/>
      <c r="I16" s="339"/>
      <c r="J16" s="339" t="s">
        <v>95</v>
      </c>
      <c r="K16" s="339" t="s">
        <v>7208</v>
      </c>
      <c r="L16" s="339" t="s">
        <v>7209</v>
      </c>
      <c r="M16" s="340"/>
      <c r="N16" s="340"/>
      <c r="O16" s="323"/>
      <c r="P16" s="323"/>
      <c r="Q16" s="323"/>
      <c r="R16" s="323"/>
      <c r="S16" s="323"/>
      <c r="T16" s="323"/>
      <c r="U16" s="323"/>
      <c r="V16" s="323"/>
      <c r="W16" s="323"/>
      <c r="X16" s="323"/>
      <c r="Y16" s="323"/>
    </row>
    <row r="17" customFormat="false" ht="15" hidden="true" customHeight="false" outlineLevel="1" collapsed="false">
      <c r="A17" s="98" t="s">
        <v>2345</v>
      </c>
      <c r="B17" s="391" t="s">
        <v>129</v>
      </c>
      <c r="C17" s="350" t="s">
        <v>1002</v>
      </c>
      <c r="D17" s="351" t="s">
        <v>1003</v>
      </c>
      <c r="E17" s="337" t="s">
        <v>1004</v>
      </c>
      <c r="F17" s="392" t="s">
        <v>2322</v>
      </c>
      <c r="G17" s="338" t="s">
        <v>22</v>
      </c>
      <c r="H17" s="339"/>
      <c r="I17" s="339"/>
      <c r="J17" s="339" t="s">
        <v>95</v>
      </c>
      <c r="K17" s="339" t="s">
        <v>7208</v>
      </c>
      <c r="L17" s="339" t="s">
        <v>7209</v>
      </c>
      <c r="M17" s="340"/>
      <c r="N17" s="340"/>
      <c r="O17" s="323"/>
      <c r="P17" s="323"/>
      <c r="Q17" s="323"/>
      <c r="R17" s="323"/>
      <c r="S17" s="323"/>
      <c r="T17" s="323"/>
      <c r="U17" s="323"/>
      <c r="V17" s="323"/>
      <c r="W17" s="323"/>
      <c r="X17" s="323"/>
      <c r="Y17" s="323"/>
    </row>
    <row r="18" customFormat="false" ht="15" hidden="true" customHeight="false" outlineLevel="1" collapsed="false">
      <c r="A18" s="98" t="s">
        <v>2347</v>
      </c>
      <c r="B18" s="391" t="s">
        <v>129</v>
      </c>
      <c r="C18" s="390"/>
      <c r="D18" s="351" t="s">
        <v>2313</v>
      </c>
      <c r="E18" s="352" t="s">
        <v>1615</v>
      </c>
      <c r="F18" s="392" t="s">
        <v>2322</v>
      </c>
      <c r="G18" s="338" t="s">
        <v>22</v>
      </c>
      <c r="H18" s="339"/>
      <c r="I18" s="339"/>
      <c r="J18" s="339" t="s">
        <v>95</v>
      </c>
      <c r="K18" s="339" t="s">
        <v>7208</v>
      </c>
      <c r="L18" s="339" t="s">
        <v>7209</v>
      </c>
      <c r="M18" s="340"/>
      <c r="N18" s="340"/>
      <c r="O18" s="323"/>
      <c r="P18" s="323"/>
      <c r="Q18" s="323"/>
      <c r="R18" s="323"/>
      <c r="S18" s="323"/>
      <c r="T18" s="323"/>
      <c r="U18" s="323"/>
      <c r="V18" s="323"/>
      <c r="W18" s="323"/>
      <c r="X18" s="323"/>
      <c r="Y18" s="323"/>
    </row>
    <row r="19" customFormat="false" ht="15" hidden="true" customHeight="false" outlineLevel="1" collapsed="false">
      <c r="A19" s="98" t="s">
        <v>2348</v>
      </c>
      <c r="B19" s="391" t="s">
        <v>129</v>
      </c>
      <c r="C19" s="390"/>
      <c r="D19" s="351" t="s">
        <v>2315</v>
      </c>
      <c r="E19" s="352" t="s">
        <v>2316</v>
      </c>
      <c r="F19" s="392" t="s">
        <v>2322</v>
      </c>
      <c r="G19" s="338" t="s">
        <v>22</v>
      </c>
      <c r="H19" s="339"/>
      <c r="I19" s="339"/>
      <c r="J19" s="339" t="s">
        <v>95</v>
      </c>
      <c r="K19" s="339" t="s">
        <v>7208</v>
      </c>
      <c r="L19" s="339" t="s">
        <v>7214</v>
      </c>
      <c r="M19" s="340"/>
      <c r="N19" s="340"/>
      <c r="O19" s="323"/>
      <c r="P19" s="323"/>
      <c r="Q19" s="323"/>
      <c r="R19" s="323"/>
      <c r="S19" s="323"/>
      <c r="T19" s="323"/>
      <c r="U19" s="323"/>
      <c r="V19" s="323"/>
      <c r="W19" s="323"/>
      <c r="X19" s="323"/>
      <c r="Y19" s="323"/>
    </row>
    <row r="20" customFormat="false" ht="15" hidden="true" customHeight="false" outlineLevel="1" collapsed="false">
      <c r="A20" s="98" t="s">
        <v>2349</v>
      </c>
      <c r="B20" s="391" t="s">
        <v>96</v>
      </c>
      <c r="C20" s="350" t="s">
        <v>1560</v>
      </c>
      <c r="D20" s="351" t="s">
        <v>1061</v>
      </c>
      <c r="E20" s="348" t="s">
        <v>1062</v>
      </c>
      <c r="F20" s="392" t="s">
        <v>2322</v>
      </c>
      <c r="G20" s="338" t="s">
        <v>22</v>
      </c>
      <c r="H20" s="339"/>
      <c r="I20" s="339"/>
      <c r="J20" s="339" t="s">
        <v>95</v>
      </c>
      <c r="K20" s="339" t="s">
        <v>7208</v>
      </c>
      <c r="L20" s="339" t="s">
        <v>7214</v>
      </c>
      <c r="M20" s="340"/>
      <c r="N20" s="340"/>
      <c r="O20" s="323"/>
      <c r="P20" s="323"/>
      <c r="Q20" s="323"/>
      <c r="R20" s="323"/>
      <c r="S20" s="323"/>
      <c r="T20" s="323"/>
      <c r="U20" s="323"/>
      <c r="V20" s="323"/>
      <c r="W20" s="323"/>
      <c r="X20" s="323"/>
      <c r="Y20" s="323"/>
    </row>
    <row r="21" customFormat="false" ht="15" hidden="true" customHeight="false" outlineLevel="1" collapsed="false">
      <c r="A21" s="98" t="s">
        <v>2350</v>
      </c>
      <c r="B21" s="391" t="s">
        <v>223</v>
      </c>
      <c r="C21" s="350"/>
      <c r="D21" s="358" t="s">
        <v>1096</v>
      </c>
      <c r="E21" s="337" t="s">
        <v>1097</v>
      </c>
      <c r="F21" s="392" t="s">
        <v>2322</v>
      </c>
      <c r="G21" s="338" t="s">
        <v>22</v>
      </c>
      <c r="H21" s="339"/>
      <c r="I21" s="339"/>
      <c r="J21" s="339" t="s">
        <v>95</v>
      </c>
      <c r="K21" s="339" t="s">
        <v>7208</v>
      </c>
      <c r="L21" s="339" t="s">
        <v>7214</v>
      </c>
      <c r="M21" s="340"/>
      <c r="N21" s="340"/>
      <c r="O21" s="323"/>
      <c r="P21" s="323"/>
      <c r="Q21" s="323"/>
      <c r="R21" s="323"/>
      <c r="S21" s="323"/>
      <c r="T21" s="323"/>
      <c r="U21" s="323"/>
      <c r="V21" s="323"/>
      <c r="W21" s="323"/>
      <c r="X21" s="323"/>
      <c r="Y21" s="323"/>
    </row>
    <row r="22" customFormat="false" ht="15" hidden="false" customHeight="true" outlineLevel="0" collapsed="false">
      <c r="A22" s="329" t="s">
        <v>2367</v>
      </c>
      <c r="B22" s="329"/>
      <c r="C22" s="329"/>
      <c r="D22" s="329"/>
      <c r="E22" s="329"/>
      <c r="F22" s="329"/>
      <c r="G22" s="369"/>
      <c r="H22" s="369"/>
      <c r="I22" s="369"/>
      <c r="J22" s="369"/>
      <c r="K22" s="369"/>
      <c r="L22" s="369"/>
      <c r="M22" s="332"/>
      <c r="N22" s="332"/>
      <c r="O22" s="323"/>
      <c r="P22" s="323"/>
      <c r="Q22" s="323"/>
      <c r="R22" s="323"/>
      <c r="S22" s="323"/>
      <c r="T22" s="323"/>
      <c r="U22" s="323"/>
      <c r="V22" s="323"/>
      <c r="W22" s="323"/>
      <c r="X22" s="323"/>
      <c r="Y22" s="323"/>
    </row>
    <row r="23" customFormat="false" ht="15" hidden="true" customHeight="false" outlineLevel="1" collapsed="false">
      <c r="A23" s="98" t="s">
        <v>2368</v>
      </c>
      <c r="B23" s="391" t="s">
        <v>136</v>
      </c>
      <c r="C23" s="386" t="s">
        <v>2298</v>
      </c>
      <c r="D23" s="349" t="s">
        <v>2299</v>
      </c>
      <c r="E23" s="348" t="s">
        <v>2369</v>
      </c>
      <c r="F23" s="387" t="s">
        <v>2370</v>
      </c>
      <c r="G23" s="338" t="s">
        <v>22</v>
      </c>
      <c r="H23" s="339"/>
      <c r="I23" s="339"/>
      <c r="J23" s="339" t="s">
        <v>95</v>
      </c>
      <c r="K23" s="339" t="s">
        <v>7208</v>
      </c>
      <c r="L23" s="339" t="s">
        <v>7214</v>
      </c>
      <c r="M23" s="340"/>
      <c r="N23" s="340"/>
      <c r="O23" s="323"/>
      <c r="P23" s="323"/>
      <c r="Q23" s="323"/>
      <c r="R23" s="323"/>
      <c r="S23" s="323"/>
      <c r="T23" s="323"/>
      <c r="U23" s="323"/>
      <c r="V23" s="323"/>
      <c r="W23" s="323"/>
      <c r="X23" s="323"/>
      <c r="Y23" s="323"/>
    </row>
    <row r="24" customFormat="false" ht="15" hidden="true" customHeight="false" outlineLevel="1" collapsed="false">
      <c r="A24" s="98" t="s">
        <v>2371</v>
      </c>
      <c r="B24" s="391" t="s">
        <v>136</v>
      </c>
      <c r="C24" s="389"/>
      <c r="D24" s="349" t="s">
        <v>2304</v>
      </c>
      <c r="E24" s="348" t="s">
        <v>2372</v>
      </c>
      <c r="F24" s="376"/>
      <c r="G24" s="338" t="s">
        <v>22</v>
      </c>
      <c r="H24" s="339"/>
      <c r="I24" s="339"/>
      <c r="J24" s="339" t="s">
        <v>95</v>
      </c>
      <c r="K24" s="339" t="s">
        <v>7208</v>
      </c>
      <c r="L24" s="339" t="s">
        <v>7214</v>
      </c>
      <c r="M24" s="340"/>
      <c r="N24" s="340"/>
      <c r="O24" s="323"/>
      <c r="P24" s="323"/>
      <c r="Q24" s="323"/>
      <c r="R24" s="323"/>
      <c r="S24" s="323"/>
      <c r="T24" s="323"/>
      <c r="U24" s="323"/>
      <c r="V24" s="323"/>
      <c r="W24" s="323"/>
      <c r="X24" s="323"/>
      <c r="Y24" s="323"/>
    </row>
    <row r="25" customFormat="false" ht="15" hidden="true" customHeight="false" outlineLevel="1" collapsed="false">
      <c r="A25" s="98" t="s">
        <v>2373</v>
      </c>
      <c r="B25" s="391" t="s">
        <v>136</v>
      </c>
      <c r="C25" s="386" t="s">
        <v>2298</v>
      </c>
      <c r="D25" s="349" t="s">
        <v>2299</v>
      </c>
      <c r="E25" s="348" t="s">
        <v>2374</v>
      </c>
      <c r="F25" s="387" t="s">
        <v>2370</v>
      </c>
      <c r="G25" s="338" t="s">
        <v>22</v>
      </c>
      <c r="H25" s="339"/>
      <c r="I25" s="339"/>
      <c r="J25" s="339" t="s">
        <v>95</v>
      </c>
      <c r="K25" s="339" t="s">
        <v>7208</v>
      </c>
      <c r="L25" s="339" t="s">
        <v>7214</v>
      </c>
      <c r="M25" s="340"/>
      <c r="N25" s="340"/>
      <c r="O25" s="323"/>
      <c r="P25" s="323"/>
      <c r="Q25" s="323"/>
      <c r="R25" s="323"/>
      <c r="S25" s="323"/>
      <c r="T25" s="323"/>
      <c r="U25" s="323"/>
      <c r="V25" s="323"/>
      <c r="W25" s="323"/>
      <c r="X25" s="323"/>
      <c r="Y25" s="323"/>
    </row>
    <row r="26" customFormat="false" ht="15" hidden="true" customHeight="false" outlineLevel="1" collapsed="false">
      <c r="A26" s="98" t="s">
        <v>2375</v>
      </c>
      <c r="B26" s="391" t="s">
        <v>136</v>
      </c>
      <c r="C26" s="389"/>
      <c r="D26" s="349" t="s">
        <v>2304</v>
      </c>
      <c r="E26" s="348" t="s">
        <v>2376</v>
      </c>
      <c r="F26" s="376"/>
      <c r="G26" s="338" t="s">
        <v>22</v>
      </c>
      <c r="H26" s="339"/>
      <c r="I26" s="339"/>
      <c r="J26" s="339" t="s">
        <v>95</v>
      </c>
      <c r="K26" s="339" t="s">
        <v>7208</v>
      </c>
      <c r="L26" s="339" t="s">
        <v>7214</v>
      </c>
      <c r="M26" s="340"/>
      <c r="N26" s="340"/>
      <c r="O26" s="323"/>
      <c r="P26" s="323"/>
      <c r="Q26" s="323"/>
      <c r="R26" s="323"/>
      <c r="S26" s="323"/>
      <c r="T26" s="323"/>
      <c r="U26" s="323"/>
      <c r="V26" s="323"/>
      <c r="W26" s="323"/>
      <c r="X26" s="323"/>
      <c r="Y26" s="323"/>
    </row>
    <row r="27" customFormat="false" ht="15" hidden="true" customHeight="false" outlineLevel="1" collapsed="false">
      <c r="A27" s="98" t="s">
        <v>2377</v>
      </c>
      <c r="B27" s="391" t="s">
        <v>136</v>
      </c>
      <c r="C27" s="386" t="s">
        <v>2298</v>
      </c>
      <c r="D27" s="349" t="s">
        <v>2299</v>
      </c>
      <c r="E27" s="348" t="s">
        <v>2378</v>
      </c>
      <c r="F27" s="387" t="s">
        <v>2370</v>
      </c>
      <c r="G27" s="338" t="s">
        <v>22</v>
      </c>
      <c r="H27" s="339"/>
      <c r="I27" s="339"/>
      <c r="J27" s="339" t="s">
        <v>95</v>
      </c>
      <c r="K27" s="339" t="s">
        <v>7208</v>
      </c>
      <c r="L27" s="339" t="s">
        <v>7214</v>
      </c>
      <c r="M27" s="340"/>
      <c r="N27" s="340"/>
      <c r="O27" s="323"/>
      <c r="P27" s="323"/>
      <c r="Q27" s="323"/>
      <c r="R27" s="323"/>
      <c r="S27" s="323"/>
      <c r="T27" s="323"/>
      <c r="U27" s="323"/>
      <c r="V27" s="323"/>
      <c r="W27" s="323"/>
      <c r="X27" s="323"/>
      <c r="Y27" s="323"/>
    </row>
    <row r="28" customFormat="false" ht="15" hidden="true" customHeight="false" outlineLevel="1" collapsed="false">
      <c r="A28" s="98" t="s">
        <v>2379</v>
      </c>
      <c r="B28" s="391" t="s">
        <v>136</v>
      </c>
      <c r="C28" s="389"/>
      <c r="D28" s="349" t="s">
        <v>2304</v>
      </c>
      <c r="E28" s="348" t="s">
        <v>2380</v>
      </c>
      <c r="F28" s="376"/>
      <c r="G28" s="338" t="s">
        <v>22</v>
      </c>
      <c r="H28" s="339"/>
      <c r="I28" s="339"/>
      <c r="J28" s="339" t="s">
        <v>95</v>
      </c>
      <c r="K28" s="339" t="s">
        <v>7208</v>
      </c>
      <c r="L28" s="339" t="s">
        <v>7214</v>
      </c>
      <c r="M28" s="340"/>
      <c r="N28" s="340"/>
      <c r="O28" s="323"/>
      <c r="P28" s="323"/>
      <c r="Q28" s="323"/>
      <c r="R28" s="323"/>
      <c r="S28" s="323"/>
      <c r="T28" s="323"/>
      <c r="U28" s="323"/>
      <c r="V28" s="323"/>
      <c r="W28" s="323"/>
      <c r="X28" s="323"/>
      <c r="Y28" s="323"/>
    </row>
    <row r="29" customFormat="false" ht="15" hidden="true" customHeight="false" outlineLevel="1" collapsed="false">
      <c r="A29" s="98" t="s">
        <v>2381</v>
      </c>
      <c r="B29" s="391" t="s">
        <v>136</v>
      </c>
      <c r="C29" s="386" t="s">
        <v>2298</v>
      </c>
      <c r="D29" s="349" t="s">
        <v>2299</v>
      </c>
      <c r="E29" s="348" t="s">
        <v>2382</v>
      </c>
      <c r="F29" s="387" t="s">
        <v>2370</v>
      </c>
      <c r="G29" s="338" t="s">
        <v>22</v>
      </c>
      <c r="H29" s="339"/>
      <c r="I29" s="339"/>
      <c r="J29" s="339" t="s">
        <v>95</v>
      </c>
      <c r="K29" s="339" t="s">
        <v>7208</v>
      </c>
      <c r="L29" s="339" t="s">
        <v>7214</v>
      </c>
      <c r="M29" s="340"/>
      <c r="N29" s="340"/>
      <c r="O29" s="323"/>
      <c r="P29" s="323"/>
      <c r="Q29" s="323"/>
      <c r="R29" s="323"/>
      <c r="S29" s="323"/>
      <c r="T29" s="323"/>
      <c r="U29" s="323"/>
      <c r="V29" s="323"/>
      <c r="W29" s="323"/>
      <c r="X29" s="323"/>
      <c r="Y29" s="323"/>
    </row>
    <row r="30" customFormat="false" ht="15" hidden="true" customHeight="false" outlineLevel="1" collapsed="false">
      <c r="A30" s="98" t="s">
        <v>2383</v>
      </c>
      <c r="B30" s="391" t="s">
        <v>136</v>
      </c>
      <c r="C30" s="389"/>
      <c r="D30" s="349" t="s">
        <v>2304</v>
      </c>
      <c r="E30" s="348" t="s">
        <v>2384</v>
      </c>
      <c r="F30" s="376"/>
      <c r="G30" s="338" t="s">
        <v>22</v>
      </c>
      <c r="H30" s="339"/>
      <c r="I30" s="339"/>
      <c r="J30" s="339" t="s">
        <v>95</v>
      </c>
      <c r="K30" s="339" t="s">
        <v>7208</v>
      </c>
      <c r="L30" s="339" t="s">
        <v>7214</v>
      </c>
      <c r="M30" s="340"/>
      <c r="N30" s="340"/>
      <c r="O30" s="323"/>
      <c r="P30" s="323"/>
      <c r="Q30" s="323"/>
      <c r="R30" s="323"/>
      <c r="S30" s="323"/>
      <c r="T30" s="323"/>
      <c r="U30" s="323"/>
      <c r="V30" s="323"/>
      <c r="W30" s="323"/>
      <c r="X30" s="323"/>
      <c r="Y30" s="323"/>
    </row>
    <row r="31" customFormat="false" ht="15" hidden="true" customHeight="false" outlineLevel="1" collapsed="false">
      <c r="A31" s="98" t="s">
        <v>2385</v>
      </c>
      <c r="B31" s="391" t="s">
        <v>136</v>
      </c>
      <c r="C31" s="386" t="s">
        <v>2298</v>
      </c>
      <c r="D31" s="349" t="s">
        <v>2299</v>
      </c>
      <c r="E31" s="348" t="s">
        <v>2386</v>
      </c>
      <c r="F31" s="387" t="s">
        <v>2370</v>
      </c>
      <c r="G31" s="338" t="s">
        <v>22</v>
      </c>
      <c r="H31" s="339"/>
      <c r="I31" s="339"/>
      <c r="J31" s="339" t="s">
        <v>95</v>
      </c>
      <c r="K31" s="339" t="s">
        <v>7208</v>
      </c>
      <c r="L31" s="339" t="s">
        <v>7214</v>
      </c>
      <c r="M31" s="340"/>
      <c r="N31" s="340"/>
      <c r="O31" s="323"/>
      <c r="P31" s="323"/>
      <c r="Q31" s="323"/>
      <c r="R31" s="323"/>
      <c r="S31" s="323"/>
      <c r="T31" s="323"/>
      <c r="U31" s="323"/>
      <c r="V31" s="323"/>
      <c r="W31" s="323"/>
      <c r="X31" s="323"/>
      <c r="Y31" s="323"/>
    </row>
    <row r="32" customFormat="false" ht="15" hidden="true" customHeight="false" outlineLevel="1" collapsed="false">
      <c r="A32" s="98" t="s">
        <v>2387</v>
      </c>
      <c r="B32" s="391" t="s">
        <v>136</v>
      </c>
      <c r="C32" s="389"/>
      <c r="D32" s="349" t="s">
        <v>2304</v>
      </c>
      <c r="E32" s="348" t="s">
        <v>6525</v>
      </c>
      <c r="F32" s="376"/>
      <c r="G32" s="338" t="s">
        <v>22</v>
      </c>
      <c r="H32" s="339"/>
      <c r="I32" s="339"/>
      <c r="J32" s="339" t="s">
        <v>95</v>
      </c>
      <c r="K32" s="339" t="s">
        <v>7208</v>
      </c>
      <c r="L32" s="339" t="s">
        <v>7214</v>
      </c>
      <c r="M32" s="340"/>
      <c r="N32" s="340"/>
      <c r="O32" s="323"/>
      <c r="P32" s="323"/>
      <c r="Q32" s="323"/>
      <c r="R32" s="323"/>
      <c r="S32" s="323"/>
      <c r="T32" s="323"/>
      <c r="U32" s="323"/>
      <c r="V32" s="323"/>
      <c r="W32" s="323"/>
      <c r="X32" s="323"/>
      <c r="Y32" s="323"/>
    </row>
    <row r="33" customFormat="false" ht="15" hidden="true" customHeight="false" outlineLevel="1" collapsed="false">
      <c r="A33" s="98" t="s">
        <v>2389</v>
      </c>
      <c r="B33" s="391" t="s">
        <v>129</v>
      </c>
      <c r="C33" s="350" t="s">
        <v>1002</v>
      </c>
      <c r="D33" s="351" t="s">
        <v>1003</v>
      </c>
      <c r="E33" s="337" t="s">
        <v>1004</v>
      </c>
      <c r="F33" s="387" t="s">
        <v>2370</v>
      </c>
      <c r="G33" s="338" t="s">
        <v>22</v>
      </c>
      <c r="H33" s="339"/>
      <c r="I33" s="339"/>
      <c r="J33" s="339" t="s">
        <v>95</v>
      </c>
      <c r="K33" s="339" t="s">
        <v>7208</v>
      </c>
      <c r="L33" s="339" t="s">
        <v>7214</v>
      </c>
      <c r="M33" s="340"/>
      <c r="N33" s="368" t="s">
        <v>7215</v>
      </c>
      <c r="O33" s="323"/>
      <c r="P33" s="323"/>
      <c r="Q33" s="323"/>
      <c r="R33" s="323"/>
      <c r="S33" s="323"/>
      <c r="T33" s="323"/>
      <c r="U33" s="323"/>
      <c r="V33" s="323"/>
      <c r="W33" s="323"/>
      <c r="X33" s="323"/>
      <c r="Y33" s="323"/>
    </row>
    <row r="34" customFormat="false" ht="15" hidden="true" customHeight="false" outlineLevel="1" collapsed="false">
      <c r="A34" s="98" t="s">
        <v>2391</v>
      </c>
      <c r="B34" s="391" t="s">
        <v>129</v>
      </c>
      <c r="C34" s="390"/>
      <c r="D34" s="351" t="s">
        <v>2313</v>
      </c>
      <c r="E34" s="352" t="s">
        <v>1615</v>
      </c>
      <c r="F34" s="392" t="s">
        <v>2370</v>
      </c>
      <c r="G34" s="338" t="s">
        <v>22</v>
      </c>
      <c r="H34" s="339"/>
      <c r="I34" s="339"/>
      <c r="J34" s="339" t="s">
        <v>95</v>
      </c>
      <c r="K34" s="339" t="s">
        <v>7208</v>
      </c>
      <c r="L34" s="339" t="s">
        <v>7214</v>
      </c>
      <c r="M34" s="340"/>
      <c r="N34" s="340"/>
      <c r="O34" s="323"/>
      <c r="P34" s="323"/>
      <c r="Q34" s="323"/>
      <c r="R34" s="323"/>
      <c r="S34" s="323"/>
      <c r="T34" s="323"/>
      <c r="U34" s="323"/>
      <c r="V34" s="323"/>
      <c r="W34" s="323"/>
      <c r="X34" s="323"/>
      <c r="Y34" s="323"/>
    </row>
    <row r="35" customFormat="false" ht="15" hidden="true" customHeight="false" outlineLevel="1" collapsed="false">
      <c r="A35" s="98" t="s">
        <v>2392</v>
      </c>
      <c r="B35" s="391" t="s">
        <v>129</v>
      </c>
      <c r="C35" s="390"/>
      <c r="D35" s="351" t="s">
        <v>2315</v>
      </c>
      <c r="E35" s="352" t="s">
        <v>1615</v>
      </c>
      <c r="F35" s="392" t="s">
        <v>2370</v>
      </c>
      <c r="G35" s="338" t="s">
        <v>22</v>
      </c>
      <c r="H35" s="339"/>
      <c r="I35" s="339"/>
      <c r="J35" s="339" t="s">
        <v>95</v>
      </c>
      <c r="K35" s="339" t="s">
        <v>7208</v>
      </c>
      <c r="L35" s="339" t="s">
        <v>7214</v>
      </c>
      <c r="M35" s="340"/>
      <c r="N35" s="340"/>
      <c r="O35" s="323"/>
      <c r="P35" s="323"/>
      <c r="Q35" s="323"/>
      <c r="R35" s="323"/>
      <c r="S35" s="323"/>
      <c r="T35" s="323"/>
      <c r="U35" s="323"/>
      <c r="V35" s="323"/>
      <c r="W35" s="323"/>
      <c r="X35" s="323"/>
      <c r="Y35" s="323"/>
    </row>
    <row r="36" customFormat="false" ht="15" hidden="true" customHeight="false" outlineLevel="1" collapsed="false">
      <c r="A36" s="98" t="s">
        <v>2393</v>
      </c>
      <c r="B36" s="391" t="s">
        <v>96</v>
      </c>
      <c r="C36" s="350" t="s">
        <v>1560</v>
      </c>
      <c r="D36" s="351" t="s">
        <v>1061</v>
      </c>
      <c r="E36" s="348" t="s">
        <v>1062</v>
      </c>
      <c r="F36" s="392" t="s">
        <v>2370</v>
      </c>
      <c r="G36" s="338" t="s">
        <v>22</v>
      </c>
      <c r="H36" s="339"/>
      <c r="I36" s="339"/>
      <c r="J36" s="339" t="s">
        <v>95</v>
      </c>
      <c r="K36" s="339" t="s">
        <v>7208</v>
      </c>
      <c r="L36" s="339" t="s">
        <v>7214</v>
      </c>
      <c r="M36" s="340"/>
      <c r="N36" s="340"/>
      <c r="O36" s="323"/>
      <c r="P36" s="323"/>
      <c r="Q36" s="323"/>
      <c r="R36" s="323"/>
      <c r="S36" s="323"/>
      <c r="T36" s="323"/>
      <c r="U36" s="323"/>
      <c r="V36" s="323"/>
      <c r="W36" s="323"/>
      <c r="X36" s="323"/>
      <c r="Y36" s="323"/>
    </row>
    <row r="37" customFormat="false" ht="15" hidden="true" customHeight="false" outlineLevel="1" collapsed="false">
      <c r="A37" s="98" t="s">
        <v>2394</v>
      </c>
      <c r="B37" s="391" t="s">
        <v>223</v>
      </c>
      <c r="C37" s="350"/>
      <c r="D37" s="358" t="s">
        <v>1096</v>
      </c>
      <c r="E37" s="337" t="s">
        <v>1097</v>
      </c>
      <c r="F37" s="392" t="s">
        <v>2370</v>
      </c>
      <c r="G37" s="338" t="s">
        <v>22</v>
      </c>
      <c r="H37" s="339"/>
      <c r="I37" s="339"/>
      <c r="J37" s="339" t="s">
        <v>95</v>
      </c>
      <c r="K37" s="339" t="s">
        <v>7208</v>
      </c>
      <c r="L37" s="339" t="s">
        <v>7214</v>
      </c>
      <c r="M37" s="340"/>
      <c r="N37" s="340"/>
      <c r="O37" s="323"/>
      <c r="P37" s="323"/>
      <c r="Q37" s="323"/>
      <c r="R37" s="323"/>
      <c r="S37" s="323"/>
      <c r="T37" s="323"/>
      <c r="U37" s="323"/>
      <c r="V37" s="323"/>
      <c r="W37" s="323"/>
      <c r="X37" s="323"/>
      <c r="Y37" s="323"/>
    </row>
    <row r="38" customFormat="false" ht="15" hidden="false" customHeight="true" outlineLevel="0" collapsed="false">
      <c r="A38" s="329" t="s">
        <v>2414</v>
      </c>
      <c r="B38" s="329"/>
      <c r="C38" s="329"/>
      <c r="D38" s="329"/>
      <c r="E38" s="329"/>
      <c r="F38" s="329"/>
      <c r="G38" s="369"/>
      <c r="H38" s="369"/>
      <c r="I38" s="369"/>
      <c r="J38" s="369"/>
      <c r="K38" s="369"/>
      <c r="L38" s="369"/>
      <c r="M38" s="332"/>
      <c r="N38" s="332"/>
      <c r="O38" s="323"/>
      <c r="P38" s="323"/>
      <c r="Q38" s="323"/>
      <c r="R38" s="323"/>
      <c r="S38" s="323"/>
      <c r="T38" s="323"/>
      <c r="U38" s="323"/>
      <c r="V38" s="323"/>
      <c r="W38" s="323"/>
      <c r="X38" s="323"/>
      <c r="Y38" s="323"/>
    </row>
    <row r="39" customFormat="false" ht="15" hidden="true" customHeight="false" outlineLevel="1" collapsed="false">
      <c r="A39" s="98" t="s">
        <v>2415</v>
      </c>
      <c r="B39" s="391" t="s">
        <v>136</v>
      </c>
      <c r="C39" s="386" t="s">
        <v>2298</v>
      </c>
      <c r="D39" s="349" t="s">
        <v>2299</v>
      </c>
      <c r="E39" s="348" t="s">
        <v>2416</v>
      </c>
      <c r="F39" s="387" t="s">
        <v>2417</v>
      </c>
      <c r="G39" s="338" t="s">
        <v>22</v>
      </c>
      <c r="H39" s="339"/>
      <c r="I39" s="339"/>
      <c r="J39" s="339" t="s">
        <v>95</v>
      </c>
      <c r="K39" s="339" t="s">
        <v>7208</v>
      </c>
      <c r="L39" s="339" t="s">
        <v>7214</v>
      </c>
      <c r="M39" s="340"/>
      <c r="N39" s="340"/>
      <c r="O39" s="323"/>
      <c r="P39" s="323"/>
      <c r="Q39" s="323"/>
      <c r="R39" s="323"/>
      <c r="S39" s="323"/>
      <c r="T39" s="323"/>
      <c r="U39" s="323"/>
      <c r="V39" s="323"/>
      <c r="W39" s="323"/>
      <c r="X39" s="323"/>
      <c r="Y39" s="323"/>
    </row>
    <row r="40" customFormat="false" ht="15" hidden="true" customHeight="false" outlineLevel="1" collapsed="false">
      <c r="A40" s="98" t="s">
        <v>2418</v>
      </c>
      <c r="B40" s="391" t="s">
        <v>136</v>
      </c>
      <c r="C40" s="389"/>
      <c r="D40" s="349" t="s">
        <v>2304</v>
      </c>
      <c r="E40" s="348" t="s">
        <v>2419</v>
      </c>
      <c r="F40" s="376"/>
      <c r="G40" s="338" t="s">
        <v>22</v>
      </c>
      <c r="H40" s="339"/>
      <c r="I40" s="339"/>
      <c r="J40" s="339" t="s">
        <v>95</v>
      </c>
      <c r="K40" s="339" t="s">
        <v>7208</v>
      </c>
      <c r="L40" s="339" t="s">
        <v>7214</v>
      </c>
      <c r="M40" s="340"/>
      <c r="N40" s="340"/>
      <c r="O40" s="323"/>
      <c r="P40" s="323"/>
      <c r="Q40" s="323"/>
      <c r="R40" s="323"/>
      <c r="S40" s="323"/>
      <c r="T40" s="323"/>
      <c r="U40" s="323"/>
      <c r="V40" s="323"/>
      <c r="W40" s="323"/>
      <c r="X40" s="323"/>
      <c r="Y40" s="323"/>
    </row>
    <row r="41" customFormat="false" ht="15" hidden="true" customHeight="false" outlineLevel="1" collapsed="false">
      <c r="A41" s="98" t="s">
        <v>2420</v>
      </c>
      <c r="B41" s="391" t="s">
        <v>136</v>
      </c>
      <c r="C41" s="386" t="s">
        <v>2298</v>
      </c>
      <c r="D41" s="349" t="s">
        <v>2299</v>
      </c>
      <c r="E41" s="348" t="s">
        <v>2421</v>
      </c>
      <c r="F41" s="387" t="s">
        <v>2417</v>
      </c>
      <c r="G41" s="338" t="s">
        <v>22</v>
      </c>
      <c r="H41" s="339"/>
      <c r="I41" s="339"/>
      <c r="J41" s="339" t="s">
        <v>95</v>
      </c>
      <c r="K41" s="339" t="s">
        <v>7208</v>
      </c>
      <c r="L41" s="339" t="s">
        <v>7214</v>
      </c>
      <c r="M41" s="340"/>
      <c r="N41" s="340"/>
      <c r="O41" s="323"/>
      <c r="P41" s="323"/>
      <c r="Q41" s="323"/>
      <c r="R41" s="323"/>
      <c r="S41" s="323"/>
      <c r="T41" s="323"/>
      <c r="U41" s="323"/>
      <c r="V41" s="323"/>
      <c r="W41" s="323"/>
      <c r="X41" s="323"/>
      <c r="Y41" s="323"/>
    </row>
    <row r="42" customFormat="false" ht="15" hidden="true" customHeight="false" outlineLevel="1" collapsed="false">
      <c r="A42" s="98" t="s">
        <v>2422</v>
      </c>
      <c r="B42" s="391" t="s">
        <v>136</v>
      </c>
      <c r="C42" s="389"/>
      <c r="D42" s="349" t="s">
        <v>2304</v>
      </c>
      <c r="E42" s="348" t="s">
        <v>2423</v>
      </c>
      <c r="F42" s="376"/>
      <c r="G42" s="338" t="s">
        <v>22</v>
      </c>
      <c r="H42" s="339"/>
      <c r="I42" s="339"/>
      <c r="J42" s="339" t="s">
        <v>95</v>
      </c>
      <c r="K42" s="339" t="s">
        <v>7208</v>
      </c>
      <c r="L42" s="339" t="s">
        <v>7214</v>
      </c>
      <c r="M42" s="340"/>
      <c r="N42" s="340"/>
      <c r="O42" s="323"/>
      <c r="P42" s="323"/>
      <c r="Q42" s="323"/>
      <c r="R42" s="323"/>
      <c r="S42" s="323"/>
      <c r="T42" s="323"/>
      <c r="U42" s="323"/>
      <c r="V42" s="323"/>
      <c r="W42" s="323"/>
      <c r="X42" s="323"/>
      <c r="Y42" s="323"/>
    </row>
    <row r="43" customFormat="false" ht="15" hidden="true" customHeight="false" outlineLevel="1" collapsed="false">
      <c r="A43" s="98" t="s">
        <v>2424</v>
      </c>
      <c r="B43" s="391" t="s">
        <v>136</v>
      </c>
      <c r="C43" s="386" t="s">
        <v>2298</v>
      </c>
      <c r="D43" s="349" t="s">
        <v>2299</v>
      </c>
      <c r="E43" s="348" t="s">
        <v>2425</v>
      </c>
      <c r="F43" s="387" t="s">
        <v>2417</v>
      </c>
      <c r="G43" s="338" t="s">
        <v>22</v>
      </c>
      <c r="H43" s="339"/>
      <c r="I43" s="339"/>
      <c r="J43" s="339" t="s">
        <v>95</v>
      </c>
      <c r="K43" s="339" t="s">
        <v>7208</v>
      </c>
      <c r="L43" s="339" t="s">
        <v>7214</v>
      </c>
      <c r="M43" s="340"/>
      <c r="N43" s="340"/>
      <c r="O43" s="323"/>
      <c r="P43" s="323"/>
      <c r="Q43" s="323"/>
      <c r="R43" s="323"/>
      <c r="S43" s="323"/>
      <c r="T43" s="323"/>
      <c r="U43" s="323"/>
      <c r="V43" s="323"/>
      <c r="W43" s="323"/>
      <c r="X43" s="323"/>
      <c r="Y43" s="323"/>
    </row>
    <row r="44" customFormat="false" ht="15" hidden="true" customHeight="false" outlineLevel="1" collapsed="false">
      <c r="A44" s="98" t="s">
        <v>2426</v>
      </c>
      <c r="B44" s="391" t="s">
        <v>136</v>
      </c>
      <c r="C44" s="389"/>
      <c r="D44" s="349" t="s">
        <v>2304</v>
      </c>
      <c r="E44" s="348" t="s">
        <v>2427</v>
      </c>
      <c r="F44" s="376"/>
      <c r="G44" s="338" t="s">
        <v>22</v>
      </c>
      <c r="H44" s="339"/>
      <c r="I44" s="339"/>
      <c r="J44" s="339" t="s">
        <v>95</v>
      </c>
      <c r="K44" s="339" t="s">
        <v>7208</v>
      </c>
      <c r="L44" s="339" t="s">
        <v>7214</v>
      </c>
      <c r="M44" s="340"/>
      <c r="N44" s="340"/>
      <c r="O44" s="323"/>
      <c r="P44" s="323"/>
      <c r="Q44" s="323"/>
      <c r="R44" s="323"/>
      <c r="S44" s="323"/>
      <c r="T44" s="323"/>
      <c r="U44" s="323"/>
      <c r="V44" s="323"/>
      <c r="W44" s="323"/>
      <c r="X44" s="323"/>
      <c r="Y44" s="323"/>
    </row>
    <row r="45" customFormat="false" ht="15" hidden="true" customHeight="false" outlineLevel="1" collapsed="false">
      <c r="A45" s="98" t="s">
        <v>2428</v>
      </c>
      <c r="B45" s="391" t="s">
        <v>136</v>
      </c>
      <c r="C45" s="386" t="s">
        <v>2298</v>
      </c>
      <c r="D45" s="349" t="s">
        <v>2299</v>
      </c>
      <c r="E45" s="348" t="s">
        <v>2429</v>
      </c>
      <c r="F45" s="387" t="s">
        <v>2417</v>
      </c>
      <c r="G45" s="338" t="s">
        <v>22</v>
      </c>
      <c r="H45" s="339"/>
      <c r="I45" s="339"/>
      <c r="J45" s="339" t="s">
        <v>95</v>
      </c>
      <c r="K45" s="339" t="s">
        <v>7208</v>
      </c>
      <c r="L45" s="339" t="s">
        <v>7216</v>
      </c>
      <c r="M45" s="340"/>
      <c r="N45" s="340"/>
      <c r="O45" s="323"/>
      <c r="P45" s="323"/>
      <c r="Q45" s="323"/>
      <c r="R45" s="323"/>
      <c r="S45" s="323"/>
      <c r="T45" s="323"/>
      <c r="U45" s="323"/>
      <c r="V45" s="323"/>
      <c r="W45" s="323"/>
      <c r="X45" s="323"/>
      <c r="Y45" s="323"/>
    </row>
    <row r="46" customFormat="false" ht="15" hidden="true" customHeight="false" outlineLevel="1" collapsed="false">
      <c r="A46" s="98" t="s">
        <v>2430</v>
      </c>
      <c r="B46" s="391" t="s">
        <v>136</v>
      </c>
      <c r="C46" s="389"/>
      <c r="D46" s="349" t="s">
        <v>2304</v>
      </c>
      <c r="E46" s="348" t="s">
        <v>2431</v>
      </c>
      <c r="F46" s="376"/>
      <c r="G46" s="338" t="s">
        <v>22</v>
      </c>
      <c r="H46" s="339"/>
      <c r="I46" s="339"/>
      <c r="J46" s="339" t="s">
        <v>95</v>
      </c>
      <c r="K46" s="339" t="s">
        <v>7208</v>
      </c>
      <c r="L46" s="339" t="s">
        <v>7216</v>
      </c>
      <c r="M46" s="340"/>
      <c r="N46" s="340"/>
      <c r="O46" s="323"/>
      <c r="P46" s="323"/>
      <c r="Q46" s="323"/>
      <c r="R46" s="323"/>
      <c r="S46" s="323"/>
      <c r="T46" s="323"/>
      <c r="U46" s="323"/>
      <c r="V46" s="323"/>
      <c r="W46" s="323"/>
      <c r="X46" s="323"/>
      <c r="Y46" s="323"/>
    </row>
    <row r="47" customFormat="false" ht="15" hidden="true" customHeight="false" outlineLevel="1" collapsed="false">
      <c r="A47" s="98" t="s">
        <v>2432</v>
      </c>
      <c r="B47" s="391" t="s">
        <v>136</v>
      </c>
      <c r="C47" s="386" t="s">
        <v>2298</v>
      </c>
      <c r="D47" s="349" t="s">
        <v>2299</v>
      </c>
      <c r="E47" s="348" t="s">
        <v>2433</v>
      </c>
      <c r="F47" s="387" t="s">
        <v>2417</v>
      </c>
      <c r="G47" s="338" t="s">
        <v>22</v>
      </c>
      <c r="H47" s="339"/>
      <c r="I47" s="339"/>
      <c r="J47" s="339" t="s">
        <v>95</v>
      </c>
      <c r="K47" s="339" t="s">
        <v>7208</v>
      </c>
      <c r="L47" s="339" t="s">
        <v>7216</v>
      </c>
      <c r="M47" s="340"/>
      <c r="N47" s="340"/>
      <c r="O47" s="323"/>
      <c r="P47" s="323"/>
      <c r="Q47" s="323"/>
      <c r="R47" s="323"/>
      <c r="S47" s="323"/>
      <c r="T47" s="323"/>
      <c r="U47" s="323"/>
      <c r="V47" s="323"/>
      <c r="W47" s="323"/>
      <c r="X47" s="323"/>
      <c r="Y47" s="323"/>
    </row>
    <row r="48" customFormat="false" ht="15" hidden="true" customHeight="false" outlineLevel="1" collapsed="false">
      <c r="A48" s="98" t="s">
        <v>2434</v>
      </c>
      <c r="B48" s="391" t="s">
        <v>136</v>
      </c>
      <c r="C48" s="389"/>
      <c r="D48" s="349" t="s">
        <v>2304</v>
      </c>
      <c r="E48" s="348" t="s">
        <v>2435</v>
      </c>
      <c r="F48" s="376"/>
      <c r="G48" s="338" t="s">
        <v>22</v>
      </c>
      <c r="H48" s="339"/>
      <c r="I48" s="339"/>
      <c r="J48" s="339" t="s">
        <v>95</v>
      </c>
      <c r="K48" s="339" t="s">
        <v>7208</v>
      </c>
      <c r="L48" s="339" t="s">
        <v>7216</v>
      </c>
      <c r="M48" s="340"/>
      <c r="N48" s="340"/>
      <c r="O48" s="323"/>
      <c r="P48" s="323"/>
      <c r="Q48" s="323"/>
      <c r="R48" s="323"/>
      <c r="S48" s="323"/>
      <c r="T48" s="323"/>
      <c r="U48" s="323"/>
      <c r="V48" s="323"/>
      <c r="W48" s="323"/>
      <c r="X48" s="323"/>
      <c r="Y48" s="323"/>
    </row>
    <row r="49" customFormat="false" ht="15" hidden="true" customHeight="false" outlineLevel="1" collapsed="false">
      <c r="A49" s="98" t="s">
        <v>2436</v>
      </c>
      <c r="B49" s="391" t="s">
        <v>129</v>
      </c>
      <c r="C49" s="350" t="s">
        <v>1002</v>
      </c>
      <c r="D49" s="351" t="s">
        <v>1003</v>
      </c>
      <c r="E49" s="337" t="s">
        <v>1541</v>
      </c>
      <c r="F49" s="392" t="s">
        <v>2417</v>
      </c>
      <c r="G49" s="338" t="s">
        <v>22</v>
      </c>
      <c r="H49" s="339"/>
      <c r="I49" s="339"/>
      <c r="J49" s="339" t="s">
        <v>95</v>
      </c>
      <c r="K49" s="339" t="s">
        <v>7208</v>
      </c>
      <c r="L49" s="339" t="s">
        <v>7216</v>
      </c>
      <c r="M49" s="340"/>
      <c r="N49" s="305" t="s">
        <v>7217</v>
      </c>
      <c r="O49" s="323"/>
      <c r="P49" s="323"/>
      <c r="Q49" s="323"/>
      <c r="R49" s="323"/>
      <c r="S49" s="323"/>
      <c r="T49" s="323"/>
      <c r="U49" s="323"/>
      <c r="V49" s="323"/>
      <c r="W49" s="323"/>
      <c r="X49" s="323"/>
      <c r="Y49" s="323"/>
    </row>
    <row r="50" customFormat="false" ht="15" hidden="true" customHeight="false" outlineLevel="1" collapsed="false">
      <c r="A50" s="98" t="s">
        <v>2438</v>
      </c>
      <c r="B50" s="391" t="s">
        <v>129</v>
      </c>
      <c r="C50" s="390"/>
      <c r="D50" s="351" t="s">
        <v>2313</v>
      </c>
      <c r="E50" s="352" t="s">
        <v>1615</v>
      </c>
      <c r="F50" s="392" t="s">
        <v>2417</v>
      </c>
      <c r="G50" s="338" t="s">
        <v>22</v>
      </c>
      <c r="H50" s="339"/>
      <c r="I50" s="339"/>
      <c r="J50" s="339" t="s">
        <v>95</v>
      </c>
      <c r="K50" s="339" t="s">
        <v>7208</v>
      </c>
      <c r="L50" s="339" t="s">
        <v>7216</v>
      </c>
      <c r="M50" s="340"/>
      <c r="N50" s="340"/>
      <c r="O50" s="323"/>
      <c r="P50" s="323"/>
      <c r="Q50" s="323"/>
      <c r="R50" s="323"/>
      <c r="S50" s="323"/>
      <c r="T50" s="323"/>
      <c r="U50" s="323"/>
      <c r="V50" s="323"/>
      <c r="W50" s="323"/>
      <c r="X50" s="323"/>
      <c r="Y50" s="323"/>
    </row>
    <row r="51" customFormat="false" ht="15" hidden="true" customHeight="false" outlineLevel="1" collapsed="false">
      <c r="A51" s="98" t="s">
        <v>2439</v>
      </c>
      <c r="B51" s="391" t="s">
        <v>129</v>
      </c>
      <c r="C51" s="390"/>
      <c r="D51" s="351" t="s">
        <v>2315</v>
      </c>
      <c r="E51" s="352" t="s">
        <v>1615</v>
      </c>
      <c r="F51" s="392" t="s">
        <v>2417</v>
      </c>
      <c r="G51" s="338" t="s">
        <v>22</v>
      </c>
      <c r="H51" s="339"/>
      <c r="I51" s="339"/>
      <c r="J51" s="339" t="s">
        <v>95</v>
      </c>
      <c r="K51" s="339" t="s">
        <v>7208</v>
      </c>
      <c r="L51" s="339" t="s">
        <v>7216</v>
      </c>
      <c r="M51" s="340"/>
      <c r="N51" s="340"/>
      <c r="O51" s="323"/>
      <c r="P51" s="323"/>
      <c r="Q51" s="323"/>
      <c r="R51" s="323"/>
      <c r="S51" s="323"/>
      <c r="T51" s="323"/>
      <c r="U51" s="323"/>
      <c r="V51" s="323"/>
      <c r="W51" s="323"/>
      <c r="X51" s="323"/>
      <c r="Y51" s="323"/>
    </row>
    <row r="52" customFormat="false" ht="15" hidden="true" customHeight="false" outlineLevel="1" collapsed="false">
      <c r="A52" s="98" t="s">
        <v>2440</v>
      </c>
      <c r="B52" s="391" t="s">
        <v>96</v>
      </c>
      <c r="C52" s="350" t="s">
        <v>1560</v>
      </c>
      <c r="D52" s="351" t="s">
        <v>1061</v>
      </c>
      <c r="E52" s="348" t="s">
        <v>1062</v>
      </c>
      <c r="F52" s="392" t="s">
        <v>2417</v>
      </c>
      <c r="G52" s="338" t="s">
        <v>22</v>
      </c>
      <c r="H52" s="339"/>
      <c r="I52" s="339"/>
      <c r="J52" s="339" t="s">
        <v>95</v>
      </c>
      <c r="K52" s="339" t="s">
        <v>7208</v>
      </c>
      <c r="L52" s="339" t="s">
        <v>7216</v>
      </c>
      <c r="M52" s="340"/>
      <c r="N52" s="340"/>
      <c r="O52" s="323"/>
      <c r="P52" s="323"/>
      <c r="Q52" s="323"/>
      <c r="R52" s="323"/>
      <c r="S52" s="323"/>
      <c r="T52" s="323"/>
      <c r="U52" s="323"/>
      <c r="V52" s="323"/>
      <c r="W52" s="323"/>
      <c r="X52" s="323"/>
      <c r="Y52" s="323"/>
    </row>
    <row r="53" customFormat="false" ht="15" hidden="true" customHeight="false" outlineLevel="1" collapsed="false">
      <c r="A53" s="98" t="s">
        <v>2441</v>
      </c>
      <c r="B53" s="391" t="s">
        <v>223</v>
      </c>
      <c r="C53" s="350"/>
      <c r="D53" s="358" t="s">
        <v>1096</v>
      </c>
      <c r="E53" s="337" t="s">
        <v>1097</v>
      </c>
      <c r="F53" s="392" t="s">
        <v>2417</v>
      </c>
      <c r="G53" s="338" t="s">
        <v>22</v>
      </c>
      <c r="H53" s="339"/>
      <c r="I53" s="339"/>
      <c r="J53" s="339" t="s">
        <v>95</v>
      </c>
      <c r="K53" s="339" t="s">
        <v>7208</v>
      </c>
      <c r="L53" s="339" t="s">
        <v>7216</v>
      </c>
      <c r="M53" s="340"/>
      <c r="N53" s="340"/>
      <c r="O53" s="323"/>
      <c r="P53" s="323"/>
      <c r="Q53" s="323"/>
      <c r="R53" s="323"/>
      <c r="S53" s="323"/>
      <c r="T53" s="323"/>
      <c r="U53" s="323"/>
      <c r="V53" s="323"/>
      <c r="W53" s="323"/>
      <c r="X53" s="323"/>
      <c r="Y53" s="323"/>
    </row>
    <row r="54" customFormat="false" ht="15" hidden="false" customHeight="true" outlineLevel="0" collapsed="false">
      <c r="A54" s="365" t="s">
        <v>2500</v>
      </c>
      <c r="B54" s="365"/>
      <c r="C54" s="365"/>
      <c r="D54" s="365"/>
      <c r="E54" s="365"/>
      <c r="F54" s="365"/>
      <c r="G54" s="369"/>
      <c r="H54" s="369"/>
      <c r="I54" s="369"/>
      <c r="J54" s="369"/>
      <c r="K54" s="369"/>
      <c r="L54" s="369"/>
      <c r="M54" s="332"/>
      <c r="N54" s="332"/>
      <c r="O54" s="323"/>
      <c r="P54" s="323"/>
      <c r="Q54" s="323"/>
      <c r="R54" s="323"/>
      <c r="S54" s="323"/>
      <c r="T54" s="323"/>
      <c r="U54" s="323"/>
      <c r="V54" s="323"/>
      <c r="W54" s="323"/>
      <c r="X54" s="323"/>
      <c r="Y54" s="323"/>
    </row>
    <row r="55" customFormat="false" ht="15" hidden="true" customHeight="false" outlineLevel="1" collapsed="false">
      <c r="A55" s="98" t="s">
        <v>2443</v>
      </c>
      <c r="B55" s="391" t="s">
        <v>136</v>
      </c>
      <c r="C55" s="386" t="s">
        <v>2298</v>
      </c>
      <c r="D55" s="349" t="s">
        <v>2444</v>
      </c>
      <c r="E55" s="348" t="s">
        <v>2501</v>
      </c>
      <c r="F55" s="387" t="s">
        <v>2502</v>
      </c>
      <c r="G55" s="338" t="s">
        <v>22</v>
      </c>
      <c r="H55" s="339"/>
      <c r="I55" s="339"/>
      <c r="J55" s="339" t="s">
        <v>95</v>
      </c>
      <c r="K55" s="339" t="s">
        <v>7208</v>
      </c>
      <c r="L55" s="339" t="s">
        <v>7216</v>
      </c>
      <c r="M55" s="340"/>
      <c r="N55" s="340"/>
      <c r="O55" s="323"/>
      <c r="P55" s="323"/>
      <c r="Q55" s="323"/>
      <c r="R55" s="323"/>
      <c r="S55" s="323"/>
      <c r="T55" s="323"/>
      <c r="U55" s="323"/>
      <c r="V55" s="323"/>
      <c r="W55" s="323"/>
      <c r="X55" s="323"/>
      <c r="Y55" s="323"/>
    </row>
    <row r="56" customFormat="false" ht="15" hidden="true" customHeight="false" outlineLevel="1" collapsed="false">
      <c r="A56" s="98" t="s">
        <v>2447</v>
      </c>
      <c r="B56" s="391" t="s">
        <v>136</v>
      </c>
      <c r="C56" s="394"/>
      <c r="D56" s="349" t="s">
        <v>986</v>
      </c>
      <c r="E56" s="348" t="s">
        <v>2503</v>
      </c>
      <c r="F56" s="376"/>
      <c r="G56" s="338" t="s">
        <v>22</v>
      </c>
      <c r="H56" s="339"/>
      <c r="I56" s="339"/>
      <c r="J56" s="339" t="s">
        <v>95</v>
      </c>
      <c r="K56" s="339" t="s">
        <v>7208</v>
      </c>
      <c r="L56" s="339" t="s">
        <v>7216</v>
      </c>
      <c r="M56" s="340"/>
      <c r="N56" s="340"/>
      <c r="O56" s="323"/>
      <c r="P56" s="323"/>
      <c r="Q56" s="323"/>
      <c r="R56" s="323"/>
      <c r="S56" s="323"/>
      <c r="T56" s="323"/>
      <c r="U56" s="323"/>
      <c r="V56" s="323"/>
      <c r="W56" s="323"/>
      <c r="X56" s="323"/>
      <c r="Y56" s="323"/>
    </row>
    <row r="57" customFormat="false" ht="15" hidden="true" customHeight="false" outlineLevel="1" collapsed="false">
      <c r="A57" s="98" t="s">
        <v>2449</v>
      </c>
      <c r="B57" s="391" t="s">
        <v>136</v>
      </c>
      <c r="C57" s="394"/>
      <c r="D57" s="349" t="s">
        <v>2444</v>
      </c>
      <c r="E57" s="348" t="s">
        <v>2504</v>
      </c>
      <c r="F57" s="306"/>
      <c r="G57" s="338" t="s">
        <v>22</v>
      </c>
      <c r="H57" s="339"/>
      <c r="I57" s="339"/>
      <c r="J57" s="339" t="s">
        <v>95</v>
      </c>
      <c r="K57" s="339" t="s">
        <v>7208</v>
      </c>
      <c r="L57" s="339" t="s">
        <v>7216</v>
      </c>
      <c r="M57" s="340"/>
      <c r="N57" s="340"/>
      <c r="O57" s="323"/>
      <c r="P57" s="323"/>
      <c r="Q57" s="323"/>
      <c r="R57" s="323"/>
      <c r="S57" s="323"/>
      <c r="T57" s="323"/>
      <c r="U57" s="323"/>
      <c r="V57" s="323"/>
      <c r="W57" s="323"/>
      <c r="X57" s="323"/>
      <c r="Y57" s="323"/>
    </row>
    <row r="58" customFormat="false" ht="15" hidden="true" customHeight="false" outlineLevel="1" collapsed="false">
      <c r="A58" s="98" t="s">
        <v>2451</v>
      </c>
      <c r="B58" s="391" t="s">
        <v>136</v>
      </c>
      <c r="C58" s="394"/>
      <c r="D58" s="349" t="s">
        <v>986</v>
      </c>
      <c r="E58" s="348" t="s">
        <v>2505</v>
      </c>
      <c r="F58" s="376"/>
      <c r="G58" s="338" t="s">
        <v>22</v>
      </c>
      <c r="H58" s="339"/>
      <c r="I58" s="339"/>
      <c r="J58" s="339" t="s">
        <v>95</v>
      </c>
      <c r="K58" s="339" t="s">
        <v>7208</v>
      </c>
      <c r="L58" s="339" t="s">
        <v>7216</v>
      </c>
      <c r="M58" s="340"/>
      <c r="N58" s="340"/>
      <c r="O58" s="323"/>
      <c r="P58" s="323"/>
      <c r="Q58" s="323"/>
      <c r="R58" s="323"/>
      <c r="S58" s="323"/>
      <c r="T58" s="323"/>
      <c r="U58" s="323"/>
      <c r="V58" s="323"/>
      <c r="W58" s="323"/>
      <c r="X58" s="323"/>
      <c r="Y58" s="323"/>
    </row>
    <row r="59" customFormat="false" ht="15" hidden="true" customHeight="false" outlineLevel="1" collapsed="false">
      <c r="A59" s="98" t="s">
        <v>2453</v>
      </c>
      <c r="B59" s="391" t="s">
        <v>136</v>
      </c>
      <c r="C59" s="394"/>
      <c r="D59" s="349" t="s">
        <v>2444</v>
      </c>
      <c r="E59" s="348" t="s">
        <v>2506</v>
      </c>
      <c r="F59" s="306"/>
      <c r="G59" s="338" t="s">
        <v>22</v>
      </c>
      <c r="H59" s="339"/>
      <c r="I59" s="339"/>
      <c r="J59" s="339" t="s">
        <v>95</v>
      </c>
      <c r="K59" s="339" t="s">
        <v>7208</v>
      </c>
      <c r="L59" s="339" t="s">
        <v>7216</v>
      </c>
      <c r="M59" s="340"/>
      <c r="N59" s="340"/>
      <c r="O59" s="323"/>
      <c r="P59" s="323"/>
      <c r="Q59" s="323"/>
      <c r="R59" s="323"/>
      <c r="S59" s="323"/>
      <c r="T59" s="323"/>
      <c r="U59" s="323"/>
      <c r="V59" s="323"/>
      <c r="W59" s="323"/>
      <c r="X59" s="323"/>
      <c r="Y59" s="323"/>
    </row>
    <row r="60" customFormat="false" ht="15" hidden="true" customHeight="false" outlineLevel="1" collapsed="false">
      <c r="A60" s="98" t="s">
        <v>2455</v>
      </c>
      <c r="B60" s="391" t="s">
        <v>136</v>
      </c>
      <c r="C60" s="394"/>
      <c r="D60" s="349" t="s">
        <v>986</v>
      </c>
      <c r="E60" s="348" t="s">
        <v>2507</v>
      </c>
      <c r="F60" s="376"/>
      <c r="G60" s="338" t="s">
        <v>22</v>
      </c>
      <c r="H60" s="339"/>
      <c r="I60" s="339"/>
      <c r="J60" s="339" t="s">
        <v>95</v>
      </c>
      <c r="K60" s="339" t="s">
        <v>7208</v>
      </c>
      <c r="L60" s="339" t="s">
        <v>7216</v>
      </c>
      <c r="M60" s="340"/>
      <c r="N60" s="340"/>
      <c r="O60" s="323"/>
      <c r="P60" s="323"/>
      <c r="Q60" s="323"/>
      <c r="R60" s="323"/>
      <c r="S60" s="323"/>
      <c r="T60" s="323"/>
      <c r="U60" s="323"/>
      <c r="V60" s="323"/>
      <c r="W60" s="323"/>
      <c r="X60" s="323"/>
      <c r="Y60" s="323"/>
    </row>
    <row r="61" customFormat="false" ht="15" hidden="true" customHeight="false" outlineLevel="1" collapsed="false">
      <c r="A61" s="98" t="s">
        <v>2457</v>
      </c>
      <c r="B61" s="391" t="s">
        <v>136</v>
      </c>
      <c r="C61" s="394"/>
      <c r="D61" s="349" t="s">
        <v>2444</v>
      </c>
      <c r="E61" s="348" t="s">
        <v>2508</v>
      </c>
      <c r="F61" s="306"/>
      <c r="G61" s="338" t="s">
        <v>22</v>
      </c>
      <c r="H61" s="339"/>
      <c r="I61" s="339"/>
      <c r="J61" s="339" t="s">
        <v>95</v>
      </c>
      <c r="K61" s="339" t="s">
        <v>7208</v>
      </c>
      <c r="L61" s="339" t="s">
        <v>7216</v>
      </c>
      <c r="M61" s="340"/>
      <c r="N61" s="340"/>
      <c r="O61" s="323"/>
      <c r="P61" s="323"/>
      <c r="Q61" s="323"/>
      <c r="R61" s="323"/>
      <c r="S61" s="323"/>
      <c r="T61" s="323"/>
      <c r="U61" s="323"/>
      <c r="V61" s="323"/>
      <c r="W61" s="323"/>
      <c r="X61" s="323"/>
      <c r="Y61" s="323"/>
    </row>
    <row r="62" customFormat="false" ht="15" hidden="true" customHeight="false" outlineLevel="1" collapsed="false">
      <c r="A62" s="98" t="s">
        <v>2460</v>
      </c>
      <c r="B62" s="391" t="s">
        <v>136</v>
      </c>
      <c r="C62" s="394"/>
      <c r="D62" s="349" t="s">
        <v>986</v>
      </c>
      <c r="E62" s="348" t="s">
        <v>2509</v>
      </c>
      <c r="F62" s="376"/>
      <c r="G62" s="338" t="s">
        <v>22</v>
      </c>
      <c r="H62" s="339"/>
      <c r="I62" s="339"/>
      <c r="J62" s="339" t="s">
        <v>95</v>
      </c>
      <c r="K62" s="339" t="s">
        <v>7208</v>
      </c>
      <c r="L62" s="339" t="s">
        <v>7216</v>
      </c>
      <c r="M62" s="340"/>
      <c r="N62" s="340"/>
      <c r="O62" s="323"/>
      <c r="P62" s="323"/>
      <c r="Q62" s="323"/>
      <c r="R62" s="323"/>
      <c r="S62" s="323"/>
      <c r="T62" s="323"/>
      <c r="U62" s="323"/>
      <c r="V62" s="323"/>
      <c r="W62" s="323"/>
      <c r="X62" s="323"/>
      <c r="Y62" s="323"/>
    </row>
    <row r="63" customFormat="false" ht="15" hidden="true" customHeight="false" outlineLevel="1" collapsed="false">
      <c r="A63" s="98" t="s">
        <v>2462</v>
      </c>
      <c r="B63" s="391" t="s">
        <v>136</v>
      </c>
      <c r="C63" s="394"/>
      <c r="D63" s="349" t="s">
        <v>2444</v>
      </c>
      <c r="E63" s="348" t="s">
        <v>2510</v>
      </c>
      <c r="F63" s="306"/>
      <c r="G63" s="338" t="s">
        <v>22</v>
      </c>
      <c r="H63" s="339"/>
      <c r="I63" s="339"/>
      <c r="J63" s="339" t="s">
        <v>95</v>
      </c>
      <c r="K63" s="339" t="s">
        <v>7208</v>
      </c>
      <c r="L63" s="339" t="s">
        <v>7216</v>
      </c>
      <c r="M63" s="340"/>
      <c r="N63" s="340"/>
      <c r="O63" s="323"/>
      <c r="P63" s="323"/>
      <c r="Q63" s="323"/>
      <c r="R63" s="323"/>
      <c r="S63" s="323"/>
      <c r="T63" s="323"/>
      <c r="U63" s="323"/>
      <c r="V63" s="323"/>
      <c r="W63" s="323"/>
      <c r="X63" s="323"/>
      <c r="Y63" s="323"/>
    </row>
    <row r="64" customFormat="false" ht="15" hidden="true" customHeight="false" outlineLevel="1" collapsed="false">
      <c r="A64" s="98" t="s">
        <v>2464</v>
      </c>
      <c r="B64" s="391" t="s">
        <v>136</v>
      </c>
      <c r="C64" s="394"/>
      <c r="D64" s="349" t="s">
        <v>986</v>
      </c>
      <c r="E64" s="348" t="s">
        <v>2511</v>
      </c>
      <c r="F64" s="376"/>
      <c r="G64" s="338" t="s">
        <v>22</v>
      </c>
      <c r="H64" s="339"/>
      <c r="I64" s="339"/>
      <c r="J64" s="339" t="s">
        <v>95</v>
      </c>
      <c r="K64" s="339" t="s">
        <v>7208</v>
      </c>
      <c r="L64" s="339" t="s">
        <v>7216</v>
      </c>
      <c r="M64" s="340"/>
      <c r="N64" s="340"/>
      <c r="O64" s="323"/>
      <c r="P64" s="323"/>
      <c r="Q64" s="323"/>
      <c r="R64" s="323"/>
      <c r="S64" s="323"/>
      <c r="T64" s="323"/>
      <c r="U64" s="323"/>
      <c r="V64" s="323"/>
      <c r="W64" s="323"/>
      <c r="X64" s="323"/>
      <c r="Y64" s="323"/>
    </row>
    <row r="65" customFormat="false" ht="15" hidden="true" customHeight="false" outlineLevel="1" collapsed="false">
      <c r="A65" s="98" t="s">
        <v>2466</v>
      </c>
      <c r="B65" s="391" t="s">
        <v>136</v>
      </c>
      <c r="C65" s="394"/>
      <c r="D65" s="349" t="s">
        <v>2444</v>
      </c>
      <c r="E65" s="348" t="s">
        <v>2512</v>
      </c>
      <c r="F65" s="306"/>
      <c r="G65" s="338" t="s">
        <v>22</v>
      </c>
      <c r="H65" s="339"/>
      <c r="I65" s="339"/>
      <c r="J65" s="339" t="s">
        <v>95</v>
      </c>
      <c r="K65" s="339" t="s">
        <v>7208</v>
      </c>
      <c r="L65" s="339" t="s">
        <v>7216</v>
      </c>
      <c r="M65" s="340"/>
      <c r="N65" s="340"/>
      <c r="O65" s="323"/>
      <c r="P65" s="323"/>
      <c r="Q65" s="323"/>
      <c r="R65" s="323"/>
      <c r="S65" s="323"/>
      <c r="T65" s="323"/>
      <c r="U65" s="323"/>
      <c r="V65" s="323"/>
      <c r="W65" s="323"/>
      <c r="X65" s="323"/>
      <c r="Y65" s="323"/>
    </row>
    <row r="66" customFormat="false" ht="15" hidden="true" customHeight="false" outlineLevel="1" collapsed="false">
      <c r="A66" s="98" t="s">
        <v>2477</v>
      </c>
      <c r="B66" s="391" t="s">
        <v>136</v>
      </c>
      <c r="C66" s="394"/>
      <c r="D66" s="349" t="s">
        <v>986</v>
      </c>
      <c r="E66" s="348" t="s">
        <v>2513</v>
      </c>
      <c r="F66" s="376"/>
      <c r="G66" s="338" t="s">
        <v>22</v>
      </c>
      <c r="H66" s="339"/>
      <c r="I66" s="339"/>
      <c r="J66" s="339" t="s">
        <v>95</v>
      </c>
      <c r="K66" s="339" t="s">
        <v>7208</v>
      </c>
      <c r="L66" s="339" t="s">
        <v>7216</v>
      </c>
      <c r="M66" s="340"/>
      <c r="N66" s="340"/>
      <c r="O66" s="323"/>
      <c r="P66" s="323"/>
      <c r="Q66" s="323"/>
      <c r="R66" s="323"/>
      <c r="S66" s="323"/>
      <c r="T66" s="323"/>
      <c r="U66" s="323"/>
      <c r="V66" s="323"/>
      <c r="W66" s="323"/>
      <c r="X66" s="323"/>
      <c r="Y66" s="323"/>
    </row>
    <row r="67" customFormat="false" ht="15" hidden="true" customHeight="false" outlineLevel="1" collapsed="false">
      <c r="A67" s="98" t="s">
        <v>2479</v>
      </c>
      <c r="B67" s="391" t="s">
        <v>136</v>
      </c>
      <c r="C67" s="394"/>
      <c r="D67" s="349" t="s">
        <v>2444</v>
      </c>
      <c r="E67" s="348" t="s">
        <v>2514</v>
      </c>
      <c r="F67" s="306"/>
      <c r="G67" s="338" t="s">
        <v>22</v>
      </c>
      <c r="H67" s="339"/>
      <c r="I67" s="339"/>
      <c r="J67" s="339" t="s">
        <v>95</v>
      </c>
      <c r="K67" s="339" t="s">
        <v>7208</v>
      </c>
      <c r="L67" s="339" t="s">
        <v>7216</v>
      </c>
      <c r="M67" s="340"/>
      <c r="N67" s="340"/>
      <c r="O67" s="323"/>
      <c r="P67" s="323"/>
      <c r="Q67" s="323"/>
      <c r="R67" s="323"/>
      <c r="S67" s="323"/>
      <c r="T67" s="323"/>
      <c r="U67" s="323"/>
      <c r="V67" s="323"/>
      <c r="W67" s="323"/>
      <c r="X67" s="323"/>
      <c r="Y67" s="323"/>
    </row>
    <row r="68" customFormat="false" ht="15" hidden="true" customHeight="false" outlineLevel="1" collapsed="false">
      <c r="A68" s="98" t="s">
        <v>2481</v>
      </c>
      <c r="B68" s="391" t="s">
        <v>136</v>
      </c>
      <c r="C68" s="394"/>
      <c r="D68" s="349" t="s">
        <v>986</v>
      </c>
      <c r="E68" s="348" t="s">
        <v>2515</v>
      </c>
      <c r="F68" s="376"/>
      <c r="G68" s="338" t="s">
        <v>22</v>
      </c>
      <c r="H68" s="339"/>
      <c r="I68" s="339"/>
      <c r="J68" s="339" t="s">
        <v>95</v>
      </c>
      <c r="K68" s="339" t="s">
        <v>7208</v>
      </c>
      <c r="L68" s="339" t="s">
        <v>7216</v>
      </c>
      <c r="M68" s="340"/>
      <c r="N68" s="340"/>
      <c r="O68" s="323"/>
      <c r="P68" s="323"/>
      <c r="Q68" s="323"/>
      <c r="R68" s="323"/>
      <c r="S68" s="323"/>
      <c r="T68" s="323"/>
      <c r="U68" s="323"/>
      <c r="V68" s="323"/>
      <c r="W68" s="323"/>
      <c r="X68" s="323"/>
      <c r="Y68" s="323"/>
    </row>
    <row r="69" customFormat="false" ht="15" hidden="true" customHeight="false" outlineLevel="1" collapsed="false">
      <c r="A69" s="98" t="s">
        <v>2483</v>
      </c>
      <c r="B69" s="391" t="s">
        <v>136</v>
      </c>
      <c r="C69" s="394"/>
      <c r="D69" s="349" t="s">
        <v>2444</v>
      </c>
      <c r="E69" s="348" t="s">
        <v>2516</v>
      </c>
      <c r="F69" s="306"/>
      <c r="G69" s="338" t="s">
        <v>22</v>
      </c>
      <c r="H69" s="339"/>
      <c r="I69" s="339"/>
      <c r="J69" s="339" t="s">
        <v>95</v>
      </c>
      <c r="K69" s="339" t="s">
        <v>7208</v>
      </c>
      <c r="L69" s="339" t="s">
        <v>7216</v>
      </c>
      <c r="M69" s="340"/>
      <c r="N69" s="340"/>
      <c r="O69" s="323"/>
      <c r="P69" s="323"/>
      <c r="Q69" s="323"/>
      <c r="R69" s="323"/>
      <c r="S69" s="323"/>
      <c r="T69" s="323"/>
      <c r="U69" s="323"/>
      <c r="V69" s="323"/>
      <c r="W69" s="323"/>
      <c r="X69" s="323"/>
      <c r="Y69" s="323"/>
    </row>
    <row r="70" customFormat="false" ht="15" hidden="true" customHeight="false" outlineLevel="1" collapsed="false">
      <c r="A70" s="98" t="s">
        <v>2485</v>
      </c>
      <c r="B70" s="391" t="s">
        <v>136</v>
      </c>
      <c r="C70" s="394"/>
      <c r="D70" s="349" t="s">
        <v>986</v>
      </c>
      <c r="E70" s="348" t="s">
        <v>2517</v>
      </c>
      <c r="F70" s="376"/>
      <c r="G70" s="338" t="s">
        <v>22</v>
      </c>
      <c r="H70" s="339"/>
      <c r="I70" s="339"/>
      <c r="J70" s="339" t="s">
        <v>95</v>
      </c>
      <c r="K70" s="339" t="s">
        <v>7208</v>
      </c>
      <c r="L70" s="339" t="s">
        <v>7216</v>
      </c>
      <c r="M70" s="340"/>
      <c r="N70" s="340"/>
      <c r="O70" s="323"/>
      <c r="P70" s="323"/>
      <c r="Q70" s="323"/>
      <c r="R70" s="323"/>
      <c r="S70" s="323"/>
      <c r="T70" s="323"/>
      <c r="U70" s="323"/>
      <c r="V70" s="323"/>
      <c r="W70" s="323"/>
      <c r="X70" s="323"/>
      <c r="Y70" s="323"/>
    </row>
    <row r="71" customFormat="false" ht="15" hidden="true" customHeight="false" outlineLevel="1" collapsed="false">
      <c r="A71" s="98" t="s">
        <v>2487</v>
      </c>
      <c r="B71" s="391" t="s">
        <v>136</v>
      </c>
      <c r="C71" s="394"/>
      <c r="D71" s="349" t="s">
        <v>2444</v>
      </c>
      <c r="E71" s="348" t="s">
        <v>2518</v>
      </c>
      <c r="F71" s="306"/>
      <c r="G71" s="338" t="s">
        <v>22</v>
      </c>
      <c r="H71" s="339"/>
      <c r="I71" s="339"/>
      <c r="J71" s="339" t="s">
        <v>95</v>
      </c>
      <c r="K71" s="339" t="s">
        <v>7208</v>
      </c>
      <c r="L71" s="339" t="s">
        <v>7216</v>
      </c>
      <c r="M71" s="340"/>
      <c r="N71" s="340"/>
      <c r="O71" s="323"/>
      <c r="P71" s="323"/>
      <c r="Q71" s="323"/>
      <c r="R71" s="323"/>
      <c r="S71" s="323"/>
      <c r="T71" s="323"/>
      <c r="U71" s="323"/>
      <c r="V71" s="323"/>
      <c r="W71" s="323"/>
      <c r="X71" s="323"/>
      <c r="Y71" s="323"/>
    </row>
    <row r="72" customFormat="false" ht="15" hidden="true" customHeight="false" outlineLevel="1" collapsed="false">
      <c r="A72" s="98" t="s">
        <v>2489</v>
      </c>
      <c r="B72" s="391" t="s">
        <v>136</v>
      </c>
      <c r="C72" s="394"/>
      <c r="D72" s="349" t="s">
        <v>986</v>
      </c>
      <c r="E72" s="348" t="s">
        <v>2519</v>
      </c>
      <c r="F72" s="376"/>
      <c r="G72" s="338" t="s">
        <v>22</v>
      </c>
      <c r="H72" s="339"/>
      <c r="I72" s="339"/>
      <c r="J72" s="339" t="s">
        <v>95</v>
      </c>
      <c r="K72" s="339" t="s">
        <v>7208</v>
      </c>
      <c r="L72" s="339" t="s">
        <v>7216</v>
      </c>
      <c r="M72" s="340"/>
      <c r="N72" s="340"/>
      <c r="O72" s="323"/>
      <c r="P72" s="323"/>
      <c r="Q72" s="323"/>
      <c r="R72" s="323"/>
      <c r="S72" s="323"/>
      <c r="T72" s="323"/>
      <c r="U72" s="323"/>
      <c r="V72" s="323"/>
      <c r="W72" s="323"/>
      <c r="X72" s="323"/>
      <c r="Y72" s="323"/>
    </row>
    <row r="73" customFormat="false" ht="15" hidden="true" customHeight="false" outlineLevel="1" collapsed="false">
      <c r="A73" s="98" t="s">
        <v>2491</v>
      </c>
      <c r="B73" s="391" t="s">
        <v>129</v>
      </c>
      <c r="C73" s="350" t="s">
        <v>1002</v>
      </c>
      <c r="D73" s="351" t="s">
        <v>2520</v>
      </c>
      <c r="E73" s="337" t="s">
        <v>1541</v>
      </c>
      <c r="F73" s="395" t="s">
        <v>2521</v>
      </c>
      <c r="G73" s="338" t="s">
        <v>22</v>
      </c>
      <c r="H73" s="339"/>
      <c r="I73" s="339"/>
      <c r="J73" s="339" t="s">
        <v>95</v>
      </c>
      <c r="K73" s="339" t="s">
        <v>7208</v>
      </c>
      <c r="L73" s="339" t="s">
        <v>7216</v>
      </c>
      <c r="M73" s="340"/>
      <c r="N73" s="340"/>
      <c r="O73" s="323"/>
      <c r="P73" s="323"/>
      <c r="Q73" s="323"/>
      <c r="R73" s="323"/>
      <c r="S73" s="323"/>
      <c r="T73" s="323"/>
      <c r="U73" s="323"/>
      <c r="V73" s="323"/>
      <c r="W73" s="323"/>
      <c r="X73" s="323"/>
      <c r="Y73" s="323"/>
    </row>
    <row r="74" customFormat="false" ht="15" hidden="true" customHeight="false" outlineLevel="1" collapsed="false">
      <c r="A74" s="98" t="s">
        <v>2494</v>
      </c>
      <c r="B74" s="391" t="s">
        <v>96</v>
      </c>
      <c r="C74" s="350" t="s">
        <v>1560</v>
      </c>
      <c r="D74" s="351" t="s">
        <v>1061</v>
      </c>
      <c r="E74" s="348" t="s">
        <v>1062</v>
      </c>
      <c r="F74" s="396" t="s">
        <v>2522</v>
      </c>
      <c r="G74" s="338" t="s">
        <v>22</v>
      </c>
      <c r="H74" s="339"/>
      <c r="I74" s="339"/>
      <c r="J74" s="339" t="s">
        <v>95</v>
      </c>
      <c r="K74" s="339" t="s">
        <v>7208</v>
      </c>
      <c r="L74" s="339" t="s">
        <v>7216</v>
      </c>
      <c r="M74" s="340"/>
      <c r="N74" s="340"/>
      <c r="O74" s="323"/>
      <c r="P74" s="323"/>
      <c r="Q74" s="323"/>
      <c r="R74" s="323"/>
      <c r="S74" s="323"/>
      <c r="T74" s="323"/>
      <c r="U74" s="323"/>
      <c r="V74" s="323"/>
      <c r="W74" s="323"/>
      <c r="X74" s="323"/>
      <c r="Y74" s="323"/>
    </row>
    <row r="75" customFormat="false" ht="15" hidden="true" customHeight="false" outlineLevel="1" collapsed="false">
      <c r="A75" s="98" t="s">
        <v>2496</v>
      </c>
      <c r="B75" s="391" t="s">
        <v>223</v>
      </c>
      <c r="C75" s="350"/>
      <c r="D75" s="358" t="s">
        <v>1096</v>
      </c>
      <c r="E75" s="337" t="s">
        <v>1097</v>
      </c>
      <c r="F75" s="352"/>
      <c r="G75" s="338" t="s">
        <v>22</v>
      </c>
      <c r="H75" s="339"/>
      <c r="I75" s="339"/>
      <c r="J75" s="339" t="s">
        <v>95</v>
      </c>
      <c r="K75" s="339" t="s">
        <v>7208</v>
      </c>
      <c r="L75" s="339" t="s">
        <v>7216</v>
      </c>
      <c r="M75" s="340"/>
      <c r="N75" s="340"/>
      <c r="O75" s="323"/>
      <c r="P75" s="323"/>
      <c r="Q75" s="323"/>
      <c r="R75" s="323"/>
      <c r="S75" s="323"/>
      <c r="T75" s="323"/>
      <c r="U75" s="323"/>
      <c r="V75" s="323"/>
      <c r="W75" s="323"/>
      <c r="X75" s="323"/>
      <c r="Y75" s="323"/>
    </row>
    <row r="76" customFormat="false" ht="15" hidden="false" customHeight="true" outlineLevel="0" collapsed="false">
      <c r="A76" s="329" t="s">
        <v>2551</v>
      </c>
      <c r="B76" s="329"/>
      <c r="C76" s="329"/>
      <c r="D76" s="329"/>
      <c r="E76" s="329"/>
      <c r="F76" s="329"/>
      <c r="G76" s="369"/>
      <c r="H76" s="369"/>
      <c r="I76" s="369"/>
      <c r="J76" s="369"/>
      <c r="K76" s="369"/>
      <c r="L76" s="369"/>
      <c r="M76" s="332"/>
      <c r="N76" s="332"/>
      <c r="O76" s="323"/>
      <c r="P76" s="323"/>
      <c r="Q76" s="323"/>
      <c r="R76" s="323"/>
      <c r="S76" s="323"/>
      <c r="T76" s="323"/>
      <c r="U76" s="323"/>
      <c r="V76" s="323"/>
      <c r="W76" s="323"/>
      <c r="X76" s="323"/>
      <c r="Y76" s="323"/>
    </row>
    <row r="77" customFormat="false" ht="15" hidden="true" customHeight="false" outlineLevel="1" collapsed="false">
      <c r="A77" s="98" t="s">
        <v>2552</v>
      </c>
      <c r="B77" s="391" t="s">
        <v>136</v>
      </c>
      <c r="C77" s="386" t="s">
        <v>2298</v>
      </c>
      <c r="D77" s="349" t="s">
        <v>2299</v>
      </c>
      <c r="E77" s="348" t="s">
        <v>2525</v>
      </c>
      <c r="F77" s="387" t="s">
        <v>2553</v>
      </c>
      <c r="G77" s="338" t="s">
        <v>22</v>
      </c>
      <c r="H77" s="339"/>
      <c r="I77" s="339"/>
      <c r="J77" s="339" t="s">
        <v>95</v>
      </c>
      <c r="K77" s="339" t="s">
        <v>7208</v>
      </c>
      <c r="L77" s="339" t="s">
        <v>7216</v>
      </c>
      <c r="M77" s="340"/>
      <c r="N77" s="340"/>
      <c r="O77" s="323"/>
      <c r="P77" s="323"/>
      <c r="Q77" s="323"/>
      <c r="R77" s="323"/>
      <c r="S77" s="323"/>
      <c r="T77" s="323"/>
      <c r="U77" s="323"/>
      <c r="V77" s="323"/>
      <c r="W77" s="323"/>
      <c r="X77" s="323"/>
      <c r="Y77" s="323"/>
    </row>
    <row r="78" customFormat="false" ht="15" hidden="true" customHeight="false" outlineLevel="1" collapsed="false">
      <c r="A78" s="98" t="s">
        <v>2554</v>
      </c>
      <c r="B78" s="391" t="s">
        <v>136</v>
      </c>
      <c r="C78" s="389"/>
      <c r="D78" s="349" t="s">
        <v>2304</v>
      </c>
      <c r="E78" s="348" t="s">
        <v>2528</v>
      </c>
      <c r="F78" s="334"/>
      <c r="G78" s="338" t="s">
        <v>22</v>
      </c>
      <c r="H78" s="339"/>
      <c r="I78" s="339"/>
      <c r="J78" s="339" t="s">
        <v>95</v>
      </c>
      <c r="K78" s="339" t="s">
        <v>7208</v>
      </c>
      <c r="L78" s="339" t="s">
        <v>7216</v>
      </c>
      <c r="M78" s="340"/>
      <c r="N78" s="340"/>
      <c r="O78" s="323"/>
      <c r="P78" s="323"/>
      <c r="Q78" s="323"/>
      <c r="R78" s="323"/>
      <c r="S78" s="323"/>
      <c r="T78" s="323"/>
      <c r="U78" s="323"/>
      <c r="V78" s="323"/>
      <c r="W78" s="323"/>
      <c r="X78" s="323"/>
      <c r="Y78" s="323"/>
    </row>
    <row r="79" customFormat="false" ht="15" hidden="true" customHeight="false" outlineLevel="1" collapsed="false">
      <c r="A79" s="98" t="s">
        <v>2555</v>
      </c>
      <c r="B79" s="391" t="s">
        <v>136</v>
      </c>
      <c r="C79" s="386" t="s">
        <v>2298</v>
      </c>
      <c r="D79" s="349" t="s">
        <v>2299</v>
      </c>
      <c r="E79" s="348" t="s">
        <v>2530</v>
      </c>
      <c r="F79" s="397"/>
      <c r="G79" s="338" t="s">
        <v>22</v>
      </c>
      <c r="H79" s="339"/>
      <c r="I79" s="339"/>
      <c r="J79" s="339" t="s">
        <v>95</v>
      </c>
      <c r="K79" s="339" t="s">
        <v>7208</v>
      </c>
      <c r="L79" s="339" t="s">
        <v>7216</v>
      </c>
      <c r="M79" s="340"/>
      <c r="N79" s="340"/>
      <c r="O79" s="323"/>
      <c r="P79" s="323"/>
      <c r="Q79" s="323"/>
      <c r="R79" s="323"/>
      <c r="S79" s="323"/>
      <c r="T79" s="323"/>
      <c r="U79" s="323"/>
      <c r="V79" s="323"/>
      <c r="W79" s="323"/>
      <c r="X79" s="323"/>
      <c r="Y79" s="323"/>
    </row>
    <row r="80" customFormat="false" ht="15" hidden="true" customHeight="false" outlineLevel="1" collapsed="false">
      <c r="A80" s="98" t="s">
        <v>2556</v>
      </c>
      <c r="B80" s="391" t="s">
        <v>136</v>
      </c>
      <c r="C80" s="389"/>
      <c r="D80" s="349" t="s">
        <v>2304</v>
      </c>
      <c r="E80" s="348" t="s">
        <v>2532</v>
      </c>
      <c r="F80" s="397"/>
      <c r="G80" s="338" t="s">
        <v>22</v>
      </c>
      <c r="H80" s="339"/>
      <c r="I80" s="339"/>
      <c r="J80" s="339" t="s">
        <v>95</v>
      </c>
      <c r="K80" s="339" t="s">
        <v>7208</v>
      </c>
      <c r="L80" s="339" t="s">
        <v>7216</v>
      </c>
      <c r="M80" s="340"/>
      <c r="N80" s="340"/>
      <c r="O80" s="323"/>
      <c r="P80" s="323"/>
      <c r="Q80" s="323"/>
      <c r="R80" s="323"/>
      <c r="S80" s="323"/>
      <c r="T80" s="323"/>
      <c r="U80" s="323"/>
      <c r="V80" s="323"/>
      <c r="W80" s="323"/>
      <c r="X80" s="323"/>
      <c r="Y80" s="323"/>
    </row>
    <row r="81" customFormat="false" ht="15" hidden="true" customHeight="false" outlineLevel="1" collapsed="false">
      <c r="A81" s="98" t="s">
        <v>2557</v>
      </c>
      <c r="B81" s="391" t="s">
        <v>136</v>
      </c>
      <c r="C81" s="386" t="s">
        <v>2298</v>
      </c>
      <c r="D81" s="349" t="s">
        <v>2299</v>
      </c>
      <c r="E81" s="348" t="s">
        <v>2534</v>
      </c>
      <c r="F81" s="397"/>
      <c r="G81" s="338" t="s">
        <v>22</v>
      </c>
      <c r="H81" s="339"/>
      <c r="I81" s="339"/>
      <c r="J81" s="339" t="s">
        <v>95</v>
      </c>
      <c r="K81" s="339" t="s">
        <v>7208</v>
      </c>
      <c r="L81" s="339" t="s">
        <v>7216</v>
      </c>
      <c r="M81" s="340"/>
      <c r="N81" s="340"/>
      <c r="O81" s="323"/>
      <c r="P81" s="323"/>
      <c r="Q81" s="323"/>
      <c r="R81" s="323"/>
      <c r="S81" s="323"/>
      <c r="T81" s="323"/>
      <c r="U81" s="323"/>
      <c r="V81" s="323"/>
      <c r="W81" s="323"/>
      <c r="X81" s="323"/>
      <c r="Y81" s="323"/>
    </row>
    <row r="82" customFormat="false" ht="15" hidden="true" customHeight="false" outlineLevel="1" collapsed="false">
      <c r="A82" s="98" t="s">
        <v>2558</v>
      </c>
      <c r="B82" s="391" t="s">
        <v>136</v>
      </c>
      <c r="C82" s="389"/>
      <c r="D82" s="349" t="s">
        <v>2304</v>
      </c>
      <c r="E82" s="348" t="s">
        <v>2536</v>
      </c>
      <c r="F82" s="397"/>
      <c r="G82" s="338" t="s">
        <v>22</v>
      </c>
      <c r="H82" s="339"/>
      <c r="I82" s="339"/>
      <c r="J82" s="339" t="s">
        <v>95</v>
      </c>
      <c r="K82" s="339" t="s">
        <v>7208</v>
      </c>
      <c r="L82" s="339" t="s">
        <v>7216</v>
      </c>
      <c r="M82" s="340"/>
      <c r="N82" s="340"/>
      <c r="O82" s="323"/>
      <c r="P82" s="323"/>
      <c r="Q82" s="323"/>
      <c r="R82" s="323"/>
      <c r="S82" s="323"/>
      <c r="T82" s="323"/>
      <c r="U82" s="323"/>
      <c r="V82" s="323"/>
      <c r="W82" s="323"/>
      <c r="X82" s="323"/>
      <c r="Y82" s="323"/>
    </row>
    <row r="83" customFormat="false" ht="15" hidden="true" customHeight="false" outlineLevel="1" collapsed="false">
      <c r="A83" s="98" t="s">
        <v>2559</v>
      </c>
      <c r="B83" s="391" t="s">
        <v>136</v>
      </c>
      <c r="C83" s="386" t="s">
        <v>2298</v>
      </c>
      <c r="D83" s="349" t="s">
        <v>2299</v>
      </c>
      <c r="E83" s="348" t="s">
        <v>2538</v>
      </c>
      <c r="F83" s="397"/>
      <c r="G83" s="338" t="s">
        <v>22</v>
      </c>
      <c r="H83" s="339"/>
      <c r="I83" s="339"/>
      <c r="J83" s="339" t="s">
        <v>95</v>
      </c>
      <c r="K83" s="339" t="s">
        <v>7208</v>
      </c>
      <c r="L83" s="339" t="s">
        <v>7216</v>
      </c>
      <c r="M83" s="340"/>
      <c r="N83" s="340"/>
      <c r="O83" s="323"/>
      <c r="P83" s="323"/>
      <c r="Q83" s="323"/>
      <c r="R83" s="323"/>
      <c r="S83" s="323"/>
      <c r="T83" s="323"/>
      <c r="U83" s="323"/>
      <c r="V83" s="323"/>
      <c r="W83" s="323"/>
      <c r="X83" s="323"/>
      <c r="Y83" s="323"/>
    </row>
    <row r="84" customFormat="false" ht="15" hidden="true" customHeight="false" outlineLevel="1" collapsed="false">
      <c r="A84" s="98" t="s">
        <v>2560</v>
      </c>
      <c r="B84" s="391" t="s">
        <v>136</v>
      </c>
      <c r="C84" s="389"/>
      <c r="D84" s="349" t="s">
        <v>2304</v>
      </c>
      <c r="E84" s="348" t="s">
        <v>2540</v>
      </c>
      <c r="F84" s="397"/>
      <c r="G84" s="338" t="s">
        <v>22</v>
      </c>
      <c r="H84" s="339"/>
      <c r="I84" s="339"/>
      <c r="J84" s="339" t="s">
        <v>95</v>
      </c>
      <c r="K84" s="339" t="s">
        <v>7208</v>
      </c>
      <c r="L84" s="339" t="s">
        <v>7216</v>
      </c>
      <c r="M84" s="340"/>
      <c r="N84" s="340"/>
      <c r="O84" s="323"/>
      <c r="P84" s="323"/>
      <c r="Q84" s="323"/>
      <c r="R84" s="323"/>
      <c r="S84" s="323"/>
      <c r="T84" s="323"/>
      <c r="U84" s="323"/>
      <c r="V84" s="323"/>
      <c r="W84" s="323"/>
      <c r="X84" s="323"/>
      <c r="Y84" s="323"/>
    </row>
    <row r="85" customFormat="false" ht="15" hidden="true" customHeight="false" outlineLevel="1" collapsed="false">
      <c r="A85" s="98" t="s">
        <v>2561</v>
      </c>
      <c r="B85" s="391" t="s">
        <v>136</v>
      </c>
      <c r="C85" s="386" t="s">
        <v>2298</v>
      </c>
      <c r="D85" s="349" t="s">
        <v>2299</v>
      </c>
      <c r="E85" s="348" t="s">
        <v>2542</v>
      </c>
      <c r="F85" s="397"/>
      <c r="G85" s="338" t="s">
        <v>22</v>
      </c>
      <c r="H85" s="339"/>
      <c r="I85" s="339"/>
      <c r="J85" s="339" t="s">
        <v>95</v>
      </c>
      <c r="K85" s="339" t="s">
        <v>7208</v>
      </c>
      <c r="L85" s="339" t="s">
        <v>7216</v>
      </c>
      <c r="M85" s="340"/>
      <c r="N85" s="340"/>
      <c r="O85" s="323"/>
      <c r="P85" s="323"/>
      <c r="Q85" s="323"/>
      <c r="R85" s="323"/>
      <c r="S85" s="323"/>
      <c r="T85" s="323"/>
      <c r="U85" s="323"/>
      <c r="V85" s="323"/>
      <c r="W85" s="323"/>
      <c r="X85" s="323"/>
      <c r="Y85" s="323"/>
    </row>
    <row r="86" customFormat="false" ht="15" hidden="true" customHeight="false" outlineLevel="1" collapsed="false">
      <c r="A86" s="98" t="s">
        <v>2562</v>
      </c>
      <c r="B86" s="391" t="s">
        <v>136</v>
      </c>
      <c r="C86" s="389"/>
      <c r="D86" s="349" t="s">
        <v>2304</v>
      </c>
      <c r="E86" s="348" t="s">
        <v>2544</v>
      </c>
      <c r="F86" s="397"/>
      <c r="G86" s="338" t="s">
        <v>22</v>
      </c>
      <c r="H86" s="339"/>
      <c r="I86" s="339"/>
      <c r="J86" s="339" t="s">
        <v>95</v>
      </c>
      <c r="K86" s="339" t="s">
        <v>7208</v>
      </c>
      <c r="L86" s="339" t="s">
        <v>7216</v>
      </c>
      <c r="M86" s="340"/>
      <c r="N86" s="340"/>
      <c r="O86" s="323"/>
      <c r="P86" s="323"/>
      <c r="Q86" s="323"/>
      <c r="R86" s="323"/>
      <c r="S86" s="323"/>
      <c r="T86" s="323"/>
      <c r="U86" s="323"/>
      <c r="V86" s="323"/>
      <c r="W86" s="323"/>
      <c r="X86" s="323"/>
      <c r="Y86" s="323"/>
    </row>
    <row r="87" customFormat="false" ht="15" hidden="true" customHeight="false" outlineLevel="1" collapsed="false">
      <c r="A87" s="98" t="s">
        <v>2563</v>
      </c>
      <c r="B87" s="391" t="s">
        <v>129</v>
      </c>
      <c r="C87" s="350" t="s">
        <v>1002</v>
      </c>
      <c r="D87" s="351" t="s">
        <v>1003</v>
      </c>
      <c r="E87" s="337" t="s">
        <v>1541</v>
      </c>
      <c r="F87" s="387" t="s">
        <v>2553</v>
      </c>
      <c r="G87" s="338" t="s">
        <v>22</v>
      </c>
      <c r="H87" s="339"/>
      <c r="I87" s="339"/>
      <c r="J87" s="339" t="s">
        <v>95</v>
      </c>
      <c r="K87" s="339" t="s">
        <v>7208</v>
      </c>
      <c r="L87" s="339" t="s">
        <v>7216</v>
      </c>
      <c r="M87" s="340"/>
      <c r="N87" s="340"/>
      <c r="O87" s="323"/>
      <c r="P87" s="323"/>
      <c r="Q87" s="323"/>
      <c r="R87" s="323"/>
      <c r="S87" s="323"/>
      <c r="T87" s="323"/>
      <c r="U87" s="323"/>
      <c r="V87" s="323"/>
      <c r="W87" s="323"/>
      <c r="X87" s="323"/>
      <c r="Y87" s="323"/>
    </row>
    <row r="88" customFormat="false" ht="15" hidden="true" customHeight="false" outlineLevel="1" collapsed="false">
      <c r="A88" s="98" t="s">
        <v>2565</v>
      </c>
      <c r="B88" s="391" t="s">
        <v>129</v>
      </c>
      <c r="C88" s="390"/>
      <c r="D88" s="351" t="s">
        <v>2313</v>
      </c>
      <c r="E88" s="352" t="s">
        <v>1615</v>
      </c>
      <c r="F88" s="392" t="s">
        <v>2553</v>
      </c>
      <c r="G88" s="338" t="s">
        <v>22</v>
      </c>
      <c r="H88" s="339"/>
      <c r="I88" s="339"/>
      <c r="J88" s="339" t="s">
        <v>95</v>
      </c>
      <c r="K88" s="339" t="s">
        <v>7208</v>
      </c>
      <c r="L88" s="339" t="s">
        <v>7216</v>
      </c>
      <c r="M88" s="340"/>
      <c r="N88" s="340"/>
      <c r="O88" s="323"/>
      <c r="P88" s="323"/>
      <c r="Q88" s="323"/>
      <c r="R88" s="323"/>
      <c r="S88" s="323"/>
      <c r="T88" s="323"/>
      <c r="U88" s="323"/>
      <c r="V88" s="323"/>
      <c r="W88" s="323"/>
      <c r="X88" s="323"/>
      <c r="Y88" s="323"/>
    </row>
    <row r="89" customFormat="false" ht="15" hidden="true" customHeight="false" outlineLevel="1" collapsed="false">
      <c r="A89" s="98" t="s">
        <v>2566</v>
      </c>
      <c r="B89" s="391" t="s">
        <v>129</v>
      </c>
      <c r="C89" s="390"/>
      <c r="D89" s="351" t="s">
        <v>2315</v>
      </c>
      <c r="E89" s="352" t="s">
        <v>1615</v>
      </c>
      <c r="F89" s="392" t="s">
        <v>2553</v>
      </c>
      <c r="G89" s="338" t="s">
        <v>22</v>
      </c>
      <c r="H89" s="339"/>
      <c r="I89" s="339"/>
      <c r="J89" s="339" t="s">
        <v>95</v>
      </c>
      <c r="K89" s="339" t="s">
        <v>7208</v>
      </c>
      <c r="L89" s="339" t="s">
        <v>7216</v>
      </c>
      <c r="M89" s="340"/>
      <c r="N89" s="340"/>
      <c r="O89" s="323"/>
      <c r="P89" s="323"/>
      <c r="Q89" s="323"/>
      <c r="R89" s="323"/>
      <c r="S89" s="323"/>
      <c r="T89" s="323"/>
      <c r="U89" s="323"/>
      <c r="V89" s="323"/>
      <c r="W89" s="323"/>
      <c r="X89" s="323"/>
      <c r="Y89" s="323"/>
    </row>
    <row r="90" customFormat="false" ht="15" hidden="true" customHeight="false" outlineLevel="1" collapsed="false">
      <c r="A90" s="98" t="s">
        <v>2567</v>
      </c>
      <c r="B90" s="391" t="s">
        <v>129</v>
      </c>
      <c r="C90" s="350" t="s">
        <v>1560</v>
      </c>
      <c r="D90" s="351" t="s">
        <v>1061</v>
      </c>
      <c r="E90" s="348" t="s">
        <v>1062</v>
      </c>
      <c r="F90" s="392" t="s">
        <v>2553</v>
      </c>
      <c r="G90" s="338" t="s">
        <v>22</v>
      </c>
      <c r="H90" s="339"/>
      <c r="I90" s="339"/>
      <c r="J90" s="339" t="s">
        <v>95</v>
      </c>
      <c r="K90" s="339" t="s">
        <v>7208</v>
      </c>
      <c r="L90" s="339" t="s">
        <v>7216</v>
      </c>
      <c r="M90" s="340"/>
      <c r="N90" s="340"/>
      <c r="O90" s="323"/>
      <c r="P90" s="323"/>
      <c r="Q90" s="323"/>
      <c r="R90" s="323"/>
      <c r="S90" s="323"/>
      <c r="T90" s="323"/>
      <c r="U90" s="323"/>
      <c r="V90" s="323"/>
      <c r="W90" s="323"/>
      <c r="X90" s="323"/>
      <c r="Y90" s="323"/>
    </row>
    <row r="91" customFormat="false" ht="15" hidden="true" customHeight="false" outlineLevel="1" collapsed="false">
      <c r="A91" s="98" t="s">
        <v>2568</v>
      </c>
      <c r="B91" s="391" t="s">
        <v>223</v>
      </c>
      <c r="C91" s="350"/>
      <c r="D91" s="358" t="s">
        <v>1096</v>
      </c>
      <c r="E91" s="337" t="s">
        <v>1097</v>
      </c>
      <c r="F91" s="392" t="s">
        <v>2553</v>
      </c>
      <c r="G91" s="338" t="s">
        <v>22</v>
      </c>
      <c r="H91" s="339"/>
      <c r="I91" s="339"/>
      <c r="J91" s="339" t="s">
        <v>95</v>
      </c>
      <c r="K91" s="339" t="s">
        <v>7208</v>
      </c>
      <c r="L91" s="339" t="s">
        <v>7216</v>
      </c>
      <c r="M91" s="340"/>
      <c r="N91" s="340"/>
      <c r="O91" s="323"/>
      <c r="P91" s="323"/>
      <c r="Q91" s="323"/>
      <c r="R91" s="323"/>
      <c r="S91" s="323"/>
      <c r="T91" s="323"/>
      <c r="U91" s="323"/>
      <c r="V91" s="323"/>
      <c r="W91" s="323"/>
      <c r="X91" s="323"/>
      <c r="Y91" s="323"/>
    </row>
    <row r="92" customFormat="false" ht="15" hidden="false" customHeight="true" outlineLevel="0" collapsed="false">
      <c r="A92" s="365" t="s">
        <v>2603</v>
      </c>
      <c r="B92" s="365"/>
      <c r="C92" s="365"/>
      <c r="D92" s="365"/>
      <c r="E92" s="365"/>
      <c r="F92" s="365"/>
      <c r="G92" s="369"/>
      <c r="H92" s="369"/>
      <c r="I92" s="369"/>
      <c r="J92" s="369"/>
      <c r="K92" s="369"/>
      <c r="L92" s="369"/>
      <c r="M92" s="332"/>
      <c r="N92" s="332"/>
      <c r="O92" s="323"/>
      <c r="P92" s="323"/>
      <c r="Q92" s="323"/>
      <c r="R92" s="323"/>
      <c r="S92" s="323"/>
      <c r="T92" s="323"/>
      <c r="U92" s="323"/>
      <c r="V92" s="323"/>
      <c r="W92" s="323"/>
      <c r="X92" s="323"/>
      <c r="Y92" s="323"/>
    </row>
    <row r="93" customFormat="false" ht="15" hidden="true" customHeight="false" outlineLevel="1" collapsed="false">
      <c r="A93" s="98" t="s">
        <v>2570</v>
      </c>
      <c r="B93" s="391" t="s">
        <v>136</v>
      </c>
      <c r="C93" s="386" t="s">
        <v>2298</v>
      </c>
      <c r="D93" s="349" t="s">
        <v>2444</v>
      </c>
      <c r="E93" s="348" t="s">
        <v>2604</v>
      </c>
      <c r="F93" s="387" t="s">
        <v>2370</v>
      </c>
      <c r="G93" s="338" t="s">
        <v>22</v>
      </c>
      <c r="H93" s="339"/>
      <c r="I93" s="339"/>
      <c r="J93" s="339" t="s">
        <v>95</v>
      </c>
      <c r="K93" s="339" t="s">
        <v>7208</v>
      </c>
      <c r="L93" s="339" t="s">
        <v>7216</v>
      </c>
      <c r="M93" s="340"/>
      <c r="N93" s="340"/>
      <c r="O93" s="323"/>
      <c r="P93" s="323"/>
      <c r="Q93" s="323"/>
      <c r="R93" s="323"/>
      <c r="S93" s="323"/>
      <c r="T93" s="323"/>
      <c r="U93" s="323"/>
      <c r="V93" s="323"/>
      <c r="W93" s="323"/>
      <c r="X93" s="323"/>
      <c r="Y93" s="323"/>
    </row>
    <row r="94" customFormat="false" ht="15" hidden="true" customHeight="false" outlineLevel="1" collapsed="false">
      <c r="A94" s="98" t="s">
        <v>2573</v>
      </c>
      <c r="B94" s="391" t="s">
        <v>136</v>
      </c>
      <c r="C94" s="394"/>
      <c r="D94" s="349" t="s">
        <v>986</v>
      </c>
      <c r="E94" s="348" t="s">
        <v>2605</v>
      </c>
      <c r="F94" s="376"/>
      <c r="G94" s="338" t="s">
        <v>22</v>
      </c>
      <c r="H94" s="339"/>
      <c r="I94" s="339"/>
      <c r="J94" s="339" t="s">
        <v>95</v>
      </c>
      <c r="K94" s="339" t="s">
        <v>7208</v>
      </c>
      <c r="L94" s="339" t="s">
        <v>7216</v>
      </c>
      <c r="M94" s="340"/>
      <c r="N94" s="340"/>
      <c r="O94" s="323"/>
      <c r="P94" s="323"/>
      <c r="Q94" s="323"/>
      <c r="R94" s="323"/>
      <c r="S94" s="323"/>
      <c r="T94" s="323"/>
      <c r="U94" s="323"/>
      <c r="V94" s="323"/>
      <c r="W94" s="323"/>
      <c r="X94" s="323"/>
      <c r="Y94" s="323"/>
    </row>
    <row r="95" customFormat="false" ht="15" hidden="true" customHeight="false" outlineLevel="1" collapsed="false">
      <c r="A95" s="98" t="s">
        <v>2575</v>
      </c>
      <c r="B95" s="391" t="s">
        <v>136</v>
      </c>
      <c r="C95" s="394"/>
      <c r="D95" s="349" t="s">
        <v>2444</v>
      </c>
      <c r="E95" s="348" t="s">
        <v>2606</v>
      </c>
      <c r="F95" s="387" t="s">
        <v>2370</v>
      </c>
      <c r="G95" s="338" t="s">
        <v>22</v>
      </c>
      <c r="H95" s="339"/>
      <c r="I95" s="339"/>
      <c r="J95" s="339" t="s">
        <v>95</v>
      </c>
      <c r="K95" s="339" t="s">
        <v>7208</v>
      </c>
      <c r="L95" s="339" t="s">
        <v>7216</v>
      </c>
      <c r="M95" s="340"/>
      <c r="N95" s="340"/>
      <c r="O95" s="323"/>
      <c r="P95" s="323"/>
      <c r="Q95" s="323"/>
      <c r="R95" s="323"/>
      <c r="S95" s="323"/>
      <c r="T95" s="323"/>
      <c r="U95" s="323"/>
      <c r="V95" s="323"/>
      <c r="W95" s="323"/>
      <c r="X95" s="323"/>
      <c r="Y95" s="323"/>
    </row>
    <row r="96" customFormat="false" ht="15" hidden="true" customHeight="false" outlineLevel="1" collapsed="false">
      <c r="A96" s="98" t="s">
        <v>2577</v>
      </c>
      <c r="B96" s="391" t="s">
        <v>136</v>
      </c>
      <c r="C96" s="394"/>
      <c r="D96" s="349" t="s">
        <v>986</v>
      </c>
      <c r="E96" s="348" t="s">
        <v>2607</v>
      </c>
      <c r="F96" s="376"/>
      <c r="G96" s="338" t="s">
        <v>22</v>
      </c>
      <c r="H96" s="339"/>
      <c r="I96" s="339"/>
      <c r="J96" s="339" t="s">
        <v>95</v>
      </c>
      <c r="K96" s="339" t="s">
        <v>7208</v>
      </c>
      <c r="L96" s="339" t="s">
        <v>7216</v>
      </c>
      <c r="M96" s="340"/>
      <c r="N96" s="340"/>
      <c r="O96" s="323"/>
      <c r="P96" s="323"/>
      <c r="Q96" s="323"/>
      <c r="R96" s="323"/>
      <c r="S96" s="323"/>
      <c r="T96" s="323"/>
      <c r="U96" s="323"/>
      <c r="V96" s="323"/>
      <c r="W96" s="323"/>
      <c r="X96" s="323"/>
      <c r="Y96" s="323"/>
    </row>
    <row r="97" customFormat="false" ht="15" hidden="true" customHeight="false" outlineLevel="1" collapsed="false">
      <c r="A97" s="98" t="s">
        <v>2579</v>
      </c>
      <c r="B97" s="391" t="s">
        <v>136</v>
      </c>
      <c r="C97" s="394"/>
      <c r="D97" s="349" t="s">
        <v>2444</v>
      </c>
      <c r="E97" s="348" t="s">
        <v>2608</v>
      </c>
      <c r="F97" s="387" t="s">
        <v>2370</v>
      </c>
      <c r="G97" s="338" t="s">
        <v>22</v>
      </c>
      <c r="H97" s="339"/>
      <c r="I97" s="339"/>
      <c r="J97" s="339" t="s">
        <v>95</v>
      </c>
      <c r="K97" s="339" t="s">
        <v>7208</v>
      </c>
      <c r="L97" s="339" t="s">
        <v>7216</v>
      </c>
      <c r="M97" s="340"/>
      <c r="N97" s="340"/>
      <c r="O97" s="323"/>
      <c r="P97" s="323"/>
      <c r="Q97" s="323"/>
      <c r="R97" s="323"/>
      <c r="S97" s="323"/>
      <c r="T97" s="323"/>
      <c r="U97" s="323"/>
      <c r="V97" s="323"/>
      <c r="W97" s="323"/>
      <c r="X97" s="323"/>
      <c r="Y97" s="323"/>
    </row>
    <row r="98" customFormat="false" ht="15" hidden="true" customHeight="false" outlineLevel="1" collapsed="false">
      <c r="A98" s="98" t="s">
        <v>2581</v>
      </c>
      <c r="B98" s="391" t="s">
        <v>136</v>
      </c>
      <c r="C98" s="394"/>
      <c r="D98" s="349" t="s">
        <v>986</v>
      </c>
      <c r="E98" s="348" t="s">
        <v>2609</v>
      </c>
      <c r="F98" s="376"/>
      <c r="G98" s="338" t="s">
        <v>22</v>
      </c>
      <c r="H98" s="339"/>
      <c r="I98" s="339"/>
      <c r="J98" s="339" t="s">
        <v>95</v>
      </c>
      <c r="K98" s="339" t="s">
        <v>7208</v>
      </c>
      <c r="L98" s="339" t="s">
        <v>7216</v>
      </c>
      <c r="M98" s="340"/>
      <c r="N98" s="340"/>
      <c r="O98" s="323"/>
      <c r="P98" s="323"/>
      <c r="Q98" s="323"/>
      <c r="R98" s="323"/>
      <c r="S98" s="323"/>
      <c r="T98" s="323"/>
      <c r="U98" s="323"/>
      <c r="V98" s="323"/>
      <c r="W98" s="323"/>
      <c r="X98" s="323"/>
      <c r="Y98" s="323"/>
    </row>
    <row r="99" customFormat="false" ht="15" hidden="true" customHeight="false" outlineLevel="1" collapsed="false">
      <c r="A99" s="98" t="s">
        <v>2583</v>
      </c>
      <c r="B99" s="391" t="s">
        <v>129</v>
      </c>
      <c r="C99" s="350" t="s">
        <v>1002</v>
      </c>
      <c r="D99" s="351" t="s">
        <v>2610</v>
      </c>
      <c r="E99" s="337" t="s">
        <v>1541</v>
      </c>
      <c r="F99" s="398" t="s">
        <v>2611</v>
      </c>
      <c r="G99" s="338" t="s">
        <v>22</v>
      </c>
      <c r="H99" s="339"/>
      <c r="I99" s="339"/>
      <c r="J99" s="339" t="s">
        <v>95</v>
      </c>
      <c r="K99" s="339" t="s">
        <v>7208</v>
      </c>
      <c r="L99" s="339" t="s">
        <v>7216</v>
      </c>
      <c r="M99" s="340"/>
      <c r="N99" s="340"/>
      <c r="O99" s="323"/>
      <c r="P99" s="323"/>
      <c r="Q99" s="323"/>
      <c r="R99" s="323"/>
      <c r="S99" s="323"/>
      <c r="T99" s="323"/>
      <c r="U99" s="323"/>
      <c r="V99" s="323"/>
      <c r="W99" s="323"/>
      <c r="X99" s="323"/>
      <c r="Y99" s="323"/>
    </row>
    <row r="100" customFormat="false" ht="15" hidden="true" customHeight="false" outlineLevel="1" collapsed="false">
      <c r="A100" s="98" t="s">
        <v>2586</v>
      </c>
      <c r="B100" s="391" t="s">
        <v>129</v>
      </c>
      <c r="C100" s="393"/>
      <c r="D100" s="351" t="s">
        <v>2313</v>
      </c>
      <c r="E100" s="355" t="s">
        <v>1615</v>
      </c>
      <c r="F100" s="356" t="s">
        <v>2612</v>
      </c>
      <c r="G100" s="338" t="s">
        <v>22</v>
      </c>
      <c r="H100" s="339"/>
      <c r="I100" s="339"/>
      <c r="J100" s="339" t="s">
        <v>95</v>
      </c>
      <c r="K100" s="339" t="s">
        <v>7208</v>
      </c>
      <c r="L100" s="339" t="s">
        <v>7216</v>
      </c>
      <c r="M100" s="340"/>
      <c r="N100" s="340"/>
      <c r="O100" s="323"/>
      <c r="P100" s="323"/>
      <c r="Q100" s="323"/>
      <c r="R100" s="323"/>
      <c r="S100" s="323"/>
      <c r="T100" s="323"/>
      <c r="U100" s="323"/>
      <c r="V100" s="323"/>
      <c r="W100" s="323"/>
      <c r="X100" s="323"/>
      <c r="Y100" s="323"/>
    </row>
    <row r="101" customFormat="false" ht="15" hidden="true" customHeight="false" outlineLevel="1" collapsed="false">
      <c r="A101" s="98" t="s">
        <v>2588</v>
      </c>
      <c r="B101" s="391" t="s">
        <v>129</v>
      </c>
      <c r="C101" s="393"/>
      <c r="D101" s="351" t="s">
        <v>2315</v>
      </c>
      <c r="E101" s="355" t="s">
        <v>1615</v>
      </c>
      <c r="F101" s="356" t="s">
        <v>2613</v>
      </c>
      <c r="G101" s="338" t="s">
        <v>22</v>
      </c>
      <c r="H101" s="339"/>
      <c r="I101" s="339"/>
      <c r="J101" s="339" t="s">
        <v>95</v>
      </c>
      <c r="K101" s="339" t="s">
        <v>7208</v>
      </c>
      <c r="L101" s="339" t="s">
        <v>7216</v>
      </c>
      <c r="M101" s="340"/>
      <c r="N101" s="340"/>
      <c r="O101" s="323"/>
      <c r="P101" s="323"/>
      <c r="Q101" s="323"/>
      <c r="R101" s="323"/>
      <c r="S101" s="323"/>
      <c r="T101" s="323"/>
      <c r="U101" s="323"/>
      <c r="V101" s="323"/>
      <c r="W101" s="323"/>
      <c r="X101" s="323"/>
      <c r="Y101" s="323"/>
    </row>
    <row r="102" customFormat="false" ht="15" hidden="true" customHeight="false" outlineLevel="1" collapsed="false">
      <c r="A102" s="98" t="s">
        <v>2590</v>
      </c>
      <c r="B102" s="391" t="s">
        <v>96</v>
      </c>
      <c r="C102" s="350" t="s">
        <v>1560</v>
      </c>
      <c r="D102" s="351" t="s">
        <v>1061</v>
      </c>
      <c r="E102" s="348" t="s">
        <v>1062</v>
      </c>
      <c r="F102" s="399" t="s">
        <v>2522</v>
      </c>
      <c r="G102" s="338" t="s">
        <v>22</v>
      </c>
      <c r="H102" s="339"/>
      <c r="I102" s="339"/>
      <c r="J102" s="339" t="s">
        <v>95</v>
      </c>
      <c r="K102" s="339" t="s">
        <v>7208</v>
      </c>
      <c r="L102" s="339" t="s">
        <v>7216</v>
      </c>
      <c r="M102" s="340"/>
      <c r="N102" s="340"/>
      <c r="O102" s="323"/>
      <c r="P102" s="323"/>
      <c r="Q102" s="323"/>
      <c r="R102" s="323"/>
      <c r="S102" s="323"/>
      <c r="T102" s="323"/>
      <c r="U102" s="323"/>
      <c r="V102" s="323"/>
      <c r="W102" s="323"/>
      <c r="X102" s="323"/>
      <c r="Y102" s="323"/>
    </row>
    <row r="103" customFormat="false" ht="15" hidden="true" customHeight="false" outlineLevel="1" collapsed="false">
      <c r="A103" s="98" t="s">
        <v>2591</v>
      </c>
      <c r="B103" s="391" t="s">
        <v>223</v>
      </c>
      <c r="C103" s="350"/>
      <c r="D103" s="358" t="s">
        <v>1096</v>
      </c>
      <c r="E103" s="337" t="s">
        <v>1097</v>
      </c>
      <c r="F103" s="350"/>
      <c r="G103" s="338" t="s">
        <v>22</v>
      </c>
      <c r="H103" s="339"/>
      <c r="I103" s="339"/>
      <c r="J103" s="339" t="s">
        <v>95</v>
      </c>
      <c r="K103" s="339" t="s">
        <v>7208</v>
      </c>
      <c r="L103" s="339" t="s">
        <v>7216</v>
      </c>
      <c r="M103" s="340"/>
      <c r="N103" s="340"/>
      <c r="O103" s="323"/>
      <c r="P103" s="323"/>
      <c r="Q103" s="323"/>
      <c r="R103" s="323"/>
      <c r="S103" s="323"/>
      <c r="T103" s="323"/>
      <c r="U103" s="323"/>
      <c r="V103" s="323"/>
      <c r="W103" s="323"/>
      <c r="X103" s="323"/>
      <c r="Y103" s="323"/>
    </row>
    <row r="104" customFormat="false" ht="15" hidden="false" customHeight="true" outlineLevel="0" collapsed="false">
      <c r="A104" s="329" t="s">
        <v>2642</v>
      </c>
      <c r="B104" s="329"/>
      <c r="C104" s="329"/>
      <c r="D104" s="329"/>
      <c r="E104" s="329"/>
      <c r="F104" s="329"/>
      <c r="G104" s="369"/>
      <c r="H104" s="369"/>
      <c r="I104" s="369"/>
      <c r="J104" s="369"/>
      <c r="K104" s="369"/>
      <c r="L104" s="369"/>
      <c r="M104" s="332"/>
      <c r="N104" s="332"/>
      <c r="O104" s="323"/>
      <c r="P104" s="323"/>
      <c r="Q104" s="323"/>
      <c r="R104" s="323"/>
      <c r="S104" s="323"/>
      <c r="T104" s="323"/>
      <c r="U104" s="323"/>
      <c r="V104" s="323"/>
      <c r="W104" s="323"/>
      <c r="X104" s="323"/>
      <c r="Y104" s="323"/>
    </row>
    <row r="105" customFormat="false" ht="15" hidden="true" customHeight="false" outlineLevel="1" collapsed="false">
      <c r="A105" s="98" t="s">
        <v>2643</v>
      </c>
      <c r="B105" s="391" t="s">
        <v>136</v>
      </c>
      <c r="C105" s="386" t="s">
        <v>2298</v>
      </c>
      <c r="D105" s="349" t="s">
        <v>2299</v>
      </c>
      <c r="E105" s="348" t="s">
        <v>2644</v>
      </c>
      <c r="F105" s="387" t="s">
        <v>2645</v>
      </c>
      <c r="G105" s="338" t="s">
        <v>22</v>
      </c>
      <c r="H105" s="339"/>
      <c r="I105" s="339"/>
      <c r="J105" s="339" t="s">
        <v>95</v>
      </c>
      <c r="K105" s="339" t="s">
        <v>7208</v>
      </c>
      <c r="L105" s="339" t="s">
        <v>7216</v>
      </c>
      <c r="M105" s="340"/>
      <c r="N105" s="340"/>
      <c r="O105" s="323"/>
      <c r="P105" s="323"/>
      <c r="Q105" s="323"/>
      <c r="R105" s="323"/>
      <c r="S105" s="323"/>
      <c r="T105" s="323"/>
      <c r="U105" s="323"/>
      <c r="V105" s="323"/>
      <c r="W105" s="323"/>
      <c r="X105" s="323"/>
      <c r="Y105" s="323"/>
    </row>
    <row r="106" customFormat="false" ht="15" hidden="true" customHeight="false" outlineLevel="1" collapsed="false">
      <c r="A106" s="98" t="s">
        <v>2646</v>
      </c>
      <c r="B106" s="391" t="s">
        <v>136</v>
      </c>
      <c r="C106" s="389"/>
      <c r="D106" s="349" t="s">
        <v>2304</v>
      </c>
      <c r="E106" s="348" t="s">
        <v>2647</v>
      </c>
      <c r="F106" s="376"/>
      <c r="G106" s="338" t="s">
        <v>22</v>
      </c>
      <c r="H106" s="339"/>
      <c r="I106" s="339"/>
      <c r="J106" s="339" t="s">
        <v>95</v>
      </c>
      <c r="K106" s="339" t="s">
        <v>7208</v>
      </c>
      <c r="L106" s="339" t="s">
        <v>7216</v>
      </c>
      <c r="M106" s="340"/>
      <c r="N106" s="340"/>
      <c r="O106" s="323"/>
      <c r="P106" s="323"/>
      <c r="Q106" s="323"/>
      <c r="R106" s="323"/>
      <c r="S106" s="323"/>
      <c r="T106" s="323"/>
      <c r="U106" s="323"/>
      <c r="V106" s="323"/>
      <c r="W106" s="323"/>
      <c r="X106" s="323"/>
      <c r="Y106" s="323"/>
    </row>
    <row r="107" customFormat="false" ht="15" hidden="true" customHeight="false" outlineLevel="1" collapsed="false">
      <c r="A107" s="98" t="s">
        <v>2648</v>
      </c>
      <c r="B107" s="391" t="s">
        <v>136</v>
      </c>
      <c r="C107" s="386" t="s">
        <v>2298</v>
      </c>
      <c r="D107" s="349" t="s">
        <v>2299</v>
      </c>
      <c r="E107" s="348" t="s">
        <v>2649</v>
      </c>
      <c r="F107" s="306"/>
      <c r="G107" s="338" t="s">
        <v>22</v>
      </c>
      <c r="H107" s="339"/>
      <c r="I107" s="339"/>
      <c r="J107" s="339" t="s">
        <v>95</v>
      </c>
      <c r="K107" s="339" t="s">
        <v>7208</v>
      </c>
      <c r="L107" s="339" t="s">
        <v>7216</v>
      </c>
      <c r="M107" s="340"/>
      <c r="N107" s="340"/>
      <c r="O107" s="323"/>
      <c r="P107" s="323"/>
      <c r="Q107" s="323"/>
      <c r="R107" s="323"/>
      <c r="S107" s="323"/>
      <c r="T107" s="323"/>
      <c r="U107" s="323"/>
      <c r="V107" s="323"/>
      <c r="W107" s="323"/>
      <c r="X107" s="323"/>
      <c r="Y107" s="323"/>
    </row>
    <row r="108" customFormat="false" ht="15" hidden="true" customHeight="false" outlineLevel="1" collapsed="false">
      <c r="A108" s="98" t="s">
        <v>2650</v>
      </c>
      <c r="B108" s="391" t="s">
        <v>136</v>
      </c>
      <c r="C108" s="389"/>
      <c r="D108" s="349" t="s">
        <v>2304</v>
      </c>
      <c r="E108" s="348" t="s">
        <v>2651</v>
      </c>
      <c r="F108" s="376"/>
      <c r="G108" s="338" t="s">
        <v>22</v>
      </c>
      <c r="H108" s="339"/>
      <c r="I108" s="339"/>
      <c r="J108" s="339" t="s">
        <v>95</v>
      </c>
      <c r="K108" s="339" t="s">
        <v>7208</v>
      </c>
      <c r="L108" s="339" t="s">
        <v>7216</v>
      </c>
      <c r="M108" s="340"/>
      <c r="N108" s="340"/>
      <c r="O108" s="323"/>
      <c r="P108" s="323"/>
      <c r="Q108" s="323"/>
      <c r="R108" s="323"/>
      <c r="S108" s="323"/>
      <c r="T108" s="323"/>
      <c r="U108" s="323"/>
      <c r="V108" s="323"/>
      <c r="W108" s="323"/>
      <c r="X108" s="323"/>
      <c r="Y108" s="323"/>
    </row>
    <row r="109" customFormat="false" ht="15" hidden="true" customHeight="false" outlineLevel="1" collapsed="false">
      <c r="A109" s="98" t="s">
        <v>2652</v>
      </c>
      <c r="B109" s="391" t="s">
        <v>136</v>
      </c>
      <c r="C109" s="386" t="s">
        <v>2298</v>
      </c>
      <c r="D109" s="349" t="s">
        <v>2299</v>
      </c>
      <c r="E109" s="348" t="s">
        <v>2653</v>
      </c>
      <c r="F109" s="306"/>
      <c r="G109" s="338" t="s">
        <v>22</v>
      </c>
      <c r="H109" s="339"/>
      <c r="I109" s="339"/>
      <c r="J109" s="339" t="s">
        <v>95</v>
      </c>
      <c r="K109" s="339" t="s">
        <v>7208</v>
      </c>
      <c r="L109" s="339" t="s">
        <v>7216</v>
      </c>
      <c r="M109" s="340"/>
      <c r="N109" s="340"/>
      <c r="O109" s="323"/>
      <c r="P109" s="323"/>
      <c r="Q109" s="323"/>
      <c r="R109" s="323"/>
      <c r="S109" s="323"/>
      <c r="T109" s="323"/>
      <c r="U109" s="323"/>
      <c r="V109" s="323"/>
      <c r="W109" s="323"/>
      <c r="X109" s="323"/>
      <c r="Y109" s="323"/>
    </row>
    <row r="110" customFormat="false" ht="15" hidden="true" customHeight="false" outlineLevel="1" collapsed="false">
      <c r="A110" s="98" t="s">
        <v>2654</v>
      </c>
      <c r="B110" s="391" t="s">
        <v>136</v>
      </c>
      <c r="C110" s="389"/>
      <c r="D110" s="349" t="s">
        <v>2304</v>
      </c>
      <c r="E110" s="348" t="s">
        <v>2655</v>
      </c>
      <c r="F110" s="376"/>
      <c r="G110" s="338" t="s">
        <v>22</v>
      </c>
      <c r="H110" s="339"/>
      <c r="I110" s="339"/>
      <c r="J110" s="339" t="s">
        <v>95</v>
      </c>
      <c r="K110" s="339" t="s">
        <v>7208</v>
      </c>
      <c r="L110" s="339" t="s">
        <v>7216</v>
      </c>
      <c r="M110" s="340"/>
      <c r="N110" s="340"/>
      <c r="O110" s="323"/>
      <c r="P110" s="323"/>
      <c r="Q110" s="323"/>
      <c r="R110" s="323"/>
      <c r="S110" s="323"/>
      <c r="T110" s="323"/>
      <c r="U110" s="323"/>
      <c r="V110" s="323"/>
      <c r="W110" s="323"/>
      <c r="X110" s="323"/>
      <c r="Y110" s="323"/>
    </row>
    <row r="111" customFormat="false" ht="15" hidden="true" customHeight="false" outlineLevel="1" collapsed="false">
      <c r="A111" s="98" t="s">
        <v>2656</v>
      </c>
      <c r="B111" s="391" t="s">
        <v>136</v>
      </c>
      <c r="C111" s="386" t="s">
        <v>2298</v>
      </c>
      <c r="D111" s="349" t="s">
        <v>2299</v>
      </c>
      <c r="E111" s="348" t="s">
        <v>2657</v>
      </c>
      <c r="F111" s="306"/>
      <c r="G111" s="338" t="s">
        <v>22</v>
      </c>
      <c r="H111" s="339"/>
      <c r="I111" s="339"/>
      <c r="J111" s="339" t="s">
        <v>95</v>
      </c>
      <c r="K111" s="339" t="s">
        <v>7208</v>
      </c>
      <c r="L111" s="339" t="s">
        <v>7216</v>
      </c>
      <c r="M111" s="340"/>
      <c r="N111" s="340"/>
      <c r="O111" s="323"/>
      <c r="P111" s="323"/>
      <c r="Q111" s="323"/>
      <c r="R111" s="323"/>
      <c r="S111" s="323"/>
      <c r="T111" s="323"/>
      <c r="U111" s="323"/>
      <c r="V111" s="323"/>
      <c r="W111" s="323"/>
      <c r="X111" s="323"/>
      <c r="Y111" s="323"/>
    </row>
    <row r="112" customFormat="false" ht="15" hidden="true" customHeight="false" outlineLevel="1" collapsed="false">
      <c r="A112" s="98" t="s">
        <v>2658</v>
      </c>
      <c r="B112" s="391" t="s">
        <v>136</v>
      </c>
      <c r="C112" s="389"/>
      <c r="D112" s="349" t="s">
        <v>2304</v>
      </c>
      <c r="E112" s="348" t="s">
        <v>2659</v>
      </c>
      <c r="F112" s="376"/>
      <c r="G112" s="338" t="s">
        <v>22</v>
      </c>
      <c r="H112" s="339"/>
      <c r="I112" s="339"/>
      <c r="J112" s="339" t="s">
        <v>95</v>
      </c>
      <c r="K112" s="339" t="s">
        <v>7208</v>
      </c>
      <c r="L112" s="339" t="s">
        <v>7216</v>
      </c>
      <c r="M112" s="340"/>
      <c r="N112" s="340"/>
      <c r="O112" s="323"/>
      <c r="P112" s="323"/>
      <c r="Q112" s="323"/>
      <c r="R112" s="323"/>
      <c r="S112" s="323"/>
      <c r="T112" s="323"/>
      <c r="U112" s="323"/>
      <c r="V112" s="323"/>
      <c r="W112" s="323"/>
      <c r="X112" s="323"/>
      <c r="Y112" s="323"/>
    </row>
    <row r="113" customFormat="false" ht="15" hidden="true" customHeight="false" outlineLevel="1" collapsed="false">
      <c r="A113" s="98" t="s">
        <v>2660</v>
      </c>
      <c r="B113" s="391" t="s">
        <v>136</v>
      </c>
      <c r="C113" s="386" t="s">
        <v>2298</v>
      </c>
      <c r="D113" s="349" t="s">
        <v>2299</v>
      </c>
      <c r="E113" s="348" t="s">
        <v>2661</v>
      </c>
      <c r="F113" s="306"/>
      <c r="G113" s="338" t="s">
        <v>22</v>
      </c>
      <c r="H113" s="339"/>
      <c r="I113" s="339"/>
      <c r="J113" s="339" t="s">
        <v>95</v>
      </c>
      <c r="K113" s="339" t="s">
        <v>7208</v>
      </c>
      <c r="L113" s="339" t="s">
        <v>7216</v>
      </c>
      <c r="M113" s="340"/>
      <c r="N113" s="340"/>
      <c r="O113" s="323"/>
      <c r="P113" s="323"/>
      <c r="Q113" s="323"/>
      <c r="R113" s="323"/>
      <c r="S113" s="323"/>
      <c r="T113" s="323"/>
      <c r="U113" s="323"/>
      <c r="V113" s="323"/>
      <c r="W113" s="323"/>
      <c r="X113" s="323"/>
      <c r="Y113" s="323"/>
    </row>
    <row r="114" customFormat="false" ht="15" hidden="true" customHeight="false" outlineLevel="1" collapsed="false">
      <c r="A114" s="98" t="s">
        <v>2662</v>
      </c>
      <c r="B114" s="391" t="s">
        <v>136</v>
      </c>
      <c r="C114" s="389"/>
      <c r="D114" s="349" t="s">
        <v>2304</v>
      </c>
      <c r="E114" s="348" t="s">
        <v>2663</v>
      </c>
      <c r="F114" s="376"/>
      <c r="G114" s="338" t="s">
        <v>22</v>
      </c>
      <c r="H114" s="339"/>
      <c r="I114" s="339"/>
      <c r="J114" s="339" t="s">
        <v>95</v>
      </c>
      <c r="K114" s="339" t="s">
        <v>7208</v>
      </c>
      <c r="L114" s="339" t="s">
        <v>7216</v>
      </c>
      <c r="M114" s="340"/>
      <c r="N114" s="340"/>
      <c r="O114" s="323"/>
      <c r="P114" s="323"/>
      <c r="Q114" s="323"/>
      <c r="R114" s="323"/>
      <c r="S114" s="323"/>
      <c r="T114" s="323"/>
      <c r="U114" s="323"/>
      <c r="V114" s="323"/>
      <c r="W114" s="323"/>
      <c r="X114" s="323"/>
      <c r="Y114" s="323"/>
    </row>
    <row r="115" customFormat="false" ht="15" hidden="true" customHeight="false" outlineLevel="1" collapsed="false">
      <c r="A115" s="98" t="s">
        <v>2664</v>
      </c>
      <c r="B115" s="391" t="s">
        <v>129</v>
      </c>
      <c r="C115" s="350" t="s">
        <v>1002</v>
      </c>
      <c r="D115" s="351" t="s">
        <v>1003</v>
      </c>
      <c r="E115" s="337" t="s">
        <v>1541</v>
      </c>
      <c r="F115" s="392" t="s">
        <v>2645</v>
      </c>
      <c r="G115" s="338" t="s">
        <v>22</v>
      </c>
      <c r="H115" s="339"/>
      <c r="I115" s="339"/>
      <c r="J115" s="339" t="s">
        <v>95</v>
      </c>
      <c r="K115" s="339" t="s">
        <v>7208</v>
      </c>
      <c r="L115" s="339" t="s">
        <v>7216</v>
      </c>
      <c r="M115" s="340"/>
      <c r="N115" s="340"/>
      <c r="O115" s="323"/>
      <c r="P115" s="323"/>
      <c r="Q115" s="323"/>
      <c r="R115" s="323"/>
      <c r="S115" s="323"/>
      <c r="T115" s="323"/>
      <c r="U115" s="323"/>
      <c r="V115" s="323"/>
      <c r="W115" s="323"/>
      <c r="X115" s="323"/>
      <c r="Y115" s="323"/>
    </row>
    <row r="116" customFormat="false" ht="15" hidden="true" customHeight="false" outlineLevel="1" collapsed="false">
      <c r="A116" s="98" t="s">
        <v>2666</v>
      </c>
      <c r="B116" s="391" t="s">
        <v>129</v>
      </c>
      <c r="C116" s="390"/>
      <c r="D116" s="351" t="s">
        <v>2313</v>
      </c>
      <c r="E116" s="352" t="s">
        <v>1615</v>
      </c>
      <c r="F116" s="392" t="s">
        <v>2645</v>
      </c>
      <c r="G116" s="338" t="s">
        <v>22</v>
      </c>
      <c r="H116" s="339"/>
      <c r="I116" s="339"/>
      <c r="J116" s="339" t="s">
        <v>95</v>
      </c>
      <c r="K116" s="339" t="s">
        <v>7208</v>
      </c>
      <c r="L116" s="339" t="s">
        <v>7216</v>
      </c>
      <c r="M116" s="340"/>
      <c r="N116" s="340"/>
      <c r="O116" s="323"/>
      <c r="P116" s="323"/>
      <c r="Q116" s="323"/>
      <c r="R116" s="323"/>
      <c r="S116" s="323"/>
      <c r="T116" s="323"/>
      <c r="U116" s="323"/>
      <c r="V116" s="323"/>
      <c r="W116" s="323"/>
      <c r="X116" s="323"/>
      <c r="Y116" s="323"/>
    </row>
    <row r="117" customFormat="false" ht="15" hidden="true" customHeight="false" outlineLevel="1" collapsed="false">
      <c r="A117" s="98" t="s">
        <v>2667</v>
      </c>
      <c r="B117" s="391" t="s">
        <v>129</v>
      </c>
      <c r="C117" s="390"/>
      <c r="D117" s="351" t="s">
        <v>2315</v>
      </c>
      <c r="E117" s="352" t="s">
        <v>1615</v>
      </c>
      <c r="F117" s="392" t="s">
        <v>2645</v>
      </c>
      <c r="G117" s="338" t="s">
        <v>22</v>
      </c>
      <c r="H117" s="339"/>
      <c r="I117" s="339"/>
      <c r="J117" s="339" t="s">
        <v>95</v>
      </c>
      <c r="K117" s="339" t="s">
        <v>7208</v>
      </c>
      <c r="L117" s="339" t="s">
        <v>7216</v>
      </c>
      <c r="M117" s="340"/>
      <c r="N117" s="340"/>
      <c r="O117" s="323"/>
      <c r="P117" s="323"/>
      <c r="Q117" s="323"/>
      <c r="R117" s="323"/>
      <c r="S117" s="323"/>
      <c r="T117" s="323"/>
      <c r="U117" s="323"/>
      <c r="V117" s="323"/>
      <c r="W117" s="323"/>
      <c r="X117" s="323"/>
      <c r="Y117" s="323"/>
    </row>
    <row r="118" customFormat="false" ht="15" hidden="true" customHeight="false" outlineLevel="1" collapsed="false">
      <c r="A118" s="98" t="s">
        <v>2668</v>
      </c>
      <c r="B118" s="391" t="s">
        <v>96</v>
      </c>
      <c r="C118" s="350" t="s">
        <v>1560</v>
      </c>
      <c r="D118" s="351" t="s">
        <v>1061</v>
      </c>
      <c r="E118" s="348" t="s">
        <v>1062</v>
      </c>
      <c r="F118" s="392" t="s">
        <v>2645</v>
      </c>
      <c r="G118" s="338" t="s">
        <v>22</v>
      </c>
      <c r="H118" s="339"/>
      <c r="I118" s="339"/>
      <c r="J118" s="339" t="s">
        <v>95</v>
      </c>
      <c r="K118" s="339" t="s">
        <v>7208</v>
      </c>
      <c r="L118" s="339" t="s">
        <v>7216</v>
      </c>
      <c r="M118" s="340"/>
      <c r="N118" s="340"/>
      <c r="O118" s="323"/>
      <c r="P118" s="323"/>
      <c r="Q118" s="323"/>
      <c r="R118" s="323"/>
      <c r="S118" s="323"/>
      <c r="T118" s="323"/>
      <c r="U118" s="323"/>
      <c r="V118" s="323"/>
      <c r="W118" s="323"/>
      <c r="X118" s="323"/>
      <c r="Y118" s="323"/>
    </row>
    <row r="119" customFormat="false" ht="15" hidden="true" customHeight="false" outlineLevel="1" collapsed="false">
      <c r="A119" s="98" t="s">
        <v>2669</v>
      </c>
      <c r="B119" s="391" t="s">
        <v>223</v>
      </c>
      <c r="C119" s="350"/>
      <c r="D119" s="358" t="s">
        <v>1096</v>
      </c>
      <c r="E119" s="337" t="s">
        <v>1097</v>
      </c>
      <c r="F119" s="387" t="s">
        <v>2645</v>
      </c>
      <c r="G119" s="338" t="s">
        <v>22</v>
      </c>
      <c r="H119" s="339"/>
      <c r="I119" s="339"/>
      <c r="J119" s="339" t="s">
        <v>95</v>
      </c>
      <c r="K119" s="339" t="s">
        <v>7208</v>
      </c>
      <c r="L119" s="339" t="s">
        <v>7216</v>
      </c>
      <c r="M119" s="340"/>
      <c r="N119" s="340"/>
      <c r="O119" s="323"/>
      <c r="P119" s="323"/>
      <c r="Q119" s="323"/>
      <c r="R119" s="323"/>
      <c r="S119" s="323"/>
      <c r="T119" s="323"/>
      <c r="U119" s="323"/>
      <c r="V119" s="323"/>
      <c r="W119" s="323"/>
      <c r="X119" s="323"/>
      <c r="Y119" s="323"/>
    </row>
    <row r="120" customFormat="false" ht="15" hidden="false" customHeight="true" outlineLevel="0" collapsed="false">
      <c r="A120" s="365" t="s">
        <v>2702</v>
      </c>
      <c r="B120" s="365"/>
      <c r="C120" s="365"/>
      <c r="D120" s="365"/>
      <c r="E120" s="365"/>
      <c r="F120" s="365"/>
      <c r="G120" s="369"/>
      <c r="H120" s="369"/>
      <c r="I120" s="369"/>
      <c r="J120" s="369"/>
      <c r="K120" s="369"/>
      <c r="L120" s="369"/>
      <c r="M120" s="332"/>
      <c r="N120" s="332"/>
    </row>
    <row r="121" customFormat="false" ht="15" hidden="true" customHeight="false" outlineLevel="1" collapsed="false">
      <c r="A121" s="98" t="s">
        <v>2671</v>
      </c>
      <c r="B121" s="391" t="s">
        <v>136</v>
      </c>
      <c r="C121" s="386" t="s">
        <v>2298</v>
      </c>
      <c r="D121" s="349" t="s">
        <v>2444</v>
      </c>
      <c r="E121" s="348" t="s">
        <v>2703</v>
      </c>
      <c r="F121" s="387" t="s">
        <v>2370</v>
      </c>
      <c r="G121" s="338" t="s">
        <v>22</v>
      </c>
      <c r="H121" s="339"/>
      <c r="I121" s="339"/>
      <c r="J121" s="339" t="s">
        <v>95</v>
      </c>
      <c r="K121" s="339" t="s">
        <v>7208</v>
      </c>
      <c r="L121" s="339" t="s">
        <v>7216</v>
      </c>
      <c r="M121" s="340"/>
      <c r="N121" s="340"/>
      <c r="O121" s="323"/>
      <c r="P121" s="323"/>
      <c r="Q121" s="323"/>
      <c r="R121" s="323"/>
      <c r="S121" s="323"/>
      <c r="T121" s="323"/>
      <c r="U121" s="323"/>
      <c r="V121" s="323"/>
      <c r="W121" s="323"/>
      <c r="X121" s="323"/>
      <c r="Y121" s="323"/>
    </row>
    <row r="122" customFormat="false" ht="15" hidden="true" customHeight="false" outlineLevel="1" collapsed="false">
      <c r="A122" s="98" t="s">
        <v>2674</v>
      </c>
      <c r="B122" s="391" t="s">
        <v>136</v>
      </c>
      <c r="C122" s="389"/>
      <c r="D122" s="349" t="s">
        <v>986</v>
      </c>
      <c r="E122" s="348" t="s">
        <v>2704</v>
      </c>
      <c r="F122" s="376"/>
      <c r="G122" s="338" t="s">
        <v>22</v>
      </c>
      <c r="H122" s="339"/>
      <c r="I122" s="339"/>
      <c r="J122" s="339" t="s">
        <v>95</v>
      </c>
      <c r="K122" s="339" t="s">
        <v>7208</v>
      </c>
      <c r="L122" s="339" t="s">
        <v>7216</v>
      </c>
      <c r="M122" s="340"/>
      <c r="N122" s="340"/>
      <c r="O122" s="323"/>
      <c r="P122" s="323"/>
      <c r="Q122" s="323"/>
      <c r="R122" s="323"/>
      <c r="S122" s="323"/>
      <c r="T122" s="323"/>
      <c r="U122" s="323"/>
      <c r="V122" s="323"/>
      <c r="W122" s="323"/>
      <c r="X122" s="323"/>
      <c r="Y122" s="323"/>
    </row>
    <row r="123" customFormat="false" ht="15" hidden="true" customHeight="false" outlineLevel="1" collapsed="false">
      <c r="A123" s="98" t="s">
        <v>2676</v>
      </c>
      <c r="B123" s="391" t="s">
        <v>136</v>
      </c>
      <c r="C123" s="386" t="s">
        <v>2298</v>
      </c>
      <c r="D123" s="349" t="s">
        <v>2444</v>
      </c>
      <c r="E123" s="348" t="s">
        <v>2705</v>
      </c>
      <c r="F123" s="387" t="s">
        <v>2502</v>
      </c>
      <c r="G123" s="338" t="s">
        <v>22</v>
      </c>
      <c r="H123" s="339"/>
      <c r="I123" s="339"/>
      <c r="J123" s="339" t="s">
        <v>95</v>
      </c>
      <c r="K123" s="339" t="s">
        <v>7208</v>
      </c>
      <c r="L123" s="339" t="s">
        <v>7216</v>
      </c>
      <c r="M123" s="340"/>
      <c r="N123" s="340"/>
      <c r="O123" s="323"/>
      <c r="P123" s="323"/>
      <c r="Q123" s="323"/>
      <c r="R123" s="323"/>
      <c r="S123" s="323"/>
      <c r="T123" s="323"/>
      <c r="U123" s="323"/>
      <c r="V123" s="323"/>
      <c r="W123" s="323"/>
      <c r="X123" s="323"/>
      <c r="Y123" s="323"/>
    </row>
    <row r="124" customFormat="false" ht="15" hidden="true" customHeight="false" outlineLevel="1" collapsed="false">
      <c r="A124" s="98" t="s">
        <v>2678</v>
      </c>
      <c r="B124" s="391" t="s">
        <v>136</v>
      </c>
      <c r="C124" s="389"/>
      <c r="D124" s="349" t="s">
        <v>986</v>
      </c>
      <c r="E124" s="348" t="s">
        <v>2706</v>
      </c>
      <c r="F124" s="376"/>
      <c r="G124" s="338" t="s">
        <v>22</v>
      </c>
      <c r="H124" s="339"/>
      <c r="I124" s="339"/>
      <c r="J124" s="339" t="s">
        <v>95</v>
      </c>
      <c r="K124" s="339" t="s">
        <v>7208</v>
      </c>
      <c r="L124" s="339" t="s">
        <v>7216</v>
      </c>
      <c r="M124" s="340"/>
      <c r="N124" s="340"/>
      <c r="O124" s="323"/>
      <c r="P124" s="323"/>
      <c r="Q124" s="323"/>
      <c r="R124" s="323"/>
      <c r="S124" s="323"/>
      <c r="T124" s="323"/>
      <c r="U124" s="323"/>
      <c r="V124" s="323"/>
      <c r="W124" s="323"/>
      <c r="X124" s="323"/>
      <c r="Y124" s="323"/>
    </row>
    <row r="125" customFormat="false" ht="15" hidden="true" customHeight="false" outlineLevel="1" collapsed="false">
      <c r="A125" s="98" t="s">
        <v>2680</v>
      </c>
      <c r="B125" s="391" t="s">
        <v>129</v>
      </c>
      <c r="C125" s="350" t="s">
        <v>1002</v>
      </c>
      <c r="D125" s="351" t="s">
        <v>2610</v>
      </c>
      <c r="E125" s="337" t="s">
        <v>1541</v>
      </c>
      <c r="F125" s="398" t="s">
        <v>2707</v>
      </c>
      <c r="G125" s="338" t="s">
        <v>22</v>
      </c>
      <c r="H125" s="339"/>
      <c r="I125" s="339"/>
      <c r="J125" s="339" t="s">
        <v>95</v>
      </c>
      <c r="K125" s="339" t="s">
        <v>7208</v>
      </c>
      <c r="L125" s="339" t="s">
        <v>7216</v>
      </c>
      <c r="M125" s="340"/>
      <c r="N125" s="340"/>
      <c r="O125" s="323"/>
      <c r="P125" s="323"/>
      <c r="Q125" s="323"/>
      <c r="R125" s="323"/>
      <c r="S125" s="323"/>
      <c r="T125" s="323"/>
      <c r="U125" s="323"/>
      <c r="V125" s="323"/>
      <c r="W125" s="323"/>
      <c r="X125" s="323"/>
      <c r="Y125" s="323"/>
    </row>
    <row r="126" customFormat="false" ht="15" hidden="true" customHeight="false" outlineLevel="1" collapsed="false">
      <c r="A126" s="98" t="s">
        <v>2682</v>
      </c>
      <c r="B126" s="391" t="s">
        <v>129</v>
      </c>
      <c r="C126" s="390"/>
      <c r="D126" s="351" t="s">
        <v>2313</v>
      </c>
      <c r="E126" s="352" t="s">
        <v>1615</v>
      </c>
      <c r="F126" s="356" t="s">
        <v>2708</v>
      </c>
      <c r="G126" s="338" t="s">
        <v>22</v>
      </c>
      <c r="H126" s="339"/>
      <c r="I126" s="339"/>
      <c r="J126" s="339" t="s">
        <v>95</v>
      </c>
      <c r="K126" s="339" t="s">
        <v>7208</v>
      </c>
      <c r="L126" s="339" t="s">
        <v>7216</v>
      </c>
      <c r="M126" s="340"/>
      <c r="N126" s="340"/>
      <c r="O126" s="323"/>
      <c r="P126" s="323"/>
      <c r="Q126" s="323"/>
      <c r="R126" s="323"/>
      <c r="S126" s="323"/>
      <c r="T126" s="323"/>
      <c r="U126" s="323"/>
      <c r="V126" s="323"/>
      <c r="W126" s="323"/>
      <c r="X126" s="323"/>
      <c r="Y126" s="323"/>
    </row>
    <row r="127" customFormat="false" ht="15" hidden="true" customHeight="false" outlineLevel="1" collapsed="false">
      <c r="A127" s="98" t="s">
        <v>2684</v>
      </c>
      <c r="B127" s="391" t="s">
        <v>129</v>
      </c>
      <c r="C127" s="390"/>
      <c r="D127" s="351" t="s">
        <v>2315</v>
      </c>
      <c r="E127" s="352" t="s">
        <v>1615</v>
      </c>
      <c r="F127" s="356" t="s">
        <v>2709</v>
      </c>
      <c r="G127" s="338" t="s">
        <v>22</v>
      </c>
      <c r="H127" s="339"/>
      <c r="I127" s="339"/>
      <c r="J127" s="339" t="s">
        <v>95</v>
      </c>
      <c r="K127" s="339" t="s">
        <v>7208</v>
      </c>
      <c r="L127" s="339" t="s">
        <v>7216</v>
      </c>
      <c r="M127" s="340"/>
      <c r="N127" s="340"/>
      <c r="O127" s="323"/>
      <c r="P127" s="323"/>
      <c r="Q127" s="323"/>
      <c r="R127" s="323"/>
      <c r="S127" s="323"/>
      <c r="T127" s="323"/>
      <c r="U127" s="323"/>
      <c r="V127" s="323"/>
      <c r="W127" s="323"/>
      <c r="X127" s="323"/>
      <c r="Y127" s="323"/>
    </row>
    <row r="128" customFormat="false" ht="15" hidden="true" customHeight="false" outlineLevel="1" collapsed="false">
      <c r="A128" s="98" t="s">
        <v>2686</v>
      </c>
      <c r="B128" s="391" t="s">
        <v>96</v>
      </c>
      <c r="C128" s="350" t="s">
        <v>1560</v>
      </c>
      <c r="D128" s="351" t="s">
        <v>1061</v>
      </c>
      <c r="E128" s="348" t="s">
        <v>1062</v>
      </c>
      <c r="F128" s="399" t="s">
        <v>2522</v>
      </c>
      <c r="G128" s="338" t="s">
        <v>22</v>
      </c>
      <c r="H128" s="339"/>
      <c r="I128" s="339"/>
      <c r="J128" s="339" t="s">
        <v>95</v>
      </c>
      <c r="K128" s="339" t="s">
        <v>7208</v>
      </c>
      <c r="L128" s="339" t="s">
        <v>7216</v>
      </c>
      <c r="M128" s="340"/>
      <c r="N128" s="340"/>
      <c r="O128" s="323"/>
      <c r="P128" s="323"/>
      <c r="Q128" s="323"/>
      <c r="R128" s="323"/>
      <c r="S128" s="323"/>
      <c r="T128" s="323"/>
      <c r="U128" s="323"/>
      <c r="V128" s="323"/>
      <c r="W128" s="323"/>
      <c r="X128" s="323"/>
      <c r="Y128" s="323"/>
    </row>
    <row r="129" customFormat="false" ht="15" hidden="true" customHeight="false" outlineLevel="1" collapsed="false">
      <c r="A129" s="98" t="s">
        <v>2688</v>
      </c>
      <c r="B129" s="391" t="s">
        <v>223</v>
      </c>
      <c r="C129" s="350"/>
      <c r="D129" s="358" t="s">
        <v>1096</v>
      </c>
      <c r="E129" s="337" t="s">
        <v>1097</v>
      </c>
      <c r="F129" s="352"/>
      <c r="G129" s="338" t="s">
        <v>22</v>
      </c>
      <c r="H129" s="339"/>
      <c r="I129" s="339"/>
      <c r="J129" s="339" t="s">
        <v>95</v>
      </c>
      <c r="K129" s="339" t="s">
        <v>7208</v>
      </c>
      <c r="L129" s="339" t="s">
        <v>7216</v>
      </c>
      <c r="M129" s="340"/>
      <c r="N129" s="340"/>
      <c r="O129" s="323"/>
      <c r="P129" s="323"/>
      <c r="Q129" s="323"/>
      <c r="R129" s="323"/>
      <c r="S129" s="323"/>
      <c r="T129" s="323"/>
      <c r="U129" s="323"/>
      <c r="V129" s="323"/>
      <c r="W129" s="323"/>
      <c r="X129" s="323"/>
      <c r="Y129" s="323"/>
    </row>
    <row r="130" customFormat="false" ht="15" hidden="false" customHeight="true" outlineLevel="0" collapsed="false">
      <c r="A130" s="365" t="s">
        <v>2730</v>
      </c>
      <c r="B130" s="365"/>
      <c r="C130" s="365"/>
      <c r="D130" s="365"/>
      <c r="E130" s="365"/>
      <c r="F130" s="365"/>
      <c r="G130" s="369"/>
      <c r="H130" s="369"/>
      <c r="I130" s="369"/>
      <c r="J130" s="369"/>
      <c r="K130" s="369"/>
      <c r="L130" s="369"/>
      <c r="M130" s="332"/>
      <c r="N130" s="332"/>
    </row>
    <row r="131" customFormat="false" ht="15" hidden="true" customHeight="false" outlineLevel="1" collapsed="false">
      <c r="A131" s="370" t="s">
        <v>2711</v>
      </c>
      <c r="B131" s="391" t="s">
        <v>136</v>
      </c>
      <c r="C131" s="386" t="s">
        <v>2298</v>
      </c>
      <c r="D131" s="349" t="s">
        <v>2444</v>
      </c>
      <c r="E131" s="348" t="s">
        <v>2731</v>
      </c>
      <c r="F131" s="387" t="s">
        <v>2322</v>
      </c>
      <c r="G131" s="338" t="s">
        <v>22</v>
      </c>
      <c r="H131" s="339"/>
      <c r="I131" s="339"/>
      <c r="J131" s="339" t="s">
        <v>95</v>
      </c>
      <c r="K131" s="339" t="s">
        <v>7208</v>
      </c>
      <c r="L131" s="339" t="s">
        <v>7216</v>
      </c>
      <c r="M131" s="340"/>
      <c r="N131" s="340"/>
      <c r="O131" s="323"/>
      <c r="P131" s="323"/>
      <c r="Q131" s="323"/>
      <c r="R131" s="323"/>
      <c r="S131" s="323"/>
      <c r="T131" s="323"/>
      <c r="U131" s="323"/>
      <c r="V131" s="323"/>
      <c r="W131" s="323"/>
      <c r="X131" s="323"/>
      <c r="Y131" s="323"/>
    </row>
    <row r="132" customFormat="false" ht="15" hidden="true" customHeight="false" outlineLevel="1" collapsed="false">
      <c r="A132" s="370" t="s">
        <v>2714</v>
      </c>
      <c r="B132" s="391" t="s">
        <v>136</v>
      </c>
      <c r="C132" s="394"/>
      <c r="D132" s="349" t="s">
        <v>986</v>
      </c>
      <c r="E132" s="348" t="s">
        <v>2732</v>
      </c>
      <c r="F132" s="376"/>
      <c r="G132" s="338" t="s">
        <v>22</v>
      </c>
      <c r="H132" s="339"/>
      <c r="I132" s="339"/>
      <c r="J132" s="339" t="s">
        <v>95</v>
      </c>
      <c r="K132" s="339" t="s">
        <v>7208</v>
      </c>
      <c r="L132" s="339" t="s">
        <v>7216</v>
      </c>
      <c r="M132" s="340"/>
      <c r="N132" s="340"/>
      <c r="O132" s="323"/>
      <c r="P132" s="323"/>
      <c r="Q132" s="323"/>
      <c r="R132" s="323"/>
      <c r="S132" s="323"/>
      <c r="T132" s="323"/>
      <c r="U132" s="323"/>
      <c r="V132" s="323"/>
      <c r="W132" s="323"/>
      <c r="X132" s="323"/>
      <c r="Y132" s="323"/>
    </row>
    <row r="133" customFormat="false" ht="15" hidden="true" customHeight="false" outlineLevel="1" collapsed="false">
      <c r="A133" s="370" t="s">
        <v>2716</v>
      </c>
      <c r="B133" s="391" t="s">
        <v>129</v>
      </c>
      <c r="C133" s="350" t="s">
        <v>1002</v>
      </c>
      <c r="D133" s="351" t="s">
        <v>2610</v>
      </c>
      <c r="E133" s="337" t="s">
        <v>1541</v>
      </c>
      <c r="F133" s="398" t="s">
        <v>2733</v>
      </c>
      <c r="G133" s="338" t="s">
        <v>22</v>
      </c>
      <c r="H133" s="339"/>
      <c r="I133" s="339"/>
      <c r="J133" s="339" t="s">
        <v>95</v>
      </c>
      <c r="K133" s="339" t="s">
        <v>7208</v>
      </c>
      <c r="L133" s="339" t="s">
        <v>7216</v>
      </c>
      <c r="M133" s="340"/>
      <c r="N133" s="340"/>
      <c r="O133" s="323"/>
      <c r="P133" s="323"/>
      <c r="Q133" s="323"/>
      <c r="R133" s="323"/>
      <c r="S133" s="323"/>
      <c r="T133" s="323"/>
      <c r="U133" s="323"/>
      <c r="V133" s="323"/>
      <c r="W133" s="323"/>
      <c r="X133" s="323"/>
      <c r="Y133" s="323"/>
    </row>
    <row r="134" customFormat="false" ht="15" hidden="true" customHeight="false" outlineLevel="1" collapsed="false">
      <c r="A134" s="370" t="s">
        <v>2718</v>
      </c>
      <c r="B134" s="391" t="s">
        <v>129</v>
      </c>
      <c r="C134" s="393"/>
      <c r="D134" s="351" t="s">
        <v>2313</v>
      </c>
      <c r="E134" s="355" t="s">
        <v>1615</v>
      </c>
      <c r="F134" s="356" t="s">
        <v>2734</v>
      </c>
      <c r="G134" s="338" t="s">
        <v>22</v>
      </c>
      <c r="H134" s="339"/>
      <c r="I134" s="339"/>
      <c r="J134" s="339" t="s">
        <v>95</v>
      </c>
      <c r="K134" s="339" t="s">
        <v>7208</v>
      </c>
      <c r="L134" s="339" t="s">
        <v>7216</v>
      </c>
      <c r="M134" s="340"/>
      <c r="N134" s="340"/>
      <c r="O134" s="323"/>
      <c r="P134" s="323"/>
      <c r="Q134" s="323"/>
      <c r="R134" s="323"/>
      <c r="S134" s="323"/>
      <c r="T134" s="323"/>
      <c r="U134" s="323"/>
      <c r="V134" s="323"/>
      <c r="W134" s="323"/>
      <c r="X134" s="323"/>
      <c r="Y134" s="323"/>
    </row>
    <row r="135" customFormat="false" ht="15" hidden="true" customHeight="false" outlineLevel="1" collapsed="false">
      <c r="A135" s="370" t="s">
        <v>2720</v>
      </c>
      <c r="B135" s="391" t="s">
        <v>96</v>
      </c>
      <c r="C135" s="350" t="s">
        <v>1560</v>
      </c>
      <c r="D135" s="351" t="s">
        <v>1061</v>
      </c>
      <c r="E135" s="348" t="s">
        <v>1062</v>
      </c>
      <c r="F135" s="399" t="s">
        <v>2522</v>
      </c>
      <c r="G135" s="338" t="s">
        <v>22</v>
      </c>
      <c r="H135" s="339"/>
      <c r="I135" s="339"/>
      <c r="J135" s="339" t="s">
        <v>95</v>
      </c>
      <c r="K135" s="339" t="s">
        <v>7208</v>
      </c>
      <c r="L135" s="339" t="s">
        <v>7216</v>
      </c>
      <c r="M135" s="340"/>
      <c r="N135" s="340"/>
      <c r="O135" s="323"/>
      <c r="P135" s="323"/>
      <c r="Q135" s="323"/>
      <c r="R135" s="323"/>
      <c r="S135" s="323"/>
      <c r="T135" s="323"/>
      <c r="U135" s="323"/>
      <c r="V135" s="323"/>
      <c r="W135" s="323"/>
      <c r="X135" s="323"/>
      <c r="Y135" s="323"/>
    </row>
    <row r="136" customFormat="false" ht="15" hidden="true" customHeight="false" outlineLevel="1" collapsed="false">
      <c r="A136" s="370" t="s">
        <v>2722</v>
      </c>
      <c r="B136" s="391" t="s">
        <v>223</v>
      </c>
      <c r="C136" s="350"/>
      <c r="D136" s="358" t="s">
        <v>1096</v>
      </c>
      <c r="E136" s="337" t="s">
        <v>1097</v>
      </c>
      <c r="F136" s="350"/>
      <c r="G136" s="338" t="s">
        <v>22</v>
      </c>
      <c r="H136" s="339"/>
      <c r="I136" s="339"/>
      <c r="J136" s="339" t="s">
        <v>95</v>
      </c>
      <c r="K136" s="339" t="s">
        <v>7208</v>
      </c>
      <c r="L136" s="339" t="s">
        <v>7216</v>
      </c>
      <c r="M136" s="340"/>
      <c r="N136" s="340"/>
      <c r="O136" s="323"/>
      <c r="P136" s="323"/>
      <c r="Q136" s="323"/>
      <c r="R136" s="323"/>
      <c r="S136" s="323"/>
      <c r="T136" s="323"/>
      <c r="U136" s="323"/>
      <c r="V136" s="323"/>
      <c r="W136" s="323"/>
      <c r="X136" s="323"/>
      <c r="Y136" s="323"/>
    </row>
    <row r="137" customFormat="false" ht="15" hidden="false" customHeight="true" outlineLevel="0" collapsed="false">
      <c r="A137" s="365" t="s">
        <v>2755</v>
      </c>
      <c r="B137" s="365"/>
      <c r="C137" s="365"/>
      <c r="D137" s="365"/>
      <c r="E137" s="365"/>
      <c r="F137" s="365"/>
      <c r="G137" s="369"/>
      <c r="H137" s="369"/>
      <c r="I137" s="369"/>
      <c r="J137" s="369"/>
      <c r="K137" s="369"/>
      <c r="L137" s="369"/>
      <c r="M137" s="332"/>
      <c r="N137" s="332"/>
    </row>
    <row r="138" customFormat="false" ht="15" hidden="true" customHeight="false" outlineLevel="1" collapsed="false">
      <c r="A138" s="98" t="s">
        <v>2736</v>
      </c>
      <c r="B138" s="391" t="s">
        <v>136</v>
      </c>
      <c r="C138" s="386" t="s">
        <v>2298</v>
      </c>
      <c r="D138" s="349" t="s">
        <v>2444</v>
      </c>
      <c r="E138" s="348" t="s">
        <v>2737</v>
      </c>
      <c r="F138" s="391" t="s">
        <v>2756</v>
      </c>
      <c r="G138" s="338" t="s">
        <v>22</v>
      </c>
      <c r="H138" s="339"/>
      <c r="I138" s="339"/>
      <c r="J138" s="339" t="s">
        <v>95</v>
      </c>
      <c r="K138" s="339" t="s">
        <v>7208</v>
      </c>
      <c r="L138" s="339" t="s">
        <v>7218</v>
      </c>
      <c r="M138" s="340"/>
      <c r="N138" s="340"/>
      <c r="O138" s="323"/>
      <c r="P138" s="323"/>
      <c r="Q138" s="323"/>
      <c r="R138" s="323"/>
      <c r="S138" s="323"/>
      <c r="T138" s="323"/>
      <c r="U138" s="323"/>
      <c r="V138" s="323"/>
      <c r="W138" s="323"/>
      <c r="X138" s="323"/>
      <c r="Y138" s="323"/>
    </row>
    <row r="139" customFormat="false" ht="15" hidden="true" customHeight="false" outlineLevel="1" collapsed="false">
      <c r="A139" s="98" t="s">
        <v>2738</v>
      </c>
      <c r="B139" s="391" t="s">
        <v>136</v>
      </c>
      <c r="C139" s="394"/>
      <c r="D139" s="349" t="s">
        <v>2739</v>
      </c>
      <c r="E139" s="348" t="s">
        <v>2740</v>
      </c>
      <c r="F139" s="402" t="s">
        <v>2757</v>
      </c>
      <c r="G139" s="338" t="s">
        <v>22</v>
      </c>
      <c r="H139" s="339"/>
      <c r="I139" s="339"/>
      <c r="J139" s="339" t="s">
        <v>95</v>
      </c>
      <c r="K139" s="339" t="s">
        <v>7208</v>
      </c>
      <c r="L139" s="339" t="s">
        <v>7218</v>
      </c>
      <c r="M139" s="340"/>
      <c r="N139" s="340"/>
      <c r="O139" s="323"/>
      <c r="P139" s="323"/>
      <c r="Q139" s="323"/>
      <c r="R139" s="323"/>
      <c r="S139" s="323"/>
      <c r="T139" s="323"/>
      <c r="U139" s="323"/>
      <c r="V139" s="323"/>
      <c r="W139" s="323"/>
      <c r="X139" s="323"/>
      <c r="Y139" s="323"/>
    </row>
    <row r="140" customFormat="false" ht="15" hidden="true" customHeight="false" outlineLevel="1" collapsed="false">
      <c r="A140" s="98" t="s">
        <v>2742</v>
      </c>
      <c r="B140" s="391" t="s">
        <v>136</v>
      </c>
      <c r="C140" s="394"/>
      <c r="D140" s="349" t="s">
        <v>2739</v>
      </c>
      <c r="E140" s="348" t="s">
        <v>2751</v>
      </c>
      <c r="F140" s="402" t="s">
        <v>2758</v>
      </c>
      <c r="G140" s="338" t="s">
        <v>22</v>
      </c>
      <c r="H140" s="339"/>
      <c r="I140" s="339"/>
      <c r="J140" s="339" t="s">
        <v>95</v>
      </c>
      <c r="K140" s="339" t="s">
        <v>7208</v>
      </c>
      <c r="L140" s="339" t="s">
        <v>7218</v>
      </c>
      <c r="M140" s="340"/>
      <c r="N140" s="340"/>
      <c r="O140" s="323"/>
      <c r="P140" s="323"/>
      <c r="Q140" s="323"/>
      <c r="R140" s="323"/>
      <c r="S140" s="323"/>
      <c r="T140" s="323"/>
      <c r="U140" s="323"/>
      <c r="V140" s="323"/>
      <c r="W140" s="323"/>
      <c r="X140" s="323"/>
      <c r="Y140" s="323"/>
    </row>
    <row r="141" customFormat="false" ht="15" hidden="true" customHeight="false" outlineLevel="1" collapsed="false">
      <c r="A141" s="98" t="s">
        <v>2745</v>
      </c>
      <c r="B141" s="391" t="s">
        <v>129</v>
      </c>
      <c r="C141" s="350" t="s">
        <v>1002</v>
      </c>
      <c r="D141" s="351" t="s">
        <v>2520</v>
      </c>
      <c r="E141" s="337" t="s">
        <v>1541</v>
      </c>
      <c r="F141" s="337" t="s">
        <v>2759</v>
      </c>
      <c r="G141" s="338" t="s">
        <v>22</v>
      </c>
      <c r="H141" s="339"/>
      <c r="I141" s="339"/>
      <c r="J141" s="339" t="s">
        <v>95</v>
      </c>
      <c r="K141" s="339" t="s">
        <v>7208</v>
      </c>
      <c r="L141" s="339" t="s">
        <v>7218</v>
      </c>
      <c r="M141" s="340"/>
      <c r="N141" s="340"/>
      <c r="O141" s="323"/>
      <c r="P141" s="323"/>
      <c r="Q141" s="323"/>
      <c r="R141" s="323"/>
      <c r="S141" s="323"/>
      <c r="T141" s="323"/>
      <c r="U141" s="323"/>
      <c r="V141" s="323"/>
      <c r="W141" s="323"/>
      <c r="X141" s="323"/>
      <c r="Y141" s="323"/>
    </row>
    <row r="142" customFormat="false" ht="15" hidden="true" customHeight="false" outlineLevel="1" collapsed="false">
      <c r="A142" s="98" t="s">
        <v>2746</v>
      </c>
      <c r="B142" s="391" t="s">
        <v>129</v>
      </c>
      <c r="C142" s="390"/>
      <c r="D142" s="351" t="s">
        <v>2313</v>
      </c>
      <c r="E142" s="352" t="s">
        <v>1615</v>
      </c>
      <c r="F142" s="337" t="s">
        <v>2760</v>
      </c>
      <c r="G142" s="338" t="s">
        <v>22</v>
      </c>
      <c r="H142" s="339"/>
      <c r="I142" s="339"/>
      <c r="J142" s="339" t="s">
        <v>95</v>
      </c>
      <c r="K142" s="339" t="s">
        <v>7208</v>
      </c>
      <c r="L142" s="339" t="s">
        <v>7218</v>
      </c>
      <c r="M142" s="340"/>
      <c r="N142" s="340"/>
      <c r="O142" s="323"/>
      <c r="P142" s="323"/>
      <c r="Q142" s="323"/>
      <c r="R142" s="323"/>
      <c r="S142" s="323"/>
      <c r="T142" s="323"/>
      <c r="U142" s="323"/>
      <c r="V142" s="323"/>
      <c r="W142" s="323"/>
      <c r="X142" s="323"/>
      <c r="Y142" s="323"/>
    </row>
    <row r="143" customFormat="false" ht="15" hidden="true" customHeight="false" outlineLevel="1" collapsed="false">
      <c r="A143" s="98" t="s">
        <v>2747</v>
      </c>
      <c r="B143" s="391" t="s">
        <v>129</v>
      </c>
      <c r="C143" s="390"/>
      <c r="D143" s="351" t="s">
        <v>2315</v>
      </c>
      <c r="E143" s="352" t="s">
        <v>1615</v>
      </c>
      <c r="F143" s="337" t="s">
        <v>2760</v>
      </c>
      <c r="G143" s="338" t="s">
        <v>22</v>
      </c>
      <c r="H143" s="339"/>
      <c r="I143" s="339"/>
      <c r="J143" s="339" t="s">
        <v>95</v>
      </c>
      <c r="K143" s="339" t="s">
        <v>7208</v>
      </c>
      <c r="L143" s="339" t="s">
        <v>7218</v>
      </c>
      <c r="M143" s="340"/>
      <c r="N143" s="340"/>
      <c r="O143" s="323"/>
      <c r="P143" s="323"/>
      <c r="Q143" s="323"/>
      <c r="R143" s="323"/>
      <c r="S143" s="323"/>
      <c r="T143" s="323"/>
      <c r="U143" s="323"/>
      <c r="V143" s="323"/>
      <c r="W143" s="323"/>
      <c r="X143" s="323"/>
      <c r="Y143" s="323"/>
    </row>
    <row r="144" customFormat="false" ht="15" hidden="true" customHeight="false" outlineLevel="1" collapsed="false">
      <c r="A144" s="98" t="s">
        <v>2748</v>
      </c>
      <c r="B144" s="391" t="s">
        <v>96</v>
      </c>
      <c r="C144" s="350" t="s">
        <v>1560</v>
      </c>
      <c r="D144" s="351" t="s">
        <v>1061</v>
      </c>
      <c r="E144" s="348" t="s">
        <v>1062</v>
      </c>
      <c r="F144" s="396" t="s">
        <v>2522</v>
      </c>
      <c r="G144" s="338" t="s">
        <v>22</v>
      </c>
      <c r="H144" s="339"/>
      <c r="I144" s="339"/>
      <c r="J144" s="339" t="s">
        <v>95</v>
      </c>
      <c r="K144" s="339" t="s">
        <v>7208</v>
      </c>
      <c r="L144" s="339" t="s">
        <v>7218</v>
      </c>
      <c r="M144" s="340"/>
      <c r="N144" s="340"/>
      <c r="O144" s="323"/>
      <c r="P144" s="323"/>
      <c r="Q144" s="323"/>
      <c r="R144" s="323"/>
      <c r="S144" s="323"/>
      <c r="T144" s="323"/>
      <c r="U144" s="323"/>
      <c r="V144" s="323"/>
      <c r="W144" s="323"/>
      <c r="X144" s="323"/>
      <c r="Y144" s="323"/>
    </row>
    <row r="145" customFormat="false" ht="15" hidden="true" customHeight="false" outlineLevel="1" collapsed="false">
      <c r="A145" s="98" t="s">
        <v>2754</v>
      </c>
      <c r="B145" s="391" t="s">
        <v>223</v>
      </c>
      <c r="C145" s="350"/>
      <c r="D145" s="358" t="s">
        <v>1096</v>
      </c>
      <c r="E145" s="337" t="s">
        <v>1097</v>
      </c>
      <c r="F145" s="352"/>
      <c r="G145" s="338" t="s">
        <v>22</v>
      </c>
      <c r="H145" s="339"/>
      <c r="I145" s="339"/>
      <c r="J145" s="339" t="s">
        <v>95</v>
      </c>
      <c r="K145" s="339" t="s">
        <v>7208</v>
      </c>
      <c r="L145" s="339" t="s">
        <v>7218</v>
      </c>
      <c r="M145" s="340"/>
      <c r="N145" s="340"/>
      <c r="O145" s="323"/>
      <c r="P145" s="323"/>
      <c r="Q145" s="323"/>
      <c r="R145" s="323"/>
      <c r="S145" s="323"/>
      <c r="T145" s="323"/>
      <c r="U145" s="323"/>
      <c r="V145" s="323"/>
      <c r="W145" s="323"/>
      <c r="X145" s="323"/>
      <c r="Y145" s="323"/>
    </row>
    <row r="146" customFormat="false" ht="15" hidden="false" customHeight="true" outlineLevel="0" collapsed="false">
      <c r="A146" s="329" t="s">
        <v>2761</v>
      </c>
      <c r="B146" s="329"/>
      <c r="C146" s="329"/>
      <c r="D146" s="329"/>
      <c r="E146" s="329"/>
      <c r="F146" s="329"/>
      <c r="G146" s="369"/>
      <c r="H146" s="369"/>
      <c r="I146" s="369"/>
      <c r="J146" s="369"/>
      <c r="K146" s="369"/>
      <c r="L146" s="369"/>
      <c r="M146" s="332"/>
      <c r="N146" s="332"/>
      <c r="O146" s="323"/>
      <c r="P146" s="323"/>
      <c r="Q146" s="323"/>
      <c r="R146" s="323"/>
      <c r="S146" s="323"/>
      <c r="T146" s="323"/>
      <c r="U146" s="323"/>
      <c r="V146" s="323"/>
      <c r="W146" s="323"/>
      <c r="X146" s="323"/>
      <c r="Y146" s="323"/>
    </row>
    <row r="147" customFormat="false" ht="15" hidden="true" customHeight="false" outlineLevel="1" collapsed="false">
      <c r="A147" s="98" t="s">
        <v>2762</v>
      </c>
      <c r="B147" s="391" t="s">
        <v>136</v>
      </c>
      <c r="C147" s="334" t="s">
        <v>2763</v>
      </c>
      <c r="D147" s="356" t="s">
        <v>2764</v>
      </c>
      <c r="E147" s="380" t="s">
        <v>2765</v>
      </c>
      <c r="F147" s="396" t="s">
        <v>7219</v>
      </c>
      <c r="G147" s="338" t="s">
        <v>22</v>
      </c>
      <c r="H147" s="339"/>
      <c r="I147" s="339"/>
      <c r="J147" s="339" t="s">
        <v>95</v>
      </c>
      <c r="K147" s="339"/>
      <c r="L147" s="339"/>
      <c r="M147" s="340"/>
      <c r="N147" s="340"/>
      <c r="O147" s="323"/>
      <c r="P147" s="323"/>
      <c r="Q147" s="323"/>
      <c r="R147" s="323"/>
      <c r="S147" s="323"/>
      <c r="T147" s="323"/>
      <c r="U147" s="323"/>
      <c r="V147" s="323"/>
      <c r="W147" s="323"/>
      <c r="X147" s="323"/>
      <c r="Y147" s="323"/>
    </row>
    <row r="148" customFormat="false" ht="15" hidden="true" customHeight="false" outlineLevel="1" collapsed="false">
      <c r="A148" s="98" t="s">
        <v>2768</v>
      </c>
      <c r="B148" s="391" t="s">
        <v>129</v>
      </c>
      <c r="C148" s="350" t="s">
        <v>1739</v>
      </c>
      <c r="D148" s="351" t="s">
        <v>1003</v>
      </c>
      <c r="E148" s="337" t="s">
        <v>1541</v>
      </c>
      <c r="F148" s="352" t="s">
        <v>2769</v>
      </c>
      <c r="G148" s="338" t="s">
        <v>22</v>
      </c>
      <c r="H148" s="339"/>
      <c r="I148" s="339"/>
      <c r="J148" s="339" t="s">
        <v>95</v>
      </c>
      <c r="K148" s="339"/>
      <c r="L148" s="339"/>
      <c r="M148" s="340"/>
      <c r="N148" s="340"/>
      <c r="O148" s="323"/>
      <c r="P148" s="323"/>
      <c r="Q148" s="323"/>
      <c r="R148" s="323"/>
      <c r="S148" s="323"/>
      <c r="T148" s="323"/>
      <c r="U148" s="323"/>
      <c r="V148" s="323"/>
      <c r="W148" s="323"/>
      <c r="X148" s="323"/>
      <c r="Y148" s="323"/>
    </row>
    <row r="149" customFormat="false" ht="15" hidden="true" customHeight="false" outlineLevel="1" collapsed="false">
      <c r="A149" s="98" t="s">
        <v>2770</v>
      </c>
      <c r="B149" s="391" t="s">
        <v>129</v>
      </c>
      <c r="C149" s="350"/>
      <c r="D149" s="351" t="s">
        <v>1614</v>
      </c>
      <c r="E149" s="352" t="s">
        <v>1615</v>
      </c>
      <c r="F149" s="352" t="s">
        <v>2769</v>
      </c>
      <c r="G149" s="338" t="s">
        <v>22</v>
      </c>
      <c r="H149" s="339"/>
      <c r="I149" s="339"/>
      <c r="J149" s="339" t="s">
        <v>95</v>
      </c>
      <c r="K149" s="339"/>
      <c r="L149" s="339"/>
      <c r="M149" s="340"/>
      <c r="N149" s="340"/>
      <c r="O149" s="323"/>
      <c r="P149" s="323"/>
      <c r="Q149" s="323"/>
      <c r="R149" s="323"/>
      <c r="S149" s="323"/>
      <c r="T149" s="323"/>
      <c r="U149" s="323"/>
      <c r="V149" s="323"/>
      <c r="W149" s="323"/>
      <c r="X149" s="323"/>
      <c r="Y149" s="323"/>
    </row>
    <row r="150" customFormat="false" ht="15" hidden="true" customHeight="false" outlineLevel="1" collapsed="false">
      <c r="A150" s="98" t="s">
        <v>2771</v>
      </c>
      <c r="B150" s="391" t="s">
        <v>129</v>
      </c>
      <c r="C150" s="361"/>
      <c r="D150" s="351" t="s">
        <v>1617</v>
      </c>
      <c r="E150" s="352" t="s">
        <v>1615</v>
      </c>
      <c r="F150" s="352" t="s">
        <v>2769</v>
      </c>
      <c r="G150" s="338" t="s">
        <v>22</v>
      </c>
      <c r="H150" s="339"/>
      <c r="I150" s="339"/>
      <c r="J150" s="339" t="s">
        <v>95</v>
      </c>
      <c r="K150" s="339"/>
      <c r="L150" s="339"/>
      <c r="M150" s="340"/>
      <c r="N150" s="340"/>
      <c r="O150" s="323"/>
      <c r="P150" s="323"/>
      <c r="Q150" s="323"/>
      <c r="R150" s="323"/>
      <c r="S150" s="323"/>
      <c r="T150" s="323"/>
      <c r="U150" s="323"/>
      <c r="V150" s="323"/>
      <c r="W150" s="323"/>
      <c r="X150" s="323"/>
      <c r="Y150" s="323"/>
    </row>
    <row r="151" customFormat="false" ht="15" hidden="true" customHeight="false" outlineLevel="1" collapsed="false">
      <c r="A151" s="98" t="s">
        <v>2772</v>
      </c>
      <c r="B151" s="391" t="s">
        <v>129</v>
      </c>
      <c r="C151" s="361"/>
      <c r="D151" s="351" t="s">
        <v>1045</v>
      </c>
      <c r="E151" s="352" t="s">
        <v>1154</v>
      </c>
      <c r="F151" s="352" t="s">
        <v>2769</v>
      </c>
      <c r="G151" s="338" t="s">
        <v>22</v>
      </c>
      <c r="H151" s="339"/>
      <c r="I151" s="339"/>
      <c r="J151" s="339" t="s">
        <v>95</v>
      </c>
      <c r="K151" s="339"/>
      <c r="L151" s="339"/>
      <c r="M151" s="340"/>
      <c r="N151" s="340"/>
      <c r="O151" s="323"/>
      <c r="P151" s="323"/>
      <c r="Q151" s="323"/>
      <c r="R151" s="323"/>
      <c r="S151" s="323"/>
      <c r="T151" s="323"/>
      <c r="U151" s="323"/>
      <c r="V151" s="323"/>
      <c r="W151" s="323"/>
      <c r="X151" s="323"/>
      <c r="Y151" s="323"/>
    </row>
    <row r="152" customFormat="false" ht="15" hidden="true" customHeight="false" outlineLevel="1" collapsed="false">
      <c r="A152" s="98" t="s">
        <v>2773</v>
      </c>
      <c r="B152" s="391" t="s">
        <v>129</v>
      </c>
      <c r="C152" s="361"/>
      <c r="D152" s="351" t="s">
        <v>1049</v>
      </c>
      <c r="E152" s="352" t="s">
        <v>1050</v>
      </c>
      <c r="F152" s="352" t="s">
        <v>2769</v>
      </c>
      <c r="G152" s="338" t="s">
        <v>22</v>
      </c>
      <c r="H152" s="339"/>
      <c r="I152" s="339"/>
      <c r="J152" s="339" t="s">
        <v>95</v>
      </c>
      <c r="K152" s="339"/>
      <c r="L152" s="339"/>
      <c r="M152" s="340"/>
      <c r="N152" s="340"/>
      <c r="O152" s="323"/>
      <c r="P152" s="323"/>
      <c r="Q152" s="323"/>
      <c r="R152" s="323"/>
      <c r="S152" s="323"/>
      <c r="T152" s="323"/>
      <c r="U152" s="323"/>
      <c r="V152" s="323"/>
      <c r="W152" s="323"/>
      <c r="X152" s="323"/>
      <c r="Y152" s="323"/>
    </row>
    <row r="153" customFormat="false" ht="15" hidden="true" customHeight="false" outlineLevel="1" collapsed="false">
      <c r="A153" s="98" t="s">
        <v>2774</v>
      </c>
      <c r="B153" s="391" t="s">
        <v>96</v>
      </c>
      <c r="C153" s="350" t="s">
        <v>1560</v>
      </c>
      <c r="D153" s="351" t="s">
        <v>1054</v>
      </c>
      <c r="E153" s="348" t="s">
        <v>1055</v>
      </c>
      <c r="F153" s="352" t="s">
        <v>2769</v>
      </c>
      <c r="G153" s="338" t="s">
        <v>22</v>
      </c>
      <c r="H153" s="339"/>
      <c r="I153" s="339"/>
      <c r="J153" s="339" t="s">
        <v>95</v>
      </c>
      <c r="K153" s="339"/>
      <c r="L153" s="339"/>
      <c r="M153" s="340"/>
      <c r="N153" s="340"/>
      <c r="O153" s="323"/>
      <c r="P153" s="323"/>
      <c r="Q153" s="323"/>
      <c r="R153" s="323"/>
      <c r="S153" s="323"/>
      <c r="T153" s="323"/>
      <c r="U153" s="323"/>
      <c r="V153" s="323"/>
      <c r="W153" s="323"/>
      <c r="X153" s="323"/>
      <c r="Y153" s="323"/>
    </row>
    <row r="154" customFormat="false" ht="15" hidden="true" customHeight="false" outlineLevel="1" collapsed="false">
      <c r="A154" s="98" t="s">
        <v>2775</v>
      </c>
      <c r="B154" s="391" t="s">
        <v>96</v>
      </c>
      <c r="C154" s="361"/>
      <c r="D154" s="351" t="s">
        <v>1058</v>
      </c>
      <c r="E154" s="348" t="s">
        <v>1059</v>
      </c>
      <c r="F154" s="352" t="s">
        <v>2769</v>
      </c>
      <c r="G154" s="338" t="s">
        <v>22</v>
      </c>
      <c r="H154" s="339"/>
      <c r="I154" s="339"/>
      <c r="J154" s="339" t="s">
        <v>95</v>
      </c>
      <c r="K154" s="339"/>
      <c r="L154" s="339"/>
      <c r="M154" s="340"/>
      <c r="N154" s="340"/>
      <c r="O154" s="323"/>
      <c r="P154" s="323"/>
      <c r="Q154" s="323"/>
      <c r="R154" s="323"/>
      <c r="S154" s="323"/>
      <c r="T154" s="323"/>
      <c r="U154" s="323"/>
      <c r="V154" s="323"/>
      <c r="W154" s="323"/>
      <c r="X154" s="323"/>
      <c r="Y154" s="323"/>
    </row>
    <row r="155" customFormat="false" ht="15" hidden="true" customHeight="false" outlineLevel="1" collapsed="false">
      <c r="A155" s="98" t="s">
        <v>2776</v>
      </c>
      <c r="B155" s="391" t="s">
        <v>96</v>
      </c>
      <c r="C155" s="361"/>
      <c r="D155" s="351" t="s">
        <v>1061</v>
      </c>
      <c r="E155" s="348" t="s">
        <v>1062</v>
      </c>
      <c r="F155" s="352" t="s">
        <v>2769</v>
      </c>
      <c r="G155" s="338" t="s">
        <v>22</v>
      </c>
      <c r="H155" s="339"/>
      <c r="I155" s="339"/>
      <c r="J155" s="339" t="s">
        <v>95</v>
      </c>
      <c r="K155" s="608" t="s">
        <v>7220</v>
      </c>
      <c r="L155" s="339" t="s">
        <v>7221</v>
      </c>
      <c r="M155" s="340"/>
      <c r="N155" s="340"/>
      <c r="O155" s="323"/>
      <c r="P155" s="323"/>
      <c r="Q155" s="323"/>
      <c r="R155" s="323"/>
      <c r="S155" s="323"/>
      <c r="T155" s="323"/>
      <c r="U155" s="323"/>
      <c r="V155" s="323"/>
      <c r="W155" s="323"/>
      <c r="X155" s="323"/>
      <c r="Y155" s="323"/>
    </row>
    <row r="156" customFormat="false" ht="15" hidden="true" customHeight="false" outlineLevel="1" collapsed="false">
      <c r="A156" s="98" t="s">
        <v>2777</v>
      </c>
      <c r="B156" s="391" t="s">
        <v>107</v>
      </c>
      <c r="C156" s="351" t="s">
        <v>1270</v>
      </c>
      <c r="D156" s="351" t="s">
        <v>1066</v>
      </c>
      <c r="E156" s="337" t="s">
        <v>1067</v>
      </c>
      <c r="F156" s="352" t="s">
        <v>2769</v>
      </c>
      <c r="G156" s="338" t="s">
        <v>22</v>
      </c>
      <c r="H156" s="339"/>
      <c r="I156" s="339"/>
      <c r="J156" s="339" t="s">
        <v>95</v>
      </c>
      <c r="K156" s="608" t="s">
        <v>7220</v>
      </c>
      <c r="L156" s="339" t="s">
        <v>7221</v>
      </c>
      <c r="M156" s="340"/>
      <c r="N156" s="340"/>
      <c r="O156" s="323"/>
      <c r="P156" s="323"/>
      <c r="Q156" s="323"/>
      <c r="R156" s="323"/>
      <c r="S156" s="323"/>
      <c r="T156" s="323"/>
      <c r="U156" s="323"/>
      <c r="V156" s="323"/>
      <c r="W156" s="323"/>
      <c r="X156" s="323"/>
      <c r="Y156" s="323"/>
    </row>
    <row r="157" customFormat="false" ht="15" hidden="true" customHeight="false" outlineLevel="1" collapsed="false">
      <c r="A157" s="98" t="s">
        <v>2778</v>
      </c>
      <c r="B157" s="391" t="s">
        <v>107</v>
      </c>
      <c r="C157" s="363"/>
      <c r="D157" s="351" t="s">
        <v>1679</v>
      </c>
      <c r="E157" s="337" t="s">
        <v>2779</v>
      </c>
      <c r="F157" s="352" t="s">
        <v>2769</v>
      </c>
      <c r="G157" s="338" t="s">
        <v>22</v>
      </c>
      <c r="H157" s="339"/>
      <c r="I157" s="339"/>
      <c r="J157" s="339" t="s">
        <v>95</v>
      </c>
      <c r="K157" s="608" t="s">
        <v>7220</v>
      </c>
      <c r="L157" s="339" t="s">
        <v>7221</v>
      </c>
      <c r="M157" s="340"/>
      <c r="N157" s="305" t="s">
        <v>7222</v>
      </c>
      <c r="O157" s="323"/>
      <c r="P157" s="323"/>
      <c r="Q157" s="323"/>
      <c r="R157" s="323"/>
      <c r="S157" s="323"/>
      <c r="T157" s="323"/>
      <c r="U157" s="323"/>
      <c r="V157" s="323"/>
      <c r="W157" s="323"/>
      <c r="X157" s="323"/>
      <c r="Y157" s="323"/>
    </row>
    <row r="158" customFormat="false" ht="15" hidden="true" customHeight="false" outlineLevel="1" collapsed="false">
      <c r="A158" s="98" t="s">
        <v>2780</v>
      </c>
      <c r="B158" s="391" t="s">
        <v>107</v>
      </c>
      <c r="C158" s="363"/>
      <c r="D158" s="351" t="s">
        <v>1073</v>
      </c>
      <c r="E158" s="337" t="s">
        <v>1074</v>
      </c>
      <c r="F158" s="352" t="s">
        <v>2769</v>
      </c>
      <c r="G158" s="338" t="s">
        <v>22</v>
      </c>
      <c r="H158" s="339"/>
      <c r="I158" s="339"/>
      <c r="J158" s="339" t="s">
        <v>95</v>
      </c>
      <c r="K158" s="608" t="s">
        <v>7220</v>
      </c>
      <c r="L158" s="339" t="s">
        <v>7221</v>
      </c>
      <c r="M158" s="340"/>
      <c r="N158" s="340"/>
      <c r="O158" s="323"/>
      <c r="P158" s="323"/>
      <c r="Q158" s="323"/>
      <c r="R158" s="323"/>
      <c r="S158" s="323"/>
      <c r="T158" s="323"/>
      <c r="U158" s="323"/>
      <c r="V158" s="323"/>
      <c r="W158" s="323"/>
      <c r="X158" s="323"/>
      <c r="Y158" s="323"/>
    </row>
    <row r="159" customFormat="false" ht="15" hidden="true" customHeight="false" outlineLevel="1" collapsed="false">
      <c r="A159" s="98" t="s">
        <v>2781</v>
      </c>
      <c r="B159" s="391" t="s">
        <v>122</v>
      </c>
      <c r="C159" s="351" t="s">
        <v>1076</v>
      </c>
      <c r="D159" s="358" t="s">
        <v>1077</v>
      </c>
      <c r="E159" s="337" t="s">
        <v>1078</v>
      </c>
      <c r="F159" s="352" t="s">
        <v>2769</v>
      </c>
      <c r="G159" s="338" t="s">
        <v>22</v>
      </c>
      <c r="H159" s="339"/>
      <c r="I159" s="339"/>
      <c r="J159" s="339" t="s">
        <v>95</v>
      </c>
      <c r="K159" s="608" t="s">
        <v>7220</v>
      </c>
      <c r="L159" s="339" t="s">
        <v>7221</v>
      </c>
      <c r="M159" s="340"/>
      <c r="N159" s="340"/>
      <c r="O159" s="323"/>
      <c r="P159" s="323"/>
      <c r="Q159" s="323"/>
      <c r="R159" s="323"/>
      <c r="S159" s="323"/>
      <c r="T159" s="323"/>
      <c r="U159" s="323"/>
      <c r="V159" s="323"/>
      <c r="W159" s="323"/>
      <c r="X159" s="323"/>
      <c r="Y159" s="323"/>
    </row>
    <row r="160" customFormat="false" ht="15" hidden="true" customHeight="false" outlineLevel="1" collapsed="false">
      <c r="A160" s="98" t="s">
        <v>2782</v>
      </c>
      <c r="B160" s="391" t="s">
        <v>122</v>
      </c>
      <c r="C160" s="361"/>
      <c r="D160" s="358" t="s">
        <v>1081</v>
      </c>
      <c r="E160" s="373" t="s">
        <v>1082</v>
      </c>
      <c r="F160" s="352" t="s">
        <v>2769</v>
      </c>
      <c r="G160" s="338" t="s">
        <v>22</v>
      </c>
      <c r="H160" s="339"/>
      <c r="I160" s="339"/>
      <c r="J160" s="339" t="s">
        <v>95</v>
      </c>
      <c r="K160" s="608" t="s">
        <v>7220</v>
      </c>
      <c r="L160" s="339" t="s">
        <v>7221</v>
      </c>
      <c r="M160" s="340"/>
      <c r="N160" s="340"/>
      <c r="O160" s="323"/>
      <c r="P160" s="323"/>
      <c r="Q160" s="323"/>
      <c r="R160" s="323"/>
      <c r="S160" s="323"/>
      <c r="T160" s="323"/>
      <c r="U160" s="323"/>
      <c r="V160" s="323"/>
      <c r="W160" s="323"/>
      <c r="X160" s="323"/>
      <c r="Y160" s="323"/>
    </row>
    <row r="161" customFormat="false" ht="15" hidden="true" customHeight="false" outlineLevel="1" collapsed="false">
      <c r="A161" s="98" t="s">
        <v>2783</v>
      </c>
      <c r="B161" s="391" t="s">
        <v>115</v>
      </c>
      <c r="C161" s="351" t="s">
        <v>1084</v>
      </c>
      <c r="D161" s="358" t="s">
        <v>1085</v>
      </c>
      <c r="E161" s="337" t="s">
        <v>1086</v>
      </c>
      <c r="F161" s="352" t="s">
        <v>2769</v>
      </c>
      <c r="G161" s="338" t="s">
        <v>22</v>
      </c>
      <c r="H161" s="339"/>
      <c r="I161" s="339"/>
      <c r="J161" s="339" t="s">
        <v>95</v>
      </c>
      <c r="K161" s="608" t="s">
        <v>7220</v>
      </c>
      <c r="L161" s="339" t="s">
        <v>7221</v>
      </c>
      <c r="M161" s="340"/>
      <c r="N161" s="340"/>
      <c r="O161" s="323"/>
      <c r="P161" s="323"/>
      <c r="Q161" s="323"/>
      <c r="R161" s="323"/>
      <c r="S161" s="323"/>
      <c r="T161" s="323"/>
      <c r="U161" s="323"/>
      <c r="V161" s="323"/>
      <c r="W161" s="323"/>
      <c r="X161" s="323"/>
      <c r="Y161" s="323"/>
    </row>
    <row r="162" customFormat="false" ht="15" hidden="true" customHeight="false" outlineLevel="1" collapsed="false">
      <c r="A162" s="98" t="s">
        <v>2784</v>
      </c>
      <c r="B162" s="391" t="s">
        <v>115</v>
      </c>
      <c r="C162" s="361"/>
      <c r="D162" s="358" t="s">
        <v>1089</v>
      </c>
      <c r="E162" s="337" t="s">
        <v>1572</v>
      </c>
      <c r="F162" s="352" t="s">
        <v>2769</v>
      </c>
      <c r="G162" s="338" t="s">
        <v>22</v>
      </c>
      <c r="H162" s="339"/>
      <c r="I162" s="339"/>
      <c r="J162" s="339" t="s">
        <v>95</v>
      </c>
      <c r="K162" s="608" t="s">
        <v>7220</v>
      </c>
      <c r="L162" s="339" t="s">
        <v>7221</v>
      </c>
      <c r="M162" s="340"/>
      <c r="N162" s="340"/>
      <c r="O162" s="323"/>
      <c r="P162" s="323"/>
      <c r="Q162" s="323"/>
      <c r="R162" s="323"/>
      <c r="S162" s="323"/>
      <c r="T162" s="323"/>
      <c r="U162" s="323"/>
      <c r="V162" s="323"/>
      <c r="W162" s="323"/>
      <c r="X162" s="323"/>
      <c r="Y162" s="323"/>
    </row>
    <row r="163" customFormat="false" ht="15" hidden="true" customHeight="false" outlineLevel="1" collapsed="false">
      <c r="A163" s="98" t="s">
        <v>2785</v>
      </c>
      <c r="B163" s="391" t="s">
        <v>115</v>
      </c>
      <c r="C163" s="361"/>
      <c r="D163" s="358" t="s">
        <v>1093</v>
      </c>
      <c r="E163" s="337" t="s">
        <v>1094</v>
      </c>
      <c r="F163" s="352" t="s">
        <v>2769</v>
      </c>
      <c r="G163" s="338" t="s">
        <v>22</v>
      </c>
      <c r="H163" s="339"/>
      <c r="I163" s="339"/>
      <c r="J163" s="339" t="s">
        <v>95</v>
      </c>
      <c r="K163" s="608" t="s">
        <v>7220</v>
      </c>
      <c r="L163" s="339" t="s">
        <v>7221</v>
      </c>
      <c r="M163" s="340"/>
      <c r="N163" s="340"/>
      <c r="O163" s="323"/>
      <c r="P163" s="323"/>
      <c r="Q163" s="323"/>
      <c r="R163" s="323"/>
      <c r="S163" s="323"/>
      <c r="T163" s="323"/>
      <c r="U163" s="323"/>
      <c r="V163" s="323"/>
      <c r="W163" s="323"/>
      <c r="X163" s="323"/>
      <c r="Y163" s="323"/>
    </row>
    <row r="164" customFormat="false" ht="15" hidden="true" customHeight="false" outlineLevel="1" collapsed="false">
      <c r="A164" s="98" t="s">
        <v>2786</v>
      </c>
      <c r="B164" s="391" t="s">
        <v>219</v>
      </c>
      <c r="C164" s="361"/>
      <c r="D164" s="358" t="s">
        <v>1096</v>
      </c>
      <c r="E164" s="337" t="s">
        <v>1575</v>
      </c>
      <c r="F164" s="352" t="s">
        <v>2769</v>
      </c>
      <c r="G164" s="338" t="s">
        <v>22</v>
      </c>
      <c r="H164" s="339"/>
      <c r="I164" s="339"/>
      <c r="J164" s="339" t="s">
        <v>95</v>
      </c>
      <c r="K164" s="608" t="s">
        <v>7220</v>
      </c>
      <c r="L164" s="339" t="s">
        <v>7221</v>
      </c>
      <c r="M164" s="340"/>
      <c r="N164" s="340"/>
      <c r="O164" s="323"/>
      <c r="P164" s="323"/>
      <c r="Q164" s="323"/>
      <c r="R164" s="323"/>
      <c r="S164" s="323"/>
      <c r="T164" s="323"/>
      <c r="U164" s="323"/>
      <c r="V164" s="323"/>
      <c r="W164" s="323"/>
      <c r="X164" s="323"/>
      <c r="Y164" s="323"/>
    </row>
    <row r="165" customFormat="false" ht="15" hidden="true" customHeight="false" outlineLevel="1" collapsed="false">
      <c r="A165" s="98" t="s">
        <v>2788</v>
      </c>
      <c r="B165" s="391" t="s">
        <v>115</v>
      </c>
      <c r="C165" s="361"/>
      <c r="D165" s="358" t="s">
        <v>1240</v>
      </c>
      <c r="E165" s="356" t="s">
        <v>2789</v>
      </c>
      <c r="F165" s="352"/>
      <c r="G165" s="338" t="s">
        <v>22</v>
      </c>
      <c r="H165" s="339"/>
      <c r="I165" s="339"/>
      <c r="J165" s="339" t="s">
        <v>95</v>
      </c>
      <c r="K165" s="608" t="s">
        <v>7220</v>
      </c>
      <c r="L165" s="609" t="n">
        <v>43533</v>
      </c>
      <c r="M165" s="340"/>
      <c r="N165" s="340"/>
      <c r="O165" s="323"/>
      <c r="P165" s="323"/>
      <c r="Q165" s="323"/>
      <c r="R165" s="323"/>
      <c r="S165" s="323"/>
      <c r="T165" s="323"/>
      <c r="U165" s="323"/>
      <c r="V165" s="323"/>
      <c r="W165" s="323"/>
      <c r="X165" s="323"/>
      <c r="Y165" s="323"/>
    </row>
    <row r="166" customFormat="false" ht="15" hidden="false" customHeight="true" outlineLevel="0" collapsed="false">
      <c r="A166" s="329" t="s">
        <v>2790</v>
      </c>
      <c r="B166" s="329"/>
      <c r="C166" s="329"/>
      <c r="D166" s="329"/>
      <c r="E166" s="329"/>
      <c r="F166" s="329"/>
      <c r="G166" s="369"/>
      <c r="H166" s="369"/>
      <c r="I166" s="369"/>
      <c r="J166" s="369"/>
      <c r="K166" s="369"/>
      <c r="L166" s="369"/>
      <c r="M166" s="332"/>
      <c r="N166" s="332"/>
      <c r="O166" s="323"/>
      <c r="P166" s="323"/>
      <c r="Q166" s="323"/>
      <c r="R166" s="323"/>
      <c r="S166" s="323"/>
      <c r="T166" s="323"/>
      <c r="U166" s="323"/>
      <c r="V166" s="323"/>
      <c r="W166" s="323"/>
      <c r="X166" s="323"/>
      <c r="Y166" s="323"/>
    </row>
    <row r="167" customFormat="false" ht="15" hidden="true" customHeight="false" outlineLevel="1" collapsed="false">
      <c r="A167" s="98" t="s">
        <v>2791</v>
      </c>
      <c r="B167" s="391" t="s">
        <v>136</v>
      </c>
      <c r="C167" s="334" t="s">
        <v>2763</v>
      </c>
      <c r="D167" s="356" t="s">
        <v>2792</v>
      </c>
      <c r="E167" s="380" t="s">
        <v>2765</v>
      </c>
      <c r="F167" s="352" t="s">
        <v>2793</v>
      </c>
      <c r="G167" s="338" t="s">
        <v>22</v>
      </c>
      <c r="H167" s="339"/>
      <c r="I167" s="339"/>
      <c r="J167" s="339" t="s">
        <v>95</v>
      </c>
      <c r="K167" s="608" t="s">
        <v>7220</v>
      </c>
      <c r="L167" s="339" t="s">
        <v>7221</v>
      </c>
      <c r="M167" s="340"/>
      <c r="N167" s="340"/>
      <c r="O167" s="323"/>
      <c r="P167" s="323"/>
      <c r="Q167" s="323"/>
      <c r="R167" s="323"/>
      <c r="S167" s="323"/>
      <c r="T167" s="323"/>
      <c r="U167" s="323"/>
      <c r="V167" s="323"/>
      <c r="W167" s="323"/>
      <c r="X167" s="323"/>
      <c r="Y167" s="323"/>
    </row>
    <row r="168" customFormat="false" ht="15" hidden="true" customHeight="false" outlineLevel="1" collapsed="false">
      <c r="A168" s="98" t="s">
        <v>2795</v>
      </c>
      <c r="B168" s="391" t="s">
        <v>129</v>
      </c>
      <c r="C168" s="350" t="s">
        <v>1739</v>
      </c>
      <c r="D168" s="351" t="s">
        <v>1003</v>
      </c>
      <c r="E168" s="337" t="s">
        <v>1541</v>
      </c>
      <c r="F168" s="352" t="s">
        <v>2796</v>
      </c>
      <c r="G168" s="338" t="s">
        <v>22</v>
      </c>
      <c r="H168" s="339"/>
      <c r="I168" s="339"/>
      <c r="J168" s="339" t="s">
        <v>95</v>
      </c>
      <c r="K168" s="608" t="s">
        <v>7220</v>
      </c>
      <c r="L168" s="339" t="s">
        <v>7221</v>
      </c>
      <c r="M168" s="340"/>
      <c r="N168" s="340"/>
      <c r="O168" s="323"/>
      <c r="P168" s="323"/>
      <c r="Q168" s="323"/>
      <c r="R168" s="323"/>
      <c r="S168" s="323"/>
      <c r="T168" s="323"/>
      <c r="U168" s="323"/>
      <c r="V168" s="323"/>
      <c r="W168" s="323"/>
      <c r="X168" s="323"/>
      <c r="Y168" s="323"/>
    </row>
    <row r="169" customFormat="false" ht="15" hidden="true" customHeight="false" outlineLevel="1" collapsed="false">
      <c r="A169" s="98" t="s">
        <v>2797</v>
      </c>
      <c r="B169" s="391" t="s">
        <v>129</v>
      </c>
      <c r="C169" s="350"/>
      <c r="D169" s="351" t="s">
        <v>1614</v>
      </c>
      <c r="E169" s="352" t="s">
        <v>1615</v>
      </c>
      <c r="F169" s="352" t="s">
        <v>2796</v>
      </c>
      <c r="G169" s="338" t="s">
        <v>22</v>
      </c>
      <c r="H169" s="339"/>
      <c r="I169" s="339"/>
      <c r="J169" s="339" t="s">
        <v>95</v>
      </c>
      <c r="K169" s="608" t="s">
        <v>7220</v>
      </c>
      <c r="L169" s="339" t="s">
        <v>7221</v>
      </c>
      <c r="M169" s="340"/>
      <c r="N169" s="340"/>
      <c r="O169" s="323"/>
      <c r="P169" s="323"/>
      <c r="Q169" s="323"/>
      <c r="R169" s="323"/>
      <c r="S169" s="323"/>
      <c r="T169" s="323"/>
      <c r="U169" s="323"/>
      <c r="V169" s="323"/>
      <c r="W169" s="323"/>
      <c r="X169" s="323"/>
      <c r="Y169" s="323"/>
    </row>
    <row r="170" customFormat="false" ht="15" hidden="true" customHeight="false" outlineLevel="1" collapsed="false">
      <c r="A170" s="98" t="s">
        <v>2798</v>
      </c>
      <c r="B170" s="391" t="s">
        <v>129</v>
      </c>
      <c r="C170" s="361"/>
      <c r="D170" s="351" t="s">
        <v>1617</v>
      </c>
      <c r="E170" s="352" t="s">
        <v>1615</v>
      </c>
      <c r="F170" s="352" t="s">
        <v>2796</v>
      </c>
      <c r="G170" s="338" t="s">
        <v>22</v>
      </c>
      <c r="H170" s="339"/>
      <c r="I170" s="339"/>
      <c r="J170" s="339" t="s">
        <v>95</v>
      </c>
      <c r="K170" s="608" t="s">
        <v>7220</v>
      </c>
      <c r="L170" s="339" t="s">
        <v>7221</v>
      </c>
      <c r="M170" s="340"/>
      <c r="N170" s="340"/>
      <c r="O170" s="323"/>
      <c r="P170" s="323"/>
      <c r="Q170" s="323"/>
      <c r="R170" s="323"/>
      <c r="S170" s="323"/>
      <c r="T170" s="323"/>
      <c r="U170" s="323"/>
      <c r="V170" s="323"/>
      <c r="W170" s="323"/>
      <c r="X170" s="323"/>
      <c r="Y170" s="323"/>
    </row>
    <row r="171" customFormat="false" ht="15" hidden="true" customHeight="false" outlineLevel="1" collapsed="false">
      <c r="A171" s="98" t="s">
        <v>2799</v>
      </c>
      <c r="B171" s="391" t="s">
        <v>129</v>
      </c>
      <c r="C171" s="361"/>
      <c r="D171" s="351" t="s">
        <v>1045</v>
      </c>
      <c r="E171" s="352" t="s">
        <v>1154</v>
      </c>
      <c r="F171" s="352" t="s">
        <v>2796</v>
      </c>
      <c r="G171" s="338" t="s">
        <v>22</v>
      </c>
      <c r="H171" s="339"/>
      <c r="I171" s="339"/>
      <c r="J171" s="339" t="s">
        <v>95</v>
      </c>
      <c r="K171" s="608" t="s">
        <v>7220</v>
      </c>
      <c r="L171" s="339" t="s">
        <v>7221</v>
      </c>
      <c r="M171" s="340"/>
      <c r="N171" s="340"/>
      <c r="O171" s="323"/>
      <c r="P171" s="323"/>
      <c r="Q171" s="323"/>
      <c r="R171" s="323"/>
      <c r="S171" s="323"/>
      <c r="T171" s="323"/>
      <c r="U171" s="323"/>
      <c r="V171" s="323"/>
      <c r="W171" s="323"/>
      <c r="X171" s="323"/>
      <c r="Y171" s="323"/>
    </row>
    <row r="172" customFormat="false" ht="15" hidden="true" customHeight="false" outlineLevel="1" collapsed="false">
      <c r="A172" s="98" t="s">
        <v>2800</v>
      </c>
      <c r="B172" s="391" t="s">
        <v>129</v>
      </c>
      <c r="C172" s="361"/>
      <c r="D172" s="351" t="s">
        <v>1049</v>
      </c>
      <c r="E172" s="352" t="s">
        <v>1050</v>
      </c>
      <c r="F172" s="352" t="s">
        <v>2796</v>
      </c>
      <c r="G172" s="338" t="s">
        <v>22</v>
      </c>
      <c r="H172" s="339"/>
      <c r="I172" s="339"/>
      <c r="J172" s="339" t="s">
        <v>95</v>
      </c>
      <c r="K172" s="608" t="s">
        <v>7220</v>
      </c>
      <c r="L172" s="339" t="s">
        <v>7221</v>
      </c>
      <c r="M172" s="340"/>
      <c r="N172" s="340"/>
      <c r="O172" s="323"/>
      <c r="P172" s="323"/>
      <c r="Q172" s="323"/>
      <c r="R172" s="323"/>
      <c r="S172" s="323"/>
      <c r="T172" s="323"/>
      <c r="U172" s="323"/>
      <c r="V172" s="323"/>
      <c r="W172" s="323"/>
      <c r="X172" s="323"/>
      <c r="Y172" s="323"/>
    </row>
    <row r="173" customFormat="false" ht="15" hidden="true" customHeight="false" outlineLevel="1" collapsed="false">
      <c r="A173" s="98" t="s">
        <v>2801</v>
      </c>
      <c r="B173" s="391" t="s">
        <v>96</v>
      </c>
      <c r="C173" s="350" t="s">
        <v>1560</v>
      </c>
      <c r="D173" s="351" t="s">
        <v>1054</v>
      </c>
      <c r="E173" s="348" t="s">
        <v>1055</v>
      </c>
      <c r="F173" s="352" t="s">
        <v>2796</v>
      </c>
      <c r="G173" s="338" t="s">
        <v>22</v>
      </c>
      <c r="H173" s="339"/>
      <c r="I173" s="339"/>
      <c r="J173" s="339" t="s">
        <v>95</v>
      </c>
      <c r="K173" s="608" t="s">
        <v>7220</v>
      </c>
      <c r="L173" s="339" t="s">
        <v>7221</v>
      </c>
      <c r="M173" s="340"/>
      <c r="N173" s="340"/>
      <c r="O173" s="323"/>
      <c r="P173" s="323"/>
      <c r="Q173" s="323"/>
      <c r="R173" s="323"/>
      <c r="S173" s="323"/>
      <c r="T173" s="323"/>
      <c r="U173" s="323"/>
      <c r="V173" s="323"/>
      <c r="W173" s="323"/>
      <c r="X173" s="323"/>
      <c r="Y173" s="323"/>
    </row>
    <row r="174" customFormat="false" ht="15" hidden="true" customHeight="false" outlineLevel="1" collapsed="false">
      <c r="A174" s="98" t="s">
        <v>2802</v>
      </c>
      <c r="B174" s="391" t="s">
        <v>96</v>
      </c>
      <c r="C174" s="361"/>
      <c r="D174" s="351" t="s">
        <v>1058</v>
      </c>
      <c r="E174" s="348" t="s">
        <v>1059</v>
      </c>
      <c r="F174" s="352" t="s">
        <v>2796</v>
      </c>
      <c r="G174" s="338" t="s">
        <v>22</v>
      </c>
      <c r="H174" s="339"/>
      <c r="I174" s="339"/>
      <c r="J174" s="339" t="s">
        <v>95</v>
      </c>
      <c r="K174" s="608" t="s">
        <v>7220</v>
      </c>
      <c r="L174" s="339" t="s">
        <v>7221</v>
      </c>
      <c r="M174" s="340"/>
      <c r="N174" s="340"/>
      <c r="O174" s="323"/>
      <c r="P174" s="323"/>
      <c r="Q174" s="323"/>
      <c r="R174" s="323"/>
      <c r="S174" s="323"/>
      <c r="T174" s="323"/>
      <c r="U174" s="323"/>
      <c r="V174" s="323"/>
      <c r="W174" s="323"/>
      <c r="X174" s="323"/>
      <c r="Y174" s="323"/>
    </row>
    <row r="175" customFormat="false" ht="15" hidden="true" customHeight="false" outlineLevel="1" collapsed="false">
      <c r="A175" s="98" t="s">
        <v>2803</v>
      </c>
      <c r="B175" s="391" t="s">
        <v>96</v>
      </c>
      <c r="C175" s="361"/>
      <c r="D175" s="351" t="s">
        <v>1061</v>
      </c>
      <c r="E175" s="348" t="s">
        <v>1062</v>
      </c>
      <c r="F175" s="352" t="s">
        <v>2796</v>
      </c>
      <c r="G175" s="338" t="s">
        <v>22</v>
      </c>
      <c r="H175" s="339"/>
      <c r="I175" s="339"/>
      <c r="J175" s="339" t="s">
        <v>95</v>
      </c>
      <c r="K175" s="608" t="s">
        <v>7220</v>
      </c>
      <c r="L175" s="339" t="s">
        <v>7221</v>
      </c>
      <c r="M175" s="340"/>
      <c r="N175" s="340"/>
      <c r="O175" s="323"/>
      <c r="P175" s="323"/>
      <c r="Q175" s="323"/>
      <c r="R175" s="323"/>
      <c r="S175" s="323"/>
      <c r="T175" s="323"/>
      <c r="U175" s="323"/>
      <c r="V175" s="323"/>
      <c r="W175" s="323"/>
      <c r="X175" s="323"/>
      <c r="Y175" s="323"/>
    </row>
    <row r="176" customFormat="false" ht="15" hidden="true" customHeight="false" outlineLevel="1" collapsed="false">
      <c r="A176" s="98" t="s">
        <v>2804</v>
      </c>
      <c r="B176" s="391" t="s">
        <v>107</v>
      </c>
      <c r="C176" s="351" t="s">
        <v>1270</v>
      </c>
      <c r="D176" s="351" t="s">
        <v>1066</v>
      </c>
      <c r="E176" s="337" t="s">
        <v>1067</v>
      </c>
      <c r="F176" s="352" t="s">
        <v>2796</v>
      </c>
      <c r="G176" s="338" t="s">
        <v>22</v>
      </c>
      <c r="H176" s="339"/>
      <c r="I176" s="339"/>
      <c r="J176" s="339" t="s">
        <v>95</v>
      </c>
      <c r="K176" s="608" t="s">
        <v>7220</v>
      </c>
      <c r="L176" s="339" t="s">
        <v>7221</v>
      </c>
      <c r="M176" s="340"/>
      <c r="N176" s="340"/>
      <c r="O176" s="323"/>
      <c r="P176" s="323"/>
      <c r="Q176" s="323"/>
      <c r="R176" s="323"/>
      <c r="S176" s="323"/>
      <c r="T176" s="323"/>
      <c r="U176" s="323"/>
      <c r="V176" s="323"/>
      <c r="W176" s="323"/>
      <c r="X176" s="323"/>
      <c r="Y176" s="323"/>
    </row>
    <row r="177" customFormat="false" ht="15" hidden="true" customHeight="false" outlineLevel="1" collapsed="false">
      <c r="A177" s="98" t="s">
        <v>2805</v>
      </c>
      <c r="B177" s="391" t="s">
        <v>107</v>
      </c>
      <c r="C177" s="363"/>
      <c r="D177" s="351" t="s">
        <v>1679</v>
      </c>
      <c r="E177" s="337" t="s">
        <v>2779</v>
      </c>
      <c r="F177" s="352" t="s">
        <v>2796</v>
      </c>
      <c r="G177" s="338" t="s">
        <v>22</v>
      </c>
      <c r="H177" s="339"/>
      <c r="I177" s="339"/>
      <c r="J177" s="339" t="s">
        <v>95</v>
      </c>
      <c r="K177" s="608" t="s">
        <v>7220</v>
      </c>
      <c r="L177" s="339" t="s">
        <v>7221</v>
      </c>
      <c r="M177" s="340"/>
      <c r="N177" s="340"/>
      <c r="O177" s="323"/>
      <c r="P177" s="323"/>
      <c r="Q177" s="323"/>
      <c r="R177" s="323"/>
      <c r="S177" s="323"/>
      <c r="T177" s="323"/>
      <c r="U177" s="323"/>
      <c r="V177" s="323"/>
      <c r="W177" s="323"/>
      <c r="X177" s="323"/>
      <c r="Y177" s="323"/>
    </row>
    <row r="178" customFormat="false" ht="15" hidden="true" customHeight="false" outlineLevel="1" collapsed="false">
      <c r="A178" s="98" t="s">
        <v>2806</v>
      </c>
      <c r="B178" s="391" t="s">
        <v>107</v>
      </c>
      <c r="C178" s="363"/>
      <c r="D178" s="351" t="s">
        <v>1073</v>
      </c>
      <c r="E178" s="337" t="s">
        <v>1074</v>
      </c>
      <c r="F178" s="352" t="s">
        <v>2796</v>
      </c>
      <c r="G178" s="338" t="s">
        <v>22</v>
      </c>
      <c r="H178" s="339"/>
      <c r="I178" s="339"/>
      <c r="J178" s="339" t="s">
        <v>95</v>
      </c>
      <c r="K178" s="608" t="s">
        <v>7220</v>
      </c>
      <c r="L178" s="339" t="s">
        <v>7221</v>
      </c>
      <c r="M178" s="340"/>
      <c r="N178" s="340"/>
      <c r="O178" s="323"/>
      <c r="P178" s="323"/>
      <c r="Q178" s="323"/>
      <c r="R178" s="323"/>
      <c r="S178" s="323"/>
      <c r="T178" s="323"/>
      <c r="U178" s="323"/>
      <c r="V178" s="323"/>
      <c r="W178" s="323"/>
      <c r="X178" s="323"/>
      <c r="Y178" s="323"/>
    </row>
    <row r="179" customFormat="false" ht="15" hidden="true" customHeight="false" outlineLevel="1" collapsed="false">
      <c r="A179" s="98" t="s">
        <v>2807</v>
      </c>
      <c r="B179" s="391" t="s">
        <v>122</v>
      </c>
      <c r="C179" s="351" t="s">
        <v>1076</v>
      </c>
      <c r="D179" s="358" t="s">
        <v>1077</v>
      </c>
      <c r="E179" s="337" t="s">
        <v>1078</v>
      </c>
      <c r="F179" s="352" t="s">
        <v>2796</v>
      </c>
      <c r="G179" s="338" t="s">
        <v>22</v>
      </c>
      <c r="H179" s="339"/>
      <c r="I179" s="339"/>
      <c r="J179" s="339" t="s">
        <v>95</v>
      </c>
      <c r="K179" s="608" t="s">
        <v>7220</v>
      </c>
      <c r="L179" s="339" t="s">
        <v>7221</v>
      </c>
      <c r="M179" s="340"/>
      <c r="N179" s="340"/>
      <c r="O179" s="323"/>
      <c r="P179" s="323"/>
      <c r="Q179" s="323"/>
      <c r="R179" s="323"/>
      <c r="S179" s="323"/>
      <c r="T179" s="323"/>
      <c r="U179" s="323"/>
      <c r="V179" s="323"/>
      <c r="W179" s="323"/>
      <c r="X179" s="323"/>
      <c r="Y179" s="323"/>
    </row>
    <row r="180" customFormat="false" ht="15" hidden="true" customHeight="false" outlineLevel="1" collapsed="false">
      <c r="A180" s="98" t="s">
        <v>2808</v>
      </c>
      <c r="B180" s="391" t="s">
        <v>122</v>
      </c>
      <c r="C180" s="361"/>
      <c r="D180" s="358" t="s">
        <v>1081</v>
      </c>
      <c r="E180" s="373" t="s">
        <v>1082</v>
      </c>
      <c r="F180" s="352" t="s">
        <v>2796</v>
      </c>
      <c r="G180" s="338" t="s">
        <v>22</v>
      </c>
      <c r="H180" s="339"/>
      <c r="I180" s="339"/>
      <c r="J180" s="339" t="s">
        <v>95</v>
      </c>
      <c r="K180" s="608" t="s">
        <v>7220</v>
      </c>
      <c r="L180" s="339" t="s">
        <v>7221</v>
      </c>
      <c r="M180" s="340"/>
      <c r="N180" s="340"/>
      <c r="O180" s="323"/>
      <c r="P180" s="323"/>
      <c r="Q180" s="323"/>
      <c r="R180" s="323"/>
      <c r="S180" s="323"/>
      <c r="T180" s="323"/>
      <c r="U180" s="323"/>
      <c r="V180" s="323"/>
      <c r="W180" s="323"/>
      <c r="X180" s="323"/>
      <c r="Y180" s="323"/>
    </row>
    <row r="181" customFormat="false" ht="15" hidden="true" customHeight="false" outlineLevel="1" collapsed="false">
      <c r="A181" s="98" t="s">
        <v>2809</v>
      </c>
      <c r="B181" s="391" t="s">
        <v>115</v>
      </c>
      <c r="C181" s="351" t="s">
        <v>1084</v>
      </c>
      <c r="D181" s="358" t="s">
        <v>1085</v>
      </c>
      <c r="E181" s="337" t="s">
        <v>1086</v>
      </c>
      <c r="F181" s="352" t="s">
        <v>2796</v>
      </c>
      <c r="G181" s="338" t="s">
        <v>22</v>
      </c>
      <c r="H181" s="339"/>
      <c r="I181" s="339"/>
      <c r="J181" s="339" t="s">
        <v>95</v>
      </c>
      <c r="K181" s="608" t="s">
        <v>7220</v>
      </c>
      <c r="L181" s="339" t="s">
        <v>7221</v>
      </c>
      <c r="M181" s="340"/>
      <c r="N181" s="340"/>
      <c r="O181" s="323"/>
      <c r="P181" s="323"/>
      <c r="Q181" s="323"/>
      <c r="R181" s="323"/>
      <c r="S181" s="323"/>
      <c r="T181" s="323"/>
      <c r="U181" s="323"/>
      <c r="V181" s="323"/>
      <c r="W181" s="323"/>
      <c r="X181" s="323"/>
      <c r="Y181" s="323"/>
    </row>
    <row r="182" customFormat="false" ht="15" hidden="true" customHeight="false" outlineLevel="1" collapsed="false">
      <c r="A182" s="98" t="s">
        <v>2810</v>
      </c>
      <c r="B182" s="391" t="s">
        <v>115</v>
      </c>
      <c r="C182" s="361"/>
      <c r="D182" s="358" t="s">
        <v>1089</v>
      </c>
      <c r="E182" s="337" t="s">
        <v>1572</v>
      </c>
      <c r="F182" s="352" t="s">
        <v>2796</v>
      </c>
      <c r="G182" s="338" t="s">
        <v>22</v>
      </c>
      <c r="H182" s="339"/>
      <c r="I182" s="339"/>
      <c r="J182" s="339" t="s">
        <v>95</v>
      </c>
      <c r="K182" s="608" t="s">
        <v>7220</v>
      </c>
      <c r="L182" s="339" t="s">
        <v>7221</v>
      </c>
      <c r="M182" s="340"/>
      <c r="N182" s="340"/>
      <c r="O182" s="323"/>
      <c r="P182" s="323"/>
      <c r="Q182" s="323"/>
      <c r="R182" s="323"/>
      <c r="S182" s="323"/>
      <c r="T182" s="323"/>
      <c r="U182" s="323"/>
      <c r="V182" s="323"/>
      <c r="W182" s="323"/>
      <c r="X182" s="323"/>
      <c r="Y182" s="323"/>
    </row>
    <row r="183" customFormat="false" ht="15" hidden="true" customHeight="false" outlineLevel="1" collapsed="false">
      <c r="A183" s="98" t="s">
        <v>2811</v>
      </c>
      <c r="B183" s="391" t="s">
        <v>115</v>
      </c>
      <c r="C183" s="361"/>
      <c r="D183" s="358" t="s">
        <v>1093</v>
      </c>
      <c r="E183" s="337" t="s">
        <v>1094</v>
      </c>
      <c r="F183" s="352" t="s">
        <v>2796</v>
      </c>
      <c r="G183" s="338" t="s">
        <v>22</v>
      </c>
      <c r="H183" s="339"/>
      <c r="I183" s="339"/>
      <c r="J183" s="339" t="s">
        <v>95</v>
      </c>
      <c r="K183" s="608" t="s">
        <v>7220</v>
      </c>
      <c r="L183" s="339" t="s">
        <v>7221</v>
      </c>
      <c r="M183" s="340"/>
      <c r="N183" s="340"/>
      <c r="O183" s="323"/>
      <c r="P183" s="323"/>
      <c r="Q183" s="323"/>
      <c r="R183" s="323"/>
      <c r="S183" s="323"/>
      <c r="T183" s="323"/>
      <c r="U183" s="323"/>
      <c r="V183" s="323"/>
      <c r="W183" s="323"/>
      <c r="X183" s="323"/>
      <c r="Y183" s="323"/>
    </row>
    <row r="184" customFormat="false" ht="15" hidden="true" customHeight="false" outlineLevel="1" collapsed="false">
      <c r="A184" s="98" t="s">
        <v>2812</v>
      </c>
      <c r="B184" s="391" t="s">
        <v>218</v>
      </c>
      <c r="C184" s="361"/>
      <c r="D184" s="358" t="s">
        <v>1096</v>
      </c>
      <c r="E184" s="337" t="s">
        <v>1575</v>
      </c>
      <c r="F184" s="352" t="s">
        <v>2796</v>
      </c>
      <c r="G184" s="338" t="s">
        <v>22</v>
      </c>
      <c r="H184" s="339"/>
      <c r="I184" s="339"/>
      <c r="J184" s="339" t="s">
        <v>95</v>
      </c>
      <c r="K184" s="608" t="s">
        <v>7220</v>
      </c>
      <c r="L184" s="339" t="s">
        <v>7221</v>
      </c>
      <c r="M184" s="340"/>
      <c r="N184" s="340"/>
      <c r="O184" s="323"/>
      <c r="P184" s="323"/>
      <c r="Q184" s="323"/>
      <c r="R184" s="323"/>
      <c r="S184" s="323"/>
      <c r="T184" s="323"/>
      <c r="U184" s="323"/>
      <c r="V184" s="323"/>
      <c r="W184" s="323"/>
      <c r="X184" s="323"/>
      <c r="Y184" s="323"/>
    </row>
    <row r="185" customFormat="false" ht="15" hidden="false" customHeight="true" outlineLevel="0" collapsed="false">
      <c r="A185" s="329" t="s">
        <v>2813</v>
      </c>
      <c r="B185" s="329"/>
      <c r="C185" s="329"/>
      <c r="D185" s="329"/>
      <c r="E185" s="329"/>
      <c r="F185" s="329"/>
      <c r="G185" s="369"/>
      <c r="H185" s="369"/>
      <c r="I185" s="369"/>
      <c r="J185" s="369"/>
      <c r="K185" s="369"/>
      <c r="L185" s="369"/>
      <c r="M185" s="332"/>
      <c r="N185" s="332"/>
      <c r="O185" s="323"/>
      <c r="P185" s="323"/>
      <c r="Q185" s="323"/>
      <c r="R185" s="323"/>
      <c r="S185" s="323"/>
      <c r="T185" s="323"/>
      <c r="U185" s="323"/>
      <c r="V185" s="323"/>
      <c r="W185" s="323"/>
      <c r="X185" s="323"/>
      <c r="Y185" s="323"/>
    </row>
    <row r="186" customFormat="false" ht="15" hidden="true" customHeight="false" outlineLevel="1" collapsed="false">
      <c r="A186" s="98" t="s">
        <v>2814</v>
      </c>
      <c r="B186" s="391" t="s">
        <v>136</v>
      </c>
      <c r="C186" s="334" t="s">
        <v>2763</v>
      </c>
      <c r="D186" s="356" t="s">
        <v>2815</v>
      </c>
      <c r="E186" s="380" t="s">
        <v>2765</v>
      </c>
      <c r="F186" s="352" t="s">
        <v>2816</v>
      </c>
      <c r="G186" s="338" t="s">
        <v>22</v>
      </c>
      <c r="H186" s="339"/>
      <c r="I186" s="339"/>
      <c r="J186" s="339" t="s">
        <v>95</v>
      </c>
      <c r="K186" s="608" t="s">
        <v>7220</v>
      </c>
      <c r="L186" s="339" t="s">
        <v>7221</v>
      </c>
      <c r="M186" s="340"/>
      <c r="N186" s="340"/>
      <c r="O186" s="323"/>
      <c r="P186" s="323"/>
      <c r="Q186" s="323"/>
      <c r="R186" s="323"/>
      <c r="S186" s="323"/>
      <c r="T186" s="323"/>
      <c r="U186" s="323"/>
      <c r="V186" s="323"/>
      <c r="W186" s="323"/>
      <c r="X186" s="323"/>
      <c r="Y186" s="323"/>
    </row>
    <row r="187" customFormat="false" ht="15" hidden="true" customHeight="false" outlineLevel="1" collapsed="false">
      <c r="A187" s="98" t="s">
        <v>2817</v>
      </c>
      <c r="B187" s="391" t="s">
        <v>129</v>
      </c>
      <c r="C187" s="350" t="s">
        <v>1739</v>
      </c>
      <c r="D187" s="351" t="s">
        <v>1003</v>
      </c>
      <c r="E187" s="337" t="s">
        <v>1541</v>
      </c>
      <c r="F187" s="352" t="s">
        <v>2818</v>
      </c>
      <c r="G187" s="338" t="s">
        <v>22</v>
      </c>
      <c r="H187" s="339"/>
      <c r="I187" s="339"/>
      <c r="J187" s="339" t="s">
        <v>95</v>
      </c>
      <c r="K187" s="608" t="s">
        <v>7220</v>
      </c>
      <c r="L187" s="339" t="s">
        <v>7221</v>
      </c>
      <c r="M187" s="340"/>
      <c r="N187" s="340"/>
      <c r="O187" s="323"/>
      <c r="P187" s="323"/>
      <c r="Q187" s="323"/>
      <c r="R187" s="323"/>
      <c r="S187" s="323"/>
      <c r="T187" s="323"/>
      <c r="U187" s="323"/>
      <c r="V187" s="323"/>
      <c r="W187" s="323"/>
      <c r="X187" s="323"/>
      <c r="Y187" s="323"/>
    </row>
    <row r="188" customFormat="false" ht="15" hidden="true" customHeight="false" outlineLevel="1" collapsed="false">
      <c r="A188" s="98" t="s">
        <v>2819</v>
      </c>
      <c r="B188" s="391" t="s">
        <v>129</v>
      </c>
      <c r="C188" s="350"/>
      <c r="D188" s="351" t="s">
        <v>1614</v>
      </c>
      <c r="E188" s="352" t="s">
        <v>1615</v>
      </c>
      <c r="F188" s="352" t="s">
        <v>2818</v>
      </c>
      <c r="G188" s="338" t="s">
        <v>22</v>
      </c>
      <c r="H188" s="339"/>
      <c r="I188" s="339"/>
      <c r="J188" s="339" t="s">
        <v>95</v>
      </c>
      <c r="K188" s="608" t="s">
        <v>7220</v>
      </c>
      <c r="L188" s="339" t="s">
        <v>7221</v>
      </c>
      <c r="M188" s="340"/>
      <c r="N188" s="340"/>
      <c r="O188" s="323"/>
      <c r="P188" s="323"/>
      <c r="Q188" s="323"/>
      <c r="R188" s="323"/>
      <c r="S188" s="323"/>
      <c r="T188" s="323"/>
      <c r="U188" s="323"/>
      <c r="V188" s="323"/>
      <c r="W188" s="323"/>
      <c r="X188" s="323"/>
      <c r="Y188" s="323"/>
    </row>
    <row r="189" customFormat="false" ht="15" hidden="true" customHeight="false" outlineLevel="1" collapsed="false">
      <c r="A189" s="98" t="s">
        <v>2820</v>
      </c>
      <c r="B189" s="391" t="s">
        <v>129</v>
      </c>
      <c r="C189" s="361"/>
      <c r="D189" s="351" t="s">
        <v>1617</v>
      </c>
      <c r="E189" s="352" t="s">
        <v>1615</v>
      </c>
      <c r="F189" s="352" t="s">
        <v>2818</v>
      </c>
      <c r="G189" s="338" t="s">
        <v>22</v>
      </c>
      <c r="H189" s="339"/>
      <c r="I189" s="339"/>
      <c r="J189" s="339" t="s">
        <v>95</v>
      </c>
      <c r="K189" s="608" t="s">
        <v>7220</v>
      </c>
      <c r="L189" s="339" t="s">
        <v>7221</v>
      </c>
      <c r="M189" s="340"/>
      <c r="N189" s="340"/>
      <c r="O189" s="323"/>
      <c r="P189" s="323"/>
      <c r="Q189" s="323"/>
      <c r="R189" s="323"/>
      <c r="S189" s="323"/>
      <c r="T189" s="323"/>
      <c r="U189" s="323"/>
      <c r="V189" s="323"/>
      <c r="W189" s="323"/>
      <c r="X189" s="323"/>
      <c r="Y189" s="323"/>
    </row>
    <row r="190" customFormat="false" ht="15" hidden="true" customHeight="false" outlineLevel="1" collapsed="false">
      <c r="A190" s="98" t="s">
        <v>2821</v>
      </c>
      <c r="B190" s="391" t="s">
        <v>129</v>
      </c>
      <c r="C190" s="361"/>
      <c r="D190" s="351" t="s">
        <v>1045</v>
      </c>
      <c r="E190" s="352" t="s">
        <v>1154</v>
      </c>
      <c r="F190" s="352" t="s">
        <v>2818</v>
      </c>
      <c r="G190" s="338" t="s">
        <v>22</v>
      </c>
      <c r="H190" s="339"/>
      <c r="I190" s="339"/>
      <c r="J190" s="339" t="s">
        <v>95</v>
      </c>
      <c r="K190" s="608" t="s">
        <v>7220</v>
      </c>
      <c r="L190" s="339" t="s">
        <v>7221</v>
      </c>
      <c r="M190" s="340"/>
      <c r="N190" s="340"/>
      <c r="O190" s="323"/>
      <c r="P190" s="323"/>
      <c r="Q190" s="323"/>
      <c r="R190" s="323"/>
      <c r="S190" s="323"/>
      <c r="T190" s="323"/>
      <c r="U190" s="323"/>
      <c r="V190" s="323"/>
      <c r="W190" s="323"/>
      <c r="X190" s="323"/>
      <c r="Y190" s="323"/>
    </row>
    <row r="191" customFormat="false" ht="15" hidden="true" customHeight="false" outlineLevel="1" collapsed="false">
      <c r="A191" s="98" t="s">
        <v>2822</v>
      </c>
      <c r="B191" s="391" t="s">
        <v>129</v>
      </c>
      <c r="C191" s="361"/>
      <c r="D191" s="351" t="s">
        <v>1049</v>
      </c>
      <c r="E191" s="352" t="s">
        <v>1050</v>
      </c>
      <c r="F191" s="352" t="s">
        <v>2818</v>
      </c>
      <c r="G191" s="338" t="s">
        <v>22</v>
      </c>
      <c r="H191" s="339"/>
      <c r="I191" s="339"/>
      <c r="J191" s="339" t="s">
        <v>95</v>
      </c>
      <c r="K191" s="608" t="s">
        <v>7220</v>
      </c>
      <c r="L191" s="339" t="s">
        <v>7221</v>
      </c>
      <c r="M191" s="340"/>
      <c r="N191" s="340"/>
      <c r="O191" s="323"/>
      <c r="P191" s="323"/>
      <c r="Q191" s="323"/>
      <c r="R191" s="323"/>
      <c r="S191" s="323"/>
      <c r="T191" s="323"/>
      <c r="U191" s="323"/>
      <c r="V191" s="323"/>
      <c r="W191" s="323"/>
      <c r="X191" s="323"/>
      <c r="Y191" s="323"/>
    </row>
    <row r="192" customFormat="false" ht="15" hidden="true" customHeight="false" outlineLevel="1" collapsed="false">
      <c r="A192" s="98" t="s">
        <v>2823</v>
      </c>
      <c r="B192" s="391" t="s">
        <v>96</v>
      </c>
      <c r="C192" s="350" t="s">
        <v>1560</v>
      </c>
      <c r="D192" s="351" t="s">
        <v>1054</v>
      </c>
      <c r="E192" s="348" t="s">
        <v>1055</v>
      </c>
      <c r="F192" s="352" t="s">
        <v>2818</v>
      </c>
      <c r="G192" s="338" t="s">
        <v>22</v>
      </c>
      <c r="H192" s="339"/>
      <c r="I192" s="339"/>
      <c r="J192" s="339" t="s">
        <v>95</v>
      </c>
      <c r="K192" s="608" t="s">
        <v>7220</v>
      </c>
      <c r="L192" s="339" t="s">
        <v>7221</v>
      </c>
      <c r="M192" s="340"/>
      <c r="N192" s="340"/>
      <c r="O192" s="323"/>
      <c r="P192" s="323"/>
      <c r="Q192" s="323"/>
      <c r="R192" s="323"/>
      <c r="S192" s="323"/>
      <c r="T192" s="323"/>
      <c r="U192" s="323"/>
      <c r="V192" s="323"/>
      <c r="W192" s="323"/>
      <c r="X192" s="323"/>
      <c r="Y192" s="323"/>
    </row>
    <row r="193" customFormat="false" ht="15" hidden="true" customHeight="false" outlineLevel="1" collapsed="false">
      <c r="A193" s="98" t="s">
        <v>2824</v>
      </c>
      <c r="B193" s="391" t="s">
        <v>96</v>
      </c>
      <c r="C193" s="361"/>
      <c r="D193" s="351" t="s">
        <v>1058</v>
      </c>
      <c r="E193" s="348" t="s">
        <v>1059</v>
      </c>
      <c r="F193" s="352" t="s">
        <v>2818</v>
      </c>
      <c r="G193" s="338" t="s">
        <v>22</v>
      </c>
      <c r="H193" s="339"/>
      <c r="I193" s="339"/>
      <c r="J193" s="339" t="s">
        <v>95</v>
      </c>
      <c r="K193" s="608" t="s">
        <v>7220</v>
      </c>
      <c r="L193" s="339" t="s">
        <v>7221</v>
      </c>
      <c r="M193" s="340"/>
      <c r="N193" s="340"/>
      <c r="O193" s="323"/>
      <c r="P193" s="323"/>
      <c r="Q193" s="323"/>
      <c r="R193" s="323"/>
      <c r="S193" s="323"/>
      <c r="T193" s="323"/>
      <c r="U193" s="323"/>
      <c r="V193" s="323"/>
      <c r="W193" s="323"/>
      <c r="X193" s="323"/>
      <c r="Y193" s="323"/>
    </row>
    <row r="194" customFormat="false" ht="15" hidden="true" customHeight="false" outlineLevel="1" collapsed="false">
      <c r="A194" s="98" t="s">
        <v>2825</v>
      </c>
      <c r="B194" s="391" t="s">
        <v>96</v>
      </c>
      <c r="C194" s="361"/>
      <c r="D194" s="351" t="s">
        <v>1061</v>
      </c>
      <c r="E194" s="348" t="s">
        <v>1062</v>
      </c>
      <c r="F194" s="352" t="s">
        <v>2818</v>
      </c>
      <c r="G194" s="338" t="s">
        <v>22</v>
      </c>
      <c r="H194" s="339"/>
      <c r="I194" s="339"/>
      <c r="J194" s="339" t="s">
        <v>95</v>
      </c>
      <c r="K194" s="608" t="s">
        <v>7220</v>
      </c>
      <c r="L194" s="339" t="s">
        <v>7221</v>
      </c>
      <c r="M194" s="340"/>
      <c r="N194" s="340"/>
      <c r="O194" s="323"/>
      <c r="P194" s="323"/>
      <c r="Q194" s="323"/>
      <c r="R194" s="323"/>
      <c r="S194" s="323"/>
      <c r="T194" s="323"/>
      <c r="U194" s="323"/>
      <c r="V194" s="323"/>
      <c r="W194" s="323"/>
      <c r="X194" s="323"/>
      <c r="Y194" s="323"/>
    </row>
    <row r="195" customFormat="false" ht="15" hidden="true" customHeight="false" outlineLevel="1" collapsed="false">
      <c r="A195" s="98" t="s">
        <v>2826</v>
      </c>
      <c r="B195" s="391" t="s">
        <v>107</v>
      </c>
      <c r="C195" s="351" t="s">
        <v>1270</v>
      </c>
      <c r="D195" s="351" t="s">
        <v>1066</v>
      </c>
      <c r="E195" s="337" t="s">
        <v>1067</v>
      </c>
      <c r="F195" s="352" t="s">
        <v>2818</v>
      </c>
      <c r="G195" s="338" t="s">
        <v>22</v>
      </c>
      <c r="H195" s="339"/>
      <c r="I195" s="339"/>
      <c r="J195" s="339" t="s">
        <v>95</v>
      </c>
      <c r="K195" s="608" t="s">
        <v>7220</v>
      </c>
      <c r="L195" s="339" t="s">
        <v>7221</v>
      </c>
      <c r="M195" s="340"/>
      <c r="N195" s="340"/>
      <c r="O195" s="323"/>
      <c r="P195" s="323"/>
      <c r="Q195" s="323"/>
      <c r="R195" s="323"/>
      <c r="S195" s="323"/>
      <c r="T195" s="323"/>
      <c r="U195" s="323"/>
      <c r="V195" s="323"/>
      <c r="W195" s="323"/>
      <c r="X195" s="323"/>
      <c r="Y195" s="323"/>
    </row>
    <row r="196" customFormat="false" ht="15" hidden="true" customHeight="false" outlineLevel="1" collapsed="false">
      <c r="A196" s="98" t="s">
        <v>2827</v>
      </c>
      <c r="B196" s="391" t="s">
        <v>107</v>
      </c>
      <c r="C196" s="363"/>
      <c r="D196" s="351" t="s">
        <v>1679</v>
      </c>
      <c r="E196" s="337" t="s">
        <v>2779</v>
      </c>
      <c r="F196" s="352" t="s">
        <v>2818</v>
      </c>
      <c r="G196" s="338" t="s">
        <v>22</v>
      </c>
      <c r="H196" s="339"/>
      <c r="I196" s="339"/>
      <c r="J196" s="339" t="s">
        <v>95</v>
      </c>
      <c r="K196" s="608" t="s">
        <v>7220</v>
      </c>
      <c r="L196" s="339" t="s">
        <v>7221</v>
      </c>
      <c r="M196" s="340"/>
      <c r="N196" s="340"/>
      <c r="O196" s="323"/>
      <c r="P196" s="323"/>
      <c r="Q196" s="323"/>
      <c r="R196" s="323"/>
      <c r="S196" s="323"/>
      <c r="T196" s="323"/>
      <c r="U196" s="323"/>
      <c r="V196" s="323"/>
      <c r="W196" s="323"/>
      <c r="X196" s="323"/>
      <c r="Y196" s="323"/>
    </row>
    <row r="197" customFormat="false" ht="15" hidden="true" customHeight="false" outlineLevel="1" collapsed="false">
      <c r="A197" s="98" t="s">
        <v>2828</v>
      </c>
      <c r="B197" s="391" t="s">
        <v>107</v>
      </c>
      <c r="C197" s="363"/>
      <c r="D197" s="351" t="s">
        <v>1073</v>
      </c>
      <c r="E197" s="337" t="s">
        <v>1074</v>
      </c>
      <c r="F197" s="352" t="s">
        <v>2818</v>
      </c>
      <c r="G197" s="338" t="s">
        <v>22</v>
      </c>
      <c r="H197" s="339"/>
      <c r="I197" s="339"/>
      <c r="J197" s="339" t="s">
        <v>95</v>
      </c>
      <c r="K197" s="608" t="s">
        <v>7220</v>
      </c>
      <c r="L197" s="339" t="s">
        <v>7221</v>
      </c>
      <c r="M197" s="340"/>
      <c r="N197" s="340"/>
      <c r="O197" s="323"/>
      <c r="P197" s="323"/>
      <c r="Q197" s="323"/>
      <c r="R197" s="323"/>
      <c r="S197" s="323"/>
      <c r="T197" s="323"/>
      <c r="U197" s="323"/>
      <c r="V197" s="323"/>
      <c r="W197" s="323"/>
      <c r="X197" s="323"/>
      <c r="Y197" s="323"/>
    </row>
    <row r="198" customFormat="false" ht="15" hidden="true" customHeight="false" outlineLevel="1" collapsed="false">
      <c r="A198" s="98" t="s">
        <v>2829</v>
      </c>
      <c r="B198" s="391" t="s">
        <v>122</v>
      </c>
      <c r="C198" s="351" t="s">
        <v>1076</v>
      </c>
      <c r="D198" s="358" t="s">
        <v>1077</v>
      </c>
      <c r="E198" s="337" t="s">
        <v>1078</v>
      </c>
      <c r="F198" s="352" t="s">
        <v>2818</v>
      </c>
      <c r="G198" s="338" t="s">
        <v>22</v>
      </c>
      <c r="H198" s="339"/>
      <c r="I198" s="339"/>
      <c r="J198" s="339" t="s">
        <v>95</v>
      </c>
      <c r="K198" s="608" t="s">
        <v>7220</v>
      </c>
      <c r="L198" s="339" t="s">
        <v>7221</v>
      </c>
      <c r="M198" s="340"/>
      <c r="N198" s="340"/>
      <c r="O198" s="323"/>
      <c r="P198" s="323"/>
      <c r="Q198" s="323"/>
      <c r="R198" s="323"/>
      <c r="S198" s="323"/>
      <c r="T198" s="323"/>
      <c r="U198" s="323"/>
      <c r="V198" s="323"/>
      <c r="W198" s="323"/>
      <c r="X198" s="323"/>
      <c r="Y198" s="323"/>
    </row>
    <row r="199" customFormat="false" ht="15" hidden="true" customHeight="false" outlineLevel="1" collapsed="false">
      <c r="A199" s="98" t="s">
        <v>2830</v>
      </c>
      <c r="B199" s="391" t="s">
        <v>122</v>
      </c>
      <c r="C199" s="361"/>
      <c r="D199" s="358" t="s">
        <v>1081</v>
      </c>
      <c r="E199" s="373" t="s">
        <v>1082</v>
      </c>
      <c r="F199" s="352" t="s">
        <v>2818</v>
      </c>
      <c r="G199" s="338" t="s">
        <v>22</v>
      </c>
      <c r="H199" s="339"/>
      <c r="I199" s="339"/>
      <c r="J199" s="339" t="s">
        <v>95</v>
      </c>
      <c r="K199" s="608" t="s">
        <v>7220</v>
      </c>
      <c r="L199" s="339" t="s">
        <v>7221</v>
      </c>
      <c r="M199" s="340"/>
      <c r="N199" s="340"/>
      <c r="O199" s="323"/>
      <c r="P199" s="323"/>
      <c r="Q199" s="323"/>
      <c r="R199" s="323"/>
      <c r="S199" s="323"/>
      <c r="T199" s="323"/>
      <c r="U199" s="323"/>
      <c r="V199" s="323"/>
      <c r="W199" s="323"/>
      <c r="X199" s="323"/>
      <c r="Y199" s="323"/>
    </row>
    <row r="200" customFormat="false" ht="15" hidden="true" customHeight="false" outlineLevel="1" collapsed="false">
      <c r="A200" s="98" t="s">
        <v>2831</v>
      </c>
      <c r="B200" s="391" t="s">
        <v>115</v>
      </c>
      <c r="C200" s="351" t="s">
        <v>1084</v>
      </c>
      <c r="D200" s="358" t="s">
        <v>1085</v>
      </c>
      <c r="E200" s="337" t="s">
        <v>1086</v>
      </c>
      <c r="F200" s="352" t="s">
        <v>2818</v>
      </c>
      <c r="G200" s="338" t="s">
        <v>22</v>
      </c>
      <c r="H200" s="339"/>
      <c r="I200" s="339"/>
      <c r="J200" s="339" t="s">
        <v>95</v>
      </c>
      <c r="K200" s="608" t="s">
        <v>7220</v>
      </c>
      <c r="L200" s="339" t="s">
        <v>7221</v>
      </c>
      <c r="M200" s="340"/>
      <c r="N200" s="340"/>
      <c r="O200" s="323"/>
      <c r="P200" s="323"/>
      <c r="Q200" s="323"/>
      <c r="R200" s="323"/>
      <c r="S200" s="323"/>
      <c r="T200" s="323"/>
      <c r="U200" s="323"/>
      <c r="V200" s="323"/>
      <c r="W200" s="323"/>
      <c r="X200" s="323"/>
      <c r="Y200" s="323"/>
    </row>
    <row r="201" customFormat="false" ht="15" hidden="true" customHeight="false" outlineLevel="1" collapsed="false">
      <c r="A201" s="98" t="s">
        <v>2832</v>
      </c>
      <c r="B201" s="391" t="s">
        <v>115</v>
      </c>
      <c r="C201" s="361"/>
      <c r="D201" s="358" t="s">
        <v>1089</v>
      </c>
      <c r="E201" s="337" t="s">
        <v>1572</v>
      </c>
      <c r="F201" s="352" t="s">
        <v>2818</v>
      </c>
      <c r="G201" s="338" t="s">
        <v>22</v>
      </c>
      <c r="H201" s="339"/>
      <c r="I201" s="339"/>
      <c r="J201" s="339" t="s">
        <v>95</v>
      </c>
      <c r="K201" s="608" t="s">
        <v>7220</v>
      </c>
      <c r="L201" s="339" t="s">
        <v>7221</v>
      </c>
      <c r="M201" s="340"/>
      <c r="N201" s="340"/>
      <c r="O201" s="323"/>
      <c r="P201" s="323"/>
      <c r="Q201" s="323"/>
      <c r="R201" s="323"/>
      <c r="S201" s="323"/>
      <c r="T201" s="323"/>
      <c r="U201" s="323"/>
      <c r="V201" s="323"/>
      <c r="W201" s="323"/>
      <c r="X201" s="323"/>
      <c r="Y201" s="323"/>
    </row>
    <row r="202" customFormat="false" ht="15" hidden="true" customHeight="false" outlineLevel="1" collapsed="false">
      <c r="A202" s="98" t="s">
        <v>2833</v>
      </c>
      <c r="B202" s="391" t="s">
        <v>115</v>
      </c>
      <c r="C202" s="361"/>
      <c r="D202" s="358" t="s">
        <v>1093</v>
      </c>
      <c r="E202" s="337" t="s">
        <v>1094</v>
      </c>
      <c r="F202" s="352" t="s">
        <v>2818</v>
      </c>
      <c r="G202" s="338" t="s">
        <v>22</v>
      </c>
      <c r="H202" s="339"/>
      <c r="I202" s="339"/>
      <c r="J202" s="339" t="s">
        <v>95</v>
      </c>
      <c r="K202" s="608" t="s">
        <v>7220</v>
      </c>
      <c r="L202" s="339" t="s">
        <v>7221</v>
      </c>
      <c r="M202" s="340"/>
      <c r="N202" s="340"/>
      <c r="O202" s="323"/>
      <c r="P202" s="323"/>
      <c r="Q202" s="323"/>
      <c r="R202" s="323"/>
      <c r="S202" s="323"/>
      <c r="T202" s="323"/>
      <c r="U202" s="323"/>
      <c r="V202" s="323"/>
      <c r="W202" s="323"/>
      <c r="X202" s="323"/>
      <c r="Y202" s="323"/>
    </row>
    <row r="203" customFormat="false" ht="15" hidden="true" customHeight="false" outlineLevel="1" collapsed="false">
      <c r="A203" s="98" t="s">
        <v>2834</v>
      </c>
      <c r="B203" s="391" t="s">
        <v>218</v>
      </c>
      <c r="C203" s="361"/>
      <c r="D203" s="358" t="s">
        <v>1096</v>
      </c>
      <c r="E203" s="337" t="s">
        <v>1575</v>
      </c>
      <c r="F203" s="352" t="s">
        <v>2818</v>
      </c>
      <c r="G203" s="338" t="s">
        <v>22</v>
      </c>
      <c r="H203" s="339"/>
      <c r="I203" s="339"/>
      <c r="J203" s="339" t="s">
        <v>95</v>
      </c>
      <c r="K203" s="608" t="s">
        <v>7220</v>
      </c>
      <c r="L203" s="339" t="s">
        <v>7221</v>
      </c>
      <c r="M203" s="340"/>
      <c r="N203" s="340"/>
      <c r="O203" s="323"/>
      <c r="P203" s="323"/>
      <c r="Q203" s="323"/>
      <c r="R203" s="323"/>
      <c r="S203" s="323"/>
      <c r="T203" s="323"/>
      <c r="U203" s="323"/>
      <c r="V203" s="323"/>
      <c r="W203" s="323"/>
      <c r="X203" s="323"/>
      <c r="Y203" s="323"/>
    </row>
    <row r="204" customFormat="false" ht="15" hidden="false" customHeight="true" outlineLevel="0" collapsed="false">
      <c r="A204" s="329" t="s">
        <v>2837</v>
      </c>
      <c r="B204" s="329"/>
      <c r="C204" s="329"/>
      <c r="D204" s="329"/>
      <c r="E204" s="329"/>
      <c r="F204" s="329"/>
      <c r="G204" s="369"/>
      <c r="H204" s="369"/>
      <c r="I204" s="369"/>
      <c r="J204" s="369"/>
      <c r="K204" s="369"/>
      <c r="L204" s="369"/>
      <c r="M204" s="332"/>
      <c r="N204" s="332"/>
      <c r="O204" s="323"/>
      <c r="P204" s="323"/>
      <c r="Q204" s="323"/>
      <c r="R204" s="323"/>
      <c r="S204" s="323"/>
      <c r="T204" s="323"/>
      <c r="U204" s="323"/>
      <c r="V204" s="323"/>
      <c r="W204" s="323"/>
      <c r="X204" s="323"/>
      <c r="Y204" s="323"/>
    </row>
    <row r="205" customFormat="false" ht="15" hidden="true" customHeight="false" outlineLevel="1" collapsed="false">
      <c r="A205" s="98" t="s">
        <v>2838</v>
      </c>
      <c r="B205" s="391" t="s">
        <v>136</v>
      </c>
      <c r="C205" s="334" t="s">
        <v>2763</v>
      </c>
      <c r="D205" s="356" t="s">
        <v>2839</v>
      </c>
      <c r="E205" s="380" t="s">
        <v>2765</v>
      </c>
      <c r="F205" s="352" t="s">
        <v>2840</v>
      </c>
      <c r="G205" s="338" t="s">
        <v>22</v>
      </c>
      <c r="H205" s="339"/>
      <c r="I205" s="339"/>
      <c r="J205" s="339" t="s">
        <v>95</v>
      </c>
      <c r="K205" s="339" t="s">
        <v>7208</v>
      </c>
      <c r="L205" s="339" t="s">
        <v>7223</v>
      </c>
      <c r="M205" s="340"/>
      <c r="N205" s="340"/>
      <c r="O205" s="323"/>
      <c r="P205" s="323"/>
      <c r="Q205" s="323"/>
      <c r="R205" s="323"/>
      <c r="S205" s="323"/>
      <c r="T205" s="323"/>
      <c r="U205" s="323"/>
      <c r="V205" s="323"/>
      <c r="W205" s="323"/>
      <c r="X205" s="323"/>
      <c r="Y205" s="323"/>
    </row>
    <row r="206" customFormat="false" ht="15" hidden="true" customHeight="false" outlineLevel="1" collapsed="false">
      <c r="A206" s="98" t="s">
        <v>2842</v>
      </c>
      <c r="B206" s="391" t="s">
        <v>129</v>
      </c>
      <c r="C206" s="350" t="s">
        <v>1595</v>
      </c>
      <c r="D206" s="351" t="s">
        <v>1003</v>
      </c>
      <c r="E206" s="337" t="s">
        <v>1541</v>
      </c>
      <c r="F206" s="352" t="s">
        <v>2843</v>
      </c>
      <c r="G206" s="338" t="s">
        <v>22</v>
      </c>
      <c r="H206" s="339"/>
      <c r="I206" s="339"/>
      <c r="J206" s="339" t="s">
        <v>95</v>
      </c>
      <c r="K206" s="339" t="s">
        <v>7208</v>
      </c>
      <c r="L206" s="339" t="s">
        <v>7223</v>
      </c>
      <c r="M206" s="340"/>
      <c r="N206" s="340"/>
      <c r="O206" s="323"/>
      <c r="P206" s="323"/>
      <c r="Q206" s="323"/>
      <c r="R206" s="323"/>
      <c r="S206" s="323"/>
      <c r="T206" s="323"/>
      <c r="U206" s="323"/>
      <c r="V206" s="323"/>
      <c r="W206" s="323"/>
      <c r="X206" s="323"/>
      <c r="Y206" s="323"/>
    </row>
    <row r="207" customFormat="false" ht="15" hidden="true" customHeight="false" outlineLevel="1" collapsed="false">
      <c r="A207" s="98" t="s">
        <v>2844</v>
      </c>
      <c r="B207" s="391" t="s">
        <v>129</v>
      </c>
      <c r="C207" s="350"/>
      <c r="D207" s="358" t="s">
        <v>2845</v>
      </c>
      <c r="E207" s="337" t="s">
        <v>1599</v>
      </c>
      <c r="F207" s="337" t="s">
        <v>2846</v>
      </c>
      <c r="G207" s="338" t="s">
        <v>22</v>
      </c>
      <c r="H207" s="339"/>
      <c r="I207" s="339"/>
      <c r="J207" s="339" t="s">
        <v>95</v>
      </c>
      <c r="K207" s="339" t="s">
        <v>7208</v>
      </c>
      <c r="L207" s="339" t="s">
        <v>7223</v>
      </c>
      <c r="M207" s="340"/>
      <c r="N207" s="340"/>
      <c r="O207" s="323"/>
      <c r="P207" s="323"/>
      <c r="Q207" s="323"/>
      <c r="R207" s="323"/>
      <c r="S207" s="323"/>
      <c r="T207" s="323"/>
      <c r="U207" s="323"/>
      <c r="V207" s="323"/>
      <c r="W207" s="323"/>
      <c r="X207" s="323"/>
      <c r="Y207" s="323"/>
    </row>
    <row r="208" customFormat="false" ht="15" hidden="true" customHeight="false" outlineLevel="1" collapsed="false">
      <c r="A208" s="98" t="s">
        <v>2847</v>
      </c>
      <c r="B208" s="391" t="s">
        <v>129</v>
      </c>
      <c r="C208" s="350"/>
      <c r="D208" s="406" t="s">
        <v>2848</v>
      </c>
      <c r="E208" s="348" t="s">
        <v>1603</v>
      </c>
      <c r="F208" s="348" t="s">
        <v>7224</v>
      </c>
      <c r="G208" s="338" t="s">
        <v>22</v>
      </c>
      <c r="H208" s="339"/>
      <c r="I208" s="339"/>
      <c r="J208" s="339" t="s">
        <v>95</v>
      </c>
      <c r="K208" s="339" t="s">
        <v>7208</v>
      </c>
      <c r="L208" s="339" t="s">
        <v>7223</v>
      </c>
      <c r="M208" s="340"/>
      <c r="N208" s="340"/>
      <c r="O208" s="323"/>
      <c r="P208" s="323"/>
      <c r="Q208" s="323"/>
      <c r="R208" s="323"/>
      <c r="S208" s="323"/>
      <c r="T208" s="323"/>
      <c r="U208" s="323"/>
      <c r="V208" s="323"/>
      <c r="W208" s="323"/>
      <c r="X208" s="323"/>
      <c r="Y208" s="323"/>
    </row>
    <row r="209" customFormat="false" ht="15" hidden="true" customHeight="false" outlineLevel="1" collapsed="false">
      <c r="A209" s="98" t="s">
        <v>2850</v>
      </c>
      <c r="B209" s="391" t="s">
        <v>129</v>
      </c>
      <c r="C209" s="350"/>
      <c r="D209" s="406" t="s">
        <v>2851</v>
      </c>
      <c r="E209" s="348" t="s">
        <v>1607</v>
      </c>
      <c r="F209" s="348" t="s">
        <v>2852</v>
      </c>
      <c r="G209" s="338" t="s">
        <v>22</v>
      </c>
      <c r="H209" s="339"/>
      <c r="I209" s="339"/>
      <c r="J209" s="339" t="s">
        <v>95</v>
      </c>
      <c r="K209" s="339" t="s">
        <v>7208</v>
      </c>
      <c r="L209" s="339" t="s">
        <v>7223</v>
      </c>
      <c r="M209" s="340"/>
      <c r="N209" s="340"/>
      <c r="O209" s="323"/>
      <c r="P209" s="323"/>
      <c r="Q209" s="323"/>
      <c r="R209" s="323"/>
      <c r="S209" s="323"/>
      <c r="T209" s="323"/>
      <c r="U209" s="323"/>
      <c r="V209" s="323"/>
      <c r="W209" s="323"/>
      <c r="X209" s="323"/>
      <c r="Y209" s="323"/>
    </row>
    <row r="210" customFormat="false" ht="15" hidden="true" customHeight="false" outlineLevel="1" collapsed="false">
      <c r="A210" s="98" t="s">
        <v>2853</v>
      </c>
      <c r="B210" s="391" t="s">
        <v>129</v>
      </c>
      <c r="C210" s="350"/>
      <c r="D210" s="406" t="s">
        <v>2854</v>
      </c>
      <c r="E210" s="348" t="s">
        <v>1611</v>
      </c>
      <c r="F210" s="348" t="s">
        <v>2855</v>
      </c>
      <c r="G210" s="338" t="s">
        <v>22</v>
      </c>
      <c r="H210" s="339"/>
      <c r="I210" s="339"/>
      <c r="J210" s="339" t="s">
        <v>95</v>
      </c>
      <c r="K210" s="339" t="s">
        <v>7208</v>
      </c>
      <c r="L210" s="339" t="s">
        <v>7223</v>
      </c>
      <c r="M210" s="340"/>
      <c r="N210" s="340"/>
      <c r="O210" s="323"/>
      <c r="P210" s="323"/>
      <c r="Q210" s="323"/>
      <c r="R210" s="323"/>
      <c r="S210" s="323"/>
      <c r="T210" s="323"/>
      <c r="U210" s="323"/>
      <c r="V210" s="323"/>
      <c r="W210" s="323"/>
      <c r="X210" s="323"/>
      <c r="Y210" s="323"/>
    </row>
    <row r="211" customFormat="false" ht="15" hidden="true" customHeight="false" outlineLevel="1" collapsed="false">
      <c r="A211" s="98" t="s">
        <v>2856</v>
      </c>
      <c r="B211" s="391" t="s">
        <v>129</v>
      </c>
      <c r="C211" s="350"/>
      <c r="D211" s="351" t="s">
        <v>1614</v>
      </c>
      <c r="E211" s="352" t="s">
        <v>1615</v>
      </c>
      <c r="F211" s="352" t="s">
        <v>2843</v>
      </c>
      <c r="G211" s="338" t="s">
        <v>22</v>
      </c>
      <c r="H211" s="339"/>
      <c r="I211" s="339"/>
      <c r="J211" s="339" t="s">
        <v>95</v>
      </c>
      <c r="K211" s="339" t="s">
        <v>7208</v>
      </c>
      <c r="L211" s="339" t="s">
        <v>7223</v>
      </c>
      <c r="M211" s="340"/>
      <c r="N211" s="340"/>
      <c r="O211" s="323"/>
      <c r="P211" s="323"/>
      <c r="Q211" s="323"/>
      <c r="R211" s="323"/>
      <c r="S211" s="323"/>
      <c r="T211" s="323"/>
      <c r="U211" s="323"/>
      <c r="V211" s="323"/>
      <c r="W211" s="323"/>
      <c r="X211" s="323"/>
      <c r="Y211" s="323"/>
    </row>
    <row r="212" customFormat="false" ht="15" hidden="true" customHeight="false" outlineLevel="1" collapsed="false">
      <c r="A212" s="98" t="s">
        <v>2857</v>
      </c>
      <c r="B212" s="391" t="s">
        <v>129</v>
      </c>
      <c r="C212" s="361"/>
      <c r="D212" s="351" t="s">
        <v>1617</v>
      </c>
      <c r="E212" s="352" t="s">
        <v>1615</v>
      </c>
      <c r="F212" s="352" t="s">
        <v>2843</v>
      </c>
      <c r="G212" s="338" t="s">
        <v>22</v>
      </c>
      <c r="H212" s="339"/>
      <c r="I212" s="339"/>
      <c r="J212" s="339" t="s">
        <v>95</v>
      </c>
      <c r="K212" s="339" t="s">
        <v>7208</v>
      </c>
      <c r="L212" s="339" t="s">
        <v>7223</v>
      </c>
      <c r="M212" s="340"/>
      <c r="N212" s="340"/>
      <c r="O212" s="323"/>
      <c r="P212" s="323"/>
      <c r="Q212" s="323"/>
      <c r="R212" s="323"/>
      <c r="S212" s="323"/>
      <c r="T212" s="323"/>
      <c r="U212" s="323"/>
      <c r="V212" s="323"/>
      <c r="W212" s="323"/>
      <c r="X212" s="323"/>
      <c r="Y212" s="323"/>
    </row>
    <row r="213" customFormat="false" ht="15" hidden="true" customHeight="false" outlineLevel="1" collapsed="false">
      <c r="A213" s="98" t="s">
        <v>2858</v>
      </c>
      <c r="B213" s="391" t="s">
        <v>129</v>
      </c>
      <c r="C213" s="361"/>
      <c r="D213" s="351" t="s">
        <v>1045</v>
      </c>
      <c r="E213" s="352" t="s">
        <v>1154</v>
      </c>
      <c r="F213" s="352" t="s">
        <v>2843</v>
      </c>
      <c r="G213" s="338" t="s">
        <v>22</v>
      </c>
      <c r="H213" s="339"/>
      <c r="I213" s="339"/>
      <c r="J213" s="339" t="s">
        <v>95</v>
      </c>
      <c r="K213" s="339" t="s">
        <v>7208</v>
      </c>
      <c r="L213" s="339" t="s">
        <v>7223</v>
      </c>
      <c r="M213" s="340"/>
      <c r="N213" s="340"/>
      <c r="O213" s="323"/>
      <c r="P213" s="323"/>
      <c r="Q213" s="323"/>
      <c r="R213" s="323"/>
      <c r="S213" s="323"/>
      <c r="T213" s="323"/>
      <c r="U213" s="323"/>
      <c r="V213" s="323"/>
      <c r="W213" s="323"/>
      <c r="X213" s="323"/>
      <c r="Y213" s="323"/>
    </row>
    <row r="214" customFormat="false" ht="15" hidden="true" customHeight="false" outlineLevel="1" collapsed="false">
      <c r="A214" s="98" t="s">
        <v>2859</v>
      </c>
      <c r="B214" s="391" t="s">
        <v>129</v>
      </c>
      <c r="C214" s="361"/>
      <c r="D214" s="351" t="s">
        <v>1049</v>
      </c>
      <c r="E214" s="352" t="s">
        <v>1050</v>
      </c>
      <c r="F214" s="352" t="s">
        <v>2843</v>
      </c>
      <c r="G214" s="338" t="s">
        <v>22</v>
      </c>
      <c r="H214" s="339"/>
      <c r="I214" s="339"/>
      <c r="J214" s="339" t="s">
        <v>95</v>
      </c>
      <c r="K214" s="339" t="s">
        <v>7208</v>
      </c>
      <c r="L214" s="339" t="s">
        <v>7223</v>
      </c>
      <c r="M214" s="340"/>
      <c r="N214" s="340"/>
      <c r="O214" s="323"/>
      <c r="P214" s="323"/>
      <c r="Q214" s="323"/>
      <c r="R214" s="323"/>
      <c r="S214" s="323"/>
      <c r="T214" s="323"/>
      <c r="U214" s="323"/>
      <c r="V214" s="323"/>
      <c r="W214" s="323"/>
      <c r="X214" s="323"/>
      <c r="Y214" s="323"/>
    </row>
    <row r="215" customFormat="false" ht="15" hidden="true" customHeight="false" outlineLevel="1" collapsed="false">
      <c r="A215" s="98" t="s">
        <v>2860</v>
      </c>
      <c r="B215" s="391" t="s">
        <v>96</v>
      </c>
      <c r="C215" s="350" t="s">
        <v>1560</v>
      </c>
      <c r="D215" s="351" t="s">
        <v>1054</v>
      </c>
      <c r="E215" s="348" t="s">
        <v>1055</v>
      </c>
      <c r="F215" s="352" t="s">
        <v>2843</v>
      </c>
      <c r="G215" s="338" t="s">
        <v>22</v>
      </c>
      <c r="H215" s="339"/>
      <c r="I215" s="339"/>
      <c r="J215" s="339" t="s">
        <v>95</v>
      </c>
      <c r="K215" s="339" t="s">
        <v>7208</v>
      </c>
      <c r="L215" s="339" t="s">
        <v>7223</v>
      </c>
      <c r="M215" s="340"/>
      <c r="N215" s="340"/>
      <c r="O215" s="323"/>
      <c r="P215" s="323"/>
      <c r="Q215" s="323"/>
      <c r="R215" s="323"/>
      <c r="S215" s="323"/>
      <c r="T215" s="323"/>
      <c r="U215" s="323"/>
      <c r="V215" s="323"/>
      <c r="W215" s="323"/>
      <c r="X215" s="323"/>
      <c r="Y215" s="323"/>
    </row>
    <row r="216" customFormat="false" ht="15" hidden="true" customHeight="false" outlineLevel="1" collapsed="false">
      <c r="A216" s="98" t="s">
        <v>2861</v>
      </c>
      <c r="B216" s="391" t="s">
        <v>96</v>
      </c>
      <c r="C216" s="361"/>
      <c r="D216" s="351" t="s">
        <v>1058</v>
      </c>
      <c r="E216" s="348" t="s">
        <v>1059</v>
      </c>
      <c r="F216" s="352" t="s">
        <v>2843</v>
      </c>
      <c r="G216" s="338" t="s">
        <v>22</v>
      </c>
      <c r="H216" s="339"/>
      <c r="I216" s="339"/>
      <c r="J216" s="339" t="s">
        <v>95</v>
      </c>
      <c r="K216" s="339" t="s">
        <v>7208</v>
      </c>
      <c r="L216" s="339" t="s">
        <v>7223</v>
      </c>
      <c r="M216" s="340"/>
      <c r="N216" s="340"/>
      <c r="O216" s="323"/>
      <c r="P216" s="323"/>
      <c r="Q216" s="323"/>
      <c r="R216" s="323"/>
      <c r="S216" s="323"/>
      <c r="T216" s="323"/>
      <c r="U216" s="323"/>
      <c r="V216" s="323"/>
      <c r="W216" s="323"/>
      <c r="X216" s="323"/>
      <c r="Y216" s="323"/>
    </row>
    <row r="217" customFormat="false" ht="15" hidden="true" customHeight="false" outlineLevel="1" collapsed="false">
      <c r="A217" s="98" t="s">
        <v>2862</v>
      </c>
      <c r="B217" s="391" t="s">
        <v>96</v>
      </c>
      <c r="C217" s="361"/>
      <c r="D217" s="351" t="s">
        <v>1061</v>
      </c>
      <c r="E217" s="348" t="s">
        <v>1062</v>
      </c>
      <c r="F217" s="352" t="s">
        <v>2843</v>
      </c>
      <c r="G217" s="338" t="s">
        <v>22</v>
      </c>
      <c r="H217" s="339"/>
      <c r="I217" s="339"/>
      <c r="J217" s="339" t="s">
        <v>95</v>
      </c>
      <c r="K217" s="339" t="s">
        <v>7208</v>
      </c>
      <c r="L217" s="339" t="s">
        <v>7223</v>
      </c>
      <c r="M217" s="340"/>
      <c r="N217" s="340"/>
      <c r="O217" s="323"/>
      <c r="P217" s="323"/>
      <c r="Q217" s="323"/>
      <c r="R217" s="323"/>
      <c r="S217" s="323"/>
      <c r="T217" s="323"/>
      <c r="U217" s="323"/>
      <c r="V217" s="323"/>
      <c r="W217" s="323"/>
      <c r="X217" s="323"/>
      <c r="Y217" s="323"/>
    </row>
    <row r="218" customFormat="false" ht="15" hidden="true" customHeight="false" outlineLevel="1" collapsed="false">
      <c r="A218" s="98" t="s">
        <v>2863</v>
      </c>
      <c r="B218" s="391" t="s">
        <v>107</v>
      </c>
      <c r="C218" s="351" t="s">
        <v>1270</v>
      </c>
      <c r="D218" s="351" t="s">
        <v>1066</v>
      </c>
      <c r="E218" s="337" t="s">
        <v>1067</v>
      </c>
      <c r="F218" s="352" t="s">
        <v>2843</v>
      </c>
      <c r="G218" s="338" t="s">
        <v>22</v>
      </c>
      <c r="H218" s="339"/>
      <c r="I218" s="339"/>
      <c r="J218" s="339" t="s">
        <v>95</v>
      </c>
      <c r="K218" s="339" t="s">
        <v>7208</v>
      </c>
      <c r="L218" s="339" t="s">
        <v>7223</v>
      </c>
      <c r="M218" s="340"/>
      <c r="N218" s="340"/>
      <c r="O218" s="323"/>
      <c r="P218" s="323"/>
      <c r="Q218" s="323"/>
      <c r="R218" s="323"/>
      <c r="S218" s="323"/>
      <c r="T218" s="323"/>
      <c r="U218" s="323"/>
      <c r="V218" s="323"/>
      <c r="W218" s="323"/>
      <c r="X218" s="323"/>
      <c r="Y218" s="323"/>
    </row>
    <row r="219" customFormat="false" ht="15" hidden="true" customHeight="false" outlineLevel="1" collapsed="false">
      <c r="A219" s="98" t="s">
        <v>2864</v>
      </c>
      <c r="B219" s="391" t="s">
        <v>107</v>
      </c>
      <c r="C219" s="363"/>
      <c r="D219" s="351" t="s">
        <v>1679</v>
      </c>
      <c r="E219" s="337" t="s">
        <v>2779</v>
      </c>
      <c r="F219" s="352" t="s">
        <v>2843</v>
      </c>
      <c r="G219" s="338" t="s">
        <v>22</v>
      </c>
      <c r="H219" s="339"/>
      <c r="I219" s="339"/>
      <c r="J219" s="339" t="s">
        <v>95</v>
      </c>
      <c r="K219" s="339" t="s">
        <v>7208</v>
      </c>
      <c r="L219" s="339" t="s">
        <v>7223</v>
      </c>
      <c r="M219" s="340"/>
      <c r="N219" s="340"/>
      <c r="O219" s="323"/>
      <c r="P219" s="323"/>
      <c r="Q219" s="323"/>
      <c r="R219" s="323"/>
      <c r="S219" s="323"/>
      <c r="T219" s="323"/>
      <c r="U219" s="323"/>
      <c r="V219" s="323"/>
      <c r="W219" s="323"/>
      <c r="X219" s="323"/>
      <c r="Y219" s="323"/>
    </row>
    <row r="220" customFormat="false" ht="15" hidden="true" customHeight="false" outlineLevel="1" collapsed="false">
      <c r="A220" s="98" t="s">
        <v>2865</v>
      </c>
      <c r="B220" s="391" t="s">
        <v>107</v>
      </c>
      <c r="C220" s="363"/>
      <c r="D220" s="351" t="s">
        <v>1073</v>
      </c>
      <c r="E220" s="337" t="s">
        <v>1074</v>
      </c>
      <c r="F220" s="352" t="s">
        <v>2843</v>
      </c>
      <c r="G220" s="338" t="s">
        <v>22</v>
      </c>
      <c r="H220" s="339"/>
      <c r="I220" s="339"/>
      <c r="J220" s="339" t="s">
        <v>95</v>
      </c>
      <c r="K220" s="339" t="s">
        <v>7208</v>
      </c>
      <c r="L220" s="339" t="s">
        <v>7223</v>
      </c>
      <c r="M220" s="340"/>
      <c r="N220" s="340"/>
      <c r="O220" s="323"/>
      <c r="P220" s="323"/>
      <c r="Q220" s="323"/>
      <c r="R220" s="323"/>
      <c r="S220" s="323"/>
      <c r="T220" s="323"/>
      <c r="U220" s="323"/>
      <c r="V220" s="323"/>
      <c r="W220" s="323"/>
      <c r="X220" s="323"/>
      <c r="Y220" s="323"/>
    </row>
    <row r="221" customFormat="false" ht="15" hidden="true" customHeight="false" outlineLevel="1" collapsed="false">
      <c r="A221" s="98" t="s">
        <v>2866</v>
      </c>
      <c r="B221" s="391" t="s">
        <v>122</v>
      </c>
      <c r="C221" s="351" t="s">
        <v>1076</v>
      </c>
      <c r="D221" s="358" t="s">
        <v>1077</v>
      </c>
      <c r="E221" s="337" t="s">
        <v>1078</v>
      </c>
      <c r="F221" s="352" t="s">
        <v>2843</v>
      </c>
      <c r="G221" s="338" t="s">
        <v>22</v>
      </c>
      <c r="H221" s="339"/>
      <c r="I221" s="339"/>
      <c r="J221" s="339" t="s">
        <v>95</v>
      </c>
      <c r="K221" s="339" t="s">
        <v>7208</v>
      </c>
      <c r="L221" s="339" t="s">
        <v>7223</v>
      </c>
      <c r="M221" s="340"/>
      <c r="N221" s="340"/>
      <c r="O221" s="323"/>
      <c r="P221" s="323"/>
      <c r="Q221" s="323"/>
      <c r="R221" s="323"/>
      <c r="S221" s="323"/>
      <c r="T221" s="323"/>
      <c r="U221" s="323"/>
      <c r="V221" s="323"/>
      <c r="W221" s="323"/>
      <c r="X221" s="323"/>
      <c r="Y221" s="323"/>
    </row>
    <row r="222" customFormat="false" ht="15" hidden="true" customHeight="false" outlineLevel="1" collapsed="false">
      <c r="A222" s="98" t="s">
        <v>2867</v>
      </c>
      <c r="B222" s="391" t="s">
        <v>122</v>
      </c>
      <c r="C222" s="361"/>
      <c r="D222" s="358" t="s">
        <v>1081</v>
      </c>
      <c r="E222" s="373" t="s">
        <v>1082</v>
      </c>
      <c r="F222" s="352" t="s">
        <v>2843</v>
      </c>
      <c r="G222" s="338" t="s">
        <v>22</v>
      </c>
      <c r="H222" s="339"/>
      <c r="I222" s="339"/>
      <c r="J222" s="339" t="s">
        <v>95</v>
      </c>
      <c r="K222" s="339" t="s">
        <v>7208</v>
      </c>
      <c r="L222" s="339" t="s">
        <v>7223</v>
      </c>
      <c r="M222" s="340"/>
      <c r="N222" s="340"/>
      <c r="O222" s="323"/>
      <c r="P222" s="323"/>
      <c r="Q222" s="323"/>
      <c r="R222" s="323"/>
      <c r="S222" s="323"/>
      <c r="T222" s="323"/>
      <c r="U222" s="323"/>
      <c r="V222" s="323"/>
      <c r="W222" s="323"/>
      <c r="X222" s="323"/>
      <c r="Y222" s="323"/>
    </row>
    <row r="223" customFormat="false" ht="15" hidden="true" customHeight="false" outlineLevel="1" collapsed="false">
      <c r="A223" s="98" t="s">
        <v>2868</v>
      </c>
      <c r="B223" s="391" t="s">
        <v>115</v>
      </c>
      <c r="C223" s="351" t="s">
        <v>1084</v>
      </c>
      <c r="D223" s="358" t="s">
        <v>1085</v>
      </c>
      <c r="E223" s="337" t="s">
        <v>1086</v>
      </c>
      <c r="F223" s="352" t="s">
        <v>2843</v>
      </c>
      <c r="G223" s="338" t="s">
        <v>22</v>
      </c>
      <c r="H223" s="339"/>
      <c r="I223" s="339"/>
      <c r="J223" s="339" t="s">
        <v>95</v>
      </c>
      <c r="K223" s="339" t="s">
        <v>7208</v>
      </c>
      <c r="L223" s="339" t="s">
        <v>7223</v>
      </c>
      <c r="M223" s="340"/>
      <c r="N223" s="340"/>
      <c r="O223" s="323"/>
      <c r="P223" s="323"/>
      <c r="Q223" s="323"/>
      <c r="R223" s="323"/>
      <c r="S223" s="323"/>
      <c r="T223" s="323"/>
      <c r="U223" s="323"/>
      <c r="V223" s="323"/>
      <c r="W223" s="323"/>
      <c r="X223" s="323"/>
      <c r="Y223" s="323"/>
    </row>
    <row r="224" customFormat="false" ht="15" hidden="true" customHeight="false" outlineLevel="1" collapsed="false">
      <c r="A224" s="98" t="s">
        <v>2869</v>
      </c>
      <c r="B224" s="391" t="s">
        <v>115</v>
      </c>
      <c r="C224" s="361"/>
      <c r="D224" s="358" t="s">
        <v>1089</v>
      </c>
      <c r="E224" s="337" t="s">
        <v>1572</v>
      </c>
      <c r="F224" s="352" t="s">
        <v>2843</v>
      </c>
      <c r="G224" s="338" t="s">
        <v>22</v>
      </c>
      <c r="H224" s="339"/>
      <c r="I224" s="339"/>
      <c r="J224" s="339" t="s">
        <v>95</v>
      </c>
      <c r="K224" s="339" t="s">
        <v>7208</v>
      </c>
      <c r="L224" s="339" t="s">
        <v>7223</v>
      </c>
      <c r="M224" s="340"/>
      <c r="N224" s="340"/>
      <c r="O224" s="323"/>
      <c r="P224" s="323"/>
      <c r="Q224" s="323"/>
      <c r="R224" s="323"/>
      <c r="S224" s="323"/>
      <c r="T224" s="323"/>
      <c r="U224" s="323"/>
      <c r="V224" s="323"/>
      <c r="W224" s="323"/>
      <c r="X224" s="323"/>
      <c r="Y224" s="323"/>
    </row>
    <row r="225" customFormat="false" ht="15" hidden="true" customHeight="false" outlineLevel="1" collapsed="false">
      <c r="A225" s="98" t="s">
        <v>2870</v>
      </c>
      <c r="B225" s="391" t="s">
        <v>115</v>
      </c>
      <c r="C225" s="361"/>
      <c r="D225" s="358" t="s">
        <v>1093</v>
      </c>
      <c r="E225" s="337" t="s">
        <v>1094</v>
      </c>
      <c r="F225" s="352" t="s">
        <v>2843</v>
      </c>
      <c r="G225" s="338" t="s">
        <v>22</v>
      </c>
      <c r="H225" s="339"/>
      <c r="I225" s="339"/>
      <c r="J225" s="339" t="s">
        <v>95</v>
      </c>
      <c r="K225" s="339" t="s">
        <v>7208</v>
      </c>
      <c r="L225" s="339" t="s">
        <v>7223</v>
      </c>
      <c r="M225" s="340"/>
      <c r="N225" s="340"/>
      <c r="O225" s="323"/>
      <c r="P225" s="323"/>
      <c r="Q225" s="323"/>
      <c r="R225" s="323"/>
      <c r="S225" s="323"/>
      <c r="T225" s="323"/>
      <c r="U225" s="323"/>
      <c r="V225" s="323"/>
      <c r="W225" s="323"/>
      <c r="X225" s="323"/>
      <c r="Y225" s="323"/>
    </row>
    <row r="226" customFormat="false" ht="15" hidden="true" customHeight="false" outlineLevel="1" collapsed="false">
      <c r="A226" s="98" t="s">
        <v>2871</v>
      </c>
      <c r="B226" s="391" t="s">
        <v>218</v>
      </c>
      <c r="C226" s="361"/>
      <c r="D226" s="358" t="s">
        <v>1096</v>
      </c>
      <c r="E226" s="337" t="s">
        <v>1575</v>
      </c>
      <c r="F226" s="352" t="s">
        <v>2843</v>
      </c>
      <c r="G226" s="338" t="s">
        <v>22</v>
      </c>
      <c r="H226" s="339"/>
      <c r="I226" s="339"/>
      <c r="J226" s="339" t="s">
        <v>95</v>
      </c>
      <c r="K226" s="339" t="s">
        <v>7208</v>
      </c>
      <c r="L226" s="339" t="s">
        <v>7223</v>
      </c>
      <c r="M226" s="340"/>
      <c r="N226" s="340"/>
      <c r="O226" s="323"/>
      <c r="P226" s="323"/>
      <c r="Q226" s="323"/>
      <c r="R226" s="323"/>
      <c r="S226" s="323"/>
      <c r="T226" s="323"/>
      <c r="U226" s="323"/>
      <c r="V226" s="323"/>
      <c r="W226" s="323"/>
      <c r="X226" s="323"/>
      <c r="Y226" s="323"/>
    </row>
    <row r="227" customFormat="false" ht="15" hidden="false" customHeight="true" outlineLevel="0" collapsed="false">
      <c r="A227" s="329" t="s">
        <v>2872</v>
      </c>
      <c r="B227" s="329"/>
      <c r="C227" s="329"/>
      <c r="D227" s="329"/>
      <c r="E227" s="329"/>
      <c r="F227" s="329"/>
      <c r="G227" s="369"/>
      <c r="H227" s="369"/>
      <c r="I227" s="369"/>
      <c r="J227" s="369"/>
      <c r="K227" s="369"/>
      <c r="L227" s="369"/>
      <c r="M227" s="332"/>
      <c r="N227" s="332"/>
      <c r="O227" s="323"/>
      <c r="P227" s="323"/>
      <c r="Q227" s="323"/>
      <c r="R227" s="323"/>
      <c r="S227" s="323"/>
      <c r="T227" s="323"/>
      <c r="U227" s="323"/>
      <c r="V227" s="323"/>
      <c r="W227" s="323"/>
      <c r="X227" s="323"/>
      <c r="Y227" s="323"/>
    </row>
    <row r="228" customFormat="false" ht="15" hidden="true" customHeight="false" outlineLevel="1" collapsed="false">
      <c r="A228" s="98" t="s">
        <v>2873</v>
      </c>
      <c r="B228" s="391" t="s">
        <v>136</v>
      </c>
      <c r="C228" s="334" t="s">
        <v>2763</v>
      </c>
      <c r="D228" s="356" t="s">
        <v>2874</v>
      </c>
      <c r="E228" s="380" t="s">
        <v>2765</v>
      </c>
      <c r="F228" s="337" t="s">
        <v>2875</v>
      </c>
      <c r="G228" s="338" t="s">
        <v>22</v>
      </c>
      <c r="H228" s="339"/>
      <c r="I228" s="339"/>
      <c r="J228" s="339" t="s">
        <v>95</v>
      </c>
      <c r="K228" s="608" t="s">
        <v>7220</v>
      </c>
      <c r="L228" s="339" t="s">
        <v>7223</v>
      </c>
      <c r="M228" s="340"/>
      <c r="N228" s="340"/>
      <c r="O228" s="323"/>
      <c r="P228" s="323"/>
      <c r="Q228" s="323"/>
      <c r="R228" s="323"/>
      <c r="S228" s="323"/>
      <c r="T228" s="323"/>
      <c r="U228" s="323"/>
      <c r="V228" s="323"/>
      <c r="W228" s="323"/>
      <c r="X228" s="323"/>
      <c r="Y228" s="323"/>
    </row>
    <row r="229" customFormat="false" ht="15" hidden="true" customHeight="false" outlineLevel="1" collapsed="false">
      <c r="A229" s="98" t="s">
        <v>2876</v>
      </c>
      <c r="B229" s="391" t="s">
        <v>129</v>
      </c>
      <c r="C229" s="350" t="s">
        <v>2877</v>
      </c>
      <c r="D229" s="351" t="s">
        <v>1003</v>
      </c>
      <c r="E229" s="337" t="s">
        <v>1541</v>
      </c>
      <c r="F229" s="352" t="s">
        <v>2878</v>
      </c>
      <c r="G229" s="338" t="s">
        <v>22</v>
      </c>
      <c r="H229" s="339"/>
      <c r="I229" s="339"/>
      <c r="J229" s="339" t="s">
        <v>95</v>
      </c>
      <c r="K229" s="608" t="s">
        <v>7220</v>
      </c>
      <c r="L229" s="339" t="s">
        <v>7223</v>
      </c>
      <c r="M229" s="340"/>
      <c r="N229" s="340"/>
      <c r="O229" s="323"/>
      <c r="P229" s="323"/>
      <c r="Q229" s="323"/>
      <c r="R229" s="323"/>
      <c r="S229" s="323"/>
      <c r="T229" s="323"/>
      <c r="U229" s="323"/>
      <c r="V229" s="323"/>
      <c r="W229" s="323"/>
      <c r="X229" s="323"/>
      <c r="Y229" s="323"/>
    </row>
    <row r="230" customFormat="false" ht="15" hidden="true" customHeight="false" outlineLevel="1" collapsed="false">
      <c r="A230" s="98" t="s">
        <v>2879</v>
      </c>
      <c r="B230" s="391" t="s">
        <v>129</v>
      </c>
      <c r="C230" s="355" t="s">
        <v>1650</v>
      </c>
      <c r="D230" s="351" t="s">
        <v>1651</v>
      </c>
      <c r="E230" s="352" t="s">
        <v>1652</v>
      </c>
      <c r="F230" s="352" t="s">
        <v>2880</v>
      </c>
      <c r="G230" s="338" t="s">
        <v>22</v>
      </c>
      <c r="H230" s="339"/>
      <c r="I230" s="339"/>
      <c r="J230" s="339" t="s">
        <v>95</v>
      </c>
      <c r="K230" s="608" t="s">
        <v>7220</v>
      </c>
      <c r="L230" s="339" t="s">
        <v>7223</v>
      </c>
      <c r="M230" s="340"/>
      <c r="N230" s="340"/>
      <c r="O230" s="323"/>
      <c r="P230" s="323"/>
      <c r="Q230" s="323"/>
      <c r="R230" s="323"/>
      <c r="S230" s="323"/>
      <c r="T230" s="323"/>
      <c r="U230" s="323"/>
      <c r="V230" s="323"/>
      <c r="W230" s="323"/>
      <c r="X230" s="323"/>
      <c r="Y230" s="323"/>
    </row>
    <row r="231" customFormat="false" ht="15" hidden="true" customHeight="false" outlineLevel="1" collapsed="false">
      <c r="A231" s="98" t="s">
        <v>2881</v>
      </c>
      <c r="B231" s="391" t="s">
        <v>129</v>
      </c>
      <c r="C231" s="350"/>
      <c r="D231" s="351" t="s">
        <v>1655</v>
      </c>
      <c r="E231" s="352" t="s">
        <v>1656</v>
      </c>
      <c r="F231" s="352" t="s">
        <v>2882</v>
      </c>
      <c r="G231" s="338" t="s">
        <v>22</v>
      </c>
      <c r="H231" s="339"/>
      <c r="I231" s="339"/>
      <c r="J231" s="339" t="s">
        <v>95</v>
      </c>
      <c r="K231" s="608" t="s">
        <v>7220</v>
      </c>
      <c r="L231" s="339" t="s">
        <v>7223</v>
      </c>
      <c r="M231" s="340"/>
      <c r="N231" s="340"/>
      <c r="O231" s="323"/>
      <c r="P231" s="323"/>
      <c r="Q231" s="323"/>
      <c r="R231" s="323"/>
      <c r="S231" s="323"/>
      <c r="T231" s="323"/>
      <c r="U231" s="323"/>
      <c r="V231" s="323"/>
      <c r="W231" s="323"/>
      <c r="X231" s="323"/>
      <c r="Y231" s="323"/>
    </row>
    <row r="232" customFormat="false" ht="15" hidden="true" customHeight="false" outlineLevel="1" collapsed="false">
      <c r="A232" s="98" t="s">
        <v>2883</v>
      </c>
      <c r="B232" s="391" t="s">
        <v>129</v>
      </c>
      <c r="C232" s="350"/>
      <c r="D232" s="351" t="s">
        <v>1659</v>
      </c>
      <c r="E232" s="352" t="s">
        <v>1660</v>
      </c>
      <c r="F232" s="352" t="s">
        <v>2884</v>
      </c>
      <c r="G232" s="338" t="s">
        <v>22</v>
      </c>
      <c r="H232" s="339"/>
      <c r="I232" s="339"/>
      <c r="J232" s="339" t="s">
        <v>95</v>
      </c>
      <c r="K232" s="608" t="s">
        <v>7220</v>
      </c>
      <c r="L232" s="339" t="s">
        <v>7223</v>
      </c>
      <c r="M232" s="340"/>
      <c r="N232" s="340"/>
      <c r="O232" s="323"/>
      <c r="P232" s="323"/>
      <c r="Q232" s="323"/>
      <c r="R232" s="323"/>
      <c r="S232" s="323"/>
      <c r="T232" s="323"/>
      <c r="U232" s="323"/>
      <c r="V232" s="323"/>
      <c r="W232" s="323"/>
      <c r="X232" s="323"/>
      <c r="Y232" s="323"/>
    </row>
    <row r="233" customFormat="false" ht="15" hidden="true" customHeight="false" outlineLevel="1" collapsed="false">
      <c r="A233" s="98" t="s">
        <v>2885</v>
      </c>
      <c r="B233" s="391" t="s">
        <v>129</v>
      </c>
      <c r="C233" s="350"/>
      <c r="D233" s="351" t="s">
        <v>1610</v>
      </c>
      <c r="E233" s="352" t="s">
        <v>1663</v>
      </c>
      <c r="F233" s="352" t="s">
        <v>2886</v>
      </c>
      <c r="G233" s="338" t="s">
        <v>22</v>
      </c>
      <c r="H233" s="339"/>
      <c r="I233" s="339"/>
      <c r="J233" s="339" t="s">
        <v>95</v>
      </c>
      <c r="K233" s="608" t="s">
        <v>7220</v>
      </c>
      <c r="L233" s="339" t="s">
        <v>7223</v>
      </c>
      <c r="M233" s="340"/>
      <c r="N233" s="340"/>
      <c r="O233" s="323"/>
      <c r="P233" s="323"/>
      <c r="Q233" s="323"/>
      <c r="R233" s="323"/>
      <c r="S233" s="323"/>
      <c r="T233" s="323"/>
      <c r="U233" s="323"/>
      <c r="V233" s="323"/>
      <c r="W233" s="323"/>
      <c r="X233" s="323"/>
      <c r="Y233" s="323"/>
    </row>
    <row r="234" customFormat="false" ht="15" hidden="true" customHeight="false" outlineLevel="1" collapsed="false">
      <c r="A234" s="98" t="s">
        <v>2887</v>
      </c>
      <c r="B234" s="391" t="s">
        <v>129</v>
      </c>
      <c r="C234" s="375" t="s">
        <v>1666</v>
      </c>
      <c r="D234" s="351" t="s">
        <v>1667</v>
      </c>
      <c r="E234" s="352" t="s">
        <v>1652</v>
      </c>
      <c r="F234" s="352" t="s">
        <v>2888</v>
      </c>
      <c r="G234" s="338" t="s">
        <v>22</v>
      </c>
      <c r="H234" s="339"/>
      <c r="I234" s="339"/>
      <c r="J234" s="339" t="s">
        <v>95</v>
      </c>
      <c r="K234" s="608" t="s">
        <v>7220</v>
      </c>
      <c r="L234" s="339" t="s">
        <v>7223</v>
      </c>
      <c r="M234" s="340"/>
      <c r="N234" s="440" t="s">
        <v>7225</v>
      </c>
      <c r="O234" s="323"/>
      <c r="P234" s="323"/>
      <c r="Q234" s="323"/>
      <c r="R234" s="323"/>
      <c r="S234" s="323"/>
      <c r="T234" s="323"/>
      <c r="U234" s="323"/>
      <c r="V234" s="323"/>
      <c r="W234" s="323"/>
      <c r="X234" s="323"/>
      <c r="Y234" s="323"/>
    </row>
    <row r="235" customFormat="false" ht="15" hidden="true" customHeight="false" outlineLevel="1" collapsed="false">
      <c r="A235" s="98" t="s">
        <v>2889</v>
      </c>
      <c r="B235" s="391" t="s">
        <v>129</v>
      </c>
      <c r="C235" s="350"/>
      <c r="D235" s="351" t="s">
        <v>1544</v>
      </c>
      <c r="E235" s="352" t="s">
        <v>1656</v>
      </c>
      <c r="F235" s="352" t="s">
        <v>2882</v>
      </c>
      <c r="G235" s="338" t="s">
        <v>22</v>
      </c>
      <c r="H235" s="339"/>
      <c r="I235" s="339"/>
      <c r="J235" s="339" t="s">
        <v>95</v>
      </c>
      <c r="K235" s="608" t="s">
        <v>7220</v>
      </c>
      <c r="L235" s="339" t="s">
        <v>7223</v>
      </c>
      <c r="M235" s="340"/>
      <c r="N235" s="340"/>
      <c r="O235" s="323"/>
      <c r="P235" s="323"/>
      <c r="Q235" s="323"/>
      <c r="R235" s="323"/>
      <c r="S235" s="323"/>
      <c r="T235" s="323"/>
      <c r="U235" s="323"/>
      <c r="V235" s="323"/>
      <c r="W235" s="323"/>
      <c r="X235" s="323"/>
      <c r="Y235" s="323"/>
    </row>
    <row r="236" customFormat="false" ht="15" hidden="true" customHeight="false" outlineLevel="1" collapsed="false">
      <c r="A236" s="98" t="s">
        <v>2890</v>
      </c>
      <c r="B236" s="391" t="s">
        <v>129</v>
      </c>
      <c r="C236" s="350"/>
      <c r="D236" s="351" t="s">
        <v>1659</v>
      </c>
      <c r="E236" s="352" t="s">
        <v>1660</v>
      </c>
      <c r="F236" s="352" t="s">
        <v>2884</v>
      </c>
      <c r="G236" s="338" t="s">
        <v>22</v>
      </c>
      <c r="H236" s="339"/>
      <c r="I236" s="339"/>
      <c r="J236" s="339" t="s">
        <v>95</v>
      </c>
      <c r="K236" s="608" t="s">
        <v>7220</v>
      </c>
      <c r="L236" s="339" t="s">
        <v>7223</v>
      </c>
      <c r="M236" s="340"/>
      <c r="N236" s="340"/>
      <c r="O236" s="323"/>
      <c r="P236" s="323"/>
      <c r="Q236" s="323"/>
      <c r="R236" s="323"/>
      <c r="S236" s="323"/>
      <c r="T236" s="323"/>
      <c r="U236" s="323"/>
      <c r="V236" s="323"/>
      <c r="W236" s="323"/>
      <c r="X236" s="323"/>
      <c r="Y236" s="323"/>
    </row>
    <row r="237" customFormat="false" ht="15" hidden="true" customHeight="false" outlineLevel="1" collapsed="false">
      <c r="A237" s="98" t="s">
        <v>2891</v>
      </c>
      <c r="B237" s="391" t="s">
        <v>129</v>
      </c>
      <c r="C237" s="350"/>
      <c r="D237" s="351" t="s">
        <v>1610</v>
      </c>
      <c r="E237" s="352" t="s">
        <v>1663</v>
      </c>
      <c r="F237" s="352" t="s">
        <v>2886</v>
      </c>
      <c r="G237" s="338" t="s">
        <v>22</v>
      </c>
      <c r="H237" s="339"/>
      <c r="I237" s="339"/>
      <c r="J237" s="339" t="s">
        <v>95</v>
      </c>
      <c r="K237" s="608" t="s">
        <v>7220</v>
      </c>
      <c r="L237" s="339" t="s">
        <v>7223</v>
      </c>
      <c r="M237" s="340"/>
      <c r="N237" s="340"/>
      <c r="O237" s="323"/>
      <c r="P237" s="323"/>
      <c r="Q237" s="323"/>
      <c r="R237" s="323"/>
      <c r="S237" s="323"/>
      <c r="T237" s="323"/>
      <c r="U237" s="323"/>
      <c r="V237" s="323"/>
      <c r="W237" s="323"/>
      <c r="X237" s="323"/>
      <c r="Y237" s="323"/>
    </row>
    <row r="238" customFormat="false" ht="15" hidden="true" customHeight="false" outlineLevel="1" collapsed="false">
      <c r="A238" s="98" t="s">
        <v>2892</v>
      </c>
      <c r="B238" s="391" t="s">
        <v>129</v>
      </c>
      <c r="C238" s="350"/>
      <c r="D238" s="351" t="s">
        <v>1614</v>
      </c>
      <c r="E238" s="352" t="s">
        <v>1615</v>
      </c>
      <c r="F238" s="352" t="s">
        <v>2878</v>
      </c>
      <c r="G238" s="338" t="s">
        <v>22</v>
      </c>
      <c r="H238" s="339"/>
      <c r="I238" s="339"/>
      <c r="J238" s="339" t="s">
        <v>95</v>
      </c>
      <c r="K238" s="608" t="s">
        <v>7220</v>
      </c>
      <c r="L238" s="339" t="s">
        <v>7223</v>
      </c>
      <c r="M238" s="340"/>
      <c r="N238" s="340"/>
      <c r="O238" s="323"/>
      <c r="P238" s="323"/>
      <c r="Q238" s="323"/>
      <c r="R238" s="323"/>
      <c r="S238" s="323"/>
      <c r="T238" s="323"/>
      <c r="U238" s="323"/>
      <c r="V238" s="323"/>
      <c r="W238" s="323"/>
      <c r="X238" s="323"/>
      <c r="Y238" s="323"/>
    </row>
    <row r="239" customFormat="false" ht="15" hidden="true" customHeight="false" outlineLevel="1" collapsed="false">
      <c r="A239" s="98" t="s">
        <v>2893</v>
      </c>
      <c r="B239" s="391" t="s">
        <v>129</v>
      </c>
      <c r="C239" s="361"/>
      <c r="D239" s="351" t="s">
        <v>1617</v>
      </c>
      <c r="E239" s="352" t="s">
        <v>1615</v>
      </c>
      <c r="F239" s="352" t="s">
        <v>2878</v>
      </c>
      <c r="G239" s="338" t="s">
        <v>22</v>
      </c>
      <c r="H239" s="339"/>
      <c r="I239" s="339"/>
      <c r="J239" s="339" t="s">
        <v>95</v>
      </c>
      <c r="K239" s="608" t="s">
        <v>7220</v>
      </c>
      <c r="L239" s="339" t="s">
        <v>7223</v>
      </c>
      <c r="M239" s="340"/>
      <c r="N239" s="340"/>
      <c r="O239" s="323"/>
      <c r="P239" s="323"/>
      <c r="Q239" s="323"/>
      <c r="R239" s="323"/>
      <c r="S239" s="323"/>
      <c r="T239" s="323"/>
      <c r="U239" s="323"/>
      <c r="V239" s="323"/>
      <c r="W239" s="323"/>
      <c r="X239" s="323"/>
      <c r="Y239" s="323"/>
    </row>
    <row r="240" customFormat="false" ht="15" hidden="true" customHeight="false" outlineLevel="1" collapsed="false">
      <c r="A240" s="98" t="s">
        <v>2894</v>
      </c>
      <c r="B240" s="391" t="s">
        <v>129</v>
      </c>
      <c r="C240" s="361"/>
      <c r="D240" s="351" t="s">
        <v>1045</v>
      </c>
      <c r="E240" s="352" t="s">
        <v>1154</v>
      </c>
      <c r="F240" s="352" t="s">
        <v>2878</v>
      </c>
      <c r="G240" s="338" t="s">
        <v>22</v>
      </c>
      <c r="H240" s="339"/>
      <c r="I240" s="339"/>
      <c r="J240" s="339" t="s">
        <v>95</v>
      </c>
      <c r="K240" s="608" t="s">
        <v>7220</v>
      </c>
      <c r="L240" s="339" t="s">
        <v>7223</v>
      </c>
      <c r="M240" s="340"/>
      <c r="N240" s="340"/>
      <c r="O240" s="323"/>
      <c r="P240" s="323"/>
      <c r="Q240" s="323"/>
      <c r="R240" s="323"/>
      <c r="S240" s="323"/>
      <c r="T240" s="323"/>
      <c r="U240" s="323"/>
      <c r="V240" s="323"/>
      <c r="W240" s="323"/>
      <c r="X240" s="323"/>
      <c r="Y240" s="323"/>
    </row>
    <row r="241" customFormat="false" ht="15" hidden="true" customHeight="false" outlineLevel="1" collapsed="false">
      <c r="A241" s="98" t="s">
        <v>2895</v>
      </c>
      <c r="B241" s="391" t="s">
        <v>129</v>
      </c>
      <c r="C241" s="361"/>
      <c r="D241" s="351" t="s">
        <v>1049</v>
      </c>
      <c r="E241" s="352" t="s">
        <v>1050</v>
      </c>
      <c r="F241" s="352" t="s">
        <v>2878</v>
      </c>
      <c r="G241" s="338" t="s">
        <v>22</v>
      </c>
      <c r="H241" s="339"/>
      <c r="I241" s="339"/>
      <c r="J241" s="339" t="s">
        <v>95</v>
      </c>
      <c r="K241" s="608" t="s">
        <v>7220</v>
      </c>
      <c r="L241" s="339" t="s">
        <v>7223</v>
      </c>
      <c r="M241" s="340"/>
      <c r="N241" s="340"/>
      <c r="O241" s="323"/>
      <c r="P241" s="323"/>
      <c r="Q241" s="323"/>
      <c r="R241" s="323"/>
      <c r="S241" s="323"/>
      <c r="T241" s="323"/>
      <c r="U241" s="323"/>
      <c r="V241" s="323"/>
      <c r="W241" s="323"/>
      <c r="X241" s="323"/>
      <c r="Y241" s="323"/>
    </row>
    <row r="242" customFormat="false" ht="15" hidden="true" customHeight="false" outlineLevel="1" collapsed="false">
      <c r="A242" s="98" t="s">
        <v>2896</v>
      </c>
      <c r="B242" s="391" t="s">
        <v>96</v>
      </c>
      <c r="C242" s="350" t="s">
        <v>1560</v>
      </c>
      <c r="D242" s="351" t="s">
        <v>1054</v>
      </c>
      <c r="E242" s="348" t="s">
        <v>1055</v>
      </c>
      <c r="F242" s="352" t="s">
        <v>2878</v>
      </c>
      <c r="G242" s="338" t="s">
        <v>22</v>
      </c>
      <c r="H242" s="339"/>
      <c r="I242" s="339"/>
      <c r="J242" s="339" t="s">
        <v>95</v>
      </c>
      <c r="K242" s="608" t="s">
        <v>7220</v>
      </c>
      <c r="L242" s="339" t="s">
        <v>7223</v>
      </c>
      <c r="M242" s="340"/>
      <c r="N242" s="340"/>
      <c r="O242" s="323"/>
      <c r="P242" s="323"/>
      <c r="Q242" s="323"/>
      <c r="R242" s="323"/>
      <c r="S242" s="323"/>
      <c r="T242" s="323"/>
      <c r="U242" s="323"/>
      <c r="V242" s="323"/>
      <c r="W242" s="323"/>
      <c r="X242" s="323"/>
      <c r="Y242" s="323"/>
    </row>
    <row r="243" customFormat="false" ht="15" hidden="true" customHeight="false" outlineLevel="1" collapsed="false">
      <c r="A243" s="98" t="s">
        <v>2897</v>
      </c>
      <c r="B243" s="391" t="s">
        <v>96</v>
      </c>
      <c r="C243" s="361"/>
      <c r="D243" s="351" t="s">
        <v>1058</v>
      </c>
      <c r="E243" s="348" t="s">
        <v>1059</v>
      </c>
      <c r="F243" s="352" t="s">
        <v>2878</v>
      </c>
      <c r="G243" s="338" t="s">
        <v>22</v>
      </c>
      <c r="H243" s="339"/>
      <c r="I243" s="339"/>
      <c r="J243" s="339" t="s">
        <v>95</v>
      </c>
      <c r="K243" s="608" t="s">
        <v>7220</v>
      </c>
      <c r="L243" s="339" t="s">
        <v>7223</v>
      </c>
      <c r="M243" s="340"/>
      <c r="N243" s="340"/>
      <c r="O243" s="323"/>
      <c r="P243" s="323"/>
      <c r="Q243" s="323"/>
      <c r="R243" s="323"/>
      <c r="S243" s="323"/>
      <c r="T243" s="323"/>
      <c r="U243" s="323"/>
      <c r="V243" s="323"/>
      <c r="W243" s="323"/>
      <c r="X243" s="323"/>
      <c r="Y243" s="323"/>
    </row>
    <row r="244" customFormat="false" ht="15" hidden="true" customHeight="false" outlineLevel="1" collapsed="false">
      <c r="A244" s="98" t="s">
        <v>2898</v>
      </c>
      <c r="B244" s="391" t="s">
        <v>96</v>
      </c>
      <c r="C244" s="361"/>
      <c r="D244" s="351" t="s">
        <v>1061</v>
      </c>
      <c r="E244" s="348" t="s">
        <v>1062</v>
      </c>
      <c r="F244" s="352" t="s">
        <v>2878</v>
      </c>
      <c r="G244" s="338" t="s">
        <v>22</v>
      </c>
      <c r="H244" s="339"/>
      <c r="I244" s="339"/>
      <c r="J244" s="339" t="s">
        <v>95</v>
      </c>
      <c r="K244" s="339" t="s">
        <v>7208</v>
      </c>
      <c r="L244" s="339" t="s">
        <v>7223</v>
      </c>
      <c r="M244" s="340"/>
      <c r="N244" s="340"/>
      <c r="O244" s="323"/>
      <c r="P244" s="323"/>
      <c r="Q244" s="323"/>
      <c r="R244" s="323"/>
      <c r="S244" s="323"/>
      <c r="T244" s="323"/>
      <c r="U244" s="323"/>
      <c r="V244" s="323"/>
      <c r="W244" s="323"/>
      <c r="X244" s="323"/>
      <c r="Y244" s="323"/>
    </row>
    <row r="245" customFormat="false" ht="15" hidden="true" customHeight="false" outlineLevel="1" collapsed="false">
      <c r="A245" s="98" t="s">
        <v>2899</v>
      </c>
      <c r="B245" s="391" t="s">
        <v>107</v>
      </c>
      <c r="C245" s="351" t="s">
        <v>1270</v>
      </c>
      <c r="D245" s="351" t="s">
        <v>1066</v>
      </c>
      <c r="E245" s="337" t="s">
        <v>1067</v>
      </c>
      <c r="F245" s="352" t="s">
        <v>2878</v>
      </c>
      <c r="G245" s="338" t="s">
        <v>22</v>
      </c>
      <c r="H245" s="339"/>
      <c r="I245" s="339"/>
      <c r="J245" s="339" t="s">
        <v>95</v>
      </c>
      <c r="K245" s="339" t="s">
        <v>7208</v>
      </c>
      <c r="L245" s="339" t="s">
        <v>7223</v>
      </c>
      <c r="M245" s="340"/>
      <c r="N245" s="340"/>
      <c r="O245" s="323"/>
      <c r="P245" s="323"/>
      <c r="Q245" s="323"/>
      <c r="R245" s="323"/>
      <c r="S245" s="323"/>
      <c r="T245" s="323"/>
      <c r="U245" s="323"/>
      <c r="V245" s="323"/>
      <c r="W245" s="323"/>
      <c r="X245" s="323"/>
      <c r="Y245" s="323"/>
    </row>
    <row r="246" customFormat="false" ht="15" hidden="true" customHeight="false" outlineLevel="1" collapsed="false">
      <c r="A246" s="98" t="s">
        <v>2900</v>
      </c>
      <c r="B246" s="391" t="s">
        <v>107</v>
      </c>
      <c r="C246" s="363"/>
      <c r="D246" s="351" t="s">
        <v>1679</v>
      </c>
      <c r="E246" s="337" t="s">
        <v>2779</v>
      </c>
      <c r="F246" s="352" t="s">
        <v>2878</v>
      </c>
      <c r="G246" s="338" t="s">
        <v>22</v>
      </c>
      <c r="H246" s="339"/>
      <c r="I246" s="339"/>
      <c r="J246" s="339" t="s">
        <v>95</v>
      </c>
      <c r="K246" s="339" t="s">
        <v>7208</v>
      </c>
      <c r="L246" s="339" t="s">
        <v>7223</v>
      </c>
      <c r="M246" s="340"/>
      <c r="N246" s="340"/>
      <c r="O246" s="323"/>
      <c r="P246" s="323"/>
      <c r="Q246" s="323"/>
      <c r="R246" s="323"/>
      <c r="S246" s="323"/>
      <c r="T246" s="323"/>
      <c r="U246" s="323"/>
      <c r="V246" s="323"/>
      <c r="W246" s="323"/>
      <c r="X246" s="323"/>
      <c r="Y246" s="323"/>
    </row>
    <row r="247" customFormat="false" ht="15" hidden="true" customHeight="false" outlineLevel="1" collapsed="false">
      <c r="A247" s="98" t="s">
        <v>2901</v>
      </c>
      <c r="B247" s="391" t="s">
        <v>107</v>
      </c>
      <c r="C247" s="363"/>
      <c r="D247" s="351" t="s">
        <v>1073</v>
      </c>
      <c r="E247" s="337" t="s">
        <v>1074</v>
      </c>
      <c r="F247" s="352" t="s">
        <v>2878</v>
      </c>
      <c r="G247" s="338" t="s">
        <v>22</v>
      </c>
      <c r="H247" s="339"/>
      <c r="I247" s="339"/>
      <c r="J247" s="339" t="s">
        <v>95</v>
      </c>
      <c r="K247" s="339" t="s">
        <v>7208</v>
      </c>
      <c r="L247" s="339" t="s">
        <v>7223</v>
      </c>
      <c r="M247" s="340"/>
      <c r="N247" s="340"/>
      <c r="O247" s="323"/>
      <c r="P247" s="323"/>
      <c r="Q247" s="323"/>
      <c r="R247" s="323"/>
      <c r="S247" s="323"/>
      <c r="T247" s="323"/>
      <c r="U247" s="323"/>
      <c r="V247" s="323"/>
      <c r="W247" s="323"/>
      <c r="X247" s="323"/>
      <c r="Y247" s="323"/>
    </row>
    <row r="248" customFormat="false" ht="15" hidden="true" customHeight="false" outlineLevel="1" collapsed="false">
      <c r="A248" s="98" t="s">
        <v>2902</v>
      </c>
      <c r="B248" s="391" t="s">
        <v>122</v>
      </c>
      <c r="C248" s="351" t="s">
        <v>1076</v>
      </c>
      <c r="D248" s="358" t="s">
        <v>1077</v>
      </c>
      <c r="E248" s="337" t="s">
        <v>1078</v>
      </c>
      <c r="F248" s="352" t="s">
        <v>2878</v>
      </c>
      <c r="G248" s="338" t="s">
        <v>22</v>
      </c>
      <c r="H248" s="339"/>
      <c r="I248" s="339"/>
      <c r="J248" s="339" t="s">
        <v>95</v>
      </c>
      <c r="K248" s="339" t="s">
        <v>7208</v>
      </c>
      <c r="L248" s="339" t="s">
        <v>7223</v>
      </c>
      <c r="M248" s="340"/>
      <c r="N248" s="340"/>
      <c r="O248" s="323"/>
      <c r="P248" s="323"/>
      <c r="Q248" s="323"/>
      <c r="R248" s="323"/>
      <c r="S248" s="323"/>
      <c r="T248" s="323"/>
      <c r="U248" s="323"/>
      <c r="V248" s="323"/>
      <c r="W248" s="323"/>
      <c r="X248" s="323"/>
      <c r="Y248" s="323"/>
    </row>
    <row r="249" customFormat="false" ht="15" hidden="true" customHeight="false" outlineLevel="1" collapsed="false">
      <c r="A249" s="98" t="s">
        <v>2903</v>
      </c>
      <c r="B249" s="391" t="s">
        <v>122</v>
      </c>
      <c r="C249" s="361"/>
      <c r="D249" s="358" t="s">
        <v>1081</v>
      </c>
      <c r="E249" s="373" t="s">
        <v>1082</v>
      </c>
      <c r="F249" s="352" t="s">
        <v>2878</v>
      </c>
      <c r="G249" s="338" t="s">
        <v>22</v>
      </c>
      <c r="H249" s="339"/>
      <c r="I249" s="339"/>
      <c r="J249" s="339" t="s">
        <v>95</v>
      </c>
      <c r="K249" s="339" t="s">
        <v>7208</v>
      </c>
      <c r="L249" s="339" t="s">
        <v>7223</v>
      </c>
      <c r="M249" s="340"/>
      <c r="N249" s="340"/>
      <c r="O249" s="323"/>
      <c r="P249" s="323"/>
      <c r="Q249" s="323"/>
      <c r="R249" s="323"/>
      <c r="S249" s="323"/>
      <c r="T249" s="323"/>
      <c r="U249" s="323"/>
      <c r="V249" s="323"/>
      <c r="W249" s="323"/>
      <c r="X249" s="323"/>
      <c r="Y249" s="323"/>
    </row>
    <row r="250" customFormat="false" ht="15" hidden="true" customHeight="false" outlineLevel="1" collapsed="false">
      <c r="A250" s="98" t="s">
        <v>2904</v>
      </c>
      <c r="B250" s="391" t="s">
        <v>115</v>
      </c>
      <c r="C250" s="351" t="s">
        <v>1084</v>
      </c>
      <c r="D250" s="358" t="s">
        <v>1085</v>
      </c>
      <c r="E250" s="337" t="s">
        <v>1086</v>
      </c>
      <c r="F250" s="352" t="s">
        <v>2878</v>
      </c>
      <c r="G250" s="338" t="s">
        <v>22</v>
      </c>
      <c r="H250" s="339"/>
      <c r="I250" s="339"/>
      <c r="J250" s="339" t="s">
        <v>95</v>
      </c>
      <c r="K250" s="339" t="s">
        <v>7208</v>
      </c>
      <c r="L250" s="339" t="s">
        <v>7223</v>
      </c>
      <c r="M250" s="340"/>
      <c r="N250" s="340"/>
      <c r="O250" s="323"/>
      <c r="P250" s="323"/>
      <c r="Q250" s="323"/>
      <c r="R250" s="323"/>
      <c r="S250" s="323"/>
      <c r="T250" s="323"/>
      <c r="U250" s="323"/>
      <c r="V250" s="323"/>
      <c r="W250" s="323"/>
      <c r="X250" s="323"/>
      <c r="Y250" s="323"/>
    </row>
    <row r="251" customFormat="false" ht="15" hidden="true" customHeight="false" outlineLevel="1" collapsed="false">
      <c r="A251" s="98" t="s">
        <v>2905</v>
      </c>
      <c r="B251" s="391" t="s">
        <v>115</v>
      </c>
      <c r="C251" s="361"/>
      <c r="D251" s="358" t="s">
        <v>1089</v>
      </c>
      <c r="E251" s="337" t="s">
        <v>1572</v>
      </c>
      <c r="F251" s="352" t="s">
        <v>2878</v>
      </c>
      <c r="G251" s="338" t="s">
        <v>22</v>
      </c>
      <c r="H251" s="339"/>
      <c r="I251" s="339"/>
      <c r="J251" s="339" t="s">
        <v>95</v>
      </c>
      <c r="K251" s="339" t="s">
        <v>7208</v>
      </c>
      <c r="L251" s="339" t="s">
        <v>7223</v>
      </c>
      <c r="M251" s="340"/>
      <c r="N251" s="340"/>
      <c r="O251" s="323"/>
      <c r="P251" s="323"/>
      <c r="Q251" s="323"/>
      <c r="R251" s="323"/>
      <c r="S251" s="323"/>
      <c r="T251" s="323"/>
      <c r="U251" s="323"/>
      <c r="V251" s="323"/>
      <c r="W251" s="323"/>
      <c r="X251" s="323"/>
      <c r="Y251" s="323"/>
    </row>
    <row r="252" customFormat="false" ht="15" hidden="true" customHeight="false" outlineLevel="1" collapsed="false">
      <c r="A252" s="98" t="s">
        <v>2906</v>
      </c>
      <c r="B252" s="391" t="s">
        <v>115</v>
      </c>
      <c r="C252" s="361"/>
      <c r="D252" s="358" t="s">
        <v>1093</v>
      </c>
      <c r="E252" s="337" t="s">
        <v>1094</v>
      </c>
      <c r="F252" s="352" t="s">
        <v>2878</v>
      </c>
      <c r="G252" s="338" t="s">
        <v>22</v>
      </c>
      <c r="H252" s="339"/>
      <c r="I252" s="339"/>
      <c r="J252" s="339" t="s">
        <v>95</v>
      </c>
      <c r="K252" s="339" t="s">
        <v>7208</v>
      </c>
      <c r="L252" s="339" t="s">
        <v>7223</v>
      </c>
      <c r="M252" s="340"/>
      <c r="N252" s="340"/>
      <c r="O252" s="323"/>
      <c r="P252" s="323"/>
      <c r="Q252" s="323"/>
      <c r="R252" s="323"/>
      <c r="S252" s="323"/>
      <c r="T252" s="323"/>
      <c r="U252" s="323"/>
      <c r="V252" s="323"/>
      <c r="W252" s="323"/>
      <c r="X252" s="323"/>
      <c r="Y252" s="323"/>
    </row>
    <row r="253" customFormat="false" ht="15" hidden="true" customHeight="false" outlineLevel="1" collapsed="false">
      <c r="A253" s="98" t="s">
        <v>2907</v>
      </c>
      <c r="B253" s="391" t="s">
        <v>218</v>
      </c>
      <c r="C253" s="361"/>
      <c r="D253" s="358" t="s">
        <v>1096</v>
      </c>
      <c r="E253" s="337" t="s">
        <v>1575</v>
      </c>
      <c r="F253" s="352" t="s">
        <v>2908</v>
      </c>
      <c r="G253" s="338" t="s">
        <v>22</v>
      </c>
      <c r="H253" s="339"/>
      <c r="I253" s="339"/>
      <c r="J253" s="339" t="s">
        <v>95</v>
      </c>
      <c r="K253" s="339" t="s">
        <v>7208</v>
      </c>
      <c r="L253" s="339" t="s">
        <v>7223</v>
      </c>
      <c r="M253" s="340"/>
      <c r="N253" s="340"/>
      <c r="O253" s="323"/>
      <c r="P253" s="323"/>
      <c r="Q253" s="323"/>
      <c r="R253" s="323"/>
      <c r="S253" s="323"/>
      <c r="T253" s="323"/>
      <c r="U253" s="323"/>
      <c r="V253" s="323"/>
      <c r="W253" s="323"/>
      <c r="X253" s="323"/>
      <c r="Y253" s="323"/>
    </row>
    <row r="254" customFormat="false" ht="15" hidden="false" customHeight="true" outlineLevel="0" collapsed="false">
      <c r="A254" s="329" t="s">
        <v>2909</v>
      </c>
      <c r="B254" s="329"/>
      <c r="C254" s="329"/>
      <c r="D254" s="329"/>
      <c r="E254" s="329"/>
      <c r="F254" s="329"/>
      <c r="G254" s="369"/>
      <c r="H254" s="369"/>
      <c r="I254" s="369"/>
      <c r="J254" s="369"/>
      <c r="K254" s="369"/>
      <c r="L254" s="369"/>
      <c r="M254" s="332"/>
      <c r="N254" s="332"/>
      <c r="O254" s="323"/>
      <c r="P254" s="323"/>
      <c r="Q254" s="323"/>
      <c r="R254" s="323"/>
      <c r="S254" s="323"/>
      <c r="T254" s="323"/>
      <c r="U254" s="323"/>
      <c r="V254" s="323"/>
      <c r="W254" s="323"/>
      <c r="X254" s="323"/>
      <c r="Y254" s="323"/>
    </row>
    <row r="255" customFormat="false" ht="15" hidden="true" customHeight="false" outlineLevel="1" collapsed="false">
      <c r="A255" s="98" t="s">
        <v>2910</v>
      </c>
      <c r="B255" s="391" t="s">
        <v>136</v>
      </c>
      <c r="C255" s="334" t="s">
        <v>2763</v>
      </c>
      <c r="D255" s="356" t="s">
        <v>2874</v>
      </c>
      <c r="E255" s="380" t="s">
        <v>2765</v>
      </c>
      <c r="F255" s="337" t="s">
        <v>2875</v>
      </c>
      <c r="G255" s="338" t="s">
        <v>22</v>
      </c>
      <c r="H255" s="339"/>
      <c r="I255" s="339"/>
      <c r="J255" s="339" t="s">
        <v>95</v>
      </c>
      <c r="K255" s="608" t="s">
        <v>7220</v>
      </c>
      <c r="L255" s="339" t="s">
        <v>7223</v>
      </c>
      <c r="M255" s="340"/>
      <c r="N255" s="340"/>
      <c r="O255" s="323"/>
      <c r="P255" s="323"/>
      <c r="Q255" s="323"/>
      <c r="R255" s="323"/>
      <c r="S255" s="323"/>
      <c r="T255" s="323"/>
      <c r="U255" s="323"/>
      <c r="V255" s="323"/>
      <c r="W255" s="323"/>
      <c r="X255" s="323"/>
      <c r="Y255" s="323"/>
    </row>
    <row r="256" customFormat="false" ht="15" hidden="true" customHeight="false" outlineLevel="1" collapsed="false">
      <c r="A256" s="98" t="s">
        <v>2912</v>
      </c>
      <c r="B256" s="391" t="s">
        <v>96</v>
      </c>
      <c r="C256" s="361"/>
      <c r="D256" s="351" t="s">
        <v>1058</v>
      </c>
      <c r="E256" s="348" t="s">
        <v>1898</v>
      </c>
      <c r="F256" s="337" t="s">
        <v>2913</v>
      </c>
      <c r="G256" s="338" t="s">
        <v>22</v>
      </c>
      <c r="H256" s="339"/>
      <c r="I256" s="339"/>
      <c r="J256" s="339" t="s">
        <v>95</v>
      </c>
      <c r="K256" s="608" t="s">
        <v>7220</v>
      </c>
      <c r="L256" s="339" t="s">
        <v>7223</v>
      </c>
      <c r="M256" s="340"/>
      <c r="N256" s="340"/>
      <c r="O256" s="323"/>
      <c r="P256" s="323"/>
      <c r="Q256" s="323"/>
      <c r="R256" s="323"/>
      <c r="S256" s="323"/>
      <c r="T256" s="323"/>
      <c r="U256" s="323"/>
      <c r="V256" s="323"/>
      <c r="W256" s="323"/>
      <c r="X256" s="323"/>
      <c r="Y256" s="323"/>
    </row>
    <row r="257" customFormat="false" ht="15" hidden="true" customHeight="false" outlineLevel="1" collapsed="false">
      <c r="A257" s="98" t="s">
        <v>2914</v>
      </c>
      <c r="B257" s="391" t="s">
        <v>122</v>
      </c>
      <c r="C257" s="351" t="s">
        <v>1076</v>
      </c>
      <c r="D257" s="358" t="s">
        <v>1077</v>
      </c>
      <c r="E257" s="337" t="s">
        <v>1078</v>
      </c>
      <c r="F257" s="337" t="s">
        <v>2913</v>
      </c>
      <c r="G257" s="338" t="s">
        <v>22</v>
      </c>
      <c r="H257" s="339"/>
      <c r="I257" s="339"/>
      <c r="J257" s="339" t="s">
        <v>95</v>
      </c>
      <c r="K257" s="608" t="s">
        <v>7220</v>
      </c>
      <c r="L257" s="339" t="s">
        <v>7223</v>
      </c>
      <c r="M257" s="340"/>
      <c r="N257" s="340"/>
      <c r="O257" s="323"/>
      <c r="P257" s="323"/>
      <c r="Q257" s="323"/>
      <c r="R257" s="323"/>
      <c r="S257" s="323"/>
      <c r="T257" s="323"/>
      <c r="U257" s="323"/>
      <c r="V257" s="323"/>
      <c r="W257" s="323"/>
      <c r="X257" s="323"/>
      <c r="Y257" s="323"/>
    </row>
    <row r="258" customFormat="false" ht="15" hidden="true" customHeight="false" outlineLevel="1" collapsed="false">
      <c r="A258" s="98" t="s">
        <v>2915</v>
      </c>
      <c r="B258" s="391" t="s">
        <v>122</v>
      </c>
      <c r="C258" s="361"/>
      <c r="D258" s="358" t="s">
        <v>1081</v>
      </c>
      <c r="E258" s="373" t="s">
        <v>1082</v>
      </c>
      <c r="F258" s="337" t="s">
        <v>2913</v>
      </c>
      <c r="G258" s="338" t="s">
        <v>22</v>
      </c>
      <c r="H258" s="339"/>
      <c r="I258" s="339"/>
      <c r="J258" s="339" t="s">
        <v>95</v>
      </c>
      <c r="K258" s="608" t="s">
        <v>7220</v>
      </c>
      <c r="L258" s="339" t="s">
        <v>7223</v>
      </c>
      <c r="M258" s="340"/>
      <c r="N258" s="340"/>
      <c r="O258" s="323"/>
      <c r="P258" s="323"/>
      <c r="Q258" s="323"/>
      <c r="R258" s="323"/>
      <c r="S258" s="323"/>
      <c r="T258" s="323"/>
      <c r="U258" s="323"/>
      <c r="V258" s="323"/>
      <c r="W258" s="323"/>
      <c r="X258" s="323"/>
      <c r="Y258" s="323"/>
    </row>
    <row r="259" customFormat="false" ht="15" hidden="true" customHeight="false" outlineLevel="1" collapsed="false">
      <c r="A259" s="98" t="s">
        <v>2916</v>
      </c>
      <c r="B259" s="391" t="s">
        <v>115</v>
      </c>
      <c r="C259" s="351" t="s">
        <v>1084</v>
      </c>
      <c r="D259" s="358" t="s">
        <v>1085</v>
      </c>
      <c r="E259" s="337" t="s">
        <v>1086</v>
      </c>
      <c r="F259" s="337" t="s">
        <v>2913</v>
      </c>
      <c r="G259" s="338" t="s">
        <v>22</v>
      </c>
      <c r="H259" s="339"/>
      <c r="I259" s="339"/>
      <c r="J259" s="339" t="s">
        <v>95</v>
      </c>
      <c r="K259" s="608" t="s">
        <v>7220</v>
      </c>
      <c r="L259" s="339" t="s">
        <v>7223</v>
      </c>
      <c r="M259" s="340"/>
      <c r="N259" s="340"/>
      <c r="O259" s="323"/>
      <c r="P259" s="323"/>
      <c r="Q259" s="323"/>
      <c r="R259" s="323"/>
      <c r="S259" s="323"/>
      <c r="T259" s="323"/>
      <c r="U259" s="323"/>
      <c r="V259" s="323"/>
      <c r="W259" s="323"/>
      <c r="X259" s="323"/>
      <c r="Y259" s="323"/>
    </row>
    <row r="260" customFormat="false" ht="15" hidden="true" customHeight="false" outlineLevel="1" collapsed="false">
      <c r="A260" s="98" t="s">
        <v>2917</v>
      </c>
      <c r="B260" s="391" t="s">
        <v>115</v>
      </c>
      <c r="C260" s="361"/>
      <c r="D260" s="358" t="s">
        <v>1089</v>
      </c>
      <c r="E260" s="337" t="s">
        <v>1904</v>
      </c>
      <c r="F260" s="337" t="s">
        <v>2913</v>
      </c>
      <c r="G260" s="338" t="s">
        <v>22</v>
      </c>
      <c r="H260" s="339"/>
      <c r="I260" s="339"/>
      <c r="J260" s="339" t="s">
        <v>95</v>
      </c>
      <c r="K260" s="608" t="s">
        <v>7220</v>
      </c>
      <c r="L260" s="339" t="s">
        <v>7223</v>
      </c>
      <c r="M260" s="340"/>
      <c r="N260" s="340"/>
      <c r="O260" s="323"/>
      <c r="P260" s="323"/>
      <c r="Q260" s="323"/>
      <c r="R260" s="323"/>
      <c r="S260" s="323"/>
      <c r="T260" s="323"/>
      <c r="U260" s="323"/>
      <c r="V260" s="323"/>
      <c r="W260" s="323"/>
      <c r="X260" s="323"/>
      <c r="Y260" s="323"/>
    </row>
    <row r="261" customFormat="false" ht="15" hidden="true" customHeight="false" outlineLevel="1" collapsed="false">
      <c r="A261" s="98" t="s">
        <v>2918</v>
      </c>
      <c r="B261" s="391" t="s">
        <v>115</v>
      </c>
      <c r="C261" s="361"/>
      <c r="D261" s="358" t="s">
        <v>1093</v>
      </c>
      <c r="E261" s="337" t="s">
        <v>1094</v>
      </c>
      <c r="F261" s="337" t="s">
        <v>2913</v>
      </c>
      <c r="G261" s="338" t="s">
        <v>22</v>
      </c>
      <c r="H261" s="339"/>
      <c r="I261" s="339"/>
      <c r="J261" s="339" t="s">
        <v>95</v>
      </c>
      <c r="K261" s="608" t="s">
        <v>7220</v>
      </c>
      <c r="L261" s="339" t="s">
        <v>7223</v>
      </c>
      <c r="M261" s="340"/>
      <c r="N261" s="340"/>
      <c r="O261" s="323"/>
      <c r="P261" s="323"/>
      <c r="Q261" s="323"/>
      <c r="R261" s="323"/>
      <c r="S261" s="323"/>
      <c r="T261" s="323"/>
      <c r="U261" s="323"/>
      <c r="V261" s="323"/>
      <c r="W261" s="323"/>
      <c r="X261" s="323"/>
      <c r="Y261" s="323"/>
    </row>
    <row r="262" customFormat="false" ht="15" hidden="true" customHeight="false" outlineLevel="1" collapsed="false">
      <c r="A262" s="98" t="s">
        <v>2919</v>
      </c>
      <c r="B262" s="391" t="s">
        <v>222</v>
      </c>
      <c r="C262" s="361"/>
      <c r="D262" s="358" t="s">
        <v>1096</v>
      </c>
      <c r="E262" s="337" t="s">
        <v>1575</v>
      </c>
      <c r="F262" s="352" t="s">
        <v>2908</v>
      </c>
      <c r="G262" s="338" t="s">
        <v>22</v>
      </c>
      <c r="H262" s="339"/>
      <c r="I262" s="339"/>
      <c r="J262" s="339" t="s">
        <v>95</v>
      </c>
      <c r="K262" s="608" t="s">
        <v>7220</v>
      </c>
      <c r="L262" s="339" t="s">
        <v>7223</v>
      </c>
      <c r="M262" s="340"/>
      <c r="N262" s="340"/>
      <c r="O262" s="323"/>
      <c r="P262" s="323"/>
      <c r="Q262" s="323"/>
      <c r="R262" s="323"/>
      <c r="S262" s="323"/>
      <c r="T262" s="323"/>
      <c r="U262" s="323"/>
      <c r="V262" s="323"/>
      <c r="W262" s="323"/>
      <c r="X262" s="323"/>
      <c r="Y262" s="323"/>
    </row>
    <row r="263" customFormat="false" ht="15" hidden="false" customHeight="true" outlineLevel="0" collapsed="false">
      <c r="A263" s="329" t="s">
        <v>2920</v>
      </c>
      <c r="B263" s="329"/>
      <c r="C263" s="329"/>
      <c r="D263" s="329"/>
      <c r="E263" s="329"/>
      <c r="F263" s="329"/>
      <c r="G263" s="369"/>
      <c r="H263" s="369"/>
      <c r="I263" s="369"/>
      <c r="J263" s="369"/>
      <c r="K263" s="369"/>
      <c r="L263" s="369"/>
      <c r="M263" s="332"/>
      <c r="N263" s="332"/>
      <c r="O263" s="323"/>
      <c r="P263" s="323"/>
      <c r="Q263" s="323"/>
      <c r="R263" s="323"/>
      <c r="S263" s="323"/>
      <c r="T263" s="323"/>
      <c r="U263" s="323"/>
      <c r="V263" s="323"/>
      <c r="W263" s="323"/>
      <c r="X263" s="323"/>
      <c r="Y263" s="323"/>
    </row>
    <row r="264" customFormat="false" ht="15" hidden="true" customHeight="false" outlineLevel="1" collapsed="false">
      <c r="A264" s="98" t="s">
        <v>2921</v>
      </c>
      <c r="B264" s="391" t="s">
        <v>136</v>
      </c>
      <c r="C264" s="334" t="s">
        <v>2763</v>
      </c>
      <c r="D264" s="356" t="s">
        <v>2922</v>
      </c>
      <c r="E264" s="380" t="s">
        <v>2765</v>
      </c>
      <c r="F264" s="337" t="s">
        <v>2923</v>
      </c>
      <c r="G264" s="338" t="s">
        <v>22</v>
      </c>
      <c r="H264" s="339"/>
      <c r="I264" s="339"/>
      <c r="J264" s="339" t="s">
        <v>95</v>
      </c>
      <c r="K264" s="608" t="s">
        <v>7220</v>
      </c>
      <c r="L264" s="339" t="s">
        <v>7218</v>
      </c>
      <c r="M264" s="340"/>
      <c r="N264" s="340"/>
      <c r="O264" s="323"/>
      <c r="P264" s="323"/>
      <c r="Q264" s="323"/>
      <c r="R264" s="323"/>
      <c r="S264" s="323"/>
      <c r="T264" s="323"/>
      <c r="U264" s="323"/>
      <c r="V264" s="323"/>
      <c r="W264" s="323"/>
      <c r="X264" s="323"/>
      <c r="Y264" s="323"/>
    </row>
    <row r="265" customFormat="false" ht="15" hidden="true" customHeight="false" outlineLevel="1" collapsed="false">
      <c r="A265" s="98" t="s">
        <v>2924</v>
      </c>
      <c r="B265" s="391" t="s">
        <v>96</v>
      </c>
      <c r="C265" s="361"/>
      <c r="D265" s="351" t="s">
        <v>1058</v>
      </c>
      <c r="E265" s="348" t="s">
        <v>1059</v>
      </c>
      <c r="F265" s="337" t="s">
        <v>2925</v>
      </c>
      <c r="G265" s="338" t="s">
        <v>22</v>
      </c>
      <c r="H265" s="339"/>
      <c r="I265" s="339"/>
      <c r="J265" s="339" t="s">
        <v>95</v>
      </c>
      <c r="K265" s="608" t="s">
        <v>7220</v>
      </c>
      <c r="L265" s="339" t="s">
        <v>7218</v>
      </c>
      <c r="M265" s="340"/>
      <c r="N265" s="340"/>
      <c r="O265" s="323"/>
      <c r="P265" s="323"/>
      <c r="Q265" s="323"/>
      <c r="R265" s="323"/>
      <c r="S265" s="323"/>
      <c r="T265" s="323"/>
      <c r="U265" s="323"/>
      <c r="V265" s="323"/>
      <c r="W265" s="323"/>
      <c r="X265" s="323"/>
      <c r="Y265" s="323"/>
    </row>
    <row r="266" customFormat="false" ht="15" hidden="true" customHeight="false" outlineLevel="1" collapsed="false">
      <c r="A266" s="98" t="s">
        <v>2926</v>
      </c>
      <c r="B266" s="391" t="s">
        <v>122</v>
      </c>
      <c r="C266" s="351" t="s">
        <v>1076</v>
      </c>
      <c r="D266" s="358" t="s">
        <v>1077</v>
      </c>
      <c r="E266" s="337" t="s">
        <v>1078</v>
      </c>
      <c r="F266" s="337" t="s">
        <v>2925</v>
      </c>
      <c r="G266" s="338" t="s">
        <v>22</v>
      </c>
      <c r="H266" s="339"/>
      <c r="I266" s="339"/>
      <c r="J266" s="339" t="s">
        <v>95</v>
      </c>
      <c r="K266" s="608" t="s">
        <v>7220</v>
      </c>
      <c r="L266" s="339" t="s">
        <v>7218</v>
      </c>
      <c r="M266" s="340"/>
      <c r="N266" s="340"/>
      <c r="O266" s="323"/>
      <c r="P266" s="323"/>
      <c r="Q266" s="323"/>
      <c r="R266" s="323"/>
      <c r="S266" s="323"/>
      <c r="T266" s="323"/>
      <c r="U266" s="323"/>
      <c r="V266" s="323"/>
      <c r="W266" s="323"/>
      <c r="X266" s="323"/>
      <c r="Y266" s="323"/>
    </row>
    <row r="267" customFormat="false" ht="15" hidden="true" customHeight="false" outlineLevel="1" collapsed="false">
      <c r="A267" s="98" t="s">
        <v>2927</v>
      </c>
      <c r="B267" s="391" t="s">
        <v>122</v>
      </c>
      <c r="C267" s="361"/>
      <c r="D267" s="358" t="s">
        <v>1081</v>
      </c>
      <c r="E267" s="373" t="s">
        <v>1082</v>
      </c>
      <c r="F267" s="337" t="s">
        <v>2925</v>
      </c>
      <c r="G267" s="338" t="s">
        <v>22</v>
      </c>
      <c r="H267" s="339"/>
      <c r="I267" s="339"/>
      <c r="J267" s="339" t="s">
        <v>95</v>
      </c>
      <c r="K267" s="608" t="s">
        <v>7220</v>
      </c>
      <c r="L267" s="339" t="s">
        <v>7218</v>
      </c>
      <c r="M267" s="340"/>
      <c r="N267" s="311"/>
      <c r="O267" s="323"/>
      <c r="P267" s="323"/>
      <c r="Q267" s="323"/>
      <c r="R267" s="323"/>
      <c r="S267" s="323"/>
      <c r="T267" s="323"/>
      <c r="U267" s="323"/>
      <c r="V267" s="323"/>
      <c r="W267" s="323"/>
      <c r="X267" s="323"/>
      <c r="Y267" s="323"/>
    </row>
    <row r="268" customFormat="false" ht="15" hidden="true" customHeight="false" outlineLevel="1" collapsed="false">
      <c r="A268" s="98" t="s">
        <v>2928</v>
      </c>
      <c r="B268" s="391" t="s">
        <v>115</v>
      </c>
      <c r="C268" s="351" t="s">
        <v>1084</v>
      </c>
      <c r="D268" s="358" t="s">
        <v>1085</v>
      </c>
      <c r="E268" s="337" t="s">
        <v>1086</v>
      </c>
      <c r="F268" s="337" t="s">
        <v>2925</v>
      </c>
      <c r="G268" s="338" t="s">
        <v>22</v>
      </c>
      <c r="H268" s="339"/>
      <c r="I268" s="339"/>
      <c r="J268" s="339" t="s">
        <v>95</v>
      </c>
      <c r="K268" s="608" t="s">
        <v>7220</v>
      </c>
      <c r="L268" s="339" t="s">
        <v>7218</v>
      </c>
      <c r="M268" s="340"/>
      <c r="N268" s="340"/>
      <c r="O268" s="323"/>
      <c r="P268" s="323"/>
      <c r="Q268" s="323"/>
      <c r="R268" s="323"/>
      <c r="S268" s="323"/>
      <c r="T268" s="323"/>
      <c r="U268" s="323"/>
      <c r="V268" s="323"/>
      <c r="W268" s="323"/>
      <c r="X268" s="323"/>
      <c r="Y268" s="323"/>
    </row>
    <row r="269" customFormat="false" ht="15" hidden="true" customHeight="false" outlineLevel="1" collapsed="false">
      <c r="A269" s="98" t="s">
        <v>2929</v>
      </c>
      <c r="B269" s="391" t="s">
        <v>115</v>
      </c>
      <c r="C269" s="361"/>
      <c r="D269" s="358" t="s">
        <v>1089</v>
      </c>
      <c r="E269" s="337" t="s">
        <v>1904</v>
      </c>
      <c r="F269" s="337" t="s">
        <v>2925</v>
      </c>
      <c r="G269" s="338" t="s">
        <v>22</v>
      </c>
      <c r="H269" s="339"/>
      <c r="I269" s="339"/>
      <c r="J269" s="339" t="s">
        <v>95</v>
      </c>
      <c r="K269" s="608" t="s">
        <v>7220</v>
      </c>
      <c r="L269" s="339" t="s">
        <v>7218</v>
      </c>
      <c r="M269" s="340"/>
      <c r="N269" s="340"/>
      <c r="O269" s="323"/>
      <c r="P269" s="323"/>
      <c r="Q269" s="323"/>
      <c r="R269" s="323"/>
      <c r="S269" s="323"/>
      <c r="T269" s="323"/>
      <c r="U269" s="323"/>
      <c r="V269" s="323"/>
      <c r="W269" s="323"/>
      <c r="X269" s="323"/>
      <c r="Y269" s="323"/>
    </row>
    <row r="270" customFormat="false" ht="15" hidden="true" customHeight="false" outlineLevel="1" collapsed="false">
      <c r="A270" s="98" t="s">
        <v>2930</v>
      </c>
      <c r="B270" s="391" t="s">
        <v>115</v>
      </c>
      <c r="C270" s="361"/>
      <c r="D270" s="358" t="s">
        <v>1093</v>
      </c>
      <c r="E270" s="337" t="s">
        <v>1094</v>
      </c>
      <c r="F270" s="337" t="s">
        <v>2925</v>
      </c>
      <c r="G270" s="338" t="s">
        <v>22</v>
      </c>
      <c r="H270" s="339"/>
      <c r="I270" s="339"/>
      <c r="J270" s="339" t="s">
        <v>95</v>
      </c>
      <c r="K270" s="608" t="s">
        <v>7220</v>
      </c>
      <c r="L270" s="339" t="s">
        <v>7218</v>
      </c>
      <c r="M270" s="340"/>
      <c r="N270" s="340"/>
      <c r="O270" s="323"/>
      <c r="P270" s="323"/>
      <c r="Q270" s="323"/>
      <c r="R270" s="323"/>
      <c r="S270" s="323"/>
      <c r="T270" s="323"/>
      <c r="U270" s="323"/>
      <c r="V270" s="323"/>
      <c r="W270" s="323"/>
      <c r="X270" s="323"/>
      <c r="Y270" s="323"/>
    </row>
    <row r="271" customFormat="false" ht="15" hidden="true" customHeight="false" outlineLevel="1" collapsed="false">
      <c r="A271" s="98" t="s">
        <v>2931</v>
      </c>
      <c r="B271" s="391" t="s">
        <v>222</v>
      </c>
      <c r="C271" s="361"/>
      <c r="D271" s="358" t="s">
        <v>1096</v>
      </c>
      <c r="E271" s="337" t="s">
        <v>1575</v>
      </c>
      <c r="F271" s="337" t="s">
        <v>7226</v>
      </c>
      <c r="G271" s="338" t="s">
        <v>22</v>
      </c>
      <c r="H271" s="339"/>
      <c r="I271" s="339"/>
      <c r="J271" s="339" t="s">
        <v>95</v>
      </c>
      <c r="K271" s="608" t="s">
        <v>7220</v>
      </c>
      <c r="L271" s="339" t="s">
        <v>7218</v>
      </c>
      <c r="M271" s="340"/>
      <c r="N271" s="340"/>
      <c r="O271" s="323"/>
      <c r="P271" s="323"/>
      <c r="Q271" s="323"/>
      <c r="R271" s="323"/>
      <c r="S271" s="323"/>
      <c r="T271" s="323"/>
      <c r="U271" s="323"/>
      <c r="V271" s="323"/>
      <c r="W271" s="323"/>
      <c r="X271" s="323"/>
      <c r="Y271" s="323"/>
    </row>
    <row r="272" customFormat="false" ht="17.25" hidden="false" customHeight="true" outlineLevel="0" collapsed="false">
      <c r="A272" s="324" t="s">
        <v>3258</v>
      </c>
      <c r="B272" s="324"/>
      <c r="C272" s="324"/>
      <c r="D272" s="324"/>
      <c r="E272" s="324"/>
      <c r="F272" s="324"/>
      <c r="G272" s="423"/>
      <c r="H272" s="423"/>
      <c r="I272" s="423"/>
      <c r="J272" s="423"/>
      <c r="K272" s="423"/>
      <c r="L272" s="423"/>
      <c r="M272" s="423"/>
      <c r="N272" s="423"/>
      <c r="O272" s="323"/>
      <c r="P272" s="323"/>
      <c r="Q272" s="323"/>
      <c r="R272" s="323"/>
      <c r="S272" s="323"/>
      <c r="T272" s="323"/>
      <c r="U272" s="323"/>
      <c r="V272" s="323"/>
      <c r="W272" s="323"/>
      <c r="X272" s="323"/>
      <c r="Y272" s="323"/>
    </row>
    <row r="273" customFormat="false" ht="15" hidden="false" customHeight="true" outlineLevel="0" collapsed="false">
      <c r="A273" s="434" t="s">
        <v>4834</v>
      </c>
      <c r="B273" s="434"/>
      <c r="C273" s="434"/>
      <c r="D273" s="434"/>
      <c r="E273" s="434"/>
      <c r="F273" s="434"/>
      <c r="G273" s="425"/>
      <c r="H273" s="425"/>
      <c r="I273" s="425"/>
      <c r="J273" s="425"/>
      <c r="K273" s="425"/>
      <c r="L273" s="425"/>
      <c r="M273" s="426"/>
      <c r="N273" s="426"/>
      <c r="O273" s="109"/>
      <c r="P273" s="109"/>
      <c r="Q273" s="109"/>
      <c r="R273" s="109"/>
      <c r="S273" s="109"/>
      <c r="T273" s="109"/>
      <c r="U273" s="109"/>
      <c r="V273" s="109"/>
      <c r="W273" s="109"/>
      <c r="X273" s="109"/>
      <c r="Y273" s="109"/>
    </row>
    <row r="274" customFormat="false" ht="15" hidden="true" customHeight="false" outlineLevel="1" collapsed="false">
      <c r="A274" s="386" t="s">
        <v>4835</v>
      </c>
      <c r="B274" s="391" t="s">
        <v>207</v>
      </c>
      <c r="C274" s="415" t="s">
        <v>3261</v>
      </c>
      <c r="D274" s="349" t="s">
        <v>3262</v>
      </c>
      <c r="E274" s="345" t="s">
        <v>7227</v>
      </c>
      <c r="F274" s="348" t="s">
        <v>7228</v>
      </c>
      <c r="G274" s="428" t="s">
        <v>22</v>
      </c>
      <c r="H274" s="376"/>
      <c r="I274" s="376"/>
      <c r="J274" s="376" t="s">
        <v>95</v>
      </c>
      <c r="K274" s="610" t="s">
        <v>7220</v>
      </c>
      <c r="L274" s="376" t="s">
        <v>7209</v>
      </c>
      <c r="M274" s="340"/>
      <c r="N274" s="340"/>
      <c r="O274" s="427"/>
      <c r="P274" s="427"/>
      <c r="Q274" s="427"/>
      <c r="R274" s="427"/>
      <c r="S274" s="427"/>
      <c r="T274" s="427"/>
      <c r="U274" s="427"/>
      <c r="V274" s="427"/>
      <c r="W274" s="427"/>
      <c r="X274" s="427"/>
      <c r="Y274" s="427"/>
    </row>
    <row r="275" customFormat="false" ht="15" hidden="true" customHeight="false" outlineLevel="1" collapsed="false">
      <c r="A275" s="386" t="s">
        <v>4839</v>
      </c>
      <c r="B275" s="391" t="s">
        <v>207</v>
      </c>
      <c r="C275" s="430"/>
      <c r="D275" s="349" t="s">
        <v>3266</v>
      </c>
      <c r="E275" s="345" t="s">
        <v>7229</v>
      </c>
      <c r="F275" s="348" t="s">
        <v>7228</v>
      </c>
      <c r="G275" s="428" t="s">
        <v>22</v>
      </c>
      <c r="H275" s="376"/>
      <c r="I275" s="376"/>
      <c r="J275" s="376" t="s">
        <v>95</v>
      </c>
      <c r="K275" s="610" t="s">
        <v>7220</v>
      </c>
      <c r="L275" s="376" t="s">
        <v>7209</v>
      </c>
      <c r="M275" s="340"/>
      <c r="N275" s="340"/>
      <c r="O275" s="427"/>
      <c r="P275" s="427"/>
      <c r="Q275" s="427"/>
      <c r="R275" s="427"/>
      <c r="S275" s="427"/>
      <c r="T275" s="427"/>
      <c r="U275" s="427"/>
      <c r="V275" s="427"/>
      <c r="W275" s="427"/>
      <c r="X275" s="427"/>
      <c r="Y275" s="427"/>
    </row>
    <row r="276" customFormat="false" ht="15" hidden="true" customHeight="false" outlineLevel="1" collapsed="false">
      <c r="A276" s="386" t="s">
        <v>4841</v>
      </c>
      <c r="B276" s="391" t="s">
        <v>207</v>
      </c>
      <c r="C276" s="415" t="s">
        <v>3396</v>
      </c>
      <c r="D276" s="349" t="s">
        <v>3270</v>
      </c>
      <c r="E276" s="345" t="s">
        <v>7230</v>
      </c>
      <c r="F276" s="348" t="s">
        <v>7228</v>
      </c>
      <c r="G276" s="428" t="s">
        <v>22</v>
      </c>
      <c r="H276" s="376"/>
      <c r="I276" s="376"/>
      <c r="J276" s="376" t="s">
        <v>95</v>
      </c>
      <c r="K276" s="610" t="s">
        <v>7220</v>
      </c>
      <c r="L276" s="376" t="s">
        <v>7209</v>
      </c>
      <c r="M276" s="340"/>
      <c r="N276" s="340"/>
      <c r="O276" s="427"/>
      <c r="P276" s="427"/>
      <c r="Q276" s="427"/>
      <c r="R276" s="427"/>
      <c r="S276" s="427"/>
      <c r="T276" s="427"/>
      <c r="U276" s="427"/>
      <c r="V276" s="427"/>
      <c r="W276" s="427"/>
      <c r="X276" s="427"/>
      <c r="Y276" s="427"/>
    </row>
    <row r="277" customFormat="false" ht="15" hidden="true" customHeight="false" outlineLevel="1" collapsed="false">
      <c r="A277" s="386" t="s">
        <v>4843</v>
      </c>
      <c r="B277" s="391" t="s">
        <v>207</v>
      </c>
      <c r="C277" s="430"/>
      <c r="D277" s="349" t="s">
        <v>3273</v>
      </c>
      <c r="E277" s="349" t="s">
        <v>7231</v>
      </c>
      <c r="F277" s="348" t="s">
        <v>7228</v>
      </c>
      <c r="G277" s="428" t="s">
        <v>22</v>
      </c>
      <c r="H277" s="376"/>
      <c r="I277" s="376"/>
      <c r="J277" s="376" t="s">
        <v>95</v>
      </c>
      <c r="K277" s="610" t="s">
        <v>7220</v>
      </c>
      <c r="L277" s="376" t="s">
        <v>7209</v>
      </c>
      <c r="M277" s="340"/>
      <c r="N277" s="340"/>
      <c r="O277" s="427"/>
      <c r="P277" s="427"/>
      <c r="Q277" s="427"/>
      <c r="R277" s="427"/>
      <c r="S277" s="427"/>
      <c r="T277" s="427"/>
      <c r="U277" s="427"/>
      <c r="V277" s="427"/>
      <c r="W277" s="427"/>
      <c r="X277" s="427"/>
      <c r="Y277" s="427"/>
    </row>
    <row r="278" customFormat="false" ht="15" hidden="true" customHeight="false" outlineLevel="1" collapsed="false">
      <c r="A278" s="386" t="s">
        <v>4845</v>
      </c>
      <c r="B278" s="391" t="s">
        <v>207</v>
      </c>
      <c r="C278" s="430"/>
      <c r="D278" s="349" t="s">
        <v>3278</v>
      </c>
      <c r="E278" s="349" t="s">
        <v>3652</v>
      </c>
      <c r="F278" s="348" t="s">
        <v>7228</v>
      </c>
      <c r="G278" s="428" t="s">
        <v>22</v>
      </c>
      <c r="H278" s="376"/>
      <c r="I278" s="376"/>
      <c r="J278" s="376" t="s">
        <v>95</v>
      </c>
      <c r="K278" s="610" t="s">
        <v>7220</v>
      </c>
      <c r="L278" s="376" t="s">
        <v>7209</v>
      </c>
      <c r="M278" s="340"/>
      <c r="N278" s="340"/>
      <c r="O278" s="427"/>
      <c r="P278" s="427"/>
      <c r="Q278" s="427"/>
      <c r="R278" s="427"/>
      <c r="S278" s="427"/>
      <c r="T278" s="427"/>
      <c r="U278" s="427"/>
      <c r="V278" s="427"/>
      <c r="W278" s="427"/>
      <c r="X278" s="427"/>
      <c r="Y278" s="427"/>
    </row>
    <row r="279" customFormat="false" ht="15" hidden="true" customHeight="false" outlineLevel="1" collapsed="false">
      <c r="A279" s="386" t="s">
        <v>4846</v>
      </c>
      <c r="B279" s="391" t="s">
        <v>207</v>
      </c>
      <c r="C279" s="415" t="s">
        <v>3339</v>
      </c>
      <c r="D279" s="415" t="s">
        <v>7232</v>
      </c>
      <c r="E279" s="348" t="s">
        <v>3283</v>
      </c>
      <c r="F279" s="348" t="s">
        <v>7228</v>
      </c>
      <c r="G279" s="428" t="s">
        <v>22</v>
      </c>
      <c r="H279" s="376"/>
      <c r="I279" s="376"/>
      <c r="J279" s="376" t="s">
        <v>95</v>
      </c>
      <c r="K279" s="610" t="s">
        <v>7220</v>
      </c>
      <c r="L279" s="376" t="s">
        <v>7209</v>
      </c>
      <c r="M279" s="340"/>
      <c r="N279" s="340"/>
      <c r="O279" s="427"/>
      <c r="P279" s="427"/>
      <c r="Q279" s="427"/>
      <c r="R279" s="427"/>
      <c r="S279" s="427"/>
      <c r="T279" s="427"/>
      <c r="U279" s="427"/>
      <c r="V279" s="427"/>
      <c r="W279" s="427"/>
      <c r="X279" s="427"/>
      <c r="Y279" s="427"/>
    </row>
    <row r="280" customFormat="false" ht="15" hidden="true" customHeight="false" outlineLevel="1" collapsed="false">
      <c r="A280" s="386" t="s">
        <v>4848</v>
      </c>
      <c r="B280" s="391" t="s">
        <v>207</v>
      </c>
      <c r="C280" s="415" t="s">
        <v>3703</v>
      </c>
      <c r="D280" s="430" t="s">
        <v>3286</v>
      </c>
      <c r="E280" s="348" t="s">
        <v>4292</v>
      </c>
      <c r="F280" s="348" t="s">
        <v>7228</v>
      </c>
      <c r="G280" s="428" t="s">
        <v>22</v>
      </c>
      <c r="H280" s="376"/>
      <c r="I280" s="376"/>
      <c r="J280" s="376" t="s">
        <v>95</v>
      </c>
      <c r="K280" s="610" t="s">
        <v>7220</v>
      </c>
      <c r="L280" s="376" t="s">
        <v>7209</v>
      </c>
      <c r="M280" s="340"/>
      <c r="N280" s="340"/>
      <c r="O280" s="427"/>
      <c r="P280" s="427"/>
      <c r="Q280" s="427"/>
      <c r="R280" s="427"/>
      <c r="S280" s="427"/>
      <c r="T280" s="427"/>
      <c r="U280" s="427"/>
      <c r="V280" s="427"/>
      <c r="W280" s="427"/>
      <c r="X280" s="427"/>
      <c r="Y280" s="427"/>
    </row>
    <row r="281" customFormat="false" ht="15" hidden="true" customHeight="false" outlineLevel="1" collapsed="false">
      <c r="A281" s="386" t="s">
        <v>4849</v>
      </c>
      <c r="B281" s="391" t="s">
        <v>207</v>
      </c>
      <c r="C281" s="430"/>
      <c r="D281" s="415" t="s">
        <v>7233</v>
      </c>
      <c r="E281" s="348" t="s">
        <v>3617</v>
      </c>
      <c r="F281" s="348" t="s">
        <v>7228</v>
      </c>
      <c r="G281" s="428" t="s">
        <v>22</v>
      </c>
      <c r="H281" s="376"/>
      <c r="I281" s="376"/>
      <c r="J281" s="376" t="s">
        <v>95</v>
      </c>
      <c r="K281" s="610" t="s">
        <v>7220</v>
      </c>
      <c r="L281" s="376" t="s">
        <v>7209</v>
      </c>
      <c r="M281" s="340"/>
      <c r="N281" s="340"/>
      <c r="O281" s="427"/>
      <c r="P281" s="427"/>
      <c r="Q281" s="427"/>
      <c r="R281" s="427"/>
      <c r="S281" s="427"/>
      <c r="T281" s="427"/>
      <c r="U281" s="427"/>
      <c r="V281" s="427"/>
      <c r="W281" s="427"/>
      <c r="X281" s="427"/>
      <c r="Y281" s="427"/>
    </row>
    <row r="282" customFormat="false" ht="15" hidden="true" customHeight="false" outlineLevel="1" collapsed="false">
      <c r="A282" s="386" t="s">
        <v>4850</v>
      </c>
      <c r="B282" s="391" t="s">
        <v>207</v>
      </c>
      <c r="C282" s="432"/>
      <c r="D282" s="415" t="s">
        <v>7234</v>
      </c>
      <c r="E282" s="348" t="s">
        <v>3617</v>
      </c>
      <c r="F282" s="348" t="s">
        <v>7228</v>
      </c>
      <c r="G282" s="428" t="s">
        <v>22</v>
      </c>
      <c r="H282" s="376"/>
      <c r="I282" s="376"/>
      <c r="J282" s="376" t="s">
        <v>95</v>
      </c>
      <c r="K282" s="610" t="s">
        <v>7220</v>
      </c>
      <c r="L282" s="376" t="s">
        <v>7209</v>
      </c>
      <c r="M282" s="340"/>
      <c r="N282" s="340"/>
      <c r="O282" s="427"/>
      <c r="P282" s="427"/>
      <c r="Q282" s="427"/>
      <c r="R282" s="427"/>
      <c r="S282" s="427"/>
      <c r="T282" s="427"/>
      <c r="U282" s="427"/>
      <c r="V282" s="427"/>
      <c r="W282" s="427"/>
      <c r="X282" s="427"/>
      <c r="Y282" s="427"/>
    </row>
    <row r="283" customFormat="false" ht="15" hidden="true" customHeight="false" outlineLevel="1" collapsed="false">
      <c r="A283" s="386" t="s">
        <v>4852</v>
      </c>
      <c r="B283" s="391" t="s">
        <v>207</v>
      </c>
      <c r="C283" s="430"/>
      <c r="D283" s="415" t="s">
        <v>7235</v>
      </c>
      <c r="E283" s="348" t="s">
        <v>3617</v>
      </c>
      <c r="F283" s="348" t="s">
        <v>7228</v>
      </c>
      <c r="G283" s="428" t="s">
        <v>22</v>
      </c>
      <c r="H283" s="376"/>
      <c r="I283" s="376"/>
      <c r="J283" s="376" t="s">
        <v>95</v>
      </c>
      <c r="K283" s="610" t="s">
        <v>7220</v>
      </c>
      <c r="L283" s="376" t="s">
        <v>7209</v>
      </c>
      <c r="M283" s="340"/>
      <c r="N283" s="340"/>
      <c r="O283" s="427"/>
      <c r="P283" s="427"/>
      <c r="Q283" s="427"/>
      <c r="R283" s="427"/>
      <c r="S283" s="427"/>
      <c r="T283" s="427"/>
      <c r="U283" s="427"/>
      <c r="V283" s="427"/>
      <c r="W283" s="427"/>
      <c r="X283" s="427"/>
      <c r="Y283" s="427"/>
    </row>
    <row r="284" customFormat="false" ht="15" hidden="true" customHeight="false" outlineLevel="1" collapsed="false">
      <c r="A284" s="386" t="s">
        <v>4853</v>
      </c>
      <c r="B284" s="391" t="s">
        <v>207</v>
      </c>
      <c r="C284" s="430"/>
      <c r="D284" s="415" t="s">
        <v>7236</v>
      </c>
      <c r="E284" s="348" t="s">
        <v>3617</v>
      </c>
      <c r="F284" s="348" t="s">
        <v>7228</v>
      </c>
      <c r="G284" s="428" t="s">
        <v>22</v>
      </c>
      <c r="H284" s="376"/>
      <c r="I284" s="376"/>
      <c r="J284" s="376" t="s">
        <v>95</v>
      </c>
      <c r="K284" s="610" t="s">
        <v>7220</v>
      </c>
      <c r="L284" s="376" t="s">
        <v>7209</v>
      </c>
      <c r="M284" s="340"/>
      <c r="N284" s="340"/>
      <c r="O284" s="427"/>
      <c r="P284" s="427"/>
      <c r="Q284" s="427"/>
      <c r="R284" s="427"/>
      <c r="S284" s="427"/>
      <c r="T284" s="427"/>
      <c r="U284" s="427"/>
      <c r="V284" s="427"/>
      <c r="W284" s="427"/>
      <c r="X284" s="427"/>
      <c r="Y284" s="427"/>
    </row>
    <row r="285" customFormat="false" ht="15" hidden="true" customHeight="false" outlineLevel="1" collapsed="false">
      <c r="A285" s="386" t="s">
        <v>4854</v>
      </c>
      <c r="B285" s="391" t="s">
        <v>207</v>
      </c>
      <c r="C285" s="415" t="s">
        <v>3709</v>
      </c>
      <c r="D285" s="415" t="s">
        <v>1502</v>
      </c>
      <c r="E285" s="349" t="s">
        <v>3628</v>
      </c>
      <c r="F285" s="349" t="s">
        <v>4855</v>
      </c>
      <c r="G285" s="428" t="s">
        <v>22</v>
      </c>
      <c r="H285" s="376"/>
      <c r="I285" s="376"/>
      <c r="J285" s="376" t="s">
        <v>95</v>
      </c>
      <c r="K285" s="610" t="s">
        <v>7220</v>
      </c>
      <c r="L285" s="376" t="s">
        <v>7209</v>
      </c>
      <c r="M285" s="340"/>
      <c r="N285" s="340"/>
      <c r="O285" s="427"/>
      <c r="P285" s="427"/>
      <c r="Q285" s="427"/>
      <c r="R285" s="427"/>
      <c r="S285" s="427"/>
      <c r="T285" s="427"/>
      <c r="U285" s="427"/>
      <c r="V285" s="427"/>
      <c r="W285" s="427"/>
      <c r="X285" s="427"/>
      <c r="Y285" s="427"/>
    </row>
    <row r="286" customFormat="false" ht="15" hidden="true" customHeight="false" outlineLevel="1" collapsed="false">
      <c r="A286" s="386" t="s">
        <v>4856</v>
      </c>
      <c r="B286" s="391" t="s">
        <v>207</v>
      </c>
      <c r="C286" s="430"/>
      <c r="D286" s="415" t="s">
        <v>1504</v>
      </c>
      <c r="E286" s="349" t="s">
        <v>4264</v>
      </c>
      <c r="F286" s="349" t="s">
        <v>4857</v>
      </c>
      <c r="G286" s="428" t="s">
        <v>22</v>
      </c>
      <c r="H286" s="376"/>
      <c r="I286" s="376"/>
      <c r="J286" s="376" t="s">
        <v>95</v>
      </c>
      <c r="K286" s="610" t="s">
        <v>7220</v>
      </c>
      <c r="L286" s="376" t="s">
        <v>7209</v>
      </c>
      <c r="M286" s="340"/>
      <c r="N286" s="340"/>
      <c r="O286" s="427"/>
      <c r="P286" s="427"/>
      <c r="Q286" s="427"/>
      <c r="R286" s="427"/>
      <c r="S286" s="427"/>
      <c r="T286" s="427"/>
      <c r="U286" s="427"/>
      <c r="V286" s="427"/>
      <c r="W286" s="427"/>
      <c r="X286" s="427"/>
      <c r="Y286" s="427"/>
    </row>
    <row r="287" customFormat="false" ht="15" hidden="true" customHeight="false" outlineLevel="1" collapsed="false">
      <c r="A287" s="386" t="s">
        <v>4858</v>
      </c>
      <c r="B287" s="391" t="s">
        <v>207</v>
      </c>
      <c r="C287" s="430"/>
      <c r="D287" s="415" t="s">
        <v>1507</v>
      </c>
      <c r="E287" s="349" t="s">
        <v>3633</v>
      </c>
      <c r="F287" s="349" t="s">
        <v>4859</v>
      </c>
      <c r="G287" s="428" t="s">
        <v>22</v>
      </c>
      <c r="H287" s="376"/>
      <c r="I287" s="376"/>
      <c r="J287" s="376" t="s">
        <v>95</v>
      </c>
      <c r="K287" s="610" t="s">
        <v>7220</v>
      </c>
      <c r="L287" s="376" t="s">
        <v>7209</v>
      </c>
      <c r="M287" s="340"/>
      <c r="N287" s="340"/>
      <c r="O287" s="427"/>
      <c r="P287" s="427"/>
      <c r="Q287" s="427"/>
      <c r="R287" s="427"/>
      <c r="S287" s="427"/>
      <c r="T287" s="427"/>
      <c r="U287" s="427"/>
      <c r="V287" s="427"/>
      <c r="W287" s="427"/>
      <c r="X287" s="427"/>
      <c r="Y287" s="427"/>
    </row>
    <row r="288" customFormat="false" ht="15" hidden="true" customHeight="false" outlineLevel="1" collapsed="false">
      <c r="A288" s="386" t="s">
        <v>4860</v>
      </c>
      <c r="B288" s="391" t="s">
        <v>207</v>
      </c>
      <c r="C288" s="415" t="s">
        <v>3715</v>
      </c>
      <c r="D288" s="415" t="s">
        <v>3912</v>
      </c>
      <c r="E288" s="349" t="s">
        <v>7237</v>
      </c>
      <c r="F288" s="348" t="s">
        <v>7228</v>
      </c>
      <c r="G288" s="428" t="s">
        <v>22</v>
      </c>
      <c r="H288" s="376"/>
      <c r="I288" s="376"/>
      <c r="J288" s="376" t="s">
        <v>95</v>
      </c>
      <c r="K288" s="610" t="s">
        <v>7220</v>
      </c>
      <c r="L288" s="376" t="s">
        <v>7209</v>
      </c>
      <c r="M288" s="340"/>
      <c r="N288" s="340"/>
      <c r="O288" s="427"/>
      <c r="P288" s="427"/>
      <c r="Q288" s="427"/>
      <c r="R288" s="427"/>
      <c r="S288" s="427"/>
      <c r="T288" s="427"/>
      <c r="U288" s="427"/>
      <c r="V288" s="427"/>
      <c r="W288" s="427"/>
      <c r="X288" s="427"/>
      <c r="Y288" s="427"/>
    </row>
    <row r="289" customFormat="false" ht="15" hidden="true" customHeight="false" outlineLevel="1" collapsed="false">
      <c r="A289" s="386" t="s">
        <v>4862</v>
      </c>
      <c r="B289" s="391" t="s">
        <v>207</v>
      </c>
      <c r="C289" s="430"/>
      <c r="D289" s="415" t="s">
        <v>3915</v>
      </c>
      <c r="E289" s="349" t="s">
        <v>3313</v>
      </c>
      <c r="F289" s="348" t="s">
        <v>7228</v>
      </c>
      <c r="G289" s="428" t="s">
        <v>22</v>
      </c>
      <c r="H289" s="376"/>
      <c r="I289" s="376"/>
      <c r="J289" s="376" t="s">
        <v>95</v>
      </c>
      <c r="K289" s="610" t="s">
        <v>7220</v>
      </c>
      <c r="L289" s="376" t="s">
        <v>7209</v>
      </c>
      <c r="M289" s="340"/>
      <c r="N289" s="340"/>
      <c r="O289" s="427"/>
      <c r="P289" s="427"/>
      <c r="Q289" s="427"/>
      <c r="R289" s="427"/>
      <c r="S289" s="427"/>
      <c r="T289" s="427"/>
      <c r="U289" s="427"/>
      <c r="V289" s="427"/>
      <c r="W289" s="427"/>
      <c r="X289" s="427"/>
      <c r="Y289" s="427"/>
    </row>
    <row r="290" customFormat="false" ht="15" hidden="true" customHeight="false" outlineLevel="1" collapsed="false">
      <c r="A290" s="386" t="s">
        <v>4863</v>
      </c>
      <c r="B290" s="391" t="s">
        <v>207</v>
      </c>
      <c r="C290" s="430" t="s">
        <v>1076</v>
      </c>
      <c r="D290" s="415" t="s">
        <v>1077</v>
      </c>
      <c r="E290" s="349" t="s">
        <v>3315</v>
      </c>
      <c r="F290" s="349" t="s">
        <v>4855</v>
      </c>
      <c r="G290" s="428" t="s">
        <v>22</v>
      </c>
      <c r="H290" s="376"/>
      <c r="I290" s="376"/>
      <c r="J290" s="376" t="s">
        <v>95</v>
      </c>
      <c r="K290" s="610" t="s">
        <v>7220</v>
      </c>
      <c r="L290" s="376" t="s">
        <v>7209</v>
      </c>
      <c r="M290" s="340"/>
      <c r="N290" s="340"/>
      <c r="O290" s="427"/>
      <c r="P290" s="427"/>
      <c r="Q290" s="427"/>
      <c r="R290" s="427"/>
      <c r="S290" s="427"/>
      <c r="T290" s="427"/>
      <c r="U290" s="427"/>
      <c r="V290" s="427"/>
      <c r="W290" s="427"/>
      <c r="X290" s="427"/>
      <c r="Y290" s="427"/>
    </row>
    <row r="291" customFormat="false" ht="15" hidden="true" customHeight="false" outlineLevel="1" collapsed="false">
      <c r="A291" s="386" t="s">
        <v>4864</v>
      </c>
      <c r="B291" s="391" t="s">
        <v>207</v>
      </c>
      <c r="C291" s="430"/>
      <c r="D291" s="415" t="s">
        <v>3563</v>
      </c>
      <c r="E291" s="445" t="s">
        <v>1082</v>
      </c>
      <c r="F291" s="349" t="s">
        <v>4855</v>
      </c>
      <c r="G291" s="428" t="s">
        <v>22</v>
      </c>
      <c r="H291" s="376"/>
      <c r="I291" s="376"/>
      <c r="J291" s="376" t="s">
        <v>95</v>
      </c>
      <c r="K291" s="610" t="s">
        <v>7220</v>
      </c>
      <c r="L291" s="376" t="s">
        <v>7209</v>
      </c>
      <c r="M291" s="340"/>
      <c r="N291" s="340"/>
      <c r="O291" s="427"/>
      <c r="P291" s="427"/>
      <c r="Q291" s="427"/>
      <c r="R291" s="427"/>
      <c r="S291" s="427"/>
      <c r="T291" s="427"/>
      <c r="U291" s="427"/>
      <c r="V291" s="427"/>
      <c r="W291" s="427"/>
      <c r="X291" s="427"/>
      <c r="Y291" s="427"/>
    </row>
    <row r="292" customFormat="false" ht="15" hidden="true" customHeight="false" outlineLevel="1" collapsed="false">
      <c r="A292" s="386" t="s">
        <v>4865</v>
      </c>
      <c r="B292" s="391" t="s">
        <v>219</v>
      </c>
      <c r="C292" s="430"/>
      <c r="D292" s="415" t="s">
        <v>1096</v>
      </c>
      <c r="E292" s="349" t="s">
        <v>1575</v>
      </c>
      <c r="F292" s="348" t="s">
        <v>7228</v>
      </c>
      <c r="G292" s="428" t="s">
        <v>22</v>
      </c>
      <c r="H292" s="376"/>
      <c r="I292" s="376"/>
      <c r="J292" s="376" t="s">
        <v>95</v>
      </c>
      <c r="K292" s="610" t="s">
        <v>7220</v>
      </c>
      <c r="L292" s="376" t="s">
        <v>7209</v>
      </c>
      <c r="M292" s="340"/>
      <c r="N292" s="340"/>
      <c r="O292" s="427"/>
      <c r="P292" s="427"/>
      <c r="Q292" s="427"/>
      <c r="R292" s="427"/>
      <c r="S292" s="427"/>
      <c r="T292" s="427"/>
      <c r="U292" s="427"/>
      <c r="V292" s="427"/>
      <c r="W292" s="427"/>
      <c r="X292" s="427"/>
      <c r="Y292" s="427"/>
    </row>
    <row r="293" customFormat="false" ht="15" hidden="true" customHeight="false" outlineLevel="1" collapsed="false">
      <c r="A293" s="386" t="s">
        <v>4868</v>
      </c>
      <c r="B293" s="391" t="s">
        <v>207</v>
      </c>
      <c r="C293" s="430"/>
      <c r="D293" s="358" t="s">
        <v>1240</v>
      </c>
      <c r="E293" s="356" t="s">
        <v>7238</v>
      </c>
      <c r="F293" s="344"/>
      <c r="G293" s="428" t="s">
        <v>22</v>
      </c>
      <c r="H293" s="376"/>
      <c r="I293" s="376"/>
      <c r="J293" s="376" t="s">
        <v>95</v>
      </c>
      <c r="K293" s="610" t="s">
        <v>7220</v>
      </c>
      <c r="L293" s="611" t="n">
        <v>43533</v>
      </c>
      <c r="M293" s="340"/>
      <c r="N293" s="340"/>
      <c r="O293" s="427"/>
      <c r="P293" s="427"/>
      <c r="Q293" s="427"/>
      <c r="R293" s="427"/>
      <c r="S293" s="427"/>
      <c r="T293" s="427"/>
      <c r="U293" s="427"/>
      <c r="V293" s="427"/>
      <c r="W293" s="427"/>
      <c r="X293" s="427"/>
      <c r="Y293" s="427"/>
    </row>
    <row r="294" customFormat="false" ht="15" hidden="false" customHeight="true" outlineLevel="0" collapsed="false">
      <c r="A294" s="434" t="s">
        <v>4870</v>
      </c>
      <c r="B294" s="434"/>
      <c r="C294" s="434"/>
      <c r="D294" s="434"/>
      <c r="E294" s="434"/>
      <c r="F294" s="434"/>
      <c r="G294" s="425"/>
      <c r="H294" s="425"/>
      <c r="I294" s="425"/>
      <c r="J294" s="425"/>
      <c r="K294" s="425"/>
      <c r="L294" s="425"/>
      <c r="M294" s="426"/>
      <c r="N294" s="426"/>
      <c r="O294" s="109"/>
      <c r="P294" s="109"/>
      <c r="Q294" s="109"/>
      <c r="R294" s="109"/>
      <c r="S294" s="109"/>
      <c r="T294" s="109"/>
      <c r="U294" s="109"/>
      <c r="V294" s="109"/>
      <c r="W294" s="109"/>
      <c r="X294" s="109"/>
      <c r="Y294" s="109"/>
    </row>
    <row r="295" customFormat="false" ht="15" hidden="true" customHeight="false" outlineLevel="1" collapsed="false">
      <c r="A295" s="386" t="s">
        <v>4871</v>
      </c>
      <c r="B295" s="391" t="s">
        <v>208</v>
      </c>
      <c r="C295" s="415" t="s">
        <v>3261</v>
      </c>
      <c r="D295" s="349" t="s">
        <v>3262</v>
      </c>
      <c r="E295" s="345" t="s">
        <v>4872</v>
      </c>
      <c r="F295" s="348" t="s">
        <v>4873</v>
      </c>
      <c r="G295" s="428" t="s">
        <v>22</v>
      </c>
      <c r="H295" s="376"/>
      <c r="I295" s="376"/>
      <c r="J295" s="376" t="s">
        <v>95</v>
      </c>
      <c r="K295" s="610" t="s">
        <v>7220</v>
      </c>
      <c r="L295" s="376" t="s">
        <v>7209</v>
      </c>
      <c r="M295" s="340"/>
      <c r="N295" s="340"/>
      <c r="O295" s="427"/>
      <c r="P295" s="427"/>
      <c r="Q295" s="427"/>
      <c r="R295" s="427"/>
      <c r="S295" s="427"/>
      <c r="T295" s="427"/>
      <c r="U295" s="427"/>
      <c r="V295" s="427"/>
      <c r="W295" s="427"/>
      <c r="X295" s="427"/>
      <c r="Y295" s="427"/>
    </row>
    <row r="296" customFormat="false" ht="15" hidden="true" customHeight="false" outlineLevel="1" collapsed="false">
      <c r="A296" s="386" t="s">
        <v>4874</v>
      </c>
      <c r="B296" s="391" t="s">
        <v>208</v>
      </c>
      <c r="C296" s="430"/>
      <c r="D296" s="349" t="s">
        <v>3266</v>
      </c>
      <c r="E296" s="345" t="s">
        <v>4840</v>
      </c>
      <c r="F296" s="348" t="s">
        <v>4873</v>
      </c>
      <c r="G296" s="428" t="s">
        <v>22</v>
      </c>
      <c r="H296" s="376"/>
      <c r="I296" s="376"/>
      <c r="J296" s="376" t="s">
        <v>95</v>
      </c>
      <c r="K296" s="610" t="s">
        <v>7220</v>
      </c>
      <c r="L296" s="376" t="s">
        <v>7209</v>
      </c>
      <c r="M296" s="340"/>
      <c r="N296" s="340"/>
      <c r="O296" s="427"/>
      <c r="P296" s="427"/>
      <c r="Q296" s="427"/>
      <c r="R296" s="427"/>
      <c r="S296" s="427"/>
      <c r="T296" s="427"/>
      <c r="U296" s="427"/>
      <c r="V296" s="427"/>
      <c r="W296" s="427"/>
      <c r="X296" s="427"/>
      <c r="Y296" s="427"/>
    </row>
    <row r="297" customFormat="false" ht="15" hidden="true" customHeight="false" outlineLevel="1" collapsed="false">
      <c r="A297" s="386" t="s">
        <v>4875</v>
      </c>
      <c r="B297" s="391" t="s">
        <v>208</v>
      </c>
      <c r="C297" s="415" t="s">
        <v>3396</v>
      </c>
      <c r="D297" s="349" t="s">
        <v>3270</v>
      </c>
      <c r="E297" s="345" t="s">
        <v>4876</v>
      </c>
      <c r="F297" s="348" t="s">
        <v>4873</v>
      </c>
      <c r="G297" s="428" t="s">
        <v>22</v>
      </c>
      <c r="H297" s="376"/>
      <c r="I297" s="376"/>
      <c r="J297" s="376" t="s">
        <v>95</v>
      </c>
      <c r="K297" s="610" t="s">
        <v>7220</v>
      </c>
      <c r="L297" s="376" t="s">
        <v>7209</v>
      </c>
      <c r="M297" s="340"/>
      <c r="N297" s="340"/>
      <c r="O297" s="427"/>
      <c r="P297" s="427"/>
      <c r="Q297" s="427"/>
      <c r="R297" s="427"/>
      <c r="S297" s="427"/>
      <c r="T297" s="427"/>
      <c r="U297" s="427"/>
      <c r="V297" s="427"/>
      <c r="W297" s="427"/>
      <c r="X297" s="427"/>
      <c r="Y297" s="427"/>
    </row>
    <row r="298" customFormat="false" ht="15" hidden="true" customHeight="false" outlineLevel="1" collapsed="false">
      <c r="A298" s="386" t="s">
        <v>4877</v>
      </c>
      <c r="B298" s="391" t="s">
        <v>208</v>
      </c>
      <c r="C298" s="430"/>
      <c r="D298" s="349" t="s">
        <v>3273</v>
      </c>
      <c r="E298" s="402" t="s">
        <v>7239</v>
      </c>
      <c r="F298" s="348" t="s">
        <v>4873</v>
      </c>
      <c r="G298" s="428" t="s">
        <v>22</v>
      </c>
      <c r="H298" s="376"/>
      <c r="I298" s="376"/>
      <c r="J298" s="376" t="s">
        <v>95</v>
      </c>
      <c r="K298" s="610" t="s">
        <v>7220</v>
      </c>
      <c r="L298" s="376" t="s">
        <v>7209</v>
      </c>
      <c r="M298" s="340"/>
      <c r="N298" s="340"/>
      <c r="O298" s="427"/>
      <c r="P298" s="427"/>
      <c r="Q298" s="427"/>
      <c r="R298" s="427"/>
      <c r="S298" s="427"/>
      <c r="T298" s="427"/>
      <c r="U298" s="427"/>
      <c r="V298" s="427"/>
      <c r="W298" s="427"/>
      <c r="X298" s="427"/>
      <c r="Y298" s="427"/>
    </row>
    <row r="299" customFormat="false" ht="15" hidden="true" customHeight="false" outlineLevel="1" collapsed="false">
      <c r="A299" s="386" t="s">
        <v>4880</v>
      </c>
      <c r="B299" s="391" t="s">
        <v>208</v>
      </c>
      <c r="C299" s="430"/>
      <c r="D299" s="349" t="s">
        <v>3278</v>
      </c>
      <c r="E299" s="349" t="s">
        <v>3652</v>
      </c>
      <c r="F299" s="348" t="s">
        <v>4873</v>
      </c>
      <c r="G299" s="428" t="s">
        <v>22</v>
      </c>
      <c r="H299" s="376"/>
      <c r="I299" s="376"/>
      <c r="J299" s="376" t="s">
        <v>95</v>
      </c>
      <c r="K299" s="610" t="s">
        <v>7220</v>
      </c>
      <c r="L299" s="376" t="s">
        <v>7209</v>
      </c>
      <c r="M299" s="340"/>
      <c r="N299" s="340"/>
      <c r="O299" s="427"/>
      <c r="P299" s="427"/>
      <c r="Q299" s="427"/>
      <c r="R299" s="427"/>
      <c r="S299" s="427"/>
      <c r="T299" s="427"/>
      <c r="U299" s="427"/>
      <c r="V299" s="427"/>
      <c r="W299" s="427"/>
      <c r="X299" s="427"/>
      <c r="Y299" s="427"/>
    </row>
    <row r="300" customFormat="false" ht="15" hidden="true" customHeight="false" outlineLevel="1" collapsed="false">
      <c r="A300" s="386" t="s">
        <v>4881</v>
      </c>
      <c r="B300" s="391" t="s">
        <v>208</v>
      </c>
      <c r="C300" s="415" t="s">
        <v>3339</v>
      </c>
      <c r="D300" s="415" t="s">
        <v>4882</v>
      </c>
      <c r="E300" s="348" t="s">
        <v>3283</v>
      </c>
      <c r="F300" s="348" t="s">
        <v>4873</v>
      </c>
      <c r="G300" s="428" t="s">
        <v>22</v>
      </c>
      <c r="H300" s="376"/>
      <c r="I300" s="376"/>
      <c r="J300" s="376" t="s">
        <v>95</v>
      </c>
      <c r="K300" s="610" t="s">
        <v>7220</v>
      </c>
      <c r="L300" s="376" t="s">
        <v>7209</v>
      </c>
      <c r="M300" s="340"/>
      <c r="N300" s="340"/>
      <c r="O300" s="427"/>
      <c r="P300" s="427"/>
      <c r="Q300" s="427"/>
      <c r="R300" s="427"/>
      <c r="S300" s="427"/>
      <c r="T300" s="427"/>
      <c r="U300" s="427"/>
      <c r="V300" s="427"/>
      <c r="W300" s="427"/>
      <c r="X300" s="427"/>
      <c r="Y300" s="427"/>
    </row>
    <row r="301" customFormat="false" ht="15" hidden="true" customHeight="false" outlineLevel="1" collapsed="false">
      <c r="A301" s="386" t="s">
        <v>4883</v>
      </c>
      <c r="B301" s="391" t="s">
        <v>208</v>
      </c>
      <c r="C301" s="415" t="s">
        <v>3703</v>
      </c>
      <c r="D301" s="430" t="s">
        <v>3286</v>
      </c>
      <c r="E301" s="337" t="s">
        <v>1935</v>
      </c>
      <c r="F301" s="348" t="s">
        <v>4873</v>
      </c>
      <c r="G301" s="428" t="s">
        <v>22</v>
      </c>
      <c r="H301" s="376"/>
      <c r="I301" s="376"/>
      <c r="J301" s="376" t="s">
        <v>95</v>
      </c>
      <c r="K301" s="610" t="s">
        <v>7220</v>
      </c>
      <c r="L301" s="376" t="s">
        <v>7209</v>
      </c>
      <c r="M301" s="340"/>
      <c r="N301" s="304" t="s">
        <v>7240</v>
      </c>
      <c r="O301" s="427"/>
      <c r="P301" s="427"/>
      <c r="Q301" s="427"/>
      <c r="R301" s="427"/>
      <c r="S301" s="427"/>
      <c r="T301" s="427"/>
      <c r="U301" s="427"/>
      <c r="V301" s="427"/>
      <c r="W301" s="427"/>
      <c r="X301" s="427"/>
      <c r="Y301" s="427"/>
    </row>
    <row r="302" customFormat="false" ht="15" hidden="true" customHeight="false" outlineLevel="1" collapsed="false">
      <c r="A302" s="386" t="s">
        <v>4884</v>
      </c>
      <c r="B302" s="391" t="s">
        <v>208</v>
      </c>
      <c r="C302" s="430"/>
      <c r="D302" s="415" t="s">
        <v>4885</v>
      </c>
      <c r="E302" s="348" t="s">
        <v>4886</v>
      </c>
      <c r="F302" s="348" t="s">
        <v>4887</v>
      </c>
      <c r="G302" s="428" t="s">
        <v>22</v>
      </c>
      <c r="H302" s="376"/>
      <c r="I302" s="376"/>
      <c r="J302" s="376" t="s">
        <v>95</v>
      </c>
      <c r="K302" s="610" t="s">
        <v>7220</v>
      </c>
      <c r="L302" s="376" t="s">
        <v>7209</v>
      </c>
      <c r="M302" s="340"/>
      <c r="N302" s="340"/>
      <c r="O302" s="427"/>
      <c r="P302" s="427"/>
      <c r="Q302" s="427"/>
      <c r="R302" s="427"/>
      <c r="S302" s="427"/>
      <c r="T302" s="427"/>
      <c r="U302" s="427"/>
      <c r="V302" s="427"/>
      <c r="W302" s="427"/>
      <c r="X302" s="427"/>
      <c r="Y302" s="427"/>
    </row>
    <row r="303" customFormat="false" ht="15" hidden="true" customHeight="false" outlineLevel="1" collapsed="false">
      <c r="A303" s="386" t="s">
        <v>4888</v>
      </c>
      <c r="B303" s="391" t="s">
        <v>208</v>
      </c>
      <c r="C303" s="432"/>
      <c r="D303" s="415" t="s">
        <v>4889</v>
      </c>
      <c r="E303" s="348" t="s">
        <v>4890</v>
      </c>
      <c r="F303" s="348" t="s">
        <v>4887</v>
      </c>
      <c r="G303" s="428" t="s">
        <v>22</v>
      </c>
      <c r="H303" s="376"/>
      <c r="I303" s="376"/>
      <c r="J303" s="376" t="s">
        <v>95</v>
      </c>
      <c r="K303" s="610" t="s">
        <v>7220</v>
      </c>
      <c r="L303" s="376" t="s">
        <v>7209</v>
      </c>
      <c r="M303" s="340"/>
      <c r="N303" s="340"/>
      <c r="O303" s="427"/>
      <c r="P303" s="427"/>
      <c r="Q303" s="427"/>
      <c r="R303" s="427"/>
      <c r="S303" s="427"/>
      <c r="T303" s="427"/>
      <c r="U303" s="427"/>
      <c r="V303" s="427"/>
      <c r="W303" s="427"/>
      <c r="X303" s="427"/>
      <c r="Y303" s="427"/>
    </row>
    <row r="304" customFormat="false" ht="15" hidden="true" customHeight="false" outlineLevel="1" collapsed="false">
      <c r="A304" s="386" t="s">
        <v>4891</v>
      </c>
      <c r="B304" s="391" t="s">
        <v>208</v>
      </c>
      <c r="C304" s="430"/>
      <c r="D304" s="415" t="s">
        <v>4892</v>
      </c>
      <c r="E304" s="348" t="s">
        <v>4893</v>
      </c>
      <c r="F304" s="348" t="s">
        <v>4894</v>
      </c>
      <c r="G304" s="428" t="s">
        <v>22</v>
      </c>
      <c r="H304" s="376"/>
      <c r="I304" s="376"/>
      <c r="J304" s="376" t="s">
        <v>95</v>
      </c>
      <c r="K304" s="610" t="s">
        <v>7220</v>
      </c>
      <c r="L304" s="376" t="s">
        <v>7209</v>
      </c>
      <c r="M304" s="340"/>
      <c r="N304" s="340"/>
      <c r="O304" s="427"/>
      <c r="P304" s="427"/>
      <c r="Q304" s="427"/>
      <c r="R304" s="427"/>
      <c r="S304" s="427"/>
      <c r="T304" s="427"/>
      <c r="U304" s="427"/>
      <c r="V304" s="427"/>
      <c r="W304" s="427"/>
      <c r="X304" s="427"/>
      <c r="Y304" s="427"/>
    </row>
    <row r="305" customFormat="false" ht="15" hidden="true" customHeight="false" outlineLevel="1" collapsed="false">
      <c r="A305" s="386" t="s">
        <v>4895</v>
      </c>
      <c r="B305" s="391" t="s">
        <v>208</v>
      </c>
      <c r="C305" s="432"/>
      <c r="D305" s="415" t="s">
        <v>4896</v>
      </c>
      <c r="E305" s="348" t="s">
        <v>4897</v>
      </c>
      <c r="F305" s="348" t="s">
        <v>4898</v>
      </c>
      <c r="G305" s="428" t="s">
        <v>22</v>
      </c>
      <c r="H305" s="376"/>
      <c r="I305" s="376"/>
      <c r="J305" s="376" t="s">
        <v>95</v>
      </c>
      <c r="K305" s="610" t="s">
        <v>7220</v>
      </c>
      <c r="L305" s="376" t="s">
        <v>7209</v>
      </c>
      <c r="M305" s="340"/>
      <c r="N305" s="340"/>
      <c r="O305" s="427"/>
      <c r="P305" s="427"/>
      <c r="Q305" s="427"/>
      <c r="R305" s="427"/>
      <c r="S305" s="427"/>
      <c r="T305" s="427"/>
      <c r="U305" s="427"/>
      <c r="V305" s="427"/>
      <c r="W305" s="427"/>
      <c r="X305" s="427"/>
      <c r="Y305" s="427"/>
    </row>
    <row r="306" customFormat="false" ht="15" hidden="true" customHeight="false" outlineLevel="1" collapsed="false">
      <c r="A306" s="386" t="s">
        <v>4899</v>
      </c>
      <c r="B306" s="391" t="s">
        <v>208</v>
      </c>
      <c r="C306" s="430"/>
      <c r="D306" s="415" t="s">
        <v>4900</v>
      </c>
      <c r="E306" s="348" t="s">
        <v>4901</v>
      </c>
      <c r="F306" s="348" t="s">
        <v>4902</v>
      </c>
      <c r="G306" s="428" t="s">
        <v>22</v>
      </c>
      <c r="H306" s="376"/>
      <c r="I306" s="376"/>
      <c r="J306" s="376" t="s">
        <v>95</v>
      </c>
      <c r="K306" s="610" t="s">
        <v>7220</v>
      </c>
      <c r="L306" s="376" t="s">
        <v>7209</v>
      </c>
      <c r="M306" s="340"/>
      <c r="N306" s="440" t="s">
        <v>7241</v>
      </c>
      <c r="O306" s="427"/>
      <c r="P306" s="427"/>
      <c r="Q306" s="427"/>
      <c r="R306" s="427"/>
      <c r="S306" s="427"/>
      <c r="T306" s="427"/>
      <c r="U306" s="427"/>
      <c r="V306" s="427"/>
      <c r="W306" s="427"/>
      <c r="X306" s="427"/>
      <c r="Y306" s="427"/>
    </row>
    <row r="307" customFormat="false" ht="15" hidden="true" customHeight="false" outlineLevel="1" collapsed="false">
      <c r="A307" s="386" t="s">
        <v>4903</v>
      </c>
      <c r="B307" s="391" t="s">
        <v>208</v>
      </c>
      <c r="C307" s="430"/>
      <c r="D307" s="415" t="s">
        <v>4904</v>
      </c>
      <c r="E307" s="348" t="s">
        <v>4905</v>
      </c>
      <c r="F307" s="348" t="s">
        <v>4906</v>
      </c>
      <c r="G307" s="428" t="s">
        <v>22</v>
      </c>
      <c r="H307" s="376"/>
      <c r="I307" s="376"/>
      <c r="J307" s="376" t="s">
        <v>95</v>
      </c>
      <c r="K307" s="610" t="s">
        <v>7220</v>
      </c>
      <c r="L307" s="376" t="s">
        <v>7209</v>
      </c>
      <c r="M307" s="340"/>
      <c r="N307" s="340"/>
      <c r="O307" s="427"/>
      <c r="P307" s="427"/>
      <c r="Q307" s="427"/>
      <c r="R307" s="427"/>
      <c r="S307" s="427"/>
      <c r="T307" s="427"/>
      <c r="U307" s="427"/>
      <c r="V307" s="427"/>
      <c r="W307" s="427"/>
      <c r="X307" s="427"/>
      <c r="Y307" s="427"/>
    </row>
    <row r="308" customFormat="false" ht="15" hidden="true" customHeight="false" outlineLevel="1" collapsed="false">
      <c r="A308" s="386" t="s">
        <v>4907</v>
      </c>
      <c r="B308" s="391" t="s">
        <v>208</v>
      </c>
      <c r="C308" s="432"/>
      <c r="D308" s="351" t="s">
        <v>1950</v>
      </c>
      <c r="E308" s="352" t="s">
        <v>1951</v>
      </c>
      <c r="F308" s="348" t="s">
        <v>4908</v>
      </c>
      <c r="G308" s="428" t="s">
        <v>22</v>
      </c>
      <c r="H308" s="376"/>
      <c r="I308" s="376"/>
      <c r="J308" s="376" t="s">
        <v>95</v>
      </c>
      <c r="K308" s="610" t="s">
        <v>7220</v>
      </c>
      <c r="L308" s="376" t="s">
        <v>7209</v>
      </c>
      <c r="M308" s="340"/>
      <c r="N308" s="340"/>
      <c r="O308" s="427"/>
      <c r="P308" s="427"/>
      <c r="Q308" s="427"/>
      <c r="R308" s="427"/>
      <c r="S308" s="427"/>
      <c r="T308" s="427"/>
      <c r="U308" s="427"/>
      <c r="V308" s="427"/>
      <c r="W308" s="427"/>
      <c r="X308" s="427"/>
      <c r="Y308" s="427"/>
    </row>
    <row r="309" customFormat="false" ht="15" hidden="true" customHeight="false" outlineLevel="1" collapsed="false">
      <c r="A309" s="386" t="s">
        <v>4909</v>
      </c>
      <c r="B309" s="391" t="s">
        <v>208</v>
      </c>
      <c r="C309" s="432"/>
      <c r="D309" s="351" t="s">
        <v>1953</v>
      </c>
      <c r="E309" s="352" t="s">
        <v>1954</v>
      </c>
      <c r="F309" s="348" t="s">
        <v>4908</v>
      </c>
      <c r="G309" s="428" t="s">
        <v>22</v>
      </c>
      <c r="H309" s="376"/>
      <c r="I309" s="376"/>
      <c r="J309" s="376" t="s">
        <v>95</v>
      </c>
      <c r="K309" s="610" t="s">
        <v>7220</v>
      </c>
      <c r="L309" s="376" t="s">
        <v>7209</v>
      </c>
      <c r="M309" s="340"/>
      <c r="N309" s="391" t="s">
        <v>7242</v>
      </c>
      <c r="O309" s="427"/>
      <c r="P309" s="427"/>
      <c r="Q309" s="427"/>
      <c r="R309" s="427"/>
      <c r="S309" s="427"/>
      <c r="T309" s="427"/>
      <c r="U309" s="427"/>
      <c r="V309" s="427"/>
      <c r="W309" s="427"/>
      <c r="X309" s="427"/>
      <c r="Y309" s="427"/>
    </row>
    <row r="310" customFormat="false" ht="15" hidden="true" customHeight="false" outlineLevel="1" collapsed="false">
      <c r="A310" s="386" t="s">
        <v>4910</v>
      </c>
      <c r="B310" s="391" t="s">
        <v>208</v>
      </c>
      <c r="C310" s="415" t="s">
        <v>3709</v>
      </c>
      <c r="D310" s="415" t="s">
        <v>1502</v>
      </c>
      <c r="E310" s="402" t="s">
        <v>4911</v>
      </c>
      <c r="F310" s="349" t="s">
        <v>4855</v>
      </c>
      <c r="G310" s="428" t="s">
        <v>22</v>
      </c>
      <c r="H310" s="376"/>
      <c r="I310" s="376"/>
      <c r="J310" s="376" t="s">
        <v>95</v>
      </c>
      <c r="K310" s="610" t="s">
        <v>7220</v>
      </c>
      <c r="L310" s="376" t="s">
        <v>7209</v>
      </c>
      <c r="M310" s="340"/>
      <c r="N310" s="340"/>
      <c r="O310" s="427"/>
      <c r="P310" s="427"/>
      <c r="Q310" s="427"/>
      <c r="R310" s="427"/>
      <c r="S310" s="427"/>
      <c r="T310" s="427"/>
      <c r="U310" s="427"/>
      <c r="V310" s="427"/>
      <c r="W310" s="427"/>
      <c r="X310" s="427"/>
      <c r="Y310" s="427"/>
    </row>
    <row r="311" customFormat="false" ht="15" hidden="true" customHeight="false" outlineLevel="1" collapsed="false">
      <c r="A311" s="386" t="s">
        <v>4912</v>
      </c>
      <c r="B311" s="391" t="s">
        <v>208</v>
      </c>
      <c r="C311" s="430"/>
      <c r="D311" s="415" t="s">
        <v>1504</v>
      </c>
      <c r="E311" s="402" t="s">
        <v>4913</v>
      </c>
      <c r="F311" s="349" t="s">
        <v>4857</v>
      </c>
      <c r="G311" s="428" t="s">
        <v>22</v>
      </c>
      <c r="H311" s="376"/>
      <c r="I311" s="376"/>
      <c r="J311" s="376" t="s">
        <v>95</v>
      </c>
      <c r="K311" s="610" t="s">
        <v>7220</v>
      </c>
      <c r="L311" s="376" t="s">
        <v>7209</v>
      </c>
      <c r="M311" s="340"/>
      <c r="N311" s="340"/>
      <c r="O311" s="427"/>
      <c r="P311" s="427"/>
      <c r="Q311" s="427"/>
      <c r="R311" s="427"/>
      <c r="S311" s="427"/>
      <c r="T311" s="427"/>
      <c r="U311" s="427"/>
      <c r="V311" s="427"/>
      <c r="W311" s="427"/>
      <c r="X311" s="427"/>
      <c r="Y311" s="427"/>
    </row>
    <row r="312" customFormat="false" ht="15" hidden="true" customHeight="false" outlineLevel="1" collapsed="false">
      <c r="A312" s="386" t="s">
        <v>4914</v>
      </c>
      <c r="B312" s="391" t="s">
        <v>208</v>
      </c>
      <c r="C312" s="430"/>
      <c r="D312" s="415" t="s">
        <v>1507</v>
      </c>
      <c r="E312" s="402" t="s">
        <v>4915</v>
      </c>
      <c r="F312" s="349" t="s">
        <v>4859</v>
      </c>
      <c r="G312" s="428" t="s">
        <v>22</v>
      </c>
      <c r="H312" s="376"/>
      <c r="I312" s="376"/>
      <c r="J312" s="376" t="s">
        <v>95</v>
      </c>
      <c r="K312" s="610" t="s">
        <v>7220</v>
      </c>
      <c r="L312" s="376" t="s">
        <v>7209</v>
      </c>
      <c r="M312" s="340"/>
      <c r="N312" s="340"/>
      <c r="O312" s="427"/>
      <c r="P312" s="427"/>
      <c r="Q312" s="427"/>
      <c r="R312" s="427"/>
      <c r="S312" s="427"/>
      <c r="T312" s="427"/>
      <c r="U312" s="427"/>
      <c r="V312" s="427"/>
      <c r="W312" s="427"/>
      <c r="X312" s="427"/>
      <c r="Y312" s="427"/>
    </row>
    <row r="313" customFormat="false" ht="15" hidden="true" customHeight="false" outlineLevel="1" collapsed="false">
      <c r="A313" s="386" t="s">
        <v>4916</v>
      </c>
      <c r="B313" s="391" t="s">
        <v>208</v>
      </c>
      <c r="C313" s="430"/>
      <c r="D313" s="415" t="s">
        <v>3915</v>
      </c>
      <c r="E313" s="402" t="s">
        <v>4660</v>
      </c>
      <c r="F313" s="348" t="s">
        <v>4908</v>
      </c>
      <c r="G313" s="428" t="s">
        <v>22</v>
      </c>
      <c r="H313" s="376"/>
      <c r="I313" s="376"/>
      <c r="J313" s="376" t="s">
        <v>95</v>
      </c>
      <c r="K313" s="610" t="s">
        <v>7220</v>
      </c>
      <c r="L313" s="376" t="s">
        <v>7209</v>
      </c>
      <c r="M313" s="340"/>
      <c r="N313" s="340"/>
      <c r="O313" s="427"/>
      <c r="P313" s="427"/>
      <c r="Q313" s="427"/>
      <c r="R313" s="427"/>
      <c r="S313" s="427"/>
      <c r="T313" s="427"/>
      <c r="U313" s="427"/>
      <c r="V313" s="427"/>
      <c r="W313" s="427"/>
      <c r="X313" s="427"/>
      <c r="Y313" s="427"/>
    </row>
    <row r="314" customFormat="false" ht="15" hidden="true" customHeight="false" outlineLevel="1" collapsed="false">
      <c r="A314" s="386" t="s">
        <v>4917</v>
      </c>
      <c r="B314" s="391" t="s">
        <v>208</v>
      </c>
      <c r="C314" s="430" t="s">
        <v>1076</v>
      </c>
      <c r="D314" s="415" t="s">
        <v>1077</v>
      </c>
      <c r="E314" s="402" t="s">
        <v>4662</v>
      </c>
      <c r="F314" s="349" t="s">
        <v>4855</v>
      </c>
      <c r="G314" s="428" t="s">
        <v>22</v>
      </c>
      <c r="H314" s="376"/>
      <c r="I314" s="376"/>
      <c r="J314" s="376" t="s">
        <v>95</v>
      </c>
      <c r="K314" s="610" t="s">
        <v>7220</v>
      </c>
      <c r="L314" s="376" t="s">
        <v>7209</v>
      </c>
      <c r="M314" s="340"/>
      <c r="N314" s="340"/>
      <c r="O314" s="427"/>
      <c r="P314" s="427"/>
      <c r="Q314" s="427"/>
      <c r="R314" s="427"/>
      <c r="S314" s="427"/>
      <c r="T314" s="427"/>
      <c r="U314" s="427"/>
      <c r="V314" s="427"/>
      <c r="W314" s="427"/>
      <c r="X314" s="427"/>
      <c r="Y314" s="427"/>
    </row>
    <row r="315" customFormat="false" ht="15" hidden="true" customHeight="false" outlineLevel="1" collapsed="false">
      <c r="A315" s="386" t="s">
        <v>4918</v>
      </c>
      <c r="B315" s="391" t="s">
        <v>208</v>
      </c>
      <c r="C315" s="430"/>
      <c r="D315" s="415" t="s">
        <v>3013</v>
      </c>
      <c r="E315" s="349" t="s">
        <v>1082</v>
      </c>
      <c r="F315" s="349" t="s">
        <v>4855</v>
      </c>
      <c r="G315" s="428" t="s">
        <v>22</v>
      </c>
      <c r="H315" s="376"/>
      <c r="I315" s="376"/>
      <c r="J315" s="376" t="s">
        <v>95</v>
      </c>
      <c r="K315" s="610" t="s">
        <v>7220</v>
      </c>
      <c r="L315" s="376" t="s">
        <v>7209</v>
      </c>
      <c r="M315" s="340"/>
      <c r="N315" s="340"/>
      <c r="O315" s="427"/>
      <c r="P315" s="427"/>
      <c r="Q315" s="427"/>
      <c r="R315" s="427"/>
      <c r="S315" s="427"/>
      <c r="T315" s="427"/>
      <c r="U315" s="427"/>
      <c r="V315" s="427"/>
      <c r="W315" s="427"/>
      <c r="X315" s="427"/>
      <c r="Y315" s="427"/>
    </row>
    <row r="316" customFormat="false" ht="15" hidden="true" customHeight="false" outlineLevel="1" collapsed="false">
      <c r="A316" s="386" t="s">
        <v>4919</v>
      </c>
      <c r="B316" s="391" t="s">
        <v>218</v>
      </c>
      <c r="C316" s="430"/>
      <c r="D316" s="415" t="s">
        <v>1096</v>
      </c>
      <c r="E316" s="402" t="s">
        <v>4768</v>
      </c>
      <c r="F316" s="348" t="s">
        <v>4908</v>
      </c>
      <c r="G316" s="428" t="s">
        <v>22</v>
      </c>
      <c r="H316" s="376"/>
      <c r="I316" s="376"/>
      <c r="J316" s="376" t="s">
        <v>95</v>
      </c>
      <c r="K316" s="610" t="s">
        <v>7220</v>
      </c>
      <c r="L316" s="376" t="s">
        <v>7209</v>
      </c>
      <c r="M316" s="340"/>
      <c r="N316" s="340"/>
      <c r="O316" s="427"/>
      <c r="P316" s="427"/>
      <c r="Q316" s="427"/>
      <c r="R316" s="427"/>
      <c r="S316" s="427"/>
      <c r="T316" s="427"/>
      <c r="U316" s="427"/>
      <c r="V316" s="427"/>
      <c r="W316" s="427"/>
      <c r="X316" s="427"/>
      <c r="Y316" s="427"/>
    </row>
    <row r="317" customFormat="false" ht="15" hidden="false" customHeight="true" outlineLevel="0" collapsed="false">
      <c r="A317" s="434" t="s">
        <v>4920</v>
      </c>
      <c r="B317" s="434"/>
      <c r="C317" s="434"/>
      <c r="D317" s="434"/>
      <c r="E317" s="434"/>
      <c r="F317" s="434"/>
      <c r="G317" s="425"/>
      <c r="H317" s="425"/>
      <c r="I317" s="425"/>
      <c r="J317" s="425"/>
      <c r="K317" s="425"/>
      <c r="L317" s="425"/>
      <c r="M317" s="426"/>
      <c r="N317" s="426"/>
      <c r="O317" s="109"/>
      <c r="P317" s="109"/>
      <c r="Q317" s="109"/>
      <c r="R317" s="109"/>
      <c r="S317" s="109"/>
      <c r="T317" s="109"/>
      <c r="U317" s="109"/>
      <c r="V317" s="109"/>
      <c r="W317" s="109"/>
      <c r="X317" s="109"/>
      <c r="Y317" s="109"/>
    </row>
    <row r="318" customFormat="false" ht="15" hidden="true" customHeight="false" outlineLevel="1" collapsed="false">
      <c r="A318" s="386" t="s">
        <v>4921</v>
      </c>
      <c r="B318" s="391" t="s">
        <v>209</v>
      </c>
      <c r="C318" s="415" t="s">
        <v>3261</v>
      </c>
      <c r="D318" s="349" t="s">
        <v>3262</v>
      </c>
      <c r="E318" s="345" t="s">
        <v>4922</v>
      </c>
      <c r="F318" s="348" t="s">
        <v>4923</v>
      </c>
      <c r="G318" s="428" t="s">
        <v>22</v>
      </c>
      <c r="H318" s="376"/>
      <c r="I318" s="376"/>
      <c r="J318" s="376" t="s">
        <v>95</v>
      </c>
      <c r="K318" s="610" t="s">
        <v>7220</v>
      </c>
      <c r="L318" s="376" t="s">
        <v>7214</v>
      </c>
      <c r="M318" s="340"/>
      <c r="N318" s="340"/>
      <c r="O318" s="427"/>
      <c r="P318" s="427"/>
      <c r="Q318" s="427"/>
      <c r="R318" s="427"/>
      <c r="S318" s="427"/>
      <c r="T318" s="427"/>
      <c r="U318" s="427"/>
      <c r="V318" s="427"/>
      <c r="W318" s="427"/>
      <c r="X318" s="427"/>
      <c r="Y318" s="427"/>
    </row>
    <row r="319" customFormat="false" ht="15" hidden="true" customHeight="false" outlineLevel="1" collapsed="false">
      <c r="A319" s="386" t="s">
        <v>4924</v>
      </c>
      <c r="B319" s="391" t="s">
        <v>209</v>
      </c>
      <c r="C319" s="430"/>
      <c r="D319" s="349" t="s">
        <v>3266</v>
      </c>
      <c r="E319" s="345" t="s">
        <v>4840</v>
      </c>
      <c r="F319" s="348" t="s">
        <v>4923</v>
      </c>
      <c r="G319" s="428" t="s">
        <v>22</v>
      </c>
      <c r="H319" s="376"/>
      <c r="I319" s="376"/>
      <c r="J319" s="376" t="s">
        <v>95</v>
      </c>
      <c r="K319" s="610" t="s">
        <v>7220</v>
      </c>
      <c r="L319" s="376" t="s">
        <v>7214</v>
      </c>
      <c r="M319" s="340"/>
      <c r="N319" s="340"/>
      <c r="O319" s="427"/>
      <c r="P319" s="427"/>
      <c r="Q319" s="427"/>
      <c r="R319" s="427"/>
      <c r="S319" s="427"/>
      <c r="T319" s="427"/>
      <c r="U319" s="427"/>
      <c r="V319" s="427"/>
      <c r="W319" s="427"/>
      <c r="X319" s="427"/>
      <c r="Y319" s="427"/>
    </row>
    <row r="320" customFormat="false" ht="15" hidden="true" customHeight="false" outlineLevel="1" collapsed="false">
      <c r="A320" s="386" t="s">
        <v>4925</v>
      </c>
      <c r="B320" s="391" t="s">
        <v>209</v>
      </c>
      <c r="C320" s="415" t="s">
        <v>3396</v>
      </c>
      <c r="D320" s="349" t="s">
        <v>3270</v>
      </c>
      <c r="E320" s="345" t="s">
        <v>4926</v>
      </c>
      <c r="F320" s="348" t="s">
        <v>4923</v>
      </c>
      <c r="G320" s="428" t="s">
        <v>22</v>
      </c>
      <c r="H320" s="376"/>
      <c r="I320" s="376"/>
      <c r="J320" s="376" t="s">
        <v>95</v>
      </c>
      <c r="K320" s="610" t="s">
        <v>7220</v>
      </c>
      <c r="L320" s="376" t="s">
        <v>7214</v>
      </c>
      <c r="M320" s="340"/>
      <c r="N320" s="340"/>
      <c r="O320" s="427"/>
      <c r="P320" s="427"/>
      <c r="Q320" s="427"/>
      <c r="R320" s="427"/>
      <c r="S320" s="427"/>
      <c r="T320" s="427"/>
      <c r="U320" s="427"/>
      <c r="V320" s="427"/>
      <c r="W320" s="427"/>
      <c r="X320" s="427"/>
      <c r="Y320" s="427"/>
    </row>
    <row r="321" customFormat="false" ht="15" hidden="true" customHeight="false" outlineLevel="1" collapsed="false">
      <c r="A321" s="386" t="s">
        <v>4927</v>
      </c>
      <c r="B321" s="391" t="s">
        <v>209</v>
      </c>
      <c r="C321" s="430"/>
      <c r="D321" s="349" t="s">
        <v>3273</v>
      </c>
      <c r="E321" s="402" t="s">
        <v>7243</v>
      </c>
      <c r="F321" s="348" t="s">
        <v>4923</v>
      </c>
      <c r="G321" s="428" t="s">
        <v>22</v>
      </c>
      <c r="H321" s="376"/>
      <c r="I321" s="376"/>
      <c r="J321" s="376" t="s">
        <v>95</v>
      </c>
      <c r="K321" s="610" t="s">
        <v>7220</v>
      </c>
      <c r="L321" s="376" t="s">
        <v>7214</v>
      </c>
      <c r="M321" s="340"/>
      <c r="N321" s="340"/>
      <c r="O321" s="427"/>
      <c r="P321" s="427"/>
      <c r="Q321" s="427"/>
      <c r="R321" s="427"/>
      <c r="S321" s="427"/>
      <c r="T321" s="427"/>
      <c r="U321" s="427"/>
      <c r="V321" s="427"/>
      <c r="W321" s="427"/>
      <c r="X321" s="427"/>
      <c r="Y321" s="427"/>
    </row>
    <row r="322" customFormat="false" ht="15" hidden="true" customHeight="false" outlineLevel="1" collapsed="false">
      <c r="A322" s="386" t="s">
        <v>4929</v>
      </c>
      <c r="B322" s="391" t="s">
        <v>209</v>
      </c>
      <c r="C322" s="430"/>
      <c r="D322" s="349" t="s">
        <v>3278</v>
      </c>
      <c r="E322" s="415" t="s">
        <v>3652</v>
      </c>
      <c r="F322" s="348" t="s">
        <v>4923</v>
      </c>
      <c r="G322" s="428" t="s">
        <v>22</v>
      </c>
      <c r="H322" s="376"/>
      <c r="I322" s="376"/>
      <c r="J322" s="376" t="s">
        <v>95</v>
      </c>
      <c r="K322" s="610" t="s">
        <v>7220</v>
      </c>
      <c r="L322" s="376" t="s">
        <v>7214</v>
      </c>
      <c r="M322" s="340"/>
      <c r="N322" s="340"/>
      <c r="O322" s="427"/>
      <c r="P322" s="427"/>
      <c r="Q322" s="427"/>
      <c r="R322" s="427"/>
      <c r="S322" s="427"/>
      <c r="T322" s="427"/>
      <c r="U322" s="427"/>
      <c r="V322" s="427"/>
      <c r="W322" s="427"/>
      <c r="X322" s="427"/>
      <c r="Y322" s="427"/>
    </row>
    <row r="323" customFormat="false" ht="15" hidden="true" customHeight="false" outlineLevel="1" collapsed="false">
      <c r="A323" s="386" t="s">
        <v>4930</v>
      </c>
      <c r="B323" s="391" t="s">
        <v>209</v>
      </c>
      <c r="C323" s="415" t="s">
        <v>3339</v>
      </c>
      <c r="D323" s="415" t="s">
        <v>4931</v>
      </c>
      <c r="E323" s="345" t="s">
        <v>3283</v>
      </c>
      <c r="F323" s="348" t="s">
        <v>4923</v>
      </c>
      <c r="G323" s="428" t="s">
        <v>22</v>
      </c>
      <c r="H323" s="376"/>
      <c r="I323" s="376"/>
      <c r="J323" s="376" t="s">
        <v>95</v>
      </c>
      <c r="K323" s="610" t="s">
        <v>7220</v>
      </c>
      <c r="L323" s="376" t="s">
        <v>7214</v>
      </c>
      <c r="M323" s="340"/>
      <c r="N323" s="340"/>
      <c r="O323" s="427"/>
      <c r="P323" s="427"/>
      <c r="Q323" s="427"/>
      <c r="R323" s="427"/>
      <c r="S323" s="427"/>
      <c r="T323" s="427"/>
      <c r="U323" s="427"/>
      <c r="V323" s="427"/>
      <c r="W323" s="427"/>
      <c r="X323" s="427"/>
      <c r="Y323" s="427"/>
    </row>
    <row r="324" customFormat="false" ht="15" hidden="true" customHeight="false" outlineLevel="1" collapsed="false">
      <c r="A324" s="386" t="s">
        <v>4933</v>
      </c>
      <c r="B324" s="391" t="s">
        <v>209</v>
      </c>
      <c r="C324" s="415" t="s">
        <v>3703</v>
      </c>
      <c r="D324" s="415" t="s">
        <v>3286</v>
      </c>
      <c r="E324" s="337" t="s">
        <v>1935</v>
      </c>
      <c r="F324" s="348" t="s">
        <v>4934</v>
      </c>
      <c r="G324" s="428" t="s">
        <v>22</v>
      </c>
      <c r="H324" s="376"/>
      <c r="I324" s="376"/>
      <c r="J324" s="376" t="s">
        <v>95</v>
      </c>
      <c r="K324" s="610" t="s">
        <v>7220</v>
      </c>
      <c r="L324" s="376" t="s">
        <v>7214</v>
      </c>
      <c r="M324" s="340"/>
      <c r="N324" s="304" t="s">
        <v>7240</v>
      </c>
      <c r="O324" s="427"/>
      <c r="P324" s="427"/>
      <c r="Q324" s="427"/>
      <c r="R324" s="427"/>
      <c r="S324" s="427"/>
      <c r="T324" s="427"/>
      <c r="U324" s="427"/>
      <c r="V324" s="427"/>
      <c r="W324" s="427"/>
      <c r="X324" s="427"/>
      <c r="Y324" s="427"/>
    </row>
    <row r="325" customFormat="false" ht="15" hidden="true" customHeight="false" outlineLevel="1" collapsed="false">
      <c r="A325" s="386" t="s">
        <v>4935</v>
      </c>
      <c r="B325" s="391" t="s">
        <v>209</v>
      </c>
      <c r="C325" s="430"/>
      <c r="D325" s="415" t="s">
        <v>4936</v>
      </c>
      <c r="E325" s="348" t="s">
        <v>4937</v>
      </c>
      <c r="F325" s="348" t="s">
        <v>4934</v>
      </c>
      <c r="G325" s="428" t="s">
        <v>22</v>
      </c>
      <c r="H325" s="376"/>
      <c r="I325" s="376"/>
      <c r="J325" s="376" t="s">
        <v>95</v>
      </c>
      <c r="K325" s="610" t="s">
        <v>7220</v>
      </c>
      <c r="L325" s="376" t="s">
        <v>7214</v>
      </c>
      <c r="M325" s="340"/>
      <c r="N325" s="340"/>
      <c r="O325" s="427"/>
      <c r="P325" s="427"/>
      <c r="Q325" s="427"/>
      <c r="R325" s="427"/>
      <c r="S325" s="427"/>
      <c r="T325" s="427"/>
      <c r="U325" s="427"/>
      <c r="V325" s="427"/>
      <c r="W325" s="427"/>
      <c r="X325" s="427"/>
      <c r="Y325" s="427"/>
    </row>
    <row r="326" customFormat="false" ht="15" hidden="true" customHeight="false" outlineLevel="1" collapsed="false">
      <c r="A326" s="386" t="s">
        <v>4938</v>
      </c>
      <c r="B326" s="391" t="s">
        <v>209</v>
      </c>
      <c r="C326" s="432"/>
      <c r="D326" s="415" t="s">
        <v>4939</v>
      </c>
      <c r="E326" s="348" t="s">
        <v>4940</v>
      </c>
      <c r="F326" s="348" t="s">
        <v>4934</v>
      </c>
      <c r="G326" s="428" t="s">
        <v>22</v>
      </c>
      <c r="H326" s="376"/>
      <c r="I326" s="376"/>
      <c r="J326" s="376" t="s">
        <v>95</v>
      </c>
      <c r="K326" s="610" t="s">
        <v>7220</v>
      </c>
      <c r="L326" s="376" t="s">
        <v>7214</v>
      </c>
      <c r="M326" s="340"/>
      <c r="N326" s="340"/>
      <c r="O326" s="427"/>
      <c r="P326" s="427"/>
      <c r="Q326" s="427"/>
      <c r="R326" s="427"/>
      <c r="S326" s="427"/>
      <c r="T326" s="427"/>
      <c r="U326" s="427"/>
      <c r="V326" s="427"/>
      <c r="W326" s="427"/>
      <c r="X326" s="427"/>
      <c r="Y326" s="427"/>
    </row>
    <row r="327" customFormat="false" ht="15" hidden="true" customHeight="false" outlineLevel="1" collapsed="false">
      <c r="A327" s="386" t="s">
        <v>4941</v>
      </c>
      <c r="B327" s="391" t="s">
        <v>209</v>
      </c>
      <c r="C327" s="430"/>
      <c r="D327" s="415" t="s">
        <v>4942</v>
      </c>
      <c r="E327" s="348" t="s">
        <v>4943</v>
      </c>
      <c r="F327" s="348" t="s">
        <v>4934</v>
      </c>
      <c r="G327" s="428" t="s">
        <v>22</v>
      </c>
      <c r="H327" s="376"/>
      <c r="I327" s="376"/>
      <c r="J327" s="376" t="s">
        <v>95</v>
      </c>
      <c r="K327" s="610" t="s">
        <v>7220</v>
      </c>
      <c r="L327" s="376" t="s">
        <v>7214</v>
      </c>
      <c r="M327" s="340"/>
      <c r="N327" s="340"/>
      <c r="O327" s="427"/>
      <c r="P327" s="427"/>
      <c r="Q327" s="427"/>
      <c r="R327" s="427"/>
      <c r="S327" s="427"/>
      <c r="T327" s="427"/>
      <c r="U327" s="427"/>
      <c r="V327" s="427"/>
      <c r="W327" s="427"/>
      <c r="X327" s="427"/>
      <c r="Y327" s="427"/>
    </row>
    <row r="328" customFormat="false" ht="15" hidden="true" customHeight="false" outlineLevel="1" collapsed="false">
      <c r="A328" s="386" t="s">
        <v>4944</v>
      </c>
      <c r="B328" s="391" t="s">
        <v>209</v>
      </c>
      <c r="C328" s="432"/>
      <c r="D328" s="415" t="s">
        <v>4945</v>
      </c>
      <c r="E328" s="348" t="s">
        <v>4946</v>
      </c>
      <c r="F328" s="348" t="s">
        <v>4923</v>
      </c>
      <c r="G328" s="428" t="s">
        <v>22</v>
      </c>
      <c r="H328" s="376"/>
      <c r="I328" s="376"/>
      <c r="J328" s="376" t="s">
        <v>95</v>
      </c>
      <c r="K328" s="610" t="s">
        <v>7220</v>
      </c>
      <c r="L328" s="376" t="s">
        <v>7214</v>
      </c>
      <c r="M328" s="340"/>
      <c r="N328" s="340"/>
      <c r="O328" s="427"/>
      <c r="P328" s="427"/>
      <c r="Q328" s="427"/>
      <c r="R328" s="427"/>
      <c r="S328" s="427"/>
      <c r="T328" s="427"/>
      <c r="U328" s="427"/>
      <c r="V328" s="427"/>
      <c r="W328" s="427"/>
      <c r="X328" s="427"/>
      <c r="Y328" s="427"/>
    </row>
    <row r="329" customFormat="false" ht="15" hidden="true" customHeight="false" outlineLevel="1" collapsed="false">
      <c r="A329" s="386" t="s">
        <v>4947</v>
      </c>
      <c r="B329" s="391" t="s">
        <v>209</v>
      </c>
      <c r="C329" s="430"/>
      <c r="D329" s="415" t="s">
        <v>4948</v>
      </c>
      <c r="E329" s="348" t="s">
        <v>4949</v>
      </c>
      <c r="F329" s="348" t="s">
        <v>4923</v>
      </c>
      <c r="G329" s="428" t="s">
        <v>22</v>
      </c>
      <c r="H329" s="376"/>
      <c r="I329" s="376"/>
      <c r="J329" s="376" t="s">
        <v>95</v>
      </c>
      <c r="K329" s="610" t="s">
        <v>7220</v>
      </c>
      <c r="L329" s="376" t="s">
        <v>7214</v>
      </c>
      <c r="M329" s="340"/>
      <c r="N329" s="340"/>
      <c r="O329" s="427"/>
      <c r="P329" s="427"/>
      <c r="Q329" s="427"/>
      <c r="R329" s="427"/>
      <c r="S329" s="427"/>
      <c r="T329" s="427"/>
      <c r="U329" s="427"/>
      <c r="V329" s="427"/>
      <c r="W329" s="427"/>
      <c r="X329" s="427"/>
      <c r="Y329" s="427"/>
    </row>
    <row r="330" customFormat="false" ht="15" hidden="true" customHeight="false" outlineLevel="1" collapsed="false">
      <c r="A330" s="386" t="s">
        <v>4950</v>
      </c>
      <c r="B330" s="391" t="s">
        <v>209</v>
      </c>
      <c r="C330" s="430"/>
      <c r="D330" s="415" t="s">
        <v>4951</v>
      </c>
      <c r="E330" s="348" t="s">
        <v>4952</v>
      </c>
      <c r="F330" s="348" t="s">
        <v>4923</v>
      </c>
      <c r="G330" s="428" t="s">
        <v>22</v>
      </c>
      <c r="H330" s="376"/>
      <c r="I330" s="376"/>
      <c r="J330" s="376" t="s">
        <v>95</v>
      </c>
      <c r="K330" s="610" t="s">
        <v>7220</v>
      </c>
      <c r="L330" s="376" t="s">
        <v>7214</v>
      </c>
      <c r="M330" s="340"/>
      <c r="N330" s="340"/>
      <c r="O330" s="427"/>
      <c r="P330" s="427"/>
      <c r="Q330" s="427"/>
      <c r="R330" s="427"/>
      <c r="S330" s="427"/>
      <c r="T330" s="427"/>
      <c r="U330" s="427"/>
      <c r="V330" s="427"/>
      <c r="W330" s="427"/>
      <c r="X330" s="427"/>
      <c r="Y330" s="427"/>
    </row>
    <row r="331" customFormat="false" ht="15" hidden="true" customHeight="false" outlineLevel="1" collapsed="false">
      <c r="A331" s="386" t="s">
        <v>4953</v>
      </c>
      <c r="B331" s="391" t="s">
        <v>209</v>
      </c>
      <c r="C331" s="432"/>
      <c r="D331" s="351" t="s">
        <v>1950</v>
      </c>
      <c r="E331" s="352" t="s">
        <v>1951</v>
      </c>
      <c r="F331" s="348" t="s">
        <v>4923</v>
      </c>
      <c r="G331" s="428" t="s">
        <v>22</v>
      </c>
      <c r="H331" s="376"/>
      <c r="I331" s="376"/>
      <c r="J331" s="376" t="s">
        <v>95</v>
      </c>
      <c r="K331" s="610" t="s">
        <v>7220</v>
      </c>
      <c r="L331" s="376" t="s">
        <v>7214</v>
      </c>
      <c r="M331" s="340"/>
      <c r="N331" s="340"/>
      <c r="O331" s="427"/>
      <c r="P331" s="427"/>
      <c r="Q331" s="427"/>
      <c r="R331" s="427"/>
      <c r="S331" s="427"/>
      <c r="T331" s="427"/>
      <c r="U331" s="427"/>
      <c r="V331" s="427"/>
      <c r="W331" s="427"/>
      <c r="X331" s="427"/>
      <c r="Y331" s="427"/>
    </row>
    <row r="332" customFormat="false" ht="15" hidden="true" customHeight="false" outlineLevel="1" collapsed="false">
      <c r="A332" s="386" t="s">
        <v>4954</v>
      </c>
      <c r="B332" s="391" t="s">
        <v>209</v>
      </c>
      <c r="C332" s="432"/>
      <c r="D332" s="351" t="s">
        <v>1953</v>
      </c>
      <c r="E332" s="352" t="s">
        <v>1954</v>
      </c>
      <c r="F332" s="348" t="s">
        <v>4923</v>
      </c>
      <c r="G332" s="428" t="s">
        <v>22</v>
      </c>
      <c r="H332" s="376"/>
      <c r="I332" s="376"/>
      <c r="J332" s="376" t="s">
        <v>95</v>
      </c>
      <c r="K332" s="610" t="s">
        <v>7220</v>
      </c>
      <c r="L332" s="376" t="s">
        <v>7214</v>
      </c>
      <c r="M332" s="340"/>
      <c r="N332" s="340"/>
      <c r="O332" s="427"/>
      <c r="P332" s="427"/>
      <c r="Q332" s="427"/>
      <c r="R332" s="427"/>
      <c r="S332" s="427"/>
      <c r="T332" s="427"/>
      <c r="U332" s="427"/>
      <c r="V332" s="427"/>
      <c r="W332" s="427"/>
      <c r="X332" s="427"/>
      <c r="Y332" s="427"/>
    </row>
    <row r="333" customFormat="false" ht="15" hidden="true" customHeight="false" outlineLevel="1" collapsed="false">
      <c r="A333" s="386" t="s">
        <v>4955</v>
      </c>
      <c r="B333" s="391" t="s">
        <v>209</v>
      </c>
      <c r="C333" s="415" t="s">
        <v>3709</v>
      </c>
      <c r="D333" s="415" t="s">
        <v>1502</v>
      </c>
      <c r="E333" s="402" t="s">
        <v>4687</v>
      </c>
      <c r="F333" s="349" t="s">
        <v>4855</v>
      </c>
      <c r="G333" s="428" t="s">
        <v>22</v>
      </c>
      <c r="H333" s="376"/>
      <c r="I333" s="376"/>
      <c r="J333" s="376" t="s">
        <v>95</v>
      </c>
      <c r="K333" s="610" t="s">
        <v>7220</v>
      </c>
      <c r="L333" s="376" t="s">
        <v>7214</v>
      </c>
      <c r="M333" s="340"/>
      <c r="N333" s="340"/>
      <c r="O333" s="427"/>
      <c r="P333" s="427"/>
      <c r="Q333" s="427"/>
      <c r="R333" s="427"/>
      <c r="S333" s="427"/>
      <c r="T333" s="427"/>
      <c r="U333" s="427"/>
      <c r="V333" s="427"/>
      <c r="W333" s="427"/>
      <c r="X333" s="427"/>
      <c r="Y333" s="427"/>
    </row>
    <row r="334" customFormat="false" ht="15" hidden="true" customHeight="false" outlineLevel="1" collapsed="false">
      <c r="A334" s="386" t="s">
        <v>4956</v>
      </c>
      <c r="B334" s="391" t="s">
        <v>209</v>
      </c>
      <c r="C334" s="430"/>
      <c r="D334" s="415" t="s">
        <v>1504</v>
      </c>
      <c r="E334" s="402" t="s">
        <v>4689</v>
      </c>
      <c r="F334" s="349" t="s">
        <v>4857</v>
      </c>
      <c r="G334" s="428" t="s">
        <v>22</v>
      </c>
      <c r="H334" s="376"/>
      <c r="I334" s="376"/>
      <c r="J334" s="376" t="s">
        <v>95</v>
      </c>
      <c r="K334" s="610" t="s">
        <v>7220</v>
      </c>
      <c r="L334" s="376" t="s">
        <v>7214</v>
      </c>
      <c r="M334" s="340"/>
      <c r="N334" s="340"/>
      <c r="O334" s="427"/>
      <c r="P334" s="427"/>
      <c r="Q334" s="427"/>
      <c r="R334" s="427"/>
      <c r="S334" s="427"/>
      <c r="T334" s="427"/>
      <c r="U334" s="427"/>
      <c r="V334" s="427"/>
      <c r="W334" s="427"/>
      <c r="X334" s="427"/>
      <c r="Y334" s="427"/>
    </row>
    <row r="335" customFormat="false" ht="15" hidden="true" customHeight="false" outlineLevel="1" collapsed="false">
      <c r="A335" s="386" t="s">
        <v>4957</v>
      </c>
      <c r="B335" s="391" t="s">
        <v>209</v>
      </c>
      <c r="C335" s="430"/>
      <c r="D335" s="415" t="s">
        <v>1507</v>
      </c>
      <c r="E335" s="402" t="s">
        <v>4691</v>
      </c>
      <c r="F335" s="349" t="s">
        <v>4859</v>
      </c>
      <c r="G335" s="428" t="s">
        <v>22</v>
      </c>
      <c r="H335" s="376"/>
      <c r="I335" s="376"/>
      <c r="J335" s="376" t="s">
        <v>95</v>
      </c>
      <c r="K335" s="610" t="s">
        <v>7220</v>
      </c>
      <c r="L335" s="376" t="s">
        <v>7214</v>
      </c>
      <c r="M335" s="340"/>
      <c r="N335" s="340"/>
      <c r="O335" s="427"/>
      <c r="P335" s="427"/>
      <c r="Q335" s="427"/>
      <c r="R335" s="427"/>
      <c r="S335" s="427"/>
      <c r="T335" s="427"/>
      <c r="U335" s="427"/>
      <c r="V335" s="427"/>
      <c r="W335" s="427"/>
      <c r="X335" s="427"/>
      <c r="Y335" s="427"/>
    </row>
    <row r="336" customFormat="false" ht="15" hidden="true" customHeight="false" outlineLevel="1" collapsed="false">
      <c r="A336" s="386" t="s">
        <v>4958</v>
      </c>
      <c r="B336" s="391" t="s">
        <v>209</v>
      </c>
      <c r="C336" s="430"/>
      <c r="D336" s="415" t="s">
        <v>3915</v>
      </c>
      <c r="E336" s="349" t="s">
        <v>1074</v>
      </c>
      <c r="F336" s="348" t="s">
        <v>4923</v>
      </c>
      <c r="G336" s="428" t="s">
        <v>22</v>
      </c>
      <c r="H336" s="376"/>
      <c r="I336" s="376"/>
      <c r="J336" s="376" t="s">
        <v>95</v>
      </c>
      <c r="K336" s="610" t="s">
        <v>7220</v>
      </c>
      <c r="L336" s="376" t="s">
        <v>7214</v>
      </c>
      <c r="M336" s="340"/>
      <c r="N336" s="340"/>
      <c r="O336" s="427"/>
      <c r="P336" s="427"/>
      <c r="Q336" s="427"/>
      <c r="R336" s="427"/>
      <c r="S336" s="427"/>
      <c r="T336" s="427"/>
      <c r="U336" s="427"/>
      <c r="V336" s="427"/>
      <c r="W336" s="427"/>
      <c r="X336" s="427"/>
      <c r="Y336" s="427"/>
    </row>
    <row r="337" customFormat="false" ht="15" hidden="true" customHeight="false" outlineLevel="1" collapsed="false">
      <c r="A337" s="386" t="s">
        <v>4961</v>
      </c>
      <c r="B337" s="391" t="s">
        <v>209</v>
      </c>
      <c r="C337" s="430" t="s">
        <v>1076</v>
      </c>
      <c r="D337" s="415" t="s">
        <v>1077</v>
      </c>
      <c r="E337" s="402" t="s">
        <v>4662</v>
      </c>
      <c r="F337" s="348" t="s">
        <v>4923</v>
      </c>
      <c r="G337" s="428" t="s">
        <v>22</v>
      </c>
      <c r="H337" s="376"/>
      <c r="I337" s="376"/>
      <c r="J337" s="376" t="s">
        <v>95</v>
      </c>
      <c r="K337" s="610" t="s">
        <v>7220</v>
      </c>
      <c r="L337" s="376" t="s">
        <v>7214</v>
      </c>
      <c r="M337" s="340"/>
      <c r="N337" s="340"/>
      <c r="O337" s="427"/>
      <c r="P337" s="427"/>
      <c r="Q337" s="427"/>
      <c r="R337" s="427"/>
      <c r="S337" s="427"/>
      <c r="T337" s="427"/>
      <c r="U337" s="427"/>
      <c r="V337" s="427"/>
      <c r="W337" s="427"/>
      <c r="X337" s="427"/>
      <c r="Y337" s="427"/>
    </row>
    <row r="338" customFormat="false" ht="15" hidden="true" customHeight="false" outlineLevel="1" collapsed="false">
      <c r="A338" s="386" t="s">
        <v>4962</v>
      </c>
      <c r="B338" s="391" t="s">
        <v>209</v>
      </c>
      <c r="C338" s="430"/>
      <c r="D338" s="415" t="s">
        <v>3013</v>
      </c>
      <c r="E338" s="349" t="s">
        <v>1082</v>
      </c>
      <c r="F338" s="348" t="s">
        <v>4923</v>
      </c>
      <c r="G338" s="428" t="s">
        <v>22</v>
      </c>
      <c r="H338" s="376"/>
      <c r="I338" s="376"/>
      <c r="J338" s="376" t="s">
        <v>95</v>
      </c>
      <c r="K338" s="610" t="s">
        <v>7220</v>
      </c>
      <c r="L338" s="376" t="s">
        <v>7214</v>
      </c>
      <c r="M338" s="340"/>
      <c r="N338" s="340"/>
      <c r="O338" s="427"/>
      <c r="P338" s="427"/>
      <c r="Q338" s="427"/>
      <c r="R338" s="427"/>
      <c r="S338" s="427"/>
      <c r="T338" s="427"/>
      <c r="U338" s="427"/>
      <c r="V338" s="427"/>
      <c r="W338" s="427"/>
      <c r="X338" s="427"/>
      <c r="Y338" s="427"/>
    </row>
    <row r="339" customFormat="false" ht="15" hidden="true" customHeight="false" outlineLevel="1" collapsed="false">
      <c r="A339" s="386" t="s">
        <v>4963</v>
      </c>
      <c r="B339" s="391" t="s">
        <v>218</v>
      </c>
      <c r="C339" s="430"/>
      <c r="D339" s="415" t="s">
        <v>1096</v>
      </c>
      <c r="E339" s="402" t="s">
        <v>4768</v>
      </c>
      <c r="F339" s="348" t="s">
        <v>4923</v>
      </c>
      <c r="G339" s="428" t="s">
        <v>22</v>
      </c>
      <c r="H339" s="376"/>
      <c r="I339" s="376"/>
      <c r="J339" s="376" t="s">
        <v>95</v>
      </c>
      <c r="K339" s="610" t="s">
        <v>7220</v>
      </c>
      <c r="L339" s="376" t="s">
        <v>7214</v>
      </c>
      <c r="M339" s="340"/>
      <c r="N339" s="340"/>
      <c r="O339" s="109"/>
      <c r="P339" s="109"/>
      <c r="Q339" s="109"/>
      <c r="R339" s="109"/>
      <c r="S339" s="109"/>
      <c r="T339" s="109"/>
      <c r="U339" s="109"/>
      <c r="V339" s="109"/>
      <c r="W339" s="109"/>
      <c r="X339" s="109"/>
      <c r="Y339" s="109"/>
    </row>
    <row r="340" customFormat="false" ht="15" hidden="false" customHeight="true" outlineLevel="0" collapsed="false">
      <c r="A340" s="434" t="s">
        <v>4964</v>
      </c>
      <c r="B340" s="434"/>
      <c r="C340" s="434"/>
      <c r="D340" s="434"/>
      <c r="E340" s="434"/>
      <c r="F340" s="434"/>
      <c r="G340" s="425"/>
      <c r="H340" s="425"/>
      <c r="I340" s="425"/>
      <c r="J340" s="425"/>
      <c r="K340" s="425"/>
      <c r="L340" s="425"/>
      <c r="M340" s="426"/>
      <c r="N340" s="426"/>
      <c r="O340" s="109"/>
      <c r="P340" s="109"/>
      <c r="Q340" s="109"/>
      <c r="R340" s="109"/>
      <c r="S340" s="109"/>
      <c r="T340" s="109"/>
      <c r="U340" s="109"/>
      <c r="V340" s="109"/>
      <c r="W340" s="109"/>
      <c r="X340" s="109"/>
      <c r="Y340" s="109"/>
    </row>
    <row r="341" customFormat="false" ht="15" hidden="true" customHeight="false" outlineLevel="1" collapsed="false">
      <c r="A341" s="386" t="s">
        <v>4965</v>
      </c>
      <c r="B341" s="391" t="s">
        <v>210</v>
      </c>
      <c r="C341" s="415" t="s">
        <v>3261</v>
      </c>
      <c r="D341" s="349" t="s">
        <v>3262</v>
      </c>
      <c r="E341" s="345" t="s">
        <v>4966</v>
      </c>
      <c r="F341" s="348" t="s">
        <v>4967</v>
      </c>
      <c r="G341" s="428" t="s">
        <v>22</v>
      </c>
      <c r="H341" s="376"/>
      <c r="I341" s="376"/>
      <c r="J341" s="376" t="s">
        <v>95</v>
      </c>
      <c r="K341" s="610" t="s">
        <v>7220</v>
      </c>
      <c r="L341" s="376" t="s">
        <v>7214</v>
      </c>
      <c r="M341" s="340"/>
      <c r="N341" s="340"/>
      <c r="O341" s="427"/>
      <c r="P341" s="427"/>
      <c r="Q341" s="427"/>
      <c r="R341" s="427"/>
      <c r="S341" s="427"/>
      <c r="T341" s="427"/>
      <c r="U341" s="427"/>
      <c r="V341" s="427"/>
      <c r="W341" s="427"/>
      <c r="X341" s="427"/>
      <c r="Y341" s="427"/>
    </row>
    <row r="342" customFormat="false" ht="15" hidden="true" customHeight="false" outlineLevel="1" collapsed="false">
      <c r="A342" s="386" t="s">
        <v>4969</v>
      </c>
      <c r="B342" s="391" t="s">
        <v>210</v>
      </c>
      <c r="C342" s="430"/>
      <c r="D342" s="349" t="s">
        <v>3266</v>
      </c>
      <c r="E342" s="345" t="s">
        <v>4840</v>
      </c>
      <c r="F342" s="348" t="s">
        <v>4967</v>
      </c>
      <c r="G342" s="428" t="s">
        <v>22</v>
      </c>
      <c r="H342" s="376"/>
      <c r="I342" s="376"/>
      <c r="J342" s="376" t="s">
        <v>95</v>
      </c>
      <c r="K342" s="610" t="s">
        <v>7220</v>
      </c>
      <c r="L342" s="376" t="s">
        <v>7214</v>
      </c>
      <c r="M342" s="340"/>
      <c r="N342" s="340"/>
      <c r="O342" s="427"/>
      <c r="P342" s="427"/>
      <c r="Q342" s="427"/>
      <c r="R342" s="427"/>
      <c r="S342" s="427"/>
      <c r="T342" s="427"/>
      <c r="U342" s="427"/>
      <c r="V342" s="427"/>
      <c r="W342" s="427"/>
      <c r="X342" s="427"/>
      <c r="Y342" s="427"/>
    </row>
    <row r="343" customFormat="false" ht="15" hidden="true" customHeight="false" outlineLevel="1" collapsed="false">
      <c r="A343" s="386" t="s">
        <v>4970</v>
      </c>
      <c r="B343" s="391" t="s">
        <v>210</v>
      </c>
      <c r="C343" s="415" t="s">
        <v>3396</v>
      </c>
      <c r="D343" s="349" t="s">
        <v>3270</v>
      </c>
      <c r="E343" s="345" t="s">
        <v>4971</v>
      </c>
      <c r="F343" s="348" t="s">
        <v>4967</v>
      </c>
      <c r="G343" s="428" t="s">
        <v>22</v>
      </c>
      <c r="H343" s="376"/>
      <c r="I343" s="376"/>
      <c r="J343" s="376" t="s">
        <v>95</v>
      </c>
      <c r="K343" s="610" t="s">
        <v>7220</v>
      </c>
      <c r="L343" s="376" t="s">
        <v>7214</v>
      </c>
      <c r="M343" s="340"/>
      <c r="N343" s="340"/>
      <c r="O343" s="427"/>
      <c r="P343" s="427"/>
      <c r="Q343" s="427"/>
      <c r="R343" s="427"/>
      <c r="S343" s="427"/>
      <c r="T343" s="427"/>
      <c r="U343" s="427"/>
      <c r="V343" s="427"/>
      <c r="W343" s="427"/>
      <c r="X343" s="427"/>
      <c r="Y343" s="427"/>
    </row>
    <row r="344" customFormat="false" ht="15" hidden="true" customHeight="false" outlineLevel="1" collapsed="false">
      <c r="A344" s="386" t="s">
        <v>4972</v>
      </c>
      <c r="B344" s="391" t="s">
        <v>210</v>
      </c>
      <c r="C344" s="430"/>
      <c r="D344" s="349" t="s">
        <v>3273</v>
      </c>
      <c r="E344" s="402" t="s">
        <v>7244</v>
      </c>
      <c r="F344" s="348" t="s">
        <v>4967</v>
      </c>
      <c r="G344" s="428" t="s">
        <v>22</v>
      </c>
      <c r="H344" s="376"/>
      <c r="I344" s="376"/>
      <c r="J344" s="376" t="s">
        <v>95</v>
      </c>
      <c r="K344" s="610" t="s">
        <v>7220</v>
      </c>
      <c r="L344" s="376" t="s">
        <v>7214</v>
      </c>
      <c r="M344" s="340"/>
      <c r="N344" s="340"/>
      <c r="O344" s="427"/>
      <c r="P344" s="427"/>
      <c r="Q344" s="427"/>
      <c r="R344" s="427"/>
      <c r="S344" s="427"/>
      <c r="T344" s="427"/>
      <c r="U344" s="427"/>
      <c r="V344" s="427"/>
      <c r="W344" s="427"/>
      <c r="X344" s="427"/>
      <c r="Y344" s="427"/>
    </row>
    <row r="345" customFormat="false" ht="15" hidden="true" customHeight="false" outlineLevel="1" collapsed="false">
      <c r="A345" s="386" t="s">
        <v>4974</v>
      </c>
      <c r="B345" s="391" t="s">
        <v>210</v>
      </c>
      <c r="C345" s="430"/>
      <c r="D345" s="349" t="s">
        <v>3278</v>
      </c>
      <c r="E345" s="349" t="s">
        <v>3652</v>
      </c>
      <c r="F345" s="348" t="s">
        <v>4967</v>
      </c>
      <c r="G345" s="428" t="s">
        <v>22</v>
      </c>
      <c r="H345" s="376"/>
      <c r="I345" s="376"/>
      <c r="J345" s="376" t="s">
        <v>95</v>
      </c>
      <c r="K345" s="610" t="s">
        <v>7220</v>
      </c>
      <c r="L345" s="376" t="s">
        <v>7214</v>
      </c>
      <c r="M345" s="340"/>
      <c r="N345" s="340"/>
      <c r="O345" s="427"/>
      <c r="P345" s="427"/>
      <c r="Q345" s="427"/>
      <c r="R345" s="427"/>
      <c r="S345" s="427"/>
      <c r="T345" s="427"/>
      <c r="U345" s="427"/>
      <c r="V345" s="427"/>
      <c r="W345" s="427"/>
      <c r="X345" s="427"/>
      <c r="Y345" s="427"/>
    </row>
    <row r="346" customFormat="false" ht="15" hidden="true" customHeight="false" outlineLevel="1" collapsed="false">
      <c r="A346" s="386" t="s">
        <v>4975</v>
      </c>
      <c r="B346" s="391" t="s">
        <v>210</v>
      </c>
      <c r="C346" s="415" t="s">
        <v>3339</v>
      </c>
      <c r="D346" s="415" t="s">
        <v>4976</v>
      </c>
      <c r="E346" s="348" t="s">
        <v>3283</v>
      </c>
      <c r="F346" s="348" t="s">
        <v>4967</v>
      </c>
      <c r="G346" s="428" t="s">
        <v>22</v>
      </c>
      <c r="H346" s="376"/>
      <c r="I346" s="376"/>
      <c r="J346" s="376" t="s">
        <v>95</v>
      </c>
      <c r="K346" s="610" t="s">
        <v>7220</v>
      </c>
      <c r="L346" s="376" t="s">
        <v>7214</v>
      </c>
      <c r="M346" s="340"/>
      <c r="N346" s="340"/>
      <c r="O346" s="427"/>
      <c r="P346" s="427"/>
      <c r="Q346" s="427"/>
      <c r="R346" s="427"/>
      <c r="S346" s="427"/>
      <c r="T346" s="427"/>
      <c r="U346" s="427"/>
      <c r="V346" s="427"/>
      <c r="W346" s="427"/>
      <c r="X346" s="427"/>
      <c r="Y346" s="427"/>
    </row>
    <row r="347" customFormat="false" ht="15" hidden="true" customHeight="false" outlineLevel="1" collapsed="false">
      <c r="A347" s="386" t="s">
        <v>4977</v>
      </c>
      <c r="B347" s="391" t="s">
        <v>210</v>
      </c>
      <c r="C347" s="415" t="s">
        <v>3703</v>
      </c>
      <c r="D347" s="415" t="s">
        <v>3286</v>
      </c>
      <c r="E347" s="337" t="s">
        <v>1935</v>
      </c>
      <c r="F347" s="348" t="s">
        <v>4967</v>
      </c>
      <c r="G347" s="428" t="s">
        <v>22</v>
      </c>
      <c r="H347" s="376"/>
      <c r="I347" s="376"/>
      <c r="J347" s="376" t="s">
        <v>95</v>
      </c>
      <c r="K347" s="610" t="s">
        <v>7220</v>
      </c>
      <c r="L347" s="376" t="s">
        <v>7214</v>
      </c>
      <c r="M347" s="340"/>
      <c r="N347" s="368" t="s">
        <v>7245</v>
      </c>
      <c r="O347" s="427"/>
      <c r="P347" s="427"/>
      <c r="Q347" s="427"/>
      <c r="R347" s="427"/>
      <c r="S347" s="427"/>
      <c r="T347" s="427"/>
      <c r="U347" s="427"/>
      <c r="V347" s="427"/>
      <c r="W347" s="427"/>
      <c r="X347" s="427"/>
      <c r="Y347" s="427"/>
    </row>
    <row r="348" customFormat="false" ht="15" hidden="true" customHeight="false" outlineLevel="1" collapsed="false">
      <c r="A348" s="386" t="s">
        <v>4978</v>
      </c>
      <c r="B348" s="391" t="s">
        <v>210</v>
      </c>
      <c r="C348" s="430"/>
      <c r="D348" s="415" t="s">
        <v>4979</v>
      </c>
      <c r="E348" s="348" t="s">
        <v>4980</v>
      </c>
      <c r="F348" s="348" t="s">
        <v>4981</v>
      </c>
      <c r="G348" s="428" t="s">
        <v>22</v>
      </c>
      <c r="H348" s="376"/>
      <c r="I348" s="376"/>
      <c r="J348" s="376" t="s">
        <v>95</v>
      </c>
      <c r="K348" s="610" t="s">
        <v>7220</v>
      </c>
      <c r="L348" s="376" t="s">
        <v>7214</v>
      </c>
      <c r="M348" s="340"/>
      <c r="N348" s="340"/>
      <c r="O348" s="427"/>
      <c r="P348" s="427"/>
      <c r="Q348" s="427"/>
      <c r="R348" s="427"/>
      <c r="S348" s="427"/>
      <c r="T348" s="427"/>
      <c r="U348" s="427"/>
      <c r="V348" s="427"/>
      <c r="W348" s="427"/>
      <c r="X348" s="427"/>
      <c r="Y348" s="427"/>
    </row>
    <row r="349" customFormat="false" ht="15" hidden="true" customHeight="false" outlineLevel="1" collapsed="false">
      <c r="A349" s="386" t="s">
        <v>4982</v>
      </c>
      <c r="B349" s="391" t="s">
        <v>210</v>
      </c>
      <c r="C349" s="432"/>
      <c r="D349" s="415" t="s">
        <v>4983</v>
      </c>
      <c r="E349" s="348" t="s">
        <v>4984</v>
      </c>
      <c r="F349" s="348" t="s">
        <v>4981</v>
      </c>
      <c r="G349" s="428" t="s">
        <v>22</v>
      </c>
      <c r="H349" s="376"/>
      <c r="I349" s="376"/>
      <c r="J349" s="376" t="s">
        <v>95</v>
      </c>
      <c r="K349" s="610" t="s">
        <v>7220</v>
      </c>
      <c r="L349" s="376" t="s">
        <v>7214</v>
      </c>
      <c r="M349" s="340"/>
      <c r="N349" s="340"/>
      <c r="O349" s="427"/>
      <c r="P349" s="427"/>
      <c r="Q349" s="427"/>
      <c r="R349" s="427"/>
      <c r="S349" s="427"/>
      <c r="T349" s="427"/>
      <c r="U349" s="427"/>
      <c r="V349" s="427"/>
      <c r="W349" s="427"/>
      <c r="X349" s="427"/>
      <c r="Y349" s="427"/>
    </row>
    <row r="350" customFormat="false" ht="15" hidden="true" customHeight="false" outlineLevel="1" collapsed="false">
      <c r="A350" s="386" t="s">
        <v>4985</v>
      </c>
      <c r="B350" s="391" t="s">
        <v>210</v>
      </c>
      <c r="C350" s="430"/>
      <c r="D350" s="415" t="s">
        <v>4986</v>
      </c>
      <c r="E350" s="348" t="s">
        <v>4893</v>
      </c>
      <c r="F350" s="348" t="s">
        <v>4981</v>
      </c>
      <c r="G350" s="428" t="s">
        <v>22</v>
      </c>
      <c r="H350" s="376"/>
      <c r="I350" s="376"/>
      <c r="J350" s="376" t="s">
        <v>95</v>
      </c>
      <c r="K350" s="610" t="s">
        <v>7220</v>
      </c>
      <c r="L350" s="376" t="s">
        <v>7214</v>
      </c>
      <c r="M350" s="340"/>
      <c r="N350" s="340"/>
      <c r="O350" s="427"/>
      <c r="P350" s="427"/>
      <c r="Q350" s="427"/>
      <c r="R350" s="427"/>
      <c r="S350" s="427"/>
      <c r="T350" s="427"/>
      <c r="U350" s="427"/>
      <c r="V350" s="427"/>
      <c r="W350" s="427"/>
      <c r="X350" s="427"/>
      <c r="Y350" s="427"/>
    </row>
    <row r="351" customFormat="false" ht="15" hidden="true" customHeight="false" outlineLevel="1" collapsed="false">
      <c r="A351" s="386" t="s">
        <v>4987</v>
      </c>
      <c r="B351" s="391" t="s">
        <v>210</v>
      </c>
      <c r="C351" s="432"/>
      <c r="D351" s="415" t="s">
        <v>4988</v>
      </c>
      <c r="E351" s="348" t="s">
        <v>4897</v>
      </c>
      <c r="F351" s="348" t="s">
        <v>4989</v>
      </c>
      <c r="G351" s="428" t="s">
        <v>22</v>
      </c>
      <c r="H351" s="376"/>
      <c r="I351" s="376"/>
      <c r="J351" s="376" t="s">
        <v>95</v>
      </c>
      <c r="K351" s="610" t="s">
        <v>7220</v>
      </c>
      <c r="L351" s="376" t="s">
        <v>7214</v>
      </c>
      <c r="M351" s="340"/>
      <c r="N351" s="340"/>
      <c r="O351" s="427"/>
      <c r="P351" s="427"/>
      <c r="Q351" s="427"/>
      <c r="R351" s="427"/>
      <c r="S351" s="427"/>
      <c r="T351" s="427"/>
      <c r="U351" s="427"/>
      <c r="V351" s="427"/>
      <c r="W351" s="427"/>
      <c r="X351" s="427"/>
      <c r="Y351" s="427"/>
    </row>
    <row r="352" customFormat="false" ht="15" hidden="true" customHeight="false" outlineLevel="1" collapsed="false">
      <c r="A352" s="386" t="s">
        <v>4990</v>
      </c>
      <c r="B352" s="391" t="s">
        <v>210</v>
      </c>
      <c r="C352" s="430"/>
      <c r="D352" s="415" t="s">
        <v>4991</v>
      </c>
      <c r="E352" s="348" t="s">
        <v>4992</v>
      </c>
      <c r="F352" s="348" t="s">
        <v>4989</v>
      </c>
      <c r="G352" s="428" t="s">
        <v>22</v>
      </c>
      <c r="H352" s="376"/>
      <c r="I352" s="376"/>
      <c r="J352" s="376" t="s">
        <v>95</v>
      </c>
      <c r="K352" s="610" t="s">
        <v>7220</v>
      </c>
      <c r="L352" s="376" t="s">
        <v>7214</v>
      </c>
      <c r="M352" s="340"/>
      <c r="N352" s="340"/>
      <c r="O352" s="427"/>
      <c r="P352" s="427"/>
      <c r="Q352" s="427"/>
      <c r="R352" s="427"/>
      <c r="S352" s="427"/>
      <c r="T352" s="427"/>
      <c r="U352" s="427"/>
      <c r="V352" s="427"/>
      <c r="W352" s="427"/>
      <c r="X352" s="427"/>
      <c r="Y352" s="427"/>
    </row>
    <row r="353" customFormat="false" ht="15" hidden="true" customHeight="false" outlineLevel="1" collapsed="false">
      <c r="A353" s="386" t="s">
        <v>4993</v>
      </c>
      <c r="B353" s="391" t="s">
        <v>210</v>
      </c>
      <c r="C353" s="430"/>
      <c r="D353" s="415" t="s">
        <v>4994</v>
      </c>
      <c r="E353" s="348" t="s">
        <v>4905</v>
      </c>
      <c r="F353" s="348" t="s">
        <v>4989</v>
      </c>
      <c r="G353" s="428" t="s">
        <v>22</v>
      </c>
      <c r="H353" s="376"/>
      <c r="I353" s="376"/>
      <c r="J353" s="376" t="s">
        <v>95</v>
      </c>
      <c r="K353" s="610" t="s">
        <v>7220</v>
      </c>
      <c r="L353" s="376" t="s">
        <v>7214</v>
      </c>
      <c r="M353" s="340"/>
      <c r="N353" s="340"/>
      <c r="O353" s="427"/>
      <c r="P353" s="427"/>
      <c r="Q353" s="427"/>
      <c r="R353" s="427"/>
      <c r="S353" s="427"/>
      <c r="T353" s="427"/>
      <c r="U353" s="427"/>
      <c r="V353" s="427"/>
      <c r="W353" s="427"/>
      <c r="X353" s="427"/>
      <c r="Y353" s="427"/>
    </row>
    <row r="354" customFormat="false" ht="15" hidden="true" customHeight="false" outlineLevel="1" collapsed="false">
      <c r="A354" s="386" t="s">
        <v>4995</v>
      </c>
      <c r="B354" s="391" t="s">
        <v>210</v>
      </c>
      <c r="C354" s="432"/>
      <c r="D354" s="351" t="s">
        <v>1950</v>
      </c>
      <c r="E354" s="352" t="s">
        <v>1951</v>
      </c>
      <c r="F354" s="348" t="s">
        <v>4967</v>
      </c>
      <c r="G354" s="428" t="s">
        <v>22</v>
      </c>
      <c r="H354" s="376"/>
      <c r="I354" s="376"/>
      <c r="J354" s="376" t="s">
        <v>95</v>
      </c>
      <c r="K354" s="610" t="s">
        <v>7220</v>
      </c>
      <c r="L354" s="376" t="s">
        <v>7214</v>
      </c>
      <c r="M354" s="340"/>
      <c r="N354" s="340"/>
      <c r="O354" s="427"/>
      <c r="P354" s="427"/>
      <c r="Q354" s="427"/>
      <c r="R354" s="427"/>
      <c r="S354" s="427"/>
      <c r="T354" s="427"/>
      <c r="U354" s="427"/>
      <c r="V354" s="427"/>
      <c r="W354" s="427"/>
      <c r="X354" s="427"/>
      <c r="Y354" s="427"/>
    </row>
    <row r="355" customFormat="false" ht="15" hidden="true" customHeight="false" outlineLevel="1" collapsed="false">
      <c r="A355" s="386" t="s">
        <v>4996</v>
      </c>
      <c r="B355" s="391" t="s">
        <v>210</v>
      </c>
      <c r="C355" s="432"/>
      <c r="D355" s="351" t="s">
        <v>1953</v>
      </c>
      <c r="E355" s="352" t="s">
        <v>1954</v>
      </c>
      <c r="F355" s="348" t="s">
        <v>4967</v>
      </c>
      <c r="G355" s="428" t="s">
        <v>22</v>
      </c>
      <c r="H355" s="376"/>
      <c r="I355" s="376"/>
      <c r="J355" s="376" t="s">
        <v>95</v>
      </c>
      <c r="K355" s="610" t="s">
        <v>7220</v>
      </c>
      <c r="L355" s="376" t="s">
        <v>7214</v>
      </c>
      <c r="M355" s="340"/>
      <c r="N355" s="340"/>
      <c r="O355" s="427"/>
      <c r="P355" s="427"/>
      <c r="Q355" s="427"/>
      <c r="R355" s="427"/>
      <c r="S355" s="427"/>
      <c r="T355" s="427"/>
      <c r="U355" s="427"/>
      <c r="V355" s="427"/>
      <c r="W355" s="427"/>
      <c r="X355" s="427"/>
      <c r="Y355" s="427"/>
    </row>
    <row r="356" customFormat="false" ht="15" hidden="true" customHeight="false" outlineLevel="1" collapsed="false">
      <c r="A356" s="386" t="s">
        <v>4997</v>
      </c>
      <c r="B356" s="391" t="s">
        <v>210</v>
      </c>
      <c r="C356" s="415" t="s">
        <v>3709</v>
      </c>
      <c r="D356" s="415" t="s">
        <v>1502</v>
      </c>
      <c r="E356" s="402" t="s">
        <v>4687</v>
      </c>
      <c r="F356" s="349" t="s">
        <v>4855</v>
      </c>
      <c r="G356" s="428" t="s">
        <v>22</v>
      </c>
      <c r="H356" s="376"/>
      <c r="I356" s="376"/>
      <c r="J356" s="376" t="s">
        <v>95</v>
      </c>
      <c r="K356" s="610" t="s">
        <v>7220</v>
      </c>
      <c r="L356" s="376" t="s">
        <v>7214</v>
      </c>
      <c r="M356" s="340"/>
      <c r="N356" s="340"/>
      <c r="O356" s="427"/>
      <c r="P356" s="427"/>
      <c r="Q356" s="427"/>
      <c r="R356" s="427"/>
      <c r="S356" s="427"/>
      <c r="T356" s="427"/>
      <c r="U356" s="427"/>
      <c r="V356" s="427"/>
      <c r="W356" s="427"/>
      <c r="X356" s="427"/>
      <c r="Y356" s="427"/>
    </row>
    <row r="357" customFormat="false" ht="15" hidden="true" customHeight="false" outlineLevel="1" collapsed="false">
      <c r="A357" s="386" t="s">
        <v>4998</v>
      </c>
      <c r="B357" s="391" t="s">
        <v>210</v>
      </c>
      <c r="C357" s="430"/>
      <c r="D357" s="415" t="s">
        <v>1504</v>
      </c>
      <c r="E357" s="402" t="s">
        <v>4689</v>
      </c>
      <c r="F357" s="349" t="s">
        <v>4857</v>
      </c>
      <c r="G357" s="428" t="s">
        <v>22</v>
      </c>
      <c r="H357" s="376"/>
      <c r="I357" s="376"/>
      <c r="J357" s="376" t="s">
        <v>95</v>
      </c>
      <c r="K357" s="610" t="s">
        <v>7220</v>
      </c>
      <c r="L357" s="376" t="s">
        <v>7214</v>
      </c>
      <c r="M357" s="340"/>
      <c r="N357" s="340"/>
      <c r="O357" s="427"/>
      <c r="P357" s="427"/>
      <c r="Q357" s="427"/>
      <c r="R357" s="427"/>
      <c r="S357" s="427"/>
      <c r="T357" s="427"/>
      <c r="U357" s="427"/>
      <c r="V357" s="427"/>
      <c r="W357" s="427"/>
      <c r="X357" s="427"/>
      <c r="Y357" s="427"/>
    </row>
    <row r="358" customFormat="false" ht="15" hidden="true" customHeight="false" outlineLevel="1" collapsed="false">
      <c r="A358" s="386" t="s">
        <v>4999</v>
      </c>
      <c r="B358" s="391" t="s">
        <v>210</v>
      </c>
      <c r="C358" s="430"/>
      <c r="D358" s="415" t="s">
        <v>1507</v>
      </c>
      <c r="E358" s="402" t="s">
        <v>4691</v>
      </c>
      <c r="F358" s="349" t="s">
        <v>4859</v>
      </c>
      <c r="G358" s="428" t="s">
        <v>22</v>
      </c>
      <c r="H358" s="376"/>
      <c r="I358" s="376"/>
      <c r="J358" s="376" t="s">
        <v>95</v>
      </c>
      <c r="K358" s="610" t="s">
        <v>7220</v>
      </c>
      <c r="L358" s="376" t="s">
        <v>7214</v>
      </c>
      <c r="M358" s="340"/>
      <c r="N358" s="340"/>
      <c r="O358" s="427"/>
      <c r="P358" s="427"/>
      <c r="Q358" s="427"/>
      <c r="R358" s="427"/>
      <c r="S358" s="427"/>
      <c r="T358" s="427"/>
      <c r="U358" s="427"/>
      <c r="V358" s="427"/>
      <c r="W358" s="427"/>
      <c r="X358" s="427"/>
      <c r="Y358" s="427"/>
    </row>
    <row r="359" customFormat="false" ht="15" hidden="true" customHeight="false" outlineLevel="1" collapsed="false">
      <c r="A359" s="386" t="s">
        <v>5000</v>
      </c>
      <c r="B359" s="391" t="s">
        <v>210</v>
      </c>
      <c r="C359" s="430"/>
      <c r="D359" s="415" t="s">
        <v>3915</v>
      </c>
      <c r="E359" s="402" t="s">
        <v>4660</v>
      </c>
      <c r="F359" s="348" t="s">
        <v>4967</v>
      </c>
      <c r="G359" s="428" t="s">
        <v>22</v>
      </c>
      <c r="H359" s="376"/>
      <c r="I359" s="376"/>
      <c r="J359" s="376" t="s">
        <v>95</v>
      </c>
      <c r="K359" s="610" t="s">
        <v>7220</v>
      </c>
      <c r="L359" s="376" t="s">
        <v>7214</v>
      </c>
      <c r="M359" s="340"/>
      <c r="N359" s="340"/>
      <c r="O359" s="427"/>
      <c r="P359" s="427"/>
      <c r="Q359" s="427"/>
      <c r="R359" s="427"/>
      <c r="S359" s="427"/>
      <c r="T359" s="427"/>
      <c r="U359" s="427"/>
      <c r="V359" s="427"/>
      <c r="W359" s="427"/>
      <c r="X359" s="427"/>
      <c r="Y359" s="427"/>
    </row>
    <row r="360" customFormat="false" ht="15" hidden="true" customHeight="false" outlineLevel="1" collapsed="false">
      <c r="A360" s="386" t="s">
        <v>5001</v>
      </c>
      <c r="B360" s="391" t="s">
        <v>210</v>
      </c>
      <c r="C360" s="415" t="s">
        <v>1076</v>
      </c>
      <c r="D360" s="415" t="s">
        <v>1077</v>
      </c>
      <c r="E360" s="402" t="s">
        <v>4662</v>
      </c>
      <c r="F360" s="349" t="s">
        <v>4855</v>
      </c>
      <c r="G360" s="428" t="s">
        <v>22</v>
      </c>
      <c r="H360" s="376"/>
      <c r="I360" s="376"/>
      <c r="J360" s="376" t="s">
        <v>95</v>
      </c>
      <c r="K360" s="610" t="s">
        <v>7220</v>
      </c>
      <c r="L360" s="376" t="s">
        <v>7214</v>
      </c>
      <c r="M360" s="340"/>
      <c r="N360" s="340"/>
      <c r="O360" s="427"/>
      <c r="P360" s="427"/>
      <c r="Q360" s="427"/>
      <c r="R360" s="427"/>
      <c r="S360" s="427"/>
      <c r="T360" s="427"/>
      <c r="U360" s="427"/>
      <c r="V360" s="427"/>
      <c r="W360" s="427"/>
      <c r="X360" s="427"/>
      <c r="Y360" s="427"/>
    </row>
    <row r="361" customFormat="false" ht="15" hidden="true" customHeight="false" outlineLevel="1" collapsed="false">
      <c r="A361" s="386" t="s">
        <v>5002</v>
      </c>
      <c r="B361" s="391" t="s">
        <v>210</v>
      </c>
      <c r="C361" s="430"/>
      <c r="D361" s="415" t="s">
        <v>3563</v>
      </c>
      <c r="E361" s="349" t="s">
        <v>1082</v>
      </c>
      <c r="F361" s="349" t="s">
        <v>4855</v>
      </c>
      <c r="G361" s="428" t="s">
        <v>22</v>
      </c>
      <c r="H361" s="376"/>
      <c r="I361" s="376"/>
      <c r="J361" s="376" t="s">
        <v>95</v>
      </c>
      <c r="K361" s="610" t="s">
        <v>7220</v>
      </c>
      <c r="L361" s="376" t="s">
        <v>7214</v>
      </c>
      <c r="M361" s="340"/>
      <c r="N361" s="340"/>
      <c r="O361" s="427"/>
      <c r="P361" s="427"/>
      <c r="Q361" s="427"/>
      <c r="R361" s="427"/>
      <c r="S361" s="427"/>
      <c r="T361" s="427"/>
      <c r="U361" s="427"/>
      <c r="V361" s="427"/>
      <c r="W361" s="427"/>
      <c r="X361" s="427"/>
      <c r="Y361" s="427"/>
    </row>
    <row r="362" customFormat="false" ht="15" hidden="true" customHeight="false" outlineLevel="1" collapsed="false">
      <c r="A362" s="386" t="s">
        <v>5003</v>
      </c>
      <c r="B362" s="391" t="s">
        <v>218</v>
      </c>
      <c r="C362" s="430"/>
      <c r="D362" s="415" t="s">
        <v>1096</v>
      </c>
      <c r="E362" s="402" t="s">
        <v>4768</v>
      </c>
      <c r="F362" s="348" t="s">
        <v>4967</v>
      </c>
      <c r="G362" s="428" t="s">
        <v>22</v>
      </c>
      <c r="H362" s="376"/>
      <c r="I362" s="376"/>
      <c r="J362" s="376" t="s">
        <v>95</v>
      </c>
      <c r="K362" s="610" t="s">
        <v>7220</v>
      </c>
      <c r="L362" s="376" t="s">
        <v>7214</v>
      </c>
      <c r="M362" s="340"/>
      <c r="N362" s="340"/>
      <c r="O362" s="109"/>
      <c r="P362" s="109"/>
      <c r="Q362" s="109"/>
      <c r="R362" s="109"/>
      <c r="S362" s="109"/>
      <c r="T362" s="109"/>
      <c r="U362" s="109"/>
      <c r="V362" s="109"/>
      <c r="W362" s="109"/>
      <c r="X362" s="109"/>
      <c r="Y362" s="109"/>
    </row>
    <row r="363" customFormat="false" ht="15" hidden="true" customHeight="false" outlineLevel="1" collapsed="false">
      <c r="A363" s="386" t="s">
        <v>7246</v>
      </c>
      <c r="B363" s="391" t="s">
        <v>218</v>
      </c>
      <c r="C363" s="430"/>
      <c r="D363" s="415" t="s">
        <v>1096</v>
      </c>
      <c r="E363" s="402" t="s">
        <v>4833</v>
      </c>
      <c r="F363" s="348" t="s">
        <v>7247</v>
      </c>
      <c r="G363" s="428" t="s">
        <v>22</v>
      </c>
      <c r="H363" s="376"/>
      <c r="I363" s="376"/>
      <c r="J363" s="376" t="s">
        <v>95</v>
      </c>
      <c r="K363" s="610" t="s">
        <v>7220</v>
      </c>
      <c r="L363" s="376" t="s">
        <v>7214</v>
      </c>
      <c r="M363" s="340"/>
      <c r="N363" s="340"/>
      <c r="O363" s="109"/>
      <c r="P363" s="109"/>
      <c r="Q363" s="109"/>
      <c r="R363" s="109"/>
      <c r="S363" s="109"/>
      <c r="T363" s="109"/>
      <c r="U363" s="109"/>
      <c r="V363" s="109"/>
      <c r="W363" s="109"/>
      <c r="X363" s="109"/>
      <c r="Y363" s="109"/>
    </row>
    <row r="364" customFormat="false" ht="15" hidden="false" customHeight="true" outlineLevel="0" collapsed="false">
      <c r="A364" s="434" t="s">
        <v>5004</v>
      </c>
      <c r="B364" s="434"/>
      <c r="C364" s="434"/>
      <c r="D364" s="434"/>
      <c r="E364" s="434"/>
      <c r="F364" s="434"/>
      <c r="G364" s="425"/>
      <c r="H364" s="425"/>
      <c r="I364" s="425"/>
      <c r="J364" s="425"/>
      <c r="K364" s="425"/>
      <c r="L364" s="425"/>
      <c r="M364" s="612" t="s">
        <v>3366</v>
      </c>
      <c r="N364" s="612"/>
      <c r="O364" s="109"/>
      <c r="P364" s="109"/>
      <c r="Q364" s="109"/>
      <c r="R364" s="109"/>
      <c r="S364" s="109"/>
      <c r="T364" s="109"/>
      <c r="U364" s="109"/>
      <c r="V364" s="109"/>
      <c r="W364" s="109"/>
      <c r="X364" s="109"/>
      <c r="Y364" s="109"/>
    </row>
    <row r="365" customFormat="false" ht="15" hidden="true" customHeight="false" outlineLevel="1" collapsed="false">
      <c r="A365" s="386" t="s">
        <v>5005</v>
      </c>
      <c r="B365" s="391" t="s">
        <v>211</v>
      </c>
      <c r="C365" s="415" t="s">
        <v>3261</v>
      </c>
      <c r="D365" s="349" t="s">
        <v>3262</v>
      </c>
      <c r="E365" s="345" t="s">
        <v>5006</v>
      </c>
      <c r="F365" s="348" t="s">
        <v>5007</v>
      </c>
      <c r="G365" s="428" t="s">
        <v>22</v>
      </c>
      <c r="H365" s="376"/>
      <c r="I365" s="376"/>
      <c r="J365" s="376" t="s">
        <v>95</v>
      </c>
      <c r="K365" s="610" t="s">
        <v>7220</v>
      </c>
      <c r="L365" s="376" t="s">
        <v>7216</v>
      </c>
      <c r="M365" s="340"/>
      <c r="N365" s="340"/>
      <c r="O365" s="427"/>
      <c r="P365" s="427"/>
      <c r="Q365" s="427"/>
      <c r="R365" s="427"/>
      <c r="S365" s="427"/>
      <c r="T365" s="427"/>
      <c r="U365" s="427"/>
      <c r="V365" s="427"/>
      <c r="W365" s="427"/>
      <c r="X365" s="427"/>
      <c r="Y365" s="427"/>
    </row>
    <row r="366" customFormat="false" ht="15" hidden="true" customHeight="false" outlineLevel="1" collapsed="false">
      <c r="A366" s="386" t="s">
        <v>5008</v>
      </c>
      <c r="B366" s="391" t="s">
        <v>211</v>
      </c>
      <c r="C366" s="430"/>
      <c r="D366" s="349" t="s">
        <v>3266</v>
      </c>
      <c r="E366" s="345" t="s">
        <v>4840</v>
      </c>
      <c r="F366" s="348" t="s">
        <v>5007</v>
      </c>
      <c r="G366" s="428" t="s">
        <v>22</v>
      </c>
      <c r="H366" s="376"/>
      <c r="I366" s="376"/>
      <c r="J366" s="376" t="s">
        <v>95</v>
      </c>
      <c r="K366" s="610" t="s">
        <v>7220</v>
      </c>
      <c r="L366" s="376" t="s">
        <v>7216</v>
      </c>
      <c r="M366" s="340"/>
      <c r="N366" s="340"/>
      <c r="O366" s="427"/>
      <c r="P366" s="427"/>
      <c r="Q366" s="427"/>
      <c r="R366" s="427"/>
      <c r="S366" s="427"/>
      <c r="T366" s="427"/>
      <c r="U366" s="427"/>
      <c r="V366" s="427"/>
      <c r="W366" s="427"/>
      <c r="X366" s="427"/>
      <c r="Y366" s="427"/>
    </row>
    <row r="367" customFormat="false" ht="15" hidden="true" customHeight="false" outlineLevel="1" collapsed="false">
      <c r="A367" s="386" t="s">
        <v>5009</v>
      </c>
      <c r="B367" s="391" t="s">
        <v>211</v>
      </c>
      <c r="C367" s="415" t="s">
        <v>3396</v>
      </c>
      <c r="D367" s="349" t="s">
        <v>3270</v>
      </c>
      <c r="E367" s="345" t="s">
        <v>5010</v>
      </c>
      <c r="F367" s="348" t="s">
        <v>5007</v>
      </c>
      <c r="G367" s="428" t="s">
        <v>22</v>
      </c>
      <c r="H367" s="376"/>
      <c r="I367" s="376"/>
      <c r="J367" s="376" t="s">
        <v>95</v>
      </c>
      <c r="K367" s="610" t="s">
        <v>7220</v>
      </c>
      <c r="L367" s="376" t="s">
        <v>7216</v>
      </c>
      <c r="M367" s="340"/>
      <c r="N367" s="340"/>
      <c r="O367" s="427"/>
      <c r="P367" s="427"/>
      <c r="Q367" s="427"/>
      <c r="R367" s="427"/>
      <c r="S367" s="427"/>
      <c r="T367" s="427"/>
      <c r="U367" s="427"/>
      <c r="V367" s="427"/>
      <c r="W367" s="427"/>
      <c r="X367" s="427"/>
      <c r="Y367" s="427"/>
    </row>
    <row r="368" customFormat="false" ht="15" hidden="true" customHeight="false" outlineLevel="1" collapsed="false">
      <c r="A368" s="386" t="s">
        <v>5011</v>
      </c>
      <c r="B368" s="391" t="s">
        <v>211</v>
      </c>
      <c r="C368" s="430"/>
      <c r="D368" s="349" t="s">
        <v>3273</v>
      </c>
      <c r="E368" s="402" t="s">
        <v>7248</v>
      </c>
      <c r="F368" s="348" t="s">
        <v>5012</v>
      </c>
      <c r="G368" s="428" t="s">
        <v>22</v>
      </c>
      <c r="H368" s="376"/>
      <c r="I368" s="376"/>
      <c r="J368" s="376" t="s">
        <v>95</v>
      </c>
      <c r="K368" s="610" t="s">
        <v>7220</v>
      </c>
      <c r="L368" s="376" t="s">
        <v>7216</v>
      </c>
      <c r="M368" s="340"/>
      <c r="N368" s="340"/>
      <c r="O368" s="427"/>
      <c r="P368" s="427"/>
      <c r="Q368" s="427"/>
      <c r="R368" s="427"/>
      <c r="S368" s="427"/>
      <c r="T368" s="427"/>
      <c r="U368" s="427"/>
      <c r="V368" s="427"/>
      <c r="W368" s="427"/>
      <c r="X368" s="427"/>
      <c r="Y368" s="427"/>
    </row>
    <row r="369" customFormat="false" ht="15" hidden="true" customHeight="false" outlineLevel="1" collapsed="false">
      <c r="A369" s="386" t="s">
        <v>5013</v>
      </c>
      <c r="B369" s="391" t="s">
        <v>211</v>
      </c>
      <c r="C369" s="430"/>
      <c r="D369" s="349" t="s">
        <v>3278</v>
      </c>
      <c r="E369" s="415" t="s">
        <v>3652</v>
      </c>
      <c r="F369" s="348" t="s">
        <v>5007</v>
      </c>
      <c r="G369" s="428" t="s">
        <v>22</v>
      </c>
      <c r="H369" s="376"/>
      <c r="I369" s="376"/>
      <c r="J369" s="376" t="s">
        <v>95</v>
      </c>
      <c r="K369" s="610" t="s">
        <v>7220</v>
      </c>
      <c r="L369" s="376" t="s">
        <v>7216</v>
      </c>
      <c r="M369" s="340"/>
      <c r="N369" s="340"/>
      <c r="O369" s="427"/>
      <c r="P369" s="427"/>
      <c r="Q369" s="427"/>
      <c r="R369" s="427"/>
      <c r="S369" s="427"/>
      <c r="T369" s="427"/>
      <c r="U369" s="427"/>
      <c r="V369" s="427"/>
      <c r="W369" s="427"/>
      <c r="X369" s="427"/>
      <c r="Y369" s="427"/>
    </row>
    <row r="370" customFormat="false" ht="15" hidden="true" customHeight="false" outlineLevel="1" collapsed="false">
      <c r="A370" s="386" t="s">
        <v>5014</v>
      </c>
      <c r="B370" s="391" t="s">
        <v>211</v>
      </c>
      <c r="C370" s="415" t="s">
        <v>3339</v>
      </c>
      <c r="D370" s="415" t="s">
        <v>5015</v>
      </c>
      <c r="E370" s="345" t="s">
        <v>3283</v>
      </c>
      <c r="F370" s="348" t="s">
        <v>5007</v>
      </c>
      <c r="G370" s="428" t="s">
        <v>22</v>
      </c>
      <c r="H370" s="376"/>
      <c r="I370" s="376"/>
      <c r="J370" s="376" t="s">
        <v>95</v>
      </c>
      <c r="K370" s="610" t="s">
        <v>7220</v>
      </c>
      <c r="L370" s="376" t="s">
        <v>7216</v>
      </c>
      <c r="M370" s="340"/>
      <c r="N370" s="340"/>
      <c r="O370" s="427"/>
      <c r="P370" s="427"/>
      <c r="Q370" s="427"/>
      <c r="R370" s="427"/>
      <c r="S370" s="427"/>
      <c r="T370" s="427"/>
      <c r="U370" s="427"/>
      <c r="V370" s="427"/>
      <c r="W370" s="427"/>
      <c r="X370" s="427"/>
      <c r="Y370" s="427"/>
    </row>
    <row r="371" customFormat="false" ht="15" hidden="true" customHeight="false" outlineLevel="1" collapsed="false">
      <c r="A371" s="386" t="s">
        <v>5016</v>
      </c>
      <c r="B371" s="391" t="s">
        <v>211</v>
      </c>
      <c r="C371" s="415" t="s">
        <v>3703</v>
      </c>
      <c r="D371" s="415" t="s">
        <v>3286</v>
      </c>
      <c r="E371" s="337" t="s">
        <v>1935</v>
      </c>
      <c r="F371" s="348" t="s">
        <v>5007</v>
      </c>
      <c r="G371" s="428" t="s">
        <v>22</v>
      </c>
      <c r="H371" s="376"/>
      <c r="I371" s="376"/>
      <c r="J371" s="376" t="s">
        <v>95</v>
      </c>
      <c r="K371" s="610" t="s">
        <v>7220</v>
      </c>
      <c r="L371" s="376" t="s">
        <v>7216</v>
      </c>
      <c r="M371" s="340"/>
      <c r="N371" s="305" t="s">
        <v>7249</v>
      </c>
      <c r="O371" s="427"/>
      <c r="P371" s="427"/>
      <c r="Q371" s="427"/>
      <c r="R371" s="427"/>
      <c r="S371" s="427"/>
      <c r="T371" s="427"/>
      <c r="U371" s="427"/>
      <c r="V371" s="427"/>
      <c r="W371" s="427"/>
      <c r="X371" s="427"/>
      <c r="Y371" s="427"/>
    </row>
    <row r="372" customFormat="false" ht="15" hidden="true" customHeight="false" outlineLevel="1" collapsed="false">
      <c r="A372" s="386" t="s">
        <v>5017</v>
      </c>
      <c r="B372" s="391" t="s">
        <v>211</v>
      </c>
      <c r="C372" s="430"/>
      <c r="D372" s="415" t="s">
        <v>5018</v>
      </c>
      <c r="E372" s="348" t="s">
        <v>4980</v>
      </c>
      <c r="F372" s="348" t="s">
        <v>5019</v>
      </c>
      <c r="G372" s="428" t="s">
        <v>22</v>
      </c>
      <c r="H372" s="376"/>
      <c r="I372" s="376"/>
      <c r="J372" s="376" t="s">
        <v>95</v>
      </c>
      <c r="K372" s="610" t="s">
        <v>7220</v>
      </c>
      <c r="L372" s="376" t="s">
        <v>7216</v>
      </c>
      <c r="M372" s="340"/>
      <c r="N372" s="340"/>
      <c r="O372" s="427"/>
      <c r="P372" s="427"/>
      <c r="Q372" s="427"/>
      <c r="R372" s="427"/>
      <c r="S372" s="427"/>
      <c r="T372" s="427"/>
      <c r="U372" s="427"/>
      <c r="V372" s="427"/>
      <c r="W372" s="427"/>
      <c r="X372" s="427"/>
      <c r="Y372" s="427"/>
    </row>
    <row r="373" customFormat="false" ht="15" hidden="true" customHeight="false" outlineLevel="1" collapsed="false">
      <c r="A373" s="386" t="s">
        <v>5020</v>
      </c>
      <c r="B373" s="391" t="s">
        <v>211</v>
      </c>
      <c r="C373" s="432"/>
      <c r="D373" s="415" t="s">
        <v>5021</v>
      </c>
      <c r="E373" s="348" t="s">
        <v>4940</v>
      </c>
      <c r="F373" s="348" t="s">
        <v>5019</v>
      </c>
      <c r="G373" s="428" t="s">
        <v>22</v>
      </c>
      <c r="H373" s="376"/>
      <c r="I373" s="376"/>
      <c r="J373" s="376" t="s">
        <v>95</v>
      </c>
      <c r="K373" s="610" t="s">
        <v>7220</v>
      </c>
      <c r="L373" s="376" t="s">
        <v>7216</v>
      </c>
      <c r="M373" s="340"/>
      <c r="N373" s="340"/>
      <c r="O373" s="427"/>
      <c r="P373" s="427"/>
      <c r="Q373" s="427"/>
      <c r="R373" s="427"/>
      <c r="S373" s="427"/>
      <c r="T373" s="427"/>
      <c r="U373" s="427"/>
      <c r="V373" s="427"/>
      <c r="W373" s="427"/>
      <c r="X373" s="427"/>
      <c r="Y373" s="427"/>
    </row>
    <row r="374" customFormat="false" ht="15" hidden="true" customHeight="false" outlineLevel="1" collapsed="false">
      <c r="A374" s="386" t="s">
        <v>5022</v>
      </c>
      <c r="B374" s="391" t="s">
        <v>211</v>
      </c>
      <c r="C374" s="430"/>
      <c r="D374" s="415" t="s">
        <v>5023</v>
      </c>
      <c r="E374" s="348" t="s">
        <v>4943</v>
      </c>
      <c r="F374" s="348" t="s">
        <v>5019</v>
      </c>
      <c r="G374" s="428" t="s">
        <v>22</v>
      </c>
      <c r="H374" s="376"/>
      <c r="I374" s="376"/>
      <c r="J374" s="376" t="s">
        <v>95</v>
      </c>
      <c r="K374" s="610" t="s">
        <v>7220</v>
      </c>
      <c r="L374" s="376" t="s">
        <v>7216</v>
      </c>
      <c r="M374" s="340"/>
      <c r="N374" s="340"/>
      <c r="O374" s="427"/>
      <c r="P374" s="427"/>
      <c r="Q374" s="427"/>
      <c r="R374" s="427"/>
      <c r="S374" s="427"/>
      <c r="T374" s="427"/>
      <c r="U374" s="427"/>
      <c r="V374" s="427"/>
      <c r="W374" s="427"/>
      <c r="X374" s="427"/>
      <c r="Y374" s="427"/>
    </row>
    <row r="375" customFormat="false" ht="15" hidden="true" customHeight="false" outlineLevel="1" collapsed="false">
      <c r="A375" s="386" t="s">
        <v>5024</v>
      </c>
      <c r="B375" s="391" t="s">
        <v>211</v>
      </c>
      <c r="C375" s="432"/>
      <c r="D375" s="415" t="s">
        <v>5025</v>
      </c>
      <c r="E375" s="348" t="s">
        <v>4946</v>
      </c>
      <c r="F375" s="348" t="s">
        <v>5019</v>
      </c>
      <c r="G375" s="428" t="s">
        <v>22</v>
      </c>
      <c r="H375" s="376"/>
      <c r="I375" s="376"/>
      <c r="J375" s="376" t="s">
        <v>95</v>
      </c>
      <c r="K375" s="610" t="s">
        <v>7220</v>
      </c>
      <c r="L375" s="376" t="s">
        <v>7216</v>
      </c>
      <c r="M375" s="340"/>
      <c r="N375" s="340"/>
      <c r="O375" s="427"/>
      <c r="P375" s="427"/>
      <c r="Q375" s="427"/>
      <c r="R375" s="427"/>
      <c r="S375" s="427"/>
      <c r="T375" s="427"/>
      <c r="U375" s="427"/>
      <c r="V375" s="427"/>
      <c r="W375" s="427"/>
      <c r="X375" s="427"/>
      <c r="Y375" s="427"/>
    </row>
    <row r="376" customFormat="false" ht="15" hidden="true" customHeight="false" outlineLevel="1" collapsed="false">
      <c r="A376" s="386" t="s">
        <v>5026</v>
      </c>
      <c r="B376" s="391" t="s">
        <v>211</v>
      </c>
      <c r="C376" s="430"/>
      <c r="D376" s="415" t="s">
        <v>5027</v>
      </c>
      <c r="E376" s="348" t="s">
        <v>4949</v>
      </c>
      <c r="F376" s="348" t="s">
        <v>5019</v>
      </c>
      <c r="G376" s="428" t="s">
        <v>22</v>
      </c>
      <c r="H376" s="376"/>
      <c r="I376" s="376"/>
      <c r="J376" s="376" t="s">
        <v>95</v>
      </c>
      <c r="K376" s="610" t="s">
        <v>7220</v>
      </c>
      <c r="L376" s="376" t="s">
        <v>7216</v>
      </c>
      <c r="M376" s="340"/>
      <c r="N376" s="340"/>
      <c r="O376" s="427"/>
      <c r="P376" s="427"/>
      <c r="Q376" s="427"/>
      <c r="R376" s="427"/>
      <c r="S376" s="427"/>
      <c r="T376" s="427"/>
      <c r="U376" s="427"/>
      <c r="V376" s="427"/>
      <c r="W376" s="427"/>
      <c r="X376" s="427"/>
      <c r="Y376" s="427"/>
    </row>
    <row r="377" customFormat="false" ht="15" hidden="true" customHeight="false" outlineLevel="1" collapsed="false">
      <c r="A377" s="386" t="s">
        <v>5028</v>
      </c>
      <c r="B377" s="391" t="s">
        <v>211</v>
      </c>
      <c r="C377" s="430"/>
      <c r="D377" s="415" t="s">
        <v>5029</v>
      </c>
      <c r="E377" s="348" t="s">
        <v>4952</v>
      </c>
      <c r="F377" s="348" t="s">
        <v>5019</v>
      </c>
      <c r="G377" s="428" t="s">
        <v>22</v>
      </c>
      <c r="H377" s="376"/>
      <c r="I377" s="376"/>
      <c r="J377" s="376" t="s">
        <v>95</v>
      </c>
      <c r="K377" s="610" t="s">
        <v>7220</v>
      </c>
      <c r="L377" s="376" t="s">
        <v>7216</v>
      </c>
      <c r="M377" s="340"/>
      <c r="N377" s="340"/>
      <c r="O377" s="427"/>
      <c r="P377" s="427"/>
      <c r="Q377" s="427"/>
      <c r="R377" s="427"/>
      <c r="S377" s="427"/>
      <c r="T377" s="427"/>
      <c r="U377" s="427"/>
      <c r="V377" s="427"/>
      <c r="W377" s="427"/>
      <c r="X377" s="427"/>
      <c r="Y377" s="427"/>
    </row>
    <row r="378" customFormat="false" ht="15" hidden="true" customHeight="false" outlineLevel="1" collapsed="false">
      <c r="A378" s="386" t="s">
        <v>5030</v>
      </c>
      <c r="B378" s="391" t="s">
        <v>211</v>
      </c>
      <c r="C378" s="432"/>
      <c r="D378" s="351" t="s">
        <v>1950</v>
      </c>
      <c r="E378" s="352" t="s">
        <v>1951</v>
      </c>
      <c r="F378" s="348" t="s">
        <v>5012</v>
      </c>
      <c r="G378" s="428" t="s">
        <v>22</v>
      </c>
      <c r="H378" s="376"/>
      <c r="I378" s="376"/>
      <c r="J378" s="376" t="s">
        <v>95</v>
      </c>
      <c r="K378" s="610" t="s">
        <v>7220</v>
      </c>
      <c r="L378" s="376" t="s">
        <v>7216</v>
      </c>
      <c r="M378" s="340"/>
      <c r="N378" s="340"/>
      <c r="O378" s="427"/>
      <c r="P378" s="427"/>
      <c r="Q378" s="427"/>
      <c r="R378" s="427"/>
      <c r="S378" s="427"/>
      <c r="T378" s="427"/>
      <c r="U378" s="427"/>
      <c r="V378" s="427"/>
      <c r="W378" s="427"/>
      <c r="X378" s="427"/>
      <c r="Y378" s="427"/>
    </row>
    <row r="379" customFormat="false" ht="15" hidden="true" customHeight="false" outlineLevel="1" collapsed="false">
      <c r="A379" s="386" t="s">
        <v>5031</v>
      </c>
      <c r="B379" s="391" t="s">
        <v>211</v>
      </c>
      <c r="C379" s="432"/>
      <c r="D379" s="351" t="s">
        <v>1953</v>
      </c>
      <c r="E379" s="352" t="s">
        <v>1954</v>
      </c>
      <c r="F379" s="348" t="s">
        <v>5012</v>
      </c>
      <c r="G379" s="428" t="s">
        <v>22</v>
      </c>
      <c r="H379" s="376"/>
      <c r="I379" s="376"/>
      <c r="J379" s="376" t="s">
        <v>95</v>
      </c>
      <c r="K379" s="610" t="s">
        <v>7220</v>
      </c>
      <c r="L379" s="376" t="s">
        <v>7216</v>
      </c>
      <c r="M379" s="340"/>
      <c r="N379" s="340"/>
      <c r="O379" s="427"/>
      <c r="P379" s="427"/>
      <c r="Q379" s="427"/>
      <c r="R379" s="427"/>
      <c r="S379" s="427"/>
      <c r="T379" s="427"/>
      <c r="U379" s="427"/>
      <c r="V379" s="427"/>
      <c r="W379" s="427"/>
      <c r="X379" s="427"/>
      <c r="Y379" s="427"/>
    </row>
    <row r="380" customFormat="false" ht="15" hidden="true" customHeight="false" outlineLevel="1" collapsed="false">
      <c r="A380" s="386" t="s">
        <v>5032</v>
      </c>
      <c r="B380" s="391" t="s">
        <v>211</v>
      </c>
      <c r="C380" s="415" t="s">
        <v>3709</v>
      </c>
      <c r="D380" s="415" t="s">
        <v>1502</v>
      </c>
      <c r="E380" s="402" t="s">
        <v>4687</v>
      </c>
      <c r="F380" s="349" t="s">
        <v>4855</v>
      </c>
      <c r="G380" s="428" t="s">
        <v>22</v>
      </c>
      <c r="H380" s="376"/>
      <c r="I380" s="376"/>
      <c r="J380" s="376" t="s">
        <v>95</v>
      </c>
      <c r="K380" s="610" t="s">
        <v>7220</v>
      </c>
      <c r="L380" s="376" t="s">
        <v>7216</v>
      </c>
      <c r="M380" s="340"/>
      <c r="N380" s="340"/>
      <c r="O380" s="427"/>
      <c r="P380" s="427"/>
      <c r="Q380" s="427"/>
      <c r="R380" s="427"/>
      <c r="S380" s="427"/>
      <c r="T380" s="427"/>
      <c r="U380" s="427"/>
      <c r="V380" s="427"/>
      <c r="W380" s="427"/>
      <c r="X380" s="427"/>
      <c r="Y380" s="427"/>
    </row>
    <row r="381" customFormat="false" ht="15" hidden="true" customHeight="false" outlineLevel="1" collapsed="false">
      <c r="A381" s="386" t="s">
        <v>5033</v>
      </c>
      <c r="B381" s="391" t="s">
        <v>211</v>
      </c>
      <c r="C381" s="430"/>
      <c r="D381" s="415" t="s">
        <v>1504</v>
      </c>
      <c r="E381" s="402" t="s">
        <v>4689</v>
      </c>
      <c r="F381" s="349" t="s">
        <v>4857</v>
      </c>
      <c r="G381" s="428" t="s">
        <v>22</v>
      </c>
      <c r="H381" s="376"/>
      <c r="I381" s="376"/>
      <c r="J381" s="376" t="s">
        <v>95</v>
      </c>
      <c r="K381" s="610" t="s">
        <v>7220</v>
      </c>
      <c r="L381" s="376" t="s">
        <v>7216</v>
      </c>
      <c r="M381" s="340"/>
      <c r="N381" s="340"/>
      <c r="O381" s="427"/>
      <c r="P381" s="427"/>
      <c r="Q381" s="427"/>
      <c r="R381" s="427"/>
      <c r="S381" s="427"/>
      <c r="T381" s="427"/>
      <c r="U381" s="427"/>
      <c r="V381" s="427"/>
      <c r="W381" s="427"/>
      <c r="X381" s="427"/>
      <c r="Y381" s="427"/>
    </row>
    <row r="382" customFormat="false" ht="15" hidden="true" customHeight="false" outlineLevel="1" collapsed="false">
      <c r="A382" s="386" t="s">
        <v>5034</v>
      </c>
      <c r="B382" s="391" t="s">
        <v>211</v>
      </c>
      <c r="C382" s="430"/>
      <c r="D382" s="415" t="s">
        <v>1507</v>
      </c>
      <c r="E382" s="402" t="s">
        <v>4691</v>
      </c>
      <c r="F382" s="349" t="s">
        <v>4859</v>
      </c>
      <c r="G382" s="428" t="s">
        <v>22</v>
      </c>
      <c r="H382" s="376"/>
      <c r="I382" s="376"/>
      <c r="J382" s="376" t="s">
        <v>95</v>
      </c>
      <c r="K382" s="610" t="s">
        <v>7220</v>
      </c>
      <c r="L382" s="376" t="s">
        <v>7216</v>
      </c>
      <c r="M382" s="340"/>
      <c r="N382" s="340"/>
      <c r="O382" s="427"/>
      <c r="P382" s="427"/>
      <c r="Q382" s="427"/>
      <c r="R382" s="427"/>
      <c r="S382" s="427"/>
      <c r="T382" s="427"/>
      <c r="U382" s="427"/>
      <c r="V382" s="427"/>
      <c r="W382" s="427"/>
      <c r="X382" s="427"/>
      <c r="Y382" s="427"/>
    </row>
    <row r="383" customFormat="false" ht="15" hidden="true" customHeight="false" outlineLevel="1" collapsed="false">
      <c r="A383" s="386" t="s">
        <v>5035</v>
      </c>
      <c r="B383" s="391" t="s">
        <v>211</v>
      </c>
      <c r="C383" s="430"/>
      <c r="D383" s="415" t="s">
        <v>3915</v>
      </c>
      <c r="E383" s="402" t="s">
        <v>4660</v>
      </c>
      <c r="F383" s="348" t="s">
        <v>5012</v>
      </c>
      <c r="G383" s="428" t="s">
        <v>22</v>
      </c>
      <c r="H383" s="376"/>
      <c r="I383" s="376"/>
      <c r="J383" s="376" t="s">
        <v>95</v>
      </c>
      <c r="K383" s="610" t="s">
        <v>7220</v>
      </c>
      <c r="L383" s="376" t="s">
        <v>7216</v>
      </c>
      <c r="M383" s="340"/>
      <c r="N383" s="340"/>
      <c r="O383" s="427"/>
      <c r="P383" s="427"/>
      <c r="Q383" s="427"/>
      <c r="R383" s="427"/>
      <c r="S383" s="427"/>
      <c r="T383" s="427"/>
      <c r="U383" s="427"/>
      <c r="V383" s="427"/>
      <c r="W383" s="427"/>
      <c r="X383" s="427"/>
      <c r="Y383" s="427"/>
    </row>
    <row r="384" customFormat="false" ht="15" hidden="true" customHeight="false" outlineLevel="1" collapsed="false">
      <c r="A384" s="386" t="s">
        <v>5036</v>
      </c>
      <c r="B384" s="391" t="s">
        <v>211</v>
      </c>
      <c r="C384" s="430" t="s">
        <v>1076</v>
      </c>
      <c r="D384" s="415" t="s">
        <v>1077</v>
      </c>
      <c r="E384" s="402" t="s">
        <v>4800</v>
      </c>
      <c r="F384" s="348" t="s">
        <v>5012</v>
      </c>
      <c r="G384" s="428" t="s">
        <v>22</v>
      </c>
      <c r="H384" s="376"/>
      <c r="I384" s="376"/>
      <c r="J384" s="376" t="s">
        <v>95</v>
      </c>
      <c r="K384" s="610" t="s">
        <v>7220</v>
      </c>
      <c r="L384" s="376" t="s">
        <v>7216</v>
      </c>
      <c r="M384" s="340"/>
      <c r="N384" s="340"/>
      <c r="O384" s="427"/>
      <c r="P384" s="427"/>
      <c r="Q384" s="427"/>
      <c r="R384" s="427"/>
      <c r="S384" s="427"/>
      <c r="T384" s="427"/>
      <c r="U384" s="427"/>
      <c r="V384" s="427"/>
      <c r="W384" s="427"/>
      <c r="X384" s="427"/>
      <c r="Y384" s="427"/>
    </row>
    <row r="385" customFormat="false" ht="15" hidden="true" customHeight="false" outlineLevel="1" collapsed="false">
      <c r="A385" s="386" t="s">
        <v>5037</v>
      </c>
      <c r="B385" s="391" t="s">
        <v>211</v>
      </c>
      <c r="C385" s="430"/>
      <c r="D385" s="415" t="s">
        <v>3563</v>
      </c>
      <c r="E385" s="349" t="s">
        <v>1082</v>
      </c>
      <c r="F385" s="348" t="s">
        <v>5012</v>
      </c>
      <c r="G385" s="428" t="s">
        <v>22</v>
      </c>
      <c r="H385" s="376"/>
      <c r="I385" s="376"/>
      <c r="J385" s="376" t="s">
        <v>95</v>
      </c>
      <c r="K385" s="610" t="s">
        <v>7220</v>
      </c>
      <c r="L385" s="376" t="s">
        <v>7216</v>
      </c>
      <c r="M385" s="340"/>
      <c r="N385" s="340"/>
      <c r="O385" s="427"/>
      <c r="P385" s="427"/>
      <c r="Q385" s="427"/>
      <c r="R385" s="427"/>
      <c r="S385" s="427"/>
      <c r="T385" s="427"/>
      <c r="U385" s="427"/>
      <c r="V385" s="427"/>
      <c r="W385" s="427"/>
      <c r="X385" s="427"/>
      <c r="Y385" s="427"/>
    </row>
    <row r="386" customFormat="false" ht="87" hidden="true" customHeight="true" outlineLevel="1" collapsed="false">
      <c r="A386" s="386" t="s">
        <v>5038</v>
      </c>
      <c r="B386" s="391" t="s">
        <v>218</v>
      </c>
      <c r="C386" s="430"/>
      <c r="D386" s="415" t="s">
        <v>1096</v>
      </c>
      <c r="E386" s="402" t="s">
        <v>4768</v>
      </c>
      <c r="F386" s="348" t="s">
        <v>5012</v>
      </c>
      <c r="G386" s="428" t="s">
        <v>22</v>
      </c>
      <c r="H386" s="376"/>
      <c r="I386" s="376"/>
      <c r="J386" s="376" t="s">
        <v>95</v>
      </c>
      <c r="K386" s="610" t="s">
        <v>7220</v>
      </c>
      <c r="L386" s="376" t="s">
        <v>7216</v>
      </c>
      <c r="M386" s="340"/>
      <c r="N386" s="340"/>
      <c r="O386" s="109"/>
      <c r="P386" s="109"/>
      <c r="Q386" s="109"/>
      <c r="R386" s="109"/>
      <c r="S386" s="109"/>
      <c r="T386" s="109"/>
      <c r="U386" s="109"/>
      <c r="V386" s="109"/>
      <c r="W386" s="109"/>
      <c r="X386" s="109"/>
      <c r="Y386" s="109"/>
    </row>
    <row r="387" customFormat="false" ht="15" hidden="false" customHeight="true" outlineLevel="0" collapsed="false">
      <c r="A387" s="434" t="s">
        <v>5039</v>
      </c>
      <c r="B387" s="434"/>
      <c r="C387" s="434"/>
      <c r="D387" s="434"/>
      <c r="E387" s="434"/>
      <c r="F387" s="434"/>
      <c r="G387" s="425"/>
      <c r="H387" s="425"/>
      <c r="I387" s="425"/>
      <c r="J387" s="425"/>
      <c r="K387" s="425"/>
      <c r="L387" s="425"/>
      <c r="M387" s="426"/>
      <c r="N387" s="426"/>
      <c r="O387" s="109"/>
      <c r="P387" s="109"/>
      <c r="Q387" s="109"/>
      <c r="R387" s="109"/>
      <c r="S387" s="109"/>
      <c r="T387" s="109"/>
      <c r="U387" s="109"/>
      <c r="V387" s="109"/>
      <c r="W387" s="109"/>
      <c r="X387" s="109"/>
      <c r="Y387" s="109"/>
    </row>
    <row r="388" customFormat="false" ht="15" hidden="true" customHeight="false" outlineLevel="1" collapsed="false">
      <c r="A388" s="386" t="s">
        <v>5040</v>
      </c>
      <c r="B388" s="391" t="s">
        <v>212</v>
      </c>
      <c r="C388" s="415" t="s">
        <v>3261</v>
      </c>
      <c r="D388" s="349" t="s">
        <v>3262</v>
      </c>
      <c r="E388" s="345" t="s">
        <v>5041</v>
      </c>
      <c r="F388" s="348" t="s">
        <v>5042</v>
      </c>
      <c r="G388" s="428" t="s">
        <v>22</v>
      </c>
      <c r="H388" s="376"/>
      <c r="I388" s="376"/>
      <c r="J388" s="376" t="s">
        <v>95</v>
      </c>
      <c r="K388" s="610" t="s">
        <v>7220</v>
      </c>
      <c r="L388" s="376" t="s">
        <v>7216</v>
      </c>
      <c r="M388" s="340"/>
      <c r="N388" s="340"/>
      <c r="O388" s="427"/>
      <c r="P388" s="427"/>
      <c r="Q388" s="427"/>
      <c r="R388" s="427"/>
      <c r="S388" s="427"/>
      <c r="T388" s="427"/>
      <c r="U388" s="427"/>
      <c r="V388" s="427"/>
      <c r="W388" s="427"/>
      <c r="X388" s="427"/>
      <c r="Y388" s="427"/>
    </row>
    <row r="389" customFormat="false" ht="15" hidden="true" customHeight="false" outlineLevel="1" collapsed="false">
      <c r="A389" s="386" t="s">
        <v>5043</v>
      </c>
      <c r="B389" s="391" t="s">
        <v>212</v>
      </c>
      <c r="C389" s="430"/>
      <c r="D389" s="349" t="s">
        <v>3266</v>
      </c>
      <c r="E389" s="345" t="s">
        <v>4840</v>
      </c>
      <c r="F389" s="348" t="s">
        <v>5042</v>
      </c>
      <c r="G389" s="428" t="s">
        <v>22</v>
      </c>
      <c r="H389" s="376"/>
      <c r="I389" s="376"/>
      <c r="J389" s="376" t="s">
        <v>95</v>
      </c>
      <c r="K389" s="610" t="s">
        <v>7220</v>
      </c>
      <c r="L389" s="376" t="s">
        <v>7216</v>
      </c>
      <c r="M389" s="340"/>
      <c r="N389" s="340"/>
      <c r="O389" s="427"/>
      <c r="P389" s="427"/>
      <c r="Q389" s="427"/>
      <c r="R389" s="427"/>
      <c r="S389" s="427"/>
      <c r="T389" s="427"/>
      <c r="U389" s="427"/>
      <c r="V389" s="427"/>
      <c r="W389" s="427"/>
      <c r="X389" s="427"/>
      <c r="Y389" s="427"/>
    </row>
    <row r="390" customFormat="false" ht="15" hidden="true" customHeight="false" outlineLevel="1" collapsed="false">
      <c r="A390" s="386" t="s">
        <v>5044</v>
      </c>
      <c r="B390" s="391" t="s">
        <v>212</v>
      </c>
      <c r="C390" s="415" t="s">
        <v>3396</v>
      </c>
      <c r="D390" s="349" t="s">
        <v>3270</v>
      </c>
      <c r="E390" s="345" t="s">
        <v>5045</v>
      </c>
      <c r="F390" s="348" t="s">
        <v>5042</v>
      </c>
      <c r="G390" s="428" t="s">
        <v>22</v>
      </c>
      <c r="H390" s="376"/>
      <c r="I390" s="376"/>
      <c r="J390" s="376" t="s">
        <v>95</v>
      </c>
      <c r="K390" s="610" t="s">
        <v>7220</v>
      </c>
      <c r="L390" s="376" t="s">
        <v>7216</v>
      </c>
      <c r="M390" s="340"/>
      <c r="N390" s="340"/>
      <c r="O390" s="427"/>
      <c r="P390" s="427"/>
      <c r="Q390" s="427"/>
      <c r="R390" s="427"/>
      <c r="S390" s="427"/>
      <c r="T390" s="427"/>
      <c r="U390" s="427"/>
      <c r="V390" s="427"/>
      <c r="W390" s="427"/>
      <c r="X390" s="427"/>
      <c r="Y390" s="427"/>
    </row>
    <row r="391" customFormat="false" ht="15" hidden="true" customHeight="false" outlineLevel="1" collapsed="false">
      <c r="A391" s="386" t="s">
        <v>5046</v>
      </c>
      <c r="B391" s="391" t="s">
        <v>212</v>
      </c>
      <c r="C391" s="430"/>
      <c r="D391" s="349" t="s">
        <v>3273</v>
      </c>
      <c r="E391" s="402" t="s">
        <v>7250</v>
      </c>
      <c r="F391" s="348" t="s">
        <v>5042</v>
      </c>
      <c r="G391" s="428" t="s">
        <v>22</v>
      </c>
      <c r="H391" s="376"/>
      <c r="I391" s="376"/>
      <c r="J391" s="376" t="s">
        <v>95</v>
      </c>
      <c r="K391" s="610" t="s">
        <v>7220</v>
      </c>
      <c r="L391" s="376" t="s">
        <v>7216</v>
      </c>
      <c r="M391" s="340"/>
      <c r="N391" s="340"/>
      <c r="O391" s="427"/>
      <c r="P391" s="427"/>
      <c r="Q391" s="427"/>
      <c r="R391" s="427"/>
      <c r="S391" s="427"/>
      <c r="T391" s="427"/>
      <c r="U391" s="427"/>
      <c r="V391" s="427"/>
      <c r="W391" s="427"/>
      <c r="X391" s="427"/>
      <c r="Y391" s="427"/>
    </row>
    <row r="392" customFormat="false" ht="15" hidden="true" customHeight="false" outlineLevel="1" collapsed="false">
      <c r="A392" s="386" t="s">
        <v>5047</v>
      </c>
      <c r="B392" s="391" t="s">
        <v>212</v>
      </c>
      <c r="C392" s="430"/>
      <c r="D392" s="349" t="s">
        <v>3278</v>
      </c>
      <c r="E392" s="415" t="s">
        <v>3652</v>
      </c>
      <c r="F392" s="348" t="s">
        <v>5042</v>
      </c>
      <c r="G392" s="428" t="s">
        <v>22</v>
      </c>
      <c r="H392" s="376"/>
      <c r="I392" s="376"/>
      <c r="J392" s="376" t="s">
        <v>95</v>
      </c>
      <c r="K392" s="610" t="s">
        <v>7220</v>
      </c>
      <c r="L392" s="376" t="s">
        <v>7216</v>
      </c>
      <c r="M392" s="340"/>
      <c r="N392" s="340"/>
      <c r="O392" s="427"/>
      <c r="P392" s="427"/>
      <c r="Q392" s="427"/>
      <c r="R392" s="427"/>
      <c r="S392" s="427"/>
      <c r="T392" s="427"/>
      <c r="U392" s="427"/>
      <c r="V392" s="427"/>
      <c r="W392" s="427"/>
      <c r="X392" s="427"/>
      <c r="Y392" s="427"/>
    </row>
    <row r="393" customFormat="false" ht="15" hidden="true" customHeight="false" outlineLevel="1" collapsed="false">
      <c r="A393" s="386" t="s">
        <v>5048</v>
      </c>
      <c r="B393" s="391" t="s">
        <v>212</v>
      </c>
      <c r="C393" s="415" t="s">
        <v>3339</v>
      </c>
      <c r="D393" s="415" t="s">
        <v>7251</v>
      </c>
      <c r="E393" s="345" t="s">
        <v>3283</v>
      </c>
      <c r="F393" s="348" t="s">
        <v>5042</v>
      </c>
      <c r="G393" s="428" t="s">
        <v>22</v>
      </c>
      <c r="H393" s="376"/>
      <c r="I393" s="376"/>
      <c r="J393" s="376" t="s">
        <v>95</v>
      </c>
      <c r="K393" s="610" t="s">
        <v>7220</v>
      </c>
      <c r="L393" s="376" t="s">
        <v>7216</v>
      </c>
      <c r="M393" s="340"/>
      <c r="N393" s="340"/>
      <c r="O393" s="427"/>
      <c r="P393" s="427"/>
      <c r="Q393" s="427"/>
      <c r="R393" s="427"/>
      <c r="S393" s="427"/>
      <c r="T393" s="427"/>
      <c r="U393" s="427"/>
      <c r="V393" s="427"/>
      <c r="W393" s="427"/>
      <c r="X393" s="427"/>
      <c r="Y393" s="427"/>
    </row>
    <row r="394" customFormat="false" ht="15" hidden="true" customHeight="false" outlineLevel="1" collapsed="false">
      <c r="A394" s="386" t="s">
        <v>5050</v>
      </c>
      <c r="B394" s="391" t="s">
        <v>212</v>
      </c>
      <c r="C394" s="415" t="s">
        <v>3703</v>
      </c>
      <c r="D394" s="415" t="s">
        <v>3286</v>
      </c>
      <c r="E394" s="337" t="s">
        <v>1935</v>
      </c>
      <c r="F394" s="348" t="s">
        <v>5042</v>
      </c>
      <c r="G394" s="428" t="s">
        <v>22</v>
      </c>
      <c r="H394" s="376"/>
      <c r="I394" s="376"/>
      <c r="J394" s="376" t="s">
        <v>95</v>
      </c>
      <c r="K394" s="610" t="s">
        <v>7220</v>
      </c>
      <c r="L394" s="376" t="s">
        <v>7216</v>
      </c>
      <c r="M394" s="340"/>
      <c r="N394" s="340"/>
      <c r="O394" s="427"/>
      <c r="P394" s="427"/>
      <c r="Q394" s="427"/>
      <c r="R394" s="427"/>
      <c r="S394" s="427"/>
      <c r="T394" s="427"/>
      <c r="U394" s="427"/>
      <c r="V394" s="427"/>
      <c r="W394" s="427"/>
      <c r="X394" s="427"/>
      <c r="Y394" s="427"/>
    </row>
    <row r="395" customFormat="false" ht="15" hidden="true" customHeight="false" outlineLevel="1" collapsed="false">
      <c r="A395" s="386" t="s">
        <v>5051</v>
      </c>
      <c r="B395" s="391" t="s">
        <v>212</v>
      </c>
      <c r="C395" s="430"/>
      <c r="D395" s="415" t="s">
        <v>5052</v>
      </c>
      <c r="E395" s="348" t="s">
        <v>5053</v>
      </c>
      <c r="F395" s="348" t="s">
        <v>5054</v>
      </c>
      <c r="G395" s="428" t="s">
        <v>22</v>
      </c>
      <c r="H395" s="376"/>
      <c r="I395" s="376"/>
      <c r="J395" s="376" t="s">
        <v>95</v>
      </c>
      <c r="K395" s="610" t="s">
        <v>7220</v>
      </c>
      <c r="L395" s="376" t="s">
        <v>7216</v>
      </c>
      <c r="M395" s="340"/>
      <c r="N395" s="340"/>
      <c r="O395" s="427"/>
      <c r="P395" s="427"/>
      <c r="Q395" s="427"/>
      <c r="R395" s="427"/>
      <c r="S395" s="427"/>
      <c r="T395" s="427"/>
      <c r="U395" s="427"/>
      <c r="V395" s="427"/>
      <c r="W395" s="427"/>
      <c r="X395" s="427"/>
      <c r="Y395" s="427"/>
    </row>
    <row r="396" customFormat="false" ht="15" hidden="true" customHeight="false" outlineLevel="1" collapsed="false">
      <c r="A396" s="386" t="s">
        <v>5055</v>
      </c>
      <c r="B396" s="391" t="s">
        <v>212</v>
      </c>
      <c r="C396" s="432"/>
      <c r="D396" s="415" t="s">
        <v>5056</v>
      </c>
      <c r="E396" s="348" t="s">
        <v>4984</v>
      </c>
      <c r="F396" s="348" t="s">
        <v>5054</v>
      </c>
      <c r="G396" s="428" t="s">
        <v>22</v>
      </c>
      <c r="H396" s="376"/>
      <c r="I396" s="376"/>
      <c r="J396" s="376" t="s">
        <v>95</v>
      </c>
      <c r="K396" s="610" t="s">
        <v>7220</v>
      </c>
      <c r="L396" s="376" t="s">
        <v>7216</v>
      </c>
      <c r="M396" s="340"/>
      <c r="N396" s="340"/>
      <c r="O396" s="427"/>
      <c r="P396" s="427"/>
      <c r="Q396" s="427"/>
      <c r="R396" s="427"/>
      <c r="S396" s="427"/>
      <c r="T396" s="427"/>
      <c r="U396" s="427"/>
      <c r="V396" s="427"/>
      <c r="W396" s="427"/>
      <c r="X396" s="427"/>
      <c r="Y396" s="427"/>
    </row>
    <row r="397" customFormat="false" ht="15" hidden="true" customHeight="false" outlineLevel="1" collapsed="false">
      <c r="A397" s="386" t="s">
        <v>5057</v>
      </c>
      <c r="B397" s="391" t="s">
        <v>212</v>
      </c>
      <c r="C397" s="430"/>
      <c r="D397" s="415" t="s">
        <v>5058</v>
      </c>
      <c r="E397" s="348" t="s">
        <v>4893</v>
      </c>
      <c r="F397" s="348" t="s">
        <v>5054</v>
      </c>
      <c r="G397" s="428" t="s">
        <v>22</v>
      </c>
      <c r="H397" s="376"/>
      <c r="I397" s="376"/>
      <c r="J397" s="376" t="s">
        <v>95</v>
      </c>
      <c r="K397" s="610" t="s">
        <v>7220</v>
      </c>
      <c r="L397" s="376" t="s">
        <v>7216</v>
      </c>
      <c r="M397" s="340"/>
      <c r="N397" s="340"/>
      <c r="O397" s="427"/>
      <c r="P397" s="427"/>
      <c r="Q397" s="427"/>
      <c r="R397" s="427"/>
      <c r="S397" s="427"/>
      <c r="T397" s="427"/>
      <c r="U397" s="427"/>
      <c r="V397" s="427"/>
      <c r="W397" s="427"/>
      <c r="X397" s="427"/>
      <c r="Y397" s="427"/>
    </row>
    <row r="398" customFormat="false" ht="15" hidden="true" customHeight="false" outlineLevel="1" collapsed="false">
      <c r="A398" s="386" t="s">
        <v>5059</v>
      </c>
      <c r="B398" s="391" t="s">
        <v>212</v>
      </c>
      <c r="C398" s="432"/>
      <c r="D398" s="415" t="s">
        <v>5060</v>
      </c>
      <c r="E398" s="348" t="s">
        <v>5061</v>
      </c>
      <c r="F398" s="348" t="s">
        <v>5054</v>
      </c>
      <c r="G398" s="428" t="s">
        <v>22</v>
      </c>
      <c r="H398" s="376"/>
      <c r="I398" s="376"/>
      <c r="J398" s="376" t="s">
        <v>95</v>
      </c>
      <c r="K398" s="610" t="s">
        <v>7220</v>
      </c>
      <c r="L398" s="376" t="s">
        <v>7216</v>
      </c>
      <c r="M398" s="340"/>
      <c r="N398" s="340"/>
      <c r="O398" s="427"/>
      <c r="P398" s="427"/>
      <c r="Q398" s="427"/>
      <c r="R398" s="427"/>
      <c r="S398" s="427"/>
      <c r="T398" s="427"/>
      <c r="U398" s="427"/>
      <c r="V398" s="427"/>
      <c r="W398" s="427"/>
      <c r="X398" s="427"/>
      <c r="Y398" s="427"/>
    </row>
    <row r="399" customFormat="false" ht="15" hidden="true" customHeight="false" outlineLevel="1" collapsed="false">
      <c r="A399" s="386" t="s">
        <v>5062</v>
      </c>
      <c r="B399" s="391" t="s">
        <v>212</v>
      </c>
      <c r="C399" s="430"/>
      <c r="D399" s="415" t="s">
        <v>5063</v>
      </c>
      <c r="E399" s="348" t="s">
        <v>5064</v>
      </c>
      <c r="F399" s="348" t="s">
        <v>5042</v>
      </c>
      <c r="G399" s="428" t="s">
        <v>22</v>
      </c>
      <c r="H399" s="376"/>
      <c r="I399" s="376"/>
      <c r="J399" s="376" t="s">
        <v>95</v>
      </c>
      <c r="K399" s="610" t="s">
        <v>7220</v>
      </c>
      <c r="L399" s="376" t="s">
        <v>7216</v>
      </c>
      <c r="M399" s="340"/>
      <c r="N399" s="340"/>
      <c r="O399" s="427"/>
      <c r="P399" s="427"/>
      <c r="Q399" s="427"/>
      <c r="R399" s="427"/>
      <c r="S399" s="427"/>
      <c r="T399" s="427"/>
      <c r="U399" s="427"/>
      <c r="V399" s="427"/>
      <c r="W399" s="427"/>
      <c r="X399" s="427"/>
      <c r="Y399" s="427"/>
    </row>
    <row r="400" customFormat="false" ht="15" hidden="true" customHeight="false" outlineLevel="1" collapsed="false">
      <c r="A400" s="386" t="s">
        <v>5065</v>
      </c>
      <c r="B400" s="391" t="s">
        <v>212</v>
      </c>
      <c r="C400" s="430"/>
      <c r="D400" s="415" t="s">
        <v>5066</v>
      </c>
      <c r="E400" s="348" t="s">
        <v>5067</v>
      </c>
      <c r="F400" s="348" t="s">
        <v>5042</v>
      </c>
      <c r="G400" s="428" t="s">
        <v>22</v>
      </c>
      <c r="H400" s="376"/>
      <c r="I400" s="376"/>
      <c r="J400" s="376" t="s">
        <v>95</v>
      </c>
      <c r="K400" s="610" t="s">
        <v>7220</v>
      </c>
      <c r="L400" s="376" t="s">
        <v>7216</v>
      </c>
      <c r="M400" s="340"/>
      <c r="N400" s="340"/>
      <c r="O400" s="427"/>
      <c r="P400" s="427"/>
      <c r="Q400" s="427"/>
      <c r="R400" s="427"/>
      <c r="S400" s="427"/>
      <c r="T400" s="427"/>
      <c r="U400" s="427"/>
      <c r="V400" s="427"/>
      <c r="W400" s="427"/>
      <c r="X400" s="427"/>
      <c r="Y400" s="427"/>
    </row>
    <row r="401" customFormat="false" ht="15" hidden="true" customHeight="false" outlineLevel="1" collapsed="false">
      <c r="A401" s="386" t="s">
        <v>5068</v>
      </c>
      <c r="B401" s="391" t="s">
        <v>212</v>
      </c>
      <c r="C401" s="432"/>
      <c r="D401" s="351" t="s">
        <v>1950</v>
      </c>
      <c r="E401" s="352" t="s">
        <v>1951</v>
      </c>
      <c r="F401" s="348" t="s">
        <v>5042</v>
      </c>
      <c r="G401" s="428" t="s">
        <v>22</v>
      </c>
      <c r="H401" s="376"/>
      <c r="I401" s="376"/>
      <c r="J401" s="376" t="s">
        <v>95</v>
      </c>
      <c r="K401" s="610" t="s">
        <v>7220</v>
      </c>
      <c r="L401" s="376" t="s">
        <v>7216</v>
      </c>
      <c r="M401" s="340"/>
      <c r="N401" s="340"/>
      <c r="O401" s="427"/>
      <c r="P401" s="427"/>
      <c r="Q401" s="427"/>
      <c r="R401" s="427"/>
      <c r="S401" s="427"/>
      <c r="T401" s="427"/>
      <c r="U401" s="427"/>
      <c r="V401" s="427"/>
      <c r="W401" s="427"/>
      <c r="X401" s="427"/>
      <c r="Y401" s="427"/>
    </row>
    <row r="402" customFormat="false" ht="15" hidden="true" customHeight="false" outlineLevel="1" collapsed="false">
      <c r="A402" s="386" t="s">
        <v>5069</v>
      </c>
      <c r="B402" s="391" t="s">
        <v>212</v>
      </c>
      <c r="C402" s="432"/>
      <c r="D402" s="351" t="s">
        <v>1953</v>
      </c>
      <c r="E402" s="352" t="s">
        <v>1954</v>
      </c>
      <c r="F402" s="348" t="s">
        <v>5042</v>
      </c>
      <c r="G402" s="428" t="s">
        <v>22</v>
      </c>
      <c r="H402" s="376"/>
      <c r="I402" s="376"/>
      <c r="J402" s="376" t="s">
        <v>95</v>
      </c>
      <c r="K402" s="610" t="s">
        <v>7220</v>
      </c>
      <c r="L402" s="376" t="s">
        <v>7216</v>
      </c>
      <c r="M402" s="340"/>
      <c r="N402" s="340"/>
      <c r="O402" s="427"/>
      <c r="P402" s="427"/>
      <c r="Q402" s="427"/>
      <c r="R402" s="427"/>
      <c r="S402" s="427"/>
      <c r="T402" s="427"/>
      <c r="U402" s="427"/>
      <c r="V402" s="427"/>
      <c r="W402" s="427"/>
      <c r="X402" s="427"/>
      <c r="Y402" s="427"/>
    </row>
    <row r="403" customFormat="false" ht="15" hidden="true" customHeight="false" outlineLevel="1" collapsed="false">
      <c r="A403" s="386" t="s">
        <v>5070</v>
      </c>
      <c r="B403" s="391" t="s">
        <v>212</v>
      </c>
      <c r="C403" s="415" t="s">
        <v>3709</v>
      </c>
      <c r="D403" s="415" t="s">
        <v>1502</v>
      </c>
      <c r="E403" s="402" t="s">
        <v>4687</v>
      </c>
      <c r="F403" s="349" t="s">
        <v>4855</v>
      </c>
      <c r="G403" s="428" t="s">
        <v>22</v>
      </c>
      <c r="H403" s="376"/>
      <c r="I403" s="376"/>
      <c r="J403" s="376" t="s">
        <v>95</v>
      </c>
      <c r="K403" s="610" t="s">
        <v>7220</v>
      </c>
      <c r="L403" s="376" t="s">
        <v>7216</v>
      </c>
      <c r="M403" s="340"/>
      <c r="N403" s="340"/>
      <c r="O403" s="427"/>
      <c r="P403" s="427"/>
      <c r="Q403" s="427"/>
      <c r="R403" s="427"/>
      <c r="S403" s="427"/>
      <c r="T403" s="427"/>
      <c r="U403" s="427"/>
      <c r="V403" s="427"/>
      <c r="W403" s="427"/>
      <c r="X403" s="427"/>
      <c r="Y403" s="427"/>
    </row>
    <row r="404" customFormat="false" ht="15" hidden="true" customHeight="false" outlineLevel="1" collapsed="false">
      <c r="A404" s="386" t="s">
        <v>5071</v>
      </c>
      <c r="B404" s="391" t="s">
        <v>212</v>
      </c>
      <c r="C404" s="430"/>
      <c r="D404" s="415" t="s">
        <v>1504</v>
      </c>
      <c r="E404" s="402" t="s">
        <v>4689</v>
      </c>
      <c r="F404" s="349" t="s">
        <v>4857</v>
      </c>
      <c r="G404" s="428" t="s">
        <v>22</v>
      </c>
      <c r="H404" s="376"/>
      <c r="I404" s="376"/>
      <c r="J404" s="376" t="s">
        <v>95</v>
      </c>
      <c r="K404" s="610" t="s">
        <v>7220</v>
      </c>
      <c r="L404" s="376" t="s">
        <v>7216</v>
      </c>
      <c r="M404" s="340"/>
      <c r="N404" s="340"/>
      <c r="O404" s="427"/>
      <c r="P404" s="427"/>
      <c r="Q404" s="427"/>
      <c r="R404" s="427"/>
      <c r="S404" s="427"/>
      <c r="T404" s="427"/>
      <c r="U404" s="427"/>
      <c r="V404" s="427"/>
      <c r="W404" s="427"/>
      <c r="X404" s="427"/>
      <c r="Y404" s="427"/>
    </row>
    <row r="405" customFormat="false" ht="15" hidden="true" customHeight="false" outlineLevel="1" collapsed="false">
      <c r="A405" s="386" t="s">
        <v>5072</v>
      </c>
      <c r="B405" s="391" t="s">
        <v>212</v>
      </c>
      <c r="C405" s="430"/>
      <c r="D405" s="415" t="s">
        <v>1507</v>
      </c>
      <c r="E405" s="402" t="s">
        <v>4691</v>
      </c>
      <c r="F405" s="349" t="s">
        <v>4859</v>
      </c>
      <c r="G405" s="428" t="s">
        <v>22</v>
      </c>
      <c r="H405" s="376"/>
      <c r="I405" s="376"/>
      <c r="J405" s="376" t="s">
        <v>95</v>
      </c>
      <c r="K405" s="610" t="s">
        <v>7220</v>
      </c>
      <c r="L405" s="376" t="s">
        <v>7216</v>
      </c>
      <c r="M405" s="340"/>
      <c r="N405" s="340"/>
      <c r="O405" s="427"/>
      <c r="P405" s="427"/>
      <c r="Q405" s="427"/>
      <c r="R405" s="427"/>
      <c r="S405" s="427"/>
      <c r="T405" s="427"/>
      <c r="U405" s="427"/>
      <c r="V405" s="427"/>
      <c r="W405" s="427"/>
      <c r="X405" s="427"/>
      <c r="Y405" s="427"/>
    </row>
    <row r="406" customFormat="false" ht="15" hidden="true" customHeight="false" outlineLevel="1" collapsed="false">
      <c r="A406" s="386" t="s">
        <v>5073</v>
      </c>
      <c r="B406" s="391" t="s">
        <v>212</v>
      </c>
      <c r="C406" s="430"/>
      <c r="D406" s="415" t="s">
        <v>3915</v>
      </c>
      <c r="E406" s="402" t="s">
        <v>4660</v>
      </c>
      <c r="F406" s="348" t="s">
        <v>5042</v>
      </c>
      <c r="G406" s="428" t="s">
        <v>22</v>
      </c>
      <c r="H406" s="376"/>
      <c r="I406" s="376"/>
      <c r="J406" s="376" t="s">
        <v>95</v>
      </c>
      <c r="K406" s="610" t="s">
        <v>7220</v>
      </c>
      <c r="L406" s="376" t="s">
        <v>7216</v>
      </c>
      <c r="M406" s="340"/>
      <c r="N406" s="340"/>
      <c r="O406" s="427"/>
      <c r="P406" s="427"/>
      <c r="Q406" s="427"/>
      <c r="R406" s="427"/>
      <c r="S406" s="427"/>
      <c r="T406" s="427"/>
      <c r="U406" s="427"/>
      <c r="V406" s="427"/>
      <c r="W406" s="427"/>
      <c r="X406" s="427"/>
      <c r="Y406" s="427"/>
    </row>
    <row r="407" customFormat="false" ht="15" hidden="true" customHeight="false" outlineLevel="1" collapsed="false">
      <c r="A407" s="386" t="s">
        <v>5074</v>
      </c>
      <c r="B407" s="391" t="s">
        <v>212</v>
      </c>
      <c r="C407" s="430" t="s">
        <v>1076</v>
      </c>
      <c r="D407" s="415" t="s">
        <v>1077</v>
      </c>
      <c r="E407" s="402" t="s">
        <v>4800</v>
      </c>
      <c r="F407" s="348" t="s">
        <v>5042</v>
      </c>
      <c r="G407" s="428" t="s">
        <v>22</v>
      </c>
      <c r="H407" s="376"/>
      <c r="I407" s="376"/>
      <c r="J407" s="376" t="s">
        <v>95</v>
      </c>
      <c r="K407" s="610" t="s">
        <v>7220</v>
      </c>
      <c r="L407" s="376" t="s">
        <v>7216</v>
      </c>
      <c r="M407" s="340"/>
      <c r="N407" s="340"/>
      <c r="O407" s="427"/>
      <c r="P407" s="427"/>
      <c r="Q407" s="427"/>
      <c r="R407" s="427"/>
      <c r="S407" s="427"/>
      <c r="T407" s="427"/>
      <c r="U407" s="427"/>
      <c r="V407" s="427"/>
      <c r="W407" s="427"/>
      <c r="X407" s="427"/>
      <c r="Y407" s="427"/>
    </row>
    <row r="408" customFormat="false" ht="15" hidden="true" customHeight="false" outlineLevel="1" collapsed="false">
      <c r="A408" s="386" t="s">
        <v>5075</v>
      </c>
      <c r="B408" s="391" t="s">
        <v>212</v>
      </c>
      <c r="C408" s="430"/>
      <c r="D408" s="415" t="s">
        <v>3563</v>
      </c>
      <c r="E408" s="349" t="s">
        <v>1082</v>
      </c>
      <c r="F408" s="348" t="s">
        <v>5042</v>
      </c>
      <c r="G408" s="428" t="s">
        <v>22</v>
      </c>
      <c r="H408" s="376"/>
      <c r="I408" s="376"/>
      <c r="J408" s="376" t="s">
        <v>95</v>
      </c>
      <c r="K408" s="610" t="s">
        <v>7220</v>
      </c>
      <c r="L408" s="376" t="s">
        <v>7216</v>
      </c>
      <c r="M408" s="340"/>
      <c r="N408" s="340"/>
      <c r="O408" s="427"/>
      <c r="P408" s="427"/>
      <c r="Q408" s="427"/>
      <c r="R408" s="427"/>
      <c r="S408" s="427"/>
      <c r="T408" s="427"/>
      <c r="U408" s="427"/>
      <c r="V408" s="427"/>
      <c r="W408" s="427"/>
      <c r="X408" s="427"/>
      <c r="Y408" s="427"/>
    </row>
    <row r="409" customFormat="false" ht="15" hidden="true" customHeight="false" outlineLevel="1" collapsed="false">
      <c r="A409" s="386" t="s">
        <v>5076</v>
      </c>
      <c r="B409" s="391" t="s">
        <v>218</v>
      </c>
      <c r="C409" s="430"/>
      <c r="D409" s="415" t="s">
        <v>1096</v>
      </c>
      <c r="E409" s="402" t="s">
        <v>4768</v>
      </c>
      <c r="F409" s="348" t="s">
        <v>5042</v>
      </c>
      <c r="G409" s="428" t="s">
        <v>22</v>
      </c>
      <c r="H409" s="376"/>
      <c r="I409" s="376"/>
      <c r="J409" s="376" t="s">
        <v>95</v>
      </c>
      <c r="K409" s="610" t="s">
        <v>7220</v>
      </c>
      <c r="L409" s="376" t="s">
        <v>7216</v>
      </c>
      <c r="M409" s="340"/>
      <c r="N409" s="340"/>
      <c r="O409" s="109"/>
      <c r="P409" s="109"/>
      <c r="Q409" s="109"/>
      <c r="R409" s="109"/>
      <c r="S409" s="109"/>
      <c r="T409" s="109"/>
      <c r="U409" s="109"/>
      <c r="V409" s="109"/>
      <c r="W409" s="109"/>
      <c r="X409" s="109"/>
      <c r="Y409" s="109"/>
    </row>
    <row r="410" customFormat="false" ht="15" hidden="false" customHeight="true" outlineLevel="0" collapsed="false">
      <c r="A410" s="434" t="s">
        <v>5077</v>
      </c>
      <c r="B410" s="434"/>
      <c r="C410" s="434"/>
      <c r="D410" s="434"/>
      <c r="E410" s="434"/>
      <c r="F410" s="434"/>
      <c r="G410" s="425"/>
      <c r="H410" s="425"/>
      <c r="I410" s="425"/>
      <c r="J410" s="425"/>
      <c r="K410" s="425"/>
      <c r="L410" s="425"/>
      <c r="M410" s="426"/>
      <c r="N410" s="426"/>
      <c r="O410" s="109"/>
      <c r="P410" s="109"/>
      <c r="Q410" s="109"/>
      <c r="R410" s="109"/>
      <c r="S410" s="109"/>
      <c r="T410" s="109"/>
      <c r="U410" s="109"/>
      <c r="V410" s="109"/>
      <c r="W410" s="109"/>
      <c r="X410" s="109"/>
      <c r="Y410" s="109"/>
    </row>
    <row r="411" customFormat="false" ht="15" hidden="true" customHeight="false" outlineLevel="1" collapsed="false">
      <c r="A411" s="386" t="s">
        <v>5078</v>
      </c>
      <c r="B411" s="391" t="s">
        <v>213</v>
      </c>
      <c r="C411" s="415" t="s">
        <v>3261</v>
      </c>
      <c r="D411" s="349" t="s">
        <v>3262</v>
      </c>
      <c r="E411" s="345" t="s">
        <v>5079</v>
      </c>
      <c r="F411" s="348" t="s">
        <v>5080</v>
      </c>
      <c r="G411" s="428" t="s">
        <v>22</v>
      </c>
      <c r="H411" s="376"/>
      <c r="I411" s="376"/>
      <c r="J411" s="376" t="s">
        <v>95</v>
      </c>
      <c r="K411" s="610" t="s">
        <v>7220</v>
      </c>
      <c r="L411" s="376" t="s">
        <v>7216</v>
      </c>
      <c r="M411" s="340"/>
      <c r="N411" s="340"/>
      <c r="O411" s="427"/>
      <c r="P411" s="427"/>
      <c r="Q411" s="427"/>
      <c r="R411" s="427"/>
      <c r="S411" s="427"/>
      <c r="T411" s="427"/>
      <c r="U411" s="427"/>
      <c r="V411" s="427"/>
      <c r="W411" s="427"/>
      <c r="X411" s="427"/>
      <c r="Y411" s="427"/>
    </row>
    <row r="412" customFormat="false" ht="15" hidden="true" customHeight="false" outlineLevel="1" collapsed="false">
      <c r="A412" s="386" t="s">
        <v>5082</v>
      </c>
      <c r="B412" s="391" t="s">
        <v>213</v>
      </c>
      <c r="C412" s="430"/>
      <c r="D412" s="349" t="s">
        <v>5083</v>
      </c>
      <c r="E412" s="345" t="s">
        <v>5084</v>
      </c>
      <c r="F412" s="348" t="s">
        <v>5080</v>
      </c>
      <c r="G412" s="428" t="s">
        <v>22</v>
      </c>
      <c r="H412" s="376"/>
      <c r="I412" s="376"/>
      <c r="J412" s="376" t="s">
        <v>95</v>
      </c>
      <c r="K412" s="610" t="s">
        <v>7220</v>
      </c>
      <c r="L412" s="376" t="s">
        <v>7216</v>
      </c>
      <c r="M412" s="340"/>
      <c r="N412" s="340"/>
      <c r="O412" s="427"/>
      <c r="P412" s="427"/>
      <c r="Q412" s="427"/>
      <c r="R412" s="427"/>
      <c r="S412" s="427"/>
      <c r="T412" s="427"/>
      <c r="U412" s="427"/>
      <c r="V412" s="427"/>
      <c r="W412" s="427"/>
      <c r="X412" s="427"/>
      <c r="Y412" s="427"/>
    </row>
    <row r="413" customFormat="false" ht="15" hidden="true" customHeight="false" outlineLevel="1" collapsed="false">
      <c r="A413" s="386" t="s">
        <v>5085</v>
      </c>
      <c r="B413" s="391" t="s">
        <v>213</v>
      </c>
      <c r="C413" s="430"/>
      <c r="D413" s="349" t="s">
        <v>3266</v>
      </c>
      <c r="E413" s="345" t="s">
        <v>4840</v>
      </c>
      <c r="F413" s="348" t="s">
        <v>5080</v>
      </c>
      <c r="G413" s="428" t="s">
        <v>22</v>
      </c>
      <c r="H413" s="376"/>
      <c r="I413" s="376"/>
      <c r="J413" s="376" t="s">
        <v>95</v>
      </c>
      <c r="K413" s="610" t="s">
        <v>7220</v>
      </c>
      <c r="L413" s="376" t="s">
        <v>7216</v>
      </c>
      <c r="M413" s="340"/>
      <c r="N413" s="340"/>
      <c r="O413" s="427"/>
      <c r="P413" s="427"/>
      <c r="Q413" s="427"/>
      <c r="R413" s="427"/>
      <c r="S413" s="427"/>
      <c r="T413" s="427"/>
      <c r="U413" s="427"/>
      <c r="V413" s="427"/>
      <c r="W413" s="427"/>
      <c r="X413" s="427"/>
      <c r="Y413" s="427"/>
    </row>
    <row r="414" customFormat="false" ht="15" hidden="true" customHeight="false" outlineLevel="1" collapsed="false">
      <c r="A414" s="386" t="s">
        <v>5086</v>
      </c>
      <c r="B414" s="391" t="s">
        <v>213</v>
      </c>
      <c r="C414" s="415" t="s">
        <v>3396</v>
      </c>
      <c r="D414" s="349" t="s">
        <v>3270</v>
      </c>
      <c r="E414" s="345" t="s">
        <v>5087</v>
      </c>
      <c r="F414" s="348" t="s">
        <v>5080</v>
      </c>
      <c r="G414" s="428" t="s">
        <v>22</v>
      </c>
      <c r="H414" s="376"/>
      <c r="I414" s="376"/>
      <c r="J414" s="376" t="s">
        <v>95</v>
      </c>
      <c r="K414" s="610" t="s">
        <v>7220</v>
      </c>
      <c r="L414" s="376" t="s">
        <v>7216</v>
      </c>
      <c r="M414" s="340"/>
      <c r="N414" s="340"/>
      <c r="O414" s="427"/>
      <c r="P414" s="427"/>
      <c r="Q414" s="427"/>
      <c r="R414" s="427"/>
      <c r="S414" s="427"/>
      <c r="T414" s="427"/>
      <c r="U414" s="427"/>
      <c r="V414" s="427"/>
      <c r="W414" s="427"/>
      <c r="X414" s="427"/>
      <c r="Y414" s="427"/>
    </row>
    <row r="415" customFormat="false" ht="15" hidden="true" customHeight="false" outlineLevel="1" collapsed="false">
      <c r="A415" s="386" t="s">
        <v>5088</v>
      </c>
      <c r="B415" s="391" t="s">
        <v>213</v>
      </c>
      <c r="C415" s="430"/>
      <c r="D415" s="349" t="s">
        <v>3273</v>
      </c>
      <c r="E415" s="402" t="s">
        <v>7252</v>
      </c>
      <c r="F415" s="348" t="s">
        <v>5080</v>
      </c>
      <c r="G415" s="428" t="s">
        <v>22</v>
      </c>
      <c r="H415" s="376"/>
      <c r="I415" s="376"/>
      <c r="J415" s="376" t="s">
        <v>95</v>
      </c>
      <c r="K415" s="610" t="s">
        <v>7220</v>
      </c>
      <c r="L415" s="376" t="s">
        <v>7216</v>
      </c>
      <c r="M415" s="340"/>
      <c r="N415" s="340"/>
      <c r="O415" s="427"/>
      <c r="P415" s="427"/>
      <c r="Q415" s="427"/>
      <c r="R415" s="427"/>
      <c r="S415" s="427"/>
      <c r="T415" s="427"/>
      <c r="U415" s="427"/>
      <c r="V415" s="427"/>
      <c r="W415" s="427"/>
      <c r="X415" s="427"/>
      <c r="Y415" s="427"/>
    </row>
    <row r="416" customFormat="false" ht="15" hidden="true" customHeight="false" outlineLevel="1" collapsed="false">
      <c r="A416" s="386" t="s">
        <v>5090</v>
      </c>
      <c r="B416" s="391" t="s">
        <v>213</v>
      </c>
      <c r="C416" s="430"/>
      <c r="D416" s="349" t="s">
        <v>3278</v>
      </c>
      <c r="E416" s="349" t="s">
        <v>3652</v>
      </c>
      <c r="F416" s="348" t="s">
        <v>5080</v>
      </c>
      <c r="G416" s="428" t="s">
        <v>22</v>
      </c>
      <c r="H416" s="376"/>
      <c r="I416" s="376"/>
      <c r="J416" s="376" t="s">
        <v>95</v>
      </c>
      <c r="K416" s="610" t="s">
        <v>7220</v>
      </c>
      <c r="L416" s="376" t="s">
        <v>7216</v>
      </c>
      <c r="M416" s="340"/>
      <c r="N416" s="340"/>
      <c r="O416" s="427"/>
      <c r="P416" s="427"/>
      <c r="Q416" s="427"/>
      <c r="R416" s="427"/>
      <c r="S416" s="427"/>
      <c r="T416" s="427"/>
      <c r="U416" s="427"/>
      <c r="V416" s="427"/>
      <c r="W416" s="427"/>
      <c r="X416" s="427"/>
      <c r="Y416" s="427"/>
    </row>
    <row r="417" customFormat="false" ht="15" hidden="true" customHeight="false" outlineLevel="1" collapsed="false">
      <c r="A417" s="386" t="s">
        <v>5091</v>
      </c>
      <c r="B417" s="391" t="s">
        <v>213</v>
      </c>
      <c r="C417" s="415" t="s">
        <v>3339</v>
      </c>
      <c r="D417" s="415" t="s">
        <v>5092</v>
      </c>
      <c r="E417" s="348" t="s">
        <v>3283</v>
      </c>
      <c r="F417" s="348" t="s">
        <v>5080</v>
      </c>
      <c r="G417" s="428" t="s">
        <v>22</v>
      </c>
      <c r="H417" s="376"/>
      <c r="I417" s="376"/>
      <c r="J417" s="376" t="s">
        <v>95</v>
      </c>
      <c r="K417" s="610" t="s">
        <v>7220</v>
      </c>
      <c r="L417" s="376" t="s">
        <v>7216</v>
      </c>
      <c r="M417" s="340"/>
      <c r="N417" s="340"/>
      <c r="O417" s="427"/>
      <c r="P417" s="427"/>
      <c r="Q417" s="427"/>
      <c r="R417" s="427"/>
      <c r="S417" s="427"/>
      <c r="T417" s="427"/>
      <c r="U417" s="427"/>
      <c r="V417" s="427"/>
      <c r="W417" s="427"/>
      <c r="X417" s="427"/>
      <c r="Y417" s="427"/>
    </row>
    <row r="418" customFormat="false" ht="15" hidden="true" customHeight="false" outlineLevel="1" collapsed="false">
      <c r="A418" s="386" t="s">
        <v>5093</v>
      </c>
      <c r="B418" s="391" t="s">
        <v>213</v>
      </c>
      <c r="C418" s="415" t="s">
        <v>3703</v>
      </c>
      <c r="D418" s="415" t="s">
        <v>3286</v>
      </c>
      <c r="E418" s="337" t="s">
        <v>1935</v>
      </c>
      <c r="F418" s="348" t="s">
        <v>5080</v>
      </c>
      <c r="G418" s="428" t="s">
        <v>22</v>
      </c>
      <c r="H418" s="376"/>
      <c r="I418" s="376"/>
      <c r="J418" s="376" t="s">
        <v>95</v>
      </c>
      <c r="K418" s="610" t="s">
        <v>7220</v>
      </c>
      <c r="L418" s="376" t="s">
        <v>7216</v>
      </c>
      <c r="M418" s="340"/>
      <c r="N418" s="340"/>
      <c r="O418" s="427"/>
      <c r="P418" s="427"/>
      <c r="Q418" s="427"/>
      <c r="R418" s="427"/>
      <c r="S418" s="427"/>
      <c r="T418" s="427"/>
      <c r="U418" s="427"/>
      <c r="V418" s="427"/>
      <c r="W418" s="427"/>
      <c r="X418" s="427"/>
      <c r="Y418" s="427"/>
    </row>
    <row r="419" customFormat="false" ht="15" hidden="true" customHeight="false" outlineLevel="1" collapsed="false">
      <c r="A419" s="386" t="s">
        <v>5094</v>
      </c>
      <c r="B419" s="391" t="s">
        <v>213</v>
      </c>
      <c r="C419" s="430"/>
      <c r="D419" s="415" t="s">
        <v>5095</v>
      </c>
      <c r="E419" s="348" t="s">
        <v>5096</v>
      </c>
      <c r="F419" s="348" t="s">
        <v>5080</v>
      </c>
      <c r="G419" s="428" t="s">
        <v>22</v>
      </c>
      <c r="H419" s="376"/>
      <c r="I419" s="376"/>
      <c r="J419" s="376" t="s">
        <v>95</v>
      </c>
      <c r="K419" s="610" t="s">
        <v>7220</v>
      </c>
      <c r="L419" s="376" t="s">
        <v>7216</v>
      </c>
      <c r="M419" s="340"/>
      <c r="N419" s="340"/>
      <c r="O419" s="427"/>
      <c r="P419" s="427"/>
      <c r="Q419" s="427"/>
      <c r="R419" s="427"/>
      <c r="S419" s="427"/>
      <c r="T419" s="427"/>
      <c r="U419" s="427"/>
      <c r="V419" s="427"/>
      <c r="W419" s="427"/>
      <c r="X419" s="427"/>
      <c r="Y419" s="427"/>
    </row>
    <row r="420" customFormat="false" ht="15" hidden="true" customHeight="false" outlineLevel="1" collapsed="false">
      <c r="A420" s="386" t="s">
        <v>5097</v>
      </c>
      <c r="B420" s="391" t="s">
        <v>213</v>
      </c>
      <c r="C420" s="432"/>
      <c r="D420" s="415" t="s">
        <v>5098</v>
      </c>
      <c r="E420" s="348" t="s">
        <v>5099</v>
      </c>
      <c r="F420" s="348" t="s">
        <v>5080</v>
      </c>
      <c r="G420" s="428" t="s">
        <v>22</v>
      </c>
      <c r="H420" s="376"/>
      <c r="I420" s="376"/>
      <c r="J420" s="376" t="s">
        <v>95</v>
      </c>
      <c r="K420" s="610" t="s">
        <v>7220</v>
      </c>
      <c r="L420" s="376" t="s">
        <v>7216</v>
      </c>
      <c r="M420" s="340"/>
      <c r="N420" s="340"/>
      <c r="O420" s="427"/>
      <c r="P420" s="427"/>
      <c r="Q420" s="427"/>
      <c r="R420" s="427"/>
      <c r="S420" s="427"/>
      <c r="T420" s="427"/>
      <c r="U420" s="427"/>
      <c r="V420" s="427"/>
      <c r="W420" s="427"/>
      <c r="X420" s="427"/>
      <c r="Y420" s="427"/>
    </row>
    <row r="421" customFormat="false" ht="15" hidden="true" customHeight="false" outlineLevel="1" collapsed="false">
      <c r="A421" s="386" t="s">
        <v>5100</v>
      </c>
      <c r="B421" s="391" t="s">
        <v>213</v>
      </c>
      <c r="C421" s="430"/>
      <c r="D421" s="415" t="s">
        <v>5101</v>
      </c>
      <c r="E421" s="348" t="s">
        <v>5102</v>
      </c>
      <c r="F421" s="348" t="s">
        <v>5080</v>
      </c>
      <c r="G421" s="428" t="s">
        <v>22</v>
      </c>
      <c r="H421" s="376"/>
      <c r="I421" s="376"/>
      <c r="J421" s="376" t="s">
        <v>95</v>
      </c>
      <c r="K421" s="610" t="s">
        <v>7220</v>
      </c>
      <c r="L421" s="376" t="s">
        <v>7216</v>
      </c>
      <c r="M421" s="340"/>
      <c r="N421" s="340"/>
      <c r="O421" s="427"/>
      <c r="P421" s="427"/>
      <c r="Q421" s="427"/>
      <c r="R421" s="427"/>
      <c r="S421" s="427"/>
      <c r="T421" s="427"/>
      <c r="U421" s="427"/>
      <c r="V421" s="427"/>
      <c r="W421" s="427"/>
      <c r="X421" s="427"/>
      <c r="Y421" s="427"/>
    </row>
    <row r="422" customFormat="false" ht="15" hidden="true" customHeight="false" outlineLevel="1" collapsed="false">
      <c r="A422" s="386" t="s">
        <v>5103</v>
      </c>
      <c r="B422" s="391" t="s">
        <v>213</v>
      </c>
      <c r="C422" s="432"/>
      <c r="D422" s="415" t="s">
        <v>5104</v>
      </c>
      <c r="E422" s="348" t="s">
        <v>5105</v>
      </c>
      <c r="F422" s="348" t="s">
        <v>5080</v>
      </c>
      <c r="G422" s="428" t="s">
        <v>22</v>
      </c>
      <c r="H422" s="376"/>
      <c r="I422" s="376"/>
      <c r="J422" s="376" t="s">
        <v>95</v>
      </c>
      <c r="K422" s="610" t="s">
        <v>7220</v>
      </c>
      <c r="L422" s="376" t="s">
        <v>7216</v>
      </c>
      <c r="M422" s="340"/>
      <c r="N422" s="340"/>
      <c r="O422" s="427"/>
      <c r="P422" s="427"/>
      <c r="Q422" s="427"/>
      <c r="R422" s="427"/>
      <c r="S422" s="427"/>
      <c r="T422" s="427"/>
      <c r="U422" s="427"/>
      <c r="V422" s="427"/>
      <c r="W422" s="427"/>
      <c r="X422" s="427"/>
      <c r="Y422" s="427"/>
    </row>
    <row r="423" customFormat="false" ht="15" hidden="true" customHeight="false" outlineLevel="1" collapsed="false">
      <c r="A423" s="386" t="s">
        <v>5106</v>
      </c>
      <c r="B423" s="391" t="s">
        <v>213</v>
      </c>
      <c r="C423" s="430"/>
      <c r="D423" s="415" t="s">
        <v>5107</v>
      </c>
      <c r="E423" s="348" t="s">
        <v>5108</v>
      </c>
      <c r="F423" s="348" t="s">
        <v>5080</v>
      </c>
      <c r="G423" s="428" t="s">
        <v>22</v>
      </c>
      <c r="H423" s="376"/>
      <c r="I423" s="376"/>
      <c r="J423" s="376" t="s">
        <v>95</v>
      </c>
      <c r="K423" s="610" t="s">
        <v>7220</v>
      </c>
      <c r="L423" s="376" t="s">
        <v>7216</v>
      </c>
      <c r="M423" s="340"/>
      <c r="N423" s="340"/>
      <c r="O423" s="427"/>
      <c r="P423" s="427"/>
      <c r="Q423" s="427"/>
      <c r="R423" s="427"/>
      <c r="S423" s="427"/>
      <c r="T423" s="427"/>
      <c r="U423" s="427"/>
      <c r="V423" s="427"/>
      <c r="W423" s="427"/>
      <c r="X423" s="427"/>
      <c r="Y423" s="427"/>
    </row>
    <row r="424" customFormat="false" ht="15" hidden="true" customHeight="false" outlineLevel="1" collapsed="false">
      <c r="A424" s="386" t="s">
        <v>5109</v>
      </c>
      <c r="B424" s="391" t="s">
        <v>213</v>
      </c>
      <c r="C424" s="430"/>
      <c r="D424" s="415" t="s">
        <v>5110</v>
      </c>
      <c r="E424" s="348" t="s">
        <v>5111</v>
      </c>
      <c r="F424" s="348" t="s">
        <v>5080</v>
      </c>
      <c r="G424" s="428" t="s">
        <v>22</v>
      </c>
      <c r="H424" s="376"/>
      <c r="I424" s="376"/>
      <c r="J424" s="376" t="s">
        <v>95</v>
      </c>
      <c r="K424" s="610" t="s">
        <v>7220</v>
      </c>
      <c r="L424" s="376" t="s">
        <v>7216</v>
      </c>
      <c r="M424" s="340"/>
      <c r="N424" s="340"/>
      <c r="O424" s="427"/>
      <c r="P424" s="427"/>
      <c r="Q424" s="427"/>
      <c r="R424" s="427"/>
      <c r="S424" s="427"/>
      <c r="T424" s="427"/>
      <c r="U424" s="427"/>
      <c r="V424" s="427"/>
      <c r="W424" s="427"/>
      <c r="X424" s="427"/>
      <c r="Y424" s="427"/>
    </row>
    <row r="425" customFormat="false" ht="15" hidden="true" customHeight="false" outlineLevel="1" collapsed="false">
      <c r="A425" s="386" t="s">
        <v>5112</v>
      </c>
      <c r="B425" s="391" t="s">
        <v>213</v>
      </c>
      <c r="C425" s="432"/>
      <c r="D425" s="351" t="s">
        <v>1950</v>
      </c>
      <c r="E425" s="352" t="s">
        <v>1951</v>
      </c>
      <c r="F425" s="348" t="s">
        <v>5080</v>
      </c>
      <c r="G425" s="428" t="s">
        <v>22</v>
      </c>
      <c r="H425" s="376"/>
      <c r="I425" s="376"/>
      <c r="J425" s="376" t="s">
        <v>95</v>
      </c>
      <c r="K425" s="610" t="s">
        <v>7220</v>
      </c>
      <c r="L425" s="376" t="s">
        <v>7216</v>
      </c>
      <c r="M425" s="340"/>
      <c r="N425" s="340"/>
      <c r="O425" s="427"/>
      <c r="P425" s="427"/>
      <c r="Q425" s="427"/>
      <c r="R425" s="427"/>
      <c r="S425" s="427"/>
      <c r="T425" s="427"/>
      <c r="U425" s="427"/>
      <c r="V425" s="427"/>
      <c r="W425" s="427"/>
      <c r="X425" s="427"/>
      <c r="Y425" s="427"/>
    </row>
    <row r="426" customFormat="false" ht="15" hidden="true" customHeight="false" outlineLevel="1" collapsed="false">
      <c r="A426" s="386" t="s">
        <v>5113</v>
      </c>
      <c r="B426" s="391" t="s">
        <v>213</v>
      </c>
      <c r="C426" s="432"/>
      <c r="D426" s="351" t="s">
        <v>1953</v>
      </c>
      <c r="E426" s="352" t="s">
        <v>1954</v>
      </c>
      <c r="F426" s="348" t="s">
        <v>5080</v>
      </c>
      <c r="G426" s="428" t="s">
        <v>22</v>
      </c>
      <c r="H426" s="376"/>
      <c r="I426" s="376"/>
      <c r="J426" s="376" t="s">
        <v>95</v>
      </c>
      <c r="K426" s="610" t="s">
        <v>7220</v>
      </c>
      <c r="L426" s="376" t="s">
        <v>7216</v>
      </c>
      <c r="M426" s="340"/>
      <c r="N426" s="340"/>
      <c r="O426" s="427"/>
      <c r="P426" s="427"/>
      <c r="Q426" s="427"/>
      <c r="R426" s="427"/>
      <c r="S426" s="427"/>
      <c r="T426" s="427"/>
      <c r="U426" s="427"/>
      <c r="V426" s="427"/>
      <c r="W426" s="427"/>
      <c r="X426" s="427"/>
      <c r="Y426" s="427"/>
    </row>
    <row r="427" customFormat="false" ht="15" hidden="true" customHeight="false" outlineLevel="1" collapsed="false">
      <c r="A427" s="386" t="s">
        <v>5114</v>
      </c>
      <c r="B427" s="391" t="s">
        <v>213</v>
      </c>
      <c r="C427" s="415" t="s">
        <v>3709</v>
      </c>
      <c r="D427" s="415" t="s">
        <v>1502</v>
      </c>
      <c r="E427" s="402" t="s">
        <v>4687</v>
      </c>
      <c r="F427" s="349" t="s">
        <v>4855</v>
      </c>
      <c r="G427" s="428" t="s">
        <v>22</v>
      </c>
      <c r="H427" s="376"/>
      <c r="I427" s="376"/>
      <c r="J427" s="376" t="s">
        <v>95</v>
      </c>
      <c r="K427" s="610" t="s">
        <v>7220</v>
      </c>
      <c r="L427" s="376" t="s">
        <v>7216</v>
      </c>
      <c r="M427" s="340"/>
      <c r="N427" s="340"/>
      <c r="O427" s="427"/>
      <c r="P427" s="427"/>
      <c r="Q427" s="427"/>
      <c r="R427" s="427"/>
      <c r="S427" s="427"/>
      <c r="T427" s="427"/>
      <c r="U427" s="427"/>
      <c r="V427" s="427"/>
      <c r="W427" s="427"/>
      <c r="X427" s="427"/>
      <c r="Y427" s="427"/>
    </row>
    <row r="428" customFormat="false" ht="15" hidden="true" customHeight="false" outlineLevel="1" collapsed="false">
      <c r="A428" s="386" t="s">
        <v>5115</v>
      </c>
      <c r="B428" s="391" t="s">
        <v>213</v>
      </c>
      <c r="C428" s="430"/>
      <c r="D428" s="415" t="s">
        <v>1504</v>
      </c>
      <c r="E428" s="402" t="s">
        <v>4689</v>
      </c>
      <c r="F428" s="349" t="s">
        <v>4857</v>
      </c>
      <c r="G428" s="428" t="s">
        <v>22</v>
      </c>
      <c r="H428" s="376"/>
      <c r="I428" s="376"/>
      <c r="J428" s="376" t="s">
        <v>95</v>
      </c>
      <c r="K428" s="610" t="s">
        <v>7220</v>
      </c>
      <c r="L428" s="376" t="s">
        <v>7216</v>
      </c>
      <c r="M428" s="340"/>
      <c r="N428" s="340"/>
      <c r="O428" s="427"/>
      <c r="P428" s="427"/>
      <c r="Q428" s="427"/>
      <c r="R428" s="427"/>
      <c r="S428" s="427"/>
      <c r="T428" s="427"/>
      <c r="U428" s="427"/>
      <c r="V428" s="427"/>
      <c r="W428" s="427"/>
      <c r="X428" s="427"/>
      <c r="Y428" s="427"/>
    </row>
    <row r="429" customFormat="false" ht="15" hidden="true" customHeight="false" outlineLevel="1" collapsed="false">
      <c r="A429" s="386" t="s">
        <v>5116</v>
      </c>
      <c r="B429" s="391" t="s">
        <v>213</v>
      </c>
      <c r="C429" s="430"/>
      <c r="D429" s="415" t="s">
        <v>1507</v>
      </c>
      <c r="E429" s="402" t="s">
        <v>4691</v>
      </c>
      <c r="F429" s="349" t="s">
        <v>4859</v>
      </c>
      <c r="G429" s="428" t="s">
        <v>22</v>
      </c>
      <c r="H429" s="376"/>
      <c r="I429" s="376"/>
      <c r="J429" s="376" t="s">
        <v>95</v>
      </c>
      <c r="K429" s="610" t="s">
        <v>7220</v>
      </c>
      <c r="L429" s="376" t="s">
        <v>7216</v>
      </c>
      <c r="M429" s="340"/>
      <c r="N429" s="340"/>
      <c r="O429" s="427"/>
      <c r="P429" s="427"/>
      <c r="Q429" s="427"/>
      <c r="R429" s="427"/>
      <c r="S429" s="427"/>
      <c r="T429" s="427"/>
      <c r="U429" s="427"/>
      <c r="V429" s="427"/>
      <c r="W429" s="427"/>
      <c r="X429" s="427"/>
      <c r="Y429" s="427"/>
    </row>
    <row r="430" customFormat="false" ht="15" hidden="true" customHeight="false" outlineLevel="1" collapsed="false">
      <c r="A430" s="386" t="s">
        <v>5117</v>
      </c>
      <c r="B430" s="391" t="s">
        <v>213</v>
      </c>
      <c r="C430" s="430"/>
      <c r="D430" s="415" t="s">
        <v>3915</v>
      </c>
      <c r="E430" s="402" t="s">
        <v>5118</v>
      </c>
      <c r="F430" s="340"/>
      <c r="G430" s="428" t="s">
        <v>22</v>
      </c>
      <c r="H430" s="376"/>
      <c r="I430" s="376"/>
      <c r="J430" s="376" t="s">
        <v>95</v>
      </c>
      <c r="K430" s="610" t="s">
        <v>7220</v>
      </c>
      <c r="L430" s="376" t="s">
        <v>7216</v>
      </c>
      <c r="M430" s="340"/>
      <c r="N430" s="340"/>
      <c r="O430" s="427"/>
      <c r="P430" s="427"/>
      <c r="Q430" s="427"/>
      <c r="R430" s="427"/>
      <c r="S430" s="427"/>
      <c r="T430" s="427"/>
      <c r="U430" s="427"/>
      <c r="V430" s="427"/>
      <c r="W430" s="427"/>
      <c r="X430" s="427"/>
      <c r="Y430" s="427"/>
    </row>
    <row r="431" customFormat="false" ht="15" hidden="true" customHeight="false" outlineLevel="1" collapsed="false">
      <c r="A431" s="386" t="s">
        <v>5119</v>
      </c>
      <c r="B431" s="391" t="s">
        <v>213</v>
      </c>
      <c r="C431" s="415" t="s">
        <v>1076</v>
      </c>
      <c r="D431" s="415" t="s">
        <v>1077</v>
      </c>
      <c r="E431" s="402" t="s">
        <v>4662</v>
      </c>
      <c r="F431" s="349" t="s">
        <v>4855</v>
      </c>
      <c r="G431" s="428" t="s">
        <v>22</v>
      </c>
      <c r="H431" s="376"/>
      <c r="I431" s="376"/>
      <c r="J431" s="376" t="s">
        <v>95</v>
      </c>
      <c r="K431" s="610" t="s">
        <v>7220</v>
      </c>
      <c r="L431" s="376" t="s">
        <v>7216</v>
      </c>
      <c r="M431" s="340"/>
      <c r="N431" s="340"/>
      <c r="O431" s="427"/>
      <c r="P431" s="427"/>
      <c r="Q431" s="427"/>
      <c r="R431" s="427"/>
      <c r="S431" s="427"/>
      <c r="T431" s="427"/>
      <c r="U431" s="427"/>
      <c r="V431" s="427"/>
      <c r="W431" s="427"/>
      <c r="X431" s="427"/>
      <c r="Y431" s="427"/>
    </row>
    <row r="432" customFormat="false" ht="15" hidden="true" customHeight="false" outlineLevel="1" collapsed="false">
      <c r="A432" s="386" t="s">
        <v>5120</v>
      </c>
      <c r="B432" s="391" t="s">
        <v>213</v>
      </c>
      <c r="C432" s="430"/>
      <c r="D432" s="415" t="s">
        <v>3563</v>
      </c>
      <c r="E432" s="349" t="s">
        <v>1082</v>
      </c>
      <c r="F432" s="349" t="s">
        <v>4855</v>
      </c>
      <c r="G432" s="428" t="s">
        <v>22</v>
      </c>
      <c r="H432" s="376"/>
      <c r="I432" s="376"/>
      <c r="J432" s="376" t="s">
        <v>95</v>
      </c>
      <c r="K432" s="610" t="s">
        <v>7220</v>
      </c>
      <c r="L432" s="376" t="s">
        <v>7216</v>
      </c>
      <c r="M432" s="340"/>
      <c r="N432" s="340"/>
      <c r="O432" s="427"/>
      <c r="P432" s="427"/>
      <c r="Q432" s="427"/>
      <c r="R432" s="427"/>
      <c r="S432" s="427"/>
      <c r="T432" s="427"/>
      <c r="U432" s="427"/>
      <c r="V432" s="427"/>
      <c r="W432" s="427"/>
      <c r="X432" s="427"/>
      <c r="Y432" s="427"/>
    </row>
    <row r="433" customFormat="false" ht="15" hidden="true" customHeight="false" outlineLevel="1" collapsed="false">
      <c r="A433" s="386" t="s">
        <v>5121</v>
      </c>
      <c r="B433" s="391" t="s">
        <v>218</v>
      </c>
      <c r="C433" s="430"/>
      <c r="D433" s="415" t="s">
        <v>1096</v>
      </c>
      <c r="E433" s="402" t="s">
        <v>4768</v>
      </c>
      <c r="F433" s="348" t="s">
        <v>5080</v>
      </c>
      <c r="G433" s="428" t="s">
        <v>22</v>
      </c>
      <c r="H433" s="376"/>
      <c r="I433" s="376"/>
      <c r="J433" s="376" t="s">
        <v>95</v>
      </c>
      <c r="K433" s="610" t="s">
        <v>7220</v>
      </c>
      <c r="L433" s="376" t="s">
        <v>7253</v>
      </c>
      <c r="M433" s="340"/>
      <c r="N433" s="340"/>
      <c r="O433" s="427"/>
      <c r="P433" s="427"/>
      <c r="Q433" s="427"/>
      <c r="R433" s="427"/>
      <c r="S433" s="427"/>
      <c r="T433" s="427"/>
      <c r="U433" s="427"/>
      <c r="V433" s="427"/>
      <c r="W433" s="427"/>
      <c r="X433" s="427"/>
      <c r="Y433" s="427"/>
    </row>
    <row r="434" customFormat="false" ht="15" hidden="false" customHeight="true" outlineLevel="0" collapsed="false">
      <c r="A434" s="434" t="s">
        <v>5122</v>
      </c>
      <c r="B434" s="434"/>
      <c r="C434" s="434"/>
      <c r="D434" s="434"/>
      <c r="E434" s="434"/>
      <c r="F434" s="434"/>
      <c r="G434" s="425"/>
      <c r="H434" s="425"/>
      <c r="I434" s="425"/>
      <c r="J434" s="425"/>
      <c r="K434" s="425"/>
      <c r="L434" s="425"/>
      <c r="M434" s="426"/>
      <c r="N434" s="426"/>
      <c r="O434" s="109"/>
      <c r="P434" s="109"/>
      <c r="Q434" s="109"/>
      <c r="R434" s="109"/>
      <c r="S434" s="109"/>
      <c r="T434" s="109"/>
      <c r="U434" s="109"/>
      <c r="V434" s="109"/>
      <c r="W434" s="109"/>
      <c r="X434" s="109"/>
      <c r="Y434" s="109"/>
    </row>
    <row r="435" customFormat="false" ht="15" hidden="true" customHeight="false" outlineLevel="1" collapsed="false">
      <c r="A435" s="420" t="s">
        <v>5123</v>
      </c>
      <c r="B435" s="391" t="s">
        <v>214</v>
      </c>
      <c r="C435" s="415" t="s">
        <v>3261</v>
      </c>
      <c r="D435" s="349" t="s">
        <v>3262</v>
      </c>
      <c r="E435" s="345" t="s">
        <v>5124</v>
      </c>
      <c r="F435" s="348" t="s">
        <v>5125</v>
      </c>
      <c r="G435" s="338" t="s">
        <v>22</v>
      </c>
      <c r="H435" s="339"/>
      <c r="I435" s="339"/>
      <c r="J435" s="339" t="s">
        <v>95</v>
      </c>
      <c r="K435" s="608" t="s">
        <v>7220</v>
      </c>
      <c r="L435" s="339" t="s">
        <v>7216</v>
      </c>
      <c r="M435" s="340"/>
      <c r="N435" s="340"/>
      <c r="O435" s="416"/>
      <c r="P435" s="416"/>
      <c r="Q435" s="416"/>
      <c r="R435" s="416"/>
      <c r="S435" s="416"/>
      <c r="T435" s="416"/>
      <c r="U435" s="416"/>
      <c r="V435" s="416"/>
      <c r="W435" s="416"/>
      <c r="X435" s="416"/>
      <c r="Y435" s="416"/>
    </row>
    <row r="436" customFormat="false" ht="15" hidden="true" customHeight="false" outlineLevel="1" collapsed="false">
      <c r="A436" s="420" t="s">
        <v>5126</v>
      </c>
      <c r="B436" s="391" t="s">
        <v>214</v>
      </c>
      <c r="C436" s="394"/>
      <c r="D436" s="349" t="s">
        <v>5083</v>
      </c>
      <c r="E436" s="345" t="s">
        <v>5084</v>
      </c>
      <c r="F436" s="348" t="s">
        <v>5125</v>
      </c>
      <c r="G436" s="338" t="s">
        <v>22</v>
      </c>
      <c r="H436" s="339"/>
      <c r="I436" s="339"/>
      <c r="J436" s="339" t="s">
        <v>95</v>
      </c>
      <c r="K436" s="608" t="s">
        <v>7220</v>
      </c>
      <c r="L436" s="339" t="s">
        <v>7216</v>
      </c>
      <c r="M436" s="340"/>
      <c r="N436" s="340"/>
      <c r="O436" s="416"/>
      <c r="P436" s="416"/>
      <c r="Q436" s="416"/>
      <c r="R436" s="416"/>
      <c r="S436" s="416"/>
      <c r="T436" s="416"/>
      <c r="U436" s="416"/>
      <c r="V436" s="416"/>
      <c r="W436" s="416"/>
      <c r="X436" s="416"/>
      <c r="Y436" s="416"/>
    </row>
    <row r="437" customFormat="false" ht="15" hidden="true" customHeight="false" outlineLevel="1" collapsed="false">
      <c r="A437" s="420" t="s">
        <v>5127</v>
      </c>
      <c r="B437" s="391" t="s">
        <v>214</v>
      </c>
      <c r="C437" s="394"/>
      <c r="D437" s="349" t="s">
        <v>3266</v>
      </c>
      <c r="E437" s="345" t="s">
        <v>4840</v>
      </c>
      <c r="F437" s="348" t="s">
        <v>5125</v>
      </c>
      <c r="G437" s="338" t="s">
        <v>22</v>
      </c>
      <c r="H437" s="339"/>
      <c r="I437" s="339"/>
      <c r="J437" s="339" t="s">
        <v>95</v>
      </c>
      <c r="K437" s="608" t="s">
        <v>7220</v>
      </c>
      <c r="L437" s="339" t="s">
        <v>7216</v>
      </c>
      <c r="M437" s="340"/>
      <c r="N437" s="340"/>
      <c r="O437" s="416"/>
      <c r="P437" s="416"/>
      <c r="Q437" s="416"/>
      <c r="R437" s="416"/>
      <c r="S437" s="416"/>
      <c r="T437" s="416"/>
      <c r="U437" s="416"/>
      <c r="V437" s="416"/>
      <c r="W437" s="416"/>
      <c r="X437" s="416"/>
      <c r="Y437" s="416"/>
    </row>
    <row r="438" customFormat="false" ht="15" hidden="true" customHeight="false" outlineLevel="1" collapsed="false">
      <c r="A438" s="420" t="s">
        <v>5128</v>
      </c>
      <c r="B438" s="391" t="s">
        <v>214</v>
      </c>
      <c r="C438" s="415" t="s">
        <v>3396</v>
      </c>
      <c r="D438" s="349" t="s">
        <v>3270</v>
      </c>
      <c r="E438" s="345" t="s">
        <v>5129</v>
      </c>
      <c r="F438" s="348" t="s">
        <v>5125</v>
      </c>
      <c r="G438" s="338" t="s">
        <v>22</v>
      </c>
      <c r="H438" s="339"/>
      <c r="I438" s="339"/>
      <c r="J438" s="339" t="s">
        <v>95</v>
      </c>
      <c r="K438" s="608" t="s">
        <v>7220</v>
      </c>
      <c r="L438" s="339" t="s">
        <v>7216</v>
      </c>
      <c r="M438" s="340"/>
      <c r="N438" s="340"/>
      <c r="O438" s="416"/>
      <c r="P438" s="416"/>
      <c r="Q438" s="416"/>
      <c r="R438" s="416"/>
      <c r="S438" s="416"/>
      <c r="T438" s="416"/>
      <c r="U438" s="416"/>
      <c r="V438" s="416"/>
      <c r="W438" s="416"/>
      <c r="X438" s="416"/>
      <c r="Y438" s="416"/>
    </row>
    <row r="439" customFormat="false" ht="15" hidden="true" customHeight="false" outlineLevel="1" collapsed="false">
      <c r="A439" s="420" t="s">
        <v>5130</v>
      </c>
      <c r="B439" s="391" t="s">
        <v>214</v>
      </c>
      <c r="C439" s="394"/>
      <c r="D439" s="349" t="s">
        <v>3273</v>
      </c>
      <c r="E439" s="349" t="s">
        <v>7254</v>
      </c>
      <c r="F439" s="348" t="s">
        <v>5125</v>
      </c>
      <c r="G439" s="338" t="s">
        <v>22</v>
      </c>
      <c r="H439" s="339"/>
      <c r="I439" s="339"/>
      <c r="J439" s="339" t="s">
        <v>95</v>
      </c>
      <c r="K439" s="608" t="s">
        <v>7220</v>
      </c>
      <c r="L439" s="339" t="s">
        <v>7216</v>
      </c>
      <c r="M439" s="340"/>
      <c r="N439" s="340"/>
      <c r="O439" s="416"/>
      <c r="P439" s="416"/>
      <c r="Q439" s="416"/>
      <c r="R439" s="416"/>
      <c r="S439" s="416"/>
      <c r="T439" s="416"/>
      <c r="U439" s="416"/>
      <c r="V439" s="416"/>
      <c r="W439" s="416"/>
      <c r="X439" s="416"/>
      <c r="Y439" s="416"/>
    </row>
    <row r="440" customFormat="false" ht="15" hidden="true" customHeight="false" outlineLevel="1" collapsed="false">
      <c r="A440" s="420" t="s">
        <v>5132</v>
      </c>
      <c r="B440" s="391" t="s">
        <v>214</v>
      </c>
      <c r="C440" s="394"/>
      <c r="D440" s="349" t="s">
        <v>3278</v>
      </c>
      <c r="E440" s="349" t="s">
        <v>3652</v>
      </c>
      <c r="F440" s="348" t="s">
        <v>5125</v>
      </c>
      <c r="G440" s="338" t="s">
        <v>22</v>
      </c>
      <c r="H440" s="339"/>
      <c r="I440" s="339"/>
      <c r="J440" s="339" t="s">
        <v>95</v>
      </c>
      <c r="K440" s="608" t="s">
        <v>7220</v>
      </c>
      <c r="L440" s="339" t="s">
        <v>7216</v>
      </c>
      <c r="M440" s="340"/>
      <c r="N440" s="340"/>
      <c r="O440" s="416"/>
      <c r="P440" s="416"/>
      <c r="Q440" s="416"/>
      <c r="R440" s="416"/>
      <c r="S440" s="416"/>
      <c r="T440" s="416"/>
      <c r="U440" s="416"/>
      <c r="V440" s="416"/>
      <c r="W440" s="416"/>
      <c r="X440" s="416"/>
      <c r="Y440" s="416"/>
    </row>
    <row r="441" customFormat="false" ht="15" hidden="true" customHeight="false" outlineLevel="1" collapsed="false">
      <c r="A441" s="420" t="s">
        <v>5133</v>
      </c>
      <c r="B441" s="391" t="s">
        <v>214</v>
      </c>
      <c r="C441" s="415" t="s">
        <v>3339</v>
      </c>
      <c r="D441" s="415" t="s">
        <v>5134</v>
      </c>
      <c r="E441" s="348" t="s">
        <v>3283</v>
      </c>
      <c r="F441" s="348" t="s">
        <v>5125</v>
      </c>
      <c r="G441" s="338" t="s">
        <v>22</v>
      </c>
      <c r="H441" s="339"/>
      <c r="I441" s="339"/>
      <c r="J441" s="339" t="s">
        <v>95</v>
      </c>
      <c r="K441" s="608" t="s">
        <v>7220</v>
      </c>
      <c r="L441" s="339" t="s">
        <v>7216</v>
      </c>
      <c r="M441" s="340"/>
      <c r="N441" s="340"/>
      <c r="O441" s="416"/>
      <c r="P441" s="416"/>
      <c r="Q441" s="416"/>
      <c r="R441" s="416"/>
      <c r="S441" s="416"/>
      <c r="T441" s="416"/>
      <c r="U441" s="416"/>
      <c r="V441" s="416"/>
      <c r="W441" s="416"/>
      <c r="X441" s="416"/>
      <c r="Y441" s="416"/>
    </row>
    <row r="442" customFormat="false" ht="15" hidden="true" customHeight="false" outlineLevel="1" collapsed="false">
      <c r="A442" s="420" t="s">
        <v>5135</v>
      </c>
      <c r="B442" s="391" t="s">
        <v>214</v>
      </c>
      <c r="C442" s="415" t="s">
        <v>3703</v>
      </c>
      <c r="D442" s="415" t="s">
        <v>3286</v>
      </c>
      <c r="E442" s="337" t="s">
        <v>1935</v>
      </c>
      <c r="F442" s="348" t="s">
        <v>5125</v>
      </c>
      <c r="G442" s="338" t="s">
        <v>22</v>
      </c>
      <c r="H442" s="339"/>
      <c r="I442" s="339"/>
      <c r="J442" s="339" t="s">
        <v>95</v>
      </c>
      <c r="K442" s="608" t="s">
        <v>7220</v>
      </c>
      <c r="L442" s="339" t="s">
        <v>7216</v>
      </c>
      <c r="M442" s="340"/>
      <c r="N442" s="340"/>
      <c r="O442" s="416"/>
      <c r="P442" s="416"/>
      <c r="Q442" s="416"/>
      <c r="R442" s="416"/>
      <c r="S442" s="416"/>
      <c r="T442" s="416"/>
      <c r="U442" s="416"/>
      <c r="V442" s="416"/>
      <c r="W442" s="416"/>
      <c r="X442" s="416"/>
      <c r="Y442" s="416"/>
    </row>
    <row r="443" customFormat="false" ht="15" hidden="true" customHeight="false" outlineLevel="1" collapsed="false">
      <c r="A443" s="420" t="s">
        <v>5136</v>
      </c>
      <c r="B443" s="391" t="s">
        <v>214</v>
      </c>
      <c r="C443" s="394"/>
      <c r="D443" s="415" t="s">
        <v>5137</v>
      </c>
      <c r="E443" s="348" t="s">
        <v>5096</v>
      </c>
      <c r="F443" s="348" t="s">
        <v>5138</v>
      </c>
      <c r="G443" s="338" t="s">
        <v>22</v>
      </c>
      <c r="H443" s="339"/>
      <c r="I443" s="339"/>
      <c r="J443" s="339" t="s">
        <v>95</v>
      </c>
      <c r="K443" s="608" t="s">
        <v>7220</v>
      </c>
      <c r="L443" s="339" t="s">
        <v>7216</v>
      </c>
      <c r="M443" s="340"/>
      <c r="N443" s="340"/>
      <c r="O443" s="416"/>
      <c r="P443" s="416"/>
      <c r="Q443" s="416"/>
      <c r="R443" s="416"/>
      <c r="S443" s="416"/>
      <c r="T443" s="416"/>
      <c r="U443" s="416"/>
      <c r="V443" s="416"/>
      <c r="W443" s="416"/>
      <c r="X443" s="416"/>
      <c r="Y443" s="416"/>
    </row>
    <row r="444" customFormat="false" ht="15" hidden="true" customHeight="false" outlineLevel="1" collapsed="false">
      <c r="A444" s="420" t="s">
        <v>5139</v>
      </c>
      <c r="B444" s="391" t="s">
        <v>214</v>
      </c>
      <c r="C444" s="471"/>
      <c r="D444" s="415" t="s">
        <v>5098</v>
      </c>
      <c r="E444" s="348" t="s">
        <v>5140</v>
      </c>
      <c r="F444" s="348" t="s">
        <v>5141</v>
      </c>
      <c r="G444" s="338" t="s">
        <v>22</v>
      </c>
      <c r="H444" s="339"/>
      <c r="I444" s="339"/>
      <c r="J444" s="339" t="s">
        <v>95</v>
      </c>
      <c r="K444" s="608" t="s">
        <v>7220</v>
      </c>
      <c r="L444" s="339" t="s">
        <v>7216</v>
      </c>
      <c r="M444" s="340"/>
      <c r="N444" s="340"/>
      <c r="O444" s="416"/>
      <c r="P444" s="416"/>
      <c r="Q444" s="416"/>
      <c r="R444" s="416"/>
      <c r="S444" s="416"/>
      <c r="T444" s="416"/>
      <c r="U444" s="416"/>
      <c r="V444" s="416"/>
      <c r="W444" s="416"/>
      <c r="X444" s="416"/>
      <c r="Y444" s="416"/>
    </row>
    <row r="445" customFormat="false" ht="15" hidden="true" customHeight="false" outlineLevel="1" collapsed="false">
      <c r="A445" s="420" t="s">
        <v>5142</v>
      </c>
      <c r="B445" s="391" t="s">
        <v>214</v>
      </c>
      <c r="C445" s="394"/>
      <c r="D445" s="415" t="s">
        <v>5101</v>
      </c>
      <c r="E445" s="348" t="s">
        <v>5143</v>
      </c>
      <c r="F445" s="348" t="s">
        <v>5141</v>
      </c>
      <c r="G445" s="338" t="s">
        <v>22</v>
      </c>
      <c r="H445" s="339"/>
      <c r="I445" s="339"/>
      <c r="J445" s="339" t="s">
        <v>95</v>
      </c>
      <c r="K445" s="608" t="s">
        <v>7220</v>
      </c>
      <c r="L445" s="339" t="s">
        <v>7216</v>
      </c>
      <c r="M445" s="340"/>
      <c r="N445" s="340"/>
      <c r="O445" s="416"/>
      <c r="P445" s="416"/>
      <c r="Q445" s="416"/>
      <c r="R445" s="416"/>
      <c r="S445" s="416"/>
      <c r="T445" s="416"/>
      <c r="U445" s="416"/>
      <c r="V445" s="416"/>
      <c r="W445" s="416"/>
      <c r="X445" s="416"/>
      <c r="Y445" s="416"/>
    </row>
    <row r="446" customFormat="false" ht="15" hidden="true" customHeight="false" outlineLevel="1" collapsed="false">
      <c r="A446" s="420" t="s">
        <v>5144</v>
      </c>
      <c r="B446" s="391" t="s">
        <v>214</v>
      </c>
      <c r="C446" s="471"/>
      <c r="D446" s="415" t="s">
        <v>5145</v>
      </c>
      <c r="E446" s="348" t="s">
        <v>5146</v>
      </c>
      <c r="F446" s="348" t="s">
        <v>5141</v>
      </c>
      <c r="G446" s="338" t="s">
        <v>22</v>
      </c>
      <c r="H446" s="339"/>
      <c r="I446" s="339"/>
      <c r="J446" s="339" t="s">
        <v>95</v>
      </c>
      <c r="K446" s="608" t="s">
        <v>7220</v>
      </c>
      <c r="L446" s="339" t="s">
        <v>7216</v>
      </c>
      <c r="M446" s="340"/>
      <c r="N446" s="340"/>
      <c r="O446" s="416"/>
      <c r="P446" s="416"/>
      <c r="Q446" s="416"/>
      <c r="R446" s="416"/>
      <c r="S446" s="416"/>
      <c r="T446" s="416"/>
      <c r="U446" s="416"/>
      <c r="V446" s="416"/>
      <c r="W446" s="416"/>
      <c r="X446" s="416"/>
      <c r="Y446" s="416"/>
    </row>
    <row r="447" customFormat="false" ht="15" hidden="true" customHeight="false" outlineLevel="1" collapsed="false">
      <c r="A447" s="420" t="s">
        <v>5147</v>
      </c>
      <c r="B447" s="391" t="s">
        <v>214</v>
      </c>
      <c r="C447" s="394"/>
      <c r="D447" s="415" t="s">
        <v>5148</v>
      </c>
      <c r="E447" s="348" t="s">
        <v>5149</v>
      </c>
      <c r="F447" s="348" t="s">
        <v>5141</v>
      </c>
      <c r="G447" s="338" t="s">
        <v>22</v>
      </c>
      <c r="H447" s="339"/>
      <c r="I447" s="339"/>
      <c r="J447" s="339" t="s">
        <v>95</v>
      </c>
      <c r="K447" s="608" t="s">
        <v>7220</v>
      </c>
      <c r="L447" s="339" t="s">
        <v>7216</v>
      </c>
      <c r="M447" s="340"/>
      <c r="N447" s="340"/>
      <c r="O447" s="416"/>
      <c r="P447" s="416"/>
      <c r="Q447" s="416"/>
      <c r="R447" s="416"/>
      <c r="S447" s="416"/>
      <c r="T447" s="416"/>
      <c r="U447" s="416"/>
      <c r="V447" s="416"/>
      <c r="W447" s="416"/>
      <c r="X447" s="416"/>
      <c r="Y447" s="416"/>
    </row>
    <row r="448" customFormat="false" ht="15" hidden="true" customHeight="false" outlineLevel="1" collapsed="false">
      <c r="A448" s="420" t="s">
        <v>5150</v>
      </c>
      <c r="B448" s="391" t="s">
        <v>214</v>
      </c>
      <c r="C448" s="394"/>
      <c r="D448" s="415" t="s">
        <v>5151</v>
      </c>
      <c r="E448" s="348" t="s">
        <v>5152</v>
      </c>
      <c r="F448" s="348" t="s">
        <v>5141</v>
      </c>
      <c r="G448" s="338" t="s">
        <v>22</v>
      </c>
      <c r="H448" s="339"/>
      <c r="I448" s="339"/>
      <c r="J448" s="339" t="s">
        <v>95</v>
      </c>
      <c r="K448" s="608" t="s">
        <v>7220</v>
      </c>
      <c r="L448" s="339" t="s">
        <v>7216</v>
      </c>
      <c r="M448" s="340"/>
      <c r="N448" s="340"/>
      <c r="O448" s="416"/>
      <c r="P448" s="416"/>
      <c r="Q448" s="416"/>
      <c r="R448" s="416"/>
      <c r="S448" s="416"/>
      <c r="T448" s="416"/>
      <c r="U448" s="416"/>
      <c r="V448" s="416"/>
      <c r="W448" s="416"/>
      <c r="X448" s="416"/>
      <c r="Y448" s="416"/>
    </row>
    <row r="449" customFormat="false" ht="15" hidden="true" customHeight="false" outlineLevel="1" collapsed="false">
      <c r="A449" s="420" t="s">
        <v>5153</v>
      </c>
      <c r="B449" s="391" t="s">
        <v>214</v>
      </c>
      <c r="C449" s="471"/>
      <c r="D449" s="351" t="s">
        <v>1950</v>
      </c>
      <c r="E449" s="352" t="s">
        <v>1951</v>
      </c>
      <c r="F449" s="348" t="s">
        <v>5125</v>
      </c>
      <c r="G449" s="338" t="s">
        <v>22</v>
      </c>
      <c r="H449" s="339"/>
      <c r="I449" s="339"/>
      <c r="J449" s="339" t="s">
        <v>95</v>
      </c>
      <c r="K449" s="608" t="s">
        <v>7220</v>
      </c>
      <c r="L449" s="339" t="s">
        <v>7216</v>
      </c>
      <c r="M449" s="340"/>
      <c r="N449" s="340"/>
      <c r="O449" s="416"/>
      <c r="P449" s="416"/>
      <c r="Q449" s="416"/>
      <c r="R449" s="416"/>
      <c r="S449" s="416"/>
      <c r="T449" s="416"/>
      <c r="U449" s="416"/>
      <c r="V449" s="416"/>
      <c r="W449" s="416"/>
      <c r="X449" s="416"/>
      <c r="Y449" s="416"/>
    </row>
    <row r="450" customFormat="false" ht="15" hidden="true" customHeight="false" outlineLevel="1" collapsed="false">
      <c r="A450" s="420" t="s">
        <v>5154</v>
      </c>
      <c r="B450" s="391" t="s">
        <v>214</v>
      </c>
      <c r="C450" s="471"/>
      <c r="D450" s="351" t="s">
        <v>1953</v>
      </c>
      <c r="E450" s="352" t="s">
        <v>1954</v>
      </c>
      <c r="F450" s="348" t="s">
        <v>5125</v>
      </c>
      <c r="G450" s="338" t="s">
        <v>22</v>
      </c>
      <c r="H450" s="339"/>
      <c r="I450" s="339"/>
      <c r="J450" s="339" t="s">
        <v>95</v>
      </c>
      <c r="K450" s="608" t="s">
        <v>7220</v>
      </c>
      <c r="L450" s="339" t="s">
        <v>7216</v>
      </c>
      <c r="M450" s="340"/>
      <c r="N450" s="340"/>
      <c r="O450" s="416"/>
      <c r="P450" s="416"/>
      <c r="Q450" s="416"/>
      <c r="R450" s="416"/>
      <c r="S450" s="416"/>
      <c r="T450" s="416"/>
      <c r="U450" s="416"/>
      <c r="V450" s="416"/>
      <c r="W450" s="416"/>
      <c r="X450" s="416"/>
      <c r="Y450" s="416"/>
    </row>
    <row r="451" customFormat="false" ht="15" hidden="true" customHeight="false" outlineLevel="1" collapsed="false">
      <c r="A451" s="420" t="s">
        <v>5155</v>
      </c>
      <c r="B451" s="391" t="s">
        <v>214</v>
      </c>
      <c r="C451" s="415" t="s">
        <v>3709</v>
      </c>
      <c r="D451" s="415" t="s">
        <v>1502</v>
      </c>
      <c r="E451" s="349" t="s">
        <v>3165</v>
      </c>
      <c r="F451" s="349" t="s">
        <v>4855</v>
      </c>
      <c r="G451" s="338" t="s">
        <v>22</v>
      </c>
      <c r="H451" s="339"/>
      <c r="I451" s="339"/>
      <c r="J451" s="339" t="s">
        <v>95</v>
      </c>
      <c r="K451" s="608" t="s">
        <v>7220</v>
      </c>
      <c r="L451" s="339" t="s">
        <v>7216</v>
      </c>
      <c r="M451" s="340"/>
      <c r="N451" s="340"/>
      <c r="O451" s="416"/>
      <c r="P451" s="416"/>
      <c r="Q451" s="416"/>
      <c r="R451" s="416"/>
      <c r="S451" s="416"/>
      <c r="T451" s="416"/>
      <c r="U451" s="416"/>
      <c r="V451" s="416"/>
      <c r="W451" s="416"/>
      <c r="X451" s="416"/>
      <c r="Y451" s="416"/>
    </row>
    <row r="452" customFormat="false" ht="15" hidden="true" customHeight="false" outlineLevel="1" collapsed="false">
      <c r="A452" s="420" t="s">
        <v>5156</v>
      </c>
      <c r="B452" s="391" t="s">
        <v>214</v>
      </c>
      <c r="C452" s="394"/>
      <c r="D452" s="415" t="s">
        <v>1504</v>
      </c>
      <c r="E452" s="349" t="s">
        <v>3303</v>
      </c>
      <c r="F452" s="349" t="s">
        <v>4857</v>
      </c>
      <c r="G452" s="338" t="s">
        <v>22</v>
      </c>
      <c r="H452" s="339"/>
      <c r="I452" s="339"/>
      <c r="J452" s="339" t="s">
        <v>95</v>
      </c>
      <c r="K452" s="608" t="s">
        <v>7220</v>
      </c>
      <c r="L452" s="339" t="s">
        <v>7216</v>
      </c>
      <c r="M452" s="340"/>
      <c r="N452" s="340"/>
      <c r="O452" s="416"/>
      <c r="P452" s="416"/>
      <c r="Q452" s="416"/>
      <c r="R452" s="416"/>
      <c r="S452" s="416"/>
      <c r="T452" s="416"/>
      <c r="U452" s="416"/>
      <c r="V452" s="416"/>
      <c r="W452" s="416"/>
      <c r="X452" s="416"/>
      <c r="Y452" s="416"/>
    </row>
    <row r="453" customFormat="false" ht="15" hidden="true" customHeight="false" outlineLevel="1" collapsed="false">
      <c r="A453" s="420" t="s">
        <v>5157</v>
      </c>
      <c r="B453" s="391" t="s">
        <v>214</v>
      </c>
      <c r="C453" s="394"/>
      <c r="D453" s="415" t="s">
        <v>1507</v>
      </c>
      <c r="E453" s="349" t="s">
        <v>1062</v>
      </c>
      <c r="F453" s="349" t="s">
        <v>4859</v>
      </c>
      <c r="G453" s="338" t="s">
        <v>22</v>
      </c>
      <c r="H453" s="339"/>
      <c r="I453" s="339"/>
      <c r="J453" s="339" t="s">
        <v>95</v>
      </c>
      <c r="K453" s="608" t="s">
        <v>7220</v>
      </c>
      <c r="L453" s="339" t="s">
        <v>7216</v>
      </c>
      <c r="M453" s="340"/>
      <c r="N453" s="340"/>
      <c r="O453" s="416"/>
      <c r="P453" s="416"/>
      <c r="Q453" s="416"/>
      <c r="R453" s="416"/>
      <c r="S453" s="416"/>
      <c r="T453" s="416"/>
      <c r="U453" s="416"/>
      <c r="V453" s="416"/>
      <c r="W453" s="416"/>
      <c r="X453" s="416"/>
      <c r="Y453" s="416"/>
    </row>
    <row r="454" customFormat="false" ht="15" hidden="true" customHeight="false" outlineLevel="1" collapsed="false">
      <c r="A454" s="420" t="s">
        <v>5158</v>
      </c>
      <c r="B454" s="391" t="s">
        <v>214</v>
      </c>
      <c r="C454" s="394"/>
      <c r="D454" s="415" t="s">
        <v>3915</v>
      </c>
      <c r="E454" s="349" t="s">
        <v>3718</v>
      </c>
      <c r="F454" s="348" t="s">
        <v>5125</v>
      </c>
      <c r="G454" s="338" t="s">
        <v>22</v>
      </c>
      <c r="H454" s="339"/>
      <c r="I454" s="339"/>
      <c r="J454" s="339" t="s">
        <v>95</v>
      </c>
      <c r="K454" s="608" t="s">
        <v>7220</v>
      </c>
      <c r="L454" s="339" t="s">
        <v>7216</v>
      </c>
      <c r="M454" s="340"/>
      <c r="N454" s="340"/>
      <c r="O454" s="416"/>
      <c r="P454" s="416"/>
      <c r="Q454" s="416"/>
      <c r="R454" s="416"/>
      <c r="S454" s="416"/>
      <c r="T454" s="416"/>
      <c r="U454" s="416"/>
      <c r="V454" s="416"/>
      <c r="W454" s="416"/>
      <c r="X454" s="416"/>
      <c r="Y454" s="416"/>
    </row>
    <row r="455" customFormat="false" ht="15" hidden="true" customHeight="false" outlineLevel="1" collapsed="false">
      <c r="A455" s="420" t="s">
        <v>5159</v>
      </c>
      <c r="B455" s="391" t="s">
        <v>214</v>
      </c>
      <c r="C455" s="415" t="s">
        <v>1076</v>
      </c>
      <c r="D455" s="415" t="s">
        <v>1077</v>
      </c>
      <c r="E455" s="349" t="s">
        <v>1078</v>
      </c>
      <c r="F455" s="349" t="s">
        <v>4855</v>
      </c>
      <c r="G455" s="338" t="s">
        <v>22</v>
      </c>
      <c r="H455" s="339"/>
      <c r="I455" s="339"/>
      <c r="J455" s="339" t="s">
        <v>95</v>
      </c>
      <c r="K455" s="608" t="s">
        <v>7220</v>
      </c>
      <c r="L455" s="339" t="s">
        <v>7216</v>
      </c>
      <c r="M455" s="340"/>
      <c r="N455" s="340"/>
      <c r="O455" s="416"/>
      <c r="P455" s="416"/>
      <c r="Q455" s="416"/>
      <c r="R455" s="416"/>
      <c r="S455" s="416"/>
      <c r="T455" s="416"/>
      <c r="U455" s="416"/>
      <c r="V455" s="416"/>
      <c r="W455" s="416"/>
      <c r="X455" s="416"/>
      <c r="Y455" s="416"/>
    </row>
    <row r="456" customFormat="false" ht="15" hidden="true" customHeight="false" outlineLevel="1" collapsed="false">
      <c r="A456" s="420" t="s">
        <v>5160</v>
      </c>
      <c r="B456" s="391" t="s">
        <v>214</v>
      </c>
      <c r="C456" s="394"/>
      <c r="D456" s="415" t="s">
        <v>3563</v>
      </c>
      <c r="E456" s="349" t="s">
        <v>1082</v>
      </c>
      <c r="F456" s="349" t="s">
        <v>4855</v>
      </c>
      <c r="G456" s="338" t="s">
        <v>22</v>
      </c>
      <c r="H456" s="339"/>
      <c r="I456" s="339"/>
      <c r="J456" s="339" t="s">
        <v>95</v>
      </c>
      <c r="K456" s="608" t="s">
        <v>7220</v>
      </c>
      <c r="L456" s="339" t="s">
        <v>7216</v>
      </c>
      <c r="M456" s="340"/>
      <c r="N456" s="340"/>
      <c r="O456" s="416"/>
      <c r="P456" s="416"/>
      <c r="Q456" s="416"/>
      <c r="R456" s="416"/>
      <c r="S456" s="416"/>
      <c r="T456" s="416"/>
      <c r="U456" s="416"/>
      <c r="V456" s="416"/>
      <c r="W456" s="416"/>
      <c r="X456" s="416"/>
      <c r="Y456" s="416"/>
    </row>
    <row r="457" customFormat="false" ht="15" hidden="true" customHeight="false" outlineLevel="1" collapsed="false">
      <c r="A457" s="420" t="s">
        <v>5161</v>
      </c>
      <c r="B457" s="391" t="s">
        <v>218</v>
      </c>
      <c r="C457" s="394"/>
      <c r="D457" s="415" t="s">
        <v>1096</v>
      </c>
      <c r="E457" s="349" t="s">
        <v>1097</v>
      </c>
      <c r="F457" s="348" t="s">
        <v>5125</v>
      </c>
      <c r="G457" s="338" t="s">
        <v>22</v>
      </c>
      <c r="H457" s="339"/>
      <c r="I457" s="339"/>
      <c r="J457" s="339" t="s">
        <v>95</v>
      </c>
      <c r="K457" s="608" t="s">
        <v>7220</v>
      </c>
      <c r="L457" s="339" t="s">
        <v>7216</v>
      </c>
      <c r="M457" s="340"/>
      <c r="N457" s="340"/>
      <c r="O457" s="412"/>
      <c r="P457" s="412"/>
      <c r="Q457" s="412"/>
      <c r="R457" s="412"/>
      <c r="S457" s="412"/>
      <c r="T457" s="412"/>
      <c r="U457" s="412"/>
      <c r="V457" s="412"/>
      <c r="W457" s="412"/>
      <c r="X457" s="412"/>
      <c r="Y457" s="412"/>
    </row>
    <row r="458" customFormat="false" ht="15" hidden="false" customHeight="true" outlineLevel="0" collapsed="false">
      <c r="A458" s="472" t="s">
        <v>5162</v>
      </c>
      <c r="B458" s="472"/>
      <c r="C458" s="472"/>
      <c r="D458" s="472"/>
      <c r="E458" s="472"/>
      <c r="F458" s="472"/>
      <c r="G458" s="473"/>
      <c r="H458" s="473"/>
      <c r="I458" s="473"/>
      <c r="J458" s="473"/>
      <c r="K458" s="473"/>
      <c r="L458" s="473"/>
      <c r="M458" s="473"/>
      <c r="N458" s="473"/>
      <c r="O458" s="412"/>
      <c r="P458" s="412"/>
      <c r="Q458" s="412"/>
      <c r="R458" s="412"/>
      <c r="S458" s="412"/>
      <c r="T458" s="412"/>
      <c r="U458" s="412"/>
      <c r="V458" s="412"/>
      <c r="W458" s="412"/>
      <c r="X458" s="412"/>
      <c r="Y458" s="412"/>
    </row>
    <row r="459" customFormat="false" ht="15" hidden="true" customHeight="false" outlineLevel="1" collapsed="false">
      <c r="A459" s="437" t="s">
        <v>5163</v>
      </c>
      <c r="B459" s="391" t="s">
        <v>215</v>
      </c>
      <c r="C459" s="415" t="s">
        <v>3261</v>
      </c>
      <c r="D459" s="335" t="s">
        <v>3262</v>
      </c>
      <c r="E459" s="474" t="s">
        <v>5164</v>
      </c>
      <c r="F459" s="337" t="s">
        <v>3264</v>
      </c>
      <c r="G459" s="428" t="s">
        <v>22</v>
      </c>
      <c r="H459" s="376"/>
      <c r="I459" s="376"/>
      <c r="J459" s="376" t="s">
        <v>95</v>
      </c>
      <c r="K459" s="610" t="s">
        <v>7220</v>
      </c>
      <c r="L459" s="376" t="s">
        <v>7218</v>
      </c>
      <c r="M459" s="340"/>
      <c r="N459" s="340"/>
      <c r="O459" s="109"/>
      <c r="P459" s="109"/>
      <c r="Q459" s="109"/>
      <c r="R459" s="109"/>
      <c r="S459" s="109"/>
      <c r="T459" s="109"/>
      <c r="U459" s="109"/>
      <c r="V459" s="109"/>
      <c r="W459" s="109"/>
      <c r="X459" s="109"/>
      <c r="Y459" s="109"/>
    </row>
    <row r="460" customFormat="false" ht="15" hidden="true" customHeight="false" outlineLevel="1" collapsed="false">
      <c r="A460" s="386" t="s">
        <v>5166</v>
      </c>
      <c r="B460" s="391" t="s">
        <v>215</v>
      </c>
      <c r="C460" s="415" t="s">
        <v>3396</v>
      </c>
      <c r="D460" s="343" t="s">
        <v>3270</v>
      </c>
      <c r="E460" s="345" t="s">
        <v>5167</v>
      </c>
      <c r="F460" s="348" t="s">
        <v>5168</v>
      </c>
      <c r="G460" s="428" t="s">
        <v>22</v>
      </c>
      <c r="H460" s="376"/>
      <c r="I460" s="376"/>
      <c r="J460" s="376" t="s">
        <v>95</v>
      </c>
      <c r="K460" s="610" t="s">
        <v>7220</v>
      </c>
      <c r="L460" s="376" t="s">
        <v>7218</v>
      </c>
      <c r="M460" s="340"/>
      <c r="N460" s="340"/>
      <c r="O460" s="109"/>
      <c r="P460" s="109"/>
      <c r="Q460" s="109"/>
      <c r="R460" s="109"/>
      <c r="S460" s="109"/>
      <c r="T460" s="109"/>
      <c r="U460" s="109"/>
      <c r="V460" s="109"/>
      <c r="W460" s="109"/>
      <c r="X460" s="109"/>
      <c r="Y460" s="109"/>
    </row>
    <row r="461" customFormat="false" ht="15" hidden="true" customHeight="false" outlineLevel="1" collapsed="false">
      <c r="A461" s="386" t="s">
        <v>5169</v>
      </c>
      <c r="B461" s="391" t="s">
        <v>215</v>
      </c>
      <c r="C461" s="430"/>
      <c r="D461" s="349" t="s">
        <v>3273</v>
      </c>
      <c r="E461" s="349" t="s">
        <v>5170</v>
      </c>
      <c r="F461" s="348" t="s">
        <v>5168</v>
      </c>
      <c r="G461" s="428" t="s">
        <v>22</v>
      </c>
      <c r="H461" s="376"/>
      <c r="I461" s="376"/>
      <c r="J461" s="376" t="s">
        <v>95</v>
      </c>
      <c r="K461" s="610" t="s">
        <v>7220</v>
      </c>
      <c r="L461" s="376" t="s">
        <v>7218</v>
      </c>
      <c r="M461" s="340"/>
      <c r="N461" s="340"/>
      <c r="O461" s="109"/>
      <c r="P461" s="109"/>
      <c r="Q461" s="109"/>
      <c r="R461" s="109"/>
      <c r="S461" s="109"/>
      <c r="T461" s="109"/>
      <c r="U461" s="109"/>
      <c r="V461" s="109"/>
      <c r="W461" s="109"/>
      <c r="X461" s="109"/>
      <c r="Y461" s="109"/>
    </row>
    <row r="462" customFormat="false" ht="15" hidden="true" customHeight="false" outlineLevel="1" collapsed="false">
      <c r="A462" s="386" t="s">
        <v>5171</v>
      </c>
      <c r="B462" s="391" t="s">
        <v>215</v>
      </c>
      <c r="C462" s="430"/>
      <c r="D462" s="349" t="s">
        <v>3278</v>
      </c>
      <c r="E462" s="349" t="s">
        <v>3652</v>
      </c>
      <c r="F462" s="348" t="s">
        <v>5168</v>
      </c>
      <c r="G462" s="428" t="s">
        <v>22</v>
      </c>
      <c r="H462" s="376"/>
      <c r="I462" s="376"/>
      <c r="J462" s="376" t="s">
        <v>95</v>
      </c>
      <c r="K462" s="610" t="s">
        <v>7220</v>
      </c>
      <c r="L462" s="376" t="s">
        <v>7218</v>
      </c>
      <c r="M462" s="340"/>
      <c r="N462" s="340"/>
      <c r="O462" s="109"/>
      <c r="P462" s="109"/>
      <c r="Q462" s="109"/>
      <c r="R462" s="109"/>
      <c r="S462" s="109"/>
      <c r="T462" s="109"/>
      <c r="U462" s="109"/>
      <c r="V462" s="109"/>
      <c r="W462" s="109"/>
      <c r="X462" s="109"/>
      <c r="Y462" s="109"/>
    </row>
    <row r="463" customFormat="false" ht="15" hidden="true" customHeight="false" outlineLevel="1" collapsed="false">
      <c r="A463" s="386" t="s">
        <v>5172</v>
      </c>
      <c r="B463" s="391" t="s">
        <v>215</v>
      </c>
      <c r="C463" s="415" t="s">
        <v>3578</v>
      </c>
      <c r="D463" s="415" t="s">
        <v>5173</v>
      </c>
      <c r="E463" s="348" t="s">
        <v>3283</v>
      </c>
      <c r="F463" s="340"/>
      <c r="G463" s="428" t="s">
        <v>22</v>
      </c>
      <c r="H463" s="376"/>
      <c r="I463" s="376"/>
      <c r="J463" s="376" t="s">
        <v>95</v>
      </c>
      <c r="K463" s="610" t="s">
        <v>7220</v>
      </c>
      <c r="L463" s="376" t="s">
        <v>7218</v>
      </c>
      <c r="M463" s="340"/>
      <c r="N463" s="340"/>
      <c r="O463" s="109"/>
      <c r="P463" s="109"/>
      <c r="Q463" s="109"/>
      <c r="R463" s="109"/>
      <c r="S463" s="109"/>
      <c r="T463" s="109"/>
      <c r="U463" s="109"/>
      <c r="V463" s="109"/>
      <c r="W463" s="109"/>
      <c r="X463" s="109"/>
      <c r="Y463" s="109"/>
    </row>
    <row r="464" customFormat="false" ht="15" hidden="true" customHeight="false" outlineLevel="1" collapsed="false">
      <c r="A464" s="386" t="s">
        <v>5174</v>
      </c>
      <c r="B464" s="391" t="s">
        <v>215</v>
      </c>
      <c r="C464" s="415" t="s">
        <v>3546</v>
      </c>
      <c r="D464" s="436" t="s">
        <v>3286</v>
      </c>
      <c r="E464" s="344" t="s">
        <v>5175</v>
      </c>
      <c r="F464" s="348" t="s">
        <v>5168</v>
      </c>
      <c r="G464" s="428" t="s">
        <v>22</v>
      </c>
      <c r="H464" s="376"/>
      <c r="I464" s="376"/>
      <c r="J464" s="376" t="s">
        <v>95</v>
      </c>
      <c r="K464" s="610" t="s">
        <v>7220</v>
      </c>
      <c r="L464" s="376" t="s">
        <v>7218</v>
      </c>
      <c r="M464" s="340"/>
      <c r="N464" s="340"/>
      <c r="O464" s="109"/>
      <c r="P464" s="109"/>
      <c r="Q464" s="109"/>
      <c r="R464" s="109"/>
      <c r="S464" s="109"/>
      <c r="T464" s="109"/>
      <c r="U464" s="109"/>
      <c r="V464" s="109"/>
      <c r="W464" s="109"/>
      <c r="X464" s="109"/>
      <c r="Y464" s="109"/>
    </row>
    <row r="465" customFormat="false" ht="15" hidden="true" customHeight="false" outlineLevel="1" collapsed="false">
      <c r="A465" s="386" t="s">
        <v>5176</v>
      </c>
      <c r="B465" s="391" t="s">
        <v>215</v>
      </c>
      <c r="C465" s="430"/>
      <c r="D465" s="415" t="s">
        <v>3616</v>
      </c>
      <c r="E465" s="348" t="s">
        <v>3617</v>
      </c>
      <c r="F465" s="340"/>
      <c r="G465" s="428" t="s">
        <v>22</v>
      </c>
      <c r="H465" s="376"/>
      <c r="I465" s="376"/>
      <c r="J465" s="376" t="s">
        <v>95</v>
      </c>
      <c r="K465" s="610" t="s">
        <v>7220</v>
      </c>
      <c r="L465" s="376" t="s">
        <v>7218</v>
      </c>
      <c r="M465" s="340"/>
      <c r="N465" s="340"/>
      <c r="O465" s="109"/>
      <c r="P465" s="109"/>
      <c r="Q465" s="109"/>
      <c r="R465" s="109"/>
      <c r="S465" s="109"/>
      <c r="T465" s="109"/>
      <c r="U465" s="109"/>
      <c r="V465" s="109"/>
      <c r="W465" s="109"/>
      <c r="X465" s="109"/>
      <c r="Y465" s="109"/>
    </row>
    <row r="466" customFormat="false" ht="15" hidden="true" customHeight="false" outlineLevel="1" collapsed="false">
      <c r="A466" s="386" t="s">
        <v>5177</v>
      </c>
      <c r="B466" s="391" t="s">
        <v>215</v>
      </c>
      <c r="C466" s="432"/>
      <c r="D466" s="415" t="s">
        <v>5178</v>
      </c>
      <c r="E466" s="348" t="s">
        <v>3617</v>
      </c>
      <c r="F466" s="340"/>
      <c r="G466" s="428" t="s">
        <v>22</v>
      </c>
      <c r="H466" s="376"/>
      <c r="I466" s="376"/>
      <c r="J466" s="376" t="s">
        <v>95</v>
      </c>
      <c r="K466" s="610" t="s">
        <v>7220</v>
      </c>
      <c r="L466" s="376" t="s">
        <v>7218</v>
      </c>
      <c r="M466" s="340"/>
      <c r="N466" s="340"/>
      <c r="O466" s="109"/>
      <c r="P466" s="109"/>
      <c r="Q466" s="109"/>
      <c r="R466" s="109"/>
      <c r="S466" s="109"/>
      <c r="T466" s="109"/>
      <c r="U466" s="109"/>
      <c r="V466" s="109"/>
      <c r="W466" s="109"/>
      <c r="X466" s="109"/>
      <c r="Y466" s="109"/>
    </row>
    <row r="467" customFormat="false" ht="15" hidden="true" customHeight="false" outlineLevel="1" collapsed="false">
      <c r="A467" s="386" t="s">
        <v>5179</v>
      </c>
      <c r="B467" s="391" t="s">
        <v>215</v>
      </c>
      <c r="C467" s="430"/>
      <c r="D467" s="415" t="s">
        <v>5180</v>
      </c>
      <c r="E467" s="348" t="s">
        <v>3617</v>
      </c>
      <c r="F467" s="340"/>
      <c r="G467" s="428" t="s">
        <v>22</v>
      </c>
      <c r="H467" s="376"/>
      <c r="I467" s="376"/>
      <c r="J467" s="376" t="s">
        <v>95</v>
      </c>
      <c r="K467" s="610" t="s">
        <v>7220</v>
      </c>
      <c r="L467" s="376" t="s">
        <v>7218</v>
      </c>
      <c r="M467" s="340"/>
      <c r="N467" s="340"/>
      <c r="O467" s="109"/>
      <c r="P467" s="109"/>
      <c r="Q467" s="109"/>
      <c r="R467" s="109"/>
      <c r="S467" s="109"/>
      <c r="T467" s="109"/>
      <c r="U467" s="109"/>
      <c r="V467" s="109"/>
      <c r="W467" s="109"/>
      <c r="X467" s="109"/>
      <c r="Y467" s="109"/>
    </row>
    <row r="468" customFormat="false" ht="15" hidden="true" customHeight="false" outlineLevel="1" collapsed="false">
      <c r="A468" s="386" t="s">
        <v>5181</v>
      </c>
      <c r="B468" s="391" t="s">
        <v>215</v>
      </c>
      <c r="C468" s="430"/>
      <c r="D468" s="415" t="s">
        <v>5182</v>
      </c>
      <c r="E468" s="348" t="s">
        <v>3617</v>
      </c>
      <c r="F468" s="340"/>
      <c r="G468" s="428" t="s">
        <v>22</v>
      </c>
      <c r="H468" s="376"/>
      <c r="I468" s="376"/>
      <c r="J468" s="376" t="s">
        <v>95</v>
      </c>
      <c r="K468" s="610" t="s">
        <v>7220</v>
      </c>
      <c r="L468" s="376" t="s">
        <v>7218</v>
      </c>
      <c r="M468" s="340"/>
      <c r="N468" s="340"/>
      <c r="O468" s="109"/>
      <c r="P468" s="109"/>
      <c r="Q468" s="109"/>
      <c r="R468" s="109"/>
      <c r="S468" s="109"/>
      <c r="T468" s="109"/>
      <c r="U468" s="109"/>
      <c r="V468" s="109"/>
      <c r="W468" s="109"/>
      <c r="X468" s="109"/>
      <c r="Y468" s="109"/>
    </row>
    <row r="469" customFormat="false" ht="15" hidden="true" customHeight="false" outlineLevel="1" collapsed="false">
      <c r="A469" s="386" t="s">
        <v>5183</v>
      </c>
      <c r="B469" s="391" t="s">
        <v>215</v>
      </c>
      <c r="C469" s="415" t="s">
        <v>3588</v>
      </c>
      <c r="D469" s="415" t="s">
        <v>1054</v>
      </c>
      <c r="E469" s="349" t="s">
        <v>3165</v>
      </c>
      <c r="F469" s="430"/>
      <c r="G469" s="428" t="s">
        <v>22</v>
      </c>
      <c r="H469" s="376"/>
      <c r="I469" s="376"/>
      <c r="J469" s="376" t="s">
        <v>95</v>
      </c>
      <c r="K469" s="610" t="s">
        <v>7220</v>
      </c>
      <c r="L469" s="376" t="s">
        <v>7218</v>
      </c>
      <c r="M469" s="340"/>
      <c r="N469" s="340"/>
      <c r="O469" s="109"/>
      <c r="P469" s="109"/>
      <c r="Q469" s="109"/>
      <c r="R469" s="109"/>
      <c r="S469" s="109"/>
      <c r="T469" s="109"/>
      <c r="U469" s="109"/>
      <c r="V469" s="109"/>
      <c r="W469" s="109"/>
      <c r="X469" s="109"/>
      <c r="Y469" s="109"/>
    </row>
    <row r="470" customFormat="false" ht="15" hidden="true" customHeight="false" outlineLevel="1" collapsed="false">
      <c r="A470" s="386" t="s">
        <v>5184</v>
      </c>
      <c r="B470" s="391" t="s">
        <v>215</v>
      </c>
      <c r="C470" s="430"/>
      <c r="D470" s="415" t="s">
        <v>1058</v>
      </c>
      <c r="E470" s="349" t="s">
        <v>5185</v>
      </c>
      <c r="F470" s="430"/>
      <c r="G470" s="428" t="s">
        <v>22</v>
      </c>
      <c r="H470" s="376"/>
      <c r="I470" s="376"/>
      <c r="J470" s="376" t="s">
        <v>95</v>
      </c>
      <c r="K470" s="610" t="s">
        <v>7220</v>
      </c>
      <c r="L470" s="376" t="s">
        <v>7218</v>
      </c>
      <c r="M470" s="340"/>
      <c r="N470" s="340"/>
      <c r="O470" s="109"/>
      <c r="P470" s="109"/>
      <c r="Q470" s="109"/>
      <c r="R470" s="109"/>
      <c r="S470" s="109"/>
      <c r="T470" s="109"/>
      <c r="U470" s="109"/>
      <c r="V470" s="109"/>
      <c r="W470" s="109"/>
      <c r="X470" s="109"/>
      <c r="Y470" s="109"/>
    </row>
    <row r="471" customFormat="false" ht="15" hidden="true" customHeight="false" outlineLevel="1" collapsed="false">
      <c r="A471" s="386" t="s">
        <v>5186</v>
      </c>
      <c r="B471" s="391" t="s">
        <v>215</v>
      </c>
      <c r="C471" s="430"/>
      <c r="D471" s="415" t="s">
        <v>1061</v>
      </c>
      <c r="E471" s="349" t="s">
        <v>1062</v>
      </c>
      <c r="F471" s="430"/>
      <c r="G471" s="428" t="s">
        <v>22</v>
      </c>
      <c r="H471" s="376"/>
      <c r="I471" s="376"/>
      <c r="J471" s="376" t="s">
        <v>95</v>
      </c>
      <c r="K471" s="610" t="s">
        <v>7220</v>
      </c>
      <c r="L471" s="376" t="s">
        <v>7218</v>
      </c>
      <c r="M471" s="340"/>
      <c r="N471" s="340"/>
      <c r="O471" s="109"/>
      <c r="P471" s="109"/>
      <c r="Q471" s="109"/>
      <c r="R471" s="109"/>
      <c r="S471" s="109"/>
      <c r="T471" s="109"/>
      <c r="U471" s="109"/>
      <c r="V471" s="109"/>
      <c r="W471" s="109"/>
      <c r="X471" s="109"/>
      <c r="Y471" s="109"/>
    </row>
    <row r="472" customFormat="false" ht="15" hidden="true" customHeight="false" outlineLevel="1" collapsed="false">
      <c r="A472" s="386" t="s">
        <v>5187</v>
      </c>
      <c r="B472" s="391" t="s">
        <v>215</v>
      </c>
      <c r="C472" s="415" t="s">
        <v>3308</v>
      </c>
      <c r="D472" s="415" t="s">
        <v>3309</v>
      </c>
      <c r="E472" s="402" t="s">
        <v>5188</v>
      </c>
      <c r="F472" s="348" t="s">
        <v>5168</v>
      </c>
      <c r="G472" s="428" t="s">
        <v>22</v>
      </c>
      <c r="H472" s="376"/>
      <c r="I472" s="376"/>
      <c r="J472" s="376" t="s">
        <v>95</v>
      </c>
      <c r="K472" s="610" t="s">
        <v>7220</v>
      </c>
      <c r="L472" s="376" t="s">
        <v>7218</v>
      </c>
      <c r="M472" s="340"/>
      <c r="N472" s="340"/>
      <c r="O472" s="109"/>
      <c r="P472" s="109"/>
      <c r="Q472" s="109"/>
      <c r="R472" s="109"/>
      <c r="S472" s="109"/>
      <c r="T472" s="109"/>
      <c r="U472" s="109"/>
      <c r="V472" s="109"/>
      <c r="W472" s="109"/>
      <c r="X472" s="109"/>
      <c r="Y472" s="109"/>
    </row>
    <row r="473" customFormat="false" ht="15" hidden="true" customHeight="false" outlineLevel="1" collapsed="false">
      <c r="A473" s="386" t="s">
        <v>5189</v>
      </c>
      <c r="B473" s="391" t="s">
        <v>215</v>
      </c>
      <c r="C473" s="430"/>
      <c r="D473" s="415" t="s">
        <v>3009</v>
      </c>
      <c r="E473" s="402" t="s">
        <v>5190</v>
      </c>
      <c r="F473" s="348" t="s">
        <v>5168</v>
      </c>
      <c r="G473" s="428" t="s">
        <v>22</v>
      </c>
      <c r="H473" s="376"/>
      <c r="I473" s="376"/>
      <c r="J473" s="376" t="s">
        <v>95</v>
      </c>
      <c r="K473" s="610" t="s">
        <v>7220</v>
      </c>
      <c r="L473" s="376" t="s">
        <v>7218</v>
      </c>
      <c r="M473" s="376"/>
      <c r="N473" s="340"/>
      <c r="O473" s="109"/>
      <c r="P473" s="109"/>
      <c r="Q473" s="109"/>
      <c r="R473" s="109"/>
      <c r="S473" s="109"/>
      <c r="T473" s="109"/>
      <c r="U473" s="109"/>
      <c r="V473" s="109"/>
      <c r="W473" s="109"/>
      <c r="X473" s="109"/>
      <c r="Y473" s="109"/>
    </row>
    <row r="474" customFormat="false" ht="15" hidden="true" customHeight="false" outlineLevel="1" collapsed="false">
      <c r="A474" s="386" t="s">
        <v>5191</v>
      </c>
      <c r="B474" s="391" t="s">
        <v>215</v>
      </c>
      <c r="C474" s="430" t="s">
        <v>1076</v>
      </c>
      <c r="D474" s="415" t="s">
        <v>1077</v>
      </c>
      <c r="E474" s="402" t="s">
        <v>5192</v>
      </c>
      <c r="F474" s="430"/>
      <c r="G474" s="428" t="s">
        <v>22</v>
      </c>
      <c r="H474" s="376"/>
      <c r="I474" s="376"/>
      <c r="J474" s="376" t="s">
        <v>95</v>
      </c>
      <c r="K474" s="610" t="s">
        <v>7220</v>
      </c>
      <c r="L474" s="376" t="s">
        <v>7218</v>
      </c>
      <c r="M474" s="340"/>
      <c r="N474" s="340"/>
      <c r="O474" s="109"/>
      <c r="P474" s="109"/>
      <c r="Q474" s="109"/>
      <c r="R474" s="109"/>
      <c r="S474" s="109"/>
      <c r="T474" s="109"/>
      <c r="U474" s="109"/>
      <c r="V474" s="109"/>
      <c r="W474" s="109"/>
      <c r="X474" s="109"/>
      <c r="Y474" s="109"/>
    </row>
    <row r="475" customFormat="false" ht="15" hidden="true" customHeight="false" outlineLevel="1" collapsed="false">
      <c r="A475" s="386" t="s">
        <v>5193</v>
      </c>
      <c r="B475" s="391" t="s">
        <v>215</v>
      </c>
      <c r="C475" s="430"/>
      <c r="D475" s="415" t="s">
        <v>3013</v>
      </c>
      <c r="E475" s="445" t="s">
        <v>1082</v>
      </c>
      <c r="F475" s="430"/>
      <c r="G475" s="428" t="s">
        <v>22</v>
      </c>
      <c r="H475" s="376"/>
      <c r="I475" s="376"/>
      <c r="J475" s="376" t="s">
        <v>95</v>
      </c>
      <c r="K475" s="610" t="s">
        <v>7220</v>
      </c>
      <c r="L475" s="376" t="s">
        <v>7218</v>
      </c>
      <c r="M475" s="340"/>
      <c r="N475" s="340"/>
      <c r="O475" s="109"/>
      <c r="P475" s="109"/>
      <c r="Q475" s="109"/>
      <c r="R475" s="109"/>
      <c r="S475" s="109"/>
      <c r="T475" s="109"/>
      <c r="U475" s="109"/>
      <c r="V475" s="109"/>
      <c r="W475" s="109"/>
      <c r="X475" s="109"/>
      <c r="Y475" s="109"/>
    </row>
    <row r="476" customFormat="false" ht="15" hidden="true" customHeight="false" outlineLevel="1" collapsed="false">
      <c r="A476" s="386" t="s">
        <v>5194</v>
      </c>
      <c r="B476" s="391" t="s">
        <v>215</v>
      </c>
      <c r="C476" s="430"/>
      <c r="D476" s="415" t="s">
        <v>1096</v>
      </c>
      <c r="E476" s="402" t="s">
        <v>4833</v>
      </c>
      <c r="F476" s="348" t="s">
        <v>5168</v>
      </c>
      <c r="G476" s="428" t="s">
        <v>22</v>
      </c>
      <c r="H476" s="376"/>
      <c r="I476" s="376"/>
      <c r="J476" s="376" t="s">
        <v>95</v>
      </c>
      <c r="K476" s="610" t="s">
        <v>7220</v>
      </c>
      <c r="L476" s="376" t="s">
        <v>7218</v>
      </c>
      <c r="M476" s="340"/>
      <c r="N476" s="340"/>
      <c r="O476" s="109"/>
      <c r="P476" s="109"/>
      <c r="Q476" s="109"/>
      <c r="R476" s="109"/>
      <c r="S476" s="109"/>
      <c r="T476" s="109"/>
      <c r="U476" s="109"/>
      <c r="V476" s="109"/>
      <c r="W476" s="109"/>
      <c r="X476" s="109"/>
      <c r="Y476" s="109"/>
    </row>
    <row r="477" customFormat="false" ht="15" hidden="false" customHeight="true" outlineLevel="0" collapsed="false">
      <c r="A477" s="434" t="s">
        <v>5251</v>
      </c>
      <c r="B477" s="434"/>
      <c r="C477" s="434"/>
      <c r="D477" s="434"/>
      <c r="E477" s="434"/>
      <c r="F477" s="434"/>
      <c r="G477" s="473"/>
      <c r="H477" s="473"/>
      <c r="I477" s="473"/>
      <c r="J477" s="473"/>
      <c r="K477" s="473"/>
      <c r="L477" s="473"/>
      <c r="M477" s="478"/>
      <c r="N477" s="478"/>
      <c r="O477" s="412"/>
      <c r="P477" s="412"/>
      <c r="Q477" s="412"/>
      <c r="R477" s="412"/>
      <c r="S477" s="412"/>
      <c r="T477" s="412"/>
      <c r="U477" s="412"/>
      <c r="V477" s="412"/>
      <c r="W477" s="412"/>
      <c r="X477" s="412"/>
      <c r="Y477" s="412"/>
    </row>
    <row r="478" customFormat="false" ht="15" hidden="true" customHeight="false" outlineLevel="1" collapsed="false">
      <c r="A478" s="376" t="s">
        <v>5252</v>
      </c>
      <c r="B478" s="391" t="s">
        <v>217</v>
      </c>
      <c r="C478" s="378" t="s">
        <v>1492</v>
      </c>
      <c r="D478" s="378" t="s">
        <v>1003</v>
      </c>
      <c r="E478" s="337" t="s">
        <v>1935</v>
      </c>
      <c r="F478" s="337" t="s">
        <v>5253</v>
      </c>
      <c r="G478" s="428" t="s">
        <v>22</v>
      </c>
      <c r="H478" s="376"/>
      <c r="I478" s="376"/>
      <c r="J478" s="376" t="s">
        <v>95</v>
      </c>
      <c r="K478" s="610" t="s">
        <v>7220</v>
      </c>
      <c r="L478" s="376" t="s">
        <v>7218</v>
      </c>
      <c r="M478" s="340"/>
      <c r="N478" s="340"/>
      <c r="O478" s="412"/>
      <c r="P478" s="412"/>
      <c r="Q478" s="412"/>
      <c r="R478" s="412"/>
      <c r="S478" s="412"/>
      <c r="T478" s="412"/>
      <c r="U478" s="412"/>
      <c r="V478" s="412"/>
      <c r="W478" s="412"/>
      <c r="X478" s="412"/>
      <c r="Y478" s="412"/>
    </row>
    <row r="479" customFormat="false" ht="15" hidden="true" customHeight="false" outlineLevel="1" collapsed="false">
      <c r="A479" s="386" t="s">
        <v>5254</v>
      </c>
      <c r="B479" s="391" t="s">
        <v>217</v>
      </c>
      <c r="C479" s="340"/>
      <c r="D479" s="415" t="s">
        <v>3157</v>
      </c>
      <c r="E479" s="348" t="s">
        <v>1615</v>
      </c>
      <c r="F479" s="337" t="s">
        <v>5253</v>
      </c>
      <c r="G479" s="428" t="s">
        <v>22</v>
      </c>
      <c r="H479" s="376"/>
      <c r="I479" s="376"/>
      <c r="J479" s="376" t="s">
        <v>95</v>
      </c>
      <c r="K479" s="610" t="s">
        <v>7220</v>
      </c>
      <c r="L479" s="376" t="s">
        <v>7218</v>
      </c>
      <c r="M479" s="340"/>
      <c r="N479" s="340"/>
      <c r="O479" s="412"/>
      <c r="P479" s="412"/>
      <c r="Q479" s="412"/>
      <c r="R479" s="412"/>
      <c r="S479" s="412"/>
      <c r="T479" s="412"/>
      <c r="U479" s="412"/>
      <c r="V479" s="412"/>
      <c r="W479" s="412"/>
      <c r="X479" s="412"/>
      <c r="Y479" s="412"/>
    </row>
    <row r="480" customFormat="false" ht="15" hidden="true" customHeight="false" outlineLevel="1" collapsed="false">
      <c r="A480" s="386" t="s">
        <v>5255</v>
      </c>
      <c r="B480" s="391" t="s">
        <v>217</v>
      </c>
      <c r="C480" s="340"/>
      <c r="D480" s="415" t="s">
        <v>3160</v>
      </c>
      <c r="E480" s="348" t="s">
        <v>1615</v>
      </c>
      <c r="F480" s="337" t="s">
        <v>5253</v>
      </c>
      <c r="G480" s="428" t="s">
        <v>22</v>
      </c>
      <c r="H480" s="376"/>
      <c r="I480" s="376"/>
      <c r="J480" s="376" t="s">
        <v>95</v>
      </c>
      <c r="K480" s="610" t="s">
        <v>7220</v>
      </c>
      <c r="L480" s="376" t="s">
        <v>7218</v>
      </c>
      <c r="M480" s="340"/>
      <c r="N480" s="340"/>
      <c r="O480" s="412"/>
      <c r="P480" s="412"/>
      <c r="Q480" s="412"/>
      <c r="R480" s="412"/>
      <c r="S480" s="412"/>
      <c r="T480" s="412"/>
      <c r="U480" s="412"/>
      <c r="V480" s="412"/>
      <c r="W480" s="412"/>
      <c r="X480" s="412"/>
      <c r="Y480" s="412"/>
    </row>
    <row r="481" customFormat="false" ht="15" hidden="true" customHeight="false" outlineLevel="1" collapsed="false">
      <c r="A481" s="386" t="s">
        <v>5256</v>
      </c>
      <c r="B481" s="391" t="s">
        <v>217</v>
      </c>
      <c r="C481" s="415" t="s">
        <v>1501</v>
      </c>
      <c r="D481" s="415" t="s">
        <v>1507</v>
      </c>
      <c r="E481" s="348" t="s">
        <v>1062</v>
      </c>
      <c r="F481" s="337" t="s">
        <v>5245</v>
      </c>
      <c r="G481" s="428" t="s">
        <v>22</v>
      </c>
      <c r="H481" s="376"/>
      <c r="I481" s="376"/>
      <c r="J481" s="376" t="s">
        <v>95</v>
      </c>
      <c r="K481" s="610" t="s">
        <v>7220</v>
      </c>
      <c r="L481" s="376" t="s">
        <v>7218</v>
      </c>
      <c r="M481" s="340"/>
      <c r="N481" s="340"/>
      <c r="O481" s="412"/>
      <c r="P481" s="412"/>
      <c r="Q481" s="412"/>
      <c r="R481" s="412"/>
      <c r="S481" s="412"/>
      <c r="T481" s="412"/>
      <c r="U481" s="412"/>
      <c r="V481" s="412"/>
      <c r="W481" s="412"/>
      <c r="X481" s="412"/>
      <c r="Y481" s="412"/>
    </row>
    <row r="482" customFormat="false" ht="15" hidden="true" customHeight="false" outlineLevel="1" collapsed="false">
      <c r="A482" s="386" t="s">
        <v>5257</v>
      </c>
      <c r="B482" s="391" t="s">
        <v>223</v>
      </c>
      <c r="C482" s="430"/>
      <c r="D482" s="415" t="s">
        <v>1096</v>
      </c>
      <c r="E482" s="348" t="s">
        <v>1097</v>
      </c>
      <c r="F482" s="337" t="s">
        <v>5253</v>
      </c>
      <c r="G482" s="428" t="s">
        <v>22</v>
      </c>
      <c r="H482" s="376"/>
      <c r="I482" s="376"/>
      <c r="J482" s="376" t="s">
        <v>95</v>
      </c>
      <c r="K482" s="610" t="s">
        <v>7220</v>
      </c>
      <c r="L482" s="376" t="s">
        <v>7218</v>
      </c>
      <c r="M482" s="340"/>
      <c r="N482" s="340"/>
      <c r="O482" s="412"/>
      <c r="P482" s="412"/>
      <c r="Q482" s="412"/>
      <c r="R482" s="412"/>
      <c r="S482" s="412"/>
      <c r="T482" s="412"/>
      <c r="U482" s="412"/>
      <c r="V482" s="412"/>
      <c r="W482" s="412"/>
      <c r="X482" s="412"/>
      <c r="Y482" s="412"/>
    </row>
    <row r="483" customFormat="false" ht="15" hidden="false" customHeight="true" outlineLevel="0" collapsed="false">
      <c r="A483" s="481" t="s">
        <v>5258</v>
      </c>
      <c r="B483" s="481"/>
      <c r="C483" s="481"/>
      <c r="D483" s="481"/>
      <c r="E483" s="481"/>
      <c r="F483" s="481"/>
      <c r="G483" s="481"/>
      <c r="H483" s="481"/>
      <c r="I483" s="481"/>
      <c r="J483" s="481"/>
      <c r="K483" s="481"/>
      <c r="L483" s="481"/>
      <c r="M483" s="482"/>
      <c r="N483" s="482"/>
      <c r="O483" s="412"/>
      <c r="P483" s="412"/>
      <c r="Q483" s="412"/>
      <c r="R483" s="412"/>
      <c r="S483" s="412"/>
      <c r="T483" s="412"/>
      <c r="U483" s="412"/>
      <c r="V483" s="412"/>
      <c r="W483" s="412"/>
      <c r="X483" s="412"/>
      <c r="Y483" s="412"/>
    </row>
    <row r="484" customFormat="false" ht="15" hidden="false" customHeight="true" outlineLevel="1" collapsed="false">
      <c r="A484" s="434" t="s">
        <v>5258</v>
      </c>
      <c r="B484" s="434"/>
      <c r="C484" s="434"/>
      <c r="D484" s="434"/>
      <c r="E484" s="434"/>
      <c r="F484" s="434"/>
      <c r="G484" s="425"/>
      <c r="H484" s="425"/>
      <c r="I484" s="425"/>
      <c r="J484" s="425"/>
      <c r="K484" s="425"/>
      <c r="L484" s="425"/>
      <c r="M484" s="426"/>
      <c r="N484" s="426"/>
      <c r="O484" s="109"/>
      <c r="P484" s="109"/>
      <c r="Q484" s="109"/>
      <c r="R484" s="109"/>
      <c r="S484" s="109"/>
      <c r="T484" s="109"/>
      <c r="U484" s="109"/>
      <c r="V484" s="109"/>
      <c r="W484" s="109"/>
      <c r="X484" s="109"/>
      <c r="Y484" s="109"/>
    </row>
    <row r="485" customFormat="false" ht="15" hidden="true" customHeight="false" outlineLevel="2" collapsed="false">
      <c r="A485" s="386" t="s">
        <v>5259</v>
      </c>
      <c r="B485" s="391" t="s">
        <v>224</v>
      </c>
      <c r="C485" s="348" t="s">
        <v>5260</v>
      </c>
      <c r="D485" s="345" t="s">
        <v>5261</v>
      </c>
      <c r="E485" s="430" t="s">
        <v>5262</v>
      </c>
      <c r="F485" s="345" t="s">
        <v>5263</v>
      </c>
      <c r="G485" s="428" t="s">
        <v>22</v>
      </c>
      <c r="H485" s="376"/>
      <c r="I485" s="376"/>
      <c r="J485" s="376" t="s">
        <v>95</v>
      </c>
      <c r="K485" s="376"/>
      <c r="L485" s="376"/>
      <c r="M485" s="340"/>
      <c r="N485" s="340"/>
      <c r="O485" s="427"/>
      <c r="P485" s="427"/>
      <c r="Q485" s="427"/>
      <c r="R485" s="427"/>
      <c r="S485" s="427"/>
      <c r="T485" s="427"/>
      <c r="U485" s="427"/>
      <c r="V485" s="427"/>
      <c r="W485" s="427"/>
      <c r="X485" s="427"/>
      <c r="Y485" s="427"/>
    </row>
    <row r="486" customFormat="false" ht="15" hidden="true" customHeight="false" outlineLevel="2" collapsed="false">
      <c r="A486" s="386" t="s">
        <v>5264</v>
      </c>
      <c r="B486" s="391" t="s">
        <v>224</v>
      </c>
      <c r="C486" s="340"/>
      <c r="D486" s="345" t="s">
        <v>5265</v>
      </c>
      <c r="E486" s="436" t="s">
        <v>5266</v>
      </c>
      <c r="F486" s="483"/>
      <c r="G486" s="428" t="s">
        <v>22</v>
      </c>
      <c r="H486" s="376"/>
      <c r="I486" s="376"/>
      <c r="J486" s="376" t="s">
        <v>95</v>
      </c>
      <c r="K486" s="376"/>
      <c r="L486" s="376"/>
      <c r="M486" s="340"/>
      <c r="N486" s="340"/>
      <c r="O486" s="427"/>
      <c r="P486" s="427"/>
      <c r="Q486" s="427"/>
      <c r="R486" s="427"/>
      <c r="S486" s="427"/>
      <c r="T486" s="427"/>
      <c r="U486" s="427"/>
      <c r="V486" s="427"/>
      <c r="W486" s="427"/>
      <c r="X486" s="427"/>
      <c r="Y486" s="427"/>
    </row>
    <row r="487" customFormat="false" ht="15" hidden="true" customHeight="false" outlineLevel="2" collapsed="false">
      <c r="A487" s="386" t="s">
        <v>5267</v>
      </c>
      <c r="B487" s="391" t="s">
        <v>224</v>
      </c>
      <c r="C487" s="391" t="s">
        <v>5268</v>
      </c>
      <c r="D487" s="348" t="s">
        <v>5269</v>
      </c>
      <c r="E487" s="348" t="s">
        <v>5270</v>
      </c>
      <c r="F487" s="483"/>
      <c r="G487" s="428" t="s">
        <v>22</v>
      </c>
      <c r="H487" s="376"/>
      <c r="I487" s="376"/>
      <c r="J487" s="376" t="s">
        <v>95</v>
      </c>
      <c r="K487" s="376"/>
      <c r="L487" s="376"/>
      <c r="M487" s="340"/>
      <c r="N487" s="340"/>
      <c r="O487" s="427"/>
      <c r="P487" s="427"/>
      <c r="Q487" s="427"/>
      <c r="R487" s="427"/>
      <c r="S487" s="427"/>
      <c r="T487" s="427"/>
      <c r="U487" s="427"/>
      <c r="V487" s="427"/>
      <c r="W487" s="427"/>
      <c r="X487" s="427"/>
      <c r="Y487" s="427"/>
    </row>
    <row r="488" customFormat="false" ht="15" hidden="true" customHeight="false" outlineLevel="2" collapsed="false">
      <c r="A488" s="386" t="s">
        <v>5271</v>
      </c>
      <c r="B488" s="391" t="s">
        <v>224</v>
      </c>
      <c r="C488" s="432"/>
      <c r="D488" s="348" t="s">
        <v>5272</v>
      </c>
      <c r="E488" s="348" t="s">
        <v>5273</v>
      </c>
      <c r="F488" s="483"/>
      <c r="G488" s="428" t="s">
        <v>22</v>
      </c>
      <c r="H488" s="376"/>
      <c r="I488" s="376"/>
      <c r="J488" s="376" t="s">
        <v>95</v>
      </c>
      <c r="K488" s="376"/>
      <c r="L488" s="376"/>
      <c r="M488" s="340"/>
      <c r="N488" s="340"/>
      <c r="O488" s="427"/>
      <c r="P488" s="427"/>
      <c r="Q488" s="427"/>
      <c r="R488" s="427"/>
      <c r="S488" s="427"/>
      <c r="T488" s="427"/>
      <c r="U488" s="427"/>
      <c r="V488" s="427"/>
      <c r="W488" s="427"/>
      <c r="X488" s="427"/>
      <c r="Y488" s="427"/>
    </row>
    <row r="489" customFormat="false" ht="15" hidden="true" customHeight="false" outlineLevel="2" collapsed="false">
      <c r="A489" s="386" t="s">
        <v>5274</v>
      </c>
      <c r="B489" s="391" t="s">
        <v>224</v>
      </c>
      <c r="C489" s="432"/>
      <c r="D489" s="348" t="s">
        <v>5281</v>
      </c>
      <c r="E489" s="348" t="s">
        <v>5282</v>
      </c>
      <c r="F489" s="483"/>
      <c r="G489" s="428" t="s">
        <v>22</v>
      </c>
      <c r="H489" s="376"/>
      <c r="I489" s="376"/>
      <c r="J489" s="376" t="s">
        <v>95</v>
      </c>
      <c r="K489" s="376"/>
      <c r="L489" s="376"/>
      <c r="M489" s="340"/>
      <c r="N489" s="340"/>
      <c r="O489" s="427"/>
      <c r="P489" s="427"/>
      <c r="Q489" s="427"/>
      <c r="R489" s="427"/>
      <c r="S489" s="427"/>
      <c r="T489" s="427"/>
      <c r="U489" s="427"/>
      <c r="V489" s="427"/>
      <c r="W489" s="427"/>
      <c r="X489" s="427"/>
      <c r="Y489" s="427"/>
    </row>
    <row r="490" customFormat="false" ht="15" hidden="false" customHeight="false" outlineLevel="1" collapsed="true">
      <c r="A490" s="484" t="s">
        <v>5283</v>
      </c>
      <c r="B490" s="484"/>
      <c r="C490" s="484"/>
      <c r="D490" s="484"/>
      <c r="E490" s="484"/>
      <c r="F490" s="484"/>
      <c r="G490" s="425"/>
      <c r="H490" s="425"/>
      <c r="I490" s="425"/>
      <c r="J490" s="425"/>
      <c r="K490" s="425"/>
      <c r="L490" s="425"/>
      <c r="M490" s="426"/>
      <c r="N490" s="426"/>
      <c r="O490" s="109"/>
      <c r="P490" s="109"/>
      <c r="Q490" s="109"/>
      <c r="R490" s="109"/>
      <c r="S490" s="109"/>
      <c r="T490" s="109"/>
      <c r="U490" s="109"/>
      <c r="V490" s="109"/>
      <c r="W490" s="109"/>
      <c r="X490" s="109"/>
      <c r="Y490" s="109"/>
    </row>
    <row r="491" customFormat="false" ht="15" hidden="true" customHeight="false" outlineLevel="2" collapsed="false">
      <c r="A491" s="386" t="s">
        <v>5284</v>
      </c>
      <c r="B491" s="391" t="s">
        <v>224</v>
      </c>
      <c r="C491" s="430" t="s">
        <v>5285</v>
      </c>
      <c r="D491" s="348" t="s">
        <v>5286</v>
      </c>
      <c r="E491" s="348" t="s">
        <v>5287</v>
      </c>
      <c r="F491" s="483"/>
      <c r="G491" s="428" t="s">
        <v>22</v>
      </c>
      <c r="H491" s="376"/>
      <c r="I491" s="376"/>
      <c r="J491" s="376" t="s">
        <v>95</v>
      </c>
      <c r="K491" s="376"/>
      <c r="L491" s="376"/>
      <c r="M491" s="340"/>
      <c r="N491" s="340"/>
      <c r="O491" s="427"/>
      <c r="P491" s="427"/>
      <c r="Q491" s="427"/>
      <c r="R491" s="427"/>
      <c r="S491" s="427"/>
      <c r="T491" s="427"/>
      <c r="U491" s="427"/>
      <c r="V491" s="427"/>
      <c r="W491" s="427"/>
      <c r="X491" s="427"/>
      <c r="Y491" s="427"/>
    </row>
    <row r="492" customFormat="false" ht="15" hidden="true" customHeight="false" outlineLevel="2" collapsed="false">
      <c r="A492" s="386" t="s">
        <v>5288</v>
      </c>
      <c r="B492" s="391" t="s">
        <v>224</v>
      </c>
      <c r="C492" s="432"/>
      <c r="D492" s="348" t="s">
        <v>5286</v>
      </c>
      <c r="E492" s="348" t="s">
        <v>5289</v>
      </c>
      <c r="F492" s="483"/>
      <c r="G492" s="428" t="s">
        <v>22</v>
      </c>
      <c r="H492" s="376"/>
      <c r="I492" s="376"/>
      <c r="J492" s="376" t="s">
        <v>95</v>
      </c>
      <c r="K492" s="376"/>
      <c r="L492" s="376"/>
      <c r="M492" s="340"/>
      <c r="N492" s="340"/>
      <c r="O492" s="427"/>
      <c r="P492" s="427"/>
      <c r="Q492" s="427"/>
      <c r="R492" s="427"/>
      <c r="S492" s="427"/>
      <c r="T492" s="427"/>
      <c r="U492" s="427"/>
      <c r="V492" s="427"/>
      <c r="W492" s="427"/>
      <c r="X492" s="427"/>
      <c r="Y492" s="427"/>
    </row>
    <row r="493" customFormat="false" ht="15" hidden="true" customHeight="false" outlineLevel="2" collapsed="false">
      <c r="A493" s="386" t="s">
        <v>5290</v>
      </c>
      <c r="B493" s="391" t="s">
        <v>224</v>
      </c>
      <c r="C493" s="432"/>
      <c r="D493" s="348" t="s">
        <v>5291</v>
      </c>
      <c r="E493" s="348" t="s">
        <v>5282</v>
      </c>
      <c r="F493" s="483"/>
      <c r="G493" s="428" t="s">
        <v>22</v>
      </c>
      <c r="H493" s="376"/>
      <c r="I493" s="376"/>
      <c r="J493" s="376" t="s">
        <v>95</v>
      </c>
      <c r="K493" s="376"/>
      <c r="L493" s="376"/>
      <c r="M493" s="340"/>
      <c r="N493" s="340"/>
      <c r="O493" s="427"/>
      <c r="P493" s="427"/>
      <c r="Q493" s="427"/>
      <c r="R493" s="427"/>
      <c r="S493" s="427"/>
      <c r="T493" s="427"/>
      <c r="U493" s="427"/>
      <c r="V493" s="427"/>
      <c r="W493" s="427"/>
      <c r="X493" s="427"/>
      <c r="Y493" s="427"/>
    </row>
    <row r="494" customFormat="false" ht="15" hidden="true" customHeight="false" outlineLevel="2" collapsed="false">
      <c r="A494" s="386" t="s">
        <v>5284</v>
      </c>
      <c r="B494" s="391" t="s">
        <v>224</v>
      </c>
      <c r="C494" s="430" t="s">
        <v>5285</v>
      </c>
      <c r="D494" s="348" t="s">
        <v>5286</v>
      </c>
      <c r="E494" s="348" t="s">
        <v>5287</v>
      </c>
      <c r="F494" s="483"/>
      <c r="G494" s="428" t="s">
        <v>22</v>
      </c>
      <c r="H494" s="376"/>
      <c r="I494" s="376"/>
      <c r="J494" s="376" t="s">
        <v>95</v>
      </c>
      <c r="K494" s="376"/>
      <c r="L494" s="376"/>
      <c r="M494" s="340"/>
      <c r="N494" s="340"/>
      <c r="O494" s="427"/>
      <c r="P494" s="427"/>
      <c r="Q494" s="427"/>
      <c r="R494" s="427"/>
      <c r="S494" s="427"/>
      <c r="T494" s="427"/>
      <c r="U494" s="427"/>
      <c r="V494" s="427"/>
      <c r="W494" s="427"/>
      <c r="X494" s="427"/>
      <c r="Y494" s="427"/>
    </row>
    <row r="495" customFormat="false" ht="15" hidden="true" customHeight="false" outlineLevel="2" collapsed="false">
      <c r="A495" s="386" t="s">
        <v>5288</v>
      </c>
      <c r="B495" s="391" t="s">
        <v>224</v>
      </c>
      <c r="C495" s="432"/>
      <c r="D495" s="348" t="s">
        <v>5286</v>
      </c>
      <c r="E495" s="348" t="s">
        <v>5289</v>
      </c>
      <c r="F495" s="483"/>
      <c r="G495" s="428" t="s">
        <v>22</v>
      </c>
      <c r="H495" s="376"/>
      <c r="I495" s="376"/>
      <c r="J495" s="376" t="s">
        <v>95</v>
      </c>
      <c r="K495" s="376"/>
      <c r="L495" s="376"/>
      <c r="M495" s="340"/>
      <c r="N495" s="340"/>
      <c r="O495" s="427"/>
      <c r="P495" s="427"/>
      <c r="Q495" s="427"/>
      <c r="R495" s="427"/>
      <c r="S495" s="427"/>
      <c r="T495" s="427"/>
      <c r="U495" s="427"/>
      <c r="V495" s="427"/>
      <c r="W495" s="427"/>
      <c r="X495" s="427"/>
      <c r="Y495" s="427"/>
    </row>
    <row r="496" customFormat="false" ht="15" hidden="true" customHeight="false" outlineLevel="2" collapsed="false">
      <c r="A496" s="386" t="s">
        <v>5290</v>
      </c>
      <c r="B496" s="391" t="s">
        <v>224</v>
      </c>
      <c r="C496" s="432"/>
      <c r="D496" s="348" t="s">
        <v>5291</v>
      </c>
      <c r="E496" s="348" t="s">
        <v>5282</v>
      </c>
      <c r="F496" s="483"/>
      <c r="G496" s="428" t="s">
        <v>22</v>
      </c>
      <c r="H496" s="376"/>
      <c r="I496" s="376"/>
      <c r="J496" s="376" t="s">
        <v>95</v>
      </c>
      <c r="K496" s="376"/>
      <c r="L496" s="376"/>
      <c r="M496" s="340"/>
      <c r="N496" s="340"/>
      <c r="O496" s="427"/>
      <c r="P496" s="427"/>
      <c r="Q496" s="427"/>
      <c r="R496" s="427"/>
      <c r="S496" s="427"/>
      <c r="T496" s="427"/>
      <c r="U496" s="427"/>
      <c r="V496" s="427"/>
      <c r="W496" s="427"/>
      <c r="X496" s="427"/>
      <c r="Y496" s="427"/>
    </row>
    <row r="497" customFormat="false" ht="15" hidden="false" customHeight="false" outlineLevel="1" collapsed="false">
      <c r="A497" s="484" t="s">
        <v>5292</v>
      </c>
      <c r="B497" s="484"/>
      <c r="C497" s="484"/>
      <c r="D497" s="484"/>
      <c r="E497" s="484"/>
      <c r="F497" s="484"/>
      <c r="G497" s="425"/>
      <c r="H497" s="425"/>
      <c r="I497" s="425"/>
      <c r="J497" s="425"/>
      <c r="K497" s="425"/>
      <c r="L497" s="425"/>
      <c r="M497" s="426"/>
      <c r="N497" s="426"/>
      <c r="O497" s="109"/>
      <c r="P497" s="109"/>
      <c r="Q497" s="109"/>
      <c r="R497" s="109"/>
      <c r="S497" s="109"/>
      <c r="T497" s="109"/>
      <c r="U497" s="109"/>
      <c r="V497" s="109"/>
      <c r="W497" s="109"/>
      <c r="X497" s="109"/>
      <c r="Y497" s="109"/>
    </row>
    <row r="498" customFormat="false" ht="15" hidden="false" customHeight="false" outlineLevel="2" collapsed="false">
      <c r="A498" s="386" t="s">
        <v>5293</v>
      </c>
      <c r="B498" s="391" t="s">
        <v>224</v>
      </c>
      <c r="C498" s="348" t="s">
        <v>5294</v>
      </c>
      <c r="D498" s="485" t="s">
        <v>5295</v>
      </c>
      <c r="E498" s="348" t="s">
        <v>5296</v>
      </c>
      <c r="F498" s="486"/>
      <c r="G498" s="338" t="s">
        <v>22</v>
      </c>
      <c r="H498" s="339"/>
      <c r="I498" s="339"/>
      <c r="J498" s="339" t="s">
        <v>95</v>
      </c>
      <c r="K498" s="339"/>
      <c r="L498" s="339"/>
      <c r="M498" s="340"/>
      <c r="N498" s="340"/>
      <c r="O498" s="416"/>
      <c r="P498" s="416"/>
      <c r="Q498" s="416"/>
      <c r="R498" s="416"/>
      <c r="S498" s="416"/>
      <c r="T498" s="416"/>
      <c r="U498" s="416"/>
      <c r="V498" s="416"/>
      <c r="W498" s="416"/>
      <c r="X498" s="416"/>
      <c r="Y498" s="416"/>
    </row>
    <row r="499" customFormat="false" ht="15" hidden="false" customHeight="false" outlineLevel="2" collapsed="false">
      <c r="A499" s="386" t="s">
        <v>5297</v>
      </c>
      <c r="B499" s="391" t="s">
        <v>224</v>
      </c>
      <c r="C499" s="348" t="s">
        <v>5298</v>
      </c>
      <c r="D499" s="485" t="s">
        <v>5299</v>
      </c>
      <c r="E499" s="348" t="s">
        <v>5300</v>
      </c>
      <c r="F499" s="487" t="s">
        <v>5301</v>
      </c>
      <c r="G499" s="338" t="s">
        <v>22</v>
      </c>
      <c r="H499" s="339"/>
      <c r="I499" s="339"/>
      <c r="J499" s="339" t="s">
        <v>95</v>
      </c>
      <c r="K499" s="339"/>
      <c r="L499" s="339"/>
      <c r="M499" s="340"/>
      <c r="N499" s="340"/>
      <c r="O499" s="416"/>
      <c r="P499" s="416"/>
      <c r="Q499" s="416"/>
      <c r="R499" s="416"/>
      <c r="S499" s="416"/>
      <c r="T499" s="416"/>
      <c r="U499" s="416"/>
      <c r="V499" s="416"/>
      <c r="W499" s="416"/>
      <c r="X499" s="416"/>
      <c r="Y499" s="416"/>
    </row>
    <row r="500" customFormat="false" ht="15" hidden="false" customHeight="false" outlineLevel="2" collapsed="false">
      <c r="A500" s="386" t="s">
        <v>5302</v>
      </c>
      <c r="B500" s="391" t="s">
        <v>224</v>
      </c>
      <c r="C500" s="389"/>
      <c r="D500" s="485" t="s">
        <v>5303</v>
      </c>
      <c r="E500" s="348" t="s">
        <v>5304</v>
      </c>
      <c r="F500" s="486"/>
      <c r="G500" s="338" t="s">
        <v>22</v>
      </c>
      <c r="H500" s="339"/>
      <c r="I500" s="339"/>
      <c r="J500" s="339" t="s">
        <v>95</v>
      </c>
      <c r="K500" s="339"/>
      <c r="L500" s="339"/>
      <c r="M500" s="340"/>
      <c r="N500" s="340"/>
      <c r="O500" s="416"/>
      <c r="P500" s="416"/>
      <c r="Q500" s="416"/>
      <c r="R500" s="416"/>
      <c r="S500" s="416"/>
      <c r="T500" s="416"/>
      <c r="U500" s="416"/>
      <c r="V500" s="416"/>
      <c r="W500" s="416"/>
      <c r="X500" s="416"/>
      <c r="Y500" s="416"/>
    </row>
    <row r="501" customFormat="false" ht="15" hidden="false" customHeight="false" outlineLevel="2" collapsed="false">
      <c r="A501" s="386" t="s">
        <v>5305</v>
      </c>
      <c r="B501" s="391" t="s">
        <v>224</v>
      </c>
      <c r="C501" s="389"/>
      <c r="D501" s="485" t="s">
        <v>5306</v>
      </c>
      <c r="E501" s="348" t="s">
        <v>5307</v>
      </c>
      <c r="F501" s="486"/>
      <c r="G501" s="338" t="s">
        <v>22</v>
      </c>
      <c r="H501" s="339"/>
      <c r="I501" s="339"/>
      <c r="J501" s="339" t="s">
        <v>95</v>
      </c>
      <c r="K501" s="339"/>
      <c r="L501" s="339"/>
      <c r="M501" s="340"/>
      <c r="N501" s="340"/>
      <c r="O501" s="416"/>
      <c r="P501" s="416"/>
      <c r="Q501" s="416"/>
      <c r="R501" s="416"/>
      <c r="S501" s="416"/>
      <c r="T501" s="416"/>
      <c r="U501" s="416"/>
      <c r="V501" s="416"/>
      <c r="W501" s="416"/>
      <c r="X501" s="416"/>
      <c r="Y501" s="416"/>
    </row>
    <row r="502" customFormat="false" ht="15" hidden="false" customHeight="false" outlineLevel="2" collapsed="false">
      <c r="A502" s="386" t="s">
        <v>5308</v>
      </c>
      <c r="B502" s="391" t="s">
        <v>224</v>
      </c>
      <c r="C502" s="389"/>
      <c r="D502" s="485" t="s">
        <v>5309</v>
      </c>
      <c r="E502" s="348" t="s">
        <v>5310</v>
      </c>
      <c r="F502" s="486"/>
      <c r="G502" s="338" t="s">
        <v>22</v>
      </c>
      <c r="H502" s="339"/>
      <c r="I502" s="339"/>
      <c r="J502" s="339" t="s">
        <v>95</v>
      </c>
      <c r="K502" s="339"/>
      <c r="L502" s="339"/>
      <c r="M502" s="340"/>
      <c r="N502" s="340"/>
      <c r="O502" s="416"/>
      <c r="P502" s="416"/>
      <c r="Q502" s="416"/>
      <c r="R502" s="416"/>
      <c r="S502" s="416"/>
      <c r="T502" s="416"/>
      <c r="U502" s="416"/>
      <c r="V502" s="416"/>
      <c r="W502" s="416"/>
      <c r="X502" s="416"/>
      <c r="Y502" s="416"/>
    </row>
    <row r="503" customFormat="false" ht="15" hidden="false" customHeight="false" outlineLevel="2" collapsed="false">
      <c r="A503" s="386" t="s">
        <v>5311</v>
      </c>
      <c r="B503" s="391" t="s">
        <v>224</v>
      </c>
      <c r="C503" s="389"/>
      <c r="D503" s="485" t="s">
        <v>5312</v>
      </c>
      <c r="E503" s="348" t="s">
        <v>5313</v>
      </c>
      <c r="F503" s="486"/>
      <c r="G503" s="338" t="s">
        <v>22</v>
      </c>
      <c r="H503" s="339"/>
      <c r="I503" s="339"/>
      <c r="J503" s="339" t="s">
        <v>95</v>
      </c>
      <c r="K503" s="339"/>
      <c r="L503" s="339"/>
      <c r="M503" s="340"/>
      <c r="N503" s="340"/>
      <c r="O503" s="416"/>
      <c r="P503" s="416"/>
      <c r="Q503" s="416"/>
      <c r="R503" s="416"/>
      <c r="S503" s="416"/>
      <c r="T503" s="416"/>
      <c r="U503" s="416"/>
      <c r="V503" s="416"/>
      <c r="W503" s="416"/>
      <c r="X503" s="416"/>
      <c r="Y503" s="416"/>
    </row>
    <row r="504" customFormat="false" ht="15" hidden="false" customHeight="false" outlineLevel="2" collapsed="false">
      <c r="A504" s="386" t="s">
        <v>5314</v>
      </c>
      <c r="B504" s="391" t="s">
        <v>224</v>
      </c>
      <c r="C504" s="348" t="s">
        <v>5315</v>
      </c>
      <c r="D504" s="485" t="s">
        <v>5316</v>
      </c>
      <c r="E504" s="348" t="s">
        <v>5317</v>
      </c>
      <c r="F504" s="485"/>
      <c r="G504" s="338" t="s">
        <v>22</v>
      </c>
      <c r="H504" s="339"/>
      <c r="I504" s="339"/>
      <c r="J504" s="339" t="s">
        <v>95</v>
      </c>
      <c r="K504" s="339"/>
      <c r="L504" s="339"/>
      <c r="M504" s="340"/>
      <c r="N504" s="340"/>
      <c r="O504" s="416"/>
      <c r="P504" s="416"/>
      <c r="Q504" s="416"/>
      <c r="R504" s="416"/>
      <c r="S504" s="416"/>
      <c r="T504" s="416"/>
      <c r="U504" s="416"/>
      <c r="V504" s="416"/>
      <c r="W504" s="416"/>
      <c r="X504" s="416"/>
      <c r="Y504" s="416"/>
    </row>
    <row r="505" customFormat="false" ht="15" hidden="false" customHeight="false" outlineLevel="2" collapsed="false">
      <c r="A505" s="386" t="s">
        <v>5318</v>
      </c>
      <c r="B505" s="391" t="s">
        <v>224</v>
      </c>
      <c r="C505" s="348" t="s">
        <v>5319</v>
      </c>
      <c r="D505" s="485" t="s">
        <v>5299</v>
      </c>
      <c r="E505" s="348" t="s">
        <v>5300</v>
      </c>
      <c r="F505" s="487" t="s">
        <v>5320</v>
      </c>
      <c r="G505" s="338" t="s">
        <v>22</v>
      </c>
      <c r="H505" s="339"/>
      <c r="I505" s="339"/>
      <c r="J505" s="339" t="s">
        <v>95</v>
      </c>
      <c r="K505" s="339"/>
      <c r="L505" s="339"/>
      <c r="M505" s="340"/>
      <c r="N505" s="340"/>
      <c r="O505" s="416"/>
      <c r="P505" s="416"/>
      <c r="Q505" s="416"/>
      <c r="R505" s="416"/>
      <c r="S505" s="416"/>
      <c r="T505" s="416"/>
      <c r="U505" s="416"/>
      <c r="V505" s="416"/>
      <c r="W505" s="416"/>
      <c r="X505" s="416"/>
      <c r="Y505" s="416"/>
    </row>
    <row r="506" customFormat="false" ht="15" hidden="false" customHeight="false" outlineLevel="2" collapsed="false">
      <c r="A506" s="386" t="s">
        <v>5321</v>
      </c>
      <c r="B506" s="391" t="s">
        <v>224</v>
      </c>
      <c r="C506" s="389"/>
      <c r="D506" s="485" t="s">
        <v>5322</v>
      </c>
      <c r="E506" s="348" t="s">
        <v>5307</v>
      </c>
      <c r="F506" s="486"/>
      <c r="G506" s="338" t="s">
        <v>22</v>
      </c>
      <c r="H506" s="339"/>
      <c r="I506" s="339"/>
      <c r="J506" s="339" t="s">
        <v>95</v>
      </c>
      <c r="K506" s="339"/>
      <c r="L506" s="339"/>
      <c r="M506" s="340"/>
      <c r="N506" s="340"/>
      <c r="O506" s="416"/>
      <c r="P506" s="416"/>
      <c r="Q506" s="416"/>
      <c r="R506" s="416"/>
      <c r="S506" s="416"/>
      <c r="T506" s="416"/>
      <c r="U506" s="416"/>
      <c r="V506" s="416"/>
      <c r="W506" s="416"/>
      <c r="X506" s="416"/>
      <c r="Y506" s="416"/>
    </row>
    <row r="507" customFormat="false" ht="15" hidden="false" customHeight="false" outlineLevel="2" collapsed="false">
      <c r="A507" s="386" t="s">
        <v>5323</v>
      </c>
      <c r="B507" s="391" t="s">
        <v>224</v>
      </c>
      <c r="C507" s="389"/>
      <c r="D507" s="485" t="s">
        <v>5309</v>
      </c>
      <c r="E507" s="348" t="s">
        <v>5310</v>
      </c>
      <c r="F507" s="486"/>
      <c r="G507" s="338" t="s">
        <v>22</v>
      </c>
      <c r="H507" s="339"/>
      <c r="I507" s="339"/>
      <c r="J507" s="339" t="s">
        <v>95</v>
      </c>
      <c r="K507" s="339"/>
      <c r="L507" s="339"/>
      <c r="M507" s="340"/>
      <c r="N507" s="340"/>
      <c r="O507" s="416"/>
      <c r="P507" s="416"/>
      <c r="Q507" s="416"/>
      <c r="R507" s="416"/>
      <c r="S507" s="416"/>
      <c r="T507" s="416"/>
      <c r="U507" s="416"/>
      <c r="V507" s="416"/>
      <c r="W507" s="416"/>
      <c r="X507" s="416"/>
      <c r="Y507" s="416"/>
    </row>
    <row r="508" customFormat="false" ht="15" hidden="false" customHeight="false" outlineLevel="2" collapsed="false">
      <c r="A508" s="386" t="s">
        <v>5324</v>
      </c>
      <c r="B508" s="391" t="s">
        <v>224</v>
      </c>
      <c r="C508" s="389"/>
      <c r="D508" s="485" t="s">
        <v>5312</v>
      </c>
      <c r="E508" s="348" t="s">
        <v>5313</v>
      </c>
      <c r="F508" s="486"/>
      <c r="G508" s="338" t="s">
        <v>22</v>
      </c>
      <c r="H508" s="339"/>
      <c r="I508" s="339"/>
      <c r="J508" s="339" t="s">
        <v>95</v>
      </c>
      <c r="K508" s="339"/>
      <c r="L508" s="339"/>
      <c r="M508" s="340"/>
      <c r="N508" s="340"/>
      <c r="O508" s="416"/>
      <c r="P508" s="416"/>
      <c r="Q508" s="416"/>
      <c r="R508" s="416"/>
      <c r="S508" s="416"/>
      <c r="T508" s="416"/>
      <c r="U508" s="416"/>
      <c r="V508" s="416"/>
      <c r="W508" s="416"/>
      <c r="X508" s="416"/>
      <c r="Y508" s="416"/>
    </row>
    <row r="509" customFormat="false" ht="15" hidden="false" customHeight="false" outlineLevel="2" collapsed="false">
      <c r="A509" s="386" t="s">
        <v>5325</v>
      </c>
      <c r="B509" s="391" t="s">
        <v>224</v>
      </c>
      <c r="C509" s="348" t="s">
        <v>5326</v>
      </c>
      <c r="D509" s="485" t="s">
        <v>5316</v>
      </c>
      <c r="E509" s="348" t="s">
        <v>5317</v>
      </c>
      <c r="F509" s="485"/>
      <c r="G509" s="338" t="s">
        <v>22</v>
      </c>
      <c r="H509" s="339"/>
      <c r="I509" s="339"/>
      <c r="J509" s="339" t="s">
        <v>95</v>
      </c>
      <c r="K509" s="339"/>
      <c r="L509" s="339"/>
      <c r="M509" s="340"/>
      <c r="N509" s="340"/>
      <c r="O509" s="416"/>
      <c r="P509" s="416"/>
      <c r="Q509" s="416"/>
      <c r="R509" s="416"/>
      <c r="S509" s="416"/>
      <c r="T509" s="416"/>
      <c r="U509" s="416"/>
      <c r="V509" s="416"/>
      <c r="W509" s="416"/>
      <c r="X509" s="416"/>
      <c r="Y509" s="416"/>
    </row>
    <row r="510" customFormat="false" ht="15" hidden="false" customHeight="false" outlineLevel="1" collapsed="false">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row>
  </sheetData>
  <autoFilter ref="A2:L271"/>
  <mergeCells count="96">
    <mergeCell ref="A3:F3"/>
    <mergeCell ref="M3:N3"/>
    <mergeCell ref="A4:F4"/>
    <mergeCell ref="G4:L4"/>
    <mergeCell ref="M4:N4"/>
    <mergeCell ref="A22:F22"/>
    <mergeCell ref="G22:L22"/>
    <mergeCell ref="M22:N22"/>
    <mergeCell ref="A38:F38"/>
    <mergeCell ref="G38:L38"/>
    <mergeCell ref="M38:N38"/>
    <mergeCell ref="A54:F54"/>
    <mergeCell ref="G54:L54"/>
    <mergeCell ref="M54:N54"/>
    <mergeCell ref="A76:F76"/>
    <mergeCell ref="G76:L76"/>
    <mergeCell ref="M76:N76"/>
    <mergeCell ref="A92:F92"/>
    <mergeCell ref="G92:L92"/>
    <mergeCell ref="M92:N92"/>
    <mergeCell ref="A104:F104"/>
    <mergeCell ref="G104:L104"/>
    <mergeCell ref="M104:N104"/>
    <mergeCell ref="A120:F120"/>
    <mergeCell ref="G120:L120"/>
    <mergeCell ref="M120:N120"/>
    <mergeCell ref="A130:F130"/>
    <mergeCell ref="G130:L130"/>
    <mergeCell ref="M130:N130"/>
    <mergeCell ref="A137:F137"/>
    <mergeCell ref="G137:L137"/>
    <mergeCell ref="M137:N137"/>
    <mergeCell ref="A146:F146"/>
    <mergeCell ref="G146:L146"/>
    <mergeCell ref="M146:N146"/>
    <mergeCell ref="A166:F166"/>
    <mergeCell ref="G166:L166"/>
    <mergeCell ref="M166:N166"/>
    <mergeCell ref="A185:F185"/>
    <mergeCell ref="G185:L185"/>
    <mergeCell ref="M185:N185"/>
    <mergeCell ref="A204:F204"/>
    <mergeCell ref="G204:L204"/>
    <mergeCell ref="M204:N204"/>
    <mergeCell ref="A227:F227"/>
    <mergeCell ref="G227:L227"/>
    <mergeCell ref="M227:N227"/>
    <mergeCell ref="A254:F254"/>
    <mergeCell ref="G254:L254"/>
    <mergeCell ref="M254:N254"/>
    <mergeCell ref="A263:F263"/>
    <mergeCell ref="G263:L263"/>
    <mergeCell ref="M263:N263"/>
    <mergeCell ref="A272:F272"/>
    <mergeCell ref="G272:N272"/>
    <mergeCell ref="A273:F273"/>
    <mergeCell ref="G273:L273"/>
    <mergeCell ref="M273:N273"/>
    <mergeCell ref="A294:F294"/>
    <mergeCell ref="G294:L294"/>
    <mergeCell ref="M294:N294"/>
    <mergeCell ref="A317:F317"/>
    <mergeCell ref="G317:L317"/>
    <mergeCell ref="M317:N317"/>
    <mergeCell ref="A340:F340"/>
    <mergeCell ref="G340:L340"/>
    <mergeCell ref="M340:N340"/>
    <mergeCell ref="A364:F364"/>
    <mergeCell ref="G364:L364"/>
    <mergeCell ref="M364:N364"/>
    <mergeCell ref="A387:F387"/>
    <mergeCell ref="G387:L387"/>
    <mergeCell ref="M387:N387"/>
    <mergeCell ref="A410:F410"/>
    <mergeCell ref="G410:L410"/>
    <mergeCell ref="M410:N410"/>
    <mergeCell ref="A434:F434"/>
    <mergeCell ref="G434:L434"/>
    <mergeCell ref="M434:N434"/>
    <mergeCell ref="A458:F458"/>
    <mergeCell ref="G458:N458"/>
    <mergeCell ref="A477:F477"/>
    <mergeCell ref="G477:L477"/>
    <mergeCell ref="M477:N477"/>
    <mergeCell ref="A483:F483"/>
    <mergeCell ref="G483:L483"/>
    <mergeCell ref="M483:N483"/>
    <mergeCell ref="A484:F484"/>
    <mergeCell ref="G484:L484"/>
    <mergeCell ref="M484:N484"/>
    <mergeCell ref="A490:F490"/>
    <mergeCell ref="G490:L490"/>
    <mergeCell ref="M490:N490"/>
    <mergeCell ref="A497:F497"/>
    <mergeCell ref="G497:L497"/>
    <mergeCell ref="M497:N497"/>
  </mergeCells>
  <conditionalFormatting sqref="G4:H510 J5:J21 J23:J37 J39:J53 J55:J75 J77:J91 J93:J103 J105:J119 J121:J129 J131:J136 J138:J145 J147:J165 J167:J184 J186:J203 J205:J226 J228:J253 J255:J262 J264:J271 J273:J457 J459:J476 J478:J482 J484:J510">
    <cfRule type="cellIs" priority="2" operator="equal" aboveAverage="0" equalAverage="0" bottom="0" percent="0" rank="0" text="" dxfId="3">
      <formula>"Passed"</formula>
    </cfRule>
  </conditionalFormatting>
  <conditionalFormatting sqref="G4:H510 J5:J21 J23:J37 J39:J53 J55:J75 J77:J91 J93:J103 J105:J119 J121:J129 J131:J136 J138:J145 J147:J165 J167:J184 J186:J203 J205:J226 J228:J253 J255:J262 J264:J271 J273:J457 J459:J476 J478:J482 J484:J510">
    <cfRule type="cellIs" priority="3" operator="equal" aboveAverage="0" equalAverage="0" bottom="0" percent="0" rank="0" text="" dxfId="4">
      <formula>"Cancelled"</formula>
    </cfRule>
  </conditionalFormatting>
  <conditionalFormatting sqref="G4:H510 J5:J21 J23:J37 J39:J53 J55:J75 J77:J91 J93:J103 J105:J119 J121:J129 J131:J136 J138:J145 J147:J165 J167:J184 J186:J203 J205:J226 J228:J253 J255:J262 J264:J271 J273:J457 J459:J476 J478:J482 J484:J510">
    <cfRule type="cellIs" priority="4" operator="equal" aboveAverage="0" equalAverage="0" bottom="0" percent="0" rank="0" text="" dxfId="1">
      <formula>"Pending"</formula>
    </cfRule>
  </conditionalFormatting>
  <conditionalFormatting sqref="G4:H510 J5:J21 J23:J37 J39:J53 J55:J75 J77:J91 J93:J103 J105:J119 J121:J129 J131:J136 J138:J145 J147:J165 J167:J184 J186:J203 J205:J226 J228:J253 J255:J262 J264:J271 J273:J457 J459:J476 J478:J482 J484:J510">
    <cfRule type="cellIs" priority="5" operator="equal" aboveAverage="0" equalAverage="0" bottom="0" percent="0" rank="0" text="" dxfId="11">
      <formula>"Failed"</formula>
    </cfRule>
  </conditionalFormatting>
  <conditionalFormatting sqref="G4:H510 J5:J21 J23:J37 J39:J53 J55:J75 J77:J91 J93:J103 J105:J119 J121:J129 J131:J136 J138:J145 J147:J165 J167:J184 J186:J203 J205:J226 J228:J253 J255:J262 J264:J271 J273:J457 J459:J476 J478:J482 J484:J510">
    <cfRule type="cellIs" priority="6" operator="equal" aboveAverage="0" equalAverage="0" bottom="0" percent="0" rank="0" text="" dxfId="0">
      <formula>"In Progress"</formula>
    </cfRule>
  </conditionalFormatting>
  <conditionalFormatting sqref="G4:H510 J5:J21 J23:J37 J39:J53 J55:J75 J77:J91 J93:J103 J105:J119 J121:J129 J131:J136 J138:J145 J147:J165 J167:J184 J186:J203 J205:J226 J228:J253 J255:J262 J264:J271 J273:J457 J459:J476 J478:J482 J484:J510">
    <cfRule type="cellIs" priority="7" operator="equal" aboveAverage="0" equalAverage="0" bottom="0" percent="0" rank="0" text="" dxfId="12">
      <formula>"Not Start"</formula>
    </cfRule>
  </conditionalFormatting>
  <dataValidations count="3">
    <dataValidation allowBlank="true" operator="between" showDropDown="false" showErrorMessage="false" showInputMessage="false" sqref="B5:B21 B23:B37 B39:B53 B55:B75 B77:B91 B93:B103 B105:B119 B121:B129 B131:B136 B138:B145 B147:B165 B167:B184 B186:B203 B205:B226 B228:B253 B255:B262 B264:B271 B274:B293 B295:B316 B318:B339 B341:B363 B365:B386 B388:B409 B411:B433 B435:B457 B478:B482 B485:B489 B491:B496 B498:B509" type="list">
      <formula1>Var!$H:$H</formula1>
      <formula2>0</formula2>
    </dataValidation>
    <dataValidation allowBlank="true" operator="between" showDropDown="false" showErrorMessage="false" showInputMessage="false" sqref="G5:G21 G23:G37 G39:G53 G55:G75 G77:G91 G93:G103 G105:G119 G121:G129 G131:G136 G138:G145 G147:G165 G167:G184 G186:G203 G205:G226 G228:G253 G255:G262 G264:G271 G274:G293 G295:G316 G318:G339 G341:G363 G365:G386 G388:G409 G411:G433 G435:G457 G459:G476 G478:G482 G485:G489 G491:G496 G498:G510" type="list">
      <formula1>Var!$B$2:$B$8</formula1>
      <formula2>0</formula2>
    </dataValidation>
    <dataValidation allowBlank="true" operator="between" showDropDown="false" showErrorMessage="false" showInputMessage="false" sqref="J5:J21 J23:J37 J39:J53 J55:J75 J77:J91 J93:J103 J105:J119 J121:J129 J131:J136 J138:J145 J147:J165 J167:J184 J186:J203 J205:J226 J228:J253 J255:J262 J264:J271 J274:J293 J295:J316 J318:J339 J341:J363 J365:J386 J388:J409 J411:J433 J435:J457 J459:J476 J478:J482 J485:J489 J491:J496 J498:J510" type="list">
      <formula1>"High,Medium,Low"</formula1>
      <formula2>0</formula2>
    </dataValidation>
  </dataValidations>
  <hyperlinks>
    <hyperlink ref="K155" r:id="rId2" display="supranee.mu"/>
    <hyperlink ref="K156" r:id="rId3" display="supranee.mu"/>
    <hyperlink ref="K157" r:id="rId4" display="supranee.mu"/>
    <hyperlink ref="K158" r:id="rId5" display="supranee.mu"/>
    <hyperlink ref="K159" r:id="rId6" display="supranee.mu"/>
    <hyperlink ref="K160" r:id="rId7" display="supranee.mu"/>
    <hyperlink ref="K161" r:id="rId8" display="supranee.mu"/>
    <hyperlink ref="K162" r:id="rId9" display="supranee.mu"/>
    <hyperlink ref="K163" r:id="rId10" display="supranee.mu"/>
    <hyperlink ref="K164" r:id="rId11" display="supranee.mu"/>
    <hyperlink ref="K165" r:id="rId12" display="supranee.mu"/>
    <hyperlink ref="K167" r:id="rId13" display="supranee.mu"/>
    <hyperlink ref="K168" r:id="rId14" display="supranee.mu"/>
    <hyperlink ref="K169" r:id="rId15" display="supranee.mu"/>
    <hyperlink ref="K170" r:id="rId16" display="supranee.mu"/>
    <hyperlink ref="K171" r:id="rId17" display="supranee.mu"/>
    <hyperlink ref="K172" r:id="rId18" display="supranee.mu"/>
    <hyperlink ref="K173" r:id="rId19" display="supranee.mu"/>
    <hyperlink ref="K174" r:id="rId20" display="supranee.mu"/>
    <hyperlink ref="K175" r:id="rId21" display="supranee.mu"/>
    <hyperlink ref="K176" r:id="rId22" display="supranee.mu"/>
    <hyperlink ref="K177" r:id="rId23" display="supranee.mu"/>
    <hyperlink ref="K178" r:id="rId24" display="supranee.mu"/>
    <hyperlink ref="K179" r:id="rId25" display="supranee.mu"/>
    <hyperlink ref="K180" r:id="rId26" display="supranee.mu"/>
    <hyperlink ref="K181" r:id="rId27" display="supranee.mu"/>
    <hyperlink ref="K182" r:id="rId28" display="supranee.mu"/>
    <hyperlink ref="K183" r:id="rId29" display="supranee.mu"/>
    <hyperlink ref="K184" r:id="rId30" display="supranee.mu"/>
    <hyperlink ref="K186" r:id="rId31" display="supranee.mu"/>
    <hyperlink ref="K187" r:id="rId32" display="supranee.mu"/>
    <hyperlink ref="K188" r:id="rId33" display="supranee.mu"/>
    <hyperlink ref="K189" r:id="rId34" display="supranee.mu"/>
    <hyperlink ref="K190" r:id="rId35" display="supranee.mu"/>
    <hyperlink ref="K191" r:id="rId36" display="supranee.mu"/>
    <hyperlink ref="K192" r:id="rId37" display="supranee.mu"/>
    <hyperlink ref="K193" r:id="rId38" display="supranee.mu"/>
    <hyperlink ref="K194" r:id="rId39" display="supranee.mu"/>
    <hyperlink ref="K195" r:id="rId40" display="supranee.mu"/>
    <hyperlink ref="K196" r:id="rId41" display="supranee.mu"/>
    <hyperlink ref="K197" r:id="rId42" display="supranee.mu"/>
    <hyperlink ref="K198" r:id="rId43" display="supranee.mu"/>
    <hyperlink ref="K199" r:id="rId44" display="supranee.mu"/>
    <hyperlink ref="K200" r:id="rId45" display="supranee.mu"/>
    <hyperlink ref="K201" r:id="rId46" display="supranee.mu"/>
    <hyperlink ref="K202" r:id="rId47" display="supranee.mu"/>
    <hyperlink ref="K203" r:id="rId48" display="supranee.mu"/>
    <hyperlink ref="K228" r:id="rId49" display="supranee.mu"/>
    <hyperlink ref="K229" r:id="rId50" display="supranee.mu"/>
    <hyperlink ref="K230" r:id="rId51" display="supranee.mu"/>
    <hyperlink ref="K231" r:id="rId52" display="supranee.mu"/>
    <hyperlink ref="K232" r:id="rId53" display="supranee.mu"/>
    <hyperlink ref="K233" r:id="rId54" display="supranee.mu"/>
    <hyperlink ref="K234" r:id="rId55" display="supranee.mu"/>
    <hyperlink ref="K235" r:id="rId56" display="supranee.mu"/>
    <hyperlink ref="K236" r:id="rId57" display="supranee.mu"/>
    <hyperlink ref="K237" r:id="rId58" display="supranee.mu"/>
    <hyperlink ref="K238" r:id="rId59" display="supranee.mu"/>
    <hyperlink ref="K239" r:id="rId60" display="supranee.mu"/>
    <hyperlink ref="K240" r:id="rId61" display="supranee.mu"/>
    <hyperlink ref="K241" r:id="rId62" display="supranee.mu"/>
    <hyperlink ref="K242" r:id="rId63" display="supranee.mu"/>
    <hyperlink ref="K243" r:id="rId64" display="supranee.mu"/>
    <hyperlink ref="K255" r:id="rId65" display="supranee.mu"/>
    <hyperlink ref="K256" r:id="rId66" display="supranee.mu"/>
    <hyperlink ref="K257" r:id="rId67" display="supranee.mu"/>
    <hyperlink ref="K258" r:id="rId68" display="supranee.mu"/>
    <hyperlink ref="K259" r:id="rId69" display="supranee.mu"/>
    <hyperlink ref="K260" r:id="rId70" display="supranee.mu"/>
    <hyperlink ref="K261" r:id="rId71" display="supranee.mu"/>
    <hyperlink ref="K262" r:id="rId72" display="supranee.mu"/>
    <hyperlink ref="K264" r:id="rId73" display="supranee.mu"/>
    <hyperlink ref="K265" r:id="rId74" display="supranee.mu"/>
    <hyperlink ref="K266" r:id="rId75" display="supranee.mu"/>
    <hyperlink ref="K267" r:id="rId76" display="supranee.mu"/>
    <hyperlink ref="K268" r:id="rId77" display="supranee.mu"/>
    <hyperlink ref="K269" r:id="rId78" display="supranee.mu"/>
    <hyperlink ref="K270" r:id="rId79" display="supranee.mu"/>
    <hyperlink ref="K271" r:id="rId80" display="supranee.mu"/>
    <hyperlink ref="K274" r:id="rId81" display="supranee.mu"/>
    <hyperlink ref="K275" r:id="rId82" display="supranee.mu"/>
    <hyperlink ref="K276" r:id="rId83" display="supranee.mu"/>
    <hyperlink ref="K277" r:id="rId84" display="supranee.mu"/>
    <hyperlink ref="K278" r:id="rId85" display="supranee.mu"/>
    <hyperlink ref="K279" r:id="rId86" display="supranee.mu"/>
    <hyperlink ref="K280" r:id="rId87" display="supranee.mu"/>
    <hyperlink ref="K281" r:id="rId88" display="supranee.mu"/>
    <hyperlink ref="K282" r:id="rId89" display="supranee.mu"/>
    <hyperlink ref="K283" r:id="rId90" display="supranee.mu"/>
    <hyperlink ref="K284" r:id="rId91" display="supranee.mu"/>
    <hyperlink ref="K285" r:id="rId92" display="supranee.mu"/>
    <hyperlink ref="K286" r:id="rId93" display="supranee.mu"/>
    <hyperlink ref="K287" r:id="rId94" display="supranee.mu"/>
    <hyperlink ref="K288" r:id="rId95" display="supranee.mu"/>
    <hyperlink ref="K289" r:id="rId96" display="supranee.mu"/>
    <hyperlink ref="K290" r:id="rId97" display="supranee.mu"/>
    <hyperlink ref="K291" r:id="rId98" display="supranee.mu"/>
    <hyperlink ref="K292" r:id="rId99" display="supranee.mu"/>
    <hyperlink ref="K293" r:id="rId100" display="supranee.mu"/>
    <hyperlink ref="K295" r:id="rId101" display="supranee.mu"/>
    <hyperlink ref="K296" r:id="rId102" display="supranee.mu"/>
    <hyperlink ref="K297" r:id="rId103" display="supranee.mu"/>
    <hyperlink ref="K298" r:id="rId104" display="supranee.mu"/>
    <hyperlink ref="K299" r:id="rId105" display="supranee.mu"/>
    <hyperlink ref="K300" r:id="rId106" display="supranee.mu"/>
    <hyperlink ref="K301" r:id="rId107" display="supranee.mu"/>
    <hyperlink ref="K302" r:id="rId108" display="supranee.mu"/>
    <hyperlink ref="K303" r:id="rId109" display="supranee.mu"/>
    <hyperlink ref="K304" r:id="rId110" display="supranee.mu"/>
    <hyperlink ref="K305" r:id="rId111" display="supranee.mu"/>
    <hyperlink ref="K306" r:id="rId112" display="supranee.mu"/>
    <hyperlink ref="K307" r:id="rId113" display="supranee.mu"/>
    <hyperlink ref="K308" r:id="rId114" display="supranee.mu"/>
    <hyperlink ref="K309" r:id="rId115" display="supranee.mu"/>
    <hyperlink ref="K310" r:id="rId116" display="supranee.mu"/>
    <hyperlink ref="K311" r:id="rId117" display="supranee.mu"/>
    <hyperlink ref="K312" r:id="rId118" display="supranee.mu"/>
    <hyperlink ref="K313" r:id="rId119" display="supranee.mu"/>
    <hyperlink ref="K314" r:id="rId120" display="supranee.mu"/>
    <hyperlink ref="K315" r:id="rId121" display="supranee.mu"/>
    <hyperlink ref="K316" r:id="rId122" display="supranee.mu"/>
    <hyperlink ref="K318" r:id="rId123" display="supranee.mu"/>
    <hyperlink ref="K319" r:id="rId124" display="supranee.mu"/>
    <hyperlink ref="K320" r:id="rId125" display="supranee.mu"/>
    <hyperlink ref="K321" r:id="rId126" display="supranee.mu"/>
    <hyperlink ref="K322" r:id="rId127" display="supranee.mu"/>
    <hyperlink ref="K323" r:id="rId128" display="supranee.mu"/>
    <hyperlink ref="K324" r:id="rId129" display="supranee.mu"/>
    <hyperlink ref="K325" r:id="rId130" display="supranee.mu"/>
    <hyperlink ref="K326" r:id="rId131" display="supranee.mu"/>
    <hyperlink ref="K327" r:id="rId132" display="supranee.mu"/>
    <hyperlink ref="K328" r:id="rId133" display="supranee.mu"/>
    <hyperlink ref="K329" r:id="rId134" display="supranee.mu"/>
    <hyperlink ref="K330" r:id="rId135" display="supranee.mu"/>
    <hyperlink ref="K331" r:id="rId136" display="supranee.mu"/>
    <hyperlink ref="K332" r:id="rId137" display="supranee.mu"/>
    <hyperlink ref="K333" r:id="rId138" display="supranee.mu"/>
    <hyperlink ref="K334" r:id="rId139" display="supranee.mu"/>
    <hyperlink ref="K335" r:id="rId140" display="supranee.mu"/>
    <hyperlink ref="K336" r:id="rId141" display="supranee.mu"/>
    <hyperlink ref="K337" r:id="rId142" display="supranee.mu"/>
    <hyperlink ref="K338" r:id="rId143" display="supranee.mu"/>
    <hyperlink ref="K339" r:id="rId144" display="supranee.mu"/>
    <hyperlink ref="K341" r:id="rId145" display="supranee.mu"/>
    <hyperlink ref="K342" r:id="rId146" display="supranee.mu"/>
    <hyperlink ref="K343" r:id="rId147" display="supranee.mu"/>
    <hyperlink ref="K344" r:id="rId148" display="supranee.mu"/>
    <hyperlink ref="K345" r:id="rId149" display="supranee.mu"/>
    <hyperlink ref="K346" r:id="rId150" display="supranee.mu"/>
    <hyperlink ref="K347" r:id="rId151" display="supranee.mu"/>
    <hyperlink ref="K348" r:id="rId152" display="supranee.mu"/>
    <hyperlink ref="K349" r:id="rId153" display="supranee.mu"/>
    <hyperlink ref="K350" r:id="rId154" display="supranee.mu"/>
    <hyperlink ref="K351" r:id="rId155" display="supranee.mu"/>
    <hyperlink ref="K352" r:id="rId156" display="supranee.mu"/>
    <hyperlink ref="K353" r:id="rId157" display="supranee.mu"/>
    <hyperlink ref="K354" r:id="rId158" display="supranee.mu"/>
    <hyperlink ref="K355" r:id="rId159" display="supranee.mu"/>
    <hyperlink ref="K356" r:id="rId160" display="supranee.mu"/>
    <hyperlink ref="K357" r:id="rId161" display="supranee.mu"/>
    <hyperlink ref="K358" r:id="rId162" display="supranee.mu"/>
    <hyperlink ref="K359" r:id="rId163" display="supranee.mu"/>
    <hyperlink ref="K360" r:id="rId164" display="supranee.mu"/>
    <hyperlink ref="K361" r:id="rId165" display="supranee.mu"/>
    <hyperlink ref="K362" r:id="rId166" display="supranee.mu"/>
    <hyperlink ref="K363" r:id="rId167" display="supranee.mu"/>
    <hyperlink ref="K365" r:id="rId168" display="supranee.mu"/>
    <hyperlink ref="K366" r:id="rId169" display="supranee.mu"/>
    <hyperlink ref="K367" r:id="rId170" display="supranee.mu"/>
    <hyperlink ref="K368" r:id="rId171" display="supranee.mu"/>
    <hyperlink ref="K369" r:id="rId172" display="supranee.mu"/>
    <hyperlink ref="K370" r:id="rId173" display="supranee.mu"/>
    <hyperlink ref="K371" r:id="rId174" display="supranee.mu"/>
    <hyperlink ref="K372" r:id="rId175" display="supranee.mu"/>
    <hyperlink ref="K373" r:id="rId176" display="supranee.mu"/>
    <hyperlink ref="K374" r:id="rId177" display="supranee.mu"/>
    <hyperlink ref="K375" r:id="rId178" display="supranee.mu"/>
    <hyperlink ref="K376" r:id="rId179" display="supranee.mu"/>
    <hyperlink ref="K377" r:id="rId180" display="supranee.mu"/>
    <hyperlink ref="K378" r:id="rId181" display="supranee.mu"/>
    <hyperlink ref="K379" r:id="rId182" display="supranee.mu"/>
    <hyperlink ref="K380" r:id="rId183" display="supranee.mu"/>
    <hyperlink ref="K381" r:id="rId184" display="supranee.mu"/>
    <hyperlink ref="K382" r:id="rId185" display="supranee.mu"/>
    <hyperlink ref="K383" r:id="rId186" display="supranee.mu"/>
    <hyperlink ref="K384" r:id="rId187" display="supranee.mu"/>
    <hyperlink ref="K385" r:id="rId188" display="supranee.mu"/>
    <hyperlink ref="K386" r:id="rId189" display="supranee.mu"/>
    <hyperlink ref="K388" r:id="rId190" display="supranee.mu"/>
    <hyperlink ref="K389" r:id="rId191" display="supranee.mu"/>
    <hyperlink ref="K390" r:id="rId192" display="supranee.mu"/>
    <hyperlink ref="K391" r:id="rId193" display="supranee.mu"/>
    <hyperlink ref="K392" r:id="rId194" display="supranee.mu"/>
    <hyperlink ref="K393" r:id="rId195" display="supranee.mu"/>
    <hyperlink ref="K394" r:id="rId196" display="supranee.mu"/>
    <hyperlink ref="K395" r:id="rId197" display="supranee.mu"/>
    <hyperlink ref="K396" r:id="rId198" display="supranee.mu"/>
    <hyperlink ref="K397" r:id="rId199" display="supranee.mu"/>
    <hyperlink ref="K398" r:id="rId200" display="supranee.mu"/>
    <hyperlink ref="K399" r:id="rId201" display="supranee.mu"/>
    <hyperlink ref="K400" r:id="rId202" display="supranee.mu"/>
    <hyperlink ref="K401" r:id="rId203" display="supranee.mu"/>
    <hyperlink ref="K402" r:id="rId204" display="supranee.mu"/>
    <hyperlink ref="K403" r:id="rId205" display="supranee.mu"/>
    <hyperlink ref="K404" r:id="rId206" display="supranee.mu"/>
    <hyperlink ref="K405" r:id="rId207" display="supranee.mu"/>
    <hyperlink ref="K406" r:id="rId208" display="supranee.mu"/>
    <hyperlink ref="K407" r:id="rId209" display="supranee.mu"/>
    <hyperlink ref="K408" r:id="rId210" display="supranee.mu"/>
    <hyperlink ref="K409" r:id="rId211" display="supranee.mu"/>
    <hyperlink ref="K411" r:id="rId212" display="supranee.mu"/>
    <hyperlink ref="K412" r:id="rId213" display="supranee.mu"/>
    <hyperlink ref="K413" r:id="rId214" display="supranee.mu"/>
    <hyperlink ref="K414" r:id="rId215" display="supranee.mu"/>
    <hyperlink ref="K415" r:id="rId216" display="supranee.mu"/>
    <hyperlink ref="K416" r:id="rId217" display="supranee.mu"/>
    <hyperlink ref="K417" r:id="rId218" display="supranee.mu"/>
    <hyperlink ref="K418" r:id="rId219" display="supranee.mu"/>
    <hyperlink ref="K419" r:id="rId220" display="supranee.mu"/>
    <hyperlink ref="K420" r:id="rId221" display="supranee.mu"/>
    <hyperlink ref="K421" r:id="rId222" display="supranee.mu"/>
    <hyperlink ref="K422" r:id="rId223" display="supranee.mu"/>
    <hyperlink ref="K423" r:id="rId224" display="supranee.mu"/>
    <hyperlink ref="K424" r:id="rId225" display="supranee.mu"/>
    <hyperlink ref="K425" r:id="rId226" display="supranee.mu"/>
    <hyperlink ref="K426" r:id="rId227" display="supranee.mu"/>
    <hyperlink ref="K427" r:id="rId228" display="supranee.mu"/>
    <hyperlink ref="K428" r:id="rId229" display="supranee.mu"/>
    <hyperlink ref="K429" r:id="rId230" display="supranee.mu"/>
    <hyperlink ref="K430" r:id="rId231" display="supranee.mu"/>
    <hyperlink ref="K431" r:id="rId232" display="supranee.mu"/>
    <hyperlink ref="K432" r:id="rId233" display="supranee.mu"/>
    <hyperlink ref="K433" r:id="rId234" display="supranee.mu"/>
    <hyperlink ref="K435" r:id="rId235" display="supranee.mu"/>
    <hyperlink ref="K436" r:id="rId236" display="supranee.mu"/>
    <hyperlink ref="K437" r:id="rId237" display="supranee.mu"/>
    <hyperlink ref="K438" r:id="rId238" display="supranee.mu"/>
    <hyperlink ref="K439" r:id="rId239" display="supranee.mu"/>
    <hyperlink ref="K440" r:id="rId240" display="supranee.mu"/>
    <hyperlink ref="K441" r:id="rId241" display="supranee.mu"/>
    <hyperlink ref="K442" r:id="rId242" display="supranee.mu"/>
    <hyperlink ref="K443" r:id="rId243" display="supranee.mu"/>
    <hyperlink ref="K444" r:id="rId244" display="supranee.mu"/>
    <hyperlink ref="K445" r:id="rId245" display="supranee.mu"/>
    <hyperlink ref="K446" r:id="rId246" display="supranee.mu"/>
    <hyperlink ref="K447" r:id="rId247" display="supranee.mu"/>
    <hyperlink ref="K448" r:id="rId248" display="supranee.mu"/>
    <hyperlink ref="K449" r:id="rId249" display="supranee.mu"/>
    <hyperlink ref="K450" r:id="rId250" display="supranee.mu"/>
    <hyperlink ref="K451" r:id="rId251" display="supranee.mu"/>
    <hyperlink ref="K452" r:id="rId252" display="supranee.mu"/>
    <hyperlink ref="K453" r:id="rId253" display="supranee.mu"/>
    <hyperlink ref="K454" r:id="rId254" display="supranee.mu"/>
    <hyperlink ref="K455" r:id="rId255" display="supranee.mu"/>
    <hyperlink ref="K456" r:id="rId256" display="supranee.mu"/>
    <hyperlink ref="K457" r:id="rId257" display="supranee.mu"/>
    <hyperlink ref="K459" r:id="rId258" display="supranee.mu"/>
    <hyperlink ref="K460" r:id="rId259" display="supranee.mu"/>
    <hyperlink ref="K461" r:id="rId260" display="supranee.mu"/>
    <hyperlink ref="K462" r:id="rId261" display="supranee.mu"/>
    <hyperlink ref="K463" r:id="rId262" display="supranee.mu"/>
    <hyperlink ref="K464" r:id="rId263" display="supranee.mu"/>
    <hyperlink ref="K465" r:id="rId264" display="supranee.mu"/>
    <hyperlink ref="K466" r:id="rId265" display="supranee.mu"/>
    <hyperlink ref="K467" r:id="rId266" display="supranee.mu"/>
    <hyperlink ref="K468" r:id="rId267" display="supranee.mu"/>
    <hyperlink ref="K469" r:id="rId268" display="supranee.mu"/>
    <hyperlink ref="K470" r:id="rId269" display="supranee.mu"/>
    <hyperlink ref="K471" r:id="rId270" display="supranee.mu"/>
    <hyperlink ref="K472" r:id="rId271" display="supranee.mu"/>
    <hyperlink ref="K473" r:id="rId272" display="supranee.mu"/>
    <hyperlink ref="K474" r:id="rId273" display="supranee.mu"/>
    <hyperlink ref="K475" r:id="rId274" display="supranee.mu"/>
    <hyperlink ref="K476" r:id="rId275" display="supranee.mu"/>
    <hyperlink ref="K478" r:id="rId276" display="supranee.mu"/>
    <hyperlink ref="K479" r:id="rId277" display="supranee.mu"/>
    <hyperlink ref="K480" r:id="rId278" display="supranee.mu"/>
    <hyperlink ref="K481" r:id="rId279" display="supranee.mu"/>
    <hyperlink ref="K482" r:id="rId280" display="supranee.mu"/>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81"/>
  <legacyDrawing r:id="rId282"/>
</worksheet>
</file>

<file path=xl/worksheets/sheet12.xml><?xml version="1.0" encoding="utf-8"?>
<worksheet xmlns="http://schemas.openxmlformats.org/spreadsheetml/2006/main" xmlns:r="http://schemas.openxmlformats.org/officeDocument/2006/relationships">
  <sheetPr filterMode="false">
    <tabColor rgb="FFFF0000"/>
    <pageSetUpPr fitToPage="true"/>
  </sheetPr>
  <dimension ref="A1:AC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B5" activeCellId="0" sqref="B5"/>
    </sheetView>
  </sheetViews>
  <sheetFormatPr defaultRowHeight="15" zeroHeight="false" outlineLevelRow="0" outlineLevelCol="0"/>
  <cols>
    <col collapsed="false" customWidth="true" hidden="false" outlineLevel="0" max="1" min="1" style="0" width="13.38"/>
    <col collapsed="false" customWidth="true" hidden="false" outlineLevel="0" max="2" min="2" style="0" width="20.14"/>
    <col collapsed="false" customWidth="true" hidden="false" outlineLevel="0" max="3" min="3" style="0" width="28"/>
    <col collapsed="false" customWidth="true" hidden="false" outlineLevel="0" max="4" min="4" style="0" width="29.38"/>
    <col collapsed="false" customWidth="true" hidden="false" outlineLevel="0" max="5" min="5" style="0" width="29"/>
    <col collapsed="false" customWidth="true" hidden="false" outlineLevel="0" max="6" min="6" style="0" width="27.25"/>
    <col collapsed="false" customWidth="true" hidden="false" outlineLevel="0" max="7" min="7" style="0" width="11.75"/>
    <col collapsed="false" customWidth="true" hidden="false" outlineLevel="0" max="8" min="8" style="0" width="9.89"/>
    <col collapsed="false" customWidth="false" hidden="false" outlineLevel="0" max="9" min="9" style="0" width="11.5"/>
    <col collapsed="false" customWidth="true" hidden="false" outlineLevel="0" max="10" min="10" style="0" width="10"/>
    <col collapsed="false" customWidth="true" hidden="false" outlineLevel="0" max="11" min="11" style="0" width="10.75"/>
    <col collapsed="false" customWidth="true" hidden="false" outlineLevel="0" max="12" min="12" style="0" width="9"/>
    <col collapsed="false" customWidth="true" hidden="false" outlineLevel="0" max="13" min="13" style="0" width="9.75"/>
    <col collapsed="false" customWidth="true" hidden="false" outlineLevel="0" max="14" min="14" style="0" width="9.25"/>
    <col collapsed="false" customWidth="true" hidden="false" outlineLevel="0" max="15" min="15" style="0" width="64.88"/>
    <col collapsed="false" customWidth="true" hidden="false" outlineLevel="0" max="29" min="16" style="0" width="8.63"/>
    <col collapsed="false" customWidth="true" hidden="false" outlineLevel="0" max="1025" min="30" style="0" width="12.63"/>
  </cols>
  <sheetData>
    <row r="1" customFormat="false" ht="10.5" hidden="false" customHeight="true" outlineLevel="0" collapsed="false">
      <c r="A1" s="316" t="s">
        <v>7255</v>
      </c>
      <c r="B1" s="317"/>
      <c r="C1" s="317"/>
      <c r="D1" s="317"/>
      <c r="E1" s="317"/>
      <c r="F1" s="317"/>
      <c r="G1" s="317"/>
      <c r="H1" s="317"/>
      <c r="I1" s="317"/>
      <c r="J1" s="317"/>
      <c r="K1" s="317"/>
      <c r="L1" s="317"/>
      <c r="M1" s="318"/>
      <c r="N1" s="317"/>
      <c r="O1" s="317"/>
      <c r="P1" s="613"/>
      <c r="Q1" s="319"/>
      <c r="R1" s="319"/>
      <c r="S1" s="319"/>
      <c r="T1" s="319"/>
      <c r="U1" s="319"/>
      <c r="V1" s="319"/>
      <c r="W1" s="319"/>
      <c r="X1" s="319"/>
      <c r="Y1" s="319"/>
      <c r="Z1" s="319"/>
      <c r="AA1" s="319"/>
      <c r="AB1" s="319"/>
      <c r="AC1" s="319"/>
    </row>
    <row r="2" customFormat="false" ht="10.5" hidden="false" customHeight="true" outlineLevel="0" collapsed="false">
      <c r="A2" s="323"/>
      <c r="B2" s="323"/>
      <c r="C2" s="323"/>
      <c r="D2" s="323"/>
      <c r="E2" s="323"/>
      <c r="F2" s="323"/>
      <c r="G2" s="323"/>
      <c r="H2" s="323"/>
      <c r="I2" s="323"/>
      <c r="J2" s="323"/>
      <c r="K2" s="323"/>
      <c r="L2" s="614"/>
      <c r="M2" s="615"/>
      <c r="N2" s="614"/>
      <c r="O2" s="614"/>
      <c r="P2" s="616"/>
      <c r="Q2" s="323"/>
      <c r="R2" s="323"/>
      <c r="S2" s="323"/>
      <c r="T2" s="323"/>
      <c r="U2" s="323"/>
      <c r="V2" s="323"/>
      <c r="W2" s="323"/>
      <c r="X2" s="323"/>
      <c r="Y2" s="323"/>
      <c r="Z2" s="323"/>
      <c r="AA2" s="323"/>
      <c r="AB2" s="323"/>
      <c r="AC2" s="323"/>
    </row>
    <row r="3" customFormat="false" ht="23.25" hidden="false" customHeight="true" outlineLevel="0" collapsed="false">
      <c r="A3" s="321" t="s">
        <v>963</v>
      </c>
      <c r="B3" s="321" t="s">
        <v>83</v>
      </c>
      <c r="C3" s="321" t="s">
        <v>965</v>
      </c>
      <c r="D3" s="88" t="s">
        <v>7256</v>
      </c>
      <c r="E3" s="321" t="s">
        <v>966</v>
      </c>
      <c r="F3" s="88" t="s">
        <v>967</v>
      </c>
      <c r="G3" s="321" t="s">
        <v>79</v>
      </c>
      <c r="H3" s="88"/>
      <c r="I3" s="88" t="s">
        <v>968</v>
      </c>
      <c r="J3" s="88" t="s">
        <v>969</v>
      </c>
      <c r="K3" s="321" t="s">
        <v>57</v>
      </c>
      <c r="L3" s="322" t="s">
        <v>970</v>
      </c>
      <c r="M3" s="89" t="s">
        <v>971</v>
      </c>
      <c r="N3" s="322" t="s">
        <v>972</v>
      </c>
      <c r="O3" s="322" t="s">
        <v>77</v>
      </c>
      <c r="P3" s="616"/>
      <c r="Q3" s="323"/>
      <c r="R3" s="323"/>
      <c r="S3" s="323"/>
      <c r="T3" s="323"/>
      <c r="U3" s="323"/>
      <c r="V3" s="323"/>
      <c r="W3" s="323"/>
      <c r="X3" s="323"/>
      <c r="Y3" s="323"/>
      <c r="Z3" s="323"/>
      <c r="AA3" s="323"/>
      <c r="AB3" s="323"/>
      <c r="AC3" s="323"/>
    </row>
    <row r="4" customFormat="false" ht="15" hidden="false" customHeight="false" outlineLevel="0" collapsed="false">
      <c r="A4" s="573"/>
      <c r="B4" s="573"/>
      <c r="C4" s="573"/>
      <c r="D4" s="573"/>
      <c r="E4" s="573"/>
      <c r="F4" s="573"/>
      <c r="G4" s="576"/>
      <c r="H4" s="576"/>
      <c r="I4" s="576"/>
      <c r="J4" s="576"/>
      <c r="K4" s="576"/>
      <c r="L4" s="576"/>
      <c r="M4" s="576"/>
      <c r="N4" s="416"/>
      <c r="O4" s="416"/>
      <c r="P4" s="427"/>
      <c r="Q4" s="576"/>
      <c r="R4" s="576"/>
      <c r="S4" s="576"/>
      <c r="T4" s="576"/>
      <c r="U4" s="576"/>
      <c r="V4" s="576"/>
      <c r="W4" s="576"/>
      <c r="X4" s="576"/>
      <c r="Y4" s="576"/>
      <c r="Z4" s="576"/>
      <c r="AA4" s="576"/>
      <c r="AB4" s="576"/>
      <c r="AC4" s="576"/>
    </row>
    <row r="5" customFormat="false" ht="15" hidden="false" customHeight="false" outlineLevel="0" collapsed="false">
      <c r="A5" s="573"/>
      <c r="B5" s="573"/>
      <c r="C5" s="573"/>
      <c r="D5" s="573"/>
      <c r="E5" s="573"/>
      <c r="F5" s="573"/>
      <c r="G5" s="576"/>
      <c r="H5" s="576"/>
      <c r="I5" s="576"/>
      <c r="J5" s="576"/>
      <c r="K5" s="576"/>
      <c r="L5" s="576"/>
      <c r="M5" s="576"/>
      <c r="N5" s="416"/>
      <c r="O5" s="416"/>
      <c r="P5" s="427"/>
      <c r="Q5" s="576"/>
      <c r="R5" s="576"/>
      <c r="S5" s="576"/>
      <c r="T5" s="576"/>
      <c r="U5" s="576"/>
      <c r="V5" s="576"/>
      <c r="W5" s="576"/>
      <c r="X5" s="576"/>
      <c r="Y5" s="576"/>
      <c r="Z5" s="576"/>
      <c r="AA5" s="576"/>
      <c r="AB5" s="576"/>
      <c r="AC5" s="576"/>
    </row>
    <row r="6" customFormat="false" ht="15" hidden="false" customHeight="false" outlineLevel="0" collapsed="false">
      <c r="A6" s="573"/>
      <c r="B6" s="573"/>
      <c r="C6" s="573"/>
      <c r="D6" s="573"/>
      <c r="E6" s="573"/>
      <c r="F6" s="573"/>
      <c r="G6" s="576"/>
      <c r="H6" s="576"/>
      <c r="I6" s="576"/>
      <c r="J6" s="576"/>
      <c r="K6" s="576"/>
      <c r="L6" s="576"/>
      <c r="M6" s="576"/>
      <c r="N6" s="416"/>
      <c r="O6" s="416"/>
      <c r="P6" s="427"/>
      <c r="Q6" s="576"/>
      <c r="R6" s="576"/>
      <c r="S6" s="576"/>
      <c r="T6" s="576"/>
      <c r="U6" s="576"/>
      <c r="V6" s="576"/>
      <c r="W6" s="576"/>
      <c r="X6" s="576"/>
      <c r="Y6" s="576"/>
      <c r="Z6" s="576"/>
      <c r="AA6" s="576"/>
      <c r="AB6" s="576"/>
      <c r="AC6" s="576"/>
    </row>
    <row r="7" customFormat="false" ht="15" hidden="false" customHeight="false" outlineLevel="0" collapsed="false">
      <c r="A7" s="573"/>
      <c r="B7" s="573"/>
      <c r="C7" s="573"/>
      <c r="D7" s="573"/>
      <c r="E7" s="573"/>
      <c r="F7" s="573"/>
      <c r="G7" s="576"/>
      <c r="H7" s="576"/>
      <c r="I7" s="576"/>
      <c r="J7" s="576"/>
      <c r="K7" s="576"/>
      <c r="L7" s="576"/>
      <c r="M7" s="576"/>
      <c r="N7" s="416"/>
      <c r="O7" s="416"/>
      <c r="P7" s="427"/>
      <c r="Q7" s="576"/>
      <c r="R7" s="576"/>
      <c r="S7" s="576"/>
      <c r="T7" s="576"/>
      <c r="U7" s="576"/>
      <c r="V7" s="576"/>
      <c r="W7" s="576"/>
      <c r="X7" s="576"/>
      <c r="Y7" s="576"/>
      <c r="Z7" s="576"/>
      <c r="AA7" s="576"/>
      <c r="AB7" s="576"/>
      <c r="AC7" s="576"/>
    </row>
    <row r="8" customFormat="false" ht="15" hidden="false" customHeight="false" outlineLevel="0" collapsed="false">
      <c r="A8" s="573"/>
      <c r="B8" s="573"/>
      <c r="C8" s="573"/>
      <c r="D8" s="573"/>
      <c r="E8" s="573"/>
      <c r="F8" s="573"/>
      <c r="G8" s="576"/>
      <c r="H8" s="576"/>
      <c r="I8" s="576"/>
      <c r="J8" s="576"/>
      <c r="K8" s="576"/>
      <c r="L8" s="576"/>
      <c r="M8" s="576"/>
      <c r="N8" s="416"/>
      <c r="O8" s="416"/>
      <c r="P8" s="427"/>
      <c r="Q8" s="576"/>
      <c r="R8" s="576"/>
      <c r="S8" s="576"/>
      <c r="T8" s="576"/>
      <c r="U8" s="576"/>
      <c r="V8" s="576"/>
      <c r="W8" s="576"/>
      <c r="X8" s="576"/>
      <c r="Y8" s="576"/>
      <c r="Z8" s="576"/>
      <c r="AA8" s="576"/>
      <c r="AB8" s="576"/>
      <c r="AC8" s="576"/>
    </row>
    <row r="9" customFormat="false" ht="15" hidden="false" customHeight="false" outlineLevel="0" collapsed="false">
      <c r="A9" s="573"/>
      <c r="B9" s="573"/>
      <c r="C9" s="573"/>
      <c r="D9" s="573"/>
      <c r="E9" s="573"/>
      <c r="F9" s="573"/>
      <c r="G9" s="576"/>
      <c r="H9" s="576"/>
      <c r="I9" s="576"/>
      <c r="J9" s="576"/>
      <c r="K9" s="576"/>
      <c r="L9" s="576"/>
      <c r="M9" s="576"/>
      <c r="N9" s="416"/>
      <c r="O9" s="416"/>
      <c r="P9" s="427"/>
      <c r="Q9" s="576"/>
      <c r="R9" s="576"/>
      <c r="S9" s="576"/>
      <c r="T9" s="576"/>
      <c r="U9" s="576"/>
      <c r="V9" s="576"/>
      <c r="W9" s="576"/>
      <c r="X9" s="576"/>
      <c r="Y9" s="576"/>
      <c r="Z9" s="576"/>
      <c r="AA9" s="576"/>
      <c r="AB9" s="576"/>
      <c r="AC9" s="576"/>
    </row>
    <row r="10" customFormat="false" ht="15" hidden="false" customHeight="false" outlineLevel="0" collapsed="false">
      <c r="A10" s="573"/>
      <c r="B10" s="573"/>
      <c r="C10" s="573"/>
      <c r="D10" s="573"/>
      <c r="E10" s="573"/>
      <c r="F10" s="573"/>
      <c r="G10" s="576"/>
      <c r="H10" s="576"/>
      <c r="I10" s="576"/>
      <c r="J10" s="576"/>
      <c r="K10" s="576"/>
      <c r="L10" s="576"/>
      <c r="M10" s="576"/>
      <c r="N10" s="416"/>
      <c r="O10" s="416"/>
      <c r="P10" s="427"/>
      <c r="Q10" s="576"/>
      <c r="R10" s="576"/>
      <c r="S10" s="576"/>
      <c r="T10" s="576"/>
      <c r="U10" s="576"/>
      <c r="V10" s="576"/>
      <c r="W10" s="576"/>
      <c r="X10" s="576"/>
      <c r="Y10" s="576"/>
      <c r="Z10" s="576"/>
      <c r="AA10" s="576"/>
      <c r="AB10" s="576"/>
      <c r="AC10" s="576"/>
    </row>
    <row r="11" customFormat="false" ht="15" hidden="false" customHeight="false" outlineLevel="0" collapsed="false">
      <c r="A11" s="573"/>
      <c r="B11" s="573"/>
      <c r="C11" s="573"/>
      <c r="D11" s="573"/>
      <c r="E11" s="573"/>
      <c r="F11" s="573"/>
      <c r="G11" s="576"/>
      <c r="H11" s="576"/>
      <c r="I11" s="576"/>
      <c r="J11" s="576"/>
      <c r="K11" s="576"/>
      <c r="L11" s="576"/>
      <c r="M11" s="576"/>
      <c r="N11" s="416"/>
      <c r="O11" s="416"/>
      <c r="P11" s="427"/>
      <c r="Q11" s="576"/>
      <c r="R11" s="576"/>
      <c r="S11" s="576"/>
      <c r="T11" s="576"/>
      <c r="U11" s="576"/>
      <c r="V11" s="576"/>
      <c r="W11" s="576"/>
      <c r="X11" s="576"/>
      <c r="Y11" s="576"/>
      <c r="Z11" s="576"/>
      <c r="AA11" s="576"/>
      <c r="AB11" s="576"/>
      <c r="AC11" s="576"/>
    </row>
    <row r="12" customFormat="false" ht="15" hidden="false" customHeight="false" outlineLevel="0" collapsed="false">
      <c r="A12" s="573"/>
      <c r="B12" s="573"/>
      <c r="C12" s="573"/>
      <c r="D12" s="573"/>
      <c r="E12" s="573"/>
      <c r="F12" s="573"/>
      <c r="G12" s="576"/>
      <c r="H12" s="576"/>
      <c r="I12" s="576"/>
      <c r="J12" s="576"/>
      <c r="K12" s="576"/>
      <c r="L12" s="576"/>
      <c r="M12" s="576"/>
      <c r="N12" s="416"/>
      <c r="O12" s="416"/>
      <c r="P12" s="427"/>
      <c r="Q12" s="576"/>
      <c r="R12" s="576"/>
      <c r="S12" s="576"/>
      <c r="T12" s="576"/>
      <c r="U12" s="576"/>
      <c r="V12" s="576"/>
      <c r="W12" s="576"/>
      <c r="X12" s="576"/>
      <c r="Y12" s="576"/>
      <c r="Z12" s="576"/>
      <c r="AA12" s="576"/>
      <c r="AB12" s="576"/>
      <c r="AC12" s="576"/>
    </row>
    <row r="13" customFormat="false" ht="15" hidden="false" customHeight="false" outlineLevel="0" collapsed="false">
      <c r="A13" s="573"/>
      <c r="B13" s="573"/>
      <c r="C13" s="573"/>
      <c r="D13" s="573"/>
      <c r="E13" s="573"/>
      <c r="F13" s="573"/>
      <c r="G13" s="576"/>
      <c r="H13" s="576"/>
      <c r="I13" s="576"/>
      <c r="J13" s="576"/>
      <c r="K13" s="576"/>
      <c r="L13" s="576"/>
      <c r="M13" s="576"/>
      <c r="N13" s="416"/>
      <c r="O13" s="416"/>
      <c r="P13" s="427"/>
      <c r="Q13" s="576"/>
      <c r="R13" s="576"/>
      <c r="S13" s="576"/>
      <c r="T13" s="576"/>
      <c r="U13" s="576"/>
      <c r="V13" s="576"/>
      <c r="W13" s="576"/>
      <c r="X13" s="576"/>
      <c r="Y13" s="576"/>
      <c r="Z13" s="576"/>
      <c r="AA13" s="576"/>
      <c r="AB13" s="576"/>
      <c r="AC13" s="576"/>
    </row>
    <row r="14" customFormat="false" ht="15" hidden="false" customHeight="false" outlineLevel="0" collapsed="false">
      <c r="A14" s="573"/>
      <c r="B14" s="573"/>
      <c r="C14" s="573"/>
      <c r="D14" s="573"/>
      <c r="E14" s="573"/>
      <c r="F14" s="573"/>
      <c r="G14" s="576"/>
      <c r="H14" s="576"/>
      <c r="I14" s="576"/>
      <c r="J14" s="576"/>
      <c r="K14" s="576"/>
      <c r="L14" s="576"/>
      <c r="M14" s="576"/>
      <c r="N14" s="416"/>
      <c r="O14" s="416"/>
      <c r="P14" s="427"/>
      <c r="Q14" s="576"/>
      <c r="R14" s="576"/>
      <c r="S14" s="576"/>
      <c r="T14" s="576"/>
      <c r="U14" s="576"/>
      <c r="V14" s="576"/>
      <c r="W14" s="576"/>
      <c r="X14" s="576"/>
      <c r="Y14" s="576"/>
      <c r="Z14" s="576"/>
      <c r="AA14" s="576"/>
      <c r="AB14" s="576"/>
      <c r="AC14" s="576"/>
    </row>
    <row r="15" customFormat="false" ht="15" hidden="false" customHeight="false" outlineLevel="0" collapsed="false">
      <c r="A15" s="573"/>
      <c r="B15" s="573"/>
      <c r="C15" s="573"/>
      <c r="D15" s="573"/>
      <c r="E15" s="573"/>
      <c r="F15" s="573"/>
      <c r="G15" s="576"/>
      <c r="H15" s="576"/>
      <c r="I15" s="576"/>
      <c r="J15" s="576"/>
      <c r="K15" s="576"/>
      <c r="L15" s="576"/>
      <c r="M15" s="576"/>
      <c r="N15" s="416"/>
      <c r="O15" s="416"/>
      <c r="P15" s="427"/>
      <c r="Q15" s="576"/>
      <c r="R15" s="576"/>
      <c r="S15" s="576"/>
      <c r="T15" s="576"/>
      <c r="U15" s="576"/>
      <c r="V15" s="576"/>
      <c r="W15" s="576"/>
      <c r="X15" s="576"/>
      <c r="Y15" s="576"/>
      <c r="Z15" s="576"/>
      <c r="AA15" s="576"/>
      <c r="AB15" s="576"/>
      <c r="AC15" s="576"/>
    </row>
    <row r="16" customFormat="false" ht="15" hidden="false" customHeight="false" outlineLevel="0" collapsed="false">
      <c r="A16" s="573"/>
      <c r="B16" s="573"/>
      <c r="C16" s="573"/>
      <c r="D16" s="573"/>
      <c r="E16" s="573"/>
      <c r="F16" s="573"/>
      <c r="G16" s="576"/>
      <c r="H16" s="576"/>
      <c r="I16" s="576"/>
      <c r="J16" s="576"/>
      <c r="K16" s="576"/>
      <c r="L16" s="576"/>
      <c r="M16" s="576"/>
      <c r="N16" s="416"/>
      <c r="O16" s="416"/>
      <c r="P16" s="427"/>
      <c r="Q16" s="576"/>
      <c r="R16" s="576"/>
      <c r="S16" s="576"/>
      <c r="T16" s="576"/>
      <c r="U16" s="576"/>
      <c r="V16" s="576"/>
      <c r="W16" s="576"/>
      <c r="X16" s="576"/>
      <c r="Y16" s="576"/>
      <c r="Z16" s="576"/>
      <c r="AA16" s="576"/>
      <c r="AB16" s="576"/>
      <c r="AC16" s="576"/>
    </row>
    <row r="17" customFormat="false" ht="15" hidden="false" customHeight="false" outlineLevel="0" collapsed="false">
      <c r="A17" s="573"/>
      <c r="B17" s="573"/>
      <c r="C17" s="573"/>
      <c r="D17" s="573"/>
      <c r="E17" s="573"/>
      <c r="F17" s="573"/>
      <c r="G17" s="576"/>
      <c r="H17" s="576"/>
      <c r="I17" s="576"/>
      <c r="J17" s="576"/>
      <c r="K17" s="576"/>
      <c r="L17" s="576"/>
      <c r="M17" s="576"/>
      <c r="N17" s="416"/>
      <c r="O17" s="416"/>
      <c r="P17" s="427"/>
      <c r="Q17" s="576"/>
      <c r="R17" s="576"/>
      <c r="S17" s="576"/>
      <c r="T17" s="576"/>
      <c r="U17" s="576"/>
      <c r="V17" s="576"/>
      <c r="W17" s="576"/>
      <c r="X17" s="576"/>
      <c r="Y17" s="576"/>
      <c r="Z17" s="576"/>
      <c r="AA17" s="576"/>
      <c r="AB17" s="576"/>
      <c r="AC17" s="576"/>
    </row>
    <row r="18" customFormat="false" ht="15" hidden="false" customHeight="false" outlineLevel="0" collapsed="false">
      <c r="A18" s="573"/>
      <c r="B18" s="573"/>
      <c r="C18" s="573"/>
      <c r="D18" s="573"/>
      <c r="E18" s="573"/>
      <c r="F18" s="573"/>
      <c r="G18" s="576"/>
      <c r="H18" s="576"/>
      <c r="I18" s="576"/>
      <c r="J18" s="576"/>
      <c r="K18" s="576"/>
      <c r="L18" s="576"/>
      <c r="M18" s="576"/>
      <c r="N18" s="416"/>
      <c r="O18" s="416"/>
      <c r="P18" s="427"/>
      <c r="Q18" s="576"/>
      <c r="R18" s="576"/>
      <c r="S18" s="576"/>
      <c r="T18" s="576"/>
      <c r="U18" s="576"/>
      <c r="V18" s="576"/>
      <c r="W18" s="576"/>
      <c r="X18" s="576"/>
      <c r="Y18" s="576"/>
      <c r="Z18" s="576"/>
      <c r="AA18" s="576"/>
      <c r="AB18" s="576"/>
      <c r="AC18" s="576"/>
    </row>
    <row r="19" customFormat="false" ht="15" hidden="false" customHeight="false" outlineLevel="0" collapsed="false">
      <c r="A19" s="573"/>
      <c r="B19" s="573"/>
      <c r="C19" s="573"/>
      <c r="D19" s="573"/>
      <c r="E19" s="573"/>
      <c r="F19" s="573"/>
      <c r="G19" s="576"/>
      <c r="H19" s="576"/>
      <c r="I19" s="576"/>
      <c r="J19" s="576"/>
      <c r="K19" s="576"/>
      <c r="L19" s="576"/>
      <c r="M19" s="576"/>
      <c r="N19" s="416"/>
      <c r="O19" s="416"/>
      <c r="P19" s="427"/>
      <c r="Q19" s="576"/>
      <c r="R19" s="576"/>
      <c r="S19" s="576"/>
      <c r="T19" s="576"/>
      <c r="U19" s="576"/>
      <c r="V19" s="576"/>
      <c r="W19" s="576"/>
      <c r="X19" s="576"/>
      <c r="Y19" s="576"/>
      <c r="Z19" s="576"/>
      <c r="AA19" s="576"/>
      <c r="AB19" s="576"/>
      <c r="AC19" s="576"/>
    </row>
    <row r="20" customFormat="false" ht="15" hidden="false" customHeight="false" outlineLevel="0" collapsed="false">
      <c r="A20" s="573"/>
      <c r="B20" s="573"/>
      <c r="C20" s="573"/>
      <c r="D20" s="573"/>
      <c r="E20" s="573"/>
      <c r="F20" s="573"/>
      <c r="G20" s="576"/>
      <c r="H20" s="576"/>
      <c r="I20" s="576"/>
      <c r="J20" s="576"/>
      <c r="K20" s="576"/>
      <c r="L20" s="576"/>
      <c r="M20" s="576"/>
      <c r="N20" s="416"/>
      <c r="O20" s="416"/>
      <c r="P20" s="427"/>
      <c r="Q20" s="576"/>
      <c r="R20" s="576"/>
      <c r="S20" s="576"/>
      <c r="T20" s="576"/>
      <c r="U20" s="576"/>
      <c r="V20" s="576"/>
      <c r="W20" s="576"/>
      <c r="X20" s="576"/>
      <c r="Y20" s="576"/>
      <c r="Z20" s="576"/>
      <c r="AA20" s="576"/>
      <c r="AB20" s="576"/>
      <c r="AC20" s="576"/>
    </row>
    <row r="21" customFormat="false" ht="15" hidden="false" customHeight="false" outlineLevel="0" collapsed="false">
      <c r="A21" s="573"/>
      <c r="B21" s="573"/>
      <c r="C21" s="573"/>
      <c r="D21" s="573"/>
      <c r="E21" s="573"/>
      <c r="F21" s="573"/>
      <c r="G21" s="576"/>
      <c r="H21" s="576"/>
      <c r="I21" s="576"/>
      <c r="J21" s="576"/>
      <c r="K21" s="576"/>
      <c r="L21" s="576"/>
      <c r="M21" s="576"/>
      <c r="N21" s="416"/>
      <c r="O21" s="416"/>
      <c r="P21" s="427"/>
      <c r="Q21" s="576"/>
      <c r="R21" s="576"/>
      <c r="S21" s="576"/>
      <c r="T21" s="576"/>
      <c r="U21" s="576"/>
      <c r="V21" s="576"/>
      <c r="W21" s="576"/>
      <c r="X21" s="576"/>
      <c r="Y21" s="576"/>
      <c r="Z21" s="576"/>
      <c r="AA21" s="576"/>
      <c r="AB21" s="576"/>
      <c r="AC21" s="576"/>
    </row>
    <row r="22" customFormat="false" ht="15" hidden="false" customHeight="false" outlineLevel="0" collapsed="false">
      <c r="A22" s="573"/>
      <c r="B22" s="573"/>
      <c r="C22" s="573"/>
      <c r="D22" s="573"/>
      <c r="E22" s="573"/>
      <c r="F22" s="573"/>
      <c r="G22" s="576"/>
      <c r="H22" s="576"/>
      <c r="I22" s="576"/>
      <c r="J22" s="576"/>
      <c r="K22" s="576"/>
      <c r="L22" s="576"/>
      <c r="M22" s="576"/>
      <c r="N22" s="416"/>
      <c r="O22" s="416"/>
      <c r="P22" s="427"/>
      <c r="Q22" s="576"/>
      <c r="R22" s="576"/>
      <c r="S22" s="576"/>
      <c r="T22" s="576"/>
      <c r="U22" s="576"/>
      <c r="V22" s="576"/>
      <c r="W22" s="576"/>
      <c r="X22" s="576"/>
      <c r="Y22" s="576"/>
      <c r="Z22" s="576"/>
      <c r="AA22" s="576"/>
      <c r="AB22" s="576"/>
      <c r="AC22" s="576"/>
    </row>
    <row r="23" customFormat="false" ht="15" hidden="false" customHeight="false" outlineLevel="0" collapsed="false">
      <c r="A23" s="573"/>
      <c r="B23" s="573"/>
      <c r="C23" s="573"/>
      <c r="D23" s="573"/>
      <c r="E23" s="573"/>
      <c r="F23" s="573"/>
      <c r="G23" s="576"/>
      <c r="H23" s="576"/>
      <c r="I23" s="576"/>
      <c r="J23" s="576"/>
      <c r="K23" s="576"/>
      <c r="L23" s="576"/>
      <c r="M23" s="576"/>
      <c r="N23" s="416"/>
      <c r="O23" s="416"/>
      <c r="P23" s="427"/>
      <c r="Q23" s="576"/>
      <c r="R23" s="576"/>
      <c r="S23" s="576"/>
      <c r="T23" s="576"/>
      <c r="U23" s="576"/>
      <c r="V23" s="576"/>
      <c r="W23" s="576"/>
      <c r="X23" s="576"/>
      <c r="Y23" s="576"/>
      <c r="Z23" s="576"/>
      <c r="AA23" s="576"/>
      <c r="AB23" s="576"/>
      <c r="AC23" s="576"/>
    </row>
    <row r="24" customFormat="false" ht="15" hidden="false" customHeight="false" outlineLevel="0" collapsed="false">
      <c r="A24" s="573"/>
      <c r="B24" s="573"/>
      <c r="C24" s="573"/>
      <c r="D24" s="573"/>
      <c r="E24" s="573"/>
      <c r="F24" s="573"/>
      <c r="G24" s="576"/>
      <c r="H24" s="576"/>
      <c r="I24" s="576"/>
      <c r="J24" s="576"/>
      <c r="K24" s="576"/>
      <c r="L24" s="576"/>
      <c r="M24" s="576"/>
      <c r="N24" s="416"/>
      <c r="O24" s="416"/>
      <c r="P24" s="427"/>
      <c r="Q24" s="576"/>
      <c r="R24" s="576"/>
      <c r="S24" s="576"/>
      <c r="T24" s="576"/>
      <c r="U24" s="576"/>
      <c r="V24" s="576"/>
      <c r="W24" s="576"/>
      <c r="X24" s="576"/>
      <c r="Y24" s="576"/>
      <c r="Z24" s="576"/>
      <c r="AA24" s="576"/>
      <c r="AB24" s="576"/>
      <c r="AC24" s="576"/>
    </row>
    <row r="25" customFormat="false" ht="15" hidden="false" customHeight="false" outlineLevel="0" collapsed="false">
      <c r="A25" s="573"/>
      <c r="B25" s="573"/>
      <c r="C25" s="573"/>
      <c r="D25" s="573"/>
      <c r="E25" s="573"/>
      <c r="F25" s="573"/>
      <c r="G25" s="576"/>
      <c r="H25" s="576"/>
      <c r="I25" s="576"/>
      <c r="J25" s="576"/>
      <c r="K25" s="576"/>
      <c r="L25" s="576"/>
      <c r="M25" s="576"/>
      <c r="N25" s="416"/>
      <c r="O25" s="416"/>
      <c r="P25" s="427"/>
      <c r="Q25" s="576"/>
      <c r="R25" s="576"/>
      <c r="S25" s="576"/>
      <c r="T25" s="576"/>
      <c r="U25" s="576"/>
      <c r="V25" s="576"/>
      <c r="W25" s="576"/>
      <c r="X25" s="576"/>
      <c r="Y25" s="576"/>
      <c r="Z25" s="576"/>
      <c r="AA25" s="576"/>
      <c r="AB25" s="576"/>
      <c r="AC25" s="576"/>
    </row>
    <row r="26" customFormat="false" ht="15" hidden="false" customHeight="false" outlineLevel="0" collapsed="false">
      <c r="A26" s="573"/>
      <c r="B26" s="573"/>
      <c r="C26" s="573"/>
      <c r="D26" s="573"/>
      <c r="E26" s="573"/>
      <c r="F26" s="573"/>
      <c r="G26" s="576"/>
      <c r="H26" s="576"/>
      <c r="I26" s="576"/>
      <c r="J26" s="576"/>
      <c r="K26" s="576"/>
      <c r="L26" s="576"/>
      <c r="M26" s="576"/>
      <c r="N26" s="416"/>
      <c r="O26" s="416"/>
      <c r="P26" s="427"/>
      <c r="Q26" s="576"/>
      <c r="R26" s="576"/>
      <c r="S26" s="576"/>
      <c r="T26" s="576"/>
      <c r="U26" s="576"/>
      <c r="V26" s="576"/>
      <c r="W26" s="576"/>
      <c r="X26" s="576"/>
      <c r="Y26" s="576"/>
      <c r="Z26" s="576"/>
      <c r="AA26" s="576"/>
      <c r="AB26" s="576"/>
      <c r="AC26" s="576"/>
    </row>
    <row r="27" customFormat="false" ht="15" hidden="false" customHeight="false" outlineLevel="0" collapsed="false">
      <c r="A27" s="573"/>
      <c r="B27" s="573"/>
      <c r="C27" s="573"/>
      <c r="D27" s="573"/>
      <c r="E27" s="573"/>
      <c r="F27" s="573"/>
      <c r="G27" s="576"/>
      <c r="H27" s="576"/>
      <c r="I27" s="576"/>
      <c r="J27" s="576"/>
      <c r="K27" s="576"/>
      <c r="L27" s="576"/>
      <c r="M27" s="576"/>
      <c r="N27" s="416"/>
      <c r="O27" s="416"/>
      <c r="P27" s="427"/>
      <c r="Q27" s="576"/>
      <c r="R27" s="576"/>
      <c r="S27" s="576"/>
      <c r="T27" s="576"/>
      <c r="U27" s="576"/>
      <c r="V27" s="576"/>
      <c r="W27" s="576"/>
      <c r="X27" s="576"/>
      <c r="Y27" s="576"/>
      <c r="Z27" s="576"/>
      <c r="AA27" s="576"/>
      <c r="AB27" s="576"/>
      <c r="AC27" s="576"/>
    </row>
    <row r="28" customFormat="false" ht="15" hidden="false" customHeight="false" outlineLevel="0" collapsed="false">
      <c r="A28" s="573"/>
      <c r="B28" s="573"/>
      <c r="C28" s="573"/>
      <c r="D28" s="573"/>
      <c r="E28" s="573"/>
      <c r="F28" s="573"/>
      <c r="G28" s="576"/>
      <c r="H28" s="576"/>
      <c r="I28" s="576"/>
      <c r="J28" s="576"/>
      <c r="K28" s="576"/>
      <c r="L28" s="576"/>
      <c r="M28" s="576"/>
      <c r="N28" s="416"/>
      <c r="O28" s="416"/>
      <c r="P28" s="427"/>
      <c r="Q28" s="576"/>
      <c r="R28" s="576"/>
      <c r="S28" s="576"/>
      <c r="T28" s="576"/>
      <c r="U28" s="576"/>
      <c r="V28" s="576"/>
      <c r="W28" s="576"/>
      <c r="X28" s="576"/>
      <c r="Y28" s="576"/>
      <c r="Z28" s="576"/>
      <c r="AA28" s="576"/>
      <c r="AB28" s="576"/>
      <c r="AC28" s="576"/>
    </row>
    <row r="29" customFormat="false" ht="15" hidden="false" customHeight="false" outlineLevel="0" collapsed="false">
      <c r="A29" s="573"/>
      <c r="B29" s="573"/>
      <c r="C29" s="573"/>
      <c r="D29" s="573"/>
      <c r="E29" s="573"/>
      <c r="F29" s="573"/>
      <c r="G29" s="576"/>
      <c r="H29" s="576"/>
      <c r="I29" s="576"/>
      <c r="J29" s="576"/>
      <c r="K29" s="576"/>
      <c r="L29" s="576"/>
      <c r="M29" s="576"/>
      <c r="N29" s="416"/>
      <c r="O29" s="416"/>
      <c r="P29" s="427"/>
      <c r="Q29" s="576"/>
      <c r="R29" s="576"/>
      <c r="S29" s="576"/>
      <c r="T29" s="576"/>
      <c r="U29" s="576"/>
      <c r="V29" s="576"/>
      <c r="W29" s="576"/>
      <c r="X29" s="576"/>
      <c r="Y29" s="576"/>
      <c r="Z29" s="576"/>
      <c r="AA29" s="576"/>
      <c r="AB29" s="576"/>
      <c r="AC29" s="576"/>
    </row>
    <row r="30" customFormat="false" ht="15" hidden="false" customHeight="false" outlineLevel="0" collapsed="false">
      <c r="A30" s="573"/>
      <c r="B30" s="573"/>
      <c r="C30" s="573"/>
      <c r="D30" s="573"/>
      <c r="E30" s="573"/>
      <c r="F30" s="573"/>
      <c r="G30" s="576"/>
      <c r="H30" s="576"/>
      <c r="I30" s="576"/>
      <c r="J30" s="576"/>
      <c r="K30" s="576"/>
      <c r="L30" s="576"/>
      <c r="M30" s="576"/>
      <c r="N30" s="416"/>
      <c r="O30" s="416"/>
      <c r="P30" s="427"/>
      <c r="Q30" s="576"/>
      <c r="R30" s="576"/>
      <c r="S30" s="576"/>
      <c r="T30" s="576"/>
      <c r="U30" s="576"/>
      <c r="V30" s="576"/>
      <c r="W30" s="576"/>
      <c r="X30" s="576"/>
      <c r="Y30" s="576"/>
      <c r="Z30" s="576"/>
      <c r="AA30" s="576"/>
      <c r="AB30" s="576"/>
      <c r="AC30" s="576"/>
    </row>
    <row r="31" customFormat="false" ht="15" hidden="false" customHeight="false" outlineLevel="0" collapsed="false">
      <c r="A31" s="573"/>
      <c r="B31" s="573"/>
      <c r="C31" s="573"/>
      <c r="D31" s="573"/>
      <c r="E31" s="573"/>
      <c r="F31" s="573"/>
      <c r="G31" s="576"/>
      <c r="H31" s="576"/>
      <c r="I31" s="576"/>
      <c r="J31" s="576"/>
      <c r="K31" s="576"/>
      <c r="L31" s="576"/>
      <c r="M31" s="576"/>
      <c r="N31" s="416"/>
      <c r="O31" s="416"/>
      <c r="P31" s="427"/>
      <c r="Q31" s="576"/>
      <c r="R31" s="576"/>
      <c r="S31" s="576"/>
      <c r="T31" s="576"/>
      <c r="U31" s="576"/>
      <c r="V31" s="576"/>
      <c r="W31" s="576"/>
      <c r="X31" s="576"/>
      <c r="Y31" s="576"/>
      <c r="Z31" s="576"/>
      <c r="AA31" s="576"/>
      <c r="AB31" s="576"/>
      <c r="AC31" s="576"/>
    </row>
    <row r="32" customFormat="false" ht="15" hidden="false" customHeight="false" outlineLevel="0" collapsed="false">
      <c r="A32" s="573"/>
      <c r="B32" s="573"/>
      <c r="C32" s="573"/>
      <c r="D32" s="573"/>
      <c r="E32" s="573"/>
      <c r="F32" s="573"/>
      <c r="G32" s="576"/>
      <c r="H32" s="576"/>
      <c r="I32" s="576"/>
      <c r="J32" s="576"/>
      <c r="K32" s="576"/>
      <c r="L32" s="576"/>
      <c r="M32" s="576"/>
      <c r="N32" s="416"/>
      <c r="O32" s="416"/>
      <c r="P32" s="427"/>
      <c r="Q32" s="576"/>
      <c r="R32" s="576"/>
      <c r="S32" s="576"/>
      <c r="T32" s="576"/>
      <c r="U32" s="576"/>
      <c r="V32" s="576"/>
      <c r="W32" s="576"/>
      <c r="X32" s="576"/>
      <c r="Y32" s="576"/>
      <c r="Z32" s="576"/>
      <c r="AA32" s="576"/>
      <c r="AB32" s="576"/>
      <c r="AC32" s="576"/>
    </row>
    <row r="33" customFormat="false" ht="15" hidden="false" customHeight="false" outlineLevel="0" collapsed="false">
      <c r="A33" s="573"/>
      <c r="B33" s="573"/>
      <c r="C33" s="573"/>
      <c r="D33" s="573"/>
      <c r="E33" s="573"/>
      <c r="F33" s="573"/>
      <c r="G33" s="576"/>
      <c r="H33" s="576"/>
      <c r="I33" s="576"/>
      <c r="J33" s="576"/>
      <c r="K33" s="576"/>
      <c r="L33" s="576"/>
      <c r="M33" s="576"/>
      <c r="N33" s="416"/>
      <c r="O33" s="416"/>
      <c r="P33" s="427"/>
      <c r="Q33" s="576"/>
      <c r="R33" s="576"/>
      <c r="S33" s="576"/>
      <c r="T33" s="576"/>
      <c r="U33" s="576"/>
      <c r="V33" s="576"/>
      <c r="W33" s="576"/>
      <c r="X33" s="576"/>
      <c r="Y33" s="576"/>
      <c r="Z33" s="576"/>
      <c r="AA33" s="576"/>
      <c r="AB33" s="576"/>
      <c r="AC33" s="576"/>
    </row>
    <row r="34" customFormat="false" ht="15" hidden="false" customHeight="false" outlineLevel="0" collapsed="false">
      <c r="A34" s="573"/>
      <c r="B34" s="573"/>
      <c r="C34" s="573"/>
      <c r="D34" s="573"/>
      <c r="E34" s="573"/>
      <c r="F34" s="573"/>
      <c r="G34" s="576"/>
      <c r="H34" s="576"/>
      <c r="I34" s="576"/>
      <c r="J34" s="576"/>
      <c r="K34" s="576"/>
      <c r="L34" s="576"/>
      <c r="M34" s="576"/>
      <c r="N34" s="416"/>
      <c r="O34" s="416"/>
      <c r="P34" s="427"/>
      <c r="Q34" s="576"/>
      <c r="R34" s="576"/>
      <c r="S34" s="576"/>
      <c r="T34" s="576"/>
      <c r="U34" s="576"/>
      <c r="V34" s="576"/>
      <c r="W34" s="576"/>
      <c r="X34" s="576"/>
      <c r="Y34" s="576"/>
      <c r="Z34" s="576"/>
      <c r="AA34" s="576"/>
      <c r="AB34" s="576"/>
      <c r="AC34" s="576"/>
    </row>
    <row r="35" customFormat="false" ht="15" hidden="false" customHeight="false" outlineLevel="0" collapsed="false">
      <c r="A35" s="573"/>
      <c r="B35" s="573"/>
      <c r="C35" s="573"/>
      <c r="D35" s="573"/>
      <c r="E35" s="573"/>
      <c r="F35" s="573"/>
      <c r="G35" s="576"/>
      <c r="H35" s="576"/>
      <c r="I35" s="576"/>
      <c r="J35" s="576"/>
      <c r="K35" s="576"/>
      <c r="L35" s="576"/>
      <c r="M35" s="576"/>
      <c r="N35" s="416"/>
      <c r="O35" s="416"/>
      <c r="P35" s="427"/>
      <c r="Q35" s="576"/>
      <c r="R35" s="576"/>
      <c r="S35" s="576"/>
      <c r="T35" s="576"/>
      <c r="U35" s="576"/>
      <c r="V35" s="576"/>
      <c r="W35" s="576"/>
      <c r="X35" s="576"/>
      <c r="Y35" s="576"/>
      <c r="Z35" s="576"/>
      <c r="AA35" s="576"/>
      <c r="AB35" s="576"/>
      <c r="AC35" s="576"/>
    </row>
    <row r="36" customFormat="false" ht="15" hidden="false" customHeight="false" outlineLevel="0" collapsed="false">
      <c r="A36" s="573"/>
      <c r="B36" s="573"/>
      <c r="C36" s="573"/>
      <c r="D36" s="573"/>
      <c r="E36" s="573"/>
      <c r="F36" s="573"/>
      <c r="G36" s="576"/>
      <c r="H36" s="576"/>
      <c r="I36" s="576"/>
      <c r="J36" s="576"/>
      <c r="K36" s="576"/>
      <c r="L36" s="576"/>
      <c r="M36" s="576"/>
      <c r="N36" s="416"/>
      <c r="O36" s="416"/>
      <c r="P36" s="427"/>
      <c r="Q36" s="576"/>
      <c r="R36" s="576"/>
      <c r="S36" s="576"/>
      <c r="T36" s="576"/>
      <c r="U36" s="576"/>
      <c r="V36" s="576"/>
      <c r="W36" s="576"/>
      <c r="X36" s="576"/>
      <c r="Y36" s="576"/>
      <c r="Z36" s="576"/>
      <c r="AA36" s="576"/>
      <c r="AB36" s="576"/>
      <c r="AC36" s="576"/>
    </row>
    <row r="37" customFormat="false" ht="15" hidden="false" customHeight="false" outlineLevel="0" collapsed="false">
      <c r="A37" s="573"/>
      <c r="B37" s="573"/>
      <c r="C37" s="573"/>
      <c r="D37" s="573"/>
      <c r="E37" s="573"/>
      <c r="F37" s="573"/>
      <c r="G37" s="576"/>
      <c r="H37" s="576"/>
      <c r="I37" s="576"/>
      <c r="J37" s="576"/>
      <c r="K37" s="576"/>
      <c r="L37" s="576"/>
      <c r="M37" s="576"/>
      <c r="N37" s="416"/>
      <c r="O37" s="416"/>
      <c r="P37" s="427"/>
      <c r="Q37" s="576"/>
      <c r="R37" s="576"/>
      <c r="S37" s="576"/>
      <c r="T37" s="576"/>
      <c r="U37" s="576"/>
      <c r="V37" s="576"/>
      <c r="W37" s="576"/>
      <c r="X37" s="576"/>
      <c r="Y37" s="576"/>
      <c r="Z37" s="576"/>
      <c r="AA37" s="576"/>
      <c r="AB37" s="576"/>
      <c r="AC37" s="576"/>
    </row>
    <row r="38" customFormat="false" ht="15" hidden="false" customHeight="false" outlineLevel="0" collapsed="false">
      <c r="A38" s="573"/>
      <c r="B38" s="573"/>
      <c r="C38" s="573"/>
      <c r="D38" s="573"/>
      <c r="E38" s="573"/>
      <c r="F38" s="573"/>
      <c r="G38" s="576"/>
      <c r="H38" s="576"/>
      <c r="I38" s="576"/>
      <c r="J38" s="576"/>
      <c r="K38" s="576"/>
      <c r="L38" s="576"/>
      <c r="M38" s="576"/>
      <c r="N38" s="416"/>
      <c r="O38" s="416"/>
      <c r="P38" s="427"/>
      <c r="Q38" s="576"/>
      <c r="R38" s="576"/>
      <c r="S38" s="576"/>
      <c r="T38" s="576"/>
      <c r="U38" s="576"/>
      <c r="V38" s="576"/>
      <c r="W38" s="576"/>
      <c r="X38" s="576"/>
      <c r="Y38" s="576"/>
      <c r="Z38" s="576"/>
      <c r="AA38" s="576"/>
      <c r="AB38" s="576"/>
      <c r="AC38" s="576"/>
    </row>
    <row r="39" customFormat="false" ht="15" hidden="false" customHeight="false" outlineLevel="0" collapsed="false">
      <c r="A39" s="573"/>
      <c r="B39" s="573"/>
      <c r="C39" s="573"/>
      <c r="D39" s="573"/>
      <c r="E39" s="573"/>
      <c r="F39" s="573"/>
      <c r="G39" s="576"/>
      <c r="H39" s="576"/>
      <c r="I39" s="576"/>
      <c r="J39" s="576"/>
      <c r="K39" s="576"/>
      <c r="L39" s="576"/>
      <c r="M39" s="576"/>
      <c r="N39" s="416"/>
      <c r="O39" s="416"/>
      <c r="P39" s="427"/>
      <c r="Q39" s="576"/>
      <c r="R39" s="576"/>
      <c r="S39" s="576"/>
      <c r="T39" s="576"/>
      <c r="U39" s="576"/>
      <c r="V39" s="576"/>
      <c r="W39" s="576"/>
      <c r="X39" s="576"/>
      <c r="Y39" s="576"/>
      <c r="Z39" s="576"/>
      <c r="AA39" s="576"/>
      <c r="AB39" s="576"/>
      <c r="AC39" s="576"/>
    </row>
    <row r="40" customFormat="false" ht="15" hidden="false" customHeight="false" outlineLevel="0" collapsed="false">
      <c r="A40" s="573"/>
      <c r="B40" s="573"/>
      <c r="C40" s="573"/>
      <c r="D40" s="573"/>
      <c r="E40" s="573"/>
      <c r="F40" s="573"/>
      <c r="G40" s="576"/>
      <c r="H40" s="576"/>
      <c r="I40" s="576"/>
      <c r="J40" s="576"/>
      <c r="K40" s="576"/>
      <c r="L40" s="576"/>
      <c r="M40" s="576"/>
      <c r="N40" s="416"/>
      <c r="O40" s="416"/>
      <c r="P40" s="427"/>
      <c r="Q40" s="576"/>
      <c r="R40" s="576"/>
      <c r="S40" s="576"/>
      <c r="T40" s="576"/>
      <c r="U40" s="576"/>
      <c r="V40" s="576"/>
      <c r="W40" s="576"/>
      <c r="X40" s="576"/>
      <c r="Y40" s="576"/>
      <c r="Z40" s="576"/>
      <c r="AA40" s="576"/>
      <c r="AB40" s="576"/>
      <c r="AC40" s="576"/>
    </row>
    <row r="41" customFormat="false" ht="15" hidden="false" customHeight="false" outlineLevel="0" collapsed="false">
      <c r="A41" s="573"/>
      <c r="B41" s="573"/>
      <c r="C41" s="573"/>
      <c r="D41" s="573"/>
      <c r="E41" s="573"/>
      <c r="F41" s="573"/>
      <c r="G41" s="576"/>
      <c r="H41" s="576"/>
      <c r="I41" s="576"/>
      <c r="J41" s="576"/>
      <c r="K41" s="576"/>
      <c r="L41" s="576"/>
      <c r="M41" s="576"/>
      <c r="N41" s="416"/>
      <c r="O41" s="416"/>
      <c r="P41" s="427"/>
      <c r="Q41" s="576"/>
      <c r="R41" s="576"/>
      <c r="S41" s="576"/>
      <c r="T41" s="576"/>
      <c r="U41" s="576"/>
      <c r="V41" s="576"/>
      <c r="W41" s="576"/>
      <c r="X41" s="576"/>
      <c r="Y41" s="576"/>
      <c r="Z41" s="576"/>
      <c r="AA41" s="576"/>
      <c r="AB41" s="576"/>
      <c r="AC41" s="576"/>
    </row>
    <row r="42" customFormat="false" ht="15" hidden="false" customHeight="false" outlineLevel="0" collapsed="false">
      <c r="A42" s="573"/>
      <c r="B42" s="573"/>
      <c r="C42" s="573"/>
      <c r="D42" s="573"/>
      <c r="E42" s="573"/>
      <c r="F42" s="573"/>
      <c r="G42" s="576"/>
      <c r="H42" s="576"/>
      <c r="I42" s="576"/>
      <c r="J42" s="576"/>
      <c r="K42" s="576"/>
      <c r="L42" s="576"/>
      <c r="M42" s="576"/>
      <c r="N42" s="416"/>
      <c r="O42" s="416"/>
      <c r="P42" s="427"/>
      <c r="Q42" s="576"/>
      <c r="R42" s="576"/>
      <c r="S42" s="576"/>
      <c r="T42" s="576"/>
      <c r="U42" s="576"/>
      <c r="V42" s="576"/>
      <c r="W42" s="576"/>
      <c r="X42" s="576"/>
      <c r="Y42" s="576"/>
      <c r="Z42" s="576"/>
      <c r="AA42" s="576"/>
      <c r="AB42" s="576"/>
      <c r="AC42" s="576"/>
    </row>
    <row r="43" customFormat="false" ht="15" hidden="false" customHeight="false" outlineLevel="0" collapsed="false">
      <c r="A43" s="573"/>
      <c r="B43" s="573"/>
      <c r="C43" s="573"/>
      <c r="D43" s="573"/>
      <c r="E43" s="573"/>
      <c r="F43" s="573"/>
      <c r="G43" s="576"/>
      <c r="H43" s="576"/>
      <c r="I43" s="576"/>
      <c r="J43" s="576"/>
      <c r="K43" s="576"/>
      <c r="L43" s="576"/>
      <c r="M43" s="576"/>
      <c r="N43" s="416"/>
      <c r="O43" s="416"/>
      <c r="P43" s="427"/>
      <c r="Q43" s="576"/>
      <c r="R43" s="576"/>
      <c r="S43" s="576"/>
      <c r="T43" s="576"/>
      <c r="U43" s="576"/>
      <c r="V43" s="576"/>
      <c r="W43" s="576"/>
      <c r="X43" s="576"/>
      <c r="Y43" s="576"/>
      <c r="Z43" s="576"/>
      <c r="AA43" s="576"/>
      <c r="AB43" s="576"/>
      <c r="AC43" s="576"/>
    </row>
    <row r="44" customFormat="false" ht="15" hidden="false" customHeight="false" outlineLevel="0" collapsed="false">
      <c r="A44" s="573"/>
      <c r="B44" s="573"/>
      <c r="C44" s="573"/>
      <c r="D44" s="573"/>
      <c r="E44" s="573"/>
      <c r="F44" s="573"/>
      <c r="G44" s="576"/>
      <c r="H44" s="576"/>
      <c r="I44" s="576"/>
      <c r="J44" s="576"/>
      <c r="K44" s="576"/>
      <c r="L44" s="576"/>
      <c r="M44" s="576"/>
      <c r="N44" s="416"/>
      <c r="O44" s="416"/>
      <c r="P44" s="427"/>
      <c r="Q44" s="576"/>
      <c r="R44" s="576"/>
      <c r="S44" s="576"/>
      <c r="T44" s="576"/>
      <c r="U44" s="576"/>
      <c r="V44" s="576"/>
      <c r="W44" s="576"/>
      <c r="X44" s="576"/>
      <c r="Y44" s="576"/>
      <c r="Z44" s="576"/>
      <c r="AA44" s="576"/>
      <c r="AB44" s="576"/>
      <c r="AC44" s="576"/>
    </row>
    <row r="45" customFormat="false" ht="15" hidden="false" customHeight="false" outlineLevel="0" collapsed="false">
      <c r="A45" s="573"/>
      <c r="B45" s="573"/>
      <c r="C45" s="573"/>
      <c r="D45" s="573"/>
      <c r="E45" s="573"/>
      <c r="F45" s="573"/>
      <c r="G45" s="576"/>
      <c r="H45" s="576"/>
      <c r="I45" s="576"/>
      <c r="J45" s="576"/>
      <c r="K45" s="576"/>
      <c r="L45" s="576"/>
      <c r="M45" s="576"/>
      <c r="N45" s="416"/>
      <c r="O45" s="416"/>
      <c r="P45" s="427"/>
      <c r="Q45" s="576"/>
      <c r="R45" s="576"/>
      <c r="S45" s="576"/>
      <c r="T45" s="576"/>
      <c r="U45" s="576"/>
      <c r="V45" s="576"/>
      <c r="W45" s="576"/>
      <c r="X45" s="576"/>
      <c r="Y45" s="576"/>
      <c r="Z45" s="576"/>
      <c r="AA45" s="576"/>
      <c r="AB45" s="576"/>
      <c r="AC45" s="576"/>
    </row>
    <row r="46" customFormat="false" ht="15" hidden="false" customHeight="false" outlineLevel="0" collapsed="false">
      <c r="A46" s="573"/>
      <c r="B46" s="573"/>
      <c r="C46" s="573"/>
      <c r="D46" s="573"/>
      <c r="E46" s="573"/>
      <c r="F46" s="573"/>
      <c r="G46" s="576"/>
      <c r="H46" s="576"/>
      <c r="I46" s="576"/>
      <c r="J46" s="576"/>
      <c r="K46" s="576"/>
      <c r="L46" s="576"/>
      <c r="M46" s="576"/>
      <c r="N46" s="416"/>
      <c r="O46" s="416"/>
      <c r="P46" s="427"/>
      <c r="Q46" s="576"/>
      <c r="R46" s="576"/>
      <c r="S46" s="576"/>
      <c r="T46" s="576"/>
      <c r="U46" s="576"/>
      <c r="V46" s="576"/>
      <c r="W46" s="576"/>
      <c r="X46" s="576"/>
      <c r="Y46" s="576"/>
      <c r="Z46" s="576"/>
      <c r="AA46" s="576"/>
      <c r="AB46" s="576"/>
      <c r="AC46" s="576"/>
    </row>
    <row r="47" customFormat="false" ht="15" hidden="false" customHeight="false" outlineLevel="0" collapsed="false">
      <c r="A47" s="573"/>
      <c r="B47" s="573"/>
      <c r="C47" s="573"/>
      <c r="D47" s="573"/>
      <c r="E47" s="573"/>
      <c r="F47" s="573"/>
      <c r="G47" s="576"/>
      <c r="H47" s="576"/>
      <c r="I47" s="576"/>
      <c r="J47" s="576"/>
      <c r="K47" s="576"/>
      <c r="L47" s="576"/>
      <c r="M47" s="576"/>
      <c r="N47" s="416"/>
      <c r="O47" s="416"/>
      <c r="P47" s="427"/>
      <c r="Q47" s="576"/>
      <c r="R47" s="576"/>
      <c r="S47" s="576"/>
      <c r="T47" s="576"/>
      <c r="U47" s="576"/>
      <c r="V47" s="576"/>
      <c r="W47" s="576"/>
      <c r="X47" s="576"/>
      <c r="Y47" s="576"/>
      <c r="Z47" s="576"/>
      <c r="AA47" s="576"/>
      <c r="AB47" s="576"/>
      <c r="AC47" s="576"/>
    </row>
    <row r="48" customFormat="false" ht="15" hidden="false" customHeight="false" outlineLevel="0" collapsed="false">
      <c r="A48" s="573"/>
      <c r="B48" s="573"/>
      <c r="C48" s="573"/>
      <c r="D48" s="573"/>
      <c r="E48" s="573"/>
      <c r="F48" s="573"/>
      <c r="G48" s="576"/>
      <c r="H48" s="576"/>
      <c r="I48" s="576"/>
      <c r="J48" s="576"/>
      <c r="K48" s="576"/>
      <c r="L48" s="576"/>
      <c r="M48" s="576"/>
      <c r="N48" s="416"/>
      <c r="O48" s="416"/>
      <c r="P48" s="427"/>
      <c r="Q48" s="576"/>
      <c r="R48" s="576"/>
      <c r="S48" s="576"/>
      <c r="T48" s="576"/>
      <c r="U48" s="576"/>
      <c r="V48" s="576"/>
      <c r="W48" s="576"/>
      <c r="X48" s="576"/>
      <c r="Y48" s="576"/>
      <c r="Z48" s="576"/>
      <c r="AA48" s="576"/>
      <c r="AB48" s="576"/>
      <c r="AC48" s="576"/>
    </row>
    <row r="49" customFormat="false" ht="15" hidden="false" customHeight="false" outlineLevel="0" collapsed="false">
      <c r="A49" s="573"/>
      <c r="B49" s="573"/>
      <c r="C49" s="573"/>
      <c r="D49" s="573"/>
      <c r="E49" s="573"/>
      <c r="F49" s="573"/>
      <c r="G49" s="576"/>
      <c r="H49" s="576"/>
      <c r="I49" s="576"/>
      <c r="J49" s="576"/>
      <c r="K49" s="576"/>
      <c r="L49" s="576"/>
      <c r="M49" s="576"/>
      <c r="N49" s="416"/>
      <c r="O49" s="416"/>
      <c r="P49" s="427"/>
      <c r="Q49" s="576"/>
      <c r="R49" s="576"/>
      <c r="S49" s="576"/>
      <c r="T49" s="576"/>
      <c r="U49" s="576"/>
      <c r="V49" s="576"/>
      <c r="W49" s="576"/>
      <c r="X49" s="576"/>
      <c r="Y49" s="576"/>
      <c r="Z49" s="576"/>
      <c r="AA49" s="576"/>
      <c r="AB49" s="576"/>
      <c r="AC49" s="576"/>
    </row>
    <row r="50" customFormat="false" ht="15" hidden="false" customHeight="false" outlineLevel="0" collapsed="false">
      <c r="A50" s="573"/>
      <c r="B50" s="573"/>
      <c r="C50" s="573"/>
      <c r="D50" s="573"/>
      <c r="E50" s="573"/>
      <c r="F50" s="573"/>
      <c r="G50" s="576"/>
      <c r="H50" s="576"/>
      <c r="I50" s="576"/>
      <c r="J50" s="576"/>
      <c r="K50" s="576"/>
      <c r="L50" s="576"/>
      <c r="M50" s="576"/>
      <c r="N50" s="416"/>
      <c r="O50" s="416"/>
      <c r="P50" s="427"/>
      <c r="Q50" s="576"/>
      <c r="R50" s="576"/>
      <c r="S50" s="576"/>
      <c r="T50" s="576"/>
      <c r="U50" s="576"/>
      <c r="V50" s="576"/>
      <c r="W50" s="576"/>
      <c r="X50" s="576"/>
      <c r="Y50" s="576"/>
      <c r="Z50" s="576"/>
      <c r="AA50" s="576"/>
      <c r="AB50" s="576"/>
      <c r="AC50" s="576"/>
    </row>
    <row r="51" customFormat="false" ht="15" hidden="false" customHeight="false" outlineLevel="0" collapsed="false">
      <c r="A51" s="573"/>
      <c r="B51" s="573"/>
      <c r="C51" s="573"/>
      <c r="D51" s="573"/>
      <c r="E51" s="573"/>
      <c r="F51" s="573"/>
      <c r="G51" s="576"/>
      <c r="H51" s="576"/>
      <c r="I51" s="576"/>
      <c r="J51" s="576"/>
      <c r="K51" s="576"/>
      <c r="L51" s="576"/>
      <c r="M51" s="576"/>
      <c r="N51" s="416"/>
      <c r="O51" s="416"/>
      <c r="P51" s="427"/>
      <c r="Q51" s="576"/>
      <c r="R51" s="576"/>
      <c r="S51" s="576"/>
      <c r="T51" s="576"/>
      <c r="U51" s="576"/>
      <c r="V51" s="576"/>
      <c r="W51" s="576"/>
      <c r="X51" s="576"/>
      <c r="Y51" s="576"/>
      <c r="Z51" s="576"/>
      <c r="AA51" s="576"/>
      <c r="AB51" s="576"/>
      <c r="AC51" s="576"/>
    </row>
    <row r="52" customFormat="false" ht="15" hidden="false" customHeight="false" outlineLevel="0" collapsed="false">
      <c r="A52" s="573"/>
      <c r="B52" s="573"/>
      <c r="C52" s="573"/>
      <c r="D52" s="573"/>
      <c r="E52" s="573"/>
      <c r="F52" s="573"/>
      <c r="G52" s="576"/>
      <c r="H52" s="576"/>
      <c r="I52" s="576"/>
      <c r="J52" s="576"/>
      <c r="K52" s="576"/>
      <c r="L52" s="576"/>
      <c r="M52" s="576"/>
      <c r="N52" s="416"/>
      <c r="O52" s="416"/>
      <c r="P52" s="427"/>
      <c r="Q52" s="576"/>
      <c r="R52" s="576"/>
      <c r="S52" s="576"/>
      <c r="T52" s="576"/>
      <c r="U52" s="576"/>
      <c r="V52" s="576"/>
      <c r="W52" s="576"/>
      <c r="X52" s="576"/>
      <c r="Y52" s="576"/>
      <c r="Z52" s="576"/>
      <c r="AA52" s="576"/>
      <c r="AB52" s="576"/>
      <c r="AC52" s="576"/>
    </row>
    <row r="53" customFormat="false" ht="15" hidden="false" customHeight="false" outlineLevel="0" collapsed="false">
      <c r="A53" s="573"/>
      <c r="B53" s="573"/>
      <c r="C53" s="573"/>
      <c r="D53" s="573"/>
      <c r="E53" s="573"/>
      <c r="F53" s="573"/>
      <c r="G53" s="576"/>
      <c r="H53" s="576"/>
      <c r="I53" s="576"/>
      <c r="J53" s="576"/>
      <c r="K53" s="576"/>
      <c r="L53" s="576"/>
      <c r="M53" s="576"/>
      <c r="N53" s="416"/>
      <c r="O53" s="416"/>
      <c r="P53" s="427"/>
      <c r="Q53" s="576"/>
      <c r="R53" s="576"/>
      <c r="S53" s="576"/>
      <c r="T53" s="576"/>
      <c r="U53" s="576"/>
      <c r="V53" s="576"/>
      <c r="W53" s="576"/>
      <c r="X53" s="576"/>
      <c r="Y53" s="576"/>
      <c r="Z53" s="576"/>
      <c r="AA53" s="576"/>
      <c r="AB53" s="576"/>
      <c r="AC53" s="576"/>
    </row>
    <row r="54" customFormat="false" ht="15" hidden="false" customHeight="false" outlineLevel="0" collapsed="false">
      <c r="A54" s="573"/>
      <c r="B54" s="573"/>
      <c r="C54" s="573"/>
      <c r="D54" s="573"/>
      <c r="E54" s="573"/>
      <c r="F54" s="573"/>
      <c r="G54" s="576"/>
      <c r="H54" s="576"/>
      <c r="I54" s="576"/>
      <c r="J54" s="576"/>
      <c r="K54" s="576"/>
      <c r="L54" s="576"/>
      <c r="M54" s="576"/>
      <c r="N54" s="416"/>
      <c r="O54" s="416"/>
      <c r="P54" s="427"/>
      <c r="Q54" s="576"/>
      <c r="R54" s="576"/>
      <c r="S54" s="576"/>
      <c r="T54" s="576"/>
      <c r="U54" s="576"/>
      <c r="V54" s="576"/>
      <c r="W54" s="576"/>
      <c r="X54" s="576"/>
      <c r="Y54" s="576"/>
      <c r="Z54" s="576"/>
      <c r="AA54" s="576"/>
      <c r="AB54" s="576"/>
      <c r="AC54" s="576"/>
    </row>
    <row r="55" customFormat="false" ht="15" hidden="false" customHeight="false" outlineLevel="0" collapsed="false">
      <c r="A55" s="573"/>
      <c r="B55" s="573"/>
      <c r="C55" s="573"/>
      <c r="D55" s="573"/>
      <c r="E55" s="573"/>
      <c r="F55" s="573"/>
      <c r="G55" s="576"/>
      <c r="H55" s="576"/>
      <c r="I55" s="576"/>
      <c r="J55" s="576"/>
      <c r="K55" s="576"/>
      <c r="L55" s="576"/>
      <c r="M55" s="576"/>
      <c r="N55" s="416"/>
      <c r="O55" s="416"/>
      <c r="P55" s="427"/>
      <c r="Q55" s="576"/>
      <c r="R55" s="576"/>
      <c r="S55" s="576"/>
      <c r="T55" s="576"/>
      <c r="U55" s="576"/>
      <c r="V55" s="576"/>
      <c r="W55" s="576"/>
      <c r="X55" s="576"/>
      <c r="Y55" s="576"/>
      <c r="Z55" s="576"/>
      <c r="AA55" s="576"/>
      <c r="AB55" s="576"/>
      <c r="AC55" s="576"/>
    </row>
    <row r="56" customFormat="false" ht="15" hidden="false" customHeight="false" outlineLevel="0" collapsed="false">
      <c r="A56" s="573"/>
      <c r="B56" s="573"/>
      <c r="C56" s="573"/>
      <c r="D56" s="573"/>
      <c r="E56" s="573"/>
      <c r="F56" s="573"/>
      <c r="G56" s="576"/>
      <c r="H56" s="576"/>
      <c r="I56" s="576"/>
      <c r="J56" s="576"/>
      <c r="K56" s="576"/>
      <c r="L56" s="576"/>
      <c r="M56" s="576"/>
      <c r="N56" s="416"/>
      <c r="O56" s="416"/>
      <c r="P56" s="427"/>
      <c r="Q56" s="576"/>
      <c r="R56" s="576"/>
      <c r="S56" s="576"/>
      <c r="T56" s="576"/>
      <c r="U56" s="576"/>
      <c r="V56" s="576"/>
      <c r="W56" s="576"/>
      <c r="X56" s="576"/>
      <c r="Y56" s="576"/>
      <c r="Z56" s="576"/>
      <c r="AA56" s="576"/>
      <c r="AB56" s="576"/>
      <c r="AC56" s="576"/>
    </row>
    <row r="57" customFormat="false" ht="15" hidden="false" customHeight="false" outlineLevel="0" collapsed="false">
      <c r="A57" s="573"/>
      <c r="B57" s="573"/>
      <c r="C57" s="573"/>
      <c r="D57" s="573"/>
      <c r="E57" s="573"/>
      <c r="F57" s="573"/>
      <c r="G57" s="576"/>
      <c r="H57" s="576"/>
      <c r="I57" s="576"/>
      <c r="J57" s="576"/>
      <c r="K57" s="576"/>
      <c r="L57" s="576"/>
      <c r="M57" s="576"/>
      <c r="N57" s="416"/>
      <c r="O57" s="416"/>
      <c r="P57" s="427"/>
      <c r="Q57" s="576"/>
      <c r="R57" s="576"/>
      <c r="S57" s="576"/>
      <c r="T57" s="576"/>
      <c r="U57" s="576"/>
      <c r="V57" s="576"/>
      <c r="W57" s="576"/>
      <c r="X57" s="576"/>
      <c r="Y57" s="576"/>
      <c r="Z57" s="576"/>
      <c r="AA57" s="576"/>
      <c r="AB57" s="576"/>
      <c r="AC57" s="576"/>
    </row>
    <row r="58" customFormat="false" ht="15" hidden="false" customHeight="false" outlineLevel="0" collapsed="false">
      <c r="A58" s="573"/>
      <c r="B58" s="573"/>
      <c r="C58" s="573"/>
      <c r="D58" s="573"/>
      <c r="E58" s="573"/>
      <c r="F58" s="573"/>
      <c r="G58" s="576"/>
      <c r="H58" s="576"/>
      <c r="I58" s="576"/>
      <c r="J58" s="576"/>
      <c r="K58" s="576"/>
      <c r="L58" s="576"/>
      <c r="M58" s="576"/>
      <c r="N58" s="416"/>
      <c r="O58" s="416"/>
      <c r="P58" s="427"/>
      <c r="Q58" s="576"/>
      <c r="R58" s="576"/>
      <c r="S58" s="576"/>
      <c r="T58" s="576"/>
      <c r="U58" s="576"/>
      <c r="V58" s="576"/>
      <c r="W58" s="576"/>
      <c r="X58" s="576"/>
      <c r="Y58" s="576"/>
      <c r="Z58" s="576"/>
      <c r="AA58" s="576"/>
      <c r="AB58" s="576"/>
      <c r="AC58" s="576"/>
    </row>
    <row r="59" customFormat="false" ht="15" hidden="false" customHeight="false" outlineLevel="0" collapsed="false">
      <c r="A59" s="573"/>
      <c r="B59" s="573"/>
      <c r="C59" s="573"/>
      <c r="D59" s="573"/>
      <c r="E59" s="573"/>
      <c r="F59" s="573"/>
      <c r="G59" s="576"/>
      <c r="H59" s="576"/>
      <c r="I59" s="576"/>
      <c r="J59" s="576"/>
      <c r="K59" s="576"/>
      <c r="L59" s="576"/>
      <c r="M59" s="576"/>
      <c r="N59" s="416"/>
      <c r="O59" s="416"/>
      <c r="P59" s="427"/>
      <c r="Q59" s="576"/>
      <c r="R59" s="576"/>
      <c r="S59" s="576"/>
      <c r="T59" s="576"/>
      <c r="U59" s="576"/>
      <c r="V59" s="576"/>
      <c r="W59" s="576"/>
      <c r="X59" s="576"/>
      <c r="Y59" s="576"/>
      <c r="Z59" s="576"/>
      <c r="AA59" s="576"/>
      <c r="AB59" s="576"/>
      <c r="AC59" s="576"/>
    </row>
    <row r="60" customFormat="false" ht="15" hidden="false" customHeight="false" outlineLevel="0" collapsed="false">
      <c r="A60" s="573"/>
      <c r="B60" s="573"/>
      <c r="C60" s="573"/>
      <c r="D60" s="573"/>
      <c r="E60" s="573"/>
      <c r="F60" s="573"/>
      <c r="G60" s="576"/>
      <c r="H60" s="576"/>
      <c r="I60" s="576"/>
      <c r="J60" s="576"/>
      <c r="K60" s="576"/>
      <c r="L60" s="576"/>
      <c r="M60" s="576"/>
      <c r="N60" s="416"/>
      <c r="O60" s="416"/>
      <c r="P60" s="427"/>
      <c r="Q60" s="576"/>
      <c r="R60" s="576"/>
      <c r="S60" s="576"/>
      <c r="T60" s="576"/>
      <c r="U60" s="576"/>
      <c r="V60" s="576"/>
      <c r="W60" s="576"/>
      <c r="X60" s="576"/>
      <c r="Y60" s="576"/>
      <c r="Z60" s="576"/>
      <c r="AA60" s="576"/>
      <c r="AB60" s="576"/>
      <c r="AC60" s="576"/>
    </row>
    <row r="61" customFormat="false" ht="15" hidden="false" customHeight="false" outlineLevel="0" collapsed="false">
      <c r="A61" s="573"/>
      <c r="B61" s="573"/>
      <c r="C61" s="573"/>
      <c r="D61" s="573"/>
      <c r="E61" s="573"/>
      <c r="F61" s="573"/>
      <c r="G61" s="576"/>
      <c r="H61" s="576"/>
      <c r="I61" s="576"/>
      <c r="J61" s="576"/>
      <c r="K61" s="576"/>
      <c r="L61" s="576"/>
      <c r="M61" s="576"/>
      <c r="N61" s="416"/>
      <c r="O61" s="416"/>
      <c r="P61" s="427"/>
      <c r="Q61" s="576"/>
      <c r="R61" s="576"/>
      <c r="S61" s="576"/>
      <c r="T61" s="576"/>
      <c r="U61" s="576"/>
      <c r="V61" s="576"/>
      <c r="W61" s="576"/>
      <c r="X61" s="576"/>
      <c r="Y61" s="576"/>
      <c r="Z61" s="576"/>
      <c r="AA61" s="576"/>
      <c r="AB61" s="576"/>
      <c r="AC61" s="576"/>
    </row>
    <row r="62" customFormat="false" ht="15" hidden="false" customHeight="false" outlineLevel="0" collapsed="false">
      <c r="A62" s="573"/>
      <c r="B62" s="573"/>
      <c r="C62" s="573"/>
      <c r="D62" s="573"/>
      <c r="E62" s="573"/>
      <c r="F62" s="573"/>
      <c r="G62" s="576"/>
      <c r="H62" s="576"/>
      <c r="I62" s="576"/>
      <c r="J62" s="576"/>
      <c r="K62" s="576"/>
      <c r="L62" s="576"/>
      <c r="M62" s="576"/>
      <c r="N62" s="416"/>
      <c r="O62" s="416"/>
      <c r="P62" s="427"/>
      <c r="Q62" s="576"/>
      <c r="R62" s="576"/>
      <c r="S62" s="576"/>
      <c r="T62" s="576"/>
      <c r="U62" s="576"/>
      <c r="V62" s="576"/>
      <c r="W62" s="576"/>
      <c r="X62" s="576"/>
      <c r="Y62" s="576"/>
      <c r="Z62" s="576"/>
      <c r="AA62" s="576"/>
      <c r="AB62" s="576"/>
      <c r="AC62" s="576"/>
    </row>
    <row r="63" customFormat="false" ht="15" hidden="false" customHeight="false" outlineLevel="0" collapsed="false">
      <c r="A63" s="573"/>
      <c r="B63" s="573"/>
      <c r="C63" s="573"/>
      <c r="D63" s="573"/>
      <c r="E63" s="573"/>
      <c r="F63" s="573"/>
      <c r="G63" s="576"/>
      <c r="H63" s="576"/>
      <c r="I63" s="576"/>
      <c r="J63" s="576"/>
      <c r="K63" s="576"/>
      <c r="L63" s="576"/>
      <c r="M63" s="576"/>
      <c r="N63" s="416"/>
      <c r="O63" s="416"/>
      <c r="P63" s="427"/>
      <c r="Q63" s="576"/>
      <c r="R63" s="576"/>
      <c r="S63" s="576"/>
      <c r="T63" s="576"/>
      <c r="U63" s="576"/>
      <c r="V63" s="576"/>
      <c r="W63" s="576"/>
      <c r="X63" s="576"/>
      <c r="Y63" s="576"/>
      <c r="Z63" s="576"/>
      <c r="AA63" s="576"/>
      <c r="AB63" s="576"/>
      <c r="AC63" s="576"/>
    </row>
    <row r="64" customFormat="false" ht="15" hidden="false" customHeight="false" outlineLevel="0" collapsed="false">
      <c r="A64" s="573"/>
      <c r="B64" s="573"/>
      <c r="C64" s="573"/>
      <c r="D64" s="573"/>
      <c r="E64" s="573"/>
      <c r="F64" s="573"/>
      <c r="G64" s="576"/>
      <c r="H64" s="576"/>
      <c r="I64" s="576"/>
      <c r="J64" s="576"/>
      <c r="K64" s="576"/>
      <c r="L64" s="576"/>
      <c r="M64" s="576"/>
      <c r="N64" s="416"/>
      <c r="O64" s="416"/>
      <c r="P64" s="427"/>
      <c r="Q64" s="576"/>
      <c r="R64" s="576"/>
      <c r="S64" s="576"/>
      <c r="T64" s="576"/>
      <c r="U64" s="576"/>
      <c r="V64" s="576"/>
      <c r="W64" s="576"/>
      <c r="X64" s="576"/>
      <c r="Y64" s="576"/>
      <c r="Z64" s="576"/>
      <c r="AA64" s="576"/>
      <c r="AB64" s="576"/>
      <c r="AC64" s="576"/>
    </row>
    <row r="65" customFormat="false" ht="15" hidden="false" customHeight="false" outlineLevel="0" collapsed="false">
      <c r="A65" s="573"/>
      <c r="B65" s="573"/>
      <c r="C65" s="573"/>
      <c r="D65" s="573"/>
      <c r="E65" s="573"/>
      <c r="F65" s="573"/>
      <c r="G65" s="576"/>
      <c r="H65" s="576"/>
      <c r="I65" s="576"/>
      <c r="J65" s="576"/>
      <c r="K65" s="576"/>
      <c r="L65" s="576"/>
      <c r="M65" s="576"/>
      <c r="N65" s="416"/>
      <c r="O65" s="416"/>
      <c r="P65" s="427"/>
      <c r="Q65" s="576"/>
      <c r="R65" s="576"/>
      <c r="S65" s="576"/>
      <c r="T65" s="576"/>
      <c r="U65" s="576"/>
      <c r="V65" s="576"/>
      <c r="W65" s="576"/>
      <c r="X65" s="576"/>
      <c r="Y65" s="576"/>
      <c r="Z65" s="576"/>
      <c r="AA65" s="576"/>
      <c r="AB65" s="576"/>
      <c r="AC65" s="576"/>
    </row>
    <row r="66" customFormat="false" ht="15" hidden="false" customHeight="false" outlineLevel="0" collapsed="false">
      <c r="A66" s="573"/>
      <c r="B66" s="573"/>
      <c r="C66" s="573"/>
      <c r="D66" s="573"/>
      <c r="E66" s="573"/>
      <c r="F66" s="573"/>
      <c r="G66" s="576"/>
      <c r="H66" s="576"/>
      <c r="I66" s="576"/>
      <c r="J66" s="576"/>
      <c r="K66" s="576"/>
      <c r="L66" s="576"/>
      <c r="M66" s="576"/>
      <c r="N66" s="416"/>
      <c r="O66" s="416"/>
      <c r="P66" s="427"/>
      <c r="Q66" s="576"/>
      <c r="R66" s="576"/>
      <c r="S66" s="576"/>
      <c r="T66" s="576"/>
      <c r="U66" s="576"/>
      <c r="V66" s="576"/>
      <c r="W66" s="576"/>
      <c r="X66" s="576"/>
      <c r="Y66" s="576"/>
      <c r="Z66" s="576"/>
      <c r="AA66" s="576"/>
      <c r="AB66" s="576"/>
      <c r="AC66" s="576"/>
    </row>
    <row r="67" customFormat="false" ht="15" hidden="false" customHeight="false" outlineLevel="0" collapsed="false">
      <c r="A67" s="573"/>
      <c r="B67" s="573"/>
      <c r="C67" s="573"/>
      <c r="D67" s="573"/>
      <c r="E67" s="573"/>
      <c r="F67" s="573"/>
      <c r="G67" s="576"/>
      <c r="H67" s="576"/>
      <c r="I67" s="576"/>
      <c r="J67" s="576"/>
      <c r="K67" s="576"/>
      <c r="L67" s="576"/>
      <c r="M67" s="576"/>
      <c r="N67" s="416"/>
      <c r="O67" s="416"/>
      <c r="P67" s="427"/>
      <c r="Q67" s="576"/>
      <c r="R67" s="576"/>
      <c r="S67" s="576"/>
      <c r="T67" s="576"/>
      <c r="U67" s="576"/>
      <c r="V67" s="576"/>
      <c r="W67" s="576"/>
      <c r="X67" s="576"/>
      <c r="Y67" s="576"/>
      <c r="Z67" s="576"/>
      <c r="AA67" s="576"/>
      <c r="AB67" s="576"/>
      <c r="AC67" s="576"/>
    </row>
    <row r="68" customFormat="false" ht="15" hidden="false" customHeight="false" outlineLevel="0" collapsed="false">
      <c r="A68" s="573"/>
      <c r="B68" s="573"/>
      <c r="C68" s="573"/>
      <c r="D68" s="573"/>
      <c r="E68" s="573"/>
      <c r="F68" s="573"/>
      <c r="G68" s="576"/>
      <c r="H68" s="576"/>
      <c r="I68" s="576"/>
      <c r="J68" s="576"/>
      <c r="K68" s="576"/>
      <c r="L68" s="576"/>
      <c r="M68" s="576"/>
      <c r="N68" s="416"/>
      <c r="O68" s="416"/>
      <c r="P68" s="427"/>
      <c r="Q68" s="576"/>
      <c r="R68" s="576"/>
      <c r="S68" s="576"/>
      <c r="T68" s="576"/>
      <c r="U68" s="576"/>
      <c r="V68" s="576"/>
      <c r="W68" s="576"/>
      <c r="X68" s="576"/>
      <c r="Y68" s="576"/>
      <c r="Z68" s="576"/>
      <c r="AA68" s="576"/>
      <c r="AB68" s="576"/>
      <c r="AC68" s="576"/>
    </row>
    <row r="69" customFormat="false" ht="15" hidden="false" customHeight="false" outlineLevel="0" collapsed="false">
      <c r="A69" s="573"/>
      <c r="B69" s="573"/>
      <c r="C69" s="573"/>
      <c r="D69" s="573"/>
      <c r="E69" s="573"/>
      <c r="F69" s="573"/>
      <c r="G69" s="576"/>
      <c r="H69" s="576"/>
      <c r="I69" s="576"/>
      <c r="J69" s="576"/>
      <c r="K69" s="576"/>
      <c r="L69" s="576"/>
      <c r="M69" s="576"/>
      <c r="N69" s="416"/>
      <c r="O69" s="416"/>
      <c r="P69" s="427"/>
      <c r="Q69" s="576"/>
      <c r="R69" s="576"/>
      <c r="S69" s="576"/>
      <c r="T69" s="576"/>
      <c r="U69" s="576"/>
      <c r="V69" s="576"/>
      <c r="W69" s="576"/>
      <c r="X69" s="576"/>
      <c r="Y69" s="576"/>
      <c r="Z69" s="576"/>
      <c r="AA69" s="576"/>
      <c r="AB69" s="576"/>
      <c r="AC69" s="576"/>
    </row>
    <row r="70" customFormat="false" ht="15" hidden="false" customHeight="false" outlineLevel="0" collapsed="false">
      <c r="A70" s="573"/>
      <c r="B70" s="573"/>
      <c r="C70" s="573"/>
      <c r="D70" s="573"/>
      <c r="E70" s="573"/>
      <c r="F70" s="573"/>
      <c r="G70" s="576"/>
      <c r="H70" s="576"/>
      <c r="I70" s="576"/>
      <c r="J70" s="576"/>
      <c r="K70" s="576"/>
      <c r="L70" s="576"/>
      <c r="M70" s="576"/>
      <c r="N70" s="416"/>
      <c r="O70" s="416"/>
      <c r="P70" s="427"/>
      <c r="Q70" s="576"/>
      <c r="R70" s="576"/>
      <c r="S70" s="576"/>
      <c r="T70" s="576"/>
      <c r="U70" s="576"/>
      <c r="V70" s="576"/>
      <c r="W70" s="576"/>
      <c r="X70" s="576"/>
      <c r="Y70" s="576"/>
      <c r="Z70" s="576"/>
      <c r="AA70" s="576"/>
      <c r="AB70" s="576"/>
      <c r="AC70" s="576"/>
    </row>
    <row r="71" customFormat="false" ht="15" hidden="false" customHeight="false" outlineLevel="0" collapsed="false">
      <c r="A71" s="573"/>
      <c r="B71" s="573"/>
      <c r="C71" s="573"/>
      <c r="D71" s="573"/>
      <c r="E71" s="573"/>
      <c r="F71" s="573"/>
      <c r="G71" s="576"/>
      <c r="H71" s="576"/>
      <c r="I71" s="576"/>
      <c r="J71" s="576"/>
      <c r="K71" s="576"/>
      <c r="L71" s="576"/>
      <c r="M71" s="576"/>
      <c r="N71" s="416"/>
      <c r="O71" s="416"/>
      <c r="P71" s="427"/>
      <c r="Q71" s="576"/>
      <c r="R71" s="576"/>
      <c r="S71" s="576"/>
      <c r="T71" s="576"/>
      <c r="U71" s="576"/>
      <c r="V71" s="576"/>
      <c r="W71" s="576"/>
      <c r="X71" s="576"/>
      <c r="Y71" s="576"/>
      <c r="Z71" s="576"/>
      <c r="AA71" s="576"/>
      <c r="AB71" s="576"/>
      <c r="AC71" s="576"/>
    </row>
    <row r="72" customFormat="false" ht="15" hidden="false" customHeight="false" outlineLevel="0" collapsed="false">
      <c r="A72" s="573"/>
      <c r="B72" s="573"/>
      <c r="C72" s="573"/>
      <c r="D72" s="573"/>
      <c r="E72" s="573"/>
      <c r="F72" s="573"/>
      <c r="G72" s="576"/>
      <c r="H72" s="576"/>
      <c r="I72" s="576"/>
      <c r="J72" s="576"/>
      <c r="K72" s="576"/>
      <c r="L72" s="576"/>
      <c r="M72" s="576"/>
      <c r="N72" s="416"/>
      <c r="O72" s="416"/>
      <c r="P72" s="427"/>
      <c r="Q72" s="576"/>
      <c r="R72" s="576"/>
      <c r="S72" s="576"/>
      <c r="T72" s="576"/>
      <c r="U72" s="576"/>
      <c r="V72" s="576"/>
      <c r="W72" s="576"/>
      <c r="X72" s="576"/>
      <c r="Y72" s="576"/>
      <c r="Z72" s="576"/>
      <c r="AA72" s="576"/>
      <c r="AB72" s="576"/>
      <c r="AC72" s="576"/>
    </row>
    <row r="73" customFormat="false" ht="15" hidden="false" customHeight="false" outlineLevel="0" collapsed="false">
      <c r="A73" s="573"/>
      <c r="B73" s="573"/>
      <c r="C73" s="573"/>
      <c r="D73" s="573"/>
      <c r="E73" s="573"/>
      <c r="F73" s="573"/>
      <c r="G73" s="576"/>
      <c r="H73" s="576"/>
      <c r="I73" s="576"/>
      <c r="J73" s="576"/>
      <c r="K73" s="576"/>
      <c r="L73" s="576"/>
      <c r="M73" s="576"/>
      <c r="N73" s="416"/>
      <c r="O73" s="416"/>
      <c r="P73" s="427"/>
      <c r="Q73" s="576"/>
      <c r="R73" s="576"/>
      <c r="S73" s="576"/>
      <c r="T73" s="576"/>
      <c r="U73" s="576"/>
      <c r="V73" s="576"/>
      <c r="W73" s="576"/>
      <c r="X73" s="576"/>
      <c r="Y73" s="576"/>
      <c r="Z73" s="576"/>
      <c r="AA73" s="576"/>
      <c r="AB73" s="576"/>
      <c r="AC73" s="576"/>
    </row>
    <row r="74" customFormat="false" ht="15" hidden="false" customHeight="false" outlineLevel="0" collapsed="false">
      <c r="A74" s="573"/>
      <c r="B74" s="573"/>
      <c r="C74" s="573"/>
      <c r="D74" s="573"/>
      <c r="E74" s="573"/>
      <c r="F74" s="573"/>
      <c r="G74" s="576"/>
      <c r="H74" s="576"/>
      <c r="I74" s="576"/>
      <c r="J74" s="576"/>
      <c r="K74" s="576"/>
      <c r="L74" s="576"/>
      <c r="M74" s="576"/>
      <c r="N74" s="416"/>
      <c r="O74" s="416"/>
      <c r="P74" s="427"/>
      <c r="Q74" s="576"/>
      <c r="R74" s="576"/>
      <c r="S74" s="576"/>
      <c r="T74" s="576"/>
      <c r="U74" s="576"/>
      <c r="V74" s="576"/>
      <c r="W74" s="576"/>
      <c r="X74" s="576"/>
      <c r="Y74" s="576"/>
      <c r="Z74" s="576"/>
      <c r="AA74" s="576"/>
      <c r="AB74" s="576"/>
      <c r="AC74" s="576"/>
    </row>
    <row r="75" customFormat="false" ht="15" hidden="false" customHeight="false" outlineLevel="0" collapsed="false">
      <c r="A75" s="573"/>
      <c r="B75" s="573"/>
      <c r="C75" s="573"/>
      <c r="D75" s="573"/>
      <c r="E75" s="573"/>
      <c r="F75" s="573"/>
      <c r="G75" s="576"/>
      <c r="H75" s="576"/>
      <c r="I75" s="576"/>
      <c r="J75" s="576"/>
      <c r="K75" s="576"/>
      <c r="L75" s="576"/>
      <c r="M75" s="576"/>
      <c r="N75" s="416"/>
      <c r="O75" s="416"/>
      <c r="P75" s="427"/>
      <c r="Q75" s="576"/>
      <c r="R75" s="576"/>
      <c r="S75" s="576"/>
      <c r="T75" s="576"/>
      <c r="U75" s="576"/>
      <c r="V75" s="576"/>
      <c r="W75" s="576"/>
      <c r="X75" s="576"/>
      <c r="Y75" s="576"/>
      <c r="Z75" s="576"/>
      <c r="AA75" s="576"/>
      <c r="AB75" s="576"/>
      <c r="AC75" s="576"/>
    </row>
    <row r="76" customFormat="false" ht="15" hidden="false" customHeight="false" outlineLevel="0" collapsed="false">
      <c r="A76" s="573"/>
      <c r="B76" s="573"/>
      <c r="C76" s="573"/>
      <c r="D76" s="573"/>
      <c r="E76" s="573"/>
      <c r="F76" s="573"/>
      <c r="G76" s="576"/>
      <c r="H76" s="576"/>
      <c r="I76" s="576"/>
      <c r="J76" s="576"/>
      <c r="K76" s="576"/>
      <c r="L76" s="576"/>
      <c r="M76" s="576"/>
      <c r="N76" s="416"/>
      <c r="O76" s="416"/>
      <c r="P76" s="427"/>
      <c r="Q76" s="576"/>
      <c r="R76" s="576"/>
      <c r="S76" s="576"/>
      <c r="T76" s="576"/>
      <c r="U76" s="576"/>
      <c r="V76" s="576"/>
      <c r="W76" s="576"/>
      <c r="X76" s="576"/>
      <c r="Y76" s="576"/>
      <c r="Z76" s="576"/>
      <c r="AA76" s="576"/>
      <c r="AB76" s="576"/>
      <c r="AC76" s="576"/>
    </row>
    <row r="77" customFormat="false" ht="15" hidden="false" customHeight="false" outlineLevel="0" collapsed="false">
      <c r="A77" s="573"/>
      <c r="B77" s="573"/>
      <c r="C77" s="573"/>
      <c r="D77" s="573"/>
      <c r="E77" s="573"/>
      <c r="F77" s="573"/>
      <c r="G77" s="576"/>
      <c r="H77" s="576"/>
      <c r="I77" s="576"/>
      <c r="J77" s="576"/>
      <c r="K77" s="576"/>
      <c r="L77" s="576"/>
      <c r="M77" s="576"/>
      <c r="N77" s="416"/>
      <c r="O77" s="416"/>
      <c r="P77" s="427"/>
      <c r="Q77" s="576"/>
      <c r="R77" s="576"/>
      <c r="S77" s="576"/>
      <c r="T77" s="576"/>
      <c r="U77" s="576"/>
      <c r="V77" s="576"/>
      <c r="W77" s="576"/>
      <c r="X77" s="576"/>
      <c r="Y77" s="576"/>
      <c r="Z77" s="576"/>
      <c r="AA77" s="576"/>
      <c r="AB77" s="576"/>
      <c r="AC77" s="576"/>
    </row>
    <row r="78" customFormat="false" ht="15" hidden="false" customHeight="false" outlineLevel="0" collapsed="false">
      <c r="A78" s="573"/>
      <c r="B78" s="573"/>
      <c r="C78" s="573"/>
      <c r="D78" s="573"/>
      <c r="E78" s="573"/>
      <c r="F78" s="573"/>
      <c r="G78" s="576"/>
      <c r="H78" s="576"/>
      <c r="I78" s="576"/>
      <c r="J78" s="576"/>
      <c r="K78" s="576"/>
      <c r="L78" s="576"/>
      <c r="M78" s="576"/>
      <c r="N78" s="416"/>
      <c r="O78" s="416"/>
      <c r="P78" s="427"/>
      <c r="Q78" s="576"/>
      <c r="R78" s="576"/>
      <c r="S78" s="576"/>
      <c r="T78" s="576"/>
      <c r="U78" s="576"/>
      <c r="V78" s="576"/>
      <c r="W78" s="576"/>
      <c r="X78" s="576"/>
      <c r="Y78" s="576"/>
      <c r="Z78" s="576"/>
      <c r="AA78" s="576"/>
      <c r="AB78" s="576"/>
      <c r="AC78" s="576"/>
    </row>
    <row r="79" customFormat="false" ht="15" hidden="false" customHeight="false" outlineLevel="0" collapsed="false">
      <c r="A79" s="573"/>
      <c r="B79" s="573"/>
      <c r="C79" s="573"/>
      <c r="D79" s="573"/>
      <c r="E79" s="573"/>
      <c r="F79" s="573"/>
      <c r="G79" s="576"/>
      <c r="H79" s="576"/>
      <c r="I79" s="576"/>
      <c r="J79" s="576"/>
      <c r="K79" s="576"/>
      <c r="L79" s="576"/>
      <c r="M79" s="576"/>
      <c r="N79" s="416"/>
      <c r="O79" s="416"/>
      <c r="P79" s="427"/>
      <c r="Q79" s="576"/>
      <c r="R79" s="576"/>
      <c r="S79" s="576"/>
      <c r="T79" s="576"/>
      <c r="U79" s="576"/>
      <c r="V79" s="576"/>
      <c r="W79" s="576"/>
      <c r="X79" s="576"/>
      <c r="Y79" s="576"/>
      <c r="Z79" s="576"/>
      <c r="AA79" s="576"/>
      <c r="AB79" s="576"/>
      <c r="AC79" s="576"/>
    </row>
    <row r="80" customFormat="false" ht="15" hidden="false" customHeight="false" outlineLevel="0" collapsed="false">
      <c r="A80" s="573"/>
      <c r="B80" s="573"/>
      <c r="C80" s="573"/>
      <c r="D80" s="573"/>
      <c r="E80" s="573"/>
      <c r="F80" s="573"/>
      <c r="G80" s="576"/>
      <c r="H80" s="576"/>
      <c r="I80" s="576"/>
      <c r="J80" s="576"/>
      <c r="K80" s="576"/>
      <c r="L80" s="576"/>
      <c r="M80" s="576"/>
      <c r="N80" s="416"/>
      <c r="O80" s="416"/>
      <c r="P80" s="427"/>
      <c r="Q80" s="576"/>
      <c r="R80" s="576"/>
      <c r="S80" s="576"/>
      <c r="T80" s="576"/>
      <c r="U80" s="576"/>
      <c r="V80" s="576"/>
      <c r="W80" s="576"/>
      <c r="X80" s="576"/>
      <c r="Y80" s="576"/>
      <c r="Z80" s="576"/>
      <c r="AA80" s="576"/>
      <c r="AB80" s="576"/>
      <c r="AC80" s="576"/>
    </row>
    <row r="81" customFormat="false" ht="15" hidden="false" customHeight="false" outlineLevel="0" collapsed="false">
      <c r="A81" s="573"/>
      <c r="B81" s="573"/>
      <c r="C81" s="573"/>
      <c r="D81" s="573"/>
      <c r="E81" s="573"/>
      <c r="F81" s="573"/>
      <c r="G81" s="576"/>
      <c r="H81" s="576"/>
      <c r="I81" s="576"/>
      <c r="J81" s="576"/>
      <c r="K81" s="576"/>
      <c r="L81" s="576"/>
      <c r="M81" s="576"/>
      <c r="N81" s="416"/>
      <c r="O81" s="416"/>
      <c r="P81" s="427"/>
      <c r="Q81" s="576"/>
      <c r="R81" s="576"/>
      <c r="S81" s="576"/>
      <c r="T81" s="576"/>
      <c r="U81" s="576"/>
      <c r="V81" s="576"/>
      <c r="W81" s="576"/>
      <c r="X81" s="576"/>
      <c r="Y81" s="576"/>
      <c r="Z81" s="576"/>
      <c r="AA81" s="576"/>
      <c r="AB81" s="576"/>
      <c r="AC81" s="576"/>
    </row>
    <row r="82" customFormat="false" ht="15" hidden="false" customHeight="false" outlineLevel="0" collapsed="false">
      <c r="A82" s="573"/>
      <c r="B82" s="573"/>
      <c r="C82" s="573"/>
      <c r="D82" s="573"/>
      <c r="E82" s="573"/>
      <c r="F82" s="573"/>
      <c r="G82" s="576"/>
      <c r="H82" s="576"/>
      <c r="I82" s="576"/>
      <c r="J82" s="576"/>
      <c r="K82" s="576"/>
      <c r="L82" s="576"/>
      <c r="M82" s="576"/>
      <c r="N82" s="416"/>
      <c r="O82" s="416"/>
      <c r="P82" s="427"/>
      <c r="Q82" s="576"/>
      <c r="R82" s="576"/>
      <c r="S82" s="576"/>
      <c r="T82" s="576"/>
      <c r="U82" s="576"/>
      <c r="V82" s="576"/>
      <c r="W82" s="576"/>
      <c r="X82" s="576"/>
      <c r="Y82" s="576"/>
      <c r="Z82" s="576"/>
      <c r="AA82" s="576"/>
      <c r="AB82" s="576"/>
      <c r="AC82" s="576"/>
    </row>
    <row r="83" customFormat="false" ht="15" hidden="false" customHeight="false" outlineLevel="0" collapsed="false">
      <c r="A83" s="573"/>
      <c r="B83" s="573"/>
      <c r="C83" s="573"/>
      <c r="D83" s="573"/>
      <c r="E83" s="573"/>
      <c r="F83" s="573"/>
      <c r="G83" s="576"/>
      <c r="H83" s="576"/>
      <c r="I83" s="576"/>
      <c r="J83" s="576"/>
      <c r="K83" s="576"/>
      <c r="L83" s="576"/>
      <c r="M83" s="576"/>
      <c r="N83" s="416"/>
      <c r="O83" s="416"/>
      <c r="P83" s="427"/>
      <c r="Q83" s="576"/>
      <c r="R83" s="576"/>
      <c r="S83" s="576"/>
      <c r="T83" s="576"/>
      <c r="U83" s="576"/>
      <c r="V83" s="576"/>
      <c r="W83" s="576"/>
      <c r="X83" s="576"/>
      <c r="Y83" s="576"/>
      <c r="Z83" s="576"/>
      <c r="AA83" s="576"/>
      <c r="AB83" s="576"/>
      <c r="AC83" s="576"/>
    </row>
    <row r="84" customFormat="false" ht="15" hidden="false" customHeight="false" outlineLevel="0" collapsed="false">
      <c r="A84" s="573"/>
      <c r="B84" s="573"/>
      <c r="C84" s="573"/>
      <c r="D84" s="573"/>
      <c r="E84" s="573"/>
      <c r="F84" s="573"/>
      <c r="G84" s="576"/>
      <c r="H84" s="576"/>
      <c r="I84" s="576"/>
      <c r="J84" s="576"/>
      <c r="K84" s="576"/>
      <c r="L84" s="576"/>
      <c r="M84" s="576"/>
      <c r="N84" s="416"/>
      <c r="O84" s="416"/>
      <c r="P84" s="427"/>
      <c r="Q84" s="576"/>
      <c r="R84" s="576"/>
      <c r="S84" s="576"/>
      <c r="T84" s="576"/>
      <c r="U84" s="576"/>
      <c r="V84" s="576"/>
      <c r="W84" s="576"/>
      <c r="X84" s="576"/>
      <c r="Y84" s="576"/>
      <c r="Z84" s="576"/>
      <c r="AA84" s="576"/>
      <c r="AB84" s="576"/>
      <c r="AC84" s="576"/>
    </row>
    <row r="85" customFormat="false" ht="15" hidden="false" customHeight="false" outlineLevel="0" collapsed="false">
      <c r="A85" s="573"/>
      <c r="B85" s="573"/>
      <c r="C85" s="573"/>
      <c r="D85" s="573"/>
      <c r="E85" s="573"/>
      <c r="F85" s="573"/>
      <c r="G85" s="576"/>
      <c r="H85" s="576"/>
      <c r="I85" s="576"/>
      <c r="J85" s="576"/>
      <c r="K85" s="576"/>
      <c r="L85" s="576"/>
      <c r="M85" s="576"/>
      <c r="N85" s="416"/>
      <c r="O85" s="416"/>
      <c r="P85" s="427"/>
      <c r="Q85" s="576"/>
      <c r="R85" s="576"/>
      <c r="S85" s="576"/>
      <c r="T85" s="576"/>
      <c r="U85" s="576"/>
      <c r="V85" s="576"/>
      <c r="W85" s="576"/>
      <c r="X85" s="576"/>
      <c r="Y85" s="576"/>
      <c r="Z85" s="576"/>
      <c r="AA85" s="576"/>
      <c r="AB85" s="576"/>
      <c r="AC85" s="576"/>
    </row>
    <row r="86" customFormat="false" ht="15" hidden="false" customHeight="false" outlineLevel="0" collapsed="false">
      <c r="A86" s="573"/>
      <c r="B86" s="573"/>
      <c r="C86" s="573"/>
      <c r="D86" s="573"/>
      <c r="E86" s="573"/>
      <c r="F86" s="573"/>
      <c r="G86" s="576"/>
      <c r="H86" s="576"/>
      <c r="I86" s="576"/>
      <c r="J86" s="576"/>
      <c r="K86" s="576"/>
      <c r="L86" s="576"/>
      <c r="M86" s="576"/>
      <c r="N86" s="416"/>
      <c r="O86" s="416"/>
      <c r="P86" s="427"/>
      <c r="Q86" s="576"/>
      <c r="R86" s="576"/>
      <c r="S86" s="576"/>
      <c r="T86" s="576"/>
      <c r="U86" s="576"/>
      <c r="V86" s="576"/>
      <c r="W86" s="576"/>
      <c r="X86" s="576"/>
      <c r="Y86" s="576"/>
      <c r="Z86" s="576"/>
      <c r="AA86" s="576"/>
      <c r="AB86" s="576"/>
      <c r="AC86" s="576"/>
    </row>
    <row r="87" customFormat="false" ht="15" hidden="false" customHeight="false" outlineLevel="0" collapsed="false">
      <c r="A87" s="573"/>
      <c r="B87" s="573"/>
      <c r="C87" s="573"/>
      <c r="D87" s="573"/>
      <c r="E87" s="573"/>
      <c r="F87" s="573"/>
      <c r="G87" s="576"/>
      <c r="H87" s="576"/>
      <c r="I87" s="576"/>
      <c r="J87" s="576"/>
      <c r="K87" s="576"/>
      <c r="L87" s="576"/>
      <c r="M87" s="576"/>
      <c r="N87" s="416"/>
      <c r="O87" s="416"/>
      <c r="P87" s="427"/>
      <c r="Q87" s="576"/>
      <c r="R87" s="576"/>
      <c r="S87" s="576"/>
      <c r="T87" s="576"/>
      <c r="U87" s="576"/>
      <c r="V87" s="576"/>
      <c r="W87" s="576"/>
      <c r="X87" s="576"/>
      <c r="Y87" s="576"/>
      <c r="Z87" s="576"/>
      <c r="AA87" s="576"/>
      <c r="AB87" s="576"/>
      <c r="AC87" s="576"/>
    </row>
    <row r="88" customFormat="false" ht="15" hidden="false" customHeight="false" outlineLevel="0" collapsed="false">
      <c r="A88" s="573"/>
      <c r="B88" s="573"/>
      <c r="C88" s="573"/>
      <c r="D88" s="573"/>
      <c r="E88" s="573"/>
      <c r="F88" s="573"/>
      <c r="G88" s="576"/>
      <c r="H88" s="576"/>
      <c r="I88" s="576"/>
      <c r="J88" s="576"/>
      <c r="K88" s="576"/>
      <c r="L88" s="576"/>
      <c r="M88" s="576"/>
      <c r="N88" s="416"/>
      <c r="O88" s="416"/>
      <c r="P88" s="427"/>
      <c r="Q88" s="576"/>
      <c r="R88" s="576"/>
      <c r="S88" s="576"/>
      <c r="T88" s="576"/>
      <c r="U88" s="576"/>
      <c r="V88" s="576"/>
      <c r="W88" s="576"/>
      <c r="X88" s="576"/>
      <c r="Y88" s="576"/>
      <c r="Z88" s="576"/>
      <c r="AA88" s="576"/>
      <c r="AB88" s="576"/>
      <c r="AC88" s="576"/>
    </row>
    <row r="89" customFormat="false" ht="15" hidden="false" customHeight="false" outlineLevel="0" collapsed="false">
      <c r="A89" s="573"/>
      <c r="B89" s="573"/>
      <c r="C89" s="573"/>
      <c r="D89" s="573"/>
      <c r="E89" s="573"/>
      <c r="F89" s="573"/>
      <c r="G89" s="576"/>
      <c r="H89" s="576"/>
      <c r="I89" s="576"/>
      <c r="J89" s="576"/>
      <c r="K89" s="576"/>
      <c r="L89" s="576"/>
      <c r="M89" s="576"/>
      <c r="N89" s="416"/>
      <c r="O89" s="416"/>
      <c r="P89" s="427"/>
      <c r="Q89" s="576"/>
      <c r="R89" s="576"/>
      <c r="S89" s="576"/>
      <c r="T89" s="576"/>
      <c r="U89" s="576"/>
      <c r="V89" s="576"/>
      <c r="W89" s="576"/>
      <c r="X89" s="576"/>
      <c r="Y89" s="576"/>
      <c r="Z89" s="576"/>
      <c r="AA89" s="576"/>
      <c r="AB89" s="576"/>
      <c r="AC89" s="576"/>
    </row>
    <row r="90" customFormat="false" ht="15" hidden="false" customHeight="false" outlineLevel="0" collapsed="false">
      <c r="A90" s="573"/>
      <c r="B90" s="573"/>
      <c r="C90" s="573"/>
      <c r="D90" s="573"/>
      <c r="E90" s="573"/>
      <c r="F90" s="573"/>
      <c r="G90" s="576"/>
      <c r="H90" s="576"/>
      <c r="I90" s="576"/>
      <c r="J90" s="576"/>
      <c r="K90" s="576"/>
      <c r="L90" s="576"/>
      <c r="M90" s="576"/>
      <c r="N90" s="416"/>
      <c r="O90" s="416"/>
      <c r="P90" s="427"/>
      <c r="Q90" s="576"/>
      <c r="R90" s="576"/>
      <c r="S90" s="576"/>
      <c r="T90" s="576"/>
      <c r="U90" s="576"/>
      <c r="V90" s="576"/>
      <c r="W90" s="576"/>
      <c r="X90" s="576"/>
      <c r="Y90" s="576"/>
      <c r="Z90" s="576"/>
      <c r="AA90" s="576"/>
      <c r="AB90" s="576"/>
      <c r="AC90" s="576"/>
    </row>
    <row r="91" customFormat="false" ht="15" hidden="false" customHeight="false" outlineLevel="0" collapsed="false">
      <c r="A91" s="573"/>
      <c r="B91" s="573"/>
      <c r="C91" s="573"/>
      <c r="D91" s="573"/>
      <c r="E91" s="573"/>
      <c r="F91" s="573"/>
      <c r="G91" s="576"/>
      <c r="H91" s="576"/>
      <c r="I91" s="576"/>
      <c r="J91" s="576"/>
      <c r="K91" s="576"/>
      <c r="L91" s="576"/>
      <c r="M91" s="576"/>
      <c r="N91" s="416"/>
      <c r="O91" s="416"/>
      <c r="P91" s="427"/>
      <c r="Q91" s="576"/>
      <c r="R91" s="576"/>
      <c r="S91" s="576"/>
      <c r="T91" s="576"/>
      <c r="U91" s="576"/>
      <c r="V91" s="576"/>
      <c r="W91" s="576"/>
      <c r="X91" s="576"/>
      <c r="Y91" s="576"/>
      <c r="Z91" s="576"/>
      <c r="AA91" s="576"/>
      <c r="AB91" s="576"/>
      <c r="AC91" s="576"/>
    </row>
    <row r="92" customFormat="false" ht="15" hidden="false" customHeight="false" outlineLevel="0" collapsed="false">
      <c r="A92" s="573"/>
      <c r="B92" s="573"/>
      <c r="C92" s="573"/>
      <c r="D92" s="573"/>
      <c r="E92" s="573"/>
      <c r="F92" s="573"/>
      <c r="G92" s="576"/>
      <c r="H92" s="576"/>
      <c r="I92" s="576"/>
      <c r="J92" s="576"/>
      <c r="K92" s="576"/>
      <c r="L92" s="576"/>
      <c r="M92" s="576"/>
      <c r="N92" s="416"/>
      <c r="O92" s="416"/>
      <c r="P92" s="427"/>
      <c r="Q92" s="576"/>
      <c r="R92" s="576"/>
      <c r="S92" s="576"/>
      <c r="T92" s="576"/>
      <c r="U92" s="576"/>
      <c r="V92" s="576"/>
      <c r="W92" s="576"/>
      <c r="X92" s="576"/>
      <c r="Y92" s="576"/>
      <c r="Z92" s="576"/>
      <c r="AA92" s="576"/>
      <c r="AB92" s="576"/>
      <c r="AC92" s="576"/>
    </row>
    <row r="93" customFormat="false" ht="15" hidden="false" customHeight="false" outlineLevel="0" collapsed="false">
      <c r="A93" s="573"/>
      <c r="B93" s="573"/>
      <c r="C93" s="573"/>
      <c r="D93" s="573"/>
      <c r="E93" s="573"/>
      <c r="F93" s="573"/>
      <c r="G93" s="576"/>
      <c r="H93" s="576"/>
      <c r="I93" s="576"/>
      <c r="J93" s="576"/>
      <c r="K93" s="576"/>
      <c r="L93" s="576"/>
      <c r="M93" s="576"/>
      <c r="N93" s="416"/>
      <c r="O93" s="416"/>
      <c r="P93" s="427"/>
      <c r="Q93" s="576"/>
      <c r="R93" s="576"/>
      <c r="S93" s="576"/>
      <c r="T93" s="576"/>
      <c r="U93" s="576"/>
      <c r="V93" s="576"/>
      <c r="W93" s="576"/>
      <c r="X93" s="576"/>
      <c r="Y93" s="576"/>
      <c r="Z93" s="576"/>
      <c r="AA93" s="576"/>
      <c r="AB93" s="576"/>
      <c r="AC93" s="576"/>
    </row>
    <row r="94" customFormat="false" ht="15" hidden="false" customHeight="false" outlineLevel="0" collapsed="false">
      <c r="A94" s="573"/>
      <c r="B94" s="573"/>
      <c r="C94" s="573"/>
      <c r="D94" s="573"/>
      <c r="E94" s="573"/>
      <c r="F94" s="573"/>
      <c r="G94" s="576"/>
      <c r="H94" s="576"/>
      <c r="I94" s="576"/>
      <c r="J94" s="576"/>
      <c r="K94" s="576"/>
      <c r="L94" s="576"/>
      <c r="M94" s="576"/>
      <c r="N94" s="416"/>
      <c r="O94" s="416"/>
      <c r="P94" s="427"/>
      <c r="Q94" s="576"/>
      <c r="R94" s="576"/>
      <c r="S94" s="576"/>
      <c r="T94" s="576"/>
      <c r="U94" s="576"/>
      <c r="V94" s="576"/>
      <c r="W94" s="576"/>
      <c r="X94" s="576"/>
      <c r="Y94" s="576"/>
      <c r="Z94" s="576"/>
      <c r="AA94" s="576"/>
      <c r="AB94" s="576"/>
      <c r="AC94" s="576"/>
    </row>
    <row r="95" customFormat="false" ht="15" hidden="false" customHeight="false" outlineLevel="0" collapsed="false">
      <c r="A95" s="573"/>
      <c r="B95" s="573"/>
      <c r="C95" s="573"/>
      <c r="D95" s="573"/>
      <c r="E95" s="573"/>
      <c r="F95" s="573"/>
      <c r="G95" s="576"/>
      <c r="H95" s="576"/>
      <c r="I95" s="576"/>
      <c r="J95" s="576"/>
      <c r="K95" s="576"/>
      <c r="L95" s="576"/>
      <c r="M95" s="576"/>
      <c r="N95" s="416"/>
      <c r="O95" s="416"/>
      <c r="P95" s="427"/>
      <c r="Q95" s="576"/>
      <c r="R95" s="576"/>
      <c r="S95" s="576"/>
      <c r="T95" s="576"/>
      <c r="U95" s="576"/>
      <c r="V95" s="576"/>
      <c r="W95" s="576"/>
      <c r="X95" s="576"/>
      <c r="Y95" s="576"/>
      <c r="Z95" s="576"/>
      <c r="AA95" s="576"/>
      <c r="AB95" s="576"/>
      <c r="AC95" s="576"/>
    </row>
    <row r="96" customFormat="false" ht="15" hidden="false" customHeight="false" outlineLevel="0" collapsed="false">
      <c r="A96" s="573"/>
      <c r="B96" s="573"/>
      <c r="C96" s="573"/>
      <c r="D96" s="573"/>
      <c r="E96" s="573"/>
      <c r="F96" s="573"/>
      <c r="G96" s="576"/>
      <c r="H96" s="576"/>
      <c r="I96" s="576"/>
      <c r="J96" s="576"/>
      <c r="K96" s="576"/>
      <c r="L96" s="576"/>
      <c r="M96" s="576"/>
      <c r="N96" s="416"/>
      <c r="O96" s="416"/>
      <c r="P96" s="427"/>
      <c r="Q96" s="576"/>
      <c r="R96" s="576"/>
      <c r="S96" s="576"/>
      <c r="T96" s="576"/>
      <c r="U96" s="576"/>
      <c r="V96" s="576"/>
      <c r="W96" s="576"/>
      <c r="X96" s="576"/>
      <c r="Y96" s="576"/>
      <c r="Z96" s="576"/>
      <c r="AA96" s="576"/>
      <c r="AB96" s="576"/>
      <c r="AC96" s="576"/>
    </row>
    <row r="97" customFormat="false" ht="15" hidden="false" customHeight="false" outlineLevel="0" collapsed="false">
      <c r="A97" s="573"/>
      <c r="B97" s="573"/>
      <c r="C97" s="573"/>
      <c r="D97" s="573"/>
      <c r="E97" s="573"/>
      <c r="F97" s="573"/>
      <c r="G97" s="576"/>
      <c r="H97" s="576"/>
      <c r="I97" s="576"/>
      <c r="J97" s="576"/>
      <c r="K97" s="576"/>
      <c r="L97" s="576"/>
      <c r="M97" s="576"/>
      <c r="N97" s="416"/>
      <c r="O97" s="416"/>
      <c r="P97" s="427"/>
      <c r="Q97" s="576"/>
      <c r="R97" s="576"/>
      <c r="S97" s="576"/>
      <c r="T97" s="576"/>
      <c r="U97" s="576"/>
      <c r="V97" s="576"/>
      <c r="W97" s="576"/>
      <c r="X97" s="576"/>
      <c r="Y97" s="576"/>
      <c r="Z97" s="576"/>
      <c r="AA97" s="576"/>
      <c r="AB97" s="576"/>
      <c r="AC97" s="576"/>
    </row>
    <row r="98" customFormat="false" ht="15" hidden="false" customHeight="false" outlineLevel="0" collapsed="false">
      <c r="A98" s="573"/>
      <c r="B98" s="573"/>
      <c r="C98" s="573"/>
      <c r="D98" s="573"/>
      <c r="E98" s="573"/>
      <c r="F98" s="573"/>
      <c r="G98" s="576"/>
      <c r="H98" s="576"/>
      <c r="I98" s="576"/>
      <c r="J98" s="576"/>
      <c r="K98" s="576"/>
      <c r="L98" s="576"/>
      <c r="M98" s="576"/>
      <c r="N98" s="416"/>
      <c r="O98" s="416"/>
      <c r="P98" s="427"/>
      <c r="Q98" s="576"/>
      <c r="R98" s="576"/>
      <c r="S98" s="576"/>
      <c r="T98" s="576"/>
      <c r="U98" s="576"/>
      <c r="V98" s="576"/>
      <c r="W98" s="576"/>
      <c r="X98" s="576"/>
      <c r="Y98" s="576"/>
      <c r="Z98" s="576"/>
      <c r="AA98" s="576"/>
      <c r="AB98" s="576"/>
      <c r="AC98" s="576"/>
    </row>
    <row r="99" customFormat="false" ht="15" hidden="false" customHeight="false" outlineLevel="0" collapsed="false">
      <c r="A99" s="573"/>
      <c r="B99" s="573"/>
      <c r="C99" s="573"/>
      <c r="D99" s="573"/>
      <c r="E99" s="573"/>
      <c r="F99" s="573"/>
      <c r="G99" s="576"/>
      <c r="H99" s="576"/>
      <c r="I99" s="576"/>
      <c r="J99" s="576"/>
      <c r="K99" s="576"/>
      <c r="L99" s="576"/>
      <c r="M99" s="576"/>
      <c r="N99" s="416"/>
      <c r="O99" s="416"/>
      <c r="P99" s="427"/>
      <c r="Q99" s="576"/>
      <c r="R99" s="576"/>
      <c r="S99" s="576"/>
      <c r="T99" s="576"/>
      <c r="U99" s="576"/>
      <c r="V99" s="576"/>
      <c r="W99" s="576"/>
      <c r="X99" s="576"/>
      <c r="Y99" s="576"/>
      <c r="Z99" s="576"/>
      <c r="AA99" s="576"/>
      <c r="AB99" s="576"/>
      <c r="AC99" s="576"/>
    </row>
    <row r="100" customFormat="false" ht="15" hidden="false" customHeight="false" outlineLevel="0" collapsed="false">
      <c r="A100" s="573"/>
      <c r="B100" s="573"/>
      <c r="C100" s="573"/>
      <c r="D100" s="573"/>
      <c r="E100" s="573"/>
      <c r="F100" s="573"/>
      <c r="G100" s="576"/>
      <c r="H100" s="576"/>
      <c r="I100" s="576"/>
      <c r="J100" s="576"/>
      <c r="K100" s="576"/>
      <c r="L100" s="576"/>
      <c r="M100" s="576"/>
      <c r="N100" s="416"/>
      <c r="O100" s="416"/>
      <c r="P100" s="427"/>
      <c r="Q100" s="576"/>
      <c r="R100" s="576"/>
      <c r="S100" s="576"/>
      <c r="T100" s="576"/>
      <c r="U100" s="576"/>
      <c r="V100" s="576"/>
      <c r="W100" s="576"/>
      <c r="X100" s="576"/>
      <c r="Y100" s="576"/>
      <c r="Z100" s="576"/>
      <c r="AA100" s="576"/>
      <c r="AB100" s="576"/>
      <c r="AC100" s="576"/>
    </row>
    <row r="101" customFormat="false" ht="15" hidden="false" customHeight="false" outlineLevel="0" collapsed="false">
      <c r="A101" s="573"/>
      <c r="B101" s="573"/>
      <c r="C101" s="573"/>
      <c r="D101" s="573"/>
      <c r="E101" s="573"/>
      <c r="F101" s="573"/>
      <c r="G101" s="576"/>
      <c r="H101" s="576"/>
      <c r="I101" s="576"/>
      <c r="J101" s="576"/>
      <c r="K101" s="576"/>
      <c r="L101" s="576"/>
      <c r="M101" s="576"/>
      <c r="N101" s="416"/>
      <c r="O101" s="416"/>
      <c r="P101" s="427"/>
      <c r="Q101" s="576"/>
      <c r="R101" s="576"/>
      <c r="S101" s="576"/>
      <c r="T101" s="576"/>
      <c r="U101" s="576"/>
      <c r="V101" s="576"/>
      <c r="W101" s="576"/>
      <c r="X101" s="576"/>
      <c r="Y101" s="576"/>
      <c r="Z101" s="576"/>
      <c r="AA101" s="576"/>
      <c r="AB101" s="576"/>
      <c r="AC101" s="576"/>
    </row>
    <row r="102" customFormat="false" ht="15" hidden="false" customHeight="false" outlineLevel="0" collapsed="false">
      <c r="A102" s="573"/>
      <c r="B102" s="573"/>
      <c r="C102" s="573"/>
      <c r="D102" s="573"/>
      <c r="E102" s="573"/>
      <c r="F102" s="573"/>
      <c r="G102" s="576"/>
      <c r="H102" s="576"/>
      <c r="I102" s="576"/>
      <c r="J102" s="576"/>
      <c r="K102" s="576"/>
      <c r="L102" s="576"/>
      <c r="M102" s="576"/>
      <c r="N102" s="416"/>
      <c r="O102" s="416"/>
      <c r="P102" s="427"/>
      <c r="Q102" s="576"/>
      <c r="R102" s="576"/>
      <c r="S102" s="576"/>
      <c r="T102" s="576"/>
      <c r="U102" s="576"/>
      <c r="V102" s="576"/>
      <c r="W102" s="576"/>
      <c r="X102" s="576"/>
      <c r="Y102" s="576"/>
      <c r="Z102" s="576"/>
      <c r="AA102" s="576"/>
      <c r="AB102" s="576"/>
      <c r="AC102" s="576"/>
    </row>
    <row r="103" customFormat="false" ht="15" hidden="false" customHeight="false" outlineLevel="0" collapsed="false">
      <c r="A103" s="573"/>
      <c r="B103" s="573"/>
      <c r="C103" s="573"/>
      <c r="D103" s="573"/>
      <c r="E103" s="573"/>
      <c r="F103" s="573"/>
      <c r="G103" s="576"/>
      <c r="H103" s="576"/>
      <c r="I103" s="576"/>
      <c r="J103" s="576"/>
      <c r="K103" s="576"/>
      <c r="L103" s="576"/>
      <c r="M103" s="576"/>
      <c r="N103" s="416"/>
      <c r="O103" s="416"/>
      <c r="P103" s="427"/>
      <c r="Q103" s="576"/>
      <c r="R103" s="576"/>
      <c r="S103" s="576"/>
      <c r="T103" s="576"/>
      <c r="U103" s="576"/>
      <c r="V103" s="576"/>
      <c r="W103" s="576"/>
      <c r="X103" s="576"/>
      <c r="Y103" s="576"/>
      <c r="Z103" s="576"/>
      <c r="AA103" s="576"/>
      <c r="AB103" s="576"/>
      <c r="AC103" s="576"/>
    </row>
    <row r="104" customFormat="false" ht="15" hidden="false" customHeight="false" outlineLevel="0" collapsed="false">
      <c r="A104" s="573"/>
      <c r="B104" s="573"/>
      <c r="C104" s="573"/>
      <c r="D104" s="573"/>
      <c r="E104" s="573"/>
      <c r="F104" s="573"/>
      <c r="G104" s="576"/>
      <c r="H104" s="576"/>
      <c r="I104" s="576"/>
      <c r="J104" s="576"/>
      <c r="K104" s="576"/>
      <c r="L104" s="576"/>
      <c r="M104" s="576"/>
      <c r="N104" s="416"/>
      <c r="O104" s="416"/>
      <c r="P104" s="427"/>
      <c r="Q104" s="576"/>
      <c r="R104" s="576"/>
      <c r="S104" s="576"/>
      <c r="T104" s="576"/>
      <c r="U104" s="576"/>
      <c r="V104" s="576"/>
      <c r="W104" s="576"/>
      <c r="X104" s="576"/>
      <c r="Y104" s="576"/>
      <c r="Z104" s="576"/>
      <c r="AA104" s="576"/>
      <c r="AB104" s="576"/>
      <c r="AC104" s="576"/>
    </row>
    <row r="105" customFormat="false" ht="15" hidden="false" customHeight="false" outlineLevel="0" collapsed="false">
      <c r="A105" s="573"/>
      <c r="B105" s="573"/>
      <c r="C105" s="573"/>
      <c r="D105" s="573"/>
      <c r="E105" s="573"/>
      <c r="F105" s="573"/>
      <c r="G105" s="576"/>
      <c r="H105" s="576"/>
      <c r="I105" s="576"/>
      <c r="J105" s="576"/>
      <c r="K105" s="576"/>
      <c r="L105" s="576"/>
      <c r="M105" s="576"/>
      <c r="N105" s="416"/>
      <c r="O105" s="416"/>
      <c r="P105" s="427"/>
      <c r="Q105" s="576"/>
      <c r="R105" s="576"/>
      <c r="S105" s="576"/>
      <c r="T105" s="576"/>
      <c r="U105" s="576"/>
      <c r="V105" s="576"/>
      <c r="W105" s="576"/>
      <c r="X105" s="576"/>
      <c r="Y105" s="576"/>
      <c r="Z105" s="576"/>
      <c r="AA105" s="576"/>
      <c r="AB105" s="576"/>
      <c r="AC105" s="576"/>
    </row>
    <row r="106" customFormat="false" ht="15" hidden="false" customHeight="false" outlineLevel="0" collapsed="false">
      <c r="A106" s="573"/>
      <c r="B106" s="573"/>
      <c r="C106" s="573"/>
      <c r="D106" s="573"/>
      <c r="E106" s="573"/>
      <c r="F106" s="573"/>
      <c r="G106" s="576"/>
      <c r="H106" s="576"/>
      <c r="I106" s="576"/>
      <c r="J106" s="576"/>
      <c r="K106" s="576"/>
      <c r="L106" s="576"/>
      <c r="M106" s="576"/>
      <c r="N106" s="416"/>
      <c r="O106" s="416"/>
      <c r="P106" s="427"/>
      <c r="Q106" s="576"/>
      <c r="R106" s="576"/>
      <c r="S106" s="576"/>
      <c r="T106" s="576"/>
      <c r="U106" s="576"/>
      <c r="V106" s="576"/>
      <c r="W106" s="576"/>
      <c r="X106" s="576"/>
      <c r="Y106" s="576"/>
      <c r="Z106" s="576"/>
      <c r="AA106" s="576"/>
      <c r="AB106" s="576"/>
      <c r="AC106" s="576"/>
    </row>
    <row r="107" customFormat="false" ht="15" hidden="false" customHeight="false" outlineLevel="0" collapsed="false">
      <c r="A107" s="573"/>
      <c r="B107" s="573"/>
      <c r="C107" s="573"/>
      <c r="D107" s="573"/>
      <c r="E107" s="573"/>
      <c r="F107" s="573"/>
      <c r="G107" s="576"/>
      <c r="H107" s="576"/>
      <c r="I107" s="576"/>
      <c r="J107" s="576"/>
      <c r="K107" s="576"/>
      <c r="L107" s="576"/>
      <c r="M107" s="576"/>
      <c r="N107" s="416"/>
      <c r="O107" s="416"/>
      <c r="P107" s="427"/>
      <c r="Q107" s="576"/>
      <c r="R107" s="576"/>
      <c r="S107" s="576"/>
      <c r="T107" s="576"/>
      <c r="U107" s="576"/>
      <c r="V107" s="576"/>
      <c r="W107" s="576"/>
      <c r="X107" s="576"/>
      <c r="Y107" s="576"/>
      <c r="Z107" s="576"/>
      <c r="AA107" s="576"/>
      <c r="AB107" s="576"/>
      <c r="AC107" s="576"/>
    </row>
    <row r="108" customFormat="false" ht="15" hidden="false" customHeight="false" outlineLevel="0" collapsed="false">
      <c r="A108" s="573"/>
      <c r="B108" s="573"/>
      <c r="C108" s="573"/>
      <c r="D108" s="573"/>
      <c r="E108" s="573"/>
      <c r="F108" s="573"/>
      <c r="G108" s="576"/>
      <c r="H108" s="576"/>
      <c r="I108" s="576"/>
      <c r="J108" s="576"/>
      <c r="K108" s="576"/>
      <c r="L108" s="576"/>
      <c r="M108" s="576"/>
      <c r="N108" s="416"/>
      <c r="O108" s="416"/>
      <c r="P108" s="427"/>
      <c r="Q108" s="576"/>
      <c r="R108" s="576"/>
      <c r="S108" s="576"/>
      <c r="T108" s="576"/>
      <c r="U108" s="576"/>
      <c r="V108" s="576"/>
      <c r="W108" s="576"/>
      <c r="X108" s="576"/>
      <c r="Y108" s="576"/>
      <c r="Z108" s="576"/>
      <c r="AA108" s="576"/>
      <c r="AB108" s="576"/>
      <c r="AC108" s="576"/>
    </row>
    <row r="109" customFormat="false" ht="15" hidden="false" customHeight="false" outlineLevel="0" collapsed="false">
      <c r="A109" s="573"/>
      <c r="B109" s="573"/>
      <c r="C109" s="573"/>
      <c r="D109" s="573"/>
      <c r="E109" s="573"/>
      <c r="F109" s="573"/>
      <c r="G109" s="576"/>
      <c r="H109" s="576"/>
      <c r="I109" s="576"/>
      <c r="J109" s="576"/>
      <c r="K109" s="576"/>
      <c r="L109" s="576"/>
      <c r="M109" s="576"/>
      <c r="N109" s="416"/>
      <c r="O109" s="416"/>
      <c r="P109" s="427"/>
      <c r="Q109" s="576"/>
      <c r="R109" s="576"/>
      <c r="S109" s="576"/>
      <c r="T109" s="576"/>
      <c r="U109" s="576"/>
      <c r="V109" s="576"/>
      <c r="W109" s="576"/>
      <c r="X109" s="576"/>
      <c r="Y109" s="576"/>
      <c r="Z109" s="576"/>
      <c r="AA109" s="576"/>
      <c r="AB109" s="576"/>
      <c r="AC109" s="576"/>
    </row>
    <row r="110" customFormat="false" ht="15" hidden="false" customHeight="false" outlineLevel="0" collapsed="false">
      <c r="A110" s="573"/>
      <c r="B110" s="573"/>
      <c r="C110" s="573"/>
      <c r="D110" s="573"/>
      <c r="E110" s="573"/>
      <c r="F110" s="573"/>
      <c r="G110" s="576"/>
      <c r="H110" s="576"/>
      <c r="I110" s="576"/>
      <c r="J110" s="576"/>
      <c r="K110" s="576"/>
      <c r="L110" s="576"/>
      <c r="M110" s="576"/>
      <c r="N110" s="416"/>
      <c r="O110" s="416"/>
      <c r="P110" s="427"/>
      <c r="Q110" s="576"/>
      <c r="R110" s="576"/>
      <c r="S110" s="576"/>
      <c r="T110" s="576"/>
      <c r="U110" s="576"/>
      <c r="V110" s="576"/>
      <c r="W110" s="576"/>
      <c r="X110" s="576"/>
      <c r="Y110" s="576"/>
      <c r="Z110" s="576"/>
      <c r="AA110" s="576"/>
      <c r="AB110" s="576"/>
      <c r="AC110" s="576"/>
    </row>
    <row r="111" customFormat="false" ht="15" hidden="false" customHeight="false" outlineLevel="0" collapsed="false">
      <c r="A111" s="573"/>
      <c r="B111" s="573"/>
      <c r="C111" s="573"/>
      <c r="D111" s="573"/>
      <c r="E111" s="573"/>
      <c r="F111" s="573"/>
      <c r="G111" s="576"/>
      <c r="H111" s="576"/>
      <c r="I111" s="576"/>
      <c r="J111" s="576"/>
      <c r="K111" s="576"/>
      <c r="L111" s="576"/>
      <c r="M111" s="576"/>
      <c r="N111" s="416"/>
      <c r="O111" s="416"/>
      <c r="P111" s="427"/>
      <c r="Q111" s="576"/>
      <c r="R111" s="576"/>
      <c r="S111" s="576"/>
      <c r="T111" s="576"/>
      <c r="U111" s="576"/>
      <c r="V111" s="576"/>
      <c r="W111" s="576"/>
      <c r="X111" s="576"/>
      <c r="Y111" s="576"/>
      <c r="Z111" s="576"/>
      <c r="AA111" s="576"/>
      <c r="AB111" s="576"/>
      <c r="AC111" s="576"/>
    </row>
    <row r="112" customFormat="false" ht="15" hidden="false" customHeight="false" outlineLevel="0" collapsed="false">
      <c r="A112" s="573"/>
      <c r="B112" s="573"/>
      <c r="C112" s="573"/>
      <c r="D112" s="573"/>
      <c r="E112" s="573"/>
      <c r="F112" s="573"/>
      <c r="G112" s="576"/>
      <c r="H112" s="576"/>
      <c r="I112" s="576"/>
      <c r="J112" s="576"/>
      <c r="K112" s="576"/>
      <c r="L112" s="576"/>
      <c r="M112" s="576"/>
      <c r="N112" s="416"/>
      <c r="O112" s="416"/>
      <c r="P112" s="427"/>
      <c r="Q112" s="576"/>
      <c r="R112" s="576"/>
      <c r="S112" s="576"/>
      <c r="T112" s="576"/>
      <c r="U112" s="576"/>
      <c r="V112" s="576"/>
      <c r="W112" s="576"/>
      <c r="X112" s="576"/>
      <c r="Y112" s="576"/>
      <c r="Z112" s="576"/>
      <c r="AA112" s="576"/>
      <c r="AB112" s="576"/>
      <c r="AC112" s="576"/>
    </row>
    <row r="113" customFormat="false" ht="15" hidden="false" customHeight="false" outlineLevel="0" collapsed="false">
      <c r="A113" s="573"/>
      <c r="B113" s="573"/>
      <c r="C113" s="573"/>
      <c r="D113" s="573"/>
      <c r="E113" s="573"/>
      <c r="F113" s="573"/>
      <c r="G113" s="576"/>
      <c r="H113" s="576"/>
      <c r="I113" s="576"/>
      <c r="J113" s="576"/>
      <c r="K113" s="576"/>
      <c r="L113" s="576"/>
      <c r="M113" s="576"/>
      <c r="N113" s="416"/>
      <c r="O113" s="416"/>
      <c r="P113" s="427"/>
      <c r="Q113" s="576"/>
      <c r="R113" s="576"/>
      <c r="S113" s="576"/>
      <c r="T113" s="576"/>
      <c r="U113" s="576"/>
      <c r="V113" s="576"/>
      <c r="W113" s="576"/>
      <c r="X113" s="576"/>
      <c r="Y113" s="576"/>
      <c r="Z113" s="576"/>
      <c r="AA113" s="576"/>
      <c r="AB113" s="576"/>
      <c r="AC113" s="576"/>
    </row>
    <row r="114" customFormat="false" ht="15" hidden="false" customHeight="false" outlineLevel="0" collapsed="false">
      <c r="A114" s="573"/>
      <c r="B114" s="573"/>
      <c r="C114" s="573"/>
      <c r="D114" s="573"/>
      <c r="E114" s="573"/>
      <c r="F114" s="573"/>
      <c r="G114" s="576"/>
      <c r="H114" s="576"/>
      <c r="I114" s="576"/>
      <c r="J114" s="576"/>
      <c r="K114" s="576"/>
      <c r="L114" s="576"/>
      <c r="M114" s="576"/>
      <c r="N114" s="416"/>
      <c r="O114" s="416"/>
      <c r="P114" s="427"/>
      <c r="Q114" s="576"/>
      <c r="R114" s="576"/>
      <c r="S114" s="576"/>
      <c r="T114" s="576"/>
      <c r="U114" s="576"/>
      <c r="V114" s="576"/>
      <c r="W114" s="576"/>
      <c r="X114" s="576"/>
      <c r="Y114" s="576"/>
      <c r="Z114" s="576"/>
      <c r="AA114" s="576"/>
      <c r="AB114" s="576"/>
      <c r="AC114" s="576"/>
    </row>
    <row r="115" customFormat="false" ht="15" hidden="false" customHeight="false" outlineLevel="0" collapsed="false">
      <c r="A115" s="573"/>
      <c r="B115" s="573"/>
      <c r="C115" s="573"/>
      <c r="D115" s="573"/>
      <c r="E115" s="573"/>
      <c r="F115" s="573"/>
      <c r="G115" s="576"/>
      <c r="H115" s="576"/>
      <c r="I115" s="576"/>
      <c r="J115" s="576"/>
      <c r="K115" s="576"/>
      <c r="L115" s="576"/>
      <c r="M115" s="576"/>
      <c r="N115" s="416"/>
      <c r="O115" s="416"/>
      <c r="P115" s="427"/>
      <c r="Q115" s="576"/>
      <c r="R115" s="576"/>
      <c r="S115" s="576"/>
      <c r="T115" s="576"/>
      <c r="U115" s="576"/>
      <c r="V115" s="576"/>
      <c r="W115" s="576"/>
      <c r="X115" s="576"/>
      <c r="Y115" s="576"/>
      <c r="Z115" s="576"/>
      <c r="AA115" s="576"/>
      <c r="AB115" s="576"/>
      <c r="AC115" s="576"/>
    </row>
    <row r="116" customFormat="false" ht="15" hidden="false" customHeight="false" outlineLevel="0" collapsed="false">
      <c r="A116" s="573"/>
      <c r="B116" s="573"/>
      <c r="C116" s="573"/>
      <c r="D116" s="573"/>
      <c r="E116" s="573"/>
      <c r="F116" s="573"/>
      <c r="G116" s="576"/>
      <c r="H116" s="576"/>
      <c r="I116" s="576"/>
      <c r="J116" s="576"/>
      <c r="K116" s="576"/>
      <c r="L116" s="576"/>
      <c r="M116" s="576"/>
      <c r="N116" s="416"/>
      <c r="O116" s="416"/>
      <c r="P116" s="427"/>
      <c r="Q116" s="576"/>
      <c r="R116" s="576"/>
      <c r="S116" s="576"/>
      <c r="T116" s="576"/>
      <c r="U116" s="576"/>
      <c r="V116" s="576"/>
      <c r="W116" s="576"/>
      <c r="X116" s="576"/>
      <c r="Y116" s="576"/>
      <c r="Z116" s="576"/>
      <c r="AA116" s="576"/>
      <c r="AB116" s="576"/>
      <c r="AC116" s="576"/>
    </row>
    <row r="117" customFormat="false" ht="15" hidden="false" customHeight="false" outlineLevel="0" collapsed="false">
      <c r="A117" s="573"/>
      <c r="B117" s="573"/>
      <c r="C117" s="573"/>
      <c r="D117" s="573"/>
      <c r="E117" s="573"/>
      <c r="F117" s="573"/>
      <c r="G117" s="576"/>
      <c r="H117" s="576"/>
      <c r="I117" s="576"/>
      <c r="J117" s="576"/>
      <c r="K117" s="576"/>
      <c r="L117" s="576"/>
      <c r="M117" s="576"/>
      <c r="N117" s="416"/>
      <c r="O117" s="416"/>
      <c r="P117" s="427"/>
      <c r="Q117" s="576"/>
      <c r="R117" s="576"/>
      <c r="S117" s="576"/>
      <c r="T117" s="576"/>
      <c r="U117" s="576"/>
      <c r="V117" s="576"/>
      <c r="W117" s="576"/>
      <c r="X117" s="576"/>
      <c r="Y117" s="576"/>
      <c r="Z117" s="576"/>
      <c r="AA117" s="576"/>
      <c r="AB117" s="576"/>
      <c r="AC117" s="576"/>
    </row>
    <row r="118" customFormat="false" ht="15" hidden="false" customHeight="false" outlineLevel="0" collapsed="false">
      <c r="A118" s="573"/>
      <c r="B118" s="573"/>
      <c r="C118" s="573"/>
      <c r="D118" s="573"/>
      <c r="E118" s="573"/>
      <c r="F118" s="573"/>
      <c r="G118" s="576"/>
      <c r="H118" s="576"/>
      <c r="I118" s="576"/>
      <c r="J118" s="576"/>
      <c r="K118" s="576"/>
      <c r="L118" s="576"/>
      <c r="M118" s="576"/>
      <c r="N118" s="416"/>
      <c r="O118" s="416"/>
      <c r="P118" s="427"/>
      <c r="Q118" s="576"/>
      <c r="R118" s="576"/>
      <c r="S118" s="576"/>
      <c r="T118" s="576"/>
      <c r="U118" s="576"/>
      <c r="V118" s="576"/>
      <c r="W118" s="576"/>
      <c r="X118" s="576"/>
      <c r="Y118" s="576"/>
      <c r="Z118" s="576"/>
      <c r="AA118" s="576"/>
      <c r="AB118" s="576"/>
      <c r="AC118" s="576"/>
    </row>
    <row r="119" customFormat="false" ht="15" hidden="false" customHeight="false" outlineLevel="0" collapsed="false">
      <c r="A119" s="573"/>
      <c r="B119" s="573"/>
      <c r="C119" s="573"/>
      <c r="D119" s="573"/>
      <c r="E119" s="573"/>
      <c r="F119" s="573"/>
      <c r="G119" s="576"/>
      <c r="H119" s="576"/>
      <c r="I119" s="576"/>
      <c r="J119" s="576"/>
      <c r="K119" s="576"/>
      <c r="L119" s="576"/>
      <c r="M119" s="576"/>
      <c r="N119" s="416"/>
      <c r="O119" s="416"/>
      <c r="P119" s="427"/>
      <c r="Q119" s="576"/>
      <c r="R119" s="576"/>
      <c r="S119" s="576"/>
      <c r="T119" s="576"/>
      <c r="U119" s="576"/>
      <c r="V119" s="576"/>
      <c r="W119" s="576"/>
      <c r="X119" s="576"/>
      <c r="Y119" s="576"/>
      <c r="Z119" s="576"/>
      <c r="AA119" s="576"/>
      <c r="AB119" s="576"/>
      <c r="AC119" s="576"/>
    </row>
    <row r="120" customFormat="false" ht="15" hidden="false" customHeight="false" outlineLevel="0" collapsed="false">
      <c r="A120" s="573"/>
      <c r="B120" s="573"/>
      <c r="C120" s="573"/>
      <c r="D120" s="573"/>
      <c r="E120" s="573"/>
      <c r="F120" s="573"/>
      <c r="G120" s="576"/>
      <c r="H120" s="576"/>
      <c r="I120" s="576"/>
      <c r="J120" s="576"/>
      <c r="K120" s="576"/>
      <c r="L120" s="576"/>
      <c r="M120" s="576"/>
      <c r="N120" s="416"/>
      <c r="O120" s="416"/>
      <c r="P120" s="427"/>
      <c r="Q120" s="576"/>
      <c r="R120" s="576"/>
      <c r="S120" s="576"/>
      <c r="T120" s="576"/>
      <c r="U120" s="576"/>
      <c r="V120" s="576"/>
      <c r="W120" s="576"/>
      <c r="X120" s="576"/>
      <c r="Y120" s="576"/>
      <c r="Z120" s="576"/>
      <c r="AA120" s="576"/>
      <c r="AB120" s="576"/>
      <c r="AC120" s="576"/>
    </row>
    <row r="121" customFormat="false" ht="15" hidden="false" customHeight="false" outlineLevel="0" collapsed="false">
      <c r="A121" s="573"/>
      <c r="B121" s="573"/>
      <c r="C121" s="573"/>
      <c r="D121" s="573"/>
      <c r="E121" s="573"/>
      <c r="F121" s="573"/>
      <c r="G121" s="576"/>
      <c r="H121" s="576"/>
      <c r="I121" s="576"/>
      <c r="J121" s="576"/>
      <c r="K121" s="576"/>
      <c r="L121" s="576"/>
      <c r="M121" s="576"/>
      <c r="N121" s="416"/>
      <c r="O121" s="416"/>
      <c r="P121" s="427"/>
      <c r="Q121" s="576"/>
      <c r="R121" s="576"/>
      <c r="S121" s="576"/>
      <c r="T121" s="576"/>
      <c r="U121" s="576"/>
      <c r="V121" s="576"/>
      <c r="W121" s="576"/>
      <c r="X121" s="576"/>
      <c r="Y121" s="576"/>
      <c r="Z121" s="576"/>
      <c r="AA121" s="576"/>
      <c r="AB121" s="576"/>
      <c r="AC121" s="576"/>
    </row>
    <row r="122" customFormat="false" ht="15" hidden="false" customHeight="false" outlineLevel="0" collapsed="false">
      <c r="A122" s="573"/>
      <c r="B122" s="573"/>
      <c r="C122" s="573"/>
      <c r="D122" s="573"/>
      <c r="E122" s="573"/>
      <c r="F122" s="573"/>
      <c r="G122" s="576"/>
      <c r="H122" s="576"/>
      <c r="I122" s="576"/>
      <c r="J122" s="576"/>
      <c r="K122" s="576"/>
      <c r="L122" s="576"/>
      <c r="M122" s="576"/>
      <c r="N122" s="416"/>
      <c r="O122" s="416"/>
      <c r="P122" s="427"/>
      <c r="Q122" s="576"/>
      <c r="R122" s="576"/>
      <c r="S122" s="576"/>
      <c r="T122" s="576"/>
      <c r="U122" s="576"/>
      <c r="V122" s="576"/>
      <c r="W122" s="576"/>
      <c r="X122" s="576"/>
      <c r="Y122" s="576"/>
      <c r="Z122" s="576"/>
      <c r="AA122" s="576"/>
      <c r="AB122" s="576"/>
      <c r="AC122" s="576"/>
    </row>
    <row r="123" customFormat="false" ht="15" hidden="false" customHeight="false" outlineLevel="0" collapsed="false">
      <c r="A123" s="573"/>
      <c r="B123" s="573"/>
      <c r="C123" s="573"/>
      <c r="D123" s="573"/>
      <c r="E123" s="573"/>
      <c r="F123" s="573"/>
      <c r="G123" s="576"/>
      <c r="H123" s="576"/>
      <c r="I123" s="576"/>
      <c r="J123" s="576"/>
      <c r="K123" s="576"/>
      <c r="L123" s="576"/>
      <c r="M123" s="576"/>
      <c r="N123" s="416"/>
      <c r="O123" s="416"/>
      <c r="P123" s="427"/>
      <c r="Q123" s="576"/>
      <c r="R123" s="576"/>
      <c r="S123" s="576"/>
      <c r="T123" s="576"/>
      <c r="U123" s="576"/>
      <c r="V123" s="576"/>
      <c r="W123" s="576"/>
      <c r="X123" s="576"/>
      <c r="Y123" s="576"/>
      <c r="Z123" s="576"/>
      <c r="AA123" s="576"/>
      <c r="AB123" s="576"/>
      <c r="AC123" s="576"/>
    </row>
    <row r="124" customFormat="false" ht="15" hidden="false" customHeight="false" outlineLevel="0" collapsed="false">
      <c r="A124" s="573"/>
      <c r="B124" s="573"/>
      <c r="C124" s="573"/>
      <c r="D124" s="573"/>
      <c r="E124" s="573"/>
      <c r="F124" s="573"/>
      <c r="G124" s="576"/>
      <c r="H124" s="576"/>
      <c r="I124" s="576"/>
      <c r="J124" s="576"/>
      <c r="K124" s="576"/>
      <c r="L124" s="576"/>
      <c r="M124" s="576"/>
      <c r="N124" s="416"/>
      <c r="O124" s="416"/>
      <c r="P124" s="427"/>
      <c r="Q124" s="576"/>
      <c r="R124" s="576"/>
      <c r="S124" s="576"/>
      <c r="T124" s="576"/>
      <c r="U124" s="576"/>
      <c r="V124" s="576"/>
      <c r="W124" s="576"/>
      <c r="X124" s="576"/>
      <c r="Y124" s="576"/>
      <c r="Z124" s="576"/>
      <c r="AA124" s="576"/>
      <c r="AB124" s="576"/>
      <c r="AC124" s="576"/>
    </row>
    <row r="125" customFormat="false" ht="15" hidden="false" customHeight="false" outlineLevel="0" collapsed="false">
      <c r="A125" s="573"/>
      <c r="B125" s="573"/>
      <c r="C125" s="573"/>
      <c r="D125" s="573"/>
      <c r="E125" s="573"/>
      <c r="F125" s="573"/>
      <c r="G125" s="576"/>
      <c r="H125" s="576"/>
      <c r="I125" s="576"/>
      <c r="J125" s="576"/>
      <c r="K125" s="576"/>
      <c r="L125" s="576"/>
      <c r="M125" s="576"/>
      <c r="N125" s="416"/>
      <c r="O125" s="416"/>
      <c r="P125" s="427"/>
      <c r="Q125" s="576"/>
      <c r="R125" s="576"/>
      <c r="S125" s="576"/>
      <c r="T125" s="576"/>
      <c r="U125" s="576"/>
      <c r="V125" s="576"/>
      <c r="W125" s="576"/>
      <c r="X125" s="576"/>
      <c r="Y125" s="576"/>
      <c r="Z125" s="576"/>
      <c r="AA125" s="576"/>
      <c r="AB125" s="576"/>
      <c r="AC125" s="576"/>
    </row>
    <row r="126" customFormat="false" ht="15" hidden="false" customHeight="false" outlineLevel="0" collapsed="false">
      <c r="A126" s="573"/>
      <c r="B126" s="573"/>
      <c r="C126" s="573"/>
      <c r="D126" s="573"/>
      <c r="E126" s="573"/>
      <c r="F126" s="573"/>
      <c r="G126" s="576"/>
      <c r="H126" s="576"/>
      <c r="I126" s="576"/>
      <c r="J126" s="576"/>
      <c r="K126" s="576"/>
      <c r="L126" s="576"/>
      <c r="M126" s="576"/>
      <c r="N126" s="416"/>
      <c r="O126" s="416"/>
      <c r="P126" s="427"/>
      <c r="Q126" s="576"/>
      <c r="R126" s="576"/>
      <c r="S126" s="576"/>
      <c r="T126" s="576"/>
      <c r="U126" s="576"/>
      <c r="V126" s="576"/>
      <c r="W126" s="576"/>
      <c r="X126" s="576"/>
      <c r="Y126" s="576"/>
      <c r="Z126" s="576"/>
      <c r="AA126" s="576"/>
      <c r="AB126" s="576"/>
      <c r="AC126" s="576"/>
    </row>
    <row r="127" customFormat="false" ht="15" hidden="false" customHeight="false" outlineLevel="0" collapsed="false">
      <c r="A127" s="573"/>
      <c r="B127" s="573"/>
      <c r="C127" s="573"/>
      <c r="D127" s="573"/>
      <c r="E127" s="573"/>
      <c r="F127" s="573"/>
      <c r="G127" s="576"/>
      <c r="H127" s="576"/>
      <c r="I127" s="576"/>
      <c r="J127" s="576"/>
      <c r="K127" s="576"/>
      <c r="L127" s="576"/>
      <c r="M127" s="576"/>
      <c r="N127" s="416"/>
      <c r="O127" s="416"/>
      <c r="P127" s="427"/>
      <c r="Q127" s="576"/>
      <c r="R127" s="576"/>
      <c r="S127" s="576"/>
      <c r="T127" s="576"/>
      <c r="U127" s="576"/>
      <c r="V127" s="576"/>
      <c r="W127" s="576"/>
      <c r="X127" s="576"/>
      <c r="Y127" s="576"/>
      <c r="Z127" s="576"/>
      <c r="AA127" s="576"/>
      <c r="AB127" s="576"/>
      <c r="AC127" s="576"/>
    </row>
    <row r="128" customFormat="false" ht="15" hidden="false" customHeight="false" outlineLevel="0" collapsed="false">
      <c r="A128" s="573"/>
      <c r="B128" s="573"/>
      <c r="C128" s="573"/>
      <c r="D128" s="573"/>
      <c r="E128" s="573"/>
      <c r="F128" s="573"/>
      <c r="G128" s="576"/>
      <c r="H128" s="576"/>
      <c r="I128" s="576"/>
      <c r="J128" s="576"/>
      <c r="K128" s="576"/>
      <c r="L128" s="576"/>
      <c r="M128" s="576"/>
      <c r="N128" s="416"/>
      <c r="O128" s="416"/>
      <c r="P128" s="427"/>
      <c r="Q128" s="576"/>
      <c r="R128" s="576"/>
      <c r="S128" s="576"/>
      <c r="T128" s="576"/>
      <c r="U128" s="576"/>
      <c r="V128" s="576"/>
      <c r="W128" s="576"/>
      <c r="X128" s="576"/>
      <c r="Y128" s="576"/>
      <c r="Z128" s="576"/>
      <c r="AA128" s="576"/>
      <c r="AB128" s="576"/>
      <c r="AC128" s="576"/>
    </row>
    <row r="129" customFormat="false" ht="15" hidden="false" customHeight="false" outlineLevel="0" collapsed="false">
      <c r="A129" s="573"/>
      <c r="B129" s="573"/>
      <c r="C129" s="573"/>
      <c r="D129" s="573"/>
      <c r="E129" s="573"/>
      <c r="F129" s="573"/>
      <c r="G129" s="576"/>
      <c r="H129" s="576"/>
      <c r="I129" s="576"/>
      <c r="J129" s="576"/>
      <c r="K129" s="576"/>
      <c r="L129" s="576"/>
      <c r="M129" s="576"/>
      <c r="N129" s="416"/>
      <c r="O129" s="416"/>
      <c r="P129" s="427"/>
      <c r="Q129" s="576"/>
      <c r="R129" s="576"/>
      <c r="S129" s="576"/>
      <c r="T129" s="576"/>
      <c r="U129" s="576"/>
      <c r="V129" s="576"/>
      <c r="W129" s="576"/>
      <c r="X129" s="576"/>
      <c r="Y129" s="576"/>
      <c r="Z129" s="576"/>
      <c r="AA129" s="576"/>
      <c r="AB129" s="576"/>
      <c r="AC129" s="576"/>
    </row>
    <row r="130" customFormat="false" ht="15" hidden="false" customHeight="false" outlineLevel="0" collapsed="false">
      <c r="A130" s="573"/>
      <c r="B130" s="573"/>
      <c r="C130" s="573"/>
      <c r="D130" s="573"/>
      <c r="E130" s="573"/>
      <c r="F130" s="573"/>
      <c r="G130" s="576"/>
      <c r="H130" s="576"/>
      <c r="I130" s="576"/>
      <c r="J130" s="576"/>
      <c r="K130" s="576"/>
      <c r="L130" s="576"/>
      <c r="M130" s="576"/>
      <c r="N130" s="416"/>
      <c r="O130" s="416"/>
      <c r="P130" s="427"/>
      <c r="Q130" s="576"/>
      <c r="R130" s="576"/>
      <c r="S130" s="576"/>
      <c r="T130" s="576"/>
      <c r="U130" s="576"/>
      <c r="V130" s="576"/>
      <c r="W130" s="576"/>
      <c r="X130" s="576"/>
      <c r="Y130" s="576"/>
      <c r="Z130" s="576"/>
      <c r="AA130" s="576"/>
      <c r="AB130" s="576"/>
      <c r="AC130" s="576"/>
    </row>
    <row r="131" customFormat="false" ht="15" hidden="false" customHeight="false" outlineLevel="0" collapsed="false">
      <c r="A131" s="573"/>
      <c r="B131" s="573"/>
      <c r="C131" s="573"/>
      <c r="D131" s="573"/>
      <c r="E131" s="573"/>
      <c r="F131" s="573"/>
      <c r="G131" s="576"/>
      <c r="H131" s="576"/>
      <c r="I131" s="576"/>
      <c r="J131" s="576"/>
      <c r="K131" s="576"/>
      <c r="L131" s="576"/>
      <c r="M131" s="576"/>
      <c r="N131" s="416"/>
      <c r="O131" s="416"/>
      <c r="P131" s="427"/>
      <c r="Q131" s="576"/>
      <c r="R131" s="576"/>
      <c r="S131" s="576"/>
      <c r="T131" s="576"/>
      <c r="U131" s="576"/>
      <c r="V131" s="576"/>
      <c r="W131" s="576"/>
      <c r="X131" s="576"/>
      <c r="Y131" s="576"/>
      <c r="Z131" s="576"/>
      <c r="AA131" s="576"/>
      <c r="AB131" s="576"/>
      <c r="AC131" s="576"/>
    </row>
    <row r="132" customFormat="false" ht="15" hidden="false" customHeight="false" outlineLevel="0" collapsed="false">
      <c r="A132" s="573"/>
      <c r="B132" s="573"/>
      <c r="C132" s="573"/>
      <c r="D132" s="573"/>
      <c r="E132" s="573"/>
      <c r="F132" s="573"/>
      <c r="G132" s="576"/>
      <c r="H132" s="576"/>
      <c r="I132" s="576"/>
      <c r="J132" s="576"/>
      <c r="K132" s="576"/>
      <c r="L132" s="576"/>
      <c r="M132" s="576"/>
      <c r="N132" s="416"/>
      <c r="O132" s="416"/>
      <c r="P132" s="427"/>
      <c r="Q132" s="576"/>
      <c r="R132" s="576"/>
      <c r="S132" s="576"/>
      <c r="T132" s="576"/>
      <c r="U132" s="576"/>
      <c r="V132" s="576"/>
      <c r="W132" s="576"/>
      <c r="X132" s="576"/>
      <c r="Y132" s="576"/>
      <c r="Z132" s="576"/>
      <c r="AA132" s="576"/>
      <c r="AB132" s="576"/>
      <c r="AC132" s="576"/>
    </row>
    <row r="133" customFormat="false" ht="15" hidden="false" customHeight="false" outlineLevel="0" collapsed="false">
      <c r="A133" s="573"/>
      <c r="B133" s="573"/>
      <c r="C133" s="573"/>
      <c r="D133" s="573"/>
      <c r="E133" s="573"/>
      <c r="F133" s="573"/>
      <c r="G133" s="576"/>
      <c r="H133" s="576"/>
      <c r="I133" s="576"/>
      <c r="J133" s="576"/>
      <c r="K133" s="576"/>
      <c r="L133" s="576"/>
      <c r="M133" s="576"/>
      <c r="N133" s="416"/>
      <c r="O133" s="416"/>
      <c r="P133" s="427"/>
      <c r="Q133" s="576"/>
      <c r="R133" s="576"/>
      <c r="S133" s="576"/>
      <c r="T133" s="576"/>
      <c r="U133" s="576"/>
      <c r="V133" s="576"/>
      <c r="W133" s="576"/>
      <c r="X133" s="576"/>
      <c r="Y133" s="576"/>
      <c r="Z133" s="576"/>
      <c r="AA133" s="576"/>
      <c r="AB133" s="576"/>
      <c r="AC133" s="576"/>
    </row>
    <row r="134" customFormat="false" ht="15" hidden="false" customHeight="false" outlineLevel="0" collapsed="false">
      <c r="A134" s="573"/>
      <c r="B134" s="573"/>
      <c r="C134" s="573"/>
      <c r="D134" s="573"/>
      <c r="E134" s="573"/>
      <c r="F134" s="573"/>
      <c r="G134" s="576"/>
      <c r="H134" s="576"/>
      <c r="I134" s="576"/>
      <c r="J134" s="576"/>
      <c r="K134" s="576"/>
      <c r="L134" s="576"/>
      <c r="M134" s="576"/>
      <c r="N134" s="416"/>
      <c r="O134" s="416"/>
      <c r="P134" s="427"/>
      <c r="Q134" s="576"/>
      <c r="R134" s="576"/>
      <c r="S134" s="576"/>
      <c r="T134" s="576"/>
      <c r="U134" s="576"/>
      <c r="V134" s="576"/>
      <c r="W134" s="576"/>
      <c r="X134" s="576"/>
      <c r="Y134" s="576"/>
      <c r="Z134" s="576"/>
      <c r="AA134" s="576"/>
      <c r="AB134" s="576"/>
      <c r="AC134" s="576"/>
    </row>
    <row r="135" customFormat="false" ht="15" hidden="false" customHeight="false" outlineLevel="0" collapsed="false">
      <c r="A135" s="573"/>
      <c r="B135" s="573"/>
      <c r="C135" s="573"/>
      <c r="D135" s="573"/>
      <c r="E135" s="573"/>
      <c r="F135" s="573"/>
      <c r="G135" s="576"/>
      <c r="H135" s="576"/>
      <c r="I135" s="576"/>
      <c r="J135" s="576"/>
      <c r="K135" s="576"/>
      <c r="L135" s="576"/>
      <c r="M135" s="576"/>
      <c r="N135" s="416"/>
      <c r="O135" s="416"/>
      <c r="P135" s="427"/>
      <c r="Q135" s="576"/>
      <c r="R135" s="576"/>
      <c r="S135" s="576"/>
      <c r="T135" s="576"/>
      <c r="U135" s="576"/>
      <c r="V135" s="576"/>
      <c r="W135" s="576"/>
      <c r="X135" s="576"/>
      <c r="Y135" s="576"/>
      <c r="Z135" s="576"/>
      <c r="AA135" s="576"/>
      <c r="AB135" s="576"/>
      <c r="AC135" s="576"/>
    </row>
    <row r="136" customFormat="false" ht="15" hidden="false" customHeight="false" outlineLevel="0" collapsed="false">
      <c r="A136" s="573"/>
      <c r="B136" s="573"/>
      <c r="C136" s="573"/>
      <c r="D136" s="573"/>
      <c r="E136" s="573"/>
      <c r="F136" s="573"/>
      <c r="G136" s="576"/>
      <c r="H136" s="576"/>
      <c r="I136" s="576"/>
      <c r="J136" s="576"/>
      <c r="K136" s="576"/>
      <c r="L136" s="576"/>
      <c r="M136" s="576"/>
      <c r="N136" s="416"/>
      <c r="O136" s="416"/>
      <c r="P136" s="427"/>
      <c r="Q136" s="576"/>
      <c r="R136" s="576"/>
      <c r="S136" s="576"/>
      <c r="T136" s="576"/>
      <c r="U136" s="576"/>
      <c r="V136" s="576"/>
      <c r="W136" s="576"/>
      <c r="X136" s="576"/>
      <c r="Y136" s="576"/>
      <c r="Z136" s="576"/>
      <c r="AA136" s="576"/>
      <c r="AB136" s="576"/>
      <c r="AC136" s="576"/>
    </row>
    <row r="137" customFormat="false" ht="15" hidden="false" customHeight="false" outlineLevel="0" collapsed="false">
      <c r="A137" s="573"/>
      <c r="B137" s="573"/>
      <c r="C137" s="573"/>
      <c r="D137" s="573"/>
      <c r="E137" s="573"/>
      <c r="F137" s="573"/>
      <c r="G137" s="576"/>
      <c r="H137" s="576"/>
      <c r="I137" s="576"/>
      <c r="J137" s="576"/>
      <c r="K137" s="576"/>
      <c r="L137" s="576"/>
      <c r="M137" s="576"/>
      <c r="N137" s="416"/>
      <c r="O137" s="416"/>
      <c r="P137" s="427"/>
      <c r="Q137" s="576"/>
      <c r="R137" s="576"/>
      <c r="S137" s="576"/>
      <c r="T137" s="576"/>
      <c r="U137" s="576"/>
      <c r="V137" s="576"/>
      <c r="W137" s="576"/>
      <c r="X137" s="576"/>
      <c r="Y137" s="576"/>
      <c r="Z137" s="576"/>
      <c r="AA137" s="576"/>
      <c r="AB137" s="576"/>
      <c r="AC137" s="576"/>
    </row>
    <row r="138" customFormat="false" ht="15" hidden="false" customHeight="false" outlineLevel="0" collapsed="false">
      <c r="A138" s="573"/>
      <c r="B138" s="573"/>
      <c r="C138" s="573"/>
      <c r="D138" s="573"/>
      <c r="E138" s="573"/>
      <c r="F138" s="573"/>
      <c r="G138" s="576"/>
      <c r="H138" s="576"/>
      <c r="I138" s="576"/>
      <c r="J138" s="576"/>
      <c r="K138" s="576"/>
      <c r="L138" s="576"/>
      <c r="M138" s="576"/>
      <c r="N138" s="416"/>
      <c r="O138" s="416"/>
      <c r="P138" s="427"/>
      <c r="Q138" s="576"/>
      <c r="R138" s="576"/>
      <c r="S138" s="576"/>
      <c r="T138" s="576"/>
      <c r="U138" s="576"/>
      <c r="V138" s="576"/>
      <c r="W138" s="576"/>
      <c r="X138" s="576"/>
      <c r="Y138" s="576"/>
      <c r="Z138" s="576"/>
      <c r="AA138" s="576"/>
      <c r="AB138" s="576"/>
      <c r="AC138" s="576"/>
    </row>
    <row r="139" customFormat="false" ht="15" hidden="false" customHeight="false" outlineLevel="0" collapsed="false">
      <c r="A139" s="573"/>
      <c r="B139" s="573"/>
      <c r="C139" s="573"/>
      <c r="D139" s="573"/>
      <c r="E139" s="573"/>
      <c r="F139" s="573"/>
      <c r="G139" s="576"/>
      <c r="H139" s="576"/>
      <c r="I139" s="576"/>
      <c r="J139" s="576"/>
      <c r="K139" s="576"/>
      <c r="L139" s="576"/>
      <c r="M139" s="576"/>
      <c r="N139" s="416"/>
      <c r="O139" s="416"/>
      <c r="P139" s="427"/>
      <c r="Q139" s="576"/>
      <c r="R139" s="576"/>
      <c r="S139" s="576"/>
      <c r="T139" s="576"/>
      <c r="U139" s="576"/>
      <c r="V139" s="576"/>
      <c r="W139" s="576"/>
      <c r="X139" s="576"/>
      <c r="Y139" s="576"/>
      <c r="Z139" s="576"/>
      <c r="AA139" s="576"/>
      <c r="AB139" s="576"/>
      <c r="AC139" s="576"/>
    </row>
    <row r="140" customFormat="false" ht="15" hidden="false" customHeight="false" outlineLevel="0" collapsed="false">
      <c r="A140" s="573"/>
      <c r="B140" s="573"/>
      <c r="C140" s="573"/>
      <c r="D140" s="573"/>
      <c r="E140" s="573"/>
      <c r="F140" s="573"/>
      <c r="G140" s="576"/>
      <c r="H140" s="576"/>
      <c r="I140" s="576"/>
      <c r="J140" s="576"/>
      <c r="K140" s="576"/>
      <c r="L140" s="576"/>
      <c r="M140" s="576"/>
      <c r="N140" s="416"/>
      <c r="O140" s="416"/>
      <c r="P140" s="427"/>
      <c r="Q140" s="576"/>
      <c r="R140" s="576"/>
      <c r="S140" s="576"/>
      <c r="T140" s="576"/>
      <c r="U140" s="576"/>
      <c r="V140" s="576"/>
      <c r="W140" s="576"/>
      <c r="X140" s="576"/>
      <c r="Y140" s="576"/>
      <c r="Z140" s="576"/>
      <c r="AA140" s="576"/>
      <c r="AB140" s="576"/>
      <c r="AC140" s="576"/>
    </row>
    <row r="141" customFormat="false" ht="15" hidden="false" customHeight="false" outlineLevel="0" collapsed="false">
      <c r="A141" s="573"/>
      <c r="B141" s="573"/>
      <c r="C141" s="573"/>
      <c r="D141" s="573"/>
      <c r="E141" s="573"/>
      <c r="F141" s="573"/>
      <c r="G141" s="576"/>
      <c r="H141" s="576"/>
      <c r="I141" s="576"/>
      <c r="J141" s="576"/>
      <c r="K141" s="576"/>
      <c r="L141" s="576"/>
      <c r="M141" s="576"/>
      <c r="N141" s="416"/>
      <c r="O141" s="416"/>
      <c r="P141" s="427"/>
      <c r="Q141" s="576"/>
      <c r="R141" s="576"/>
      <c r="S141" s="576"/>
      <c r="T141" s="576"/>
      <c r="U141" s="576"/>
      <c r="V141" s="576"/>
      <c r="W141" s="576"/>
      <c r="X141" s="576"/>
      <c r="Y141" s="576"/>
      <c r="Z141" s="576"/>
      <c r="AA141" s="576"/>
      <c r="AB141" s="576"/>
      <c r="AC141" s="576"/>
    </row>
    <row r="142" customFormat="false" ht="15" hidden="false" customHeight="false" outlineLevel="0" collapsed="false">
      <c r="A142" s="573"/>
      <c r="B142" s="573"/>
      <c r="C142" s="573"/>
      <c r="D142" s="573"/>
      <c r="E142" s="573"/>
      <c r="F142" s="573"/>
      <c r="G142" s="576"/>
      <c r="H142" s="576"/>
      <c r="I142" s="576"/>
      <c r="J142" s="576"/>
      <c r="K142" s="576"/>
      <c r="L142" s="576"/>
      <c r="M142" s="576"/>
      <c r="N142" s="416"/>
      <c r="O142" s="416"/>
      <c r="P142" s="427"/>
      <c r="Q142" s="576"/>
      <c r="R142" s="576"/>
      <c r="S142" s="576"/>
      <c r="T142" s="576"/>
      <c r="U142" s="576"/>
      <c r="V142" s="576"/>
      <c r="W142" s="576"/>
      <c r="X142" s="576"/>
      <c r="Y142" s="576"/>
      <c r="Z142" s="576"/>
      <c r="AA142" s="576"/>
      <c r="AB142" s="576"/>
      <c r="AC142" s="576"/>
    </row>
    <row r="143" customFormat="false" ht="15" hidden="false" customHeight="false" outlineLevel="0" collapsed="false">
      <c r="A143" s="573"/>
      <c r="B143" s="573"/>
      <c r="C143" s="573"/>
      <c r="D143" s="573"/>
      <c r="E143" s="573"/>
      <c r="F143" s="573"/>
      <c r="G143" s="576"/>
      <c r="H143" s="576"/>
      <c r="I143" s="576"/>
      <c r="J143" s="576"/>
      <c r="K143" s="576"/>
      <c r="L143" s="576"/>
      <c r="M143" s="576"/>
      <c r="N143" s="416"/>
      <c r="O143" s="416"/>
      <c r="P143" s="427"/>
      <c r="Q143" s="576"/>
      <c r="R143" s="576"/>
      <c r="S143" s="576"/>
      <c r="T143" s="576"/>
      <c r="U143" s="576"/>
      <c r="V143" s="576"/>
      <c r="W143" s="576"/>
      <c r="X143" s="576"/>
      <c r="Y143" s="576"/>
      <c r="Z143" s="576"/>
      <c r="AA143" s="576"/>
      <c r="AB143" s="576"/>
      <c r="AC143" s="576"/>
    </row>
    <row r="144" customFormat="false" ht="15" hidden="false" customHeight="false" outlineLevel="0" collapsed="false">
      <c r="A144" s="573"/>
      <c r="B144" s="573"/>
      <c r="C144" s="573"/>
      <c r="D144" s="573"/>
      <c r="E144" s="573"/>
      <c r="F144" s="573"/>
      <c r="G144" s="576"/>
      <c r="H144" s="576"/>
      <c r="I144" s="576"/>
      <c r="J144" s="576"/>
      <c r="K144" s="576"/>
      <c r="L144" s="576"/>
      <c r="M144" s="576"/>
      <c r="N144" s="416"/>
      <c r="O144" s="416"/>
      <c r="P144" s="427"/>
      <c r="Q144" s="576"/>
      <c r="R144" s="576"/>
      <c r="S144" s="576"/>
      <c r="T144" s="576"/>
      <c r="U144" s="576"/>
      <c r="V144" s="576"/>
      <c r="W144" s="576"/>
      <c r="X144" s="576"/>
      <c r="Y144" s="576"/>
      <c r="Z144" s="576"/>
      <c r="AA144" s="576"/>
      <c r="AB144" s="576"/>
      <c r="AC144" s="576"/>
    </row>
    <row r="145" customFormat="false" ht="15" hidden="false" customHeight="false" outlineLevel="0" collapsed="false">
      <c r="A145" s="573"/>
      <c r="B145" s="573"/>
      <c r="C145" s="573"/>
      <c r="D145" s="573"/>
      <c r="E145" s="573"/>
      <c r="F145" s="573"/>
      <c r="G145" s="576"/>
      <c r="H145" s="576"/>
      <c r="I145" s="576"/>
      <c r="J145" s="576"/>
      <c r="K145" s="576"/>
      <c r="L145" s="576"/>
      <c r="M145" s="576"/>
      <c r="N145" s="416"/>
      <c r="O145" s="416"/>
      <c r="P145" s="427"/>
      <c r="Q145" s="576"/>
      <c r="R145" s="576"/>
      <c r="S145" s="576"/>
      <c r="T145" s="576"/>
      <c r="U145" s="576"/>
      <c r="V145" s="576"/>
      <c r="W145" s="576"/>
      <c r="X145" s="576"/>
      <c r="Y145" s="576"/>
      <c r="Z145" s="576"/>
      <c r="AA145" s="576"/>
      <c r="AB145" s="576"/>
      <c r="AC145" s="576"/>
    </row>
    <row r="146" customFormat="false" ht="15" hidden="false" customHeight="false" outlineLevel="0" collapsed="false">
      <c r="A146" s="573"/>
      <c r="B146" s="573"/>
      <c r="C146" s="573"/>
      <c r="D146" s="573"/>
      <c r="E146" s="573"/>
      <c r="F146" s="573"/>
      <c r="G146" s="576"/>
      <c r="H146" s="576"/>
      <c r="I146" s="576"/>
      <c r="J146" s="576"/>
      <c r="K146" s="576"/>
      <c r="L146" s="576"/>
      <c r="M146" s="576"/>
      <c r="N146" s="416"/>
      <c r="O146" s="416"/>
      <c r="P146" s="427"/>
      <c r="Q146" s="576"/>
      <c r="R146" s="576"/>
      <c r="S146" s="576"/>
      <c r="T146" s="576"/>
      <c r="U146" s="576"/>
      <c r="V146" s="576"/>
      <c r="W146" s="576"/>
      <c r="X146" s="576"/>
      <c r="Y146" s="576"/>
      <c r="Z146" s="576"/>
      <c r="AA146" s="576"/>
      <c r="AB146" s="576"/>
      <c r="AC146" s="576"/>
    </row>
    <row r="147" customFormat="false" ht="15" hidden="false" customHeight="false" outlineLevel="0" collapsed="false">
      <c r="A147" s="573"/>
      <c r="B147" s="573"/>
      <c r="C147" s="573"/>
      <c r="D147" s="573"/>
      <c r="E147" s="573"/>
      <c r="F147" s="573"/>
      <c r="G147" s="576"/>
      <c r="H147" s="576"/>
      <c r="I147" s="576"/>
      <c r="J147" s="576"/>
      <c r="K147" s="576"/>
      <c r="L147" s="576"/>
      <c r="M147" s="576"/>
      <c r="N147" s="416"/>
      <c r="O147" s="416"/>
      <c r="P147" s="427"/>
      <c r="Q147" s="576"/>
      <c r="R147" s="576"/>
      <c r="S147" s="576"/>
      <c r="T147" s="576"/>
      <c r="U147" s="576"/>
      <c r="V147" s="576"/>
      <c r="W147" s="576"/>
      <c r="X147" s="576"/>
      <c r="Y147" s="576"/>
      <c r="Z147" s="576"/>
      <c r="AA147" s="576"/>
      <c r="AB147" s="576"/>
      <c r="AC147" s="576"/>
    </row>
    <row r="148" customFormat="false" ht="15" hidden="false" customHeight="false" outlineLevel="0" collapsed="false">
      <c r="A148" s="573"/>
      <c r="B148" s="573"/>
      <c r="C148" s="573"/>
      <c r="D148" s="573"/>
      <c r="E148" s="573"/>
      <c r="F148" s="573"/>
      <c r="G148" s="576"/>
      <c r="H148" s="576"/>
      <c r="I148" s="576"/>
      <c r="J148" s="576"/>
      <c r="K148" s="576"/>
      <c r="L148" s="576"/>
      <c r="M148" s="576"/>
      <c r="N148" s="416"/>
      <c r="O148" s="416"/>
      <c r="P148" s="427"/>
      <c r="Q148" s="576"/>
      <c r="R148" s="576"/>
      <c r="S148" s="576"/>
      <c r="T148" s="576"/>
      <c r="U148" s="576"/>
      <c r="V148" s="576"/>
      <c r="W148" s="576"/>
      <c r="X148" s="576"/>
      <c r="Y148" s="576"/>
      <c r="Z148" s="576"/>
      <c r="AA148" s="576"/>
      <c r="AB148" s="576"/>
      <c r="AC148" s="576"/>
    </row>
    <row r="149" customFormat="false" ht="15" hidden="false" customHeight="false" outlineLevel="0" collapsed="false">
      <c r="A149" s="573"/>
      <c r="B149" s="573"/>
      <c r="C149" s="573"/>
      <c r="D149" s="573"/>
      <c r="E149" s="573"/>
      <c r="F149" s="573"/>
      <c r="G149" s="576"/>
      <c r="H149" s="576"/>
      <c r="I149" s="576"/>
      <c r="J149" s="576"/>
      <c r="K149" s="576"/>
      <c r="L149" s="576"/>
      <c r="M149" s="576"/>
      <c r="N149" s="416"/>
      <c r="O149" s="416"/>
      <c r="P149" s="427"/>
      <c r="Q149" s="576"/>
      <c r="R149" s="576"/>
      <c r="S149" s="576"/>
      <c r="T149" s="576"/>
      <c r="U149" s="576"/>
      <c r="V149" s="576"/>
      <c r="W149" s="576"/>
      <c r="X149" s="576"/>
      <c r="Y149" s="576"/>
      <c r="Z149" s="576"/>
      <c r="AA149" s="576"/>
      <c r="AB149" s="576"/>
      <c r="AC149" s="576"/>
    </row>
    <row r="150" customFormat="false" ht="15" hidden="false" customHeight="false" outlineLevel="0" collapsed="false">
      <c r="A150" s="573"/>
      <c r="B150" s="573"/>
      <c r="C150" s="573"/>
      <c r="D150" s="573"/>
      <c r="E150" s="573"/>
      <c r="F150" s="573"/>
      <c r="G150" s="576"/>
      <c r="H150" s="576"/>
      <c r="I150" s="576"/>
      <c r="J150" s="576"/>
      <c r="K150" s="576"/>
      <c r="L150" s="576"/>
      <c r="M150" s="576"/>
      <c r="N150" s="416"/>
      <c r="O150" s="416"/>
      <c r="P150" s="427"/>
      <c r="Q150" s="576"/>
      <c r="R150" s="576"/>
      <c r="S150" s="576"/>
      <c r="T150" s="576"/>
      <c r="U150" s="576"/>
      <c r="V150" s="576"/>
      <c r="W150" s="576"/>
      <c r="X150" s="576"/>
      <c r="Y150" s="576"/>
      <c r="Z150" s="576"/>
      <c r="AA150" s="576"/>
      <c r="AB150" s="576"/>
      <c r="AC150" s="576"/>
    </row>
    <row r="151" customFormat="false" ht="15" hidden="false" customHeight="false" outlineLevel="0" collapsed="false">
      <c r="A151" s="573"/>
      <c r="B151" s="573"/>
      <c r="C151" s="573"/>
      <c r="D151" s="573"/>
      <c r="E151" s="573"/>
      <c r="F151" s="573"/>
      <c r="G151" s="576"/>
      <c r="H151" s="576"/>
      <c r="I151" s="576"/>
      <c r="J151" s="576"/>
      <c r="K151" s="576"/>
      <c r="L151" s="576"/>
      <c r="M151" s="576"/>
      <c r="N151" s="416"/>
      <c r="O151" s="416"/>
      <c r="P151" s="427"/>
      <c r="Q151" s="576"/>
      <c r="R151" s="576"/>
      <c r="S151" s="576"/>
      <c r="T151" s="576"/>
      <c r="U151" s="576"/>
      <c r="V151" s="576"/>
      <c r="W151" s="576"/>
      <c r="X151" s="576"/>
      <c r="Y151" s="576"/>
      <c r="Z151" s="576"/>
      <c r="AA151" s="576"/>
      <c r="AB151" s="576"/>
      <c r="AC151" s="576"/>
    </row>
    <row r="152" customFormat="false" ht="15" hidden="false" customHeight="false" outlineLevel="0" collapsed="false">
      <c r="A152" s="573"/>
      <c r="B152" s="573"/>
      <c r="C152" s="573"/>
      <c r="D152" s="573"/>
      <c r="E152" s="573"/>
      <c r="F152" s="573"/>
      <c r="G152" s="576"/>
      <c r="H152" s="576"/>
      <c r="I152" s="576"/>
      <c r="J152" s="576"/>
      <c r="K152" s="576"/>
      <c r="L152" s="576"/>
      <c r="M152" s="576"/>
      <c r="N152" s="416"/>
      <c r="O152" s="416"/>
      <c r="P152" s="427"/>
      <c r="Q152" s="576"/>
      <c r="R152" s="576"/>
      <c r="S152" s="576"/>
      <c r="T152" s="576"/>
      <c r="U152" s="576"/>
      <c r="V152" s="576"/>
      <c r="W152" s="576"/>
      <c r="X152" s="576"/>
      <c r="Y152" s="576"/>
      <c r="Z152" s="576"/>
      <c r="AA152" s="576"/>
      <c r="AB152" s="576"/>
      <c r="AC152" s="576"/>
    </row>
    <row r="153" customFormat="false" ht="15" hidden="false" customHeight="false" outlineLevel="0" collapsed="false">
      <c r="A153" s="573"/>
      <c r="B153" s="573"/>
      <c r="C153" s="573"/>
      <c r="D153" s="573"/>
      <c r="E153" s="573"/>
      <c r="F153" s="573"/>
      <c r="G153" s="576"/>
      <c r="H153" s="576"/>
      <c r="I153" s="576"/>
      <c r="J153" s="576"/>
      <c r="K153" s="576"/>
      <c r="L153" s="576"/>
      <c r="M153" s="576"/>
      <c r="N153" s="416"/>
      <c r="O153" s="416"/>
      <c r="P153" s="427"/>
      <c r="Q153" s="576"/>
      <c r="R153" s="576"/>
      <c r="S153" s="576"/>
      <c r="T153" s="576"/>
      <c r="U153" s="576"/>
      <c r="V153" s="576"/>
      <c r="W153" s="576"/>
      <c r="X153" s="576"/>
      <c r="Y153" s="576"/>
      <c r="Z153" s="576"/>
      <c r="AA153" s="576"/>
      <c r="AB153" s="576"/>
      <c r="AC153" s="576"/>
    </row>
    <row r="154" customFormat="false" ht="15" hidden="false" customHeight="false" outlineLevel="0" collapsed="false">
      <c r="A154" s="573"/>
      <c r="B154" s="573"/>
      <c r="C154" s="573"/>
      <c r="D154" s="573"/>
      <c r="E154" s="573"/>
      <c r="F154" s="573"/>
      <c r="G154" s="576"/>
      <c r="H154" s="576"/>
      <c r="I154" s="576"/>
      <c r="J154" s="576"/>
      <c r="K154" s="576"/>
      <c r="L154" s="576"/>
      <c r="M154" s="576"/>
      <c r="N154" s="416"/>
      <c r="O154" s="416"/>
      <c r="P154" s="427"/>
      <c r="Q154" s="576"/>
      <c r="R154" s="576"/>
      <c r="S154" s="576"/>
      <c r="T154" s="576"/>
      <c r="U154" s="576"/>
      <c r="V154" s="576"/>
      <c r="W154" s="576"/>
      <c r="X154" s="576"/>
      <c r="Y154" s="576"/>
      <c r="Z154" s="576"/>
      <c r="AA154" s="576"/>
      <c r="AB154" s="576"/>
      <c r="AC154" s="576"/>
    </row>
    <row r="155" customFormat="false" ht="15" hidden="false" customHeight="false" outlineLevel="0" collapsed="false">
      <c r="A155" s="573"/>
      <c r="B155" s="573"/>
      <c r="C155" s="573"/>
      <c r="D155" s="573"/>
      <c r="E155" s="573"/>
      <c r="F155" s="573"/>
      <c r="G155" s="576"/>
      <c r="H155" s="576"/>
      <c r="I155" s="576"/>
      <c r="J155" s="576"/>
      <c r="K155" s="576"/>
      <c r="L155" s="576"/>
      <c r="M155" s="576"/>
      <c r="N155" s="416"/>
      <c r="O155" s="416"/>
      <c r="P155" s="427"/>
      <c r="Q155" s="576"/>
      <c r="R155" s="576"/>
      <c r="S155" s="576"/>
      <c r="T155" s="576"/>
      <c r="U155" s="576"/>
      <c r="V155" s="576"/>
      <c r="W155" s="576"/>
      <c r="X155" s="576"/>
      <c r="Y155" s="576"/>
      <c r="Z155" s="576"/>
      <c r="AA155" s="576"/>
      <c r="AB155" s="576"/>
      <c r="AC155" s="576"/>
    </row>
    <row r="156" customFormat="false" ht="15" hidden="false" customHeight="false" outlineLevel="0" collapsed="false">
      <c r="A156" s="573"/>
      <c r="B156" s="573"/>
      <c r="C156" s="573"/>
      <c r="D156" s="573"/>
      <c r="E156" s="573"/>
      <c r="F156" s="573"/>
      <c r="G156" s="576"/>
      <c r="H156" s="576"/>
      <c r="I156" s="576"/>
      <c r="J156" s="576"/>
      <c r="K156" s="576"/>
      <c r="L156" s="576"/>
      <c r="M156" s="576"/>
      <c r="N156" s="416"/>
      <c r="O156" s="416"/>
      <c r="P156" s="427"/>
      <c r="Q156" s="576"/>
      <c r="R156" s="576"/>
      <c r="S156" s="576"/>
      <c r="T156" s="576"/>
      <c r="U156" s="576"/>
      <c r="V156" s="576"/>
      <c r="W156" s="576"/>
      <c r="X156" s="576"/>
      <c r="Y156" s="576"/>
      <c r="Z156" s="576"/>
      <c r="AA156" s="576"/>
      <c r="AB156" s="576"/>
      <c r="AC156" s="576"/>
    </row>
    <row r="157" customFormat="false" ht="15" hidden="false" customHeight="false" outlineLevel="0" collapsed="false">
      <c r="A157" s="573"/>
      <c r="B157" s="573"/>
      <c r="C157" s="573"/>
      <c r="D157" s="573"/>
      <c r="E157" s="573"/>
      <c r="F157" s="573"/>
      <c r="G157" s="576"/>
      <c r="H157" s="576"/>
      <c r="I157" s="576"/>
      <c r="J157" s="576"/>
      <c r="K157" s="576"/>
      <c r="L157" s="576"/>
      <c r="M157" s="576"/>
      <c r="N157" s="416"/>
      <c r="O157" s="416"/>
      <c r="P157" s="427"/>
      <c r="Q157" s="576"/>
      <c r="R157" s="576"/>
      <c r="S157" s="576"/>
      <c r="T157" s="576"/>
      <c r="U157" s="576"/>
      <c r="V157" s="576"/>
      <c r="W157" s="576"/>
      <c r="X157" s="576"/>
      <c r="Y157" s="576"/>
      <c r="Z157" s="576"/>
      <c r="AA157" s="576"/>
      <c r="AB157" s="576"/>
      <c r="AC157" s="576"/>
    </row>
    <row r="158" customFormat="false" ht="15" hidden="false" customHeight="false" outlineLevel="0" collapsed="false">
      <c r="A158" s="573"/>
      <c r="B158" s="573"/>
      <c r="C158" s="573"/>
      <c r="D158" s="573"/>
      <c r="E158" s="573"/>
      <c r="F158" s="573"/>
      <c r="G158" s="576"/>
      <c r="H158" s="576"/>
      <c r="I158" s="576"/>
      <c r="J158" s="576"/>
      <c r="K158" s="576"/>
      <c r="L158" s="576"/>
      <c r="M158" s="576"/>
      <c r="N158" s="416"/>
      <c r="O158" s="416"/>
      <c r="P158" s="427"/>
      <c r="Q158" s="576"/>
      <c r="R158" s="576"/>
      <c r="S158" s="576"/>
      <c r="T158" s="576"/>
      <c r="U158" s="576"/>
      <c r="V158" s="576"/>
      <c r="W158" s="576"/>
      <c r="X158" s="576"/>
      <c r="Y158" s="576"/>
      <c r="Z158" s="576"/>
      <c r="AA158" s="576"/>
      <c r="AB158" s="576"/>
      <c r="AC158" s="576"/>
    </row>
    <row r="159" customFormat="false" ht="15" hidden="false" customHeight="false" outlineLevel="0" collapsed="false">
      <c r="A159" s="573"/>
      <c r="B159" s="573"/>
      <c r="C159" s="573"/>
      <c r="D159" s="573"/>
      <c r="E159" s="573"/>
      <c r="F159" s="573"/>
      <c r="G159" s="576"/>
      <c r="H159" s="576"/>
      <c r="I159" s="576"/>
      <c r="J159" s="576"/>
      <c r="K159" s="576"/>
      <c r="L159" s="576"/>
      <c r="M159" s="576"/>
      <c r="N159" s="416"/>
      <c r="O159" s="416"/>
      <c r="P159" s="427"/>
      <c r="Q159" s="576"/>
      <c r="R159" s="576"/>
      <c r="S159" s="576"/>
      <c r="T159" s="576"/>
      <c r="U159" s="576"/>
      <c r="V159" s="576"/>
      <c r="W159" s="576"/>
      <c r="X159" s="576"/>
      <c r="Y159" s="576"/>
      <c r="Z159" s="576"/>
      <c r="AA159" s="576"/>
      <c r="AB159" s="576"/>
      <c r="AC159" s="576"/>
    </row>
    <row r="160" customFormat="false" ht="15" hidden="false" customHeight="false" outlineLevel="0" collapsed="false">
      <c r="A160" s="573"/>
      <c r="B160" s="573"/>
      <c r="C160" s="573"/>
      <c r="D160" s="573"/>
      <c r="E160" s="573"/>
      <c r="F160" s="573"/>
      <c r="G160" s="576"/>
      <c r="H160" s="576"/>
      <c r="I160" s="576"/>
      <c r="J160" s="576"/>
      <c r="K160" s="576"/>
      <c r="L160" s="576"/>
      <c r="M160" s="576"/>
      <c r="N160" s="416"/>
      <c r="O160" s="416"/>
      <c r="P160" s="427"/>
      <c r="Q160" s="576"/>
      <c r="R160" s="576"/>
      <c r="S160" s="576"/>
      <c r="T160" s="576"/>
      <c r="U160" s="576"/>
      <c r="V160" s="576"/>
      <c r="W160" s="576"/>
      <c r="X160" s="576"/>
      <c r="Y160" s="576"/>
      <c r="Z160" s="576"/>
      <c r="AA160" s="576"/>
      <c r="AB160" s="576"/>
      <c r="AC160" s="576"/>
    </row>
    <row r="161" customFormat="false" ht="15" hidden="false" customHeight="false" outlineLevel="0" collapsed="false">
      <c r="A161" s="573"/>
      <c r="B161" s="573"/>
      <c r="C161" s="573"/>
      <c r="D161" s="573"/>
      <c r="E161" s="573"/>
      <c r="F161" s="573"/>
      <c r="G161" s="576"/>
      <c r="H161" s="576"/>
      <c r="I161" s="576"/>
      <c r="J161" s="576"/>
      <c r="K161" s="576"/>
      <c r="L161" s="576"/>
      <c r="M161" s="576"/>
      <c r="N161" s="416"/>
      <c r="O161" s="416"/>
      <c r="P161" s="427"/>
      <c r="Q161" s="576"/>
      <c r="R161" s="576"/>
      <c r="S161" s="576"/>
      <c r="T161" s="576"/>
      <c r="U161" s="576"/>
      <c r="V161" s="576"/>
      <c r="W161" s="576"/>
      <c r="X161" s="576"/>
      <c r="Y161" s="576"/>
      <c r="Z161" s="576"/>
      <c r="AA161" s="576"/>
      <c r="AB161" s="576"/>
      <c r="AC161" s="576"/>
    </row>
    <row r="162" customFormat="false" ht="15" hidden="false" customHeight="false" outlineLevel="0" collapsed="false">
      <c r="A162" s="573"/>
      <c r="B162" s="573"/>
      <c r="C162" s="573"/>
      <c r="D162" s="573"/>
      <c r="E162" s="573"/>
      <c r="F162" s="573"/>
      <c r="G162" s="576"/>
      <c r="H162" s="576"/>
      <c r="I162" s="576"/>
      <c r="J162" s="576"/>
      <c r="K162" s="576"/>
      <c r="L162" s="576"/>
      <c r="M162" s="576"/>
      <c r="N162" s="416"/>
      <c r="O162" s="416"/>
      <c r="P162" s="427"/>
      <c r="Q162" s="576"/>
      <c r="R162" s="576"/>
      <c r="S162" s="576"/>
      <c r="T162" s="576"/>
      <c r="U162" s="576"/>
      <c r="V162" s="576"/>
      <c r="W162" s="576"/>
      <c r="X162" s="576"/>
      <c r="Y162" s="576"/>
      <c r="Z162" s="576"/>
      <c r="AA162" s="576"/>
      <c r="AB162" s="576"/>
      <c r="AC162" s="576"/>
    </row>
    <row r="163" customFormat="false" ht="15" hidden="false" customHeight="false" outlineLevel="0" collapsed="false">
      <c r="A163" s="573"/>
      <c r="B163" s="573"/>
      <c r="C163" s="573"/>
      <c r="D163" s="573"/>
      <c r="E163" s="573"/>
      <c r="F163" s="573"/>
      <c r="G163" s="576"/>
      <c r="H163" s="576"/>
      <c r="I163" s="576"/>
      <c r="J163" s="576"/>
      <c r="K163" s="576"/>
      <c r="L163" s="576"/>
      <c r="M163" s="576"/>
      <c r="N163" s="416"/>
      <c r="O163" s="416"/>
      <c r="P163" s="427"/>
      <c r="Q163" s="576"/>
      <c r="R163" s="576"/>
      <c r="S163" s="576"/>
      <c r="T163" s="576"/>
      <c r="U163" s="576"/>
      <c r="V163" s="576"/>
      <c r="W163" s="576"/>
      <c r="X163" s="576"/>
      <c r="Y163" s="576"/>
      <c r="Z163" s="576"/>
      <c r="AA163" s="576"/>
      <c r="AB163" s="576"/>
      <c r="AC163" s="576"/>
    </row>
    <row r="164" customFormat="false" ht="15" hidden="false" customHeight="false" outlineLevel="0" collapsed="false">
      <c r="A164" s="573"/>
      <c r="B164" s="573"/>
      <c r="C164" s="573"/>
      <c r="D164" s="573"/>
      <c r="E164" s="573"/>
      <c r="F164" s="573"/>
      <c r="G164" s="576"/>
      <c r="H164" s="576"/>
      <c r="I164" s="576"/>
      <c r="J164" s="576"/>
      <c r="K164" s="576"/>
      <c r="L164" s="576"/>
      <c r="M164" s="576"/>
      <c r="N164" s="416"/>
      <c r="O164" s="416"/>
      <c r="P164" s="427"/>
      <c r="Q164" s="576"/>
      <c r="R164" s="576"/>
      <c r="S164" s="576"/>
      <c r="T164" s="576"/>
      <c r="U164" s="576"/>
      <c r="V164" s="576"/>
      <c r="W164" s="576"/>
      <c r="X164" s="576"/>
      <c r="Y164" s="576"/>
      <c r="Z164" s="576"/>
      <c r="AA164" s="576"/>
      <c r="AB164" s="576"/>
      <c r="AC164" s="576"/>
    </row>
    <row r="165" customFormat="false" ht="15" hidden="false" customHeight="false" outlineLevel="0" collapsed="false">
      <c r="A165" s="573"/>
      <c r="B165" s="573"/>
      <c r="C165" s="573"/>
      <c r="D165" s="573"/>
      <c r="E165" s="573"/>
      <c r="F165" s="573"/>
      <c r="G165" s="576"/>
      <c r="H165" s="576"/>
      <c r="I165" s="576"/>
      <c r="J165" s="576"/>
      <c r="K165" s="576"/>
      <c r="L165" s="576"/>
      <c r="M165" s="576"/>
      <c r="N165" s="416"/>
      <c r="O165" s="416"/>
      <c r="P165" s="427"/>
      <c r="Q165" s="576"/>
      <c r="R165" s="576"/>
      <c r="S165" s="576"/>
      <c r="T165" s="576"/>
      <c r="U165" s="576"/>
      <c r="V165" s="576"/>
      <c r="W165" s="576"/>
      <c r="X165" s="576"/>
      <c r="Y165" s="576"/>
      <c r="Z165" s="576"/>
      <c r="AA165" s="576"/>
      <c r="AB165" s="576"/>
      <c r="AC165" s="576"/>
    </row>
    <row r="166" customFormat="false" ht="15" hidden="false" customHeight="false" outlineLevel="0" collapsed="false">
      <c r="A166" s="573"/>
      <c r="B166" s="573"/>
      <c r="C166" s="573"/>
      <c r="D166" s="573"/>
      <c r="E166" s="573"/>
      <c r="F166" s="573"/>
      <c r="G166" s="576"/>
      <c r="H166" s="576"/>
      <c r="I166" s="576"/>
      <c r="J166" s="576"/>
      <c r="K166" s="576"/>
      <c r="L166" s="576"/>
      <c r="M166" s="576"/>
      <c r="N166" s="416"/>
      <c r="O166" s="416"/>
      <c r="P166" s="427"/>
      <c r="Q166" s="576"/>
      <c r="R166" s="576"/>
      <c r="S166" s="576"/>
      <c r="T166" s="576"/>
      <c r="U166" s="576"/>
      <c r="V166" s="576"/>
      <c r="W166" s="576"/>
      <c r="X166" s="576"/>
      <c r="Y166" s="576"/>
      <c r="Z166" s="576"/>
      <c r="AA166" s="576"/>
      <c r="AB166" s="576"/>
      <c r="AC166" s="576"/>
    </row>
    <row r="167" customFormat="false" ht="15" hidden="false" customHeight="false" outlineLevel="0" collapsed="false">
      <c r="A167" s="573"/>
      <c r="B167" s="573"/>
      <c r="C167" s="573"/>
      <c r="D167" s="573"/>
      <c r="E167" s="573"/>
      <c r="F167" s="573"/>
      <c r="G167" s="576"/>
      <c r="H167" s="576"/>
      <c r="I167" s="576"/>
      <c r="J167" s="576"/>
      <c r="K167" s="576"/>
      <c r="L167" s="576"/>
      <c r="M167" s="576"/>
      <c r="N167" s="416"/>
      <c r="O167" s="416"/>
      <c r="P167" s="427"/>
      <c r="Q167" s="576"/>
      <c r="R167" s="576"/>
      <c r="S167" s="576"/>
      <c r="T167" s="576"/>
      <c r="U167" s="576"/>
      <c r="V167" s="576"/>
      <c r="W167" s="576"/>
      <c r="X167" s="576"/>
      <c r="Y167" s="576"/>
      <c r="Z167" s="576"/>
      <c r="AA167" s="576"/>
      <c r="AB167" s="576"/>
      <c r="AC167" s="576"/>
    </row>
    <row r="168" customFormat="false" ht="15" hidden="false" customHeight="false" outlineLevel="0" collapsed="false">
      <c r="A168" s="573"/>
      <c r="B168" s="573"/>
      <c r="C168" s="573"/>
      <c r="D168" s="573"/>
      <c r="E168" s="573"/>
      <c r="F168" s="573"/>
      <c r="G168" s="576"/>
      <c r="H168" s="576"/>
      <c r="I168" s="576"/>
      <c r="J168" s="576"/>
      <c r="K168" s="576"/>
      <c r="L168" s="576"/>
      <c r="M168" s="576"/>
      <c r="N168" s="416"/>
      <c r="O168" s="416"/>
      <c r="P168" s="427"/>
      <c r="Q168" s="576"/>
      <c r="R168" s="576"/>
      <c r="S168" s="576"/>
      <c r="T168" s="576"/>
      <c r="U168" s="576"/>
      <c r="V168" s="576"/>
      <c r="W168" s="576"/>
      <c r="X168" s="576"/>
      <c r="Y168" s="576"/>
      <c r="Z168" s="576"/>
      <c r="AA168" s="576"/>
      <c r="AB168" s="576"/>
      <c r="AC168" s="576"/>
    </row>
    <row r="169" customFormat="false" ht="15" hidden="false" customHeight="false" outlineLevel="0" collapsed="false">
      <c r="A169" s="573"/>
      <c r="B169" s="573"/>
      <c r="C169" s="573"/>
      <c r="D169" s="573"/>
      <c r="E169" s="573"/>
      <c r="F169" s="573"/>
      <c r="G169" s="576"/>
      <c r="H169" s="576"/>
      <c r="I169" s="576"/>
      <c r="J169" s="576"/>
      <c r="K169" s="576"/>
      <c r="L169" s="576"/>
      <c r="M169" s="576"/>
      <c r="N169" s="416"/>
      <c r="O169" s="416"/>
      <c r="P169" s="427"/>
      <c r="Q169" s="576"/>
      <c r="R169" s="576"/>
      <c r="S169" s="576"/>
      <c r="T169" s="576"/>
      <c r="U169" s="576"/>
      <c r="V169" s="576"/>
      <c r="W169" s="576"/>
      <c r="X169" s="576"/>
      <c r="Y169" s="576"/>
      <c r="Z169" s="576"/>
      <c r="AA169" s="576"/>
      <c r="AB169" s="576"/>
      <c r="AC169" s="576"/>
    </row>
    <row r="170" customFormat="false" ht="15" hidden="false" customHeight="false" outlineLevel="0" collapsed="false">
      <c r="A170" s="573"/>
      <c r="B170" s="573"/>
      <c r="C170" s="573"/>
      <c r="D170" s="573"/>
      <c r="E170" s="573"/>
      <c r="F170" s="573"/>
      <c r="G170" s="576"/>
      <c r="H170" s="576"/>
      <c r="I170" s="576"/>
      <c r="J170" s="576"/>
      <c r="K170" s="576"/>
      <c r="L170" s="576"/>
      <c r="M170" s="576"/>
      <c r="N170" s="416"/>
      <c r="O170" s="416"/>
      <c r="P170" s="427"/>
      <c r="Q170" s="576"/>
      <c r="R170" s="576"/>
      <c r="S170" s="576"/>
      <c r="T170" s="576"/>
      <c r="U170" s="576"/>
      <c r="V170" s="576"/>
      <c r="W170" s="576"/>
      <c r="X170" s="576"/>
      <c r="Y170" s="576"/>
      <c r="Z170" s="576"/>
      <c r="AA170" s="576"/>
      <c r="AB170" s="576"/>
      <c r="AC170" s="576"/>
    </row>
    <row r="171" customFormat="false" ht="15" hidden="false" customHeight="false" outlineLevel="0" collapsed="false">
      <c r="A171" s="573"/>
      <c r="B171" s="573"/>
      <c r="C171" s="573"/>
      <c r="D171" s="573"/>
      <c r="E171" s="573"/>
      <c r="F171" s="573"/>
      <c r="G171" s="576"/>
      <c r="H171" s="576"/>
      <c r="I171" s="576"/>
      <c r="J171" s="576"/>
      <c r="K171" s="576"/>
      <c r="L171" s="576"/>
      <c r="M171" s="576"/>
      <c r="N171" s="416"/>
      <c r="O171" s="416"/>
      <c r="P171" s="427"/>
      <c r="Q171" s="576"/>
      <c r="R171" s="576"/>
      <c r="S171" s="576"/>
      <c r="T171" s="576"/>
      <c r="U171" s="576"/>
      <c r="V171" s="576"/>
      <c r="W171" s="576"/>
      <c r="X171" s="576"/>
      <c r="Y171" s="576"/>
      <c r="Z171" s="576"/>
      <c r="AA171" s="576"/>
      <c r="AB171" s="576"/>
      <c r="AC171" s="576"/>
    </row>
    <row r="172" customFormat="false" ht="15" hidden="false" customHeight="false" outlineLevel="0" collapsed="false">
      <c r="A172" s="573"/>
      <c r="B172" s="573"/>
      <c r="C172" s="573"/>
      <c r="D172" s="573"/>
      <c r="E172" s="573"/>
      <c r="F172" s="573"/>
      <c r="G172" s="576"/>
      <c r="H172" s="576"/>
      <c r="I172" s="576"/>
      <c r="J172" s="576"/>
      <c r="K172" s="576"/>
      <c r="L172" s="576"/>
      <c r="M172" s="576"/>
      <c r="N172" s="416"/>
      <c r="O172" s="416"/>
      <c r="P172" s="427"/>
      <c r="Q172" s="576"/>
      <c r="R172" s="576"/>
      <c r="S172" s="576"/>
      <c r="T172" s="576"/>
      <c r="U172" s="576"/>
      <c r="V172" s="576"/>
      <c r="W172" s="576"/>
      <c r="X172" s="576"/>
      <c r="Y172" s="576"/>
      <c r="Z172" s="576"/>
      <c r="AA172" s="576"/>
      <c r="AB172" s="576"/>
      <c r="AC172" s="576"/>
    </row>
    <row r="173" customFormat="false" ht="15" hidden="false" customHeight="false" outlineLevel="0" collapsed="false">
      <c r="A173" s="573"/>
      <c r="B173" s="573"/>
      <c r="C173" s="573"/>
      <c r="D173" s="573"/>
      <c r="E173" s="573"/>
      <c r="F173" s="573"/>
      <c r="G173" s="576"/>
      <c r="H173" s="576"/>
      <c r="I173" s="576"/>
      <c r="J173" s="576"/>
      <c r="K173" s="576"/>
      <c r="L173" s="576"/>
      <c r="M173" s="576"/>
      <c r="N173" s="416"/>
      <c r="O173" s="416"/>
      <c r="P173" s="427"/>
      <c r="Q173" s="576"/>
      <c r="R173" s="576"/>
      <c r="S173" s="576"/>
      <c r="T173" s="576"/>
      <c r="U173" s="576"/>
      <c r="V173" s="576"/>
      <c r="W173" s="576"/>
      <c r="X173" s="576"/>
      <c r="Y173" s="576"/>
      <c r="Z173" s="576"/>
      <c r="AA173" s="576"/>
      <c r="AB173" s="576"/>
      <c r="AC173" s="576"/>
    </row>
    <row r="174" customFormat="false" ht="15" hidden="false" customHeight="false" outlineLevel="0" collapsed="false">
      <c r="A174" s="573"/>
      <c r="B174" s="573"/>
      <c r="C174" s="573"/>
      <c r="D174" s="573"/>
      <c r="E174" s="573"/>
      <c r="F174" s="573"/>
      <c r="G174" s="576"/>
      <c r="H174" s="576"/>
      <c r="I174" s="576"/>
      <c r="J174" s="576"/>
      <c r="K174" s="576"/>
      <c r="L174" s="576"/>
      <c r="M174" s="576"/>
      <c r="N174" s="416"/>
      <c r="O174" s="416"/>
      <c r="P174" s="427"/>
      <c r="Q174" s="576"/>
      <c r="R174" s="576"/>
      <c r="S174" s="576"/>
      <c r="T174" s="576"/>
      <c r="U174" s="576"/>
      <c r="V174" s="576"/>
      <c r="W174" s="576"/>
      <c r="X174" s="576"/>
      <c r="Y174" s="576"/>
      <c r="Z174" s="576"/>
      <c r="AA174" s="576"/>
      <c r="AB174" s="576"/>
      <c r="AC174" s="576"/>
    </row>
    <row r="175" customFormat="false" ht="15" hidden="false" customHeight="false" outlineLevel="0" collapsed="false">
      <c r="A175" s="573"/>
      <c r="B175" s="573"/>
      <c r="C175" s="573"/>
      <c r="D175" s="573"/>
      <c r="E175" s="573"/>
      <c r="F175" s="573"/>
      <c r="G175" s="576"/>
      <c r="H175" s="576"/>
      <c r="I175" s="576"/>
      <c r="J175" s="576"/>
      <c r="K175" s="576"/>
      <c r="L175" s="576"/>
      <c r="M175" s="576"/>
      <c r="N175" s="416"/>
      <c r="O175" s="416"/>
      <c r="P175" s="427"/>
      <c r="Q175" s="576"/>
      <c r="R175" s="576"/>
      <c r="S175" s="576"/>
      <c r="T175" s="576"/>
      <c r="U175" s="576"/>
      <c r="V175" s="576"/>
      <c r="W175" s="576"/>
      <c r="X175" s="576"/>
      <c r="Y175" s="576"/>
      <c r="Z175" s="576"/>
      <c r="AA175" s="576"/>
      <c r="AB175" s="576"/>
      <c r="AC175" s="576"/>
    </row>
    <row r="176" customFormat="false" ht="15" hidden="false" customHeight="false" outlineLevel="0" collapsed="false">
      <c r="A176" s="573"/>
      <c r="B176" s="573"/>
      <c r="C176" s="573"/>
      <c r="D176" s="573"/>
      <c r="E176" s="573"/>
      <c r="F176" s="573"/>
      <c r="G176" s="576"/>
      <c r="H176" s="576"/>
      <c r="I176" s="576"/>
      <c r="J176" s="576"/>
      <c r="K176" s="576"/>
      <c r="L176" s="576"/>
      <c r="M176" s="576"/>
      <c r="N176" s="416"/>
      <c r="O176" s="416"/>
      <c r="P176" s="427"/>
      <c r="Q176" s="576"/>
      <c r="R176" s="576"/>
      <c r="S176" s="576"/>
      <c r="T176" s="576"/>
      <c r="U176" s="576"/>
      <c r="V176" s="576"/>
      <c r="W176" s="576"/>
      <c r="X176" s="576"/>
      <c r="Y176" s="576"/>
      <c r="Z176" s="576"/>
      <c r="AA176" s="576"/>
      <c r="AB176" s="576"/>
      <c r="AC176" s="576"/>
    </row>
    <row r="177" customFormat="false" ht="15" hidden="false" customHeight="false" outlineLevel="0" collapsed="false">
      <c r="A177" s="573"/>
      <c r="B177" s="573"/>
      <c r="C177" s="573"/>
      <c r="D177" s="573"/>
      <c r="E177" s="573"/>
      <c r="F177" s="573"/>
      <c r="G177" s="576"/>
      <c r="H177" s="576"/>
      <c r="I177" s="576"/>
      <c r="J177" s="576"/>
      <c r="K177" s="576"/>
      <c r="L177" s="576"/>
      <c r="M177" s="576"/>
      <c r="N177" s="416"/>
      <c r="O177" s="416"/>
      <c r="P177" s="427"/>
      <c r="Q177" s="576"/>
      <c r="R177" s="576"/>
      <c r="S177" s="576"/>
      <c r="T177" s="576"/>
      <c r="U177" s="576"/>
      <c r="V177" s="576"/>
      <c r="W177" s="576"/>
      <c r="X177" s="576"/>
      <c r="Y177" s="576"/>
      <c r="Z177" s="576"/>
      <c r="AA177" s="576"/>
      <c r="AB177" s="576"/>
      <c r="AC177" s="576"/>
    </row>
    <row r="178" customFormat="false" ht="15" hidden="false" customHeight="false" outlineLevel="0" collapsed="false">
      <c r="A178" s="573"/>
      <c r="B178" s="573"/>
      <c r="C178" s="573"/>
      <c r="D178" s="573"/>
      <c r="E178" s="573"/>
      <c r="F178" s="573"/>
      <c r="G178" s="576"/>
      <c r="H178" s="576"/>
      <c r="I178" s="576"/>
      <c r="J178" s="576"/>
      <c r="K178" s="576"/>
      <c r="L178" s="576"/>
      <c r="M178" s="576"/>
      <c r="N178" s="416"/>
      <c r="O178" s="416"/>
      <c r="P178" s="427"/>
      <c r="Q178" s="576"/>
      <c r="R178" s="576"/>
      <c r="S178" s="576"/>
      <c r="T178" s="576"/>
      <c r="U178" s="576"/>
      <c r="V178" s="576"/>
      <c r="W178" s="576"/>
      <c r="X178" s="576"/>
      <c r="Y178" s="576"/>
      <c r="Z178" s="576"/>
      <c r="AA178" s="576"/>
      <c r="AB178" s="576"/>
      <c r="AC178" s="576"/>
    </row>
    <row r="179" customFormat="false" ht="15" hidden="false" customHeight="false" outlineLevel="0" collapsed="false">
      <c r="A179" s="573"/>
      <c r="B179" s="573"/>
      <c r="C179" s="573"/>
      <c r="D179" s="573"/>
      <c r="E179" s="573"/>
      <c r="F179" s="573"/>
      <c r="G179" s="576"/>
      <c r="H179" s="576"/>
      <c r="I179" s="576"/>
      <c r="J179" s="576"/>
      <c r="K179" s="576"/>
      <c r="L179" s="576"/>
      <c r="M179" s="576"/>
      <c r="N179" s="416"/>
      <c r="O179" s="416"/>
      <c r="P179" s="427"/>
      <c r="Q179" s="576"/>
      <c r="R179" s="576"/>
      <c r="S179" s="576"/>
      <c r="T179" s="576"/>
      <c r="U179" s="576"/>
      <c r="V179" s="576"/>
      <c r="W179" s="576"/>
      <c r="X179" s="576"/>
      <c r="Y179" s="576"/>
      <c r="Z179" s="576"/>
      <c r="AA179" s="576"/>
      <c r="AB179" s="576"/>
      <c r="AC179" s="576"/>
    </row>
    <row r="180" customFormat="false" ht="15" hidden="false" customHeight="false" outlineLevel="0" collapsed="false">
      <c r="A180" s="573"/>
      <c r="B180" s="573"/>
      <c r="C180" s="573"/>
      <c r="D180" s="573"/>
      <c r="E180" s="573"/>
      <c r="F180" s="573"/>
      <c r="G180" s="576"/>
      <c r="H180" s="576"/>
      <c r="I180" s="576"/>
      <c r="J180" s="576"/>
      <c r="K180" s="576"/>
      <c r="L180" s="576"/>
      <c r="M180" s="576"/>
      <c r="N180" s="416"/>
      <c r="O180" s="416"/>
      <c r="P180" s="427"/>
      <c r="Q180" s="576"/>
      <c r="R180" s="576"/>
      <c r="S180" s="576"/>
      <c r="T180" s="576"/>
      <c r="U180" s="576"/>
      <c r="V180" s="576"/>
      <c r="W180" s="576"/>
      <c r="X180" s="576"/>
      <c r="Y180" s="576"/>
      <c r="Z180" s="576"/>
      <c r="AA180" s="576"/>
      <c r="AB180" s="576"/>
      <c r="AC180" s="576"/>
    </row>
    <row r="181" customFormat="false" ht="15" hidden="false" customHeight="false" outlineLevel="0" collapsed="false">
      <c r="A181" s="573"/>
      <c r="B181" s="573"/>
      <c r="C181" s="573"/>
      <c r="D181" s="573"/>
      <c r="E181" s="573"/>
      <c r="F181" s="573"/>
      <c r="G181" s="576"/>
      <c r="H181" s="576"/>
      <c r="I181" s="576"/>
      <c r="J181" s="576"/>
      <c r="K181" s="576"/>
      <c r="L181" s="576"/>
      <c r="M181" s="576"/>
      <c r="N181" s="416"/>
      <c r="O181" s="416"/>
      <c r="P181" s="427"/>
      <c r="Q181" s="576"/>
      <c r="R181" s="576"/>
      <c r="S181" s="576"/>
      <c r="T181" s="576"/>
      <c r="U181" s="576"/>
      <c r="V181" s="576"/>
      <c r="W181" s="576"/>
      <c r="X181" s="576"/>
      <c r="Y181" s="576"/>
      <c r="Z181" s="576"/>
      <c r="AA181" s="576"/>
      <c r="AB181" s="576"/>
      <c r="AC181" s="576"/>
    </row>
    <row r="182" customFormat="false" ht="15" hidden="false" customHeight="false" outlineLevel="0" collapsed="false">
      <c r="A182" s="573"/>
      <c r="B182" s="573"/>
      <c r="C182" s="573"/>
      <c r="D182" s="573"/>
      <c r="E182" s="573"/>
      <c r="F182" s="573"/>
      <c r="G182" s="576"/>
      <c r="H182" s="576"/>
      <c r="I182" s="576"/>
      <c r="J182" s="576"/>
      <c r="K182" s="576"/>
      <c r="L182" s="576"/>
      <c r="M182" s="576"/>
      <c r="N182" s="416"/>
      <c r="O182" s="416"/>
      <c r="P182" s="427"/>
      <c r="Q182" s="576"/>
      <c r="R182" s="576"/>
      <c r="S182" s="576"/>
      <c r="T182" s="576"/>
      <c r="U182" s="576"/>
      <c r="V182" s="576"/>
      <c r="W182" s="576"/>
      <c r="X182" s="576"/>
      <c r="Y182" s="576"/>
      <c r="Z182" s="576"/>
      <c r="AA182" s="576"/>
      <c r="AB182" s="576"/>
      <c r="AC182" s="576"/>
    </row>
    <row r="183" customFormat="false" ht="15" hidden="false" customHeight="false" outlineLevel="0" collapsed="false">
      <c r="A183" s="573"/>
      <c r="B183" s="573"/>
      <c r="C183" s="573"/>
      <c r="D183" s="573"/>
      <c r="E183" s="573"/>
      <c r="F183" s="573"/>
      <c r="G183" s="576"/>
      <c r="H183" s="576"/>
      <c r="I183" s="576"/>
      <c r="J183" s="576"/>
      <c r="K183" s="576"/>
      <c r="L183" s="576"/>
      <c r="M183" s="576"/>
      <c r="N183" s="416"/>
      <c r="O183" s="416"/>
      <c r="P183" s="427"/>
      <c r="Q183" s="576"/>
      <c r="R183" s="576"/>
      <c r="S183" s="576"/>
      <c r="T183" s="576"/>
      <c r="U183" s="576"/>
      <c r="V183" s="576"/>
      <c r="W183" s="576"/>
      <c r="X183" s="576"/>
      <c r="Y183" s="576"/>
      <c r="Z183" s="576"/>
      <c r="AA183" s="576"/>
      <c r="AB183" s="576"/>
      <c r="AC183" s="576"/>
    </row>
    <row r="184" customFormat="false" ht="15" hidden="false" customHeight="false" outlineLevel="0" collapsed="false">
      <c r="A184" s="573"/>
      <c r="B184" s="573"/>
      <c r="C184" s="573"/>
      <c r="D184" s="573"/>
      <c r="E184" s="573"/>
      <c r="F184" s="573"/>
      <c r="G184" s="576"/>
      <c r="H184" s="576"/>
      <c r="I184" s="576"/>
      <c r="J184" s="576"/>
      <c r="K184" s="576"/>
      <c r="L184" s="576"/>
      <c r="M184" s="576"/>
      <c r="N184" s="416"/>
      <c r="O184" s="416"/>
      <c r="P184" s="427"/>
      <c r="Q184" s="576"/>
      <c r="R184" s="576"/>
      <c r="S184" s="576"/>
      <c r="T184" s="576"/>
      <c r="U184" s="576"/>
      <c r="V184" s="576"/>
      <c r="W184" s="576"/>
      <c r="X184" s="576"/>
      <c r="Y184" s="576"/>
      <c r="Z184" s="576"/>
      <c r="AA184" s="576"/>
      <c r="AB184" s="576"/>
      <c r="AC184" s="576"/>
    </row>
    <row r="185" customFormat="false" ht="15" hidden="false" customHeight="false" outlineLevel="0" collapsed="false">
      <c r="A185" s="573"/>
      <c r="B185" s="573"/>
      <c r="C185" s="573"/>
      <c r="D185" s="573"/>
      <c r="E185" s="573"/>
      <c r="F185" s="573"/>
      <c r="G185" s="576"/>
      <c r="H185" s="576"/>
      <c r="I185" s="576"/>
      <c r="J185" s="576"/>
      <c r="K185" s="576"/>
      <c r="L185" s="576"/>
      <c r="M185" s="576"/>
      <c r="N185" s="416"/>
      <c r="O185" s="416"/>
      <c r="P185" s="427"/>
      <c r="Q185" s="576"/>
      <c r="R185" s="576"/>
      <c r="S185" s="576"/>
      <c r="T185" s="576"/>
      <c r="U185" s="576"/>
      <c r="V185" s="576"/>
      <c r="W185" s="576"/>
      <c r="X185" s="576"/>
      <c r="Y185" s="576"/>
      <c r="Z185" s="576"/>
      <c r="AA185" s="576"/>
      <c r="AB185" s="576"/>
      <c r="AC185" s="576"/>
    </row>
    <row r="186" customFormat="false" ht="15" hidden="false" customHeight="false" outlineLevel="0" collapsed="false">
      <c r="A186" s="573"/>
      <c r="B186" s="573"/>
      <c r="C186" s="573"/>
      <c r="D186" s="573"/>
      <c r="E186" s="573"/>
      <c r="F186" s="573"/>
      <c r="G186" s="576"/>
      <c r="H186" s="576"/>
      <c r="I186" s="576"/>
      <c r="J186" s="576"/>
      <c r="K186" s="576"/>
      <c r="L186" s="576"/>
      <c r="M186" s="576"/>
      <c r="N186" s="416"/>
      <c r="O186" s="416"/>
      <c r="P186" s="427"/>
      <c r="Q186" s="576"/>
      <c r="R186" s="576"/>
      <c r="S186" s="576"/>
      <c r="T186" s="576"/>
      <c r="U186" s="576"/>
      <c r="V186" s="576"/>
      <c r="W186" s="576"/>
      <c r="X186" s="576"/>
      <c r="Y186" s="576"/>
      <c r="Z186" s="576"/>
      <c r="AA186" s="576"/>
      <c r="AB186" s="576"/>
      <c r="AC186" s="576"/>
    </row>
    <row r="187" customFormat="false" ht="15" hidden="false" customHeight="false" outlineLevel="0" collapsed="false">
      <c r="A187" s="573"/>
      <c r="B187" s="573"/>
      <c r="C187" s="573"/>
      <c r="D187" s="573"/>
      <c r="E187" s="573"/>
      <c r="F187" s="573"/>
      <c r="G187" s="576"/>
      <c r="H187" s="576"/>
      <c r="I187" s="576"/>
      <c r="J187" s="576"/>
      <c r="K187" s="576"/>
      <c r="L187" s="576"/>
      <c r="M187" s="576"/>
      <c r="N187" s="416"/>
      <c r="O187" s="416"/>
      <c r="P187" s="427"/>
      <c r="Q187" s="576"/>
      <c r="R187" s="576"/>
      <c r="S187" s="576"/>
      <c r="T187" s="576"/>
      <c r="U187" s="576"/>
      <c r="V187" s="576"/>
      <c r="W187" s="576"/>
      <c r="X187" s="576"/>
      <c r="Y187" s="576"/>
      <c r="Z187" s="576"/>
      <c r="AA187" s="576"/>
      <c r="AB187" s="576"/>
      <c r="AC187" s="576"/>
    </row>
    <row r="188" customFormat="false" ht="15" hidden="false" customHeight="false" outlineLevel="0" collapsed="false">
      <c r="A188" s="573"/>
      <c r="B188" s="573"/>
      <c r="C188" s="573"/>
      <c r="D188" s="573"/>
      <c r="E188" s="573"/>
      <c r="F188" s="573"/>
      <c r="G188" s="576"/>
      <c r="H188" s="576"/>
      <c r="I188" s="576"/>
      <c r="J188" s="576"/>
      <c r="K188" s="576"/>
      <c r="L188" s="576"/>
      <c r="M188" s="576"/>
      <c r="N188" s="416"/>
      <c r="O188" s="416"/>
      <c r="P188" s="427"/>
      <c r="Q188" s="576"/>
      <c r="R188" s="576"/>
      <c r="S188" s="576"/>
      <c r="T188" s="576"/>
      <c r="U188" s="576"/>
      <c r="V188" s="576"/>
      <c r="W188" s="576"/>
      <c r="X188" s="576"/>
      <c r="Y188" s="576"/>
      <c r="Z188" s="576"/>
      <c r="AA188" s="576"/>
      <c r="AB188" s="576"/>
      <c r="AC188" s="576"/>
    </row>
    <row r="189" customFormat="false" ht="15" hidden="false" customHeight="false" outlineLevel="0" collapsed="false">
      <c r="A189" s="573"/>
      <c r="B189" s="573"/>
      <c r="C189" s="573"/>
      <c r="D189" s="573"/>
      <c r="E189" s="573"/>
      <c r="F189" s="573"/>
      <c r="G189" s="576"/>
      <c r="H189" s="576"/>
      <c r="I189" s="576"/>
      <c r="J189" s="576"/>
      <c r="K189" s="576"/>
      <c r="L189" s="576"/>
      <c r="M189" s="576"/>
      <c r="N189" s="416"/>
      <c r="O189" s="416"/>
      <c r="P189" s="427"/>
      <c r="Q189" s="576"/>
      <c r="R189" s="576"/>
      <c r="S189" s="576"/>
      <c r="T189" s="576"/>
      <c r="U189" s="576"/>
      <c r="V189" s="576"/>
      <c r="W189" s="576"/>
      <c r="X189" s="576"/>
      <c r="Y189" s="576"/>
      <c r="Z189" s="576"/>
      <c r="AA189" s="576"/>
      <c r="AB189" s="576"/>
      <c r="AC189" s="576"/>
    </row>
    <row r="190" customFormat="false" ht="15" hidden="false" customHeight="false" outlineLevel="0" collapsed="false">
      <c r="A190" s="573"/>
      <c r="B190" s="573"/>
      <c r="C190" s="573"/>
      <c r="D190" s="573"/>
      <c r="E190" s="573"/>
      <c r="F190" s="573"/>
      <c r="G190" s="576"/>
      <c r="H190" s="576"/>
      <c r="I190" s="576"/>
      <c r="J190" s="576"/>
      <c r="K190" s="576"/>
      <c r="L190" s="576"/>
      <c r="M190" s="576"/>
      <c r="N190" s="416"/>
      <c r="O190" s="416"/>
      <c r="P190" s="427"/>
      <c r="Q190" s="576"/>
      <c r="R190" s="576"/>
      <c r="S190" s="576"/>
      <c r="T190" s="576"/>
      <c r="U190" s="576"/>
      <c r="V190" s="576"/>
      <c r="W190" s="576"/>
      <c r="X190" s="576"/>
      <c r="Y190" s="576"/>
      <c r="Z190" s="576"/>
      <c r="AA190" s="576"/>
      <c r="AB190" s="576"/>
      <c r="AC190" s="576"/>
    </row>
    <row r="191" customFormat="false" ht="15" hidden="false" customHeight="false" outlineLevel="0" collapsed="false">
      <c r="A191" s="573"/>
      <c r="B191" s="573"/>
      <c r="C191" s="573"/>
      <c r="D191" s="573"/>
      <c r="E191" s="573"/>
      <c r="F191" s="573"/>
      <c r="G191" s="576"/>
      <c r="H191" s="576"/>
      <c r="I191" s="576"/>
      <c r="J191" s="576"/>
      <c r="K191" s="576"/>
      <c r="L191" s="576"/>
      <c r="M191" s="576"/>
      <c r="N191" s="416"/>
      <c r="O191" s="416"/>
      <c r="P191" s="427"/>
      <c r="Q191" s="576"/>
      <c r="R191" s="576"/>
      <c r="S191" s="576"/>
      <c r="T191" s="576"/>
      <c r="U191" s="576"/>
      <c r="V191" s="576"/>
      <c r="W191" s="576"/>
      <c r="X191" s="576"/>
      <c r="Y191" s="576"/>
      <c r="Z191" s="576"/>
      <c r="AA191" s="576"/>
      <c r="AB191" s="576"/>
      <c r="AC191" s="576"/>
    </row>
    <row r="192" customFormat="false" ht="15" hidden="false" customHeight="false" outlineLevel="0" collapsed="false">
      <c r="A192" s="573"/>
      <c r="B192" s="573"/>
      <c r="C192" s="573"/>
      <c r="D192" s="573"/>
      <c r="E192" s="573"/>
      <c r="F192" s="573"/>
      <c r="G192" s="576"/>
      <c r="H192" s="576"/>
      <c r="I192" s="576"/>
      <c r="J192" s="576"/>
      <c r="K192" s="576"/>
      <c r="L192" s="576"/>
      <c r="M192" s="576"/>
      <c r="N192" s="416"/>
      <c r="O192" s="416"/>
      <c r="P192" s="427"/>
      <c r="Q192" s="576"/>
      <c r="R192" s="576"/>
      <c r="S192" s="576"/>
      <c r="T192" s="576"/>
      <c r="U192" s="576"/>
      <c r="V192" s="576"/>
      <c r="W192" s="576"/>
      <c r="X192" s="576"/>
      <c r="Y192" s="576"/>
      <c r="Z192" s="576"/>
      <c r="AA192" s="576"/>
      <c r="AB192" s="576"/>
      <c r="AC192" s="576"/>
    </row>
    <row r="193" customFormat="false" ht="15" hidden="false" customHeight="false" outlineLevel="0" collapsed="false">
      <c r="A193" s="573"/>
      <c r="B193" s="573"/>
      <c r="C193" s="573"/>
      <c r="D193" s="573"/>
      <c r="E193" s="573"/>
      <c r="F193" s="573"/>
      <c r="G193" s="576"/>
      <c r="H193" s="576"/>
      <c r="I193" s="576"/>
      <c r="J193" s="576"/>
      <c r="K193" s="576"/>
      <c r="L193" s="576"/>
      <c r="M193" s="576"/>
      <c r="N193" s="416"/>
      <c r="O193" s="416"/>
      <c r="P193" s="427"/>
      <c r="Q193" s="576"/>
      <c r="R193" s="576"/>
      <c r="S193" s="576"/>
      <c r="T193" s="576"/>
      <c r="U193" s="576"/>
      <c r="V193" s="576"/>
      <c r="W193" s="576"/>
      <c r="X193" s="576"/>
      <c r="Y193" s="576"/>
      <c r="Z193" s="576"/>
      <c r="AA193" s="576"/>
      <c r="AB193" s="576"/>
      <c r="AC193" s="576"/>
    </row>
    <row r="194" customFormat="false" ht="15" hidden="false" customHeight="false" outlineLevel="0" collapsed="false">
      <c r="A194" s="573"/>
      <c r="B194" s="573"/>
      <c r="C194" s="573"/>
      <c r="D194" s="573"/>
      <c r="E194" s="573"/>
      <c r="F194" s="573"/>
      <c r="G194" s="576"/>
      <c r="H194" s="576"/>
      <c r="I194" s="576"/>
      <c r="J194" s="576"/>
      <c r="K194" s="576"/>
      <c r="L194" s="576"/>
      <c r="M194" s="576"/>
      <c r="N194" s="416"/>
      <c r="O194" s="416"/>
      <c r="P194" s="427"/>
      <c r="Q194" s="576"/>
      <c r="R194" s="576"/>
      <c r="S194" s="576"/>
      <c r="T194" s="576"/>
      <c r="U194" s="576"/>
      <c r="V194" s="576"/>
      <c r="W194" s="576"/>
      <c r="X194" s="576"/>
      <c r="Y194" s="576"/>
      <c r="Z194" s="576"/>
      <c r="AA194" s="576"/>
      <c r="AB194" s="576"/>
      <c r="AC194" s="576"/>
    </row>
    <row r="195" customFormat="false" ht="15" hidden="false" customHeight="false" outlineLevel="0" collapsed="false">
      <c r="A195" s="573"/>
      <c r="B195" s="573"/>
      <c r="C195" s="573"/>
      <c r="D195" s="573"/>
      <c r="E195" s="573"/>
      <c r="F195" s="573"/>
      <c r="G195" s="576"/>
      <c r="H195" s="576"/>
      <c r="I195" s="576"/>
      <c r="J195" s="576"/>
      <c r="K195" s="576"/>
      <c r="L195" s="576"/>
      <c r="M195" s="576"/>
      <c r="N195" s="416"/>
      <c r="O195" s="416"/>
      <c r="P195" s="427"/>
      <c r="Q195" s="576"/>
      <c r="R195" s="576"/>
      <c r="S195" s="576"/>
      <c r="T195" s="576"/>
      <c r="U195" s="576"/>
      <c r="V195" s="576"/>
      <c r="W195" s="576"/>
      <c r="X195" s="576"/>
      <c r="Y195" s="576"/>
      <c r="Z195" s="576"/>
      <c r="AA195" s="576"/>
      <c r="AB195" s="576"/>
      <c r="AC195" s="576"/>
    </row>
    <row r="196" customFormat="false" ht="15" hidden="false" customHeight="false" outlineLevel="0" collapsed="false">
      <c r="A196" s="573"/>
      <c r="B196" s="573"/>
      <c r="C196" s="573"/>
      <c r="D196" s="573"/>
      <c r="E196" s="573"/>
      <c r="F196" s="573"/>
      <c r="G196" s="576"/>
      <c r="H196" s="576"/>
      <c r="I196" s="576"/>
      <c r="J196" s="576"/>
      <c r="K196" s="576"/>
      <c r="L196" s="576"/>
      <c r="M196" s="576"/>
      <c r="N196" s="416"/>
      <c r="O196" s="416"/>
      <c r="P196" s="427"/>
      <c r="Q196" s="576"/>
      <c r="R196" s="576"/>
      <c r="S196" s="576"/>
      <c r="T196" s="576"/>
      <c r="U196" s="576"/>
      <c r="V196" s="576"/>
      <c r="W196" s="576"/>
      <c r="X196" s="576"/>
      <c r="Y196" s="576"/>
      <c r="Z196" s="576"/>
      <c r="AA196" s="576"/>
      <c r="AB196" s="576"/>
      <c r="AC196" s="576"/>
    </row>
    <row r="197" customFormat="false" ht="15" hidden="false" customHeight="false" outlineLevel="0" collapsed="false">
      <c r="A197" s="573"/>
      <c r="B197" s="573"/>
      <c r="C197" s="573"/>
      <c r="D197" s="573"/>
      <c r="E197" s="573"/>
      <c r="F197" s="573"/>
      <c r="G197" s="576"/>
      <c r="H197" s="576"/>
      <c r="I197" s="576"/>
      <c r="J197" s="576"/>
      <c r="K197" s="576"/>
      <c r="L197" s="576"/>
      <c r="M197" s="576"/>
      <c r="N197" s="416"/>
      <c r="O197" s="416"/>
      <c r="P197" s="427"/>
      <c r="Q197" s="576"/>
      <c r="R197" s="576"/>
      <c r="S197" s="576"/>
      <c r="T197" s="576"/>
      <c r="U197" s="576"/>
      <c r="V197" s="576"/>
      <c r="W197" s="576"/>
      <c r="X197" s="576"/>
      <c r="Y197" s="576"/>
      <c r="Z197" s="576"/>
      <c r="AA197" s="576"/>
      <c r="AB197" s="576"/>
      <c r="AC197" s="576"/>
    </row>
    <row r="198" customFormat="false" ht="15" hidden="false" customHeight="false" outlineLevel="0" collapsed="false">
      <c r="A198" s="573"/>
      <c r="B198" s="573"/>
      <c r="C198" s="573"/>
      <c r="D198" s="573"/>
      <c r="E198" s="573"/>
      <c r="F198" s="573"/>
      <c r="G198" s="576"/>
      <c r="H198" s="576"/>
      <c r="I198" s="576"/>
      <c r="J198" s="576"/>
      <c r="K198" s="576"/>
      <c r="L198" s="576"/>
      <c r="M198" s="576"/>
      <c r="N198" s="416"/>
      <c r="O198" s="416"/>
      <c r="P198" s="427"/>
      <c r="Q198" s="576"/>
      <c r="R198" s="576"/>
      <c r="S198" s="576"/>
      <c r="T198" s="576"/>
      <c r="U198" s="576"/>
      <c r="V198" s="576"/>
      <c r="W198" s="576"/>
      <c r="X198" s="576"/>
      <c r="Y198" s="576"/>
      <c r="Z198" s="576"/>
      <c r="AA198" s="576"/>
      <c r="AB198" s="576"/>
      <c r="AC198" s="576"/>
    </row>
    <row r="199" customFormat="false" ht="15" hidden="false" customHeight="false" outlineLevel="0" collapsed="false">
      <c r="A199" s="573"/>
      <c r="B199" s="573"/>
      <c r="C199" s="573"/>
      <c r="D199" s="573"/>
      <c r="E199" s="573"/>
      <c r="F199" s="573"/>
      <c r="G199" s="576"/>
      <c r="H199" s="576"/>
      <c r="I199" s="576"/>
      <c r="J199" s="576"/>
      <c r="K199" s="576"/>
      <c r="L199" s="576"/>
      <c r="M199" s="576"/>
      <c r="N199" s="416"/>
      <c r="O199" s="416"/>
      <c r="P199" s="427"/>
      <c r="Q199" s="576"/>
      <c r="R199" s="576"/>
      <c r="S199" s="576"/>
      <c r="T199" s="576"/>
      <c r="U199" s="576"/>
      <c r="V199" s="576"/>
      <c r="W199" s="576"/>
      <c r="X199" s="576"/>
      <c r="Y199" s="576"/>
      <c r="Z199" s="576"/>
      <c r="AA199" s="576"/>
      <c r="AB199" s="576"/>
      <c r="AC199" s="576"/>
    </row>
    <row r="200" customFormat="false" ht="15" hidden="false" customHeight="false" outlineLevel="0" collapsed="false">
      <c r="A200" s="573"/>
      <c r="B200" s="573"/>
      <c r="C200" s="573"/>
      <c r="D200" s="573"/>
      <c r="E200" s="573"/>
      <c r="F200" s="573"/>
      <c r="G200" s="576"/>
      <c r="H200" s="576"/>
      <c r="I200" s="576"/>
      <c r="J200" s="576"/>
      <c r="K200" s="576"/>
      <c r="L200" s="576"/>
      <c r="M200" s="576"/>
      <c r="N200" s="416"/>
      <c r="O200" s="416"/>
      <c r="P200" s="427"/>
      <c r="Q200" s="576"/>
      <c r="R200" s="576"/>
      <c r="S200" s="576"/>
      <c r="T200" s="576"/>
      <c r="U200" s="576"/>
      <c r="V200" s="576"/>
      <c r="W200" s="576"/>
      <c r="X200" s="576"/>
      <c r="Y200" s="576"/>
      <c r="Z200" s="576"/>
      <c r="AA200" s="576"/>
      <c r="AB200" s="576"/>
      <c r="AC200" s="576"/>
    </row>
    <row r="201" customFormat="false" ht="15" hidden="false" customHeight="false" outlineLevel="0" collapsed="false">
      <c r="A201" s="573"/>
      <c r="B201" s="573"/>
      <c r="C201" s="573"/>
      <c r="D201" s="573"/>
      <c r="E201" s="573"/>
      <c r="F201" s="573"/>
      <c r="G201" s="576"/>
      <c r="H201" s="576"/>
      <c r="I201" s="576"/>
      <c r="J201" s="576"/>
      <c r="K201" s="576"/>
      <c r="L201" s="576"/>
      <c r="M201" s="576"/>
      <c r="N201" s="416"/>
      <c r="O201" s="416"/>
      <c r="P201" s="427"/>
      <c r="Q201" s="576"/>
      <c r="R201" s="576"/>
      <c r="S201" s="576"/>
      <c r="T201" s="576"/>
      <c r="U201" s="576"/>
      <c r="V201" s="576"/>
      <c r="W201" s="576"/>
      <c r="X201" s="576"/>
      <c r="Y201" s="576"/>
      <c r="Z201" s="576"/>
      <c r="AA201" s="576"/>
      <c r="AB201" s="576"/>
      <c r="AC201" s="576"/>
    </row>
    <row r="202" customFormat="false" ht="15" hidden="false" customHeight="false" outlineLevel="0" collapsed="false">
      <c r="A202" s="573"/>
      <c r="B202" s="573"/>
      <c r="C202" s="573"/>
      <c r="D202" s="573"/>
      <c r="E202" s="573"/>
      <c r="F202" s="573"/>
      <c r="G202" s="576"/>
      <c r="H202" s="576"/>
      <c r="I202" s="576"/>
      <c r="J202" s="576"/>
      <c r="K202" s="576"/>
      <c r="L202" s="576"/>
      <c r="M202" s="576"/>
      <c r="N202" s="416"/>
      <c r="O202" s="416"/>
      <c r="P202" s="427"/>
      <c r="Q202" s="576"/>
      <c r="R202" s="576"/>
      <c r="S202" s="576"/>
      <c r="T202" s="576"/>
      <c r="U202" s="576"/>
      <c r="V202" s="576"/>
      <c r="W202" s="576"/>
      <c r="X202" s="576"/>
      <c r="Y202" s="576"/>
      <c r="Z202" s="576"/>
      <c r="AA202" s="576"/>
      <c r="AB202" s="576"/>
      <c r="AC202" s="576"/>
    </row>
    <row r="203" customFormat="false" ht="15" hidden="false" customHeight="false" outlineLevel="0" collapsed="false">
      <c r="A203" s="573"/>
      <c r="B203" s="573"/>
      <c r="C203" s="573"/>
      <c r="D203" s="573"/>
      <c r="E203" s="573"/>
      <c r="F203" s="573"/>
      <c r="G203" s="576"/>
      <c r="H203" s="576"/>
      <c r="I203" s="576"/>
      <c r="J203" s="576"/>
      <c r="K203" s="576"/>
      <c r="L203" s="576"/>
      <c r="M203" s="576"/>
      <c r="N203" s="416"/>
      <c r="O203" s="416"/>
      <c r="P203" s="427"/>
      <c r="Q203" s="576"/>
      <c r="R203" s="576"/>
      <c r="S203" s="576"/>
      <c r="T203" s="576"/>
      <c r="U203" s="576"/>
      <c r="V203" s="576"/>
      <c r="W203" s="576"/>
      <c r="X203" s="576"/>
      <c r="Y203" s="576"/>
      <c r="Z203" s="576"/>
      <c r="AA203" s="576"/>
      <c r="AB203" s="576"/>
      <c r="AC203" s="576"/>
    </row>
    <row r="204" customFormat="false" ht="15" hidden="false" customHeight="false" outlineLevel="0" collapsed="false">
      <c r="A204" s="573"/>
      <c r="B204" s="573"/>
      <c r="C204" s="573"/>
      <c r="D204" s="573"/>
      <c r="E204" s="573"/>
      <c r="F204" s="573"/>
      <c r="G204" s="576"/>
      <c r="H204" s="576"/>
      <c r="I204" s="576"/>
      <c r="J204" s="576"/>
      <c r="K204" s="576"/>
      <c r="L204" s="576"/>
      <c r="M204" s="576"/>
      <c r="N204" s="416"/>
      <c r="O204" s="416"/>
      <c r="P204" s="427"/>
      <c r="Q204" s="576"/>
      <c r="R204" s="576"/>
      <c r="S204" s="576"/>
      <c r="T204" s="576"/>
      <c r="U204" s="576"/>
      <c r="V204" s="576"/>
      <c r="W204" s="576"/>
      <c r="X204" s="576"/>
      <c r="Y204" s="576"/>
      <c r="Z204" s="576"/>
      <c r="AA204" s="576"/>
      <c r="AB204" s="576"/>
      <c r="AC204" s="576"/>
    </row>
    <row r="205" customFormat="false" ht="15" hidden="false" customHeight="false" outlineLevel="0" collapsed="false">
      <c r="A205" s="573"/>
      <c r="B205" s="573"/>
      <c r="C205" s="573"/>
      <c r="D205" s="573"/>
      <c r="E205" s="573"/>
      <c r="F205" s="573"/>
      <c r="G205" s="576"/>
      <c r="H205" s="576"/>
      <c r="I205" s="576"/>
      <c r="J205" s="576"/>
      <c r="K205" s="576"/>
      <c r="L205" s="576"/>
      <c r="M205" s="576"/>
      <c r="N205" s="416"/>
      <c r="O205" s="416"/>
      <c r="P205" s="427"/>
      <c r="Q205" s="576"/>
      <c r="R205" s="576"/>
      <c r="S205" s="576"/>
      <c r="T205" s="576"/>
      <c r="U205" s="576"/>
      <c r="V205" s="576"/>
      <c r="W205" s="576"/>
      <c r="X205" s="576"/>
      <c r="Y205" s="576"/>
      <c r="Z205" s="576"/>
      <c r="AA205" s="576"/>
      <c r="AB205" s="576"/>
      <c r="AC205" s="576"/>
    </row>
    <row r="206" customFormat="false" ht="15" hidden="false" customHeight="false" outlineLevel="0" collapsed="false">
      <c r="A206" s="573"/>
      <c r="B206" s="573"/>
      <c r="C206" s="573"/>
      <c r="D206" s="573"/>
      <c r="E206" s="573"/>
      <c r="F206" s="573"/>
      <c r="G206" s="576"/>
      <c r="H206" s="576"/>
      <c r="I206" s="576"/>
      <c r="J206" s="576"/>
      <c r="K206" s="576"/>
      <c r="L206" s="576"/>
      <c r="M206" s="576"/>
      <c r="N206" s="416"/>
      <c r="O206" s="416"/>
      <c r="P206" s="427"/>
      <c r="Q206" s="576"/>
      <c r="R206" s="576"/>
      <c r="S206" s="576"/>
      <c r="T206" s="576"/>
      <c r="U206" s="576"/>
      <c r="V206" s="576"/>
      <c r="W206" s="576"/>
      <c r="X206" s="576"/>
      <c r="Y206" s="576"/>
      <c r="Z206" s="576"/>
      <c r="AA206" s="576"/>
      <c r="AB206" s="576"/>
      <c r="AC206" s="576"/>
    </row>
    <row r="207" customFormat="false" ht="15" hidden="false" customHeight="false" outlineLevel="0" collapsed="false">
      <c r="A207" s="573"/>
      <c r="B207" s="573"/>
      <c r="C207" s="573"/>
      <c r="D207" s="573"/>
      <c r="E207" s="573"/>
      <c r="F207" s="573"/>
      <c r="G207" s="576"/>
      <c r="H207" s="576"/>
      <c r="I207" s="576"/>
      <c r="J207" s="576"/>
      <c r="K207" s="576"/>
      <c r="L207" s="576"/>
      <c r="M207" s="576"/>
      <c r="N207" s="416"/>
      <c r="O207" s="416"/>
      <c r="P207" s="427"/>
      <c r="Q207" s="576"/>
      <c r="R207" s="576"/>
      <c r="S207" s="576"/>
      <c r="T207" s="576"/>
      <c r="U207" s="576"/>
      <c r="V207" s="576"/>
      <c r="W207" s="576"/>
      <c r="X207" s="576"/>
      <c r="Y207" s="576"/>
      <c r="Z207" s="576"/>
      <c r="AA207" s="576"/>
      <c r="AB207" s="576"/>
      <c r="AC207" s="576"/>
    </row>
    <row r="208" customFormat="false" ht="15" hidden="false" customHeight="false" outlineLevel="0" collapsed="false">
      <c r="A208" s="573"/>
      <c r="B208" s="573"/>
      <c r="C208" s="573"/>
      <c r="D208" s="573"/>
      <c r="E208" s="573"/>
      <c r="F208" s="573"/>
      <c r="G208" s="576"/>
      <c r="H208" s="576"/>
      <c r="I208" s="576"/>
      <c r="J208" s="576"/>
      <c r="K208" s="576"/>
      <c r="L208" s="576"/>
      <c r="M208" s="576"/>
      <c r="N208" s="416"/>
      <c r="O208" s="416"/>
      <c r="P208" s="427"/>
      <c r="Q208" s="576"/>
      <c r="R208" s="576"/>
      <c r="S208" s="576"/>
      <c r="T208" s="576"/>
      <c r="U208" s="576"/>
      <c r="V208" s="576"/>
      <c r="W208" s="576"/>
      <c r="X208" s="576"/>
      <c r="Y208" s="576"/>
      <c r="Z208" s="576"/>
      <c r="AA208" s="576"/>
      <c r="AB208" s="576"/>
      <c r="AC208" s="576"/>
    </row>
    <row r="209" customFormat="false" ht="15" hidden="false" customHeight="false" outlineLevel="0" collapsed="false">
      <c r="A209" s="573"/>
      <c r="B209" s="573"/>
      <c r="C209" s="573"/>
      <c r="D209" s="573"/>
      <c r="E209" s="573"/>
      <c r="F209" s="573"/>
      <c r="G209" s="576"/>
      <c r="H209" s="576"/>
      <c r="I209" s="576"/>
      <c r="J209" s="576"/>
      <c r="K209" s="576"/>
      <c r="L209" s="576"/>
      <c r="M209" s="576"/>
      <c r="N209" s="416"/>
      <c r="O209" s="416"/>
      <c r="P209" s="427"/>
      <c r="Q209" s="576"/>
      <c r="R209" s="576"/>
      <c r="S209" s="576"/>
      <c r="T209" s="576"/>
      <c r="U209" s="576"/>
      <c r="V209" s="576"/>
      <c r="W209" s="576"/>
      <c r="X209" s="576"/>
      <c r="Y209" s="576"/>
      <c r="Z209" s="576"/>
      <c r="AA209" s="576"/>
      <c r="AB209" s="576"/>
      <c r="AC209" s="576"/>
    </row>
    <row r="210" customFormat="false" ht="15" hidden="false" customHeight="false" outlineLevel="0" collapsed="false">
      <c r="A210" s="573"/>
      <c r="B210" s="573"/>
      <c r="C210" s="573"/>
      <c r="D210" s="573"/>
      <c r="E210" s="573"/>
      <c r="F210" s="573"/>
      <c r="G210" s="576"/>
      <c r="H210" s="576"/>
      <c r="I210" s="576"/>
      <c r="J210" s="576"/>
      <c r="K210" s="576"/>
      <c r="L210" s="576"/>
      <c r="M210" s="576"/>
      <c r="N210" s="416"/>
      <c r="O210" s="416"/>
      <c r="P210" s="427"/>
      <c r="Q210" s="576"/>
      <c r="R210" s="576"/>
      <c r="S210" s="576"/>
      <c r="T210" s="576"/>
      <c r="U210" s="576"/>
      <c r="V210" s="576"/>
      <c r="W210" s="576"/>
      <c r="X210" s="576"/>
      <c r="Y210" s="576"/>
      <c r="Z210" s="576"/>
      <c r="AA210" s="576"/>
      <c r="AB210" s="576"/>
      <c r="AC210" s="576"/>
    </row>
    <row r="211" customFormat="false" ht="15" hidden="false" customHeight="false" outlineLevel="0" collapsed="false">
      <c r="A211" s="573"/>
      <c r="B211" s="573"/>
      <c r="C211" s="573"/>
      <c r="D211" s="573"/>
      <c r="E211" s="573"/>
      <c r="F211" s="573"/>
      <c r="G211" s="576"/>
      <c r="H211" s="576"/>
      <c r="I211" s="576"/>
      <c r="J211" s="576"/>
      <c r="K211" s="576"/>
      <c r="L211" s="576"/>
      <c r="M211" s="576"/>
      <c r="N211" s="416"/>
      <c r="O211" s="416"/>
      <c r="P211" s="427"/>
      <c r="Q211" s="576"/>
      <c r="R211" s="576"/>
      <c r="S211" s="576"/>
      <c r="T211" s="576"/>
      <c r="U211" s="576"/>
      <c r="V211" s="576"/>
      <c r="W211" s="576"/>
      <c r="X211" s="576"/>
      <c r="Y211" s="576"/>
      <c r="Z211" s="576"/>
      <c r="AA211" s="576"/>
      <c r="AB211" s="576"/>
      <c r="AC211" s="576"/>
    </row>
    <row r="212" customFormat="false" ht="15" hidden="false" customHeight="false" outlineLevel="0" collapsed="false">
      <c r="A212" s="573"/>
      <c r="B212" s="573"/>
      <c r="C212" s="573"/>
      <c r="D212" s="573"/>
      <c r="E212" s="573"/>
      <c r="F212" s="573"/>
      <c r="G212" s="576"/>
      <c r="H212" s="576"/>
      <c r="I212" s="576"/>
      <c r="J212" s="576"/>
      <c r="K212" s="576"/>
      <c r="L212" s="576"/>
      <c r="M212" s="576"/>
      <c r="N212" s="416"/>
      <c r="O212" s="416"/>
      <c r="P212" s="427"/>
      <c r="Q212" s="576"/>
      <c r="R212" s="576"/>
      <c r="S212" s="576"/>
      <c r="T212" s="576"/>
      <c r="U212" s="576"/>
      <c r="V212" s="576"/>
      <c r="W212" s="576"/>
      <c r="X212" s="576"/>
      <c r="Y212" s="576"/>
      <c r="Z212" s="576"/>
      <c r="AA212" s="576"/>
      <c r="AB212" s="576"/>
      <c r="AC212" s="576"/>
    </row>
    <row r="213" customFormat="false" ht="15" hidden="false" customHeight="false" outlineLevel="0" collapsed="false">
      <c r="A213" s="573"/>
      <c r="B213" s="573"/>
      <c r="C213" s="573"/>
      <c r="D213" s="573"/>
      <c r="E213" s="573"/>
      <c r="F213" s="573"/>
      <c r="G213" s="576"/>
      <c r="H213" s="576"/>
      <c r="I213" s="576"/>
      <c r="J213" s="576"/>
      <c r="K213" s="576"/>
      <c r="L213" s="576"/>
      <c r="M213" s="576"/>
      <c r="N213" s="416"/>
      <c r="O213" s="416"/>
      <c r="P213" s="427"/>
      <c r="Q213" s="576"/>
      <c r="R213" s="576"/>
      <c r="S213" s="576"/>
      <c r="T213" s="576"/>
      <c r="U213" s="576"/>
      <c r="V213" s="576"/>
      <c r="W213" s="576"/>
      <c r="X213" s="576"/>
      <c r="Y213" s="576"/>
      <c r="Z213" s="576"/>
      <c r="AA213" s="576"/>
      <c r="AB213" s="576"/>
      <c r="AC213" s="576"/>
    </row>
    <row r="214" customFormat="false" ht="15" hidden="false" customHeight="false" outlineLevel="0" collapsed="false">
      <c r="A214" s="573"/>
      <c r="B214" s="573"/>
      <c r="C214" s="573"/>
      <c r="D214" s="573"/>
      <c r="E214" s="573"/>
      <c r="F214" s="573"/>
      <c r="G214" s="576"/>
      <c r="H214" s="576"/>
      <c r="I214" s="576"/>
      <c r="J214" s="576"/>
      <c r="K214" s="576"/>
      <c r="L214" s="576"/>
      <c r="M214" s="576"/>
      <c r="N214" s="416"/>
      <c r="O214" s="416"/>
      <c r="P214" s="427"/>
      <c r="Q214" s="576"/>
      <c r="R214" s="576"/>
      <c r="S214" s="576"/>
      <c r="T214" s="576"/>
      <c r="U214" s="576"/>
      <c r="V214" s="576"/>
      <c r="W214" s="576"/>
      <c r="X214" s="576"/>
      <c r="Y214" s="576"/>
      <c r="Z214" s="576"/>
      <c r="AA214" s="576"/>
      <c r="AB214" s="576"/>
      <c r="AC214" s="576"/>
    </row>
    <row r="215" customFormat="false" ht="15" hidden="false" customHeight="false" outlineLevel="0" collapsed="false">
      <c r="A215" s="573"/>
      <c r="B215" s="573"/>
      <c r="C215" s="573"/>
      <c r="D215" s="573"/>
      <c r="E215" s="573"/>
      <c r="F215" s="573"/>
      <c r="G215" s="576"/>
      <c r="H215" s="576"/>
      <c r="I215" s="576"/>
      <c r="J215" s="576"/>
      <c r="K215" s="576"/>
      <c r="L215" s="576"/>
      <c r="M215" s="576"/>
      <c r="N215" s="416"/>
      <c r="O215" s="416"/>
      <c r="P215" s="427"/>
      <c r="Q215" s="576"/>
      <c r="R215" s="576"/>
      <c r="S215" s="576"/>
      <c r="T215" s="576"/>
      <c r="U215" s="576"/>
      <c r="V215" s="576"/>
      <c r="W215" s="576"/>
      <c r="X215" s="576"/>
      <c r="Y215" s="576"/>
      <c r="Z215" s="576"/>
      <c r="AA215" s="576"/>
      <c r="AB215" s="576"/>
      <c r="AC215" s="576"/>
    </row>
    <row r="216" customFormat="false" ht="15" hidden="false" customHeight="false" outlineLevel="0" collapsed="false">
      <c r="A216" s="573"/>
      <c r="B216" s="573"/>
      <c r="C216" s="573"/>
      <c r="D216" s="573"/>
      <c r="E216" s="573"/>
      <c r="F216" s="573"/>
      <c r="G216" s="576"/>
      <c r="H216" s="576"/>
      <c r="I216" s="576"/>
      <c r="J216" s="576"/>
      <c r="K216" s="576"/>
      <c r="L216" s="576"/>
      <c r="M216" s="576"/>
      <c r="N216" s="416"/>
      <c r="O216" s="416"/>
      <c r="P216" s="427"/>
      <c r="Q216" s="576"/>
      <c r="R216" s="576"/>
      <c r="S216" s="576"/>
      <c r="T216" s="576"/>
      <c r="U216" s="576"/>
      <c r="V216" s="576"/>
      <c r="W216" s="576"/>
      <c r="X216" s="576"/>
      <c r="Y216" s="576"/>
      <c r="Z216" s="576"/>
      <c r="AA216" s="576"/>
      <c r="AB216" s="576"/>
      <c r="AC216" s="576"/>
    </row>
    <row r="217" customFormat="false" ht="15" hidden="false" customHeight="false" outlineLevel="0" collapsed="false">
      <c r="A217" s="573"/>
      <c r="B217" s="573"/>
      <c r="C217" s="573"/>
      <c r="D217" s="573"/>
      <c r="E217" s="573"/>
      <c r="F217" s="573"/>
      <c r="G217" s="576"/>
      <c r="H217" s="576"/>
      <c r="I217" s="576"/>
      <c r="J217" s="576"/>
      <c r="K217" s="576"/>
      <c r="L217" s="576"/>
      <c r="M217" s="576"/>
      <c r="N217" s="416"/>
      <c r="O217" s="416"/>
      <c r="P217" s="427"/>
      <c r="Q217" s="576"/>
      <c r="R217" s="576"/>
      <c r="S217" s="576"/>
      <c r="T217" s="576"/>
      <c r="U217" s="576"/>
      <c r="V217" s="576"/>
      <c r="W217" s="576"/>
      <c r="X217" s="576"/>
      <c r="Y217" s="576"/>
      <c r="Z217" s="576"/>
      <c r="AA217" s="576"/>
      <c r="AB217" s="576"/>
      <c r="AC217" s="576"/>
    </row>
    <row r="218" customFormat="false" ht="15" hidden="false" customHeight="false" outlineLevel="0" collapsed="false">
      <c r="A218" s="573"/>
      <c r="B218" s="573"/>
      <c r="C218" s="573"/>
      <c r="D218" s="573"/>
      <c r="E218" s="573"/>
      <c r="F218" s="573"/>
      <c r="G218" s="576"/>
      <c r="H218" s="576"/>
      <c r="I218" s="576"/>
      <c r="J218" s="576"/>
      <c r="K218" s="576"/>
      <c r="L218" s="576"/>
      <c r="M218" s="576"/>
      <c r="N218" s="416"/>
      <c r="O218" s="416"/>
      <c r="P218" s="427"/>
      <c r="Q218" s="576"/>
      <c r="R218" s="576"/>
      <c r="S218" s="576"/>
      <c r="T218" s="576"/>
      <c r="U218" s="576"/>
      <c r="V218" s="576"/>
      <c r="W218" s="576"/>
      <c r="X218" s="576"/>
      <c r="Y218" s="576"/>
      <c r="Z218" s="576"/>
      <c r="AA218" s="576"/>
      <c r="AB218" s="576"/>
      <c r="AC218" s="576"/>
    </row>
    <row r="219" customFormat="false" ht="15" hidden="false" customHeight="false" outlineLevel="0" collapsed="false">
      <c r="A219" s="573"/>
      <c r="B219" s="573"/>
      <c r="C219" s="573"/>
      <c r="D219" s="573"/>
      <c r="E219" s="573"/>
      <c r="F219" s="573"/>
      <c r="G219" s="576"/>
      <c r="H219" s="576"/>
      <c r="I219" s="576"/>
      <c r="J219" s="576"/>
      <c r="K219" s="576"/>
      <c r="L219" s="576"/>
      <c r="M219" s="576"/>
      <c r="N219" s="416"/>
      <c r="O219" s="416"/>
      <c r="P219" s="427"/>
      <c r="Q219" s="576"/>
      <c r="R219" s="576"/>
      <c r="S219" s="576"/>
      <c r="T219" s="576"/>
      <c r="U219" s="576"/>
      <c r="V219" s="576"/>
      <c r="W219" s="576"/>
      <c r="X219" s="576"/>
      <c r="Y219" s="576"/>
      <c r="Z219" s="576"/>
      <c r="AA219" s="576"/>
      <c r="AB219" s="576"/>
      <c r="AC219" s="576"/>
    </row>
    <row r="220" customFormat="false" ht="15" hidden="false" customHeight="false" outlineLevel="0" collapsed="false">
      <c r="A220" s="573"/>
      <c r="B220" s="573"/>
      <c r="C220" s="573"/>
      <c r="D220" s="573"/>
      <c r="E220" s="573"/>
      <c r="F220" s="573"/>
      <c r="G220" s="576"/>
      <c r="H220" s="576"/>
      <c r="I220" s="576"/>
      <c r="J220" s="576"/>
      <c r="K220" s="576"/>
      <c r="L220" s="576"/>
      <c r="M220" s="576"/>
      <c r="N220" s="416"/>
      <c r="O220" s="416"/>
      <c r="P220" s="427"/>
      <c r="Q220" s="576"/>
      <c r="R220" s="576"/>
      <c r="S220" s="576"/>
      <c r="T220" s="576"/>
      <c r="U220" s="576"/>
      <c r="V220" s="576"/>
      <c r="W220" s="576"/>
      <c r="X220" s="576"/>
      <c r="Y220" s="576"/>
      <c r="Z220" s="576"/>
      <c r="AA220" s="576"/>
      <c r="AB220" s="576"/>
      <c r="AC220" s="576"/>
    </row>
    <row r="221" customFormat="false" ht="15" hidden="false" customHeight="false" outlineLevel="0" collapsed="false">
      <c r="A221" s="573"/>
      <c r="B221" s="573"/>
      <c r="C221" s="573"/>
      <c r="D221" s="573"/>
      <c r="E221" s="573"/>
      <c r="F221" s="573"/>
      <c r="G221" s="576"/>
      <c r="H221" s="576"/>
      <c r="I221" s="576"/>
      <c r="J221" s="576"/>
      <c r="K221" s="576"/>
      <c r="L221" s="576"/>
      <c r="M221" s="576"/>
      <c r="N221" s="416"/>
      <c r="O221" s="416"/>
      <c r="P221" s="427"/>
      <c r="Q221" s="576"/>
      <c r="R221" s="576"/>
      <c r="S221" s="576"/>
      <c r="T221" s="576"/>
      <c r="U221" s="576"/>
      <c r="V221" s="576"/>
      <c r="W221" s="576"/>
      <c r="X221" s="576"/>
      <c r="Y221" s="576"/>
      <c r="Z221" s="576"/>
      <c r="AA221" s="576"/>
      <c r="AB221" s="576"/>
      <c r="AC221" s="576"/>
    </row>
    <row r="222" customFormat="false" ht="15" hidden="false" customHeight="false" outlineLevel="0" collapsed="false">
      <c r="A222" s="573"/>
      <c r="B222" s="573"/>
      <c r="C222" s="573"/>
      <c r="D222" s="573"/>
      <c r="E222" s="573"/>
      <c r="F222" s="573"/>
      <c r="G222" s="576"/>
      <c r="H222" s="576"/>
      <c r="I222" s="576"/>
      <c r="J222" s="576"/>
      <c r="K222" s="576"/>
      <c r="L222" s="576"/>
      <c r="M222" s="576"/>
      <c r="N222" s="416"/>
      <c r="O222" s="416"/>
      <c r="P222" s="427"/>
      <c r="Q222" s="576"/>
      <c r="R222" s="576"/>
      <c r="S222" s="576"/>
      <c r="T222" s="576"/>
      <c r="U222" s="576"/>
      <c r="V222" s="576"/>
      <c r="W222" s="576"/>
      <c r="X222" s="576"/>
      <c r="Y222" s="576"/>
      <c r="Z222" s="576"/>
      <c r="AA222" s="576"/>
      <c r="AB222" s="576"/>
      <c r="AC222" s="576"/>
    </row>
    <row r="223" customFormat="false" ht="15" hidden="false" customHeight="false" outlineLevel="0" collapsed="false">
      <c r="A223" s="573"/>
      <c r="B223" s="573"/>
      <c r="C223" s="573"/>
      <c r="D223" s="573"/>
      <c r="E223" s="573"/>
      <c r="F223" s="573"/>
      <c r="G223" s="576"/>
      <c r="H223" s="576"/>
      <c r="I223" s="576"/>
      <c r="J223" s="576"/>
      <c r="K223" s="576"/>
      <c r="L223" s="576"/>
      <c r="M223" s="576"/>
      <c r="N223" s="416"/>
      <c r="O223" s="416"/>
      <c r="P223" s="427"/>
      <c r="Q223" s="576"/>
      <c r="R223" s="576"/>
      <c r="S223" s="576"/>
      <c r="T223" s="576"/>
      <c r="U223" s="576"/>
      <c r="V223" s="576"/>
      <c r="W223" s="576"/>
      <c r="X223" s="576"/>
      <c r="Y223" s="576"/>
      <c r="Z223" s="576"/>
      <c r="AA223" s="576"/>
      <c r="AB223" s="576"/>
      <c r="AC223" s="576"/>
    </row>
    <row r="224" customFormat="false" ht="15" hidden="false" customHeight="false" outlineLevel="0" collapsed="false">
      <c r="A224" s="573"/>
      <c r="B224" s="573"/>
      <c r="C224" s="573"/>
      <c r="D224" s="573"/>
      <c r="E224" s="573"/>
      <c r="F224" s="573"/>
      <c r="G224" s="576"/>
      <c r="H224" s="576"/>
      <c r="I224" s="576"/>
      <c r="J224" s="576"/>
      <c r="K224" s="576"/>
      <c r="L224" s="576"/>
      <c r="M224" s="576"/>
      <c r="N224" s="416"/>
      <c r="O224" s="416"/>
      <c r="P224" s="427"/>
      <c r="Q224" s="576"/>
      <c r="R224" s="576"/>
      <c r="S224" s="576"/>
      <c r="T224" s="576"/>
      <c r="U224" s="576"/>
      <c r="V224" s="576"/>
      <c r="W224" s="576"/>
      <c r="X224" s="576"/>
      <c r="Y224" s="576"/>
      <c r="Z224" s="576"/>
      <c r="AA224" s="576"/>
      <c r="AB224" s="576"/>
      <c r="AC224" s="576"/>
    </row>
    <row r="225" customFormat="false" ht="15" hidden="false" customHeight="false" outlineLevel="0" collapsed="false">
      <c r="A225" s="573"/>
      <c r="B225" s="573"/>
      <c r="C225" s="573"/>
      <c r="D225" s="573"/>
      <c r="E225" s="573"/>
      <c r="F225" s="573"/>
      <c r="G225" s="576"/>
      <c r="H225" s="576"/>
      <c r="I225" s="576"/>
      <c r="J225" s="576"/>
      <c r="K225" s="576"/>
      <c r="L225" s="576"/>
      <c r="M225" s="576"/>
      <c r="N225" s="416"/>
      <c r="O225" s="416"/>
      <c r="P225" s="427"/>
      <c r="Q225" s="576"/>
      <c r="R225" s="576"/>
      <c r="S225" s="576"/>
      <c r="T225" s="576"/>
      <c r="U225" s="576"/>
      <c r="V225" s="576"/>
      <c r="W225" s="576"/>
      <c r="X225" s="576"/>
      <c r="Y225" s="576"/>
      <c r="Z225" s="576"/>
      <c r="AA225" s="576"/>
      <c r="AB225" s="576"/>
      <c r="AC225" s="576"/>
    </row>
    <row r="226" customFormat="false" ht="15" hidden="false" customHeight="false" outlineLevel="0" collapsed="false">
      <c r="A226" s="573"/>
      <c r="B226" s="573"/>
      <c r="C226" s="573"/>
      <c r="D226" s="573"/>
      <c r="E226" s="573"/>
      <c r="F226" s="573"/>
      <c r="G226" s="576"/>
      <c r="H226" s="576"/>
      <c r="I226" s="576"/>
      <c r="J226" s="576"/>
      <c r="K226" s="576"/>
      <c r="L226" s="576"/>
      <c r="M226" s="576"/>
      <c r="N226" s="416"/>
      <c r="O226" s="416"/>
      <c r="P226" s="427"/>
      <c r="Q226" s="576"/>
      <c r="R226" s="576"/>
      <c r="S226" s="576"/>
      <c r="T226" s="576"/>
      <c r="U226" s="576"/>
      <c r="V226" s="576"/>
      <c r="W226" s="576"/>
      <c r="X226" s="576"/>
      <c r="Y226" s="576"/>
      <c r="Z226" s="576"/>
      <c r="AA226" s="576"/>
      <c r="AB226" s="576"/>
      <c r="AC226" s="576"/>
    </row>
    <row r="227" customFormat="false" ht="15" hidden="false" customHeight="false" outlineLevel="0" collapsed="false">
      <c r="A227" s="573"/>
      <c r="B227" s="573"/>
      <c r="C227" s="573"/>
      <c r="D227" s="573"/>
      <c r="E227" s="573"/>
      <c r="F227" s="573"/>
      <c r="G227" s="576"/>
      <c r="H227" s="576"/>
      <c r="I227" s="576"/>
      <c r="J227" s="576"/>
      <c r="K227" s="576"/>
      <c r="L227" s="576"/>
      <c r="M227" s="576"/>
      <c r="N227" s="416"/>
      <c r="O227" s="416"/>
      <c r="P227" s="427"/>
      <c r="Q227" s="576"/>
      <c r="R227" s="576"/>
      <c r="S227" s="576"/>
      <c r="T227" s="576"/>
      <c r="U227" s="576"/>
      <c r="V227" s="576"/>
      <c r="W227" s="576"/>
      <c r="X227" s="576"/>
      <c r="Y227" s="576"/>
      <c r="Z227" s="576"/>
      <c r="AA227" s="576"/>
      <c r="AB227" s="576"/>
      <c r="AC227" s="576"/>
    </row>
    <row r="228" customFormat="false" ht="15" hidden="false" customHeight="false" outlineLevel="0" collapsed="false">
      <c r="A228" s="573"/>
      <c r="B228" s="573"/>
      <c r="C228" s="573"/>
      <c r="D228" s="573"/>
      <c r="E228" s="573"/>
      <c r="F228" s="573"/>
      <c r="G228" s="576"/>
      <c r="H228" s="576"/>
      <c r="I228" s="576"/>
      <c r="J228" s="576"/>
      <c r="K228" s="576"/>
      <c r="L228" s="576"/>
      <c r="M228" s="576"/>
      <c r="N228" s="416"/>
      <c r="O228" s="416"/>
      <c r="P228" s="427"/>
      <c r="Q228" s="576"/>
      <c r="R228" s="576"/>
      <c r="S228" s="576"/>
      <c r="T228" s="576"/>
      <c r="U228" s="576"/>
      <c r="V228" s="576"/>
      <c r="W228" s="576"/>
      <c r="X228" s="576"/>
      <c r="Y228" s="576"/>
      <c r="Z228" s="576"/>
      <c r="AA228" s="576"/>
      <c r="AB228" s="576"/>
      <c r="AC228" s="576"/>
    </row>
    <row r="229" customFormat="false" ht="15" hidden="false" customHeight="false" outlineLevel="0" collapsed="false">
      <c r="A229" s="573"/>
      <c r="B229" s="573"/>
      <c r="C229" s="573"/>
      <c r="D229" s="573"/>
      <c r="E229" s="573"/>
      <c r="F229" s="573"/>
      <c r="G229" s="576"/>
      <c r="H229" s="576"/>
      <c r="I229" s="576"/>
      <c r="J229" s="576"/>
      <c r="K229" s="576"/>
      <c r="L229" s="576"/>
      <c r="M229" s="576"/>
      <c r="N229" s="416"/>
      <c r="O229" s="416"/>
      <c r="P229" s="427"/>
      <c r="Q229" s="576"/>
      <c r="R229" s="576"/>
      <c r="S229" s="576"/>
      <c r="T229" s="576"/>
      <c r="U229" s="576"/>
      <c r="V229" s="576"/>
      <c r="W229" s="576"/>
      <c r="X229" s="576"/>
      <c r="Y229" s="576"/>
      <c r="Z229" s="576"/>
      <c r="AA229" s="576"/>
      <c r="AB229" s="576"/>
      <c r="AC229" s="576"/>
    </row>
    <row r="230" customFormat="false" ht="15" hidden="false" customHeight="false" outlineLevel="0" collapsed="false">
      <c r="A230" s="573"/>
      <c r="B230" s="573"/>
      <c r="C230" s="573"/>
      <c r="D230" s="573"/>
      <c r="E230" s="573"/>
      <c r="F230" s="573"/>
      <c r="G230" s="576"/>
      <c r="H230" s="576"/>
      <c r="I230" s="576"/>
      <c r="J230" s="576"/>
      <c r="K230" s="576"/>
      <c r="L230" s="576"/>
      <c r="M230" s="576"/>
      <c r="N230" s="416"/>
      <c r="O230" s="416"/>
      <c r="P230" s="427"/>
      <c r="Q230" s="576"/>
      <c r="R230" s="576"/>
      <c r="S230" s="576"/>
      <c r="T230" s="576"/>
      <c r="U230" s="576"/>
      <c r="V230" s="576"/>
      <c r="W230" s="576"/>
      <c r="X230" s="576"/>
      <c r="Y230" s="576"/>
      <c r="Z230" s="576"/>
      <c r="AA230" s="576"/>
      <c r="AB230" s="576"/>
      <c r="AC230" s="576"/>
    </row>
    <row r="231" customFormat="false" ht="15" hidden="false" customHeight="false" outlineLevel="0" collapsed="false">
      <c r="A231" s="573"/>
      <c r="B231" s="573"/>
      <c r="C231" s="573"/>
      <c r="D231" s="573"/>
      <c r="E231" s="573"/>
      <c r="F231" s="573"/>
      <c r="G231" s="576"/>
      <c r="H231" s="576"/>
      <c r="I231" s="576"/>
      <c r="J231" s="576"/>
      <c r="K231" s="576"/>
      <c r="L231" s="576"/>
      <c r="M231" s="576"/>
      <c r="N231" s="416"/>
      <c r="O231" s="416"/>
      <c r="P231" s="427"/>
      <c r="Q231" s="576"/>
      <c r="R231" s="576"/>
      <c r="S231" s="576"/>
      <c r="T231" s="576"/>
      <c r="U231" s="576"/>
      <c r="V231" s="576"/>
      <c r="W231" s="576"/>
      <c r="X231" s="576"/>
      <c r="Y231" s="576"/>
      <c r="Z231" s="576"/>
      <c r="AA231" s="576"/>
      <c r="AB231" s="576"/>
      <c r="AC231" s="576"/>
    </row>
    <row r="232" customFormat="false" ht="15" hidden="false" customHeight="false" outlineLevel="0" collapsed="false">
      <c r="A232" s="573"/>
      <c r="B232" s="573"/>
      <c r="C232" s="573"/>
      <c r="D232" s="573"/>
      <c r="E232" s="573"/>
      <c r="F232" s="573"/>
      <c r="G232" s="576"/>
      <c r="H232" s="576"/>
      <c r="I232" s="576"/>
      <c r="J232" s="576"/>
      <c r="K232" s="576"/>
      <c r="L232" s="576"/>
      <c r="M232" s="576"/>
      <c r="N232" s="416"/>
      <c r="O232" s="416"/>
      <c r="P232" s="427"/>
      <c r="Q232" s="576"/>
      <c r="R232" s="576"/>
      <c r="S232" s="576"/>
      <c r="T232" s="576"/>
      <c r="U232" s="576"/>
      <c r="V232" s="576"/>
      <c r="W232" s="576"/>
      <c r="X232" s="576"/>
      <c r="Y232" s="576"/>
      <c r="Z232" s="576"/>
      <c r="AA232" s="576"/>
      <c r="AB232" s="576"/>
      <c r="AC232" s="576"/>
    </row>
    <row r="233" customFormat="false" ht="15" hidden="false" customHeight="false" outlineLevel="0" collapsed="false">
      <c r="A233" s="573"/>
      <c r="B233" s="573"/>
      <c r="C233" s="573"/>
      <c r="D233" s="573"/>
      <c r="E233" s="573"/>
      <c r="F233" s="573"/>
      <c r="G233" s="576"/>
      <c r="H233" s="576"/>
      <c r="I233" s="576"/>
      <c r="J233" s="576"/>
      <c r="K233" s="576"/>
      <c r="L233" s="576"/>
      <c r="M233" s="576"/>
      <c r="N233" s="416"/>
      <c r="O233" s="416"/>
      <c r="P233" s="427"/>
      <c r="Q233" s="576"/>
      <c r="R233" s="576"/>
      <c r="S233" s="576"/>
      <c r="T233" s="576"/>
      <c r="U233" s="576"/>
      <c r="V233" s="576"/>
      <c r="W233" s="576"/>
      <c r="X233" s="576"/>
      <c r="Y233" s="576"/>
      <c r="Z233" s="576"/>
      <c r="AA233" s="576"/>
      <c r="AB233" s="576"/>
      <c r="AC233" s="576"/>
    </row>
    <row r="234" customFormat="false" ht="15" hidden="false" customHeight="false" outlineLevel="0" collapsed="false">
      <c r="A234" s="573"/>
      <c r="B234" s="573"/>
      <c r="C234" s="573"/>
      <c r="D234" s="573"/>
      <c r="E234" s="573"/>
      <c r="F234" s="573"/>
      <c r="G234" s="576"/>
      <c r="H234" s="576"/>
      <c r="I234" s="576"/>
      <c r="J234" s="576"/>
      <c r="K234" s="576"/>
      <c r="L234" s="576"/>
      <c r="M234" s="576"/>
      <c r="N234" s="416"/>
      <c r="O234" s="416"/>
      <c r="P234" s="427"/>
      <c r="Q234" s="576"/>
      <c r="R234" s="576"/>
      <c r="S234" s="576"/>
      <c r="T234" s="576"/>
      <c r="U234" s="576"/>
      <c r="V234" s="576"/>
      <c r="W234" s="576"/>
      <c r="X234" s="576"/>
      <c r="Y234" s="576"/>
      <c r="Z234" s="576"/>
      <c r="AA234" s="576"/>
      <c r="AB234" s="576"/>
      <c r="AC234" s="576"/>
    </row>
    <row r="235" customFormat="false" ht="15" hidden="false" customHeight="false" outlineLevel="0" collapsed="false">
      <c r="A235" s="573"/>
      <c r="B235" s="573"/>
      <c r="C235" s="573"/>
      <c r="D235" s="573"/>
      <c r="E235" s="573"/>
      <c r="F235" s="573"/>
      <c r="G235" s="576"/>
      <c r="H235" s="576"/>
      <c r="I235" s="576"/>
      <c r="J235" s="576"/>
      <c r="K235" s="576"/>
      <c r="L235" s="576"/>
      <c r="M235" s="576"/>
      <c r="N235" s="416"/>
      <c r="O235" s="416"/>
      <c r="P235" s="427"/>
      <c r="Q235" s="576"/>
      <c r="R235" s="576"/>
      <c r="S235" s="576"/>
      <c r="T235" s="576"/>
      <c r="U235" s="576"/>
      <c r="V235" s="576"/>
      <c r="W235" s="576"/>
      <c r="X235" s="576"/>
      <c r="Y235" s="576"/>
      <c r="Z235" s="576"/>
      <c r="AA235" s="576"/>
      <c r="AB235" s="576"/>
      <c r="AC235" s="576"/>
    </row>
    <row r="236" customFormat="false" ht="15" hidden="false" customHeight="false" outlineLevel="0" collapsed="false">
      <c r="A236" s="573"/>
      <c r="B236" s="573"/>
      <c r="C236" s="573"/>
      <c r="D236" s="573"/>
      <c r="E236" s="573"/>
      <c r="F236" s="573"/>
      <c r="G236" s="576"/>
      <c r="H236" s="576"/>
      <c r="I236" s="576"/>
      <c r="J236" s="576"/>
      <c r="K236" s="576"/>
      <c r="L236" s="576"/>
      <c r="M236" s="576"/>
      <c r="N236" s="416"/>
      <c r="O236" s="416"/>
      <c r="P236" s="427"/>
      <c r="Q236" s="576"/>
      <c r="R236" s="576"/>
      <c r="S236" s="576"/>
      <c r="T236" s="576"/>
      <c r="U236" s="576"/>
      <c r="V236" s="576"/>
      <c r="W236" s="576"/>
      <c r="X236" s="576"/>
      <c r="Y236" s="576"/>
      <c r="Z236" s="576"/>
      <c r="AA236" s="576"/>
      <c r="AB236" s="576"/>
      <c r="AC236" s="576"/>
    </row>
    <row r="237" customFormat="false" ht="15" hidden="false" customHeight="false" outlineLevel="0" collapsed="false">
      <c r="A237" s="573"/>
      <c r="B237" s="573"/>
      <c r="C237" s="573"/>
      <c r="D237" s="573"/>
      <c r="E237" s="573"/>
      <c r="F237" s="573"/>
      <c r="G237" s="576"/>
      <c r="H237" s="576"/>
      <c r="I237" s="576"/>
      <c r="J237" s="576"/>
      <c r="K237" s="576"/>
      <c r="L237" s="576"/>
      <c r="M237" s="576"/>
      <c r="N237" s="416"/>
      <c r="O237" s="416"/>
      <c r="P237" s="427"/>
      <c r="Q237" s="576"/>
      <c r="R237" s="576"/>
      <c r="S237" s="576"/>
      <c r="T237" s="576"/>
      <c r="U237" s="576"/>
      <c r="V237" s="576"/>
      <c r="W237" s="576"/>
      <c r="X237" s="576"/>
      <c r="Y237" s="576"/>
      <c r="Z237" s="576"/>
      <c r="AA237" s="576"/>
      <c r="AB237" s="576"/>
      <c r="AC237" s="576"/>
    </row>
    <row r="238" customFormat="false" ht="15" hidden="false" customHeight="false" outlineLevel="0" collapsed="false">
      <c r="A238" s="573"/>
      <c r="B238" s="573"/>
      <c r="C238" s="573"/>
      <c r="D238" s="573"/>
      <c r="E238" s="573"/>
      <c r="F238" s="573"/>
      <c r="G238" s="576"/>
      <c r="H238" s="576"/>
      <c r="I238" s="576"/>
      <c r="J238" s="576"/>
      <c r="K238" s="576"/>
      <c r="L238" s="576"/>
      <c r="M238" s="576"/>
      <c r="N238" s="416"/>
      <c r="O238" s="416"/>
      <c r="P238" s="427"/>
      <c r="Q238" s="576"/>
      <c r="R238" s="576"/>
      <c r="S238" s="576"/>
      <c r="T238" s="576"/>
      <c r="U238" s="576"/>
      <c r="V238" s="576"/>
      <c r="W238" s="576"/>
      <c r="X238" s="576"/>
      <c r="Y238" s="576"/>
      <c r="Z238" s="576"/>
      <c r="AA238" s="576"/>
      <c r="AB238" s="576"/>
      <c r="AC238" s="576"/>
    </row>
    <row r="239" customFormat="false" ht="15" hidden="false" customHeight="false" outlineLevel="0" collapsed="false">
      <c r="A239" s="573"/>
      <c r="B239" s="573"/>
      <c r="C239" s="573"/>
      <c r="D239" s="573"/>
      <c r="E239" s="573"/>
      <c r="F239" s="573"/>
      <c r="G239" s="576"/>
      <c r="H239" s="576"/>
      <c r="I239" s="576"/>
      <c r="J239" s="576"/>
      <c r="K239" s="576"/>
      <c r="L239" s="576"/>
      <c r="M239" s="576"/>
      <c r="N239" s="416"/>
      <c r="O239" s="416"/>
      <c r="P239" s="427"/>
      <c r="Q239" s="576"/>
      <c r="R239" s="576"/>
      <c r="S239" s="576"/>
      <c r="T239" s="576"/>
      <c r="U239" s="576"/>
      <c r="V239" s="576"/>
      <c r="W239" s="576"/>
      <c r="X239" s="576"/>
      <c r="Y239" s="576"/>
      <c r="Z239" s="576"/>
      <c r="AA239" s="576"/>
      <c r="AB239" s="576"/>
      <c r="AC239" s="576"/>
    </row>
    <row r="240" customFormat="false" ht="15" hidden="false" customHeight="false" outlineLevel="0" collapsed="false">
      <c r="A240" s="573"/>
      <c r="B240" s="573"/>
      <c r="C240" s="573"/>
      <c r="D240" s="573"/>
      <c r="E240" s="573"/>
      <c r="F240" s="573"/>
      <c r="G240" s="576"/>
      <c r="H240" s="576"/>
      <c r="I240" s="576"/>
      <c r="J240" s="576"/>
      <c r="K240" s="576"/>
      <c r="L240" s="576"/>
      <c r="M240" s="576"/>
      <c r="N240" s="416"/>
      <c r="O240" s="416"/>
      <c r="P240" s="427"/>
      <c r="Q240" s="576"/>
      <c r="R240" s="576"/>
      <c r="S240" s="576"/>
      <c r="T240" s="576"/>
      <c r="U240" s="576"/>
      <c r="V240" s="576"/>
      <c r="W240" s="576"/>
      <c r="X240" s="576"/>
      <c r="Y240" s="576"/>
      <c r="Z240" s="576"/>
      <c r="AA240" s="576"/>
      <c r="AB240" s="576"/>
      <c r="AC240" s="576"/>
    </row>
    <row r="241" customFormat="false" ht="15" hidden="false" customHeight="false" outlineLevel="0" collapsed="false">
      <c r="A241" s="573"/>
      <c r="B241" s="573"/>
      <c r="C241" s="573"/>
      <c r="D241" s="573"/>
      <c r="E241" s="573"/>
      <c r="F241" s="573"/>
      <c r="G241" s="576"/>
      <c r="H241" s="576"/>
      <c r="I241" s="576"/>
      <c r="J241" s="576"/>
      <c r="K241" s="576"/>
      <c r="L241" s="576"/>
      <c r="M241" s="576"/>
      <c r="N241" s="416"/>
      <c r="O241" s="416"/>
      <c r="P241" s="427"/>
      <c r="Q241" s="576"/>
      <c r="R241" s="576"/>
      <c r="S241" s="576"/>
      <c r="T241" s="576"/>
      <c r="U241" s="576"/>
      <c r="V241" s="576"/>
      <c r="W241" s="576"/>
      <c r="X241" s="576"/>
      <c r="Y241" s="576"/>
      <c r="Z241" s="576"/>
      <c r="AA241" s="576"/>
      <c r="AB241" s="576"/>
      <c r="AC241" s="576"/>
    </row>
    <row r="242" customFormat="false" ht="15" hidden="false" customHeight="false" outlineLevel="0" collapsed="false">
      <c r="A242" s="573"/>
      <c r="B242" s="573"/>
      <c r="C242" s="573"/>
      <c r="D242" s="573"/>
      <c r="E242" s="573"/>
      <c r="F242" s="573"/>
      <c r="G242" s="576"/>
      <c r="H242" s="576"/>
      <c r="I242" s="576"/>
      <c r="J242" s="576"/>
      <c r="K242" s="576"/>
      <c r="L242" s="576"/>
      <c r="M242" s="576"/>
      <c r="N242" s="416"/>
      <c r="O242" s="416"/>
      <c r="P242" s="427"/>
      <c r="Q242" s="576"/>
      <c r="R242" s="576"/>
      <c r="S242" s="576"/>
      <c r="T242" s="576"/>
      <c r="U242" s="576"/>
      <c r="V242" s="576"/>
      <c r="W242" s="576"/>
      <c r="X242" s="576"/>
      <c r="Y242" s="576"/>
      <c r="Z242" s="576"/>
      <c r="AA242" s="576"/>
      <c r="AB242" s="576"/>
      <c r="AC242" s="576"/>
    </row>
    <row r="243" customFormat="false" ht="15" hidden="false" customHeight="false" outlineLevel="0" collapsed="false">
      <c r="A243" s="573"/>
      <c r="B243" s="573"/>
      <c r="C243" s="573"/>
      <c r="D243" s="573"/>
      <c r="E243" s="573"/>
      <c r="F243" s="573"/>
      <c r="G243" s="576"/>
      <c r="H243" s="576"/>
      <c r="I243" s="576"/>
      <c r="J243" s="576"/>
      <c r="K243" s="576"/>
      <c r="L243" s="576"/>
      <c r="M243" s="576"/>
      <c r="N243" s="416"/>
      <c r="O243" s="416"/>
      <c r="P243" s="427"/>
      <c r="Q243" s="576"/>
      <c r="R243" s="576"/>
      <c r="S243" s="576"/>
      <c r="T243" s="576"/>
      <c r="U243" s="576"/>
      <c r="V243" s="576"/>
      <c r="W243" s="576"/>
      <c r="X243" s="576"/>
      <c r="Y243" s="576"/>
      <c r="Z243" s="576"/>
      <c r="AA243" s="576"/>
      <c r="AB243" s="576"/>
      <c r="AC243" s="576"/>
    </row>
    <row r="244" customFormat="false" ht="15" hidden="false" customHeight="false" outlineLevel="0" collapsed="false">
      <c r="A244" s="573"/>
      <c r="B244" s="573"/>
      <c r="C244" s="573"/>
      <c r="D244" s="573"/>
      <c r="E244" s="573"/>
      <c r="F244" s="573"/>
      <c r="G244" s="576"/>
      <c r="H244" s="576"/>
      <c r="I244" s="576"/>
      <c r="J244" s="576"/>
      <c r="K244" s="576"/>
      <c r="L244" s="576"/>
      <c r="M244" s="576"/>
      <c r="N244" s="416"/>
      <c r="O244" s="416"/>
      <c r="P244" s="427"/>
      <c r="Q244" s="576"/>
      <c r="R244" s="576"/>
      <c r="S244" s="576"/>
      <c r="T244" s="576"/>
      <c r="U244" s="576"/>
      <c r="V244" s="576"/>
      <c r="W244" s="576"/>
      <c r="X244" s="576"/>
      <c r="Y244" s="576"/>
      <c r="Z244" s="576"/>
      <c r="AA244" s="576"/>
      <c r="AB244" s="576"/>
      <c r="AC244" s="576"/>
    </row>
    <row r="245" customFormat="false" ht="15" hidden="false" customHeight="false" outlineLevel="0" collapsed="false">
      <c r="A245" s="573"/>
      <c r="B245" s="573"/>
      <c r="C245" s="573"/>
      <c r="D245" s="573"/>
      <c r="E245" s="573"/>
      <c r="F245" s="573"/>
      <c r="G245" s="576"/>
      <c r="H245" s="576"/>
      <c r="I245" s="576"/>
      <c r="J245" s="576"/>
      <c r="K245" s="576"/>
      <c r="L245" s="576"/>
      <c r="M245" s="576"/>
      <c r="N245" s="416"/>
      <c r="O245" s="416"/>
      <c r="P245" s="427"/>
      <c r="Q245" s="576"/>
      <c r="R245" s="576"/>
      <c r="S245" s="576"/>
      <c r="T245" s="576"/>
      <c r="U245" s="576"/>
      <c r="V245" s="576"/>
      <c r="W245" s="576"/>
      <c r="X245" s="576"/>
      <c r="Y245" s="576"/>
      <c r="Z245" s="576"/>
      <c r="AA245" s="576"/>
      <c r="AB245" s="576"/>
      <c r="AC245" s="576"/>
    </row>
    <row r="246" customFormat="false" ht="15" hidden="false" customHeight="false" outlineLevel="0" collapsed="false">
      <c r="A246" s="573"/>
      <c r="B246" s="573"/>
      <c r="C246" s="573"/>
      <c r="D246" s="573"/>
      <c r="E246" s="573"/>
      <c r="F246" s="573"/>
      <c r="G246" s="576"/>
      <c r="H246" s="576"/>
      <c r="I246" s="576"/>
      <c r="J246" s="576"/>
      <c r="K246" s="576"/>
      <c r="L246" s="576"/>
      <c r="M246" s="576"/>
      <c r="N246" s="416"/>
      <c r="O246" s="416"/>
      <c r="P246" s="427"/>
      <c r="Q246" s="576"/>
      <c r="R246" s="576"/>
      <c r="S246" s="576"/>
      <c r="T246" s="576"/>
      <c r="U246" s="576"/>
      <c r="V246" s="576"/>
      <c r="W246" s="576"/>
      <c r="X246" s="576"/>
      <c r="Y246" s="576"/>
      <c r="Z246" s="576"/>
      <c r="AA246" s="576"/>
      <c r="AB246" s="576"/>
      <c r="AC246" s="576"/>
    </row>
    <row r="247" customFormat="false" ht="15" hidden="false" customHeight="false" outlineLevel="0" collapsed="false">
      <c r="A247" s="573"/>
      <c r="B247" s="573"/>
      <c r="C247" s="573"/>
      <c r="D247" s="573"/>
      <c r="E247" s="573"/>
      <c r="F247" s="573"/>
      <c r="G247" s="576"/>
      <c r="H247" s="576"/>
      <c r="I247" s="576"/>
      <c r="J247" s="576"/>
      <c r="K247" s="576"/>
      <c r="L247" s="576"/>
      <c r="M247" s="576"/>
      <c r="N247" s="416"/>
      <c r="O247" s="416"/>
      <c r="P247" s="427"/>
      <c r="Q247" s="576"/>
      <c r="R247" s="576"/>
      <c r="S247" s="576"/>
      <c r="T247" s="576"/>
      <c r="U247" s="576"/>
      <c r="V247" s="576"/>
      <c r="W247" s="576"/>
      <c r="X247" s="576"/>
      <c r="Y247" s="576"/>
      <c r="Z247" s="576"/>
      <c r="AA247" s="576"/>
      <c r="AB247" s="576"/>
      <c r="AC247" s="576"/>
    </row>
    <row r="248" customFormat="false" ht="15" hidden="false" customHeight="false" outlineLevel="0" collapsed="false">
      <c r="A248" s="573"/>
      <c r="B248" s="573"/>
      <c r="C248" s="573"/>
      <c r="D248" s="573"/>
      <c r="E248" s="573"/>
      <c r="F248" s="573"/>
      <c r="G248" s="576"/>
      <c r="H248" s="576"/>
      <c r="I248" s="576"/>
      <c r="J248" s="576"/>
      <c r="K248" s="576"/>
      <c r="L248" s="576"/>
      <c r="M248" s="576"/>
      <c r="N248" s="416"/>
      <c r="O248" s="416"/>
      <c r="P248" s="427"/>
      <c r="Q248" s="576"/>
      <c r="R248" s="576"/>
      <c r="S248" s="576"/>
      <c r="T248" s="576"/>
      <c r="U248" s="576"/>
      <c r="V248" s="576"/>
      <c r="W248" s="576"/>
      <c r="X248" s="576"/>
      <c r="Y248" s="576"/>
      <c r="Z248" s="576"/>
      <c r="AA248" s="576"/>
      <c r="AB248" s="576"/>
      <c r="AC248" s="576"/>
    </row>
    <row r="249" customFormat="false" ht="15" hidden="false" customHeight="false" outlineLevel="0" collapsed="false">
      <c r="A249" s="573"/>
      <c r="B249" s="573"/>
      <c r="C249" s="573"/>
      <c r="D249" s="573"/>
      <c r="E249" s="573"/>
      <c r="F249" s="573"/>
      <c r="G249" s="576"/>
      <c r="H249" s="576"/>
      <c r="I249" s="576"/>
      <c r="J249" s="576"/>
      <c r="K249" s="576"/>
      <c r="L249" s="576"/>
      <c r="M249" s="576"/>
      <c r="N249" s="416"/>
      <c r="O249" s="416"/>
      <c r="P249" s="427"/>
      <c r="Q249" s="576"/>
      <c r="R249" s="576"/>
      <c r="S249" s="576"/>
      <c r="T249" s="576"/>
      <c r="U249" s="576"/>
      <c r="V249" s="576"/>
      <c r="W249" s="576"/>
      <c r="X249" s="576"/>
      <c r="Y249" s="576"/>
      <c r="Z249" s="576"/>
      <c r="AA249" s="576"/>
      <c r="AB249" s="576"/>
      <c r="AC249" s="576"/>
    </row>
    <row r="250" customFormat="false" ht="15" hidden="false" customHeight="false" outlineLevel="0" collapsed="false">
      <c r="A250" s="573"/>
      <c r="B250" s="573"/>
      <c r="C250" s="573"/>
      <c r="D250" s="573"/>
      <c r="E250" s="573"/>
      <c r="F250" s="573"/>
      <c r="G250" s="576"/>
      <c r="H250" s="576"/>
      <c r="I250" s="576"/>
      <c r="J250" s="576"/>
      <c r="K250" s="576"/>
      <c r="L250" s="576"/>
      <c r="M250" s="576"/>
      <c r="N250" s="416"/>
      <c r="O250" s="416"/>
      <c r="P250" s="427"/>
      <c r="Q250" s="576"/>
      <c r="R250" s="576"/>
      <c r="S250" s="576"/>
      <c r="T250" s="576"/>
      <c r="U250" s="576"/>
      <c r="V250" s="576"/>
      <c r="W250" s="576"/>
      <c r="X250" s="576"/>
      <c r="Y250" s="576"/>
      <c r="Z250" s="576"/>
      <c r="AA250" s="576"/>
      <c r="AB250" s="576"/>
      <c r="AC250" s="576"/>
    </row>
    <row r="251" customFormat="false" ht="15" hidden="false" customHeight="false" outlineLevel="0" collapsed="false">
      <c r="A251" s="573"/>
      <c r="B251" s="573"/>
      <c r="C251" s="573"/>
      <c r="D251" s="573"/>
      <c r="E251" s="573"/>
      <c r="F251" s="573"/>
      <c r="G251" s="576"/>
      <c r="H251" s="576"/>
      <c r="I251" s="576"/>
      <c r="J251" s="576"/>
      <c r="K251" s="576"/>
      <c r="L251" s="576"/>
      <c r="M251" s="576"/>
      <c r="N251" s="416"/>
      <c r="O251" s="416"/>
      <c r="P251" s="427"/>
      <c r="Q251" s="576"/>
      <c r="R251" s="576"/>
      <c r="S251" s="576"/>
      <c r="T251" s="576"/>
      <c r="U251" s="576"/>
      <c r="V251" s="576"/>
      <c r="W251" s="576"/>
      <c r="X251" s="576"/>
      <c r="Y251" s="576"/>
      <c r="Z251" s="576"/>
      <c r="AA251" s="576"/>
      <c r="AB251" s="576"/>
      <c r="AC251" s="576"/>
    </row>
    <row r="252" customFormat="false" ht="15" hidden="false" customHeight="false" outlineLevel="0" collapsed="false">
      <c r="A252" s="573"/>
      <c r="B252" s="573"/>
      <c r="C252" s="573"/>
      <c r="D252" s="573"/>
      <c r="E252" s="573"/>
      <c r="F252" s="573"/>
      <c r="G252" s="576"/>
      <c r="H252" s="576"/>
      <c r="I252" s="576"/>
      <c r="J252" s="576"/>
      <c r="K252" s="576"/>
      <c r="L252" s="576"/>
      <c r="M252" s="576"/>
      <c r="N252" s="416"/>
      <c r="O252" s="416"/>
      <c r="P252" s="427"/>
      <c r="Q252" s="576"/>
      <c r="R252" s="576"/>
      <c r="S252" s="576"/>
      <c r="T252" s="576"/>
      <c r="U252" s="576"/>
      <c r="V252" s="576"/>
      <c r="W252" s="576"/>
      <c r="X252" s="576"/>
      <c r="Y252" s="576"/>
      <c r="Z252" s="576"/>
      <c r="AA252" s="576"/>
      <c r="AB252" s="576"/>
      <c r="AC252" s="576"/>
    </row>
    <row r="253" customFormat="false" ht="15" hidden="false" customHeight="false" outlineLevel="0" collapsed="false">
      <c r="A253" s="573"/>
      <c r="B253" s="573"/>
      <c r="C253" s="573"/>
      <c r="D253" s="573"/>
      <c r="E253" s="573"/>
      <c r="F253" s="573"/>
      <c r="G253" s="576"/>
      <c r="H253" s="576"/>
      <c r="I253" s="576"/>
      <c r="J253" s="576"/>
      <c r="K253" s="576"/>
      <c r="L253" s="576"/>
      <c r="M253" s="576"/>
      <c r="N253" s="416"/>
      <c r="O253" s="416"/>
      <c r="P253" s="427"/>
      <c r="Q253" s="576"/>
      <c r="R253" s="576"/>
      <c r="S253" s="576"/>
      <c r="T253" s="576"/>
      <c r="U253" s="576"/>
      <c r="V253" s="576"/>
      <c r="W253" s="576"/>
      <c r="X253" s="576"/>
      <c r="Y253" s="576"/>
      <c r="Z253" s="576"/>
      <c r="AA253" s="576"/>
      <c r="AB253" s="576"/>
      <c r="AC253" s="576"/>
    </row>
    <row r="254" customFormat="false" ht="15" hidden="false" customHeight="false" outlineLevel="0" collapsed="false">
      <c r="A254" s="573"/>
      <c r="B254" s="573"/>
      <c r="C254" s="573"/>
      <c r="D254" s="573"/>
      <c r="E254" s="573"/>
      <c r="F254" s="573"/>
      <c r="G254" s="576"/>
      <c r="H254" s="576"/>
      <c r="I254" s="576"/>
      <c r="J254" s="576"/>
      <c r="K254" s="576"/>
      <c r="L254" s="576"/>
      <c r="M254" s="576"/>
      <c r="N254" s="416"/>
      <c r="O254" s="416"/>
      <c r="P254" s="427"/>
      <c r="Q254" s="576"/>
      <c r="R254" s="576"/>
      <c r="S254" s="576"/>
      <c r="T254" s="576"/>
      <c r="U254" s="576"/>
      <c r="V254" s="576"/>
      <c r="W254" s="576"/>
      <c r="X254" s="576"/>
      <c r="Y254" s="576"/>
      <c r="Z254" s="576"/>
      <c r="AA254" s="576"/>
      <c r="AB254" s="576"/>
      <c r="AC254" s="576"/>
    </row>
    <row r="255" customFormat="false" ht="15" hidden="false" customHeight="false" outlineLevel="0" collapsed="false">
      <c r="A255" s="573"/>
      <c r="B255" s="573"/>
      <c r="C255" s="573"/>
      <c r="D255" s="573"/>
      <c r="E255" s="573"/>
      <c r="F255" s="573"/>
      <c r="G255" s="576"/>
      <c r="H255" s="576"/>
      <c r="I255" s="576"/>
      <c r="J255" s="576"/>
      <c r="K255" s="576"/>
      <c r="L255" s="576"/>
      <c r="M255" s="576"/>
      <c r="N255" s="416"/>
      <c r="O255" s="416"/>
      <c r="P255" s="427"/>
      <c r="Q255" s="576"/>
      <c r="R255" s="576"/>
      <c r="S255" s="576"/>
      <c r="T255" s="576"/>
      <c r="U255" s="576"/>
      <c r="V255" s="576"/>
      <c r="W255" s="576"/>
      <c r="X255" s="576"/>
      <c r="Y255" s="576"/>
      <c r="Z255" s="576"/>
      <c r="AA255" s="576"/>
      <c r="AB255" s="576"/>
      <c r="AC255" s="576"/>
    </row>
    <row r="256" customFormat="false" ht="15" hidden="false" customHeight="false" outlineLevel="0" collapsed="false">
      <c r="A256" s="573"/>
      <c r="B256" s="573"/>
      <c r="C256" s="573"/>
      <c r="D256" s="573"/>
      <c r="E256" s="573"/>
      <c r="F256" s="573"/>
      <c r="G256" s="576"/>
      <c r="H256" s="576"/>
      <c r="I256" s="576"/>
      <c r="J256" s="576"/>
      <c r="K256" s="576"/>
      <c r="L256" s="576"/>
      <c r="M256" s="576"/>
      <c r="N256" s="416"/>
      <c r="O256" s="416"/>
      <c r="P256" s="427"/>
      <c r="Q256" s="576"/>
      <c r="R256" s="576"/>
      <c r="S256" s="576"/>
      <c r="T256" s="576"/>
      <c r="U256" s="576"/>
      <c r="V256" s="576"/>
      <c r="W256" s="576"/>
      <c r="X256" s="576"/>
      <c r="Y256" s="576"/>
      <c r="Z256" s="576"/>
      <c r="AA256" s="576"/>
      <c r="AB256" s="576"/>
      <c r="AC256" s="576"/>
    </row>
    <row r="257" customFormat="false" ht="15" hidden="false" customHeight="false" outlineLevel="0" collapsed="false">
      <c r="A257" s="573"/>
      <c r="B257" s="573"/>
      <c r="C257" s="573"/>
      <c r="D257" s="573"/>
      <c r="E257" s="573"/>
      <c r="F257" s="573"/>
      <c r="G257" s="576"/>
      <c r="H257" s="576"/>
      <c r="I257" s="576"/>
      <c r="J257" s="576"/>
      <c r="K257" s="576"/>
      <c r="L257" s="576"/>
      <c r="M257" s="576"/>
      <c r="N257" s="416"/>
      <c r="O257" s="416"/>
      <c r="P257" s="427"/>
      <c r="Q257" s="576"/>
      <c r="R257" s="576"/>
      <c r="S257" s="576"/>
      <c r="T257" s="576"/>
      <c r="U257" s="576"/>
      <c r="V257" s="576"/>
      <c r="W257" s="576"/>
      <c r="X257" s="576"/>
      <c r="Y257" s="576"/>
      <c r="Z257" s="576"/>
      <c r="AA257" s="576"/>
      <c r="AB257" s="576"/>
      <c r="AC257" s="576"/>
    </row>
    <row r="258" customFormat="false" ht="15" hidden="false" customHeight="false" outlineLevel="0" collapsed="false">
      <c r="A258" s="573"/>
      <c r="B258" s="573"/>
      <c r="C258" s="573"/>
      <c r="D258" s="573"/>
      <c r="E258" s="573"/>
      <c r="F258" s="573"/>
      <c r="G258" s="576"/>
      <c r="H258" s="576"/>
      <c r="I258" s="576"/>
      <c r="J258" s="576"/>
      <c r="K258" s="576"/>
      <c r="L258" s="576"/>
      <c r="M258" s="576"/>
      <c r="N258" s="416"/>
      <c r="O258" s="416"/>
      <c r="P258" s="427"/>
      <c r="Q258" s="576"/>
      <c r="R258" s="576"/>
      <c r="S258" s="576"/>
      <c r="T258" s="576"/>
      <c r="U258" s="576"/>
      <c r="V258" s="576"/>
      <c r="W258" s="576"/>
      <c r="X258" s="576"/>
      <c r="Y258" s="576"/>
      <c r="Z258" s="576"/>
      <c r="AA258" s="576"/>
      <c r="AB258" s="576"/>
      <c r="AC258" s="576"/>
    </row>
    <row r="259" customFormat="false" ht="15" hidden="false" customHeight="false" outlineLevel="0" collapsed="false">
      <c r="A259" s="573"/>
      <c r="B259" s="573"/>
      <c r="C259" s="573"/>
      <c r="D259" s="573"/>
      <c r="E259" s="573"/>
      <c r="F259" s="573"/>
      <c r="G259" s="576"/>
      <c r="H259" s="576"/>
      <c r="I259" s="576"/>
      <c r="J259" s="576"/>
      <c r="K259" s="576"/>
      <c r="L259" s="576"/>
      <c r="M259" s="576"/>
      <c r="N259" s="416"/>
      <c r="O259" s="416"/>
      <c r="P259" s="427"/>
      <c r="Q259" s="576"/>
      <c r="R259" s="576"/>
      <c r="S259" s="576"/>
      <c r="T259" s="576"/>
      <c r="U259" s="576"/>
      <c r="V259" s="576"/>
      <c r="W259" s="576"/>
      <c r="X259" s="576"/>
      <c r="Y259" s="576"/>
      <c r="Z259" s="576"/>
      <c r="AA259" s="576"/>
      <c r="AB259" s="576"/>
      <c r="AC259" s="576"/>
    </row>
    <row r="260" customFormat="false" ht="15" hidden="false" customHeight="false" outlineLevel="0" collapsed="false">
      <c r="A260" s="573"/>
      <c r="B260" s="573"/>
      <c r="C260" s="573"/>
      <c r="D260" s="573"/>
      <c r="E260" s="573"/>
      <c r="F260" s="573"/>
      <c r="G260" s="576"/>
      <c r="H260" s="576"/>
      <c r="I260" s="576"/>
      <c r="J260" s="576"/>
      <c r="K260" s="576"/>
      <c r="L260" s="576"/>
      <c r="M260" s="576"/>
      <c r="N260" s="416"/>
      <c r="O260" s="416"/>
      <c r="P260" s="427"/>
      <c r="Q260" s="576"/>
      <c r="R260" s="576"/>
      <c r="S260" s="576"/>
      <c r="T260" s="576"/>
      <c r="U260" s="576"/>
      <c r="V260" s="576"/>
      <c r="W260" s="576"/>
      <c r="X260" s="576"/>
      <c r="Y260" s="576"/>
      <c r="Z260" s="576"/>
      <c r="AA260" s="576"/>
      <c r="AB260" s="576"/>
      <c r="AC260" s="576"/>
    </row>
    <row r="261" customFormat="false" ht="15" hidden="false" customHeight="false" outlineLevel="0" collapsed="false">
      <c r="A261" s="573"/>
      <c r="B261" s="573"/>
      <c r="C261" s="573"/>
      <c r="D261" s="573"/>
      <c r="E261" s="573"/>
      <c r="F261" s="573"/>
      <c r="G261" s="576"/>
      <c r="H261" s="576"/>
      <c r="I261" s="576"/>
      <c r="J261" s="576"/>
      <c r="K261" s="576"/>
      <c r="L261" s="576"/>
      <c r="M261" s="576"/>
      <c r="N261" s="416"/>
      <c r="O261" s="416"/>
      <c r="P261" s="427"/>
      <c r="Q261" s="576"/>
      <c r="R261" s="576"/>
      <c r="S261" s="576"/>
      <c r="T261" s="576"/>
      <c r="U261" s="576"/>
      <c r="V261" s="576"/>
      <c r="W261" s="576"/>
      <c r="X261" s="576"/>
      <c r="Y261" s="576"/>
      <c r="Z261" s="576"/>
      <c r="AA261" s="576"/>
      <c r="AB261" s="576"/>
      <c r="AC261" s="576"/>
    </row>
    <row r="262" customFormat="false" ht="15" hidden="false" customHeight="false" outlineLevel="0" collapsed="false">
      <c r="A262" s="573"/>
      <c r="B262" s="573"/>
      <c r="C262" s="573"/>
      <c r="D262" s="573"/>
      <c r="E262" s="573"/>
      <c r="F262" s="573"/>
      <c r="G262" s="576"/>
      <c r="H262" s="576"/>
      <c r="I262" s="576"/>
      <c r="J262" s="576"/>
      <c r="K262" s="576"/>
      <c r="L262" s="576"/>
      <c r="M262" s="576"/>
      <c r="N262" s="416"/>
      <c r="O262" s="416"/>
      <c r="P262" s="427"/>
      <c r="Q262" s="576"/>
      <c r="R262" s="576"/>
      <c r="S262" s="576"/>
      <c r="T262" s="576"/>
      <c r="U262" s="576"/>
      <c r="V262" s="576"/>
      <c r="W262" s="576"/>
      <c r="X262" s="576"/>
      <c r="Y262" s="576"/>
      <c r="Z262" s="576"/>
      <c r="AA262" s="576"/>
      <c r="AB262" s="576"/>
      <c r="AC262" s="576"/>
    </row>
    <row r="263" customFormat="false" ht="15" hidden="false" customHeight="false" outlineLevel="0" collapsed="false">
      <c r="A263" s="573"/>
      <c r="B263" s="573"/>
      <c r="C263" s="573"/>
      <c r="D263" s="573"/>
      <c r="E263" s="573"/>
      <c r="F263" s="573"/>
      <c r="G263" s="576"/>
      <c r="H263" s="576"/>
      <c r="I263" s="576"/>
      <c r="J263" s="576"/>
      <c r="K263" s="576"/>
      <c r="L263" s="576"/>
      <c r="M263" s="576"/>
      <c r="N263" s="416"/>
      <c r="O263" s="416"/>
      <c r="P263" s="427"/>
      <c r="Q263" s="576"/>
      <c r="R263" s="576"/>
      <c r="S263" s="576"/>
      <c r="T263" s="576"/>
      <c r="U263" s="576"/>
      <c r="V263" s="576"/>
      <c r="W263" s="576"/>
      <c r="X263" s="576"/>
      <c r="Y263" s="576"/>
      <c r="Z263" s="576"/>
      <c r="AA263" s="576"/>
      <c r="AB263" s="576"/>
      <c r="AC263" s="576"/>
    </row>
    <row r="264" customFormat="false" ht="15" hidden="false" customHeight="false" outlineLevel="0" collapsed="false">
      <c r="A264" s="573"/>
      <c r="B264" s="573"/>
      <c r="C264" s="573"/>
      <c r="D264" s="573"/>
      <c r="E264" s="573"/>
      <c r="F264" s="573"/>
      <c r="G264" s="576"/>
      <c r="H264" s="576"/>
      <c r="I264" s="576"/>
      <c r="J264" s="576"/>
      <c r="K264" s="576"/>
      <c r="L264" s="576"/>
      <c r="M264" s="576"/>
      <c r="N264" s="416"/>
      <c r="O264" s="416"/>
      <c r="P264" s="427"/>
      <c r="Q264" s="576"/>
      <c r="R264" s="576"/>
      <c r="S264" s="576"/>
      <c r="T264" s="576"/>
      <c r="U264" s="576"/>
      <c r="V264" s="576"/>
      <c r="W264" s="576"/>
      <c r="X264" s="576"/>
      <c r="Y264" s="576"/>
      <c r="Z264" s="576"/>
      <c r="AA264" s="576"/>
      <c r="AB264" s="576"/>
      <c r="AC264" s="576"/>
    </row>
    <row r="265" customFormat="false" ht="15" hidden="false" customHeight="false" outlineLevel="0" collapsed="false">
      <c r="A265" s="573"/>
      <c r="B265" s="573"/>
      <c r="C265" s="573"/>
      <c r="D265" s="573"/>
      <c r="E265" s="573"/>
      <c r="F265" s="573"/>
      <c r="G265" s="576"/>
      <c r="H265" s="576"/>
      <c r="I265" s="576"/>
      <c r="J265" s="576"/>
      <c r="K265" s="576"/>
      <c r="L265" s="576"/>
      <c r="M265" s="576"/>
      <c r="N265" s="416"/>
      <c r="O265" s="416"/>
      <c r="P265" s="427"/>
      <c r="Q265" s="576"/>
      <c r="R265" s="576"/>
      <c r="S265" s="576"/>
      <c r="T265" s="576"/>
      <c r="U265" s="576"/>
      <c r="V265" s="576"/>
      <c r="W265" s="576"/>
      <c r="X265" s="576"/>
      <c r="Y265" s="576"/>
      <c r="Z265" s="576"/>
      <c r="AA265" s="576"/>
      <c r="AB265" s="576"/>
      <c r="AC265" s="576"/>
    </row>
    <row r="266" customFormat="false" ht="15" hidden="false" customHeight="false" outlineLevel="0" collapsed="false">
      <c r="A266" s="573"/>
      <c r="B266" s="573"/>
      <c r="C266" s="573"/>
      <c r="D266" s="573"/>
      <c r="E266" s="573"/>
      <c r="F266" s="573"/>
      <c r="G266" s="576"/>
      <c r="H266" s="576"/>
      <c r="I266" s="576"/>
      <c r="J266" s="576"/>
      <c r="K266" s="576"/>
      <c r="L266" s="576"/>
      <c r="M266" s="576"/>
      <c r="N266" s="416"/>
      <c r="O266" s="416"/>
      <c r="P266" s="427"/>
      <c r="Q266" s="576"/>
      <c r="R266" s="576"/>
      <c r="S266" s="576"/>
      <c r="T266" s="576"/>
      <c r="U266" s="576"/>
      <c r="V266" s="576"/>
      <c r="W266" s="576"/>
      <c r="X266" s="576"/>
      <c r="Y266" s="576"/>
      <c r="Z266" s="576"/>
      <c r="AA266" s="576"/>
      <c r="AB266" s="576"/>
      <c r="AC266" s="576"/>
    </row>
    <row r="267" customFormat="false" ht="15" hidden="false" customHeight="false" outlineLevel="0" collapsed="false">
      <c r="A267" s="573"/>
      <c r="B267" s="573"/>
      <c r="C267" s="573"/>
      <c r="D267" s="573"/>
      <c r="E267" s="573"/>
      <c r="F267" s="573"/>
      <c r="G267" s="576"/>
      <c r="H267" s="576"/>
      <c r="I267" s="576"/>
      <c r="J267" s="576"/>
      <c r="K267" s="576"/>
      <c r="L267" s="576"/>
      <c r="M267" s="576"/>
      <c r="N267" s="416"/>
      <c r="O267" s="416"/>
      <c r="P267" s="427"/>
      <c r="Q267" s="576"/>
      <c r="R267" s="576"/>
      <c r="S267" s="576"/>
      <c r="T267" s="576"/>
      <c r="U267" s="576"/>
      <c r="V267" s="576"/>
      <c r="W267" s="576"/>
      <c r="X267" s="576"/>
      <c r="Y267" s="576"/>
      <c r="Z267" s="576"/>
      <c r="AA267" s="576"/>
      <c r="AB267" s="576"/>
      <c r="AC267" s="576"/>
    </row>
    <row r="268" customFormat="false" ht="15" hidden="false" customHeight="false" outlineLevel="0" collapsed="false">
      <c r="A268" s="573"/>
      <c r="B268" s="573"/>
      <c r="C268" s="573"/>
      <c r="D268" s="573"/>
      <c r="E268" s="573"/>
      <c r="F268" s="573"/>
      <c r="G268" s="576"/>
      <c r="H268" s="576"/>
      <c r="I268" s="576"/>
      <c r="J268" s="576"/>
      <c r="K268" s="576"/>
      <c r="L268" s="576"/>
      <c r="M268" s="576"/>
      <c r="N268" s="416"/>
      <c r="O268" s="416"/>
      <c r="P268" s="427"/>
      <c r="Q268" s="576"/>
      <c r="R268" s="576"/>
      <c r="S268" s="576"/>
      <c r="T268" s="576"/>
      <c r="U268" s="576"/>
      <c r="V268" s="576"/>
      <c r="W268" s="576"/>
      <c r="X268" s="576"/>
      <c r="Y268" s="576"/>
      <c r="Z268" s="576"/>
      <c r="AA268" s="576"/>
      <c r="AB268" s="576"/>
      <c r="AC268" s="576"/>
    </row>
    <row r="269" customFormat="false" ht="15" hidden="false" customHeight="false" outlineLevel="0" collapsed="false">
      <c r="A269" s="573"/>
      <c r="B269" s="573"/>
      <c r="C269" s="573"/>
      <c r="D269" s="573"/>
      <c r="E269" s="573"/>
      <c r="F269" s="573"/>
      <c r="G269" s="576"/>
      <c r="H269" s="576"/>
      <c r="I269" s="576"/>
      <c r="J269" s="576"/>
      <c r="K269" s="576"/>
      <c r="L269" s="576"/>
      <c r="M269" s="576"/>
      <c r="N269" s="416"/>
      <c r="O269" s="416"/>
      <c r="P269" s="427"/>
      <c r="Q269" s="576"/>
      <c r="R269" s="576"/>
      <c r="S269" s="576"/>
      <c r="T269" s="576"/>
      <c r="U269" s="576"/>
      <c r="V269" s="576"/>
      <c r="W269" s="576"/>
      <c r="X269" s="576"/>
      <c r="Y269" s="576"/>
      <c r="Z269" s="576"/>
      <c r="AA269" s="576"/>
      <c r="AB269" s="576"/>
      <c r="AC269" s="576"/>
    </row>
    <row r="270" customFormat="false" ht="15" hidden="false" customHeight="false" outlineLevel="0" collapsed="false">
      <c r="A270" s="573"/>
      <c r="B270" s="573"/>
      <c r="C270" s="573"/>
      <c r="D270" s="573"/>
      <c r="E270" s="573"/>
      <c r="F270" s="573"/>
      <c r="G270" s="576"/>
      <c r="H270" s="576"/>
      <c r="I270" s="576"/>
      <c r="J270" s="576"/>
      <c r="K270" s="576"/>
      <c r="L270" s="576"/>
      <c r="M270" s="576"/>
      <c r="N270" s="416"/>
      <c r="O270" s="416"/>
      <c r="P270" s="427"/>
      <c r="Q270" s="576"/>
      <c r="R270" s="576"/>
      <c r="S270" s="576"/>
      <c r="T270" s="576"/>
      <c r="U270" s="576"/>
      <c r="V270" s="576"/>
      <c r="W270" s="576"/>
      <c r="X270" s="576"/>
      <c r="Y270" s="576"/>
      <c r="Z270" s="576"/>
      <c r="AA270" s="576"/>
      <c r="AB270" s="576"/>
      <c r="AC270" s="576"/>
    </row>
    <row r="271" customFormat="false" ht="15" hidden="false" customHeight="false" outlineLevel="0" collapsed="false">
      <c r="A271" s="573"/>
      <c r="B271" s="573"/>
      <c r="C271" s="573"/>
      <c r="D271" s="573"/>
      <c r="E271" s="573"/>
      <c r="F271" s="573"/>
      <c r="G271" s="576"/>
      <c r="H271" s="576"/>
      <c r="I271" s="576"/>
      <c r="J271" s="576"/>
      <c r="K271" s="576"/>
      <c r="L271" s="576"/>
      <c r="M271" s="576"/>
      <c r="N271" s="416"/>
      <c r="O271" s="416"/>
      <c r="P271" s="427"/>
      <c r="Q271" s="576"/>
      <c r="R271" s="576"/>
      <c r="S271" s="576"/>
      <c r="T271" s="576"/>
      <c r="U271" s="576"/>
      <c r="V271" s="576"/>
      <c r="W271" s="576"/>
      <c r="X271" s="576"/>
      <c r="Y271" s="576"/>
      <c r="Z271" s="576"/>
      <c r="AA271" s="576"/>
      <c r="AB271" s="576"/>
      <c r="AC271" s="576"/>
    </row>
    <row r="272" customFormat="false" ht="15" hidden="false" customHeight="false" outlineLevel="0" collapsed="false">
      <c r="A272" s="573"/>
      <c r="B272" s="573"/>
      <c r="C272" s="573"/>
      <c r="D272" s="573"/>
      <c r="E272" s="573"/>
      <c r="F272" s="573"/>
      <c r="G272" s="576"/>
      <c r="H272" s="576"/>
      <c r="I272" s="576"/>
      <c r="J272" s="576"/>
      <c r="K272" s="576"/>
      <c r="L272" s="576"/>
      <c r="M272" s="576"/>
      <c r="N272" s="416"/>
      <c r="O272" s="416"/>
      <c r="P272" s="427"/>
      <c r="Q272" s="576"/>
      <c r="R272" s="576"/>
      <c r="S272" s="576"/>
      <c r="T272" s="576"/>
      <c r="U272" s="576"/>
      <c r="V272" s="576"/>
      <c r="W272" s="576"/>
      <c r="X272" s="576"/>
      <c r="Y272" s="576"/>
      <c r="Z272" s="576"/>
      <c r="AA272" s="576"/>
      <c r="AB272" s="576"/>
      <c r="AC272" s="576"/>
    </row>
    <row r="273" customFormat="false" ht="15" hidden="false" customHeight="false" outlineLevel="0" collapsed="false">
      <c r="A273" s="573"/>
      <c r="B273" s="573"/>
      <c r="C273" s="573"/>
      <c r="D273" s="573"/>
      <c r="E273" s="573"/>
      <c r="F273" s="573"/>
      <c r="G273" s="576"/>
      <c r="H273" s="576"/>
      <c r="I273" s="576"/>
      <c r="J273" s="576"/>
      <c r="K273" s="576"/>
      <c r="L273" s="576"/>
      <c r="M273" s="576"/>
      <c r="N273" s="416"/>
      <c r="O273" s="416"/>
      <c r="P273" s="427"/>
      <c r="Q273" s="576"/>
      <c r="R273" s="576"/>
      <c r="S273" s="576"/>
      <c r="T273" s="576"/>
      <c r="U273" s="576"/>
      <c r="V273" s="576"/>
      <c r="W273" s="576"/>
      <c r="X273" s="576"/>
      <c r="Y273" s="576"/>
      <c r="Z273" s="576"/>
      <c r="AA273" s="576"/>
      <c r="AB273" s="576"/>
      <c r="AC273" s="576"/>
    </row>
    <row r="274" customFormat="false" ht="15" hidden="false" customHeight="false" outlineLevel="0" collapsed="false">
      <c r="A274" s="573"/>
      <c r="B274" s="573"/>
      <c r="C274" s="573"/>
      <c r="D274" s="573"/>
      <c r="E274" s="573"/>
      <c r="F274" s="573"/>
      <c r="G274" s="576"/>
      <c r="H274" s="576"/>
      <c r="I274" s="576"/>
      <c r="J274" s="576"/>
      <c r="K274" s="576"/>
      <c r="L274" s="576"/>
      <c r="M274" s="576"/>
      <c r="N274" s="416"/>
      <c r="O274" s="416"/>
      <c r="P274" s="427"/>
      <c r="Q274" s="576"/>
      <c r="R274" s="576"/>
      <c r="S274" s="576"/>
      <c r="T274" s="576"/>
      <c r="U274" s="576"/>
      <c r="V274" s="576"/>
      <c r="W274" s="576"/>
      <c r="X274" s="576"/>
      <c r="Y274" s="576"/>
      <c r="Z274" s="576"/>
      <c r="AA274" s="576"/>
      <c r="AB274" s="576"/>
      <c r="AC274" s="576"/>
    </row>
    <row r="275" customFormat="false" ht="15" hidden="false" customHeight="false" outlineLevel="0" collapsed="false">
      <c r="A275" s="573"/>
      <c r="B275" s="573"/>
      <c r="C275" s="573"/>
      <c r="D275" s="573"/>
      <c r="E275" s="573"/>
      <c r="F275" s="573"/>
      <c r="G275" s="576"/>
      <c r="H275" s="576"/>
      <c r="I275" s="576"/>
      <c r="J275" s="576"/>
      <c r="K275" s="576"/>
      <c r="L275" s="576"/>
      <c r="M275" s="576"/>
      <c r="N275" s="416"/>
      <c r="O275" s="416"/>
      <c r="P275" s="427"/>
      <c r="Q275" s="576"/>
      <c r="R275" s="576"/>
      <c r="S275" s="576"/>
      <c r="T275" s="576"/>
      <c r="U275" s="576"/>
      <c r="V275" s="576"/>
      <c r="W275" s="576"/>
      <c r="X275" s="576"/>
      <c r="Y275" s="576"/>
      <c r="Z275" s="576"/>
      <c r="AA275" s="576"/>
      <c r="AB275" s="576"/>
      <c r="AC275" s="576"/>
    </row>
    <row r="276" customFormat="false" ht="15" hidden="false" customHeight="false" outlineLevel="0" collapsed="false">
      <c r="A276" s="573"/>
      <c r="B276" s="573"/>
      <c r="C276" s="573"/>
      <c r="D276" s="573"/>
      <c r="E276" s="573"/>
      <c r="F276" s="573"/>
      <c r="G276" s="576"/>
      <c r="H276" s="576"/>
      <c r="I276" s="576"/>
      <c r="J276" s="576"/>
      <c r="K276" s="576"/>
      <c r="L276" s="576"/>
      <c r="M276" s="576"/>
      <c r="N276" s="416"/>
      <c r="O276" s="416"/>
      <c r="P276" s="427"/>
      <c r="Q276" s="576"/>
      <c r="R276" s="576"/>
      <c r="S276" s="576"/>
      <c r="T276" s="576"/>
      <c r="U276" s="576"/>
      <c r="V276" s="576"/>
      <c r="W276" s="576"/>
      <c r="X276" s="576"/>
      <c r="Y276" s="576"/>
      <c r="Z276" s="576"/>
      <c r="AA276" s="576"/>
      <c r="AB276" s="576"/>
      <c r="AC276" s="576"/>
    </row>
    <row r="277" customFormat="false" ht="15" hidden="false" customHeight="false" outlineLevel="0" collapsed="false">
      <c r="A277" s="573"/>
      <c r="B277" s="573"/>
      <c r="C277" s="573"/>
      <c r="D277" s="573"/>
      <c r="E277" s="573"/>
      <c r="F277" s="573"/>
      <c r="G277" s="576"/>
      <c r="H277" s="576"/>
      <c r="I277" s="576"/>
      <c r="J277" s="576"/>
      <c r="K277" s="576"/>
      <c r="L277" s="576"/>
      <c r="M277" s="576"/>
      <c r="N277" s="416"/>
      <c r="O277" s="416"/>
      <c r="P277" s="427"/>
      <c r="Q277" s="576"/>
      <c r="R277" s="576"/>
      <c r="S277" s="576"/>
      <c r="T277" s="576"/>
      <c r="U277" s="576"/>
      <c r="V277" s="576"/>
      <c r="W277" s="576"/>
      <c r="X277" s="576"/>
      <c r="Y277" s="576"/>
      <c r="Z277" s="576"/>
      <c r="AA277" s="576"/>
      <c r="AB277" s="576"/>
      <c r="AC277" s="576"/>
    </row>
    <row r="278" customFormat="false" ht="15" hidden="false" customHeight="false" outlineLevel="0" collapsed="false">
      <c r="A278" s="573"/>
      <c r="B278" s="573"/>
      <c r="C278" s="573"/>
      <c r="D278" s="573"/>
      <c r="E278" s="573"/>
      <c r="F278" s="573"/>
      <c r="G278" s="576"/>
      <c r="H278" s="576"/>
      <c r="I278" s="576"/>
      <c r="J278" s="576"/>
      <c r="K278" s="576"/>
      <c r="L278" s="576"/>
      <c r="M278" s="576"/>
      <c r="N278" s="416"/>
      <c r="O278" s="416"/>
      <c r="P278" s="427"/>
      <c r="Q278" s="576"/>
      <c r="R278" s="576"/>
      <c r="S278" s="576"/>
      <c r="T278" s="576"/>
      <c r="U278" s="576"/>
      <c r="V278" s="576"/>
      <c r="W278" s="576"/>
      <c r="X278" s="576"/>
      <c r="Y278" s="576"/>
      <c r="Z278" s="576"/>
      <c r="AA278" s="576"/>
      <c r="AB278" s="576"/>
      <c r="AC278" s="576"/>
    </row>
    <row r="279" customFormat="false" ht="15" hidden="false" customHeight="false" outlineLevel="0" collapsed="false">
      <c r="A279" s="573"/>
      <c r="B279" s="573"/>
      <c r="C279" s="573"/>
      <c r="D279" s="573"/>
      <c r="E279" s="573"/>
      <c r="F279" s="573"/>
      <c r="G279" s="576"/>
      <c r="H279" s="576"/>
      <c r="I279" s="576"/>
      <c r="J279" s="576"/>
      <c r="K279" s="576"/>
      <c r="L279" s="576"/>
      <c r="M279" s="576"/>
      <c r="N279" s="416"/>
      <c r="O279" s="416"/>
      <c r="P279" s="427"/>
      <c r="Q279" s="576"/>
      <c r="R279" s="576"/>
      <c r="S279" s="576"/>
      <c r="T279" s="576"/>
      <c r="U279" s="576"/>
      <c r="V279" s="576"/>
      <c r="W279" s="576"/>
      <c r="X279" s="576"/>
      <c r="Y279" s="576"/>
      <c r="Z279" s="576"/>
      <c r="AA279" s="576"/>
      <c r="AB279" s="576"/>
      <c r="AC279" s="576"/>
    </row>
    <row r="280" customFormat="false" ht="15" hidden="false" customHeight="false" outlineLevel="0" collapsed="false">
      <c r="A280" s="573"/>
      <c r="B280" s="573"/>
      <c r="C280" s="573"/>
      <c r="D280" s="573"/>
      <c r="E280" s="573"/>
      <c r="F280" s="573"/>
      <c r="G280" s="576"/>
      <c r="H280" s="576"/>
      <c r="I280" s="576"/>
      <c r="J280" s="576"/>
      <c r="K280" s="576"/>
      <c r="L280" s="576"/>
      <c r="M280" s="576"/>
      <c r="N280" s="416"/>
      <c r="O280" s="416"/>
      <c r="P280" s="427"/>
      <c r="Q280" s="576"/>
      <c r="R280" s="576"/>
      <c r="S280" s="576"/>
      <c r="T280" s="576"/>
      <c r="U280" s="576"/>
      <c r="V280" s="576"/>
      <c r="W280" s="576"/>
      <c r="X280" s="576"/>
      <c r="Y280" s="576"/>
      <c r="Z280" s="576"/>
      <c r="AA280" s="576"/>
      <c r="AB280" s="576"/>
      <c r="AC280" s="576"/>
    </row>
    <row r="281" customFormat="false" ht="15" hidden="false" customHeight="false" outlineLevel="0" collapsed="false">
      <c r="A281" s="573"/>
      <c r="B281" s="573"/>
      <c r="C281" s="573"/>
      <c r="D281" s="573"/>
      <c r="E281" s="573"/>
      <c r="F281" s="573"/>
      <c r="G281" s="576"/>
      <c r="H281" s="576"/>
      <c r="I281" s="576"/>
      <c r="J281" s="576"/>
      <c r="K281" s="576"/>
      <c r="L281" s="576"/>
      <c r="M281" s="576"/>
      <c r="N281" s="416"/>
      <c r="O281" s="416"/>
      <c r="P281" s="427"/>
      <c r="Q281" s="576"/>
      <c r="R281" s="576"/>
      <c r="S281" s="576"/>
      <c r="T281" s="576"/>
      <c r="U281" s="576"/>
      <c r="V281" s="576"/>
      <c r="W281" s="576"/>
      <c r="X281" s="576"/>
      <c r="Y281" s="576"/>
      <c r="Z281" s="576"/>
      <c r="AA281" s="576"/>
      <c r="AB281" s="576"/>
      <c r="AC281" s="576"/>
    </row>
    <row r="282" customFormat="false" ht="15" hidden="false" customHeight="false" outlineLevel="0" collapsed="false">
      <c r="A282" s="573"/>
      <c r="B282" s="573"/>
      <c r="C282" s="573"/>
      <c r="D282" s="573"/>
      <c r="E282" s="573"/>
      <c r="F282" s="573"/>
      <c r="G282" s="576"/>
      <c r="H282" s="576"/>
      <c r="I282" s="576"/>
      <c r="J282" s="576"/>
      <c r="K282" s="576"/>
      <c r="L282" s="576"/>
      <c r="M282" s="576"/>
      <c r="N282" s="416"/>
      <c r="O282" s="416"/>
      <c r="P282" s="427"/>
      <c r="Q282" s="576"/>
      <c r="R282" s="576"/>
      <c r="S282" s="576"/>
      <c r="T282" s="576"/>
      <c r="U282" s="576"/>
      <c r="V282" s="576"/>
      <c r="W282" s="576"/>
      <c r="X282" s="576"/>
      <c r="Y282" s="576"/>
      <c r="Z282" s="576"/>
      <c r="AA282" s="576"/>
      <c r="AB282" s="576"/>
      <c r="AC282" s="576"/>
    </row>
    <row r="283" customFormat="false" ht="15" hidden="false" customHeight="false" outlineLevel="0" collapsed="false">
      <c r="A283" s="573"/>
      <c r="B283" s="573"/>
      <c r="C283" s="573"/>
      <c r="D283" s="573"/>
      <c r="E283" s="573"/>
      <c r="F283" s="573"/>
      <c r="G283" s="576"/>
      <c r="H283" s="576"/>
      <c r="I283" s="576"/>
      <c r="J283" s="576"/>
      <c r="K283" s="576"/>
      <c r="L283" s="576"/>
      <c r="M283" s="576"/>
      <c r="N283" s="416"/>
      <c r="O283" s="416"/>
      <c r="P283" s="427"/>
      <c r="Q283" s="576"/>
      <c r="R283" s="576"/>
      <c r="S283" s="576"/>
      <c r="T283" s="576"/>
      <c r="U283" s="576"/>
      <c r="V283" s="576"/>
      <c r="W283" s="576"/>
      <c r="X283" s="576"/>
      <c r="Y283" s="576"/>
      <c r="Z283" s="576"/>
      <c r="AA283" s="576"/>
      <c r="AB283" s="576"/>
      <c r="AC283" s="576"/>
    </row>
    <row r="284" customFormat="false" ht="15" hidden="false" customHeight="false" outlineLevel="0" collapsed="false">
      <c r="A284" s="573"/>
      <c r="B284" s="573"/>
      <c r="C284" s="573"/>
      <c r="D284" s="573"/>
      <c r="E284" s="573"/>
      <c r="F284" s="573"/>
      <c r="G284" s="576"/>
      <c r="H284" s="576"/>
      <c r="I284" s="576"/>
      <c r="J284" s="576"/>
      <c r="K284" s="576"/>
      <c r="L284" s="576"/>
      <c r="M284" s="576"/>
      <c r="N284" s="416"/>
      <c r="O284" s="416"/>
      <c r="P284" s="427"/>
      <c r="Q284" s="576"/>
      <c r="R284" s="576"/>
      <c r="S284" s="576"/>
      <c r="T284" s="576"/>
      <c r="U284" s="576"/>
      <c r="V284" s="576"/>
      <c r="W284" s="576"/>
      <c r="X284" s="576"/>
      <c r="Y284" s="576"/>
      <c r="Z284" s="576"/>
      <c r="AA284" s="576"/>
      <c r="AB284" s="576"/>
      <c r="AC284" s="576"/>
    </row>
    <row r="285" customFormat="false" ht="15" hidden="false" customHeight="false" outlineLevel="0" collapsed="false">
      <c r="A285" s="573"/>
      <c r="B285" s="573"/>
      <c r="C285" s="573"/>
      <c r="D285" s="573"/>
      <c r="E285" s="573"/>
      <c r="F285" s="573"/>
      <c r="G285" s="576"/>
      <c r="H285" s="576"/>
      <c r="I285" s="576"/>
      <c r="J285" s="576"/>
      <c r="K285" s="576"/>
      <c r="L285" s="576"/>
      <c r="M285" s="576"/>
      <c r="N285" s="416"/>
      <c r="O285" s="416"/>
      <c r="P285" s="427"/>
      <c r="Q285" s="576"/>
      <c r="R285" s="576"/>
      <c r="S285" s="576"/>
      <c r="T285" s="576"/>
      <c r="U285" s="576"/>
      <c r="V285" s="576"/>
      <c r="W285" s="576"/>
      <c r="X285" s="576"/>
      <c r="Y285" s="576"/>
      <c r="Z285" s="576"/>
      <c r="AA285" s="576"/>
      <c r="AB285" s="576"/>
      <c r="AC285" s="576"/>
    </row>
    <row r="286" customFormat="false" ht="15" hidden="false" customHeight="false" outlineLevel="0" collapsed="false">
      <c r="A286" s="573"/>
      <c r="B286" s="573"/>
      <c r="C286" s="573"/>
      <c r="D286" s="573"/>
      <c r="E286" s="573"/>
      <c r="F286" s="573"/>
      <c r="G286" s="576"/>
      <c r="H286" s="576"/>
      <c r="I286" s="576"/>
      <c r="J286" s="576"/>
      <c r="K286" s="576"/>
      <c r="L286" s="576"/>
      <c r="M286" s="576"/>
      <c r="N286" s="416"/>
      <c r="O286" s="416"/>
      <c r="P286" s="427"/>
      <c r="Q286" s="576"/>
      <c r="R286" s="576"/>
      <c r="S286" s="576"/>
      <c r="T286" s="576"/>
      <c r="U286" s="576"/>
      <c r="V286" s="576"/>
      <c r="W286" s="576"/>
      <c r="X286" s="576"/>
      <c r="Y286" s="576"/>
      <c r="Z286" s="576"/>
      <c r="AA286" s="576"/>
      <c r="AB286" s="576"/>
      <c r="AC286" s="576"/>
    </row>
    <row r="287" customFormat="false" ht="15" hidden="false" customHeight="false" outlineLevel="0" collapsed="false">
      <c r="A287" s="573"/>
      <c r="B287" s="573"/>
      <c r="C287" s="573"/>
      <c r="D287" s="573"/>
      <c r="E287" s="573"/>
      <c r="F287" s="573"/>
      <c r="G287" s="576"/>
      <c r="H287" s="576"/>
      <c r="I287" s="576"/>
      <c r="J287" s="576"/>
      <c r="K287" s="576"/>
      <c r="L287" s="576"/>
      <c r="M287" s="576"/>
      <c r="N287" s="416"/>
      <c r="O287" s="416"/>
      <c r="P287" s="427"/>
      <c r="Q287" s="576"/>
      <c r="R287" s="576"/>
      <c r="S287" s="576"/>
      <c r="T287" s="576"/>
      <c r="U287" s="576"/>
      <c r="V287" s="576"/>
      <c r="W287" s="576"/>
      <c r="X287" s="576"/>
      <c r="Y287" s="576"/>
      <c r="Z287" s="576"/>
      <c r="AA287" s="576"/>
      <c r="AB287" s="576"/>
      <c r="AC287" s="576"/>
    </row>
    <row r="288" customFormat="false" ht="15" hidden="false" customHeight="false" outlineLevel="0" collapsed="false">
      <c r="A288" s="573"/>
      <c r="B288" s="573"/>
      <c r="C288" s="573"/>
      <c r="D288" s="573"/>
      <c r="E288" s="573"/>
      <c r="F288" s="573"/>
      <c r="G288" s="576"/>
      <c r="H288" s="576"/>
      <c r="I288" s="576"/>
      <c r="J288" s="576"/>
      <c r="K288" s="576"/>
      <c r="L288" s="576"/>
      <c r="M288" s="576"/>
      <c r="N288" s="416"/>
      <c r="O288" s="416"/>
      <c r="P288" s="427"/>
      <c r="Q288" s="576"/>
      <c r="R288" s="576"/>
      <c r="S288" s="576"/>
      <c r="T288" s="576"/>
      <c r="U288" s="576"/>
      <c r="V288" s="576"/>
      <c r="W288" s="576"/>
      <c r="X288" s="576"/>
      <c r="Y288" s="576"/>
      <c r="Z288" s="576"/>
      <c r="AA288" s="576"/>
      <c r="AB288" s="576"/>
      <c r="AC288" s="576"/>
    </row>
    <row r="289" customFormat="false" ht="15" hidden="false" customHeight="false" outlineLevel="0" collapsed="false">
      <c r="A289" s="573"/>
      <c r="B289" s="573"/>
      <c r="C289" s="573"/>
      <c r="D289" s="573"/>
      <c r="E289" s="573"/>
      <c r="F289" s="573"/>
      <c r="G289" s="576"/>
      <c r="H289" s="576"/>
      <c r="I289" s="576"/>
      <c r="J289" s="576"/>
      <c r="K289" s="576"/>
      <c r="L289" s="576"/>
      <c r="M289" s="576"/>
      <c r="N289" s="416"/>
      <c r="O289" s="416"/>
      <c r="P289" s="427"/>
      <c r="Q289" s="576"/>
      <c r="R289" s="576"/>
      <c r="S289" s="576"/>
      <c r="T289" s="576"/>
      <c r="U289" s="576"/>
      <c r="V289" s="576"/>
      <c r="W289" s="576"/>
      <c r="X289" s="576"/>
      <c r="Y289" s="576"/>
      <c r="Z289" s="576"/>
      <c r="AA289" s="576"/>
      <c r="AB289" s="576"/>
      <c r="AC289" s="576"/>
    </row>
    <row r="290" customFormat="false" ht="15" hidden="false" customHeight="false" outlineLevel="0" collapsed="false">
      <c r="A290" s="573"/>
      <c r="B290" s="573"/>
      <c r="C290" s="573"/>
      <c r="D290" s="573"/>
      <c r="E290" s="573"/>
      <c r="F290" s="573"/>
      <c r="G290" s="576"/>
      <c r="H290" s="576"/>
      <c r="I290" s="576"/>
      <c r="J290" s="576"/>
      <c r="K290" s="576"/>
      <c r="L290" s="576"/>
      <c r="M290" s="576"/>
      <c r="N290" s="416"/>
      <c r="O290" s="416"/>
      <c r="P290" s="427"/>
      <c r="Q290" s="576"/>
      <c r="R290" s="576"/>
      <c r="S290" s="576"/>
      <c r="T290" s="576"/>
      <c r="U290" s="576"/>
      <c r="V290" s="576"/>
      <c r="W290" s="576"/>
      <c r="X290" s="576"/>
      <c r="Y290" s="576"/>
      <c r="Z290" s="576"/>
      <c r="AA290" s="576"/>
      <c r="AB290" s="576"/>
      <c r="AC290" s="576"/>
    </row>
    <row r="291" customFormat="false" ht="15" hidden="false" customHeight="false" outlineLevel="0" collapsed="false">
      <c r="A291" s="573"/>
      <c r="B291" s="573"/>
      <c r="C291" s="573"/>
      <c r="D291" s="573"/>
      <c r="E291" s="573"/>
      <c r="F291" s="573"/>
      <c r="G291" s="576"/>
      <c r="H291" s="576"/>
      <c r="I291" s="576"/>
      <c r="J291" s="576"/>
      <c r="K291" s="576"/>
      <c r="L291" s="576"/>
      <c r="M291" s="576"/>
      <c r="N291" s="416"/>
      <c r="O291" s="416"/>
      <c r="P291" s="427"/>
      <c r="Q291" s="576"/>
      <c r="R291" s="576"/>
      <c r="S291" s="576"/>
      <c r="T291" s="576"/>
      <c r="U291" s="576"/>
      <c r="V291" s="576"/>
      <c r="W291" s="576"/>
      <c r="X291" s="576"/>
      <c r="Y291" s="576"/>
      <c r="Z291" s="576"/>
      <c r="AA291" s="576"/>
      <c r="AB291" s="576"/>
      <c r="AC291" s="576"/>
    </row>
    <row r="292" customFormat="false" ht="15" hidden="false" customHeight="false" outlineLevel="0" collapsed="false">
      <c r="A292" s="573"/>
      <c r="B292" s="573"/>
      <c r="C292" s="573"/>
      <c r="D292" s="573"/>
      <c r="E292" s="573"/>
      <c r="F292" s="573"/>
      <c r="G292" s="576"/>
      <c r="H292" s="576"/>
      <c r="I292" s="576"/>
      <c r="J292" s="576"/>
      <c r="K292" s="576"/>
      <c r="L292" s="576"/>
      <c r="M292" s="576"/>
      <c r="N292" s="416"/>
      <c r="O292" s="416"/>
      <c r="P292" s="427"/>
      <c r="Q292" s="576"/>
      <c r="R292" s="576"/>
      <c r="S292" s="576"/>
      <c r="T292" s="576"/>
      <c r="U292" s="576"/>
      <c r="V292" s="576"/>
      <c r="W292" s="576"/>
      <c r="X292" s="576"/>
      <c r="Y292" s="576"/>
      <c r="Z292" s="576"/>
      <c r="AA292" s="576"/>
      <c r="AB292" s="576"/>
      <c r="AC292" s="576"/>
    </row>
    <row r="293" customFormat="false" ht="15" hidden="false" customHeight="false" outlineLevel="0" collapsed="false">
      <c r="A293" s="573"/>
      <c r="B293" s="573"/>
      <c r="C293" s="573"/>
      <c r="D293" s="573"/>
      <c r="E293" s="573"/>
      <c r="F293" s="573"/>
      <c r="G293" s="576"/>
      <c r="H293" s="576"/>
      <c r="I293" s="576"/>
      <c r="J293" s="576"/>
      <c r="K293" s="576"/>
      <c r="L293" s="576"/>
      <c r="M293" s="576"/>
      <c r="N293" s="416"/>
      <c r="O293" s="416"/>
      <c r="P293" s="427"/>
      <c r="Q293" s="576"/>
      <c r="R293" s="576"/>
      <c r="S293" s="576"/>
      <c r="T293" s="576"/>
      <c r="U293" s="576"/>
      <c r="V293" s="576"/>
      <c r="W293" s="576"/>
      <c r="X293" s="576"/>
      <c r="Y293" s="576"/>
      <c r="Z293" s="576"/>
      <c r="AA293" s="576"/>
      <c r="AB293" s="576"/>
      <c r="AC293" s="576"/>
    </row>
    <row r="294" customFormat="false" ht="15" hidden="false" customHeight="false" outlineLevel="0" collapsed="false">
      <c r="A294" s="573"/>
      <c r="B294" s="573"/>
      <c r="C294" s="573"/>
      <c r="D294" s="573"/>
      <c r="E294" s="573"/>
      <c r="F294" s="573"/>
      <c r="G294" s="576"/>
      <c r="H294" s="576"/>
      <c r="I294" s="576"/>
      <c r="J294" s="576"/>
      <c r="K294" s="576"/>
      <c r="L294" s="576"/>
      <c r="M294" s="576"/>
      <c r="N294" s="416"/>
      <c r="O294" s="416"/>
      <c r="P294" s="427"/>
      <c r="Q294" s="576"/>
      <c r="R294" s="576"/>
      <c r="S294" s="576"/>
      <c r="T294" s="576"/>
      <c r="U294" s="576"/>
      <c r="V294" s="576"/>
      <c r="W294" s="576"/>
      <c r="X294" s="576"/>
      <c r="Y294" s="576"/>
      <c r="Z294" s="576"/>
      <c r="AA294" s="576"/>
      <c r="AB294" s="576"/>
      <c r="AC294" s="576"/>
    </row>
    <row r="295" customFormat="false" ht="15" hidden="false" customHeight="false" outlineLevel="0" collapsed="false">
      <c r="A295" s="573"/>
      <c r="B295" s="573"/>
      <c r="C295" s="573"/>
      <c r="D295" s="573"/>
      <c r="E295" s="573"/>
      <c r="F295" s="573"/>
      <c r="G295" s="576"/>
      <c r="H295" s="576"/>
      <c r="I295" s="576"/>
      <c r="J295" s="576"/>
      <c r="K295" s="576"/>
      <c r="L295" s="576"/>
      <c r="M295" s="576"/>
      <c r="N295" s="416"/>
      <c r="O295" s="416"/>
      <c r="P295" s="427"/>
      <c r="Q295" s="576"/>
      <c r="R295" s="576"/>
      <c r="S295" s="576"/>
      <c r="T295" s="576"/>
      <c r="U295" s="576"/>
      <c r="V295" s="576"/>
      <c r="W295" s="576"/>
      <c r="X295" s="576"/>
      <c r="Y295" s="576"/>
      <c r="Z295" s="576"/>
      <c r="AA295" s="576"/>
      <c r="AB295" s="576"/>
      <c r="AC295" s="576"/>
    </row>
    <row r="296" customFormat="false" ht="15" hidden="false" customHeight="false" outlineLevel="0" collapsed="false">
      <c r="A296" s="573"/>
      <c r="B296" s="573"/>
      <c r="C296" s="573"/>
      <c r="D296" s="573"/>
      <c r="E296" s="573"/>
      <c r="F296" s="573"/>
      <c r="G296" s="576"/>
      <c r="H296" s="576"/>
      <c r="I296" s="576"/>
      <c r="J296" s="576"/>
      <c r="K296" s="576"/>
      <c r="L296" s="576"/>
      <c r="M296" s="576"/>
      <c r="N296" s="416"/>
      <c r="O296" s="416"/>
      <c r="P296" s="427"/>
      <c r="Q296" s="576"/>
      <c r="R296" s="576"/>
      <c r="S296" s="576"/>
      <c r="T296" s="576"/>
      <c r="U296" s="576"/>
      <c r="V296" s="576"/>
      <c r="W296" s="576"/>
      <c r="X296" s="576"/>
      <c r="Y296" s="576"/>
      <c r="Z296" s="576"/>
      <c r="AA296" s="576"/>
      <c r="AB296" s="576"/>
      <c r="AC296" s="576"/>
    </row>
    <row r="297" customFormat="false" ht="15" hidden="false" customHeight="false" outlineLevel="0" collapsed="false">
      <c r="A297" s="573"/>
      <c r="B297" s="573"/>
      <c r="C297" s="573"/>
      <c r="D297" s="573"/>
      <c r="E297" s="573"/>
      <c r="F297" s="573"/>
      <c r="G297" s="576"/>
      <c r="H297" s="576"/>
      <c r="I297" s="576"/>
      <c r="J297" s="576"/>
      <c r="K297" s="576"/>
      <c r="L297" s="576"/>
      <c r="M297" s="576"/>
      <c r="N297" s="416"/>
      <c r="O297" s="416"/>
      <c r="P297" s="427"/>
      <c r="Q297" s="576"/>
      <c r="R297" s="576"/>
      <c r="S297" s="576"/>
      <c r="T297" s="576"/>
      <c r="U297" s="576"/>
      <c r="V297" s="576"/>
      <c r="W297" s="576"/>
      <c r="X297" s="576"/>
      <c r="Y297" s="576"/>
      <c r="Z297" s="576"/>
      <c r="AA297" s="576"/>
      <c r="AB297" s="576"/>
      <c r="AC297" s="576"/>
    </row>
    <row r="298" customFormat="false" ht="15" hidden="false" customHeight="false" outlineLevel="0" collapsed="false">
      <c r="A298" s="573"/>
      <c r="B298" s="573"/>
      <c r="C298" s="573"/>
      <c r="D298" s="573"/>
      <c r="E298" s="573"/>
      <c r="F298" s="573"/>
      <c r="G298" s="576"/>
      <c r="H298" s="576"/>
      <c r="I298" s="576"/>
      <c r="J298" s="576"/>
      <c r="K298" s="576"/>
      <c r="L298" s="576"/>
      <c r="M298" s="576"/>
      <c r="N298" s="416"/>
      <c r="O298" s="416"/>
      <c r="P298" s="427"/>
      <c r="Q298" s="576"/>
      <c r="R298" s="576"/>
      <c r="S298" s="576"/>
      <c r="T298" s="576"/>
      <c r="U298" s="576"/>
      <c r="V298" s="576"/>
      <c r="W298" s="576"/>
      <c r="X298" s="576"/>
      <c r="Y298" s="576"/>
      <c r="Z298" s="576"/>
      <c r="AA298" s="576"/>
      <c r="AB298" s="576"/>
      <c r="AC298" s="576"/>
    </row>
    <row r="299" customFormat="false" ht="15" hidden="false" customHeight="false" outlineLevel="0" collapsed="false">
      <c r="A299" s="573"/>
      <c r="B299" s="573"/>
      <c r="C299" s="573"/>
      <c r="D299" s="573"/>
      <c r="E299" s="573"/>
      <c r="F299" s="573"/>
      <c r="G299" s="576"/>
      <c r="H299" s="576"/>
      <c r="I299" s="576"/>
      <c r="J299" s="576"/>
      <c r="K299" s="576"/>
      <c r="L299" s="576"/>
      <c r="M299" s="576"/>
      <c r="N299" s="416"/>
      <c r="O299" s="416"/>
      <c r="P299" s="427"/>
      <c r="Q299" s="576"/>
      <c r="R299" s="576"/>
      <c r="S299" s="576"/>
      <c r="T299" s="576"/>
      <c r="U299" s="576"/>
      <c r="V299" s="576"/>
      <c r="W299" s="576"/>
      <c r="X299" s="576"/>
      <c r="Y299" s="576"/>
      <c r="Z299" s="576"/>
      <c r="AA299" s="576"/>
      <c r="AB299" s="576"/>
      <c r="AC299" s="576"/>
    </row>
    <row r="300" customFormat="false" ht="15" hidden="false" customHeight="false" outlineLevel="0" collapsed="false">
      <c r="A300" s="573"/>
      <c r="B300" s="573"/>
      <c r="C300" s="573"/>
      <c r="D300" s="573"/>
      <c r="E300" s="573"/>
      <c r="F300" s="573"/>
      <c r="G300" s="576"/>
      <c r="H300" s="576"/>
      <c r="I300" s="576"/>
      <c r="J300" s="576"/>
      <c r="K300" s="576"/>
      <c r="L300" s="576"/>
      <c r="M300" s="576"/>
      <c r="N300" s="416"/>
      <c r="O300" s="416"/>
      <c r="P300" s="427"/>
      <c r="Q300" s="576"/>
      <c r="R300" s="576"/>
      <c r="S300" s="576"/>
      <c r="T300" s="576"/>
      <c r="U300" s="576"/>
      <c r="V300" s="576"/>
      <c r="W300" s="576"/>
      <c r="X300" s="576"/>
      <c r="Y300" s="576"/>
      <c r="Z300" s="576"/>
      <c r="AA300" s="576"/>
      <c r="AB300" s="576"/>
      <c r="AC300" s="576"/>
    </row>
    <row r="301" customFormat="false" ht="15" hidden="false" customHeight="false" outlineLevel="0" collapsed="false">
      <c r="A301" s="573"/>
      <c r="B301" s="573"/>
      <c r="C301" s="573"/>
      <c r="D301" s="573"/>
      <c r="E301" s="573"/>
      <c r="F301" s="573"/>
      <c r="G301" s="576"/>
      <c r="H301" s="576"/>
      <c r="I301" s="576"/>
      <c r="J301" s="576"/>
      <c r="K301" s="576"/>
      <c r="L301" s="576"/>
      <c r="M301" s="576"/>
      <c r="N301" s="416"/>
      <c r="O301" s="416"/>
      <c r="P301" s="427"/>
      <c r="Q301" s="576"/>
      <c r="R301" s="576"/>
      <c r="S301" s="576"/>
      <c r="T301" s="576"/>
      <c r="U301" s="576"/>
      <c r="V301" s="576"/>
      <c r="W301" s="576"/>
      <c r="X301" s="576"/>
      <c r="Y301" s="576"/>
      <c r="Z301" s="576"/>
      <c r="AA301" s="576"/>
      <c r="AB301" s="576"/>
      <c r="AC301" s="576"/>
    </row>
    <row r="302" customFormat="false" ht="15" hidden="false" customHeight="false" outlineLevel="0" collapsed="false">
      <c r="A302" s="573"/>
      <c r="B302" s="573"/>
      <c r="C302" s="573"/>
      <c r="D302" s="573"/>
      <c r="E302" s="573"/>
      <c r="F302" s="573"/>
      <c r="G302" s="576"/>
      <c r="H302" s="576"/>
      <c r="I302" s="576"/>
      <c r="J302" s="576"/>
      <c r="K302" s="576"/>
      <c r="L302" s="576"/>
      <c r="M302" s="576"/>
      <c r="N302" s="416"/>
      <c r="O302" s="416"/>
      <c r="P302" s="427"/>
      <c r="Q302" s="576"/>
      <c r="R302" s="576"/>
      <c r="S302" s="576"/>
      <c r="T302" s="576"/>
      <c r="U302" s="576"/>
      <c r="V302" s="576"/>
      <c r="W302" s="576"/>
      <c r="X302" s="576"/>
      <c r="Y302" s="576"/>
      <c r="Z302" s="576"/>
      <c r="AA302" s="576"/>
      <c r="AB302" s="576"/>
      <c r="AC302" s="576"/>
    </row>
    <row r="303" customFormat="false" ht="15" hidden="false" customHeight="false" outlineLevel="0" collapsed="false">
      <c r="A303" s="573"/>
      <c r="B303" s="573"/>
      <c r="C303" s="573"/>
      <c r="D303" s="573"/>
      <c r="E303" s="573"/>
      <c r="F303" s="573"/>
      <c r="G303" s="576"/>
      <c r="H303" s="576"/>
      <c r="I303" s="576"/>
      <c r="J303" s="576"/>
      <c r="K303" s="576"/>
      <c r="L303" s="576"/>
      <c r="M303" s="576"/>
      <c r="N303" s="416"/>
      <c r="O303" s="416"/>
      <c r="P303" s="427"/>
      <c r="Q303" s="576"/>
      <c r="R303" s="576"/>
      <c r="S303" s="576"/>
      <c r="T303" s="576"/>
      <c r="U303" s="576"/>
      <c r="V303" s="576"/>
      <c r="W303" s="576"/>
      <c r="X303" s="576"/>
      <c r="Y303" s="576"/>
      <c r="Z303" s="576"/>
      <c r="AA303" s="576"/>
      <c r="AB303" s="576"/>
      <c r="AC303" s="576"/>
    </row>
    <row r="304" customFormat="false" ht="15" hidden="false" customHeight="false" outlineLevel="0" collapsed="false">
      <c r="A304" s="573"/>
      <c r="B304" s="573"/>
      <c r="C304" s="573"/>
      <c r="D304" s="573"/>
      <c r="E304" s="573"/>
      <c r="F304" s="573"/>
      <c r="G304" s="576"/>
      <c r="H304" s="576"/>
      <c r="I304" s="576"/>
      <c r="J304" s="576"/>
      <c r="K304" s="576"/>
      <c r="L304" s="576"/>
      <c r="M304" s="576"/>
      <c r="N304" s="416"/>
      <c r="O304" s="416"/>
      <c r="P304" s="427"/>
      <c r="Q304" s="576"/>
      <c r="R304" s="576"/>
      <c r="S304" s="576"/>
      <c r="T304" s="576"/>
      <c r="U304" s="576"/>
      <c r="V304" s="576"/>
      <c r="W304" s="576"/>
      <c r="X304" s="576"/>
      <c r="Y304" s="576"/>
      <c r="Z304" s="576"/>
      <c r="AA304" s="576"/>
      <c r="AB304" s="576"/>
      <c r="AC304" s="576"/>
    </row>
    <row r="305" customFormat="false" ht="15" hidden="false" customHeight="false" outlineLevel="0" collapsed="false">
      <c r="A305" s="573"/>
      <c r="B305" s="573"/>
      <c r="C305" s="573"/>
      <c r="D305" s="573"/>
      <c r="E305" s="573"/>
      <c r="F305" s="573"/>
      <c r="G305" s="576"/>
      <c r="H305" s="576"/>
      <c r="I305" s="576"/>
      <c r="J305" s="576"/>
      <c r="K305" s="576"/>
      <c r="L305" s="576"/>
      <c r="M305" s="576"/>
      <c r="N305" s="416"/>
      <c r="O305" s="416"/>
      <c r="P305" s="427"/>
      <c r="Q305" s="576"/>
      <c r="R305" s="576"/>
      <c r="S305" s="576"/>
      <c r="T305" s="576"/>
      <c r="U305" s="576"/>
      <c r="V305" s="576"/>
      <c r="W305" s="576"/>
      <c r="X305" s="576"/>
      <c r="Y305" s="576"/>
      <c r="Z305" s="576"/>
      <c r="AA305" s="576"/>
      <c r="AB305" s="576"/>
      <c r="AC305" s="576"/>
    </row>
    <row r="306" customFormat="false" ht="15" hidden="false" customHeight="false" outlineLevel="0" collapsed="false">
      <c r="A306" s="573"/>
      <c r="B306" s="573"/>
      <c r="C306" s="573"/>
      <c r="D306" s="573"/>
      <c r="E306" s="573"/>
      <c r="F306" s="573"/>
      <c r="G306" s="576"/>
      <c r="H306" s="576"/>
      <c r="I306" s="576"/>
      <c r="J306" s="576"/>
      <c r="K306" s="576"/>
      <c r="L306" s="576"/>
      <c r="M306" s="576"/>
      <c r="N306" s="416"/>
      <c r="O306" s="416"/>
      <c r="P306" s="427"/>
      <c r="Q306" s="576"/>
      <c r="R306" s="576"/>
      <c r="S306" s="576"/>
      <c r="T306" s="576"/>
      <c r="U306" s="576"/>
      <c r="V306" s="576"/>
      <c r="W306" s="576"/>
      <c r="X306" s="576"/>
      <c r="Y306" s="576"/>
      <c r="Z306" s="576"/>
      <c r="AA306" s="576"/>
      <c r="AB306" s="576"/>
      <c r="AC306" s="576"/>
    </row>
    <row r="307" customFormat="false" ht="15" hidden="false" customHeight="false" outlineLevel="0" collapsed="false">
      <c r="A307" s="573"/>
      <c r="B307" s="573"/>
      <c r="C307" s="573"/>
      <c r="D307" s="573"/>
      <c r="E307" s="573"/>
      <c r="F307" s="573"/>
      <c r="G307" s="576"/>
      <c r="H307" s="576"/>
      <c r="I307" s="576"/>
      <c r="J307" s="576"/>
      <c r="K307" s="576"/>
      <c r="L307" s="576"/>
      <c r="M307" s="576"/>
      <c r="N307" s="416"/>
      <c r="O307" s="416"/>
      <c r="P307" s="427"/>
      <c r="Q307" s="576"/>
      <c r="R307" s="576"/>
      <c r="S307" s="576"/>
      <c r="T307" s="576"/>
      <c r="U307" s="576"/>
      <c r="V307" s="576"/>
      <c r="W307" s="576"/>
      <c r="X307" s="576"/>
      <c r="Y307" s="576"/>
      <c r="Z307" s="576"/>
      <c r="AA307" s="576"/>
      <c r="AB307" s="576"/>
      <c r="AC307" s="576"/>
    </row>
    <row r="308" customFormat="false" ht="15" hidden="false" customHeight="false" outlineLevel="0" collapsed="false">
      <c r="A308" s="573"/>
      <c r="B308" s="573"/>
      <c r="C308" s="573"/>
      <c r="D308" s="573"/>
      <c r="E308" s="573"/>
      <c r="F308" s="573"/>
      <c r="G308" s="576"/>
      <c r="H308" s="576"/>
      <c r="I308" s="576"/>
      <c r="J308" s="576"/>
      <c r="K308" s="576"/>
      <c r="L308" s="576"/>
      <c r="M308" s="576"/>
      <c r="N308" s="416"/>
      <c r="O308" s="416"/>
      <c r="P308" s="427"/>
      <c r="Q308" s="576"/>
      <c r="R308" s="576"/>
      <c r="S308" s="576"/>
      <c r="T308" s="576"/>
      <c r="U308" s="576"/>
      <c r="V308" s="576"/>
      <c r="W308" s="576"/>
      <c r="X308" s="576"/>
      <c r="Y308" s="576"/>
      <c r="Z308" s="576"/>
      <c r="AA308" s="576"/>
      <c r="AB308" s="576"/>
      <c r="AC308" s="576"/>
    </row>
    <row r="309" customFormat="false" ht="15" hidden="false" customHeight="false" outlineLevel="0" collapsed="false">
      <c r="A309" s="573"/>
      <c r="B309" s="573"/>
      <c r="C309" s="573"/>
      <c r="D309" s="573"/>
      <c r="E309" s="573"/>
      <c r="F309" s="573"/>
      <c r="G309" s="576"/>
      <c r="H309" s="576"/>
      <c r="I309" s="576"/>
      <c r="J309" s="576"/>
      <c r="K309" s="576"/>
      <c r="L309" s="576"/>
      <c r="M309" s="576"/>
      <c r="N309" s="416"/>
      <c r="O309" s="416"/>
      <c r="P309" s="427"/>
      <c r="Q309" s="576"/>
      <c r="R309" s="576"/>
      <c r="S309" s="576"/>
      <c r="T309" s="576"/>
      <c r="U309" s="576"/>
      <c r="V309" s="576"/>
      <c r="W309" s="576"/>
      <c r="X309" s="576"/>
      <c r="Y309" s="576"/>
      <c r="Z309" s="576"/>
      <c r="AA309" s="576"/>
      <c r="AB309" s="576"/>
      <c r="AC309" s="576"/>
    </row>
    <row r="310" customFormat="false" ht="15" hidden="false" customHeight="false" outlineLevel="0" collapsed="false">
      <c r="A310" s="573"/>
      <c r="B310" s="573"/>
      <c r="C310" s="573"/>
      <c r="D310" s="573"/>
      <c r="E310" s="573"/>
      <c r="F310" s="573"/>
      <c r="G310" s="576"/>
      <c r="H310" s="576"/>
      <c r="I310" s="576"/>
      <c r="J310" s="576"/>
      <c r="K310" s="576"/>
      <c r="L310" s="576"/>
      <c r="M310" s="576"/>
      <c r="N310" s="416"/>
      <c r="O310" s="416"/>
      <c r="P310" s="427"/>
      <c r="Q310" s="576"/>
      <c r="R310" s="576"/>
      <c r="S310" s="576"/>
      <c r="T310" s="576"/>
      <c r="U310" s="576"/>
      <c r="V310" s="576"/>
      <c r="W310" s="576"/>
      <c r="X310" s="576"/>
      <c r="Y310" s="576"/>
      <c r="Z310" s="576"/>
      <c r="AA310" s="576"/>
      <c r="AB310" s="576"/>
      <c r="AC310" s="576"/>
    </row>
    <row r="311" customFormat="false" ht="15" hidden="false" customHeight="false" outlineLevel="0" collapsed="false">
      <c r="A311" s="573"/>
      <c r="B311" s="573"/>
      <c r="C311" s="573"/>
      <c r="D311" s="573"/>
      <c r="E311" s="573"/>
      <c r="F311" s="573"/>
      <c r="G311" s="576"/>
      <c r="H311" s="576"/>
      <c r="I311" s="576"/>
      <c r="J311" s="576"/>
      <c r="K311" s="576"/>
      <c r="L311" s="576"/>
      <c r="M311" s="576"/>
      <c r="N311" s="416"/>
      <c r="O311" s="416"/>
      <c r="P311" s="427"/>
      <c r="Q311" s="576"/>
      <c r="R311" s="576"/>
      <c r="S311" s="576"/>
      <c r="T311" s="576"/>
      <c r="U311" s="576"/>
      <c r="V311" s="576"/>
      <c r="W311" s="576"/>
      <c r="X311" s="576"/>
      <c r="Y311" s="576"/>
      <c r="Z311" s="576"/>
      <c r="AA311" s="576"/>
      <c r="AB311" s="576"/>
      <c r="AC311" s="576"/>
    </row>
    <row r="312" customFormat="false" ht="15" hidden="false" customHeight="false" outlineLevel="0" collapsed="false">
      <c r="A312" s="573"/>
      <c r="B312" s="573"/>
      <c r="C312" s="573"/>
      <c r="D312" s="573"/>
      <c r="E312" s="573"/>
      <c r="F312" s="573"/>
      <c r="G312" s="576"/>
      <c r="H312" s="576"/>
      <c r="I312" s="576"/>
      <c r="J312" s="576"/>
      <c r="K312" s="576"/>
      <c r="L312" s="576"/>
      <c r="M312" s="576"/>
      <c r="N312" s="416"/>
      <c r="O312" s="416"/>
      <c r="P312" s="427"/>
      <c r="Q312" s="576"/>
      <c r="R312" s="576"/>
      <c r="S312" s="576"/>
      <c r="T312" s="576"/>
      <c r="U312" s="576"/>
      <c r="V312" s="576"/>
      <c r="W312" s="576"/>
      <c r="X312" s="576"/>
      <c r="Y312" s="576"/>
      <c r="Z312" s="576"/>
      <c r="AA312" s="576"/>
      <c r="AB312" s="576"/>
      <c r="AC312" s="576"/>
    </row>
    <row r="313" customFormat="false" ht="15" hidden="false" customHeight="false" outlineLevel="0" collapsed="false">
      <c r="A313" s="573"/>
      <c r="B313" s="573"/>
      <c r="C313" s="573"/>
      <c r="D313" s="573"/>
      <c r="E313" s="573"/>
      <c r="F313" s="573"/>
      <c r="G313" s="576"/>
      <c r="H313" s="576"/>
      <c r="I313" s="576"/>
      <c r="J313" s="576"/>
      <c r="K313" s="576"/>
      <c r="L313" s="576"/>
      <c r="M313" s="576"/>
      <c r="N313" s="416"/>
      <c r="O313" s="416"/>
      <c r="P313" s="427"/>
      <c r="Q313" s="576"/>
      <c r="R313" s="576"/>
      <c r="S313" s="576"/>
      <c r="T313" s="576"/>
      <c r="U313" s="576"/>
      <c r="V313" s="576"/>
      <c r="W313" s="576"/>
      <c r="X313" s="576"/>
      <c r="Y313" s="576"/>
      <c r="Z313" s="576"/>
      <c r="AA313" s="576"/>
      <c r="AB313" s="576"/>
      <c r="AC313" s="576"/>
    </row>
    <row r="314" customFormat="false" ht="15" hidden="false" customHeight="false" outlineLevel="0" collapsed="false">
      <c r="A314" s="573"/>
      <c r="B314" s="573"/>
      <c r="C314" s="573"/>
      <c r="D314" s="573"/>
      <c r="E314" s="573"/>
      <c r="F314" s="573"/>
      <c r="G314" s="576"/>
      <c r="H314" s="576"/>
      <c r="I314" s="576"/>
      <c r="J314" s="576"/>
      <c r="K314" s="576"/>
      <c r="L314" s="576"/>
      <c r="M314" s="576"/>
      <c r="N314" s="416"/>
      <c r="O314" s="416"/>
      <c r="P314" s="427"/>
      <c r="Q314" s="576"/>
      <c r="R314" s="576"/>
      <c r="S314" s="576"/>
      <c r="T314" s="576"/>
      <c r="U314" s="576"/>
      <c r="V314" s="576"/>
      <c r="W314" s="576"/>
      <c r="X314" s="576"/>
      <c r="Y314" s="576"/>
      <c r="Z314" s="576"/>
      <c r="AA314" s="576"/>
      <c r="AB314" s="576"/>
      <c r="AC314" s="576"/>
    </row>
    <row r="315" customFormat="false" ht="15" hidden="false" customHeight="false" outlineLevel="0" collapsed="false">
      <c r="A315" s="573"/>
      <c r="B315" s="573"/>
      <c r="C315" s="573"/>
      <c r="D315" s="573"/>
      <c r="E315" s="573"/>
      <c r="F315" s="573"/>
      <c r="G315" s="576"/>
      <c r="H315" s="576"/>
      <c r="I315" s="576"/>
      <c r="J315" s="576"/>
      <c r="K315" s="576"/>
      <c r="L315" s="576"/>
      <c r="M315" s="576"/>
      <c r="N315" s="416"/>
      <c r="O315" s="416"/>
      <c r="P315" s="427"/>
      <c r="Q315" s="576"/>
      <c r="R315" s="576"/>
      <c r="S315" s="576"/>
      <c r="T315" s="576"/>
      <c r="U315" s="576"/>
      <c r="V315" s="576"/>
      <c r="W315" s="576"/>
      <c r="X315" s="576"/>
      <c r="Y315" s="576"/>
      <c r="Z315" s="576"/>
      <c r="AA315" s="576"/>
      <c r="AB315" s="576"/>
      <c r="AC315" s="576"/>
    </row>
    <row r="316" customFormat="false" ht="15" hidden="false" customHeight="false" outlineLevel="0" collapsed="false">
      <c r="A316" s="573"/>
      <c r="B316" s="573"/>
      <c r="C316" s="573"/>
      <c r="D316" s="573"/>
      <c r="E316" s="573"/>
      <c r="F316" s="573"/>
      <c r="G316" s="576"/>
      <c r="H316" s="576"/>
      <c r="I316" s="576"/>
      <c r="J316" s="576"/>
      <c r="K316" s="576"/>
      <c r="L316" s="576"/>
      <c r="M316" s="576"/>
      <c r="N316" s="416"/>
      <c r="O316" s="416"/>
      <c r="P316" s="427"/>
      <c r="Q316" s="576"/>
      <c r="R316" s="576"/>
      <c r="S316" s="576"/>
      <c r="T316" s="576"/>
      <c r="U316" s="576"/>
      <c r="V316" s="576"/>
      <c r="W316" s="576"/>
      <c r="X316" s="576"/>
      <c r="Y316" s="576"/>
      <c r="Z316" s="576"/>
      <c r="AA316" s="576"/>
      <c r="AB316" s="576"/>
      <c r="AC316" s="576"/>
    </row>
    <row r="317" customFormat="false" ht="15" hidden="false" customHeight="false" outlineLevel="0" collapsed="false">
      <c r="A317" s="573"/>
      <c r="B317" s="573"/>
      <c r="C317" s="573"/>
      <c r="D317" s="573"/>
      <c r="E317" s="573"/>
      <c r="F317" s="573"/>
      <c r="G317" s="576"/>
      <c r="H317" s="576"/>
      <c r="I317" s="576"/>
      <c r="J317" s="576"/>
      <c r="K317" s="576"/>
      <c r="L317" s="576"/>
      <c r="M317" s="576"/>
      <c r="N317" s="416"/>
      <c r="O317" s="416"/>
      <c r="P317" s="427"/>
      <c r="Q317" s="576"/>
      <c r="R317" s="576"/>
      <c r="S317" s="576"/>
      <c r="T317" s="576"/>
      <c r="U317" s="576"/>
      <c r="V317" s="576"/>
      <c r="W317" s="576"/>
      <c r="X317" s="576"/>
      <c r="Y317" s="576"/>
      <c r="Z317" s="576"/>
      <c r="AA317" s="576"/>
      <c r="AB317" s="576"/>
      <c r="AC317" s="576"/>
    </row>
    <row r="318" customFormat="false" ht="15" hidden="false" customHeight="false" outlineLevel="0" collapsed="false">
      <c r="A318" s="573"/>
      <c r="B318" s="573"/>
      <c r="C318" s="573"/>
      <c r="D318" s="573"/>
      <c r="E318" s="573"/>
      <c r="F318" s="573"/>
      <c r="G318" s="576"/>
      <c r="H318" s="576"/>
      <c r="I318" s="576"/>
      <c r="J318" s="576"/>
      <c r="K318" s="576"/>
      <c r="L318" s="576"/>
      <c r="M318" s="576"/>
      <c r="N318" s="416"/>
      <c r="O318" s="416"/>
      <c r="P318" s="427"/>
      <c r="Q318" s="576"/>
      <c r="R318" s="576"/>
      <c r="S318" s="576"/>
      <c r="T318" s="576"/>
      <c r="U318" s="576"/>
      <c r="V318" s="576"/>
      <c r="W318" s="576"/>
      <c r="X318" s="576"/>
      <c r="Y318" s="576"/>
      <c r="Z318" s="576"/>
      <c r="AA318" s="576"/>
      <c r="AB318" s="576"/>
      <c r="AC318" s="576"/>
    </row>
    <row r="319" customFormat="false" ht="15" hidden="false" customHeight="false" outlineLevel="0" collapsed="false">
      <c r="A319" s="573"/>
      <c r="B319" s="573"/>
      <c r="C319" s="573"/>
      <c r="D319" s="573"/>
      <c r="E319" s="573"/>
      <c r="F319" s="573"/>
      <c r="G319" s="576"/>
      <c r="H319" s="576"/>
      <c r="I319" s="576"/>
      <c r="J319" s="576"/>
      <c r="K319" s="576"/>
      <c r="L319" s="576"/>
      <c r="M319" s="576"/>
      <c r="N319" s="416"/>
      <c r="O319" s="416"/>
      <c r="P319" s="427"/>
      <c r="Q319" s="576"/>
      <c r="R319" s="576"/>
      <c r="S319" s="576"/>
      <c r="T319" s="576"/>
      <c r="U319" s="576"/>
      <c r="V319" s="576"/>
      <c r="W319" s="576"/>
      <c r="X319" s="576"/>
      <c r="Y319" s="576"/>
      <c r="Z319" s="576"/>
      <c r="AA319" s="576"/>
      <c r="AB319" s="576"/>
      <c r="AC319" s="576"/>
    </row>
    <row r="320" customFormat="false" ht="15" hidden="false" customHeight="false" outlineLevel="0" collapsed="false">
      <c r="A320" s="573"/>
      <c r="B320" s="573"/>
      <c r="C320" s="573"/>
      <c r="D320" s="573"/>
      <c r="E320" s="573"/>
      <c r="F320" s="573"/>
      <c r="G320" s="576"/>
      <c r="H320" s="576"/>
      <c r="I320" s="576"/>
      <c r="J320" s="576"/>
      <c r="K320" s="576"/>
      <c r="L320" s="576"/>
      <c r="M320" s="576"/>
      <c r="N320" s="416"/>
      <c r="O320" s="416"/>
      <c r="P320" s="427"/>
      <c r="Q320" s="576"/>
      <c r="R320" s="576"/>
      <c r="S320" s="576"/>
      <c r="T320" s="576"/>
      <c r="U320" s="576"/>
      <c r="V320" s="576"/>
      <c r="W320" s="576"/>
      <c r="X320" s="576"/>
      <c r="Y320" s="576"/>
      <c r="Z320" s="576"/>
      <c r="AA320" s="576"/>
      <c r="AB320" s="576"/>
      <c r="AC320" s="576"/>
    </row>
    <row r="321" customFormat="false" ht="15" hidden="false" customHeight="false" outlineLevel="0" collapsed="false">
      <c r="A321" s="573"/>
      <c r="B321" s="573"/>
      <c r="C321" s="573"/>
      <c r="D321" s="573"/>
      <c r="E321" s="573"/>
      <c r="F321" s="573"/>
      <c r="G321" s="576"/>
      <c r="H321" s="576"/>
      <c r="I321" s="576"/>
      <c r="J321" s="576"/>
      <c r="K321" s="576"/>
      <c r="L321" s="576"/>
      <c r="M321" s="576"/>
      <c r="N321" s="416"/>
      <c r="O321" s="416"/>
      <c r="P321" s="427"/>
      <c r="Q321" s="576"/>
      <c r="R321" s="576"/>
      <c r="S321" s="576"/>
      <c r="T321" s="576"/>
      <c r="U321" s="576"/>
      <c r="V321" s="576"/>
      <c r="W321" s="576"/>
      <c r="X321" s="576"/>
      <c r="Y321" s="576"/>
      <c r="Z321" s="576"/>
      <c r="AA321" s="576"/>
      <c r="AB321" s="576"/>
      <c r="AC321" s="576"/>
    </row>
    <row r="322" customFormat="false" ht="15" hidden="false" customHeight="false" outlineLevel="0" collapsed="false">
      <c r="A322" s="573"/>
      <c r="B322" s="573"/>
      <c r="C322" s="573"/>
      <c r="D322" s="573"/>
      <c r="E322" s="573"/>
      <c r="F322" s="573"/>
      <c r="G322" s="576"/>
      <c r="H322" s="576"/>
      <c r="I322" s="576"/>
      <c r="J322" s="576"/>
      <c r="K322" s="576"/>
      <c r="L322" s="576"/>
      <c r="M322" s="576"/>
      <c r="N322" s="416"/>
      <c r="O322" s="416"/>
      <c r="P322" s="427"/>
      <c r="Q322" s="576"/>
      <c r="R322" s="576"/>
      <c r="S322" s="576"/>
      <c r="T322" s="576"/>
      <c r="U322" s="576"/>
      <c r="V322" s="576"/>
      <c r="W322" s="576"/>
      <c r="X322" s="576"/>
      <c r="Y322" s="576"/>
      <c r="Z322" s="576"/>
      <c r="AA322" s="576"/>
      <c r="AB322" s="576"/>
      <c r="AC322" s="576"/>
    </row>
    <row r="323" customFormat="false" ht="15" hidden="false" customHeight="false" outlineLevel="0" collapsed="false">
      <c r="A323" s="573"/>
      <c r="B323" s="573"/>
      <c r="C323" s="573"/>
      <c r="D323" s="573"/>
      <c r="E323" s="573"/>
      <c r="F323" s="573"/>
      <c r="G323" s="576"/>
      <c r="H323" s="576"/>
      <c r="I323" s="576"/>
      <c r="J323" s="576"/>
      <c r="K323" s="576"/>
      <c r="L323" s="576"/>
      <c r="M323" s="576"/>
      <c r="N323" s="416"/>
      <c r="O323" s="416"/>
      <c r="P323" s="427"/>
      <c r="Q323" s="576"/>
      <c r="R323" s="576"/>
      <c r="S323" s="576"/>
      <c r="T323" s="576"/>
      <c r="U323" s="576"/>
      <c r="V323" s="576"/>
      <c r="W323" s="576"/>
      <c r="X323" s="576"/>
      <c r="Y323" s="576"/>
      <c r="Z323" s="576"/>
      <c r="AA323" s="576"/>
      <c r="AB323" s="576"/>
      <c r="AC323" s="576"/>
    </row>
    <row r="324" customFormat="false" ht="15" hidden="false" customHeight="false" outlineLevel="0" collapsed="false">
      <c r="A324" s="573"/>
      <c r="B324" s="573"/>
      <c r="C324" s="573"/>
      <c r="D324" s="573"/>
      <c r="E324" s="573"/>
      <c r="F324" s="573"/>
      <c r="G324" s="576"/>
      <c r="H324" s="576"/>
      <c r="I324" s="576"/>
      <c r="J324" s="576"/>
      <c r="K324" s="576"/>
      <c r="L324" s="576"/>
      <c r="M324" s="576"/>
      <c r="N324" s="416"/>
      <c r="O324" s="416"/>
      <c r="P324" s="427"/>
      <c r="Q324" s="576"/>
      <c r="R324" s="576"/>
      <c r="S324" s="576"/>
      <c r="T324" s="576"/>
      <c r="U324" s="576"/>
      <c r="V324" s="576"/>
      <c r="W324" s="576"/>
      <c r="X324" s="576"/>
      <c r="Y324" s="576"/>
      <c r="Z324" s="576"/>
      <c r="AA324" s="576"/>
      <c r="AB324" s="576"/>
      <c r="AC324" s="576"/>
    </row>
    <row r="325" customFormat="false" ht="15" hidden="false" customHeight="false" outlineLevel="0" collapsed="false">
      <c r="A325" s="573"/>
      <c r="B325" s="573"/>
      <c r="C325" s="573"/>
      <c r="D325" s="573"/>
      <c r="E325" s="573"/>
      <c r="F325" s="573"/>
      <c r="G325" s="576"/>
      <c r="H325" s="576"/>
      <c r="I325" s="576"/>
      <c r="J325" s="576"/>
      <c r="K325" s="576"/>
      <c r="L325" s="576"/>
      <c r="M325" s="576"/>
      <c r="N325" s="416"/>
      <c r="O325" s="416"/>
      <c r="P325" s="427"/>
      <c r="Q325" s="576"/>
      <c r="R325" s="576"/>
      <c r="S325" s="576"/>
      <c r="T325" s="576"/>
      <c r="U325" s="576"/>
      <c r="V325" s="576"/>
      <c r="W325" s="576"/>
      <c r="X325" s="576"/>
      <c r="Y325" s="576"/>
      <c r="Z325" s="576"/>
      <c r="AA325" s="576"/>
      <c r="AB325" s="576"/>
      <c r="AC325" s="576"/>
    </row>
    <row r="326" customFormat="false" ht="15" hidden="false" customHeight="false" outlineLevel="0" collapsed="false">
      <c r="A326" s="573"/>
      <c r="B326" s="573"/>
      <c r="C326" s="573"/>
      <c r="D326" s="573"/>
      <c r="E326" s="573"/>
      <c r="F326" s="573"/>
      <c r="G326" s="576"/>
      <c r="H326" s="576"/>
      <c r="I326" s="576"/>
      <c r="J326" s="576"/>
      <c r="K326" s="576"/>
      <c r="L326" s="576"/>
      <c r="M326" s="576"/>
      <c r="N326" s="416"/>
      <c r="O326" s="416"/>
      <c r="P326" s="427"/>
      <c r="Q326" s="576"/>
      <c r="R326" s="576"/>
      <c r="S326" s="576"/>
      <c r="T326" s="576"/>
      <c r="U326" s="576"/>
      <c r="V326" s="576"/>
      <c r="W326" s="576"/>
      <c r="X326" s="576"/>
      <c r="Y326" s="576"/>
      <c r="Z326" s="576"/>
      <c r="AA326" s="576"/>
      <c r="AB326" s="576"/>
      <c r="AC326" s="576"/>
    </row>
    <row r="327" customFormat="false" ht="15" hidden="false" customHeight="false" outlineLevel="0" collapsed="false">
      <c r="A327" s="573"/>
      <c r="B327" s="573"/>
      <c r="C327" s="573"/>
      <c r="D327" s="573"/>
      <c r="E327" s="573"/>
      <c r="F327" s="573"/>
      <c r="G327" s="576"/>
      <c r="H327" s="576"/>
      <c r="I327" s="576"/>
      <c r="J327" s="576"/>
      <c r="K327" s="576"/>
      <c r="L327" s="576"/>
      <c r="M327" s="576"/>
      <c r="N327" s="416"/>
      <c r="O327" s="416"/>
      <c r="P327" s="427"/>
      <c r="Q327" s="576"/>
      <c r="R327" s="576"/>
      <c r="S327" s="576"/>
      <c r="T327" s="576"/>
      <c r="U327" s="576"/>
      <c r="V327" s="576"/>
      <c r="W327" s="576"/>
      <c r="X327" s="576"/>
      <c r="Y327" s="576"/>
      <c r="Z327" s="576"/>
      <c r="AA327" s="576"/>
      <c r="AB327" s="576"/>
      <c r="AC327" s="576"/>
    </row>
    <row r="328" customFormat="false" ht="15" hidden="false" customHeight="false" outlineLevel="0" collapsed="false">
      <c r="A328" s="573"/>
      <c r="B328" s="573"/>
      <c r="C328" s="573"/>
      <c r="D328" s="573"/>
      <c r="E328" s="573"/>
      <c r="F328" s="573"/>
      <c r="G328" s="576"/>
      <c r="H328" s="576"/>
      <c r="I328" s="576"/>
      <c r="J328" s="576"/>
      <c r="K328" s="576"/>
      <c r="L328" s="576"/>
      <c r="M328" s="576"/>
      <c r="N328" s="416"/>
      <c r="O328" s="416"/>
      <c r="P328" s="427"/>
      <c r="Q328" s="576"/>
      <c r="R328" s="576"/>
      <c r="S328" s="576"/>
      <c r="T328" s="576"/>
      <c r="U328" s="576"/>
      <c r="V328" s="576"/>
      <c r="W328" s="576"/>
      <c r="X328" s="576"/>
      <c r="Y328" s="576"/>
      <c r="Z328" s="576"/>
      <c r="AA328" s="576"/>
      <c r="AB328" s="576"/>
      <c r="AC328" s="576"/>
    </row>
    <row r="329" customFormat="false" ht="15" hidden="false" customHeight="false" outlineLevel="0" collapsed="false">
      <c r="A329" s="573"/>
      <c r="B329" s="573"/>
      <c r="C329" s="573"/>
      <c r="D329" s="573"/>
      <c r="E329" s="573"/>
      <c r="F329" s="573"/>
      <c r="G329" s="576"/>
      <c r="H329" s="576"/>
      <c r="I329" s="576"/>
      <c r="J329" s="576"/>
      <c r="K329" s="576"/>
      <c r="L329" s="576"/>
      <c r="M329" s="576"/>
      <c r="N329" s="416"/>
      <c r="O329" s="416"/>
      <c r="P329" s="427"/>
      <c r="Q329" s="576"/>
      <c r="R329" s="576"/>
      <c r="S329" s="576"/>
      <c r="T329" s="576"/>
      <c r="U329" s="576"/>
      <c r="V329" s="576"/>
      <c r="W329" s="576"/>
      <c r="X329" s="576"/>
      <c r="Y329" s="576"/>
      <c r="Z329" s="576"/>
      <c r="AA329" s="576"/>
      <c r="AB329" s="576"/>
      <c r="AC329" s="576"/>
    </row>
    <row r="330" customFormat="false" ht="15" hidden="false" customHeight="false" outlineLevel="0" collapsed="false">
      <c r="A330" s="573"/>
      <c r="B330" s="573"/>
      <c r="C330" s="573"/>
      <c r="D330" s="573"/>
      <c r="E330" s="573"/>
      <c r="F330" s="573"/>
      <c r="G330" s="576"/>
      <c r="H330" s="576"/>
      <c r="I330" s="576"/>
      <c r="J330" s="576"/>
      <c r="K330" s="576"/>
      <c r="L330" s="576"/>
      <c r="M330" s="576"/>
      <c r="N330" s="416"/>
      <c r="O330" s="416"/>
      <c r="P330" s="427"/>
      <c r="Q330" s="576"/>
      <c r="R330" s="576"/>
      <c r="S330" s="576"/>
      <c r="T330" s="576"/>
      <c r="U330" s="576"/>
      <c r="V330" s="576"/>
      <c r="W330" s="576"/>
      <c r="X330" s="576"/>
      <c r="Y330" s="576"/>
      <c r="Z330" s="576"/>
      <c r="AA330" s="576"/>
      <c r="AB330" s="576"/>
      <c r="AC330" s="576"/>
    </row>
    <row r="331" customFormat="false" ht="15" hidden="false" customHeight="false" outlineLevel="0" collapsed="false">
      <c r="A331" s="573"/>
      <c r="B331" s="573"/>
      <c r="C331" s="573"/>
      <c r="D331" s="573"/>
      <c r="E331" s="573"/>
      <c r="F331" s="573"/>
      <c r="G331" s="576"/>
      <c r="H331" s="576"/>
      <c r="I331" s="576"/>
      <c r="J331" s="576"/>
      <c r="K331" s="576"/>
      <c r="L331" s="576"/>
      <c r="M331" s="576"/>
      <c r="N331" s="416"/>
      <c r="O331" s="416"/>
      <c r="P331" s="427"/>
      <c r="Q331" s="576"/>
      <c r="R331" s="576"/>
      <c r="S331" s="576"/>
      <c r="T331" s="576"/>
      <c r="U331" s="576"/>
      <c r="V331" s="576"/>
      <c r="W331" s="576"/>
      <c r="X331" s="576"/>
      <c r="Y331" s="576"/>
      <c r="Z331" s="576"/>
      <c r="AA331" s="576"/>
      <c r="AB331" s="576"/>
      <c r="AC331" s="576"/>
    </row>
    <row r="332" customFormat="false" ht="15" hidden="false" customHeight="false" outlineLevel="0" collapsed="false">
      <c r="A332" s="573"/>
      <c r="B332" s="573"/>
      <c r="C332" s="573"/>
      <c r="D332" s="573"/>
      <c r="E332" s="573"/>
      <c r="F332" s="573"/>
      <c r="G332" s="576"/>
      <c r="H332" s="576"/>
      <c r="I332" s="576"/>
      <c r="J332" s="576"/>
      <c r="K332" s="576"/>
      <c r="L332" s="576"/>
      <c r="M332" s="576"/>
      <c r="N332" s="416"/>
      <c r="O332" s="416"/>
      <c r="P332" s="427"/>
      <c r="Q332" s="576"/>
      <c r="R332" s="576"/>
      <c r="S332" s="576"/>
      <c r="T332" s="576"/>
      <c r="U332" s="576"/>
      <c r="V332" s="576"/>
      <c r="W332" s="576"/>
      <c r="X332" s="576"/>
      <c r="Y332" s="576"/>
      <c r="Z332" s="576"/>
      <c r="AA332" s="576"/>
      <c r="AB332" s="576"/>
      <c r="AC332" s="576"/>
    </row>
    <row r="333" customFormat="false" ht="15" hidden="false" customHeight="false" outlineLevel="0" collapsed="false">
      <c r="A333" s="573"/>
      <c r="B333" s="573"/>
      <c r="C333" s="573"/>
      <c r="D333" s="573"/>
      <c r="E333" s="573"/>
      <c r="F333" s="573"/>
      <c r="G333" s="576"/>
      <c r="H333" s="576"/>
      <c r="I333" s="576"/>
      <c r="J333" s="576"/>
      <c r="K333" s="576"/>
      <c r="L333" s="576"/>
      <c r="M333" s="576"/>
      <c r="N333" s="416"/>
      <c r="O333" s="416"/>
      <c r="P333" s="427"/>
      <c r="Q333" s="576"/>
      <c r="R333" s="576"/>
      <c r="S333" s="576"/>
      <c r="T333" s="576"/>
      <c r="U333" s="576"/>
      <c r="V333" s="576"/>
      <c r="W333" s="576"/>
      <c r="X333" s="576"/>
      <c r="Y333" s="576"/>
      <c r="Z333" s="576"/>
      <c r="AA333" s="576"/>
      <c r="AB333" s="576"/>
      <c r="AC333" s="576"/>
    </row>
    <row r="334" customFormat="false" ht="15" hidden="false" customHeight="false" outlineLevel="0" collapsed="false">
      <c r="A334" s="573"/>
      <c r="B334" s="573"/>
      <c r="C334" s="573"/>
      <c r="D334" s="573"/>
      <c r="E334" s="573"/>
      <c r="F334" s="573"/>
      <c r="G334" s="576"/>
      <c r="H334" s="576"/>
      <c r="I334" s="576"/>
      <c r="J334" s="576"/>
      <c r="K334" s="576"/>
      <c r="L334" s="576"/>
      <c r="M334" s="576"/>
      <c r="N334" s="416"/>
      <c r="O334" s="416"/>
      <c r="P334" s="427"/>
      <c r="Q334" s="576"/>
      <c r="R334" s="576"/>
      <c r="S334" s="576"/>
      <c r="T334" s="576"/>
      <c r="U334" s="576"/>
      <c r="V334" s="576"/>
      <c r="W334" s="576"/>
      <c r="X334" s="576"/>
      <c r="Y334" s="576"/>
      <c r="Z334" s="576"/>
      <c r="AA334" s="576"/>
      <c r="AB334" s="576"/>
      <c r="AC334" s="576"/>
    </row>
    <row r="335" customFormat="false" ht="15" hidden="false" customHeight="false" outlineLevel="0" collapsed="false">
      <c r="A335" s="573"/>
      <c r="B335" s="573"/>
      <c r="C335" s="573"/>
      <c r="D335" s="573"/>
      <c r="E335" s="573"/>
      <c r="F335" s="573"/>
      <c r="G335" s="576"/>
      <c r="H335" s="576"/>
      <c r="I335" s="576"/>
      <c r="J335" s="576"/>
      <c r="K335" s="576"/>
      <c r="L335" s="576"/>
      <c r="M335" s="576"/>
      <c r="N335" s="416"/>
      <c r="O335" s="416"/>
      <c r="P335" s="427"/>
      <c r="Q335" s="576"/>
      <c r="R335" s="576"/>
      <c r="S335" s="576"/>
      <c r="T335" s="576"/>
      <c r="U335" s="576"/>
      <c r="V335" s="576"/>
      <c r="W335" s="576"/>
      <c r="X335" s="576"/>
      <c r="Y335" s="576"/>
      <c r="Z335" s="576"/>
      <c r="AA335" s="576"/>
      <c r="AB335" s="576"/>
      <c r="AC335" s="576"/>
    </row>
    <row r="336" customFormat="false" ht="15" hidden="false" customHeight="false" outlineLevel="0" collapsed="false">
      <c r="A336" s="573"/>
      <c r="B336" s="573"/>
      <c r="C336" s="573"/>
      <c r="D336" s="573"/>
      <c r="E336" s="573"/>
      <c r="F336" s="573"/>
      <c r="G336" s="576"/>
      <c r="H336" s="576"/>
      <c r="I336" s="576"/>
      <c r="J336" s="576"/>
      <c r="K336" s="576"/>
      <c r="L336" s="576"/>
      <c r="M336" s="576"/>
      <c r="N336" s="416"/>
      <c r="O336" s="416"/>
      <c r="P336" s="427"/>
      <c r="Q336" s="576"/>
      <c r="R336" s="576"/>
      <c r="S336" s="576"/>
      <c r="T336" s="576"/>
      <c r="U336" s="576"/>
      <c r="V336" s="576"/>
      <c r="W336" s="576"/>
      <c r="X336" s="576"/>
      <c r="Y336" s="576"/>
      <c r="Z336" s="576"/>
      <c r="AA336" s="576"/>
      <c r="AB336" s="576"/>
      <c r="AC336" s="576"/>
    </row>
    <row r="337" customFormat="false" ht="15" hidden="false" customHeight="false" outlineLevel="0" collapsed="false">
      <c r="A337" s="573"/>
      <c r="B337" s="573"/>
      <c r="C337" s="573"/>
      <c r="D337" s="573"/>
      <c r="E337" s="573"/>
      <c r="F337" s="573"/>
      <c r="G337" s="576"/>
      <c r="H337" s="576"/>
      <c r="I337" s="576"/>
      <c r="J337" s="576"/>
      <c r="K337" s="576"/>
      <c r="L337" s="576"/>
      <c r="M337" s="576"/>
      <c r="N337" s="416"/>
      <c r="O337" s="416"/>
      <c r="P337" s="427"/>
      <c r="Q337" s="576"/>
      <c r="R337" s="576"/>
      <c r="S337" s="576"/>
      <c r="T337" s="576"/>
      <c r="U337" s="576"/>
      <c r="V337" s="576"/>
      <c r="W337" s="576"/>
      <c r="X337" s="576"/>
      <c r="Y337" s="576"/>
      <c r="Z337" s="576"/>
      <c r="AA337" s="576"/>
      <c r="AB337" s="576"/>
      <c r="AC337" s="576"/>
    </row>
    <row r="338" customFormat="false" ht="15" hidden="false" customHeight="false" outlineLevel="0" collapsed="false">
      <c r="A338" s="573"/>
      <c r="B338" s="573"/>
      <c r="C338" s="573"/>
      <c r="D338" s="573"/>
      <c r="E338" s="573"/>
      <c r="F338" s="573"/>
      <c r="G338" s="576"/>
      <c r="H338" s="576"/>
      <c r="I338" s="576"/>
      <c r="J338" s="576"/>
      <c r="K338" s="576"/>
      <c r="L338" s="576"/>
      <c r="M338" s="576"/>
      <c r="N338" s="416"/>
      <c r="O338" s="416"/>
      <c r="P338" s="427"/>
      <c r="Q338" s="576"/>
      <c r="R338" s="576"/>
      <c r="S338" s="576"/>
      <c r="T338" s="576"/>
      <c r="U338" s="576"/>
      <c r="V338" s="576"/>
      <c r="W338" s="576"/>
      <c r="X338" s="576"/>
      <c r="Y338" s="576"/>
      <c r="Z338" s="576"/>
      <c r="AA338" s="576"/>
      <c r="AB338" s="576"/>
      <c r="AC338" s="576"/>
    </row>
    <row r="339" customFormat="false" ht="15" hidden="false" customHeight="false" outlineLevel="0" collapsed="false">
      <c r="A339" s="573"/>
      <c r="B339" s="573"/>
      <c r="C339" s="573"/>
      <c r="D339" s="573"/>
      <c r="E339" s="573"/>
      <c r="F339" s="573"/>
      <c r="G339" s="576"/>
      <c r="H339" s="576"/>
      <c r="I339" s="576"/>
      <c r="J339" s="576"/>
      <c r="K339" s="576"/>
      <c r="L339" s="576"/>
      <c r="M339" s="576"/>
      <c r="N339" s="416"/>
      <c r="O339" s="416"/>
      <c r="P339" s="427"/>
      <c r="Q339" s="576"/>
      <c r="R339" s="576"/>
      <c r="S339" s="576"/>
      <c r="T339" s="576"/>
      <c r="U339" s="576"/>
      <c r="V339" s="576"/>
      <c r="W339" s="576"/>
      <c r="X339" s="576"/>
      <c r="Y339" s="576"/>
      <c r="Z339" s="576"/>
      <c r="AA339" s="576"/>
      <c r="AB339" s="576"/>
      <c r="AC339" s="576"/>
    </row>
    <row r="340" customFormat="false" ht="15" hidden="false" customHeight="false" outlineLevel="0" collapsed="false">
      <c r="A340" s="573"/>
      <c r="B340" s="573"/>
      <c r="C340" s="573"/>
      <c r="D340" s="573"/>
      <c r="E340" s="573"/>
      <c r="F340" s="573"/>
      <c r="G340" s="576"/>
      <c r="H340" s="576"/>
      <c r="I340" s="576"/>
      <c r="J340" s="576"/>
      <c r="K340" s="576"/>
      <c r="L340" s="576"/>
      <c r="M340" s="576"/>
      <c r="N340" s="416"/>
      <c r="O340" s="416"/>
      <c r="P340" s="427"/>
      <c r="Q340" s="576"/>
      <c r="R340" s="576"/>
      <c r="S340" s="576"/>
      <c r="T340" s="576"/>
      <c r="U340" s="576"/>
      <c r="V340" s="576"/>
      <c r="W340" s="576"/>
      <c r="X340" s="576"/>
      <c r="Y340" s="576"/>
      <c r="Z340" s="576"/>
      <c r="AA340" s="576"/>
      <c r="AB340" s="576"/>
      <c r="AC340" s="576"/>
    </row>
    <row r="341" customFormat="false" ht="15" hidden="false" customHeight="false" outlineLevel="0" collapsed="false">
      <c r="A341" s="573"/>
      <c r="B341" s="573"/>
      <c r="C341" s="573"/>
      <c r="D341" s="573"/>
      <c r="E341" s="573"/>
      <c r="F341" s="573"/>
      <c r="G341" s="576"/>
      <c r="H341" s="576"/>
      <c r="I341" s="576"/>
      <c r="J341" s="576"/>
      <c r="K341" s="576"/>
      <c r="L341" s="576"/>
      <c r="M341" s="576"/>
      <c r="N341" s="416"/>
      <c r="O341" s="416"/>
      <c r="P341" s="427"/>
      <c r="Q341" s="576"/>
      <c r="R341" s="576"/>
      <c r="S341" s="576"/>
      <c r="T341" s="576"/>
      <c r="U341" s="576"/>
      <c r="V341" s="576"/>
      <c r="W341" s="576"/>
      <c r="X341" s="576"/>
      <c r="Y341" s="576"/>
      <c r="Z341" s="576"/>
      <c r="AA341" s="576"/>
      <c r="AB341" s="576"/>
      <c r="AC341" s="576"/>
    </row>
    <row r="342" customFormat="false" ht="15" hidden="false" customHeight="false" outlineLevel="0" collapsed="false">
      <c r="A342" s="573"/>
      <c r="B342" s="573"/>
      <c r="C342" s="573"/>
      <c r="D342" s="573"/>
      <c r="E342" s="573"/>
      <c r="F342" s="573"/>
      <c r="G342" s="576"/>
      <c r="H342" s="576"/>
      <c r="I342" s="576"/>
      <c r="J342" s="576"/>
      <c r="K342" s="576"/>
      <c r="L342" s="576"/>
      <c r="M342" s="576"/>
      <c r="N342" s="416"/>
      <c r="O342" s="416"/>
      <c r="P342" s="427"/>
      <c r="Q342" s="576"/>
      <c r="R342" s="576"/>
      <c r="S342" s="576"/>
      <c r="T342" s="576"/>
      <c r="U342" s="576"/>
      <c r="V342" s="576"/>
      <c r="W342" s="576"/>
      <c r="X342" s="576"/>
      <c r="Y342" s="576"/>
      <c r="Z342" s="576"/>
      <c r="AA342" s="576"/>
      <c r="AB342" s="576"/>
      <c r="AC342" s="576"/>
    </row>
    <row r="343" customFormat="false" ht="15" hidden="false" customHeight="false" outlineLevel="0" collapsed="false">
      <c r="A343" s="573"/>
      <c r="B343" s="573"/>
      <c r="C343" s="573"/>
      <c r="D343" s="573"/>
      <c r="E343" s="573"/>
      <c r="F343" s="573"/>
      <c r="G343" s="576"/>
      <c r="H343" s="576"/>
      <c r="I343" s="576"/>
      <c r="J343" s="576"/>
      <c r="K343" s="576"/>
      <c r="L343" s="576"/>
      <c r="M343" s="576"/>
      <c r="N343" s="416"/>
      <c r="O343" s="416"/>
      <c r="P343" s="427"/>
      <c r="Q343" s="576"/>
      <c r="R343" s="576"/>
      <c r="S343" s="576"/>
      <c r="T343" s="576"/>
      <c r="U343" s="576"/>
      <c r="V343" s="576"/>
      <c r="W343" s="576"/>
      <c r="X343" s="576"/>
      <c r="Y343" s="576"/>
      <c r="Z343" s="576"/>
      <c r="AA343" s="576"/>
      <c r="AB343" s="576"/>
      <c r="AC343" s="576"/>
    </row>
    <row r="344" customFormat="false" ht="15" hidden="false" customHeight="false" outlineLevel="0" collapsed="false">
      <c r="A344" s="573"/>
      <c r="B344" s="573"/>
      <c r="C344" s="573"/>
      <c r="D344" s="573"/>
      <c r="E344" s="573"/>
      <c r="F344" s="573"/>
      <c r="G344" s="576"/>
      <c r="H344" s="576"/>
      <c r="I344" s="576"/>
      <c r="J344" s="576"/>
      <c r="K344" s="576"/>
      <c r="L344" s="576"/>
      <c r="M344" s="576"/>
      <c r="N344" s="416"/>
      <c r="O344" s="416"/>
      <c r="P344" s="427"/>
      <c r="Q344" s="576"/>
      <c r="R344" s="576"/>
      <c r="S344" s="576"/>
      <c r="T344" s="576"/>
      <c r="U344" s="576"/>
      <c r="V344" s="576"/>
      <c r="W344" s="576"/>
      <c r="X344" s="576"/>
      <c r="Y344" s="576"/>
      <c r="Z344" s="576"/>
      <c r="AA344" s="576"/>
      <c r="AB344" s="576"/>
      <c r="AC344" s="576"/>
    </row>
    <row r="345" customFormat="false" ht="15" hidden="false" customHeight="false" outlineLevel="0" collapsed="false">
      <c r="A345" s="573"/>
      <c r="B345" s="573"/>
      <c r="C345" s="573"/>
      <c r="D345" s="573"/>
      <c r="E345" s="573"/>
      <c r="F345" s="573"/>
      <c r="G345" s="576"/>
      <c r="H345" s="576"/>
      <c r="I345" s="576"/>
      <c r="J345" s="576"/>
      <c r="K345" s="576"/>
      <c r="L345" s="576"/>
      <c r="M345" s="576"/>
      <c r="N345" s="416"/>
      <c r="O345" s="416"/>
      <c r="P345" s="427"/>
      <c r="Q345" s="576"/>
      <c r="R345" s="576"/>
      <c r="S345" s="576"/>
      <c r="T345" s="576"/>
      <c r="U345" s="576"/>
      <c r="V345" s="576"/>
      <c r="W345" s="576"/>
      <c r="X345" s="576"/>
      <c r="Y345" s="576"/>
      <c r="Z345" s="576"/>
      <c r="AA345" s="576"/>
      <c r="AB345" s="576"/>
      <c r="AC345" s="576"/>
    </row>
    <row r="346" customFormat="false" ht="15" hidden="false" customHeight="false" outlineLevel="0" collapsed="false">
      <c r="A346" s="573"/>
      <c r="B346" s="573"/>
      <c r="C346" s="573"/>
      <c r="D346" s="573"/>
      <c r="E346" s="573"/>
      <c r="F346" s="573"/>
      <c r="G346" s="576"/>
      <c r="H346" s="576"/>
      <c r="I346" s="576"/>
      <c r="J346" s="576"/>
      <c r="K346" s="576"/>
      <c r="L346" s="576"/>
      <c r="M346" s="576"/>
      <c r="N346" s="416"/>
      <c r="O346" s="416"/>
      <c r="P346" s="427"/>
      <c r="Q346" s="576"/>
      <c r="R346" s="576"/>
      <c r="S346" s="576"/>
      <c r="T346" s="576"/>
      <c r="U346" s="576"/>
      <c r="V346" s="576"/>
      <c r="W346" s="576"/>
      <c r="X346" s="576"/>
      <c r="Y346" s="576"/>
      <c r="Z346" s="576"/>
      <c r="AA346" s="576"/>
      <c r="AB346" s="576"/>
      <c r="AC346" s="576"/>
    </row>
    <row r="347" customFormat="false" ht="15" hidden="false" customHeight="false" outlineLevel="0" collapsed="false">
      <c r="A347" s="573"/>
      <c r="B347" s="573"/>
      <c r="C347" s="573"/>
      <c r="D347" s="573"/>
      <c r="E347" s="573"/>
      <c r="F347" s="573"/>
      <c r="G347" s="576"/>
      <c r="H347" s="576"/>
      <c r="I347" s="576"/>
      <c r="J347" s="576"/>
      <c r="K347" s="576"/>
      <c r="L347" s="576"/>
      <c r="M347" s="576"/>
      <c r="N347" s="416"/>
      <c r="O347" s="416"/>
      <c r="P347" s="427"/>
      <c r="Q347" s="576"/>
      <c r="R347" s="576"/>
      <c r="S347" s="576"/>
      <c r="T347" s="576"/>
      <c r="U347" s="576"/>
      <c r="V347" s="576"/>
      <c r="W347" s="576"/>
      <c r="X347" s="576"/>
      <c r="Y347" s="576"/>
      <c r="Z347" s="576"/>
      <c r="AA347" s="576"/>
      <c r="AB347" s="576"/>
      <c r="AC347" s="576"/>
    </row>
    <row r="348" customFormat="false" ht="15" hidden="false" customHeight="false" outlineLevel="0" collapsed="false">
      <c r="A348" s="573"/>
      <c r="B348" s="573"/>
      <c r="C348" s="573"/>
      <c r="D348" s="573"/>
      <c r="E348" s="573"/>
      <c r="F348" s="573"/>
      <c r="G348" s="576"/>
      <c r="H348" s="576"/>
      <c r="I348" s="576"/>
      <c r="J348" s="576"/>
      <c r="K348" s="576"/>
      <c r="L348" s="576"/>
      <c r="M348" s="576"/>
      <c r="N348" s="416"/>
      <c r="O348" s="416"/>
      <c r="P348" s="427"/>
      <c r="Q348" s="576"/>
      <c r="R348" s="576"/>
      <c r="S348" s="576"/>
      <c r="T348" s="576"/>
      <c r="U348" s="576"/>
      <c r="V348" s="576"/>
      <c r="W348" s="576"/>
      <c r="X348" s="576"/>
      <c r="Y348" s="576"/>
      <c r="Z348" s="576"/>
      <c r="AA348" s="576"/>
      <c r="AB348" s="576"/>
      <c r="AC348" s="576"/>
    </row>
    <row r="349" customFormat="false" ht="15" hidden="false" customHeight="false" outlineLevel="0" collapsed="false">
      <c r="A349" s="573"/>
      <c r="B349" s="573"/>
      <c r="C349" s="573"/>
      <c r="D349" s="573"/>
      <c r="E349" s="573"/>
      <c r="F349" s="573"/>
      <c r="G349" s="576"/>
      <c r="H349" s="576"/>
      <c r="I349" s="576"/>
      <c r="J349" s="576"/>
      <c r="K349" s="576"/>
      <c r="L349" s="576"/>
      <c r="M349" s="576"/>
      <c r="N349" s="416"/>
      <c r="O349" s="416"/>
      <c r="P349" s="427"/>
      <c r="Q349" s="576"/>
      <c r="R349" s="576"/>
      <c r="S349" s="576"/>
      <c r="T349" s="576"/>
      <c r="U349" s="576"/>
      <c r="V349" s="576"/>
      <c r="W349" s="576"/>
      <c r="X349" s="576"/>
      <c r="Y349" s="576"/>
      <c r="Z349" s="576"/>
      <c r="AA349" s="576"/>
      <c r="AB349" s="576"/>
      <c r="AC349" s="576"/>
    </row>
    <row r="350" customFormat="false" ht="15" hidden="false" customHeight="false" outlineLevel="0" collapsed="false">
      <c r="A350" s="573"/>
      <c r="B350" s="573"/>
      <c r="C350" s="573"/>
      <c r="D350" s="573"/>
      <c r="E350" s="573"/>
      <c r="F350" s="573"/>
      <c r="G350" s="576"/>
      <c r="H350" s="576"/>
      <c r="I350" s="576"/>
      <c r="J350" s="576"/>
      <c r="K350" s="576"/>
      <c r="L350" s="576"/>
      <c r="M350" s="576"/>
      <c r="N350" s="416"/>
      <c r="O350" s="416"/>
      <c r="P350" s="427"/>
      <c r="Q350" s="576"/>
      <c r="R350" s="576"/>
      <c r="S350" s="576"/>
      <c r="T350" s="576"/>
      <c r="U350" s="576"/>
      <c r="V350" s="576"/>
      <c r="W350" s="576"/>
      <c r="X350" s="576"/>
      <c r="Y350" s="576"/>
      <c r="Z350" s="576"/>
      <c r="AA350" s="576"/>
      <c r="AB350" s="576"/>
      <c r="AC350" s="576"/>
    </row>
    <row r="351" customFormat="false" ht="15" hidden="false" customHeight="false" outlineLevel="0" collapsed="false">
      <c r="A351" s="573"/>
      <c r="B351" s="573"/>
      <c r="C351" s="573"/>
      <c r="D351" s="573"/>
      <c r="E351" s="573"/>
      <c r="F351" s="573"/>
      <c r="G351" s="576"/>
      <c r="H351" s="576"/>
      <c r="I351" s="576"/>
      <c r="J351" s="576"/>
      <c r="K351" s="576"/>
      <c r="L351" s="576"/>
      <c r="M351" s="576"/>
      <c r="N351" s="416"/>
      <c r="O351" s="416"/>
      <c r="P351" s="427"/>
      <c r="Q351" s="576"/>
      <c r="R351" s="576"/>
      <c r="S351" s="576"/>
      <c r="T351" s="576"/>
      <c r="U351" s="576"/>
      <c r="V351" s="576"/>
      <c r="W351" s="576"/>
      <c r="X351" s="576"/>
      <c r="Y351" s="576"/>
      <c r="Z351" s="576"/>
      <c r="AA351" s="576"/>
      <c r="AB351" s="576"/>
      <c r="AC351" s="576"/>
    </row>
    <row r="352" customFormat="false" ht="15" hidden="false" customHeight="false" outlineLevel="0" collapsed="false">
      <c r="A352" s="573"/>
      <c r="B352" s="573"/>
      <c r="C352" s="573"/>
      <c r="D352" s="573"/>
      <c r="E352" s="573"/>
      <c r="F352" s="573"/>
      <c r="G352" s="576"/>
      <c r="H352" s="576"/>
      <c r="I352" s="576"/>
      <c r="J352" s="576"/>
      <c r="K352" s="576"/>
      <c r="L352" s="576"/>
      <c r="M352" s="576"/>
      <c r="N352" s="416"/>
      <c r="O352" s="416"/>
      <c r="P352" s="427"/>
      <c r="Q352" s="576"/>
      <c r="R352" s="576"/>
      <c r="S352" s="576"/>
      <c r="T352" s="576"/>
      <c r="U352" s="576"/>
      <c r="V352" s="576"/>
      <c r="W352" s="576"/>
      <c r="X352" s="576"/>
      <c r="Y352" s="576"/>
      <c r="Z352" s="576"/>
      <c r="AA352" s="576"/>
      <c r="AB352" s="576"/>
      <c r="AC352" s="576"/>
    </row>
    <row r="353" customFormat="false" ht="15" hidden="false" customHeight="false" outlineLevel="0" collapsed="false">
      <c r="A353" s="573"/>
      <c r="B353" s="573"/>
      <c r="C353" s="573"/>
      <c r="D353" s="573"/>
      <c r="E353" s="573"/>
      <c r="F353" s="573"/>
      <c r="G353" s="576"/>
      <c r="H353" s="576"/>
      <c r="I353" s="576"/>
      <c r="J353" s="576"/>
      <c r="K353" s="576"/>
      <c r="L353" s="576"/>
      <c r="M353" s="576"/>
      <c r="N353" s="416"/>
      <c r="O353" s="416"/>
      <c r="P353" s="427"/>
      <c r="Q353" s="576"/>
      <c r="R353" s="576"/>
      <c r="S353" s="576"/>
      <c r="T353" s="576"/>
      <c r="U353" s="576"/>
      <c r="V353" s="576"/>
      <c r="W353" s="576"/>
      <c r="X353" s="576"/>
      <c r="Y353" s="576"/>
      <c r="Z353" s="576"/>
      <c r="AA353" s="576"/>
      <c r="AB353" s="576"/>
      <c r="AC353" s="576"/>
    </row>
    <row r="354" customFormat="false" ht="15" hidden="false" customHeight="false" outlineLevel="0" collapsed="false">
      <c r="A354" s="573"/>
      <c r="B354" s="573"/>
      <c r="C354" s="573"/>
      <c r="D354" s="573"/>
      <c r="E354" s="573"/>
      <c r="F354" s="573"/>
      <c r="G354" s="576"/>
      <c r="H354" s="576"/>
      <c r="I354" s="576"/>
      <c r="J354" s="576"/>
      <c r="K354" s="576"/>
      <c r="L354" s="576"/>
      <c r="M354" s="576"/>
      <c r="N354" s="416"/>
      <c r="O354" s="416"/>
      <c r="P354" s="427"/>
      <c r="Q354" s="576"/>
      <c r="R354" s="576"/>
      <c r="S354" s="576"/>
      <c r="T354" s="576"/>
      <c r="U354" s="576"/>
      <c r="V354" s="576"/>
      <c r="W354" s="576"/>
      <c r="X354" s="576"/>
      <c r="Y354" s="576"/>
      <c r="Z354" s="576"/>
      <c r="AA354" s="576"/>
      <c r="AB354" s="576"/>
      <c r="AC354" s="576"/>
    </row>
    <row r="355" customFormat="false" ht="15" hidden="false" customHeight="false" outlineLevel="0" collapsed="false">
      <c r="A355" s="573"/>
      <c r="B355" s="573"/>
      <c r="C355" s="573"/>
      <c r="D355" s="573"/>
      <c r="E355" s="573"/>
      <c r="F355" s="573"/>
      <c r="G355" s="576"/>
      <c r="H355" s="576"/>
      <c r="I355" s="576"/>
      <c r="J355" s="576"/>
      <c r="K355" s="576"/>
      <c r="L355" s="576"/>
      <c r="M355" s="576"/>
      <c r="N355" s="416"/>
      <c r="O355" s="416"/>
      <c r="P355" s="427"/>
      <c r="Q355" s="576"/>
      <c r="R355" s="576"/>
      <c r="S355" s="576"/>
      <c r="T355" s="576"/>
      <c r="U355" s="576"/>
      <c r="V355" s="576"/>
      <c r="W355" s="576"/>
      <c r="X355" s="576"/>
      <c r="Y355" s="576"/>
      <c r="Z355" s="576"/>
      <c r="AA355" s="576"/>
      <c r="AB355" s="576"/>
      <c r="AC355" s="576"/>
    </row>
    <row r="356" customFormat="false" ht="15" hidden="false" customHeight="false" outlineLevel="0" collapsed="false">
      <c r="A356" s="573"/>
      <c r="B356" s="573"/>
      <c r="C356" s="573"/>
      <c r="D356" s="573"/>
      <c r="E356" s="573"/>
      <c r="F356" s="573"/>
      <c r="G356" s="576"/>
      <c r="H356" s="576"/>
      <c r="I356" s="576"/>
      <c r="J356" s="576"/>
      <c r="K356" s="576"/>
      <c r="L356" s="576"/>
      <c r="M356" s="576"/>
      <c r="N356" s="416"/>
      <c r="O356" s="416"/>
      <c r="P356" s="427"/>
      <c r="Q356" s="576"/>
      <c r="R356" s="576"/>
      <c r="S356" s="576"/>
      <c r="T356" s="576"/>
      <c r="U356" s="576"/>
      <c r="V356" s="576"/>
      <c r="W356" s="576"/>
      <c r="X356" s="576"/>
      <c r="Y356" s="576"/>
      <c r="Z356" s="576"/>
      <c r="AA356" s="576"/>
      <c r="AB356" s="576"/>
      <c r="AC356" s="576"/>
    </row>
    <row r="357" customFormat="false" ht="15" hidden="false" customHeight="false" outlineLevel="0" collapsed="false">
      <c r="A357" s="573"/>
      <c r="B357" s="573"/>
      <c r="C357" s="573"/>
      <c r="D357" s="573"/>
      <c r="E357" s="573"/>
      <c r="F357" s="573"/>
      <c r="G357" s="576"/>
      <c r="H357" s="576"/>
      <c r="I357" s="576"/>
      <c r="J357" s="576"/>
      <c r="K357" s="576"/>
      <c r="L357" s="576"/>
      <c r="M357" s="576"/>
      <c r="N357" s="416"/>
      <c r="O357" s="416"/>
      <c r="P357" s="427"/>
      <c r="Q357" s="576"/>
      <c r="R357" s="576"/>
      <c r="S357" s="576"/>
      <c r="T357" s="576"/>
      <c r="U357" s="576"/>
      <c r="V357" s="576"/>
      <c r="W357" s="576"/>
      <c r="X357" s="576"/>
      <c r="Y357" s="576"/>
      <c r="Z357" s="576"/>
      <c r="AA357" s="576"/>
      <c r="AB357" s="576"/>
      <c r="AC357" s="576"/>
    </row>
    <row r="358" customFormat="false" ht="15" hidden="false" customHeight="false" outlineLevel="0" collapsed="false">
      <c r="A358" s="573"/>
      <c r="B358" s="573"/>
      <c r="C358" s="573"/>
      <c r="D358" s="573"/>
      <c r="E358" s="573"/>
      <c r="F358" s="573"/>
      <c r="G358" s="576"/>
      <c r="H358" s="576"/>
      <c r="I358" s="576"/>
      <c r="J358" s="576"/>
      <c r="K358" s="576"/>
      <c r="L358" s="576"/>
      <c r="M358" s="576"/>
      <c r="N358" s="416"/>
      <c r="O358" s="416"/>
      <c r="P358" s="427"/>
      <c r="Q358" s="576"/>
      <c r="R358" s="576"/>
      <c r="S358" s="576"/>
      <c r="T358" s="576"/>
      <c r="U358" s="576"/>
      <c r="V358" s="576"/>
      <c r="W358" s="576"/>
      <c r="X358" s="576"/>
      <c r="Y358" s="576"/>
      <c r="Z358" s="576"/>
      <c r="AA358" s="576"/>
      <c r="AB358" s="576"/>
      <c r="AC358" s="576"/>
    </row>
    <row r="359" customFormat="false" ht="15" hidden="false" customHeight="false" outlineLevel="0" collapsed="false">
      <c r="A359" s="573"/>
      <c r="B359" s="573"/>
      <c r="C359" s="573"/>
      <c r="D359" s="573"/>
      <c r="E359" s="573"/>
      <c r="F359" s="573"/>
      <c r="G359" s="576"/>
      <c r="H359" s="576"/>
      <c r="I359" s="576"/>
      <c r="J359" s="576"/>
      <c r="K359" s="576"/>
      <c r="L359" s="576"/>
      <c r="M359" s="576"/>
      <c r="N359" s="416"/>
      <c r="O359" s="416"/>
      <c r="P359" s="427"/>
      <c r="Q359" s="576"/>
      <c r="R359" s="576"/>
      <c r="S359" s="576"/>
      <c r="T359" s="576"/>
      <c r="U359" s="576"/>
      <c r="V359" s="576"/>
      <c r="W359" s="576"/>
      <c r="X359" s="576"/>
      <c r="Y359" s="576"/>
      <c r="Z359" s="576"/>
      <c r="AA359" s="576"/>
      <c r="AB359" s="576"/>
      <c r="AC359" s="576"/>
    </row>
    <row r="360" customFormat="false" ht="15" hidden="false" customHeight="false" outlineLevel="0" collapsed="false">
      <c r="A360" s="573"/>
      <c r="B360" s="573"/>
      <c r="C360" s="573"/>
      <c r="D360" s="573"/>
      <c r="E360" s="573"/>
      <c r="F360" s="573"/>
      <c r="G360" s="576"/>
      <c r="H360" s="576"/>
      <c r="I360" s="576"/>
      <c r="J360" s="576"/>
      <c r="K360" s="576"/>
      <c r="L360" s="576"/>
      <c r="M360" s="576"/>
      <c r="N360" s="416"/>
      <c r="O360" s="416"/>
      <c r="P360" s="427"/>
      <c r="Q360" s="576"/>
      <c r="R360" s="576"/>
      <c r="S360" s="576"/>
      <c r="T360" s="576"/>
      <c r="U360" s="576"/>
      <c r="V360" s="576"/>
      <c r="W360" s="576"/>
      <c r="X360" s="576"/>
      <c r="Y360" s="576"/>
      <c r="Z360" s="576"/>
      <c r="AA360" s="576"/>
      <c r="AB360" s="576"/>
      <c r="AC360" s="576"/>
    </row>
    <row r="361" customFormat="false" ht="15" hidden="false" customHeight="false" outlineLevel="0" collapsed="false">
      <c r="A361" s="573"/>
      <c r="B361" s="573"/>
      <c r="C361" s="573"/>
      <c r="D361" s="573"/>
      <c r="E361" s="573"/>
      <c r="F361" s="573"/>
      <c r="G361" s="576"/>
      <c r="H361" s="576"/>
      <c r="I361" s="576"/>
      <c r="J361" s="576"/>
      <c r="K361" s="576"/>
      <c r="L361" s="576"/>
      <c r="M361" s="576"/>
      <c r="N361" s="416"/>
      <c r="O361" s="416"/>
      <c r="P361" s="427"/>
      <c r="Q361" s="576"/>
      <c r="R361" s="576"/>
      <c r="S361" s="576"/>
      <c r="T361" s="576"/>
      <c r="U361" s="576"/>
      <c r="V361" s="576"/>
      <c r="W361" s="576"/>
      <c r="X361" s="576"/>
      <c r="Y361" s="576"/>
      <c r="Z361" s="576"/>
      <c r="AA361" s="576"/>
      <c r="AB361" s="576"/>
      <c r="AC361" s="576"/>
    </row>
    <row r="362" customFormat="false" ht="15" hidden="false" customHeight="false" outlineLevel="0" collapsed="false">
      <c r="A362" s="573"/>
      <c r="B362" s="573"/>
      <c r="C362" s="573"/>
      <c r="D362" s="573"/>
      <c r="E362" s="573"/>
      <c r="F362" s="573"/>
      <c r="G362" s="576"/>
      <c r="H362" s="576"/>
      <c r="I362" s="576"/>
      <c r="J362" s="576"/>
      <c r="K362" s="576"/>
      <c r="L362" s="576"/>
      <c r="M362" s="576"/>
      <c r="N362" s="416"/>
      <c r="O362" s="416"/>
      <c r="P362" s="427"/>
      <c r="Q362" s="576"/>
      <c r="R362" s="576"/>
      <c r="S362" s="576"/>
      <c r="T362" s="576"/>
      <c r="U362" s="576"/>
      <c r="V362" s="576"/>
      <c r="W362" s="576"/>
      <c r="X362" s="576"/>
      <c r="Y362" s="576"/>
      <c r="Z362" s="576"/>
      <c r="AA362" s="576"/>
      <c r="AB362" s="576"/>
      <c r="AC362" s="576"/>
    </row>
    <row r="363" customFormat="false" ht="15" hidden="false" customHeight="false" outlineLevel="0" collapsed="false">
      <c r="A363" s="573"/>
      <c r="B363" s="573"/>
      <c r="C363" s="573"/>
      <c r="D363" s="573"/>
      <c r="E363" s="573"/>
      <c r="F363" s="573"/>
      <c r="G363" s="576"/>
      <c r="H363" s="576"/>
      <c r="I363" s="576"/>
      <c r="J363" s="576"/>
      <c r="K363" s="576"/>
      <c r="L363" s="576"/>
      <c r="M363" s="576"/>
      <c r="N363" s="416"/>
      <c r="O363" s="416"/>
      <c r="P363" s="427"/>
      <c r="Q363" s="576"/>
      <c r="R363" s="576"/>
      <c r="S363" s="576"/>
      <c r="T363" s="576"/>
      <c r="U363" s="576"/>
      <c r="V363" s="576"/>
      <c r="W363" s="576"/>
      <c r="X363" s="576"/>
      <c r="Y363" s="576"/>
      <c r="Z363" s="576"/>
      <c r="AA363" s="576"/>
      <c r="AB363" s="576"/>
      <c r="AC363" s="576"/>
    </row>
    <row r="364" customFormat="false" ht="15" hidden="false" customHeight="false" outlineLevel="0" collapsed="false">
      <c r="A364" s="573"/>
      <c r="B364" s="573"/>
      <c r="C364" s="573"/>
      <c r="D364" s="573"/>
      <c r="E364" s="573"/>
      <c r="F364" s="573"/>
      <c r="G364" s="576"/>
      <c r="H364" s="576"/>
      <c r="I364" s="576"/>
      <c r="J364" s="576"/>
      <c r="K364" s="576"/>
      <c r="L364" s="576"/>
      <c r="M364" s="576"/>
      <c r="N364" s="416"/>
      <c r="O364" s="416"/>
      <c r="P364" s="427"/>
      <c r="Q364" s="576"/>
      <c r="R364" s="576"/>
      <c r="S364" s="576"/>
      <c r="T364" s="576"/>
      <c r="U364" s="576"/>
      <c r="V364" s="576"/>
      <c r="W364" s="576"/>
      <c r="X364" s="576"/>
      <c r="Y364" s="576"/>
      <c r="Z364" s="576"/>
      <c r="AA364" s="576"/>
      <c r="AB364" s="576"/>
      <c r="AC364" s="576"/>
    </row>
    <row r="365" customFormat="false" ht="15" hidden="false" customHeight="false" outlineLevel="0" collapsed="false">
      <c r="A365" s="573"/>
      <c r="B365" s="573"/>
      <c r="C365" s="573"/>
      <c r="D365" s="573"/>
      <c r="E365" s="573"/>
      <c r="F365" s="573"/>
      <c r="G365" s="576"/>
      <c r="H365" s="576"/>
      <c r="I365" s="576"/>
      <c r="J365" s="576"/>
      <c r="K365" s="576"/>
      <c r="L365" s="576"/>
      <c r="M365" s="576"/>
      <c r="N365" s="416"/>
      <c r="O365" s="416"/>
      <c r="P365" s="427"/>
      <c r="Q365" s="576"/>
      <c r="R365" s="576"/>
      <c r="S365" s="576"/>
      <c r="T365" s="576"/>
      <c r="U365" s="576"/>
      <c r="V365" s="576"/>
      <c r="W365" s="576"/>
      <c r="X365" s="576"/>
      <c r="Y365" s="576"/>
      <c r="Z365" s="576"/>
      <c r="AA365" s="576"/>
      <c r="AB365" s="576"/>
      <c r="AC365" s="576"/>
    </row>
    <row r="366" customFormat="false" ht="15" hidden="false" customHeight="false" outlineLevel="0" collapsed="false">
      <c r="A366" s="573"/>
      <c r="B366" s="573"/>
      <c r="C366" s="573"/>
      <c r="D366" s="573"/>
      <c r="E366" s="573"/>
      <c r="F366" s="573"/>
      <c r="G366" s="576"/>
      <c r="H366" s="576"/>
      <c r="I366" s="576"/>
      <c r="J366" s="576"/>
      <c r="K366" s="576"/>
      <c r="L366" s="576"/>
      <c r="M366" s="576"/>
      <c r="N366" s="416"/>
      <c r="O366" s="416"/>
      <c r="P366" s="427"/>
      <c r="Q366" s="576"/>
      <c r="R366" s="576"/>
      <c r="S366" s="576"/>
      <c r="T366" s="576"/>
      <c r="U366" s="576"/>
      <c r="V366" s="576"/>
      <c r="W366" s="576"/>
      <c r="X366" s="576"/>
      <c r="Y366" s="576"/>
      <c r="Z366" s="576"/>
      <c r="AA366" s="576"/>
      <c r="AB366" s="576"/>
      <c r="AC366" s="576"/>
    </row>
    <row r="367" customFormat="false" ht="15" hidden="false" customHeight="false" outlineLevel="0" collapsed="false">
      <c r="A367" s="573"/>
      <c r="B367" s="573"/>
      <c r="C367" s="573"/>
      <c r="D367" s="573"/>
      <c r="E367" s="573"/>
      <c r="F367" s="573"/>
      <c r="G367" s="576"/>
      <c r="H367" s="576"/>
      <c r="I367" s="576"/>
      <c r="J367" s="576"/>
      <c r="K367" s="576"/>
      <c r="L367" s="576"/>
      <c r="M367" s="576"/>
      <c r="N367" s="416"/>
      <c r="O367" s="416"/>
      <c r="P367" s="427"/>
      <c r="Q367" s="576"/>
      <c r="R367" s="576"/>
      <c r="S367" s="576"/>
      <c r="T367" s="576"/>
      <c r="U367" s="576"/>
      <c r="V367" s="576"/>
      <c r="W367" s="576"/>
      <c r="X367" s="576"/>
      <c r="Y367" s="576"/>
      <c r="Z367" s="576"/>
      <c r="AA367" s="576"/>
      <c r="AB367" s="576"/>
      <c r="AC367" s="576"/>
    </row>
    <row r="368" customFormat="false" ht="15" hidden="false" customHeight="false" outlineLevel="0" collapsed="false">
      <c r="A368" s="573"/>
      <c r="B368" s="573"/>
      <c r="C368" s="573"/>
      <c r="D368" s="573"/>
      <c r="E368" s="573"/>
      <c r="F368" s="573"/>
      <c r="G368" s="576"/>
      <c r="H368" s="576"/>
      <c r="I368" s="576"/>
      <c r="J368" s="576"/>
      <c r="K368" s="576"/>
      <c r="L368" s="576"/>
      <c r="M368" s="576"/>
      <c r="N368" s="416"/>
      <c r="O368" s="416"/>
      <c r="P368" s="427"/>
      <c r="Q368" s="576"/>
      <c r="R368" s="576"/>
      <c r="S368" s="576"/>
      <c r="T368" s="576"/>
      <c r="U368" s="576"/>
      <c r="V368" s="576"/>
      <c r="W368" s="576"/>
      <c r="X368" s="576"/>
      <c r="Y368" s="576"/>
      <c r="Z368" s="576"/>
      <c r="AA368" s="576"/>
      <c r="AB368" s="576"/>
      <c r="AC368" s="576"/>
    </row>
    <row r="369" customFormat="false" ht="15" hidden="false" customHeight="false" outlineLevel="0" collapsed="false">
      <c r="A369" s="573"/>
      <c r="B369" s="573"/>
      <c r="C369" s="573"/>
      <c r="D369" s="573"/>
      <c r="E369" s="573"/>
      <c r="F369" s="573"/>
      <c r="G369" s="576"/>
      <c r="H369" s="576"/>
      <c r="I369" s="576"/>
      <c r="J369" s="576"/>
      <c r="K369" s="576"/>
      <c r="L369" s="576"/>
      <c r="M369" s="576"/>
      <c r="N369" s="416"/>
      <c r="O369" s="416"/>
      <c r="P369" s="427"/>
      <c r="Q369" s="576"/>
      <c r="R369" s="576"/>
      <c r="S369" s="576"/>
      <c r="T369" s="576"/>
      <c r="U369" s="576"/>
      <c r="V369" s="576"/>
      <c r="W369" s="576"/>
      <c r="X369" s="576"/>
      <c r="Y369" s="576"/>
      <c r="Z369" s="576"/>
      <c r="AA369" s="576"/>
      <c r="AB369" s="576"/>
      <c r="AC369" s="576"/>
    </row>
    <row r="370" customFormat="false" ht="15" hidden="false" customHeight="false" outlineLevel="0" collapsed="false">
      <c r="A370" s="573"/>
      <c r="B370" s="573"/>
      <c r="C370" s="573"/>
      <c r="D370" s="573"/>
      <c r="E370" s="573"/>
      <c r="F370" s="573"/>
      <c r="G370" s="576"/>
      <c r="H370" s="576"/>
      <c r="I370" s="576"/>
      <c r="J370" s="576"/>
      <c r="K370" s="576"/>
      <c r="L370" s="576"/>
      <c r="M370" s="576"/>
      <c r="N370" s="416"/>
      <c r="O370" s="416"/>
      <c r="P370" s="427"/>
      <c r="Q370" s="576"/>
      <c r="R370" s="576"/>
      <c r="S370" s="576"/>
      <c r="T370" s="576"/>
      <c r="U370" s="576"/>
      <c r="V370" s="576"/>
      <c r="W370" s="576"/>
      <c r="X370" s="576"/>
      <c r="Y370" s="576"/>
      <c r="Z370" s="576"/>
      <c r="AA370" s="576"/>
      <c r="AB370" s="576"/>
      <c r="AC370" s="576"/>
    </row>
    <row r="371" customFormat="false" ht="15" hidden="false" customHeight="false" outlineLevel="0" collapsed="false">
      <c r="A371" s="573"/>
      <c r="B371" s="573"/>
      <c r="C371" s="573"/>
      <c r="D371" s="573"/>
      <c r="E371" s="573"/>
      <c r="F371" s="573"/>
      <c r="G371" s="576"/>
      <c r="H371" s="576"/>
      <c r="I371" s="576"/>
      <c r="J371" s="576"/>
      <c r="K371" s="576"/>
      <c r="L371" s="576"/>
      <c r="M371" s="576"/>
      <c r="N371" s="416"/>
      <c r="O371" s="416"/>
      <c r="P371" s="427"/>
      <c r="Q371" s="576"/>
      <c r="R371" s="576"/>
      <c r="S371" s="576"/>
      <c r="T371" s="576"/>
      <c r="U371" s="576"/>
      <c r="V371" s="576"/>
      <c r="W371" s="576"/>
      <c r="X371" s="576"/>
      <c r="Y371" s="576"/>
      <c r="Z371" s="576"/>
      <c r="AA371" s="576"/>
      <c r="AB371" s="576"/>
      <c r="AC371" s="576"/>
    </row>
    <row r="372" customFormat="false" ht="15" hidden="false" customHeight="false" outlineLevel="0" collapsed="false">
      <c r="A372" s="573"/>
      <c r="B372" s="573"/>
      <c r="C372" s="573"/>
      <c r="D372" s="573"/>
      <c r="E372" s="573"/>
      <c r="F372" s="573"/>
      <c r="G372" s="576"/>
      <c r="H372" s="576"/>
      <c r="I372" s="576"/>
      <c r="J372" s="576"/>
      <c r="K372" s="576"/>
      <c r="L372" s="576"/>
      <c r="M372" s="576"/>
      <c r="N372" s="416"/>
      <c r="O372" s="416"/>
      <c r="P372" s="427"/>
      <c r="Q372" s="576"/>
      <c r="R372" s="576"/>
      <c r="S372" s="576"/>
      <c r="T372" s="576"/>
      <c r="U372" s="576"/>
      <c r="V372" s="576"/>
      <c r="W372" s="576"/>
      <c r="X372" s="576"/>
      <c r="Y372" s="576"/>
      <c r="Z372" s="576"/>
      <c r="AA372" s="576"/>
      <c r="AB372" s="576"/>
      <c r="AC372" s="576"/>
    </row>
    <row r="373" customFormat="false" ht="15" hidden="false" customHeight="false" outlineLevel="0" collapsed="false">
      <c r="A373" s="573"/>
      <c r="B373" s="573"/>
      <c r="C373" s="573"/>
      <c r="D373" s="573"/>
      <c r="E373" s="573"/>
      <c r="F373" s="573"/>
      <c r="G373" s="576"/>
      <c r="H373" s="576"/>
      <c r="I373" s="576"/>
      <c r="J373" s="576"/>
      <c r="K373" s="576"/>
      <c r="L373" s="576"/>
      <c r="M373" s="576"/>
      <c r="N373" s="416"/>
      <c r="O373" s="416"/>
      <c r="P373" s="427"/>
      <c r="Q373" s="576"/>
      <c r="R373" s="576"/>
      <c r="S373" s="576"/>
      <c r="T373" s="576"/>
      <c r="U373" s="576"/>
      <c r="V373" s="576"/>
      <c r="W373" s="576"/>
      <c r="X373" s="576"/>
      <c r="Y373" s="576"/>
      <c r="Z373" s="576"/>
      <c r="AA373" s="576"/>
      <c r="AB373" s="576"/>
      <c r="AC373" s="576"/>
    </row>
    <row r="374" customFormat="false" ht="15" hidden="false" customHeight="false" outlineLevel="0" collapsed="false">
      <c r="A374" s="573"/>
      <c r="B374" s="573"/>
      <c r="C374" s="573"/>
      <c r="D374" s="573"/>
      <c r="E374" s="573"/>
      <c r="F374" s="573"/>
      <c r="G374" s="576"/>
      <c r="H374" s="576"/>
      <c r="I374" s="576"/>
      <c r="J374" s="576"/>
      <c r="K374" s="576"/>
      <c r="L374" s="576"/>
      <c r="M374" s="576"/>
      <c r="N374" s="416"/>
      <c r="O374" s="416"/>
      <c r="P374" s="427"/>
      <c r="Q374" s="576"/>
      <c r="R374" s="576"/>
      <c r="S374" s="576"/>
      <c r="T374" s="576"/>
      <c r="U374" s="576"/>
      <c r="V374" s="576"/>
      <c r="W374" s="576"/>
      <c r="X374" s="576"/>
      <c r="Y374" s="576"/>
      <c r="Z374" s="576"/>
      <c r="AA374" s="576"/>
      <c r="AB374" s="576"/>
      <c r="AC374" s="576"/>
    </row>
    <row r="375" customFormat="false" ht="15" hidden="false" customHeight="false" outlineLevel="0" collapsed="false">
      <c r="A375" s="573"/>
      <c r="B375" s="573"/>
      <c r="C375" s="573"/>
      <c r="D375" s="573"/>
      <c r="E375" s="573"/>
      <c r="F375" s="573"/>
      <c r="G375" s="576"/>
      <c r="H375" s="576"/>
      <c r="I375" s="576"/>
      <c r="J375" s="576"/>
      <c r="K375" s="576"/>
      <c r="L375" s="576"/>
      <c r="M375" s="576"/>
      <c r="N375" s="416"/>
      <c r="O375" s="416"/>
      <c r="P375" s="427"/>
      <c r="Q375" s="576"/>
      <c r="R375" s="576"/>
      <c r="S375" s="576"/>
      <c r="T375" s="576"/>
      <c r="U375" s="576"/>
      <c r="V375" s="576"/>
      <c r="W375" s="576"/>
      <c r="X375" s="576"/>
      <c r="Y375" s="576"/>
      <c r="Z375" s="576"/>
      <c r="AA375" s="576"/>
      <c r="AB375" s="576"/>
      <c r="AC375" s="576"/>
    </row>
    <row r="376" customFormat="false" ht="15" hidden="false" customHeight="false" outlineLevel="0" collapsed="false">
      <c r="A376" s="573"/>
      <c r="B376" s="573"/>
      <c r="C376" s="573"/>
      <c r="D376" s="573"/>
      <c r="E376" s="573"/>
      <c r="F376" s="573"/>
      <c r="G376" s="576"/>
      <c r="H376" s="576"/>
      <c r="I376" s="576"/>
      <c r="J376" s="576"/>
      <c r="K376" s="576"/>
      <c r="L376" s="576"/>
      <c r="M376" s="576"/>
      <c r="N376" s="416"/>
      <c r="O376" s="416"/>
      <c r="P376" s="427"/>
      <c r="Q376" s="576"/>
      <c r="R376" s="576"/>
      <c r="S376" s="576"/>
      <c r="T376" s="576"/>
      <c r="U376" s="576"/>
      <c r="V376" s="576"/>
      <c r="W376" s="576"/>
      <c r="X376" s="576"/>
      <c r="Y376" s="576"/>
      <c r="Z376" s="576"/>
      <c r="AA376" s="576"/>
      <c r="AB376" s="576"/>
      <c r="AC376" s="576"/>
    </row>
    <row r="377" customFormat="false" ht="15" hidden="false" customHeight="false" outlineLevel="0" collapsed="false">
      <c r="A377" s="573"/>
      <c r="B377" s="573"/>
      <c r="C377" s="573"/>
      <c r="D377" s="573"/>
      <c r="E377" s="573"/>
      <c r="F377" s="573"/>
      <c r="G377" s="576"/>
      <c r="H377" s="576"/>
      <c r="I377" s="576"/>
      <c r="J377" s="576"/>
      <c r="K377" s="576"/>
      <c r="L377" s="576"/>
      <c r="M377" s="576"/>
      <c r="N377" s="416"/>
      <c r="O377" s="416"/>
      <c r="P377" s="427"/>
      <c r="Q377" s="576"/>
      <c r="R377" s="576"/>
      <c r="S377" s="576"/>
      <c r="T377" s="576"/>
      <c r="U377" s="576"/>
      <c r="V377" s="576"/>
      <c r="W377" s="576"/>
      <c r="X377" s="576"/>
      <c r="Y377" s="576"/>
      <c r="Z377" s="576"/>
      <c r="AA377" s="576"/>
      <c r="AB377" s="576"/>
      <c r="AC377" s="576"/>
    </row>
    <row r="378" customFormat="false" ht="15" hidden="false" customHeight="false" outlineLevel="0" collapsed="false">
      <c r="A378" s="573"/>
      <c r="B378" s="573"/>
      <c r="C378" s="573"/>
      <c r="D378" s="573"/>
      <c r="E378" s="573"/>
      <c r="F378" s="573"/>
      <c r="G378" s="576"/>
      <c r="H378" s="576"/>
      <c r="I378" s="576"/>
      <c r="J378" s="576"/>
      <c r="K378" s="576"/>
      <c r="L378" s="576"/>
      <c r="M378" s="576"/>
      <c r="N378" s="416"/>
      <c r="O378" s="416"/>
      <c r="P378" s="427"/>
      <c r="Q378" s="576"/>
      <c r="R378" s="576"/>
      <c r="S378" s="576"/>
      <c r="T378" s="576"/>
      <c r="U378" s="576"/>
      <c r="V378" s="576"/>
      <c r="W378" s="576"/>
      <c r="X378" s="576"/>
      <c r="Y378" s="576"/>
      <c r="Z378" s="576"/>
      <c r="AA378" s="576"/>
      <c r="AB378" s="576"/>
      <c r="AC378" s="576"/>
    </row>
    <row r="379" customFormat="false" ht="15" hidden="false" customHeight="false" outlineLevel="0" collapsed="false">
      <c r="A379" s="573"/>
      <c r="B379" s="573"/>
      <c r="C379" s="573"/>
      <c r="D379" s="573"/>
      <c r="E379" s="573"/>
      <c r="F379" s="573"/>
      <c r="G379" s="576"/>
      <c r="H379" s="576"/>
      <c r="I379" s="576"/>
      <c r="J379" s="576"/>
      <c r="K379" s="576"/>
      <c r="L379" s="576"/>
      <c r="M379" s="576"/>
      <c r="N379" s="416"/>
      <c r="O379" s="416"/>
      <c r="P379" s="427"/>
      <c r="Q379" s="576"/>
      <c r="R379" s="576"/>
      <c r="S379" s="576"/>
      <c r="T379" s="576"/>
      <c r="U379" s="576"/>
      <c r="V379" s="576"/>
      <c r="W379" s="576"/>
      <c r="X379" s="576"/>
      <c r="Y379" s="576"/>
      <c r="Z379" s="576"/>
      <c r="AA379" s="576"/>
      <c r="AB379" s="576"/>
      <c r="AC379" s="576"/>
    </row>
    <row r="380" customFormat="false" ht="15" hidden="false" customHeight="false" outlineLevel="0" collapsed="false">
      <c r="A380" s="573"/>
      <c r="B380" s="573"/>
      <c r="C380" s="573"/>
      <c r="D380" s="573"/>
      <c r="E380" s="573"/>
      <c r="F380" s="573"/>
      <c r="G380" s="576"/>
      <c r="H380" s="576"/>
      <c r="I380" s="576"/>
      <c r="J380" s="576"/>
      <c r="K380" s="576"/>
      <c r="L380" s="576"/>
      <c r="M380" s="576"/>
      <c r="N380" s="416"/>
      <c r="O380" s="416"/>
      <c r="P380" s="427"/>
      <c r="Q380" s="576"/>
      <c r="R380" s="576"/>
      <c r="S380" s="576"/>
      <c r="T380" s="576"/>
      <c r="U380" s="576"/>
      <c r="V380" s="576"/>
      <c r="W380" s="576"/>
      <c r="X380" s="576"/>
      <c r="Y380" s="576"/>
      <c r="Z380" s="576"/>
      <c r="AA380" s="576"/>
      <c r="AB380" s="576"/>
      <c r="AC380" s="576"/>
    </row>
    <row r="381" customFormat="false" ht="15" hidden="false" customHeight="false" outlineLevel="0" collapsed="false">
      <c r="A381" s="573"/>
      <c r="B381" s="573"/>
      <c r="C381" s="573"/>
      <c r="D381" s="573"/>
      <c r="E381" s="573"/>
      <c r="F381" s="573"/>
      <c r="G381" s="576"/>
      <c r="H381" s="576"/>
      <c r="I381" s="576"/>
      <c r="J381" s="576"/>
      <c r="K381" s="576"/>
      <c r="L381" s="576"/>
      <c r="M381" s="576"/>
      <c r="N381" s="416"/>
      <c r="O381" s="416"/>
      <c r="P381" s="427"/>
      <c r="Q381" s="576"/>
      <c r="R381" s="576"/>
      <c r="S381" s="576"/>
      <c r="T381" s="576"/>
      <c r="U381" s="576"/>
      <c r="V381" s="576"/>
      <c r="W381" s="576"/>
      <c r="X381" s="576"/>
      <c r="Y381" s="576"/>
      <c r="Z381" s="576"/>
      <c r="AA381" s="576"/>
      <c r="AB381" s="576"/>
      <c r="AC381" s="576"/>
    </row>
    <row r="382" customFormat="false" ht="15" hidden="false" customHeight="false" outlineLevel="0" collapsed="false">
      <c r="A382" s="573"/>
      <c r="B382" s="573"/>
      <c r="C382" s="573"/>
      <c r="D382" s="573"/>
      <c r="E382" s="573"/>
      <c r="F382" s="573"/>
      <c r="G382" s="576"/>
      <c r="H382" s="576"/>
      <c r="I382" s="576"/>
      <c r="J382" s="576"/>
      <c r="K382" s="576"/>
      <c r="L382" s="576"/>
      <c r="M382" s="576"/>
      <c r="N382" s="416"/>
      <c r="O382" s="416"/>
      <c r="P382" s="427"/>
      <c r="Q382" s="576"/>
      <c r="R382" s="576"/>
      <c r="S382" s="576"/>
      <c r="T382" s="576"/>
      <c r="U382" s="576"/>
      <c r="V382" s="576"/>
      <c r="W382" s="576"/>
      <c r="X382" s="576"/>
      <c r="Y382" s="576"/>
      <c r="Z382" s="576"/>
      <c r="AA382" s="576"/>
      <c r="AB382" s="576"/>
      <c r="AC382" s="576"/>
    </row>
    <row r="383" customFormat="false" ht="15" hidden="false" customHeight="false" outlineLevel="0" collapsed="false">
      <c r="A383" s="573"/>
      <c r="B383" s="573"/>
      <c r="C383" s="573"/>
      <c r="D383" s="573"/>
      <c r="E383" s="573"/>
      <c r="F383" s="573"/>
      <c r="G383" s="576"/>
      <c r="H383" s="576"/>
      <c r="I383" s="576"/>
      <c r="J383" s="576"/>
      <c r="K383" s="576"/>
      <c r="L383" s="576"/>
      <c r="M383" s="576"/>
      <c r="N383" s="416"/>
      <c r="O383" s="416"/>
      <c r="P383" s="427"/>
      <c r="Q383" s="576"/>
      <c r="R383" s="576"/>
      <c r="S383" s="576"/>
      <c r="T383" s="576"/>
      <c r="U383" s="576"/>
      <c r="V383" s="576"/>
      <c r="W383" s="576"/>
      <c r="X383" s="576"/>
      <c r="Y383" s="576"/>
      <c r="Z383" s="576"/>
      <c r="AA383" s="576"/>
      <c r="AB383" s="576"/>
      <c r="AC383" s="576"/>
    </row>
    <row r="384" customFormat="false" ht="15" hidden="false" customHeight="false" outlineLevel="0" collapsed="false">
      <c r="A384" s="573"/>
      <c r="B384" s="573"/>
      <c r="C384" s="573"/>
      <c r="D384" s="573"/>
      <c r="E384" s="573"/>
      <c r="F384" s="573"/>
      <c r="G384" s="576"/>
      <c r="H384" s="576"/>
      <c r="I384" s="576"/>
      <c r="J384" s="576"/>
      <c r="K384" s="576"/>
      <c r="L384" s="576"/>
      <c r="M384" s="576"/>
      <c r="N384" s="416"/>
      <c r="O384" s="416"/>
      <c r="P384" s="427"/>
      <c r="Q384" s="576"/>
      <c r="R384" s="576"/>
      <c r="S384" s="576"/>
      <c r="T384" s="576"/>
      <c r="U384" s="576"/>
      <c r="V384" s="576"/>
      <c r="W384" s="576"/>
      <c r="X384" s="576"/>
      <c r="Y384" s="576"/>
      <c r="Z384" s="576"/>
      <c r="AA384" s="576"/>
      <c r="AB384" s="576"/>
      <c r="AC384" s="576"/>
    </row>
    <row r="385" customFormat="false" ht="15" hidden="false" customHeight="false" outlineLevel="0" collapsed="false">
      <c r="A385" s="573"/>
      <c r="B385" s="573"/>
      <c r="C385" s="573"/>
      <c r="D385" s="573"/>
      <c r="E385" s="573"/>
      <c r="F385" s="573"/>
      <c r="G385" s="576"/>
      <c r="H385" s="576"/>
      <c r="I385" s="576"/>
      <c r="J385" s="576"/>
      <c r="K385" s="576"/>
      <c r="L385" s="576"/>
      <c r="M385" s="576"/>
      <c r="N385" s="416"/>
      <c r="O385" s="416"/>
      <c r="P385" s="427"/>
      <c r="Q385" s="576"/>
      <c r="R385" s="576"/>
      <c r="S385" s="576"/>
      <c r="T385" s="576"/>
      <c r="U385" s="576"/>
      <c r="V385" s="576"/>
      <c r="W385" s="576"/>
      <c r="X385" s="576"/>
      <c r="Y385" s="576"/>
      <c r="Z385" s="576"/>
      <c r="AA385" s="576"/>
      <c r="AB385" s="576"/>
      <c r="AC385" s="576"/>
    </row>
    <row r="386" customFormat="false" ht="15" hidden="false" customHeight="false" outlineLevel="0" collapsed="false">
      <c r="A386" s="573"/>
      <c r="B386" s="573"/>
      <c r="C386" s="573"/>
      <c r="D386" s="573"/>
      <c r="E386" s="573"/>
      <c r="F386" s="573"/>
      <c r="G386" s="576"/>
      <c r="H386" s="576"/>
      <c r="I386" s="576"/>
      <c r="J386" s="576"/>
      <c r="K386" s="576"/>
      <c r="L386" s="576"/>
      <c r="M386" s="576"/>
      <c r="N386" s="416"/>
      <c r="O386" s="416"/>
      <c r="P386" s="427"/>
      <c r="Q386" s="576"/>
      <c r="R386" s="576"/>
      <c r="S386" s="576"/>
      <c r="T386" s="576"/>
      <c r="U386" s="576"/>
      <c r="V386" s="576"/>
      <c r="W386" s="576"/>
      <c r="X386" s="576"/>
      <c r="Y386" s="576"/>
      <c r="Z386" s="576"/>
      <c r="AA386" s="576"/>
      <c r="AB386" s="576"/>
      <c r="AC386" s="576"/>
    </row>
    <row r="387" customFormat="false" ht="15" hidden="false" customHeight="false" outlineLevel="0" collapsed="false">
      <c r="A387" s="573"/>
      <c r="B387" s="573"/>
      <c r="C387" s="573"/>
      <c r="D387" s="573"/>
      <c r="E387" s="573"/>
      <c r="F387" s="573"/>
      <c r="G387" s="576"/>
      <c r="H387" s="576"/>
      <c r="I387" s="576"/>
      <c r="J387" s="576"/>
      <c r="K387" s="576"/>
      <c r="L387" s="576"/>
      <c r="M387" s="576"/>
      <c r="N387" s="416"/>
      <c r="O387" s="416"/>
      <c r="P387" s="427"/>
      <c r="Q387" s="576"/>
      <c r="R387" s="576"/>
      <c r="S387" s="576"/>
      <c r="T387" s="576"/>
      <c r="U387" s="576"/>
      <c r="V387" s="576"/>
      <c r="W387" s="576"/>
      <c r="X387" s="576"/>
      <c r="Y387" s="576"/>
      <c r="Z387" s="576"/>
      <c r="AA387" s="576"/>
      <c r="AB387" s="576"/>
      <c r="AC387" s="576"/>
    </row>
    <row r="388" customFormat="false" ht="15" hidden="false" customHeight="false" outlineLevel="0" collapsed="false">
      <c r="A388" s="573"/>
      <c r="B388" s="573"/>
      <c r="C388" s="573"/>
      <c r="D388" s="573"/>
      <c r="E388" s="573"/>
      <c r="F388" s="573"/>
      <c r="G388" s="576"/>
      <c r="H388" s="576"/>
      <c r="I388" s="576"/>
      <c r="J388" s="576"/>
      <c r="K388" s="576"/>
      <c r="L388" s="576"/>
      <c r="M388" s="576"/>
      <c r="N388" s="416"/>
      <c r="O388" s="416"/>
      <c r="P388" s="427"/>
      <c r="Q388" s="576"/>
      <c r="R388" s="576"/>
      <c r="S388" s="576"/>
      <c r="T388" s="576"/>
      <c r="U388" s="576"/>
      <c r="V388" s="576"/>
      <c r="W388" s="576"/>
      <c r="X388" s="576"/>
      <c r="Y388" s="576"/>
      <c r="Z388" s="576"/>
      <c r="AA388" s="576"/>
      <c r="AB388" s="576"/>
      <c r="AC388" s="576"/>
    </row>
    <row r="389" customFormat="false" ht="15" hidden="false" customHeight="false" outlineLevel="0" collapsed="false">
      <c r="A389" s="573"/>
      <c r="B389" s="573"/>
      <c r="C389" s="573"/>
      <c r="D389" s="573"/>
      <c r="E389" s="573"/>
      <c r="F389" s="573"/>
      <c r="G389" s="576"/>
      <c r="H389" s="576"/>
      <c r="I389" s="576"/>
      <c r="J389" s="576"/>
      <c r="K389" s="576"/>
      <c r="L389" s="576"/>
      <c r="M389" s="576"/>
      <c r="N389" s="416"/>
      <c r="O389" s="416"/>
      <c r="P389" s="427"/>
      <c r="Q389" s="576"/>
      <c r="R389" s="576"/>
      <c r="S389" s="576"/>
      <c r="T389" s="576"/>
      <c r="U389" s="576"/>
      <c r="V389" s="576"/>
      <c r="W389" s="576"/>
      <c r="X389" s="576"/>
      <c r="Y389" s="576"/>
      <c r="Z389" s="576"/>
      <c r="AA389" s="576"/>
      <c r="AB389" s="576"/>
      <c r="AC389" s="576"/>
    </row>
    <row r="390" customFormat="false" ht="15" hidden="false" customHeight="false" outlineLevel="0" collapsed="false">
      <c r="A390" s="573"/>
      <c r="B390" s="573"/>
      <c r="C390" s="573"/>
      <c r="D390" s="573"/>
      <c r="E390" s="573"/>
      <c r="F390" s="573"/>
      <c r="G390" s="576"/>
      <c r="H390" s="576"/>
      <c r="I390" s="576"/>
      <c r="J390" s="576"/>
      <c r="K390" s="576"/>
      <c r="L390" s="576"/>
      <c r="M390" s="576"/>
      <c r="N390" s="416"/>
      <c r="O390" s="416"/>
      <c r="P390" s="427"/>
      <c r="Q390" s="576"/>
      <c r="R390" s="576"/>
      <c r="S390" s="576"/>
      <c r="T390" s="576"/>
      <c r="U390" s="576"/>
      <c r="V390" s="576"/>
      <c r="W390" s="576"/>
      <c r="X390" s="576"/>
      <c r="Y390" s="576"/>
      <c r="Z390" s="576"/>
      <c r="AA390" s="576"/>
      <c r="AB390" s="576"/>
      <c r="AC390" s="576"/>
    </row>
    <row r="391" customFormat="false" ht="15" hidden="false" customHeight="false" outlineLevel="0" collapsed="false">
      <c r="A391" s="573"/>
      <c r="B391" s="573"/>
      <c r="C391" s="573"/>
      <c r="D391" s="573"/>
      <c r="E391" s="573"/>
      <c r="F391" s="573"/>
      <c r="G391" s="576"/>
      <c r="H391" s="576"/>
      <c r="I391" s="576"/>
      <c r="J391" s="576"/>
      <c r="K391" s="576"/>
      <c r="L391" s="576"/>
      <c r="M391" s="576"/>
      <c r="N391" s="416"/>
      <c r="O391" s="416"/>
      <c r="P391" s="427"/>
      <c r="Q391" s="576"/>
      <c r="R391" s="576"/>
      <c r="S391" s="576"/>
      <c r="T391" s="576"/>
      <c r="U391" s="576"/>
      <c r="V391" s="576"/>
      <c r="W391" s="576"/>
      <c r="X391" s="576"/>
      <c r="Y391" s="576"/>
      <c r="Z391" s="576"/>
      <c r="AA391" s="576"/>
      <c r="AB391" s="576"/>
      <c r="AC391" s="576"/>
    </row>
    <row r="392" customFormat="false" ht="15" hidden="false" customHeight="false" outlineLevel="0" collapsed="false">
      <c r="A392" s="573"/>
      <c r="B392" s="573"/>
      <c r="C392" s="573"/>
      <c r="D392" s="573"/>
      <c r="E392" s="573"/>
      <c r="F392" s="573"/>
      <c r="G392" s="576"/>
      <c r="H392" s="576"/>
      <c r="I392" s="576"/>
      <c r="J392" s="576"/>
      <c r="K392" s="576"/>
      <c r="L392" s="576"/>
      <c r="M392" s="576"/>
      <c r="N392" s="416"/>
      <c r="O392" s="416"/>
      <c r="P392" s="427"/>
      <c r="Q392" s="576"/>
      <c r="R392" s="576"/>
      <c r="S392" s="576"/>
      <c r="T392" s="576"/>
      <c r="U392" s="576"/>
      <c r="V392" s="576"/>
      <c r="W392" s="576"/>
      <c r="X392" s="576"/>
      <c r="Y392" s="576"/>
      <c r="Z392" s="576"/>
      <c r="AA392" s="576"/>
      <c r="AB392" s="576"/>
      <c r="AC392" s="576"/>
    </row>
    <row r="393" customFormat="false" ht="15" hidden="false" customHeight="false" outlineLevel="0" collapsed="false">
      <c r="A393" s="573"/>
      <c r="B393" s="573"/>
      <c r="C393" s="573"/>
      <c r="D393" s="573"/>
      <c r="E393" s="573"/>
      <c r="F393" s="573"/>
      <c r="G393" s="576"/>
      <c r="H393" s="576"/>
      <c r="I393" s="576"/>
      <c r="J393" s="576"/>
      <c r="K393" s="576"/>
      <c r="L393" s="576"/>
      <c r="M393" s="576"/>
      <c r="N393" s="416"/>
      <c r="O393" s="416"/>
      <c r="P393" s="427"/>
      <c r="Q393" s="576"/>
      <c r="R393" s="576"/>
      <c r="S393" s="576"/>
      <c r="T393" s="576"/>
      <c r="U393" s="576"/>
      <c r="V393" s="576"/>
      <c r="W393" s="576"/>
      <c r="X393" s="576"/>
      <c r="Y393" s="576"/>
      <c r="Z393" s="576"/>
      <c r="AA393" s="576"/>
      <c r="AB393" s="576"/>
      <c r="AC393" s="576"/>
    </row>
    <row r="394" customFormat="false" ht="15" hidden="false" customHeight="false" outlineLevel="0" collapsed="false">
      <c r="A394" s="573"/>
      <c r="B394" s="573"/>
      <c r="C394" s="573"/>
      <c r="D394" s="573"/>
      <c r="E394" s="573"/>
      <c r="F394" s="573"/>
      <c r="G394" s="576"/>
      <c r="H394" s="576"/>
      <c r="I394" s="576"/>
      <c r="J394" s="576"/>
      <c r="K394" s="576"/>
      <c r="L394" s="576"/>
      <c r="M394" s="576"/>
      <c r="N394" s="416"/>
      <c r="O394" s="416"/>
      <c r="P394" s="427"/>
      <c r="Q394" s="576"/>
      <c r="R394" s="576"/>
      <c r="S394" s="576"/>
      <c r="T394" s="576"/>
      <c r="U394" s="576"/>
      <c r="V394" s="576"/>
      <c r="W394" s="576"/>
      <c r="X394" s="576"/>
      <c r="Y394" s="576"/>
      <c r="Z394" s="576"/>
      <c r="AA394" s="576"/>
      <c r="AB394" s="576"/>
      <c r="AC394" s="576"/>
    </row>
    <row r="395" customFormat="false" ht="15" hidden="false" customHeight="false" outlineLevel="0" collapsed="false">
      <c r="A395" s="573"/>
      <c r="B395" s="573"/>
      <c r="C395" s="573"/>
      <c r="D395" s="573"/>
      <c r="E395" s="573"/>
      <c r="F395" s="573"/>
      <c r="G395" s="576"/>
      <c r="H395" s="576"/>
      <c r="I395" s="576"/>
      <c r="J395" s="576"/>
      <c r="K395" s="576"/>
      <c r="L395" s="576"/>
      <c r="M395" s="576"/>
      <c r="N395" s="416"/>
      <c r="O395" s="416"/>
      <c r="P395" s="427"/>
      <c r="Q395" s="576"/>
      <c r="R395" s="576"/>
      <c r="S395" s="576"/>
      <c r="T395" s="576"/>
      <c r="U395" s="576"/>
      <c r="V395" s="576"/>
      <c r="W395" s="576"/>
      <c r="X395" s="576"/>
      <c r="Y395" s="576"/>
      <c r="Z395" s="576"/>
      <c r="AA395" s="576"/>
      <c r="AB395" s="576"/>
      <c r="AC395" s="576"/>
    </row>
    <row r="396" customFormat="false" ht="15" hidden="false" customHeight="false" outlineLevel="0" collapsed="false">
      <c r="A396" s="573"/>
      <c r="B396" s="573"/>
      <c r="C396" s="573"/>
      <c r="D396" s="573"/>
      <c r="E396" s="573"/>
      <c r="F396" s="573"/>
      <c r="G396" s="576"/>
      <c r="H396" s="576"/>
      <c r="I396" s="576"/>
      <c r="J396" s="576"/>
      <c r="K396" s="576"/>
      <c r="L396" s="576"/>
      <c r="M396" s="576"/>
      <c r="N396" s="416"/>
      <c r="O396" s="416"/>
      <c r="P396" s="427"/>
      <c r="Q396" s="576"/>
      <c r="R396" s="576"/>
      <c r="S396" s="576"/>
      <c r="T396" s="576"/>
      <c r="U396" s="576"/>
      <c r="V396" s="576"/>
      <c r="W396" s="576"/>
      <c r="X396" s="576"/>
      <c r="Y396" s="576"/>
      <c r="Z396" s="576"/>
      <c r="AA396" s="576"/>
      <c r="AB396" s="576"/>
      <c r="AC396" s="576"/>
    </row>
    <row r="397" customFormat="false" ht="15" hidden="false" customHeight="false" outlineLevel="0" collapsed="false">
      <c r="A397" s="573"/>
      <c r="B397" s="573"/>
      <c r="C397" s="573"/>
      <c r="D397" s="573"/>
      <c r="E397" s="573"/>
      <c r="F397" s="573"/>
      <c r="G397" s="576"/>
      <c r="H397" s="576"/>
      <c r="I397" s="576"/>
      <c r="J397" s="576"/>
      <c r="K397" s="576"/>
      <c r="L397" s="576"/>
      <c r="M397" s="576"/>
      <c r="N397" s="416"/>
      <c r="O397" s="416"/>
      <c r="P397" s="427"/>
      <c r="Q397" s="576"/>
      <c r="R397" s="576"/>
      <c r="S397" s="576"/>
      <c r="T397" s="576"/>
      <c r="U397" s="576"/>
      <c r="V397" s="576"/>
      <c r="W397" s="576"/>
      <c r="X397" s="576"/>
      <c r="Y397" s="576"/>
      <c r="Z397" s="576"/>
      <c r="AA397" s="576"/>
      <c r="AB397" s="576"/>
      <c r="AC397" s="576"/>
    </row>
    <row r="398" customFormat="false" ht="15" hidden="false" customHeight="false" outlineLevel="0" collapsed="false">
      <c r="A398" s="573"/>
      <c r="B398" s="573"/>
      <c r="C398" s="573"/>
      <c r="D398" s="573"/>
      <c r="E398" s="573"/>
      <c r="F398" s="573"/>
      <c r="G398" s="576"/>
      <c r="H398" s="576"/>
      <c r="I398" s="576"/>
      <c r="J398" s="576"/>
      <c r="K398" s="576"/>
      <c r="L398" s="576"/>
      <c r="M398" s="576"/>
      <c r="N398" s="416"/>
      <c r="O398" s="416"/>
      <c r="P398" s="427"/>
      <c r="Q398" s="576"/>
      <c r="R398" s="576"/>
      <c r="S398" s="576"/>
      <c r="T398" s="576"/>
      <c r="U398" s="576"/>
      <c r="V398" s="576"/>
      <c r="W398" s="576"/>
      <c r="X398" s="576"/>
      <c r="Y398" s="576"/>
      <c r="Z398" s="576"/>
      <c r="AA398" s="576"/>
      <c r="AB398" s="576"/>
      <c r="AC398" s="576"/>
    </row>
    <row r="399" customFormat="false" ht="15" hidden="false" customHeight="false" outlineLevel="0" collapsed="false">
      <c r="A399" s="573"/>
      <c r="B399" s="573"/>
      <c r="C399" s="573"/>
      <c r="D399" s="573"/>
      <c r="E399" s="573"/>
      <c r="F399" s="573"/>
      <c r="G399" s="576"/>
      <c r="H399" s="576"/>
      <c r="I399" s="576"/>
      <c r="J399" s="576"/>
      <c r="K399" s="576"/>
      <c r="L399" s="576"/>
      <c r="M399" s="576"/>
      <c r="N399" s="416"/>
      <c r="O399" s="416"/>
      <c r="P399" s="427"/>
      <c r="Q399" s="576"/>
      <c r="R399" s="576"/>
      <c r="S399" s="576"/>
      <c r="T399" s="576"/>
      <c r="U399" s="576"/>
      <c r="V399" s="576"/>
      <c r="W399" s="576"/>
      <c r="X399" s="576"/>
      <c r="Y399" s="576"/>
      <c r="Z399" s="576"/>
      <c r="AA399" s="576"/>
      <c r="AB399" s="576"/>
      <c r="AC399" s="576"/>
    </row>
    <row r="400" customFormat="false" ht="15" hidden="false" customHeight="false" outlineLevel="0" collapsed="false">
      <c r="A400" s="573"/>
      <c r="B400" s="573"/>
      <c r="C400" s="573"/>
      <c r="D400" s="573"/>
      <c r="E400" s="573"/>
      <c r="F400" s="573"/>
      <c r="G400" s="576"/>
      <c r="H400" s="576"/>
      <c r="I400" s="576"/>
      <c r="J400" s="576"/>
      <c r="K400" s="576"/>
      <c r="L400" s="576"/>
      <c r="M400" s="576"/>
      <c r="N400" s="416"/>
      <c r="O400" s="416"/>
      <c r="P400" s="427"/>
      <c r="Q400" s="576"/>
      <c r="R400" s="576"/>
      <c r="S400" s="576"/>
      <c r="T400" s="576"/>
      <c r="U400" s="576"/>
      <c r="V400" s="576"/>
      <c r="W400" s="576"/>
      <c r="X400" s="576"/>
      <c r="Y400" s="576"/>
      <c r="Z400" s="576"/>
      <c r="AA400" s="576"/>
      <c r="AB400" s="576"/>
      <c r="AC400" s="576"/>
    </row>
    <row r="401" customFormat="false" ht="15" hidden="false" customHeight="false" outlineLevel="0" collapsed="false">
      <c r="A401" s="573"/>
      <c r="B401" s="573"/>
      <c r="C401" s="573"/>
      <c r="D401" s="573"/>
      <c r="E401" s="573"/>
      <c r="F401" s="573"/>
      <c r="G401" s="576"/>
      <c r="H401" s="576"/>
      <c r="I401" s="576"/>
      <c r="J401" s="576"/>
      <c r="K401" s="576"/>
      <c r="L401" s="576"/>
      <c r="M401" s="576"/>
      <c r="N401" s="416"/>
      <c r="O401" s="416"/>
      <c r="P401" s="427"/>
      <c r="Q401" s="576"/>
      <c r="R401" s="576"/>
      <c r="S401" s="576"/>
      <c r="T401" s="576"/>
      <c r="U401" s="576"/>
      <c r="V401" s="576"/>
      <c r="W401" s="576"/>
      <c r="X401" s="576"/>
      <c r="Y401" s="576"/>
      <c r="Z401" s="576"/>
      <c r="AA401" s="576"/>
      <c r="AB401" s="576"/>
      <c r="AC401" s="576"/>
    </row>
    <row r="402" customFormat="false" ht="15" hidden="false" customHeight="false" outlineLevel="0" collapsed="false">
      <c r="A402" s="573"/>
      <c r="B402" s="573"/>
      <c r="C402" s="573"/>
      <c r="D402" s="573"/>
      <c r="E402" s="573"/>
      <c r="F402" s="573"/>
      <c r="G402" s="576"/>
      <c r="H402" s="576"/>
      <c r="I402" s="576"/>
      <c r="J402" s="576"/>
      <c r="K402" s="576"/>
      <c r="L402" s="576"/>
      <c r="M402" s="576"/>
      <c r="N402" s="416"/>
      <c r="O402" s="416"/>
      <c r="P402" s="427"/>
      <c r="Q402" s="576"/>
      <c r="R402" s="576"/>
      <c r="S402" s="576"/>
      <c r="T402" s="576"/>
      <c r="U402" s="576"/>
      <c r="V402" s="576"/>
      <c r="W402" s="576"/>
      <c r="X402" s="576"/>
      <c r="Y402" s="576"/>
      <c r="Z402" s="576"/>
      <c r="AA402" s="576"/>
      <c r="AB402" s="576"/>
      <c r="AC402" s="576"/>
    </row>
    <row r="403" customFormat="false" ht="15" hidden="false" customHeight="false" outlineLevel="0" collapsed="false">
      <c r="A403" s="573"/>
      <c r="B403" s="573"/>
      <c r="C403" s="573"/>
      <c r="D403" s="573"/>
      <c r="E403" s="573"/>
      <c r="F403" s="573"/>
      <c r="G403" s="576"/>
      <c r="H403" s="576"/>
      <c r="I403" s="576"/>
      <c r="J403" s="576"/>
      <c r="K403" s="576"/>
      <c r="L403" s="576"/>
      <c r="M403" s="576"/>
      <c r="N403" s="416"/>
      <c r="O403" s="416"/>
      <c r="P403" s="427"/>
      <c r="Q403" s="576"/>
      <c r="R403" s="576"/>
      <c r="S403" s="576"/>
      <c r="T403" s="576"/>
      <c r="U403" s="576"/>
      <c r="V403" s="576"/>
      <c r="W403" s="576"/>
      <c r="X403" s="576"/>
      <c r="Y403" s="576"/>
      <c r="Z403" s="576"/>
      <c r="AA403" s="576"/>
      <c r="AB403" s="576"/>
      <c r="AC403" s="576"/>
    </row>
    <row r="404" customFormat="false" ht="15" hidden="false" customHeight="false" outlineLevel="0" collapsed="false">
      <c r="A404" s="573"/>
      <c r="B404" s="573"/>
      <c r="C404" s="573"/>
      <c r="D404" s="573"/>
      <c r="E404" s="573"/>
      <c r="F404" s="573"/>
      <c r="G404" s="576"/>
      <c r="H404" s="576"/>
      <c r="I404" s="576"/>
      <c r="J404" s="576"/>
      <c r="K404" s="576"/>
      <c r="L404" s="576"/>
      <c r="M404" s="576"/>
      <c r="N404" s="416"/>
      <c r="O404" s="416"/>
      <c r="P404" s="427"/>
      <c r="Q404" s="576"/>
      <c r="R404" s="576"/>
      <c r="S404" s="576"/>
      <c r="T404" s="576"/>
      <c r="U404" s="576"/>
      <c r="V404" s="576"/>
      <c r="W404" s="576"/>
      <c r="X404" s="576"/>
      <c r="Y404" s="576"/>
      <c r="Z404" s="576"/>
      <c r="AA404" s="576"/>
      <c r="AB404" s="576"/>
      <c r="AC404" s="576"/>
    </row>
    <row r="405" customFormat="false" ht="15" hidden="false" customHeight="false" outlineLevel="0" collapsed="false">
      <c r="A405" s="573"/>
      <c r="B405" s="573"/>
      <c r="C405" s="573"/>
      <c r="D405" s="573"/>
      <c r="E405" s="573"/>
      <c r="F405" s="573"/>
      <c r="G405" s="576"/>
      <c r="H405" s="576"/>
      <c r="I405" s="576"/>
      <c r="J405" s="576"/>
      <c r="K405" s="576"/>
      <c r="L405" s="576"/>
      <c r="M405" s="576"/>
      <c r="N405" s="416"/>
      <c r="O405" s="416"/>
      <c r="P405" s="427"/>
      <c r="Q405" s="576"/>
      <c r="R405" s="576"/>
      <c r="S405" s="576"/>
      <c r="T405" s="576"/>
      <c r="U405" s="576"/>
      <c r="V405" s="576"/>
      <c r="W405" s="576"/>
      <c r="X405" s="576"/>
      <c r="Y405" s="576"/>
      <c r="Z405" s="576"/>
      <c r="AA405" s="576"/>
      <c r="AB405" s="576"/>
      <c r="AC405" s="576"/>
    </row>
    <row r="406" customFormat="false" ht="15" hidden="false" customHeight="false" outlineLevel="0" collapsed="false">
      <c r="A406" s="573"/>
      <c r="B406" s="573"/>
      <c r="C406" s="573"/>
      <c r="D406" s="573"/>
      <c r="E406" s="573"/>
      <c r="F406" s="573"/>
      <c r="G406" s="576"/>
      <c r="H406" s="576"/>
      <c r="I406" s="576"/>
      <c r="J406" s="576"/>
      <c r="K406" s="576"/>
      <c r="L406" s="576"/>
      <c r="M406" s="576"/>
      <c r="N406" s="416"/>
      <c r="O406" s="416"/>
      <c r="P406" s="427"/>
      <c r="Q406" s="576"/>
      <c r="R406" s="576"/>
      <c r="S406" s="576"/>
      <c r="T406" s="576"/>
      <c r="U406" s="576"/>
      <c r="V406" s="576"/>
      <c r="W406" s="576"/>
      <c r="X406" s="576"/>
      <c r="Y406" s="576"/>
      <c r="Z406" s="576"/>
      <c r="AA406" s="576"/>
      <c r="AB406" s="576"/>
      <c r="AC406" s="576"/>
    </row>
    <row r="407" customFormat="false" ht="15" hidden="false" customHeight="false" outlineLevel="0" collapsed="false">
      <c r="A407" s="573"/>
      <c r="B407" s="573"/>
      <c r="C407" s="573"/>
      <c r="D407" s="573"/>
      <c r="E407" s="573"/>
      <c r="F407" s="573"/>
      <c r="G407" s="576"/>
      <c r="H407" s="576"/>
      <c r="I407" s="576"/>
      <c r="J407" s="576"/>
      <c r="K407" s="576"/>
      <c r="L407" s="576"/>
      <c r="M407" s="576"/>
      <c r="N407" s="416"/>
      <c r="O407" s="416"/>
      <c r="P407" s="427"/>
      <c r="Q407" s="576"/>
      <c r="R407" s="576"/>
      <c r="S407" s="576"/>
      <c r="T407" s="576"/>
      <c r="U407" s="576"/>
      <c r="V407" s="576"/>
      <c r="W407" s="576"/>
      <c r="X407" s="576"/>
      <c r="Y407" s="576"/>
      <c r="Z407" s="576"/>
      <c r="AA407" s="576"/>
      <c r="AB407" s="576"/>
      <c r="AC407" s="576"/>
    </row>
    <row r="408" customFormat="false" ht="15" hidden="false" customHeight="false" outlineLevel="0" collapsed="false">
      <c r="A408" s="573"/>
      <c r="B408" s="573"/>
      <c r="C408" s="573"/>
      <c r="D408" s="573"/>
      <c r="E408" s="573"/>
      <c r="F408" s="573"/>
      <c r="G408" s="576"/>
      <c r="H408" s="576"/>
      <c r="I408" s="576"/>
      <c r="J408" s="576"/>
      <c r="K408" s="576"/>
      <c r="L408" s="576"/>
      <c r="M408" s="576"/>
      <c r="N408" s="416"/>
      <c r="O408" s="416"/>
      <c r="P408" s="427"/>
      <c r="Q408" s="576"/>
      <c r="R408" s="576"/>
      <c r="S408" s="576"/>
      <c r="T408" s="576"/>
      <c r="U408" s="576"/>
      <c r="V408" s="576"/>
      <c r="W408" s="576"/>
      <c r="X408" s="576"/>
      <c r="Y408" s="576"/>
      <c r="Z408" s="576"/>
      <c r="AA408" s="576"/>
      <c r="AB408" s="576"/>
      <c r="AC408" s="576"/>
    </row>
    <row r="409" customFormat="false" ht="15" hidden="false" customHeight="false" outlineLevel="0" collapsed="false">
      <c r="A409" s="573"/>
      <c r="B409" s="573"/>
      <c r="C409" s="573"/>
      <c r="D409" s="573"/>
      <c r="E409" s="573"/>
      <c r="F409" s="573"/>
      <c r="G409" s="576"/>
      <c r="H409" s="576"/>
      <c r="I409" s="576"/>
      <c r="J409" s="576"/>
      <c r="K409" s="576"/>
      <c r="L409" s="576"/>
      <c r="M409" s="576"/>
      <c r="N409" s="416"/>
      <c r="O409" s="416"/>
      <c r="P409" s="427"/>
      <c r="Q409" s="576"/>
      <c r="R409" s="576"/>
      <c r="S409" s="576"/>
      <c r="T409" s="576"/>
      <c r="U409" s="576"/>
      <c r="V409" s="576"/>
      <c r="W409" s="576"/>
      <c r="X409" s="576"/>
      <c r="Y409" s="576"/>
      <c r="Z409" s="576"/>
      <c r="AA409" s="576"/>
      <c r="AB409" s="576"/>
      <c r="AC409" s="576"/>
    </row>
    <row r="410" customFormat="false" ht="15" hidden="false" customHeight="false" outlineLevel="0" collapsed="false">
      <c r="A410" s="573"/>
      <c r="B410" s="573"/>
      <c r="C410" s="573"/>
      <c r="D410" s="573"/>
      <c r="E410" s="573"/>
      <c r="F410" s="573"/>
      <c r="G410" s="576"/>
      <c r="H410" s="576"/>
      <c r="I410" s="576"/>
      <c r="J410" s="576"/>
      <c r="K410" s="576"/>
      <c r="L410" s="576"/>
      <c r="M410" s="576"/>
      <c r="N410" s="416"/>
      <c r="O410" s="416"/>
      <c r="P410" s="427"/>
      <c r="Q410" s="576"/>
      <c r="R410" s="576"/>
      <c r="S410" s="576"/>
      <c r="T410" s="576"/>
      <c r="U410" s="576"/>
      <c r="V410" s="576"/>
      <c r="W410" s="576"/>
      <c r="X410" s="576"/>
      <c r="Y410" s="576"/>
      <c r="Z410" s="576"/>
      <c r="AA410" s="576"/>
      <c r="AB410" s="576"/>
      <c r="AC410" s="576"/>
    </row>
    <row r="411" customFormat="false" ht="15" hidden="false" customHeight="false" outlineLevel="0" collapsed="false">
      <c r="A411" s="573"/>
      <c r="B411" s="573"/>
      <c r="C411" s="573"/>
      <c r="D411" s="573"/>
      <c r="E411" s="573"/>
      <c r="F411" s="573"/>
      <c r="G411" s="576"/>
      <c r="H411" s="576"/>
      <c r="I411" s="576"/>
      <c r="J411" s="576"/>
      <c r="K411" s="576"/>
      <c r="L411" s="576"/>
      <c r="M411" s="576"/>
      <c r="N411" s="416"/>
      <c r="O411" s="416"/>
      <c r="P411" s="427"/>
      <c r="Q411" s="576"/>
      <c r="R411" s="576"/>
      <c r="S411" s="576"/>
      <c r="T411" s="576"/>
      <c r="U411" s="576"/>
      <c r="V411" s="576"/>
      <c r="W411" s="576"/>
      <c r="X411" s="576"/>
      <c r="Y411" s="576"/>
      <c r="Z411" s="576"/>
      <c r="AA411" s="576"/>
      <c r="AB411" s="576"/>
      <c r="AC411" s="576"/>
    </row>
    <row r="412" customFormat="false" ht="15" hidden="false" customHeight="false" outlineLevel="0" collapsed="false">
      <c r="A412" s="573"/>
      <c r="B412" s="573"/>
      <c r="C412" s="573"/>
      <c r="D412" s="573"/>
      <c r="E412" s="573"/>
      <c r="F412" s="573"/>
      <c r="G412" s="576"/>
      <c r="H412" s="576"/>
      <c r="I412" s="576"/>
      <c r="J412" s="576"/>
      <c r="K412" s="576"/>
      <c r="L412" s="576"/>
      <c r="M412" s="576"/>
      <c r="N412" s="416"/>
      <c r="O412" s="416"/>
      <c r="P412" s="427"/>
      <c r="Q412" s="576"/>
      <c r="R412" s="576"/>
      <c r="S412" s="576"/>
      <c r="T412" s="576"/>
      <c r="U412" s="576"/>
      <c r="V412" s="576"/>
      <c r="W412" s="576"/>
      <c r="X412" s="576"/>
      <c r="Y412" s="576"/>
      <c r="Z412" s="576"/>
      <c r="AA412" s="576"/>
      <c r="AB412" s="576"/>
      <c r="AC412" s="576"/>
    </row>
    <row r="413" customFormat="false" ht="15" hidden="false" customHeight="false" outlineLevel="0" collapsed="false">
      <c r="A413" s="573"/>
      <c r="B413" s="573"/>
      <c r="C413" s="573"/>
      <c r="D413" s="573"/>
      <c r="E413" s="573"/>
      <c r="F413" s="573"/>
      <c r="G413" s="576"/>
      <c r="H413" s="576"/>
      <c r="I413" s="576"/>
      <c r="J413" s="576"/>
      <c r="K413" s="576"/>
      <c r="L413" s="576"/>
      <c r="M413" s="576"/>
      <c r="N413" s="416"/>
      <c r="O413" s="416"/>
      <c r="P413" s="427"/>
      <c r="Q413" s="576"/>
      <c r="R413" s="576"/>
      <c r="S413" s="576"/>
      <c r="T413" s="576"/>
      <c r="U413" s="576"/>
      <c r="V413" s="576"/>
      <c r="W413" s="576"/>
      <c r="X413" s="576"/>
      <c r="Y413" s="576"/>
      <c r="Z413" s="576"/>
      <c r="AA413" s="576"/>
      <c r="AB413" s="576"/>
      <c r="AC413" s="576"/>
    </row>
    <row r="414" customFormat="false" ht="15" hidden="false" customHeight="false" outlineLevel="0" collapsed="false">
      <c r="A414" s="573"/>
      <c r="B414" s="573"/>
      <c r="C414" s="573"/>
      <c r="D414" s="573"/>
      <c r="E414" s="573"/>
      <c r="F414" s="573"/>
      <c r="G414" s="576"/>
      <c r="H414" s="576"/>
      <c r="I414" s="576"/>
      <c r="J414" s="576"/>
      <c r="K414" s="576"/>
      <c r="L414" s="576"/>
      <c r="M414" s="576"/>
      <c r="N414" s="416"/>
      <c r="O414" s="416"/>
      <c r="P414" s="427"/>
      <c r="Q414" s="576"/>
      <c r="R414" s="576"/>
      <c r="S414" s="576"/>
      <c r="T414" s="576"/>
      <c r="U414" s="576"/>
      <c r="V414" s="576"/>
      <c r="W414" s="576"/>
      <c r="X414" s="576"/>
      <c r="Y414" s="576"/>
      <c r="Z414" s="576"/>
      <c r="AA414" s="576"/>
      <c r="AB414" s="576"/>
      <c r="AC414" s="576"/>
    </row>
    <row r="415" customFormat="false" ht="15" hidden="false" customHeight="false" outlineLevel="0" collapsed="false">
      <c r="A415" s="573"/>
      <c r="B415" s="573"/>
      <c r="C415" s="573"/>
      <c r="D415" s="573"/>
      <c r="E415" s="573"/>
      <c r="F415" s="573"/>
      <c r="G415" s="576"/>
      <c r="H415" s="576"/>
      <c r="I415" s="576"/>
      <c r="J415" s="576"/>
      <c r="K415" s="576"/>
      <c r="L415" s="576"/>
      <c r="M415" s="576"/>
      <c r="N415" s="416"/>
      <c r="O415" s="416"/>
      <c r="P415" s="427"/>
      <c r="Q415" s="576"/>
      <c r="R415" s="576"/>
      <c r="S415" s="576"/>
      <c r="T415" s="576"/>
      <c r="U415" s="576"/>
      <c r="V415" s="576"/>
      <c r="W415" s="576"/>
      <c r="X415" s="576"/>
      <c r="Y415" s="576"/>
      <c r="Z415" s="576"/>
      <c r="AA415" s="576"/>
      <c r="AB415" s="576"/>
      <c r="AC415" s="576"/>
    </row>
    <row r="416" customFormat="false" ht="15" hidden="false" customHeight="false" outlineLevel="0" collapsed="false">
      <c r="A416" s="573"/>
      <c r="B416" s="573"/>
      <c r="C416" s="573"/>
      <c r="D416" s="573"/>
      <c r="E416" s="573"/>
      <c r="F416" s="573"/>
      <c r="G416" s="576"/>
      <c r="H416" s="576"/>
      <c r="I416" s="576"/>
      <c r="J416" s="576"/>
      <c r="K416" s="576"/>
      <c r="L416" s="576"/>
      <c r="M416" s="576"/>
      <c r="N416" s="416"/>
      <c r="O416" s="416"/>
      <c r="P416" s="427"/>
      <c r="Q416" s="576"/>
      <c r="R416" s="576"/>
      <c r="S416" s="576"/>
      <c r="T416" s="576"/>
      <c r="U416" s="576"/>
      <c r="V416" s="576"/>
      <c r="W416" s="576"/>
      <c r="X416" s="576"/>
      <c r="Y416" s="576"/>
      <c r="Z416" s="576"/>
      <c r="AA416" s="576"/>
      <c r="AB416" s="576"/>
      <c r="AC416" s="576"/>
    </row>
    <row r="417" customFormat="false" ht="15" hidden="false" customHeight="false" outlineLevel="0" collapsed="false">
      <c r="A417" s="573"/>
      <c r="B417" s="573"/>
      <c r="C417" s="573"/>
      <c r="D417" s="573"/>
      <c r="E417" s="573"/>
      <c r="F417" s="573"/>
      <c r="G417" s="576"/>
      <c r="H417" s="576"/>
      <c r="I417" s="576"/>
      <c r="J417" s="576"/>
      <c r="K417" s="576"/>
      <c r="L417" s="576"/>
      <c r="M417" s="576"/>
      <c r="N417" s="416"/>
      <c r="O417" s="416"/>
      <c r="P417" s="427"/>
      <c r="Q417" s="576"/>
      <c r="R417" s="576"/>
      <c r="S417" s="576"/>
      <c r="T417" s="576"/>
      <c r="U417" s="576"/>
      <c r="V417" s="576"/>
      <c r="W417" s="576"/>
      <c r="X417" s="576"/>
      <c r="Y417" s="576"/>
      <c r="Z417" s="576"/>
      <c r="AA417" s="576"/>
      <c r="AB417" s="576"/>
      <c r="AC417" s="576"/>
    </row>
    <row r="418" customFormat="false" ht="15" hidden="false" customHeight="false" outlineLevel="0" collapsed="false">
      <c r="A418" s="573"/>
      <c r="B418" s="573"/>
      <c r="C418" s="573"/>
      <c r="D418" s="573"/>
      <c r="E418" s="573"/>
      <c r="F418" s="573"/>
      <c r="G418" s="576"/>
      <c r="H418" s="576"/>
      <c r="I418" s="576"/>
      <c r="J418" s="576"/>
      <c r="K418" s="576"/>
      <c r="L418" s="576"/>
      <c r="M418" s="576"/>
      <c r="N418" s="416"/>
      <c r="O418" s="416"/>
      <c r="P418" s="427"/>
      <c r="Q418" s="576"/>
      <c r="R418" s="576"/>
      <c r="S418" s="576"/>
      <c r="T418" s="576"/>
      <c r="U418" s="576"/>
      <c r="V418" s="576"/>
      <c r="W418" s="576"/>
      <c r="X418" s="576"/>
      <c r="Y418" s="576"/>
      <c r="Z418" s="576"/>
      <c r="AA418" s="576"/>
      <c r="AB418" s="576"/>
      <c r="AC418" s="576"/>
    </row>
    <row r="419" customFormat="false" ht="15" hidden="false" customHeight="false" outlineLevel="0" collapsed="false">
      <c r="A419" s="573"/>
      <c r="B419" s="573"/>
      <c r="C419" s="573"/>
      <c r="D419" s="573"/>
      <c r="E419" s="573"/>
      <c r="F419" s="573"/>
      <c r="G419" s="576"/>
      <c r="H419" s="576"/>
      <c r="I419" s="576"/>
      <c r="J419" s="576"/>
      <c r="K419" s="576"/>
      <c r="L419" s="576"/>
      <c r="M419" s="576"/>
      <c r="N419" s="416"/>
      <c r="O419" s="416"/>
      <c r="P419" s="427"/>
      <c r="Q419" s="576"/>
      <c r="R419" s="576"/>
      <c r="S419" s="576"/>
      <c r="T419" s="576"/>
      <c r="U419" s="576"/>
      <c r="V419" s="576"/>
      <c r="W419" s="576"/>
      <c r="X419" s="576"/>
      <c r="Y419" s="576"/>
      <c r="Z419" s="576"/>
      <c r="AA419" s="576"/>
      <c r="AB419" s="576"/>
      <c r="AC419" s="576"/>
    </row>
    <row r="420" customFormat="false" ht="15" hidden="false" customHeight="false" outlineLevel="0" collapsed="false">
      <c r="A420" s="573"/>
      <c r="B420" s="573"/>
      <c r="C420" s="573"/>
      <c r="D420" s="573"/>
      <c r="E420" s="573"/>
      <c r="F420" s="573"/>
      <c r="G420" s="576"/>
      <c r="H420" s="576"/>
      <c r="I420" s="576"/>
      <c r="J420" s="576"/>
      <c r="K420" s="576"/>
      <c r="L420" s="576"/>
      <c r="M420" s="576"/>
      <c r="N420" s="416"/>
      <c r="O420" s="416"/>
      <c r="P420" s="427"/>
      <c r="Q420" s="576"/>
      <c r="R420" s="576"/>
      <c r="S420" s="576"/>
      <c r="T420" s="576"/>
      <c r="U420" s="576"/>
      <c r="V420" s="576"/>
      <c r="W420" s="576"/>
      <c r="X420" s="576"/>
      <c r="Y420" s="576"/>
      <c r="Z420" s="576"/>
      <c r="AA420" s="576"/>
      <c r="AB420" s="576"/>
      <c r="AC420" s="576"/>
    </row>
    <row r="421" customFormat="false" ht="15" hidden="false" customHeight="false" outlineLevel="0" collapsed="false">
      <c r="A421" s="573"/>
      <c r="B421" s="573"/>
      <c r="C421" s="573"/>
      <c r="D421" s="573"/>
      <c r="E421" s="573"/>
      <c r="F421" s="573"/>
      <c r="G421" s="576"/>
      <c r="H421" s="576"/>
      <c r="I421" s="576"/>
      <c r="J421" s="576"/>
      <c r="K421" s="576"/>
      <c r="L421" s="576"/>
      <c r="M421" s="576"/>
      <c r="N421" s="416"/>
      <c r="O421" s="416"/>
      <c r="P421" s="427"/>
      <c r="Q421" s="576"/>
      <c r="R421" s="576"/>
      <c r="S421" s="576"/>
      <c r="T421" s="576"/>
      <c r="U421" s="576"/>
      <c r="V421" s="576"/>
      <c r="W421" s="576"/>
      <c r="X421" s="576"/>
      <c r="Y421" s="576"/>
      <c r="Z421" s="576"/>
      <c r="AA421" s="576"/>
      <c r="AB421" s="576"/>
      <c r="AC421" s="576"/>
    </row>
    <row r="422" customFormat="false" ht="15" hidden="false" customHeight="false" outlineLevel="0" collapsed="false">
      <c r="A422" s="573"/>
      <c r="B422" s="573"/>
      <c r="C422" s="573"/>
      <c r="D422" s="573"/>
      <c r="E422" s="573"/>
      <c r="F422" s="573"/>
      <c r="G422" s="576"/>
      <c r="H422" s="576"/>
      <c r="I422" s="576"/>
      <c r="J422" s="576"/>
      <c r="K422" s="576"/>
      <c r="L422" s="576"/>
      <c r="M422" s="576"/>
      <c r="N422" s="416"/>
      <c r="O422" s="416"/>
      <c r="P422" s="427"/>
      <c r="Q422" s="576"/>
      <c r="R422" s="576"/>
      <c r="S422" s="576"/>
      <c r="T422" s="576"/>
      <c r="U422" s="576"/>
      <c r="V422" s="576"/>
      <c r="W422" s="576"/>
      <c r="X422" s="576"/>
      <c r="Y422" s="576"/>
      <c r="Z422" s="576"/>
      <c r="AA422" s="576"/>
      <c r="AB422" s="576"/>
      <c r="AC422" s="576"/>
    </row>
    <row r="423" customFormat="false" ht="15" hidden="false" customHeight="false" outlineLevel="0" collapsed="false">
      <c r="A423" s="573"/>
      <c r="B423" s="573"/>
      <c r="C423" s="573"/>
      <c r="D423" s="573"/>
      <c r="E423" s="573"/>
      <c r="F423" s="573"/>
      <c r="G423" s="576"/>
      <c r="H423" s="576"/>
      <c r="I423" s="576"/>
      <c r="J423" s="576"/>
      <c r="K423" s="576"/>
      <c r="L423" s="576"/>
      <c r="M423" s="576"/>
      <c r="N423" s="416"/>
      <c r="O423" s="416"/>
      <c r="P423" s="427"/>
      <c r="Q423" s="576"/>
      <c r="R423" s="576"/>
      <c r="S423" s="576"/>
      <c r="T423" s="576"/>
      <c r="U423" s="576"/>
      <c r="V423" s="576"/>
      <c r="W423" s="576"/>
      <c r="X423" s="576"/>
      <c r="Y423" s="576"/>
      <c r="Z423" s="576"/>
      <c r="AA423" s="576"/>
      <c r="AB423" s="576"/>
      <c r="AC423" s="576"/>
    </row>
    <row r="424" customFormat="false" ht="15" hidden="false" customHeight="false" outlineLevel="0" collapsed="false">
      <c r="A424" s="573"/>
      <c r="B424" s="573"/>
      <c r="C424" s="573"/>
      <c r="D424" s="573"/>
      <c r="E424" s="573"/>
      <c r="F424" s="573"/>
      <c r="G424" s="576"/>
      <c r="H424" s="576"/>
      <c r="I424" s="576"/>
      <c r="J424" s="576"/>
      <c r="K424" s="576"/>
      <c r="L424" s="576"/>
      <c r="M424" s="576"/>
      <c r="N424" s="416"/>
      <c r="O424" s="416"/>
      <c r="P424" s="427"/>
      <c r="Q424" s="576"/>
      <c r="R424" s="576"/>
      <c r="S424" s="576"/>
      <c r="T424" s="576"/>
      <c r="U424" s="576"/>
      <c r="V424" s="576"/>
      <c r="W424" s="576"/>
      <c r="X424" s="576"/>
      <c r="Y424" s="576"/>
      <c r="Z424" s="576"/>
      <c r="AA424" s="576"/>
      <c r="AB424" s="576"/>
      <c r="AC424" s="576"/>
    </row>
    <row r="425" customFormat="false" ht="15" hidden="false" customHeight="false" outlineLevel="0" collapsed="false">
      <c r="A425" s="573"/>
      <c r="B425" s="573"/>
      <c r="C425" s="573"/>
      <c r="D425" s="573"/>
      <c r="E425" s="573"/>
      <c r="F425" s="573"/>
      <c r="G425" s="576"/>
      <c r="H425" s="576"/>
      <c r="I425" s="576"/>
      <c r="J425" s="576"/>
      <c r="K425" s="576"/>
      <c r="L425" s="576"/>
      <c r="M425" s="576"/>
      <c r="N425" s="416"/>
      <c r="O425" s="416"/>
      <c r="P425" s="427"/>
      <c r="Q425" s="576"/>
      <c r="R425" s="576"/>
      <c r="S425" s="576"/>
      <c r="T425" s="576"/>
      <c r="U425" s="576"/>
      <c r="V425" s="576"/>
      <c r="W425" s="576"/>
      <c r="X425" s="576"/>
      <c r="Y425" s="576"/>
      <c r="Z425" s="576"/>
      <c r="AA425" s="576"/>
      <c r="AB425" s="576"/>
      <c r="AC425" s="576"/>
    </row>
    <row r="426" customFormat="false" ht="15" hidden="false" customHeight="false" outlineLevel="0" collapsed="false">
      <c r="A426" s="573"/>
      <c r="B426" s="573"/>
      <c r="C426" s="573"/>
      <c r="D426" s="573"/>
      <c r="E426" s="573"/>
      <c r="F426" s="573"/>
      <c r="G426" s="576"/>
      <c r="H426" s="576"/>
      <c r="I426" s="576"/>
      <c r="J426" s="576"/>
      <c r="K426" s="576"/>
      <c r="L426" s="576"/>
      <c r="M426" s="576"/>
      <c r="N426" s="416"/>
      <c r="O426" s="416"/>
      <c r="P426" s="427"/>
      <c r="Q426" s="576"/>
      <c r="R426" s="576"/>
      <c r="S426" s="576"/>
      <c r="T426" s="576"/>
      <c r="U426" s="576"/>
      <c r="V426" s="576"/>
      <c r="W426" s="576"/>
      <c r="X426" s="576"/>
      <c r="Y426" s="576"/>
      <c r="Z426" s="576"/>
      <c r="AA426" s="576"/>
      <c r="AB426" s="576"/>
      <c r="AC426" s="576"/>
    </row>
    <row r="427" customFormat="false" ht="15" hidden="false" customHeight="false" outlineLevel="0" collapsed="false">
      <c r="A427" s="573"/>
      <c r="B427" s="573"/>
      <c r="C427" s="573"/>
      <c r="D427" s="573"/>
      <c r="E427" s="573"/>
      <c r="F427" s="573"/>
      <c r="G427" s="576"/>
      <c r="H427" s="576"/>
      <c r="I427" s="576"/>
      <c r="J427" s="576"/>
      <c r="K427" s="576"/>
      <c r="L427" s="576"/>
      <c r="M427" s="576"/>
      <c r="N427" s="416"/>
      <c r="O427" s="416"/>
      <c r="P427" s="427"/>
      <c r="Q427" s="576"/>
      <c r="R427" s="576"/>
      <c r="S427" s="576"/>
      <c r="T427" s="576"/>
      <c r="U427" s="576"/>
      <c r="V427" s="576"/>
      <c r="W427" s="576"/>
      <c r="X427" s="576"/>
      <c r="Y427" s="576"/>
      <c r="Z427" s="576"/>
      <c r="AA427" s="576"/>
      <c r="AB427" s="576"/>
      <c r="AC427" s="576"/>
    </row>
    <row r="428" customFormat="false" ht="15" hidden="false" customHeight="false" outlineLevel="0" collapsed="false">
      <c r="A428" s="573"/>
      <c r="B428" s="573"/>
      <c r="C428" s="573"/>
      <c r="D428" s="573"/>
      <c r="E428" s="573"/>
      <c r="F428" s="573"/>
      <c r="G428" s="576"/>
      <c r="H428" s="576"/>
      <c r="I428" s="576"/>
      <c r="J428" s="576"/>
      <c r="K428" s="576"/>
      <c r="L428" s="576"/>
      <c r="M428" s="576"/>
      <c r="N428" s="416"/>
      <c r="O428" s="416"/>
      <c r="P428" s="427"/>
      <c r="Q428" s="576"/>
      <c r="R428" s="576"/>
      <c r="S428" s="576"/>
      <c r="T428" s="576"/>
      <c r="U428" s="576"/>
      <c r="V428" s="576"/>
      <c r="W428" s="576"/>
      <c r="X428" s="576"/>
      <c r="Y428" s="576"/>
      <c r="Z428" s="576"/>
      <c r="AA428" s="576"/>
      <c r="AB428" s="576"/>
      <c r="AC428" s="576"/>
    </row>
    <row r="429" customFormat="false" ht="15" hidden="false" customHeight="false" outlineLevel="0" collapsed="false">
      <c r="A429" s="573"/>
      <c r="B429" s="573"/>
      <c r="C429" s="573"/>
      <c r="D429" s="573"/>
      <c r="E429" s="573"/>
      <c r="F429" s="573"/>
      <c r="G429" s="576"/>
      <c r="H429" s="576"/>
      <c r="I429" s="576"/>
      <c r="J429" s="576"/>
      <c r="K429" s="576"/>
      <c r="L429" s="576"/>
      <c r="M429" s="576"/>
      <c r="N429" s="416"/>
      <c r="O429" s="416"/>
      <c r="P429" s="427"/>
      <c r="Q429" s="576"/>
      <c r="R429" s="576"/>
      <c r="S429" s="576"/>
      <c r="T429" s="576"/>
      <c r="U429" s="576"/>
      <c r="V429" s="576"/>
      <c r="W429" s="576"/>
      <c r="X429" s="576"/>
      <c r="Y429" s="576"/>
      <c r="Z429" s="576"/>
      <c r="AA429" s="576"/>
      <c r="AB429" s="576"/>
      <c r="AC429" s="576"/>
    </row>
    <row r="430" customFormat="false" ht="15" hidden="false" customHeight="false" outlineLevel="0" collapsed="false">
      <c r="A430" s="573"/>
      <c r="B430" s="573"/>
      <c r="C430" s="573"/>
      <c r="D430" s="573"/>
      <c r="E430" s="573"/>
      <c r="F430" s="573"/>
      <c r="G430" s="576"/>
      <c r="H430" s="576"/>
      <c r="I430" s="576"/>
      <c r="J430" s="576"/>
      <c r="K430" s="576"/>
      <c r="L430" s="576"/>
      <c r="M430" s="576"/>
      <c r="N430" s="416"/>
      <c r="O430" s="416"/>
      <c r="P430" s="427"/>
      <c r="Q430" s="576"/>
      <c r="R430" s="576"/>
      <c r="S430" s="576"/>
      <c r="T430" s="576"/>
      <c r="U430" s="576"/>
      <c r="V430" s="576"/>
      <c r="W430" s="576"/>
      <c r="X430" s="576"/>
      <c r="Y430" s="576"/>
      <c r="Z430" s="576"/>
      <c r="AA430" s="576"/>
      <c r="AB430" s="576"/>
      <c r="AC430" s="576"/>
    </row>
    <row r="431" customFormat="false" ht="15" hidden="false" customHeight="false" outlineLevel="0" collapsed="false">
      <c r="A431" s="573"/>
      <c r="B431" s="573"/>
      <c r="C431" s="573"/>
      <c r="D431" s="573"/>
      <c r="E431" s="573"/>
      <c r="F431" s="573"/>
      <c r="G431" s="576"/>
      <c r="H431" s="576"/>
      <c r="I431" s="576"/>
      <c r="J431" s="576"/>
      <c r="K431" s="576"/>
      <c r="L431" s="576"/>
      <c r="M431" s="576"/>
      <c r="N431" s="416"/>
      <c r="O431" s="416"/>
      <c r="P431" s="427"/>
      <c r="Q431" s="576"/>
      <c r="R431" s="576"/>
      <c r="S431" s="576"/>
      <c r="T431" s="576"/>
      <c r="U431" s="576"/>
      <c r="V431" s="576"/>
      <c r="W431" s="576"/>
      <c r="X431" s="576"/>
      <c r="Y431" s="576"/>
      <c r="Z431" s="576"/>
      <c r="AA431" s="576"/>
      <c r="AB431" s="576"/>
      <c r="AC431" s="576"/>
    </row>
    <row r="432" customFormat="false" ht="15" hidden="false" customHeight="false" outlineLevel="0" collapsed="false">
      <c r="A432" s="573"/>
      <c r="B432" s="573"/>
      <c r="C432" s="573"/>
      <c r="D432" s="573"/>
      <c r="E432" s="573"/>
      <c r="F432" s="573"/>
      <c r="G432" s="576"/>
      <c r="H432" s="576"/>
      <c r="I432" s="576"/>
      <c r="J432" s="576"/>
      <c r="K432" s="576"/>
      <c r="L432" s="576"/>
      <c r="M432" s="576"/>
      <c r="N432" s="416"/>
      <c r="O432" s="416"/>
      <c r="P432" s="427"/>
      <c r="Q432" s="576"/>
      <c r="R432" s="576"/>
      <c r="S432" s="576"/>
      <c r="T432" s="576"/>
      <c r="U432" s="576"/>
      <c r="V432" s="576"/>
      <c r="W432" s="576"/>
      <c r="X432" s="576"/>
      <c r="Y432" s="576"/>
      <c r="Z432" s="576"/>
      <c r="AA432" s="576"/>
      <c r="AB432" s="576"/>
      <c r="AC432" s="576"/>
    </row>
    <row r="433" customFormat="false" ht="15" hidden="false" customHeight="false" outlineLevel="0" collapsed="false">
      <c r="A433" s="573"/>
      <c r="B433" s="573"/>
      <c r="C433" s="573"/>
      <c r="D433" s="573"/>
      <c r="E433" s="573"/>
      <c r="F433" s="573"/>
      <c r="G433" s="576"/>
      <c r="H433" s="576"/>
      <c r="I433" s="576"/>
      <c r="J433" s="576"/>
      <c r="K433" s="576"/>
      <c r="L433" s="576"/>
      <c r="M433" s="576"/>
      <c r="N433" s="416"/>
      <c r="O433" s="416"/>
      <c r="P433" s="427"/>
      <c r="Q433" s="576"/>
      <c r="R433" s="576"/>
      <c r="S433" s="576"/>
      <c r="T433" s="576"/>
      <c r="U433" s="576"/>
      <c r="V433" s="576"/>
      <c r="W433" s="576"/>
      <c r="X433" s="576"/>
      <c r="Y433" s="576"/>
      <c r="Z433" s="576"/>
      <c r="AA433" s="576"/>
      <c r="AB433" s="576"/>
      <c r="AC433" s="576"/>
    </row>
    <row r="434" customFormat="false" ht="15" hidden="false" customHeight="false" outlineLevel="0" collapsed="false">
      <c r="A434" s="573"/>
      <c r="B434" s="573"/>
      <c r="C434" s="573"/>
      <c r="D434" s="573"/>
      <c r="E434" s="573"/>
      <c r="F434" s="573"/>
      <c r="G434" s="576"/>
      <c r="H434" s="576"/>
      <c r="I434" s="576"/>
      <c r="J434" s="576"/>
      <c r="K434" s="576"/>
      <c r="L434" s="576"/>
      <c r="M434" s="576"/>
      <c r="N434" s="416"/>
      <c r="O434" s="416"/>
      <c r="P434" s="427"/>
      <c r="Q434" s="576"/>
      <c r="R434" s="576"/>
      <c r="S434" s="576"/>
      <c r="T434" s="576"/>
      <c r="U434" s="576"/>
      <c r="V434" s="576"/>
      <c r="W434" s="576"/>
      <c r="X434" s="576"/>
      <c r="Y434" s="576"/>
      <c r="Z434" s="576"/>
      <c r="AA434" s="576"/>
      <c r="AB434" s="576"/>
      <c r="AC434" s="576"/>
    </row>
    <row r="435" customFormat="false" ht="15" hidden="false" customHeight="false" outlineLevel="0" collapsed="false">
      <c r="A435" s="573"/>
      <c r="B435" s="573"/>
      <c r="C435" s="573"/>
      <c r="D435" s="573"/>
      <c r="E435" s="573"/>
      <c r="F435" s="573"/>
      <c r="G435" s="576"/>
      <c r="H435" s="576"/>
      <c r="I435" s="576"/>
      <c r="J435" s="576"/>
      <c r="K435" s="576"/>
      <c r="L435" s="576"/>
      <c r="M435" s="576"/>
      <c r="N435" s="416"/>
      <c r="O435" s="416"/>
      <c r="P435" s="427"/>
      <c r="Q435" s="576"/>
      <c r="R435" s="576"/>
      <c r="S435" s="576"/>
      <c r="T435" s="576"/>
      <c r="U435" s="576"/>
      <c r="V435" s="576"/>
      <c r="W435" s="576"/>
      <c r="X435" s="576"/>
      <c r="Y435" s="576"/>
      <c r="Z435" s="576"/>
      <c r="AA435" s="576"/>
      <c r="AB435" s="576"/>
      <c r="AC435" s="576"/>
    </row>
    <row r="436" customFormat="false" ht="15" hidden="false" customHeight="false" outlineLevel="0" collapsed="false">
      <c r="A436" s="573"/>
      <c r="B436" s="573"/>
      <c r="C436" s="573"/>
      <c r="D436" s="573"/>
      <c r="E436" s="573"/>
      <c r="F436" s="573"/>
      <c r="G436" s="576"/>
      <c r="H436" s="576"/>
      <c r="I436" s="576"/>
      <c r="J436" s="576"/>
      <c r="K436" s="576"/>
      <c r="L436" s="576"/>
      <c r="M436" s="576"/>
      <c r="N436" s="416"/>
      <c r="O436" s="416"/>
      <c r="P436" s="427"/>
      <c r="Q436" s="576"/>
      <c r="R436" s="576"/>
      <c r="S436" s="576"/>
      <c r="T436" s="576"/>
      <c r="U436" s="576"/>
      <c r="V436" s="576"/>
      <c r="W436" s="576"/>
      <c r="X436" s="576"/>
      <c r="Y436" s="576"/>
      <c r="Z436" s="576"/>
      <c r="AA436" s="576"/>
      <c r="AB436" s="576"/>
      <c r="AC436" s="576"/>
    </row>
    <row r="437" customFormat="false" ht="15" hidden="false" customHeight="false" outlineLevel="0" collapsed="false">
      <c r="A437" s="573"/>
      <c r="B437" s="573"/>
      <c r="C437" s="573"/>
      <c r="D437" s="573"/>
      <c r="E437" s="573"/>
      <c r="F437" s="573"/>
      <c r="G437" s="576"/>
      <c r="H437" s="576"/>
      <c r="I437" s="576"/>
      <c r="J437" s="576"/>
      <c r="K437" s="576"/>
      <c r="L437" s="576"/>
      <c r="M437" s="576"/>
      <c r="N437" s="416"/>
      <c r="O437" s="416"/>
      <c r="P437" s="427"/>
      <c r="Q437" s="576"/>
      <c r="R437" s="576"/>
      <c r="S437" s="576"/>
      <c r="T437" s="576"/>
      <c r="U437" s="576"/>
      <c r="V437" s="576"/>
      <c r="W437" s="576"/>
      <c r="X437" s="576"/>
      <c r="Y437" s="576"/>
      <c r="Z437" s="576"/>
      <c r="AA437" s="576"/>
      <c r="AB437" s="576"/>
      <c r="AC437" s="576"/>
    </row>
    <row r="438" customFormat="false" ht="15" hidden="false" customHeight="false" outlineLevel="0" collapsed="false">
      <c r="A438" s="573"/>
      <c r="B438" s="573"/>
      <c r="C438" s="573"/>
      <c r="D438" s="573"/>
      <c r="E438" s="573"/>
      <c r="F438" s="573"/>
      <c r="G438" s="576"/>
      <c r="H438" s="576"/>
      <c r="I438" s="576"/>
      <c r="J438" s="576"/>
      <c r="K438" s="576"/>
      <c r="L438" s="576"/>
      <c r="M438" s="576"/>
      <c r="N438" s="416"/>
      <c r="O438" s="416"/>
      <c r="P438" s="427"/>
      <c r="Q438" s="576"/>
      <c r="R438" s="576"/>
      <c r="S438" s="576"/>
      <c r="T438" s="576"/>
      <c r="U438" s="576"/>
      <c r="V438" s="576"/>
      <c r="W438" s="576"/>
      <c r="X438" s="576"/>
      <c r="Y438" s="576"/>
      <c r="Z438" s="576"/>
      <c r="AA438" s="576"/>
      <c r="AB438" s="576"/>
      <c r="AC438" s="576"/>
    </row>
    <row r="439" customFormat="false" ht="15" hidden="false" customHeight="false" outlineLevel="0" collapsed="false">
      <c r="A439" s="573"/>
      <c r="B439" s="573"/>
      <c r="C439" s="573"/>
      <c r="D439" s="573"/>
      <c r="E439" s="573"/>
      <c r="F439" s="573"/>
      <c r="G439" s="576"/>
      <c r="H439" s="576"/>
      <c r="I439" s="576"/>
      <c r="J439" s="576"/>
      <c r="K439" s="576"/>
      <c r="L439" s="576"/>
      <c r="M439" s="576"/>
      <c r="N439" s="416"/>
      <c r="O439" s="416"/>
      <c r="P439" s="427"/>
      <c r="Q439" s="576"/>
      <c r="R439" s="576"/>
      <c r="S439" s="576"/>
      <c r="T439" s="576"/>
      <c r="U439" s="576"/>
      <c r="V439" s="576"/>
      <c r="W439" s="576"/>
      <c r="X439" s="576"/>
      <c r="Y439" s="576"/>
      <c r="Z439" s="576"/>
      <c r="AA439" s="576"/>
      <c r="AB439" s="576"/>
      <c r="AC439" s="576"/>
    </row>
    <row r="440" customFormat="false" ht="15" hidden="false" customHeight="false" outlineLevel="0" collapsed="false">
      <c r="A440" s="573"/>
      <c r="B440" s="573"/>
      <c r="C440" s="573"/>
      <c r="D440" s="573"/>
      <c r="E440" s="573"/>
      <c r="F440" s="573"/>
      <c r="G440" s="576"/>
      <c r="H440" s="576"/>
      <c r="I440" s="576"/>
      <c r="J440" s="576"/>
      <c r="K440" s="576"/>
      <c r="L440" s="576"/>
      <c r="M440" s="576"/>
      <c r="N440" s="416"/>
      <c r="O440" s="416"/>
      <c r="P440" s="427"/>
      <c r="Q440" s="576"/>
      <c r="R440" s="576"/>
      <c r="S440" s="576"/>
      <c r="T440" s="576"/>
      <c r="U440" s="576"/>
      <c r="V440" s="576"/>
      <c r="W440" s="576"/>
      <c r="X440" s="576"/>
      <c r="Y440" s="576"/>
      <c r="Z440" s="576"/>
      <c r="AA440" s="576"/>
      <c r="AB440" s="576"/>
      <c r="AC440" s="576"/>
    </row>
    <row r="441" customFormat="false" ht="15" hidden="false" customHeight="false" outlineLevel="0" collapsed="false">
      <c r="A441" s="573"/>
      <c r="B441" s="573"/>
      <c r="C441" s="573"/>
      <c r="D441" s="573"/>
      <c r="E441" s="573"/>
      <c r="F441" s="573"/>
      <c r="G441" s="576"/>
      <c r="H441" s="576"/>
      <c r="I441" s="576"/>
      <c r="J441" s="576"/>
      <c r="K441" s="576"/>
      <c r="L441" s="576"/>
      <c r="M441" s="576"/>
      <c r="N441" s="416"/>
      <c r="O441" s="416"/>
      <c r="P441" s="427"/>
      <c r="Q441" s="576"/>
      <c r="R441" s="576"/>
      <c r="S441" s="576"/>
      <c r="T441" s="576"/>
      <c r="U441" s="576"/>
      <c r="V441" s="576"/>
      <c r="W441" s="576"/>
      <c r="X441" s="576"/>
      <c r="Y441" s="576"/>
      <c r="Z441" s="576"/>
      <c r="AA441" s="576"/>
      <c r="AB441" s="576"/>
      <c r="AC441" s="576"/>
    </row>
    <row r="442" customFormat="false" ht="15" hidden="false" customHeight="false" outlineLevel="0" collapsed="false">
      <c r="A442" s="573"/>
      <c r="B442" s="573"/>
      <c r="C442" s="573"/>
      <c r="D442" s="573"/>
      <c r="E442" s="573"/>
      <c r="F442" s="573"/>
      <c r="G442" s="576"/>
      <c r="H442" s="576"/>
      <c r="I442" s="576"/>
      <c r="J442" s="576"/>
      <c r="K442" s="576"/>
      <c r="L442" s="576"/>
      <c r="M442" s="576"/>
      <c r="N442" s="416"/>
      <c r="O442" s="416"/>
      <c r="P442" s="427"/>
      <c r="Q442" s="576"/>
      <c r="R442" s="576"/>
      <c r="S442" s="576"/>
      <c r="T442" s="576"/>
      <c r="U442" s="576"/>
      <c r="V442" s="576"/>
      <c r="W442" s="576"/>
      <c r="X442" s="576"/>
      <c r="Y442" s="576"/>
      <c r="Z442" s="576"/>
      <c r="AA442" s="576"/>
      <c r="AB442" s="576"/>
      <c r="AC442" s="576"/>
    </row>
    <row r="443" customFormat="false" ht="15" hidden="false" customHeight="false" outlineLevel="0" collapsed="false">
      <c r="A443" s="573"/>
      <c r="B443" s="573"/>
      <c r="C443" s="573"/>
      <c r="D443" s="573"/>
      <c r="E443" s="573"/>
      <c r="F443" s="573"/>
      <c r="G443" s="576"/>
      <c r="H443" s="576"/>
      <c r="I443" s="576"/>
      <c r="J443" s="576"/>
      <c r="K443" s="576"/>
      <c r="L443" s="576"/>
      <c r="M443" s="576"/>
      <c r="N443" s="416"/>
      <c r="O443" s="416"/>
      <c r="P443" s="427"/>
      <c r="Q443" s="576"/>
      <c r="R443" s="576"/>
      <c r="S443" s="576"/>
      <c r="T443" s="576"/>
      <c r="U443" s="576"/>
      <c r="V443" s="576"/>
      <c r="W443" s="576"/>
      <c r="X443" s="576"/>
      <c r="Y443" s="576"/>
      <c r="Z443" s="576"/>
      <c r="AA443" s="576"/>
      <c r="AB443" s="576"/>
      <c r="AC443" s="576"/>
    </row>
    <row r="444" customFormat="false" ht="15" hidden="false" customHeight="false" outlineLevel="0" collapsed="false">
      <c r="A444" s="573"/>
      <c r="B444" s="573"/>
      <c r="C444" s="573"/>
      <c r="D444" s="573"/>
      <c r="E444" s="573"/>
      <c r="F444" s="573"/>
      <c r="G444" s="576"/>
      <c r="H444" s="576"/>
      <c r="I444" s="576"/>
      <c r="J444" s="576"/>
      <c r="K444" s="576"/>
      <c r="L444" s="576"/>
      <c r="M444" s="576"/>
      <c r="N444" s="416"/>
      <c r="O444" s="416"/>
      <c r="P444" s="427"/>
      <c r="Q444" s="576"/>
      <c r="R444" s="576"/>
      <c r="S444" s="576"/>
      <c r="T444" s="576"/>
      <c r="U444" s="576"/>
      <c r="V444" s="576"/>
      <c r="W444" s="576"/>
      <c r="X444" s="576"/>
      <c r="Y444" s="576"/>
      <c r="Z444" s="576"/>
      <c r="AA444" s="576"/>
      <c r="AB444" s="576"/>
      <c r="AC444" s="576"/>
    </row>
    <row r="445" customFormat="false" ht="15" hidden="false" customHeight="false" outlineLevel="0" collapsed="false">
      <c r="A445" s="573"/>
      <c r="B445" s="573"/>
      <c r="C445" s="573"/>
      <c r="D445" s="573"/>
      <c r="E445" s="573"/>
      <c r="F445" s="573"/>
      <c r="G445" s="576"/>
      <c r="H445" s="576"/>
      <c r="I445" s="576"/>
      <c r="J445" s="576"/>
      <c r="K445" s="576"/>
      <c r="L445" s="576"/>
      <c r="M445" s="576"/>
      <c r="N445" s="416"/>
      <c r="O445" s="416"/>
      <c r="P445" s="427"/>
      <c r="Q445" s="576"/>
      <c r="R445" s="576"/>
      <c r="S445" s="576"/>
      <c r="T445" s="576"/>
      <c r="U445" s="576"/>
      <c r="V445" s="576"/>
      <c r="W445" s="576"/>
      <c r="X445" s="576"/>
      <c r="Y445" s="576"/>
      <c r="Z445" s="576"/>
      <c r="AA445" s="576"/>
      <c r="AB445" s="576"/>
      <c r="AC445" s="576"/>
    </row>
    <row r="446" customFormat="false" ht="15" hidden="false" customHeight="false" outlineLevel="0" collapsed="false">
      <c r="A446" s="573"/>
      <c r="B446" s="573"/>
      <c r="C446" s="573"/>
      <c r="D446" s="573"/>
      <c r="E446" s="573"/>
      <c r="F446" s="573"/>
      <c r="G446" s="576"/>
      <c r="H446" s="576"/>
      <c r="I446" s="576"/>
      <c r="J446" s="576"/>
      <c r="K446" s="576"/>
      <c r="L446" s="576"/>
      <c r="M446" s="576"/>
      <c r="N446" s="416"/>
      <c r="O446" s="416"/>
      <c r="P446" s="427"/>
      <c r="Q446" s="576"/>
      <c r="R446" s="576"/>
      <c r="S446" s="576"/>
      <c r="T446" s="576"/>
      <c r="U446" s="576"/>
      <c r="V446" s="576"/>
      <c r="W446" s="576"/>
      <c r="X446" s="576"/>
      <c r="Y446" s="576"/>
      <c r="Z446" s="576"/>
      <c r="AA446" s="576"/>
      <c r="AB446" s="576"/>
      <c r="AC446" s="576"/>
    </row>
    <row r="447" customFormat="false" ht="15" hidden="false" customHeight="false" outlineLevel="0" collapsed="false">
      <c r="A447" s="573"/>
      <c r="B447" s="573"/>
      <c r="C447" s="573"/>
      <c r="D447" s="573"/>
      <c r="E447" s="573"/>
      <c r="F447" s="573"/>
      <c r="G447" s="576"/>
      <c r="H447" s="576"/>
      <c r="I447" s="576"/>
      <c r="J447" s="576"/>
      <c r="K447" s="576"/>
      <c r="L447" s="576"/>
      <c r="M447" s="576"/>
      <c r="N447" s="416"/>
      <c r="O447" s="416"/>
      <c r="P447" s="427"/>
      <c r="Q447" s="576"/>
      <c r="R447" s="576"/>
      <c r="S447" s="576"/>
      <c r="T447" s="576"/>
      <c r="U447" s="576"/>
      <c r="V447" s="576"/>
      <c r="W447" s="576"/>
      <c r="X447" s="576"/>
      <c r="Y447" s="576"/>
      <c r="Z447" s="576"/>
      <c r="AA447" s="576"/>
      <c r="AB447" s="576"/>
      <c r="AC447" s="576"/>
    </row>
    <row r="448" customFormat="false" ht="15" hidden="false" customHeight="false" outlineLevel="0" collapsed="false">
      <c r="A448" s="573"/>
      <c r="B448" s="573"/>
      <c r="C448" s="573"/>
      <c r="D448" s="573"/>
      <c r="E448" s="573"/>
      <c r="F448" s="573"/>
      <c r="G448" s="576"/>
      <c r="H448" s="576"/>
      <c r="I448" s="576"/>
      <c r="J448" s="576"/>
      <c r="K448" s="576"/>
      <c r="L448" s="576"/>
      <c r="M448" s="576"/>
      <c r="N448" s="416"/>
      <c r="O448" s="416"/>
      <c r="P448" s="427"/>
      <c r="Q448" s="576"/>
      <c r="R448" s="576"/>
      <c r="S448" s="576"/>
      <c r="T448" s="576"/>
      <c r="U448" s="576"/>
      <c r="V448" s="576"/>
      <c r="W448" s="576"/>
      <c r="X448" s="576"/>
      <c r="Y448" s="576"/>
      <c r="Z448" s="576"/>
      <c r="AA448" s="576"/>
      <c r="AB448" s="576"/>
      <c r="AC448" s="576"/>
    </row>
    <row r="449" customFormat="false" ht="15" hidden="false" customHeight="false" outlineLevel="0" collapsed="false">
      <c r="A449" s="573"/>
      <c r="B449" s="573"/>
      <c r="C449" s="573"/>
      <c r="D449" s="573"/>
      <c r="E449" s="573"/>
      <c r="F449" s="573"/>
      <c r="G449" s="576"/>
      <c r="H449" s="576"/>
      <c r="I449" s="576"/>
      <c r="J449" s="576"/>
      <c r="K449" s="576"/>
      <c r="L449" s="576"/>
      <c r="M449" s="576"/>
      <c r="N449" s="416"/>
      <c r="O449" s="416"/>
      <c r="P449" s="427"/>
      <c r="Q449" s="576"/>
      <c r="R449" s="576"/>
      <c r="S449" s="576"/>
      <c r="T449" s="576"/>
      <c r="U449" s="576"/>
      <c r="V449" s="576"/>
      <c r="W449" s="576"/>
      <c r="X449" s="576"/>
      <c r="Y449" s="576"/>
      <c r="Z449" s="576"/>
      <c r="AA449" s="576"/>
      <c r="AB449" s="576"/>
      <c r="AC449" s="576"/>
    </row>
    <row r="450" customFormat="false" ht="15" hidden="false" customHeight="false" outlineLevel="0" collapsed="false">
      <c r="A450" s="573"/>
      <c r="B450" s="573"/>
      <c r="C450" s="573"/>
      <c r="D450" s="573"/>
      <c r="E450" s="573"/>
      <c r="F450" s="573"/>
      <c r="G450" s="576"/>
      <c r="H450" s="576"/>
      <c r="I450" s="576"/>
      <c r="J450" s="576"/>
      <c r="K450" s="576"/>
      <c r="L450" s="576"/>
      <c r="M450" s="576"/>
      <c r="N450" s="416"/>
      <c r="O450" s="416"/>
      <c r="P450" s="427"/>
      <c r="Q450" s="576"/>
      <c r="R450" s="576"/>
      <c r="S450" s="576"/>
      <c r="T450" s="576"/>
      <c r="U450" s="576"/>
      <c r="V450" s="576"/>
      <c r="W450" s="576"/>
      <c r="X450" s="576"/>
      <c r="Y450" s="576"/>
      <c r="Z450" s="576"/>
      <c r="AA450" s="576"/>
      <c r="AB450" s="576"/>
      <c r="AC450" s="576"/>
    </row>
    <row r="451" customFormat="false" ht="15" hidden="false" customHeight="false" outlineLevel="0" collapsed="false">
      <c r="A451" s="573"/>
      <c r="B451" s="573"/>
      <c r="C451" s="573"/>
      <c r="D451" s="573"/>
      <c r="E451" s="573"/>
      <c r="F451" s="573"/>
      <c r="G451" s="576"/>
      <c r="H451" s="576"/>
      <c r="I451" s="576"/>
      <c r="J451" s="576"/>
      <c r="K451" s="576"/>
      <c r="L451" s="576"/>
      <c r="M451" s="576"/>
      <c r="N451" s="416"/>
      <c r="O451" s="416"/>
      <c r="P451" s="427"/>
      <c r="Q451" s="576"/>
      <c r="R451" s="576"/>
      <c r="S451" s="576"/>
      <c r="T451" s="576"/>
      <c r="U451" s="576"/>
      <c r="V451" s="576"/>
      <c r="W451" s="576"/>
      <c r="X451" s="576"/>
      <c r="Y451" s="576"/>
      <c r="Z451" s="576"/>
      <c r="AA451" s="576"/>
      <c r="AB451" s="576"/>
      <c r="AC451" s="576"/>
    </row>
    <row r="452" customFormat="false" ht="15" hidden="false" customHeight="false" outlineLevel="0" collapsed="false">
      <c r="A452" s="573"/>
      <c r="B452" s="573"/>
      <c r="C452" s="573"/>
      <c r="D452" s="573"/>
      <c r="E452" s="573"/>
      <c r="F452" s="573"/>
      <c r="G452" s="576"/>
      <c r="H452" s="576"/>
      <c r="I452" s="576"/>
      <c r="J452" s="576"/>
      <c r="K452" s="576"/>
      <c r="L452" s="576"/>
      <c r="M452" s="576"/>
      <c r="N452" s="416"/>
      <c r="O452" s="416"/>
      <c r="P452" s="427"/>
      <c r="Q452" s="576"/>
      <c r="R452" s="576"/>
      <c r="S452" s="576"/>
      <c r="T452" s="576"/>
      <c r="U452" s="576"/>
      <c r="V452" s="576"/>
      <c r="W452" s="576"/>
      <c r="X452" s="576"/>
      <c r="Y452" s="576"/>
      <c r="Z452" s="576"/>
      <c r="AA452" s="576"/>
      <c r="AB452" s="576"/>
      <c r="AC452" s="576"/>
    </row>
    <row r="453" customFormat="false" ht="15" hidden="false" customHeight="false" outlineLevel="0" collapsed="false">
      <c r="A453" s="573"/>
      <c r="B453" s="573"/>
      <c r="C453" s="573"/>
      <c r="D453" s="573"/>
      <c r="E453" s="573"/>
      <c r="F453" s="573"/>
      <c r="G453" s="576"/>
      <c r="H453" s="576"/>
      <c r="I453" s="576"/>
      <c r="J453" s="576"/>
      <c r="K453" s="576"/>
      <c r="L453" s="576"/>
      <c r="M453" s="576"/>
      <c r="N453" s="416"/>
      <c r="O453" s="416"/>
      <c r="P453" s="427"/>
      <c r="Q453" s="576"/>
      <c r="R453" s="576"/>
      <c r="S453" s="576"/>
      <c r="T453" s="576"/>
      <c r="U453" s="576"/>
      <c r="V453" s="576"/>
      <c r="W453" s="576"/>
      <c r="X453" s="576"/>
      <c r="Y453" s="576"/>
      <c r="Z453" s="576"/>
      <c r="AA453" s="576"/>
      <c r="AB453" s="576"/>
      <c r="AC453" s="576"/>
    </row>
    <row r="454" customFormat="false" ht="15" hidden="false" customHeight="false" outlineLevel="0" collapsed="false">
      <c r="A454" s="573"/>
      <c r="B454" s="573"/>
      <c r="C454" s="573"/>
      <c r="D454" s="573"/>
      <c r="E454" s="573"/>
      <c r="F454" s="573"/>
      <c r="G454" s="576"/>
      <c r="H454" s="576"/>
      <c r="I454" s="576"/>
      <c r="J454" s="576"/>
      <c r="K454" s="576"/>
      <c r="L454" s="576"/>
      <c r="M454" s="576"/>
      <c r="N454" s="416"/>
      <c r="O454" s="416"/>
      <c r="P454" s="427"/>
      <c r="Q454" s="576"/>
      <c r="R454" s="576"/>
      <c r="S454" s="576"/>
      <c r="T454" s="576"/>
      <c r="U454" s="576"/>
      <c r="V454" s="576"/>
      <c r="W454" s="576"/>
      <c r="X454" s="576"/>
      <c r="Y454" s="576"/>
      <c r="Z454" s="576"/>
      <c r="AA454" s="576"/>
      <c r="AB454" s="576"/>
      <c r="AC454" s="576"/>
    </row>
    <row r="455" customFormat="false" ht="15" hidden="false" customHeight="false" outlineLevel="0" collapsed="false">
      <c r="A455" s="573"/>
      <c r="B455" s="573"/>
      <c r="C455" s="573"/>
      <c r="D455" s="573"/>
      <c r="E455" s="573"/>
      <c r="F455" s="573"/>
      <c r="G455" s="576"/>
      <c r="H455" s="576"/>
      <c r="I455" s="576"/>
      <c r="J455" s="576"/>
      <c r="K455" s="576"/>
      <c r="L455" s="576"/>
      <c r="M455" s="576"/>
      <c r="N455" s="416"/>
      <c r="O455" s="416"/>
      <c r="P455" s="427"/>
      <c r="Q455" s="576"/>
      <c r="R455" s="576"/>
      <c r="S455" s="576"/>
      <c r="T455" s="576"/>
      <c r="U455" s="576"/>
      <c r="V455" s="576"/>
      <c r="W455" s="576"/>
      <c r="X455" s="576"/>
      <c r="Y455" s="576"/>
      <c r="Z455" s="576"/>
      <c r="AA455" s="576"/>
      <c r="AB455" s="576"/>
      <c r="AC455" s="576"/>
    </row>
    <row r="456" customFormat="false" ht="15" hidden="false" customHeight="false" outlineLevel="0" collapsed="false">
      <c r="A456" s="573"/>
      <c r="B456" s="573"/>
      <c r="C456" s="573"/>
      <c r="D456" s="573"/>
      <c r="E456" s="573"/>
      <c r="F456" s="573"/>
      <c r="G456" s="576"/>
      <c r="H456" s="576"/>
      <c r="I456" s="576"/>
      <c r="J456" s="576"/>
      <c r="K456" s="576"/>
      <c r="L456" s="576"/>
      <c r="M456" s="576"/>
      <c r="N456" s="416"/>
      <c r="O456" s="416"/>
      <c r="P456" s="427"/>
      <c r="Q456" s="576"/>
      <c r="R456" s="576"/>
      <c r="S456" s="576"/>
      <c r="T456" s="576"/>
      <c r="U456" s="576"/>
      <c r="V456" s="576"/>
      <c r="W456" s="576"/>
      <c r="X456" s="576"/>
      <c r="Y456" s="576"/>
      <c r="Z456" s="576"/>
      <c r="AA456" s="576"/>
      <c r="AB456" s="576"/>
      <c r="AC456" s="576"/>
    </row>
    <row r="457" customFormat="false" ht="15" hidden="false" customHeight="false" outlineLevel="0" collapsed="false">
      <c r="A457" s="573"/>
      <c r="B457" s="573"/>
      <c r="C457" s="573"/>
      <c r="D457" s="573"/>
      <c r="E457" s="573"/>
      <c r="F457" s="573"/>
      <c r="G457" s="576"/>
      <c r="H457" s="576"/>
      <c r="I457" s="576"/>
      <c r="J457" s="576"/>
      <c r="K457" s="576"/>
      <c r="L457" s="576"/>
      <c r="M457" s="576"/>
      <c r="N457" s="416"/>
      <c r="O457" s="416"/>
      <c r="P457" s="427"/>
      <c r="Q457" s="576"/>
      <c r="R457" s="576"/>
      <c r="S457" s="576"/>
      <c r="T457" s="576"/>
      <c r="U457" s="576"/>
      <c r="V457" s="576"/>
      <c r="W457" s="576"/>
      <c r="X457" s="576"/>
      <c r="Y457" s="576"/>
      <c r="Z457" s="576"/>
      <c r="AA457" s="576"/>
      <c r="AB457" s="576"/>
      <c r="AC457" s="576"/>
    </row>
    <row r="458" customFormat="false" ht="15" hidden="false" customHeight="false" outlineLevel="0" collapsed="false">
      <c r="A458" s="573"/>
      <c r="B458" s="573"/>
      <c r="C458" s="573"/>
      <c r="D458" s="573"/>
      <c r="E458" s="573"/>
      <c r="F458" s="573"/>
      <c r="G458" s="576"/>
      <c r="H458" s="576"/>
      <c r="I458" s="576"/>
      <c r="J458" s="576"/>
      <c r="K458" s="576"/>
      <c r="L458" s="576"/>
      <c r="M458" s="576"/>
      <c r="N458" s="416"/>
      <c r="O458" s="416"/>
      <c r="P458" s="427"/>
      <c r="Q458" s="576"/>
      <c r="R458" s="576"/>
      <c r="S458" s="576"/>
      <c r="T458" s="576"/>
      <c r="U458" s="576"/>
      <c r="V458" s="576"/>
      <c r="W458" s="576"/>
      <c r="X458" s="576"/>
      <c r="Y458" s="576"/>
      <c r="Z458" s="576"/>
      <c r="AA458" s="576"/>
      <c r="AB458" s="576"/>
      <c r="AC458" s="576"/>
    </row>
    <row r="459" customFormat="false" ht="15" hidden="false" customHeight="false" outlineLevel="0" collapsed="false">
      <c r="A459" s="573"/>
      <c r="B459" s="573"/>
      <c r="C459" s="573"/>
      <c r="D459" s="573"/>
      <c r="E459" s="573"/>
      <c r="F459" s="573"/>
      <c r="G459" s="576"/>
      <c r="H459" s="576"/>
      <c r="I459" s="576"/>
      <c r="J459" s="576"/>
      <c r="K459" s="576"/>
      <c r="L459" s="576"/>
      <c r="M459" s="576"/>
      <c r="N459" s="416"/>
      <c r="O459" s="416"/>
      <c r="P459" s="427"/>
      <c r="Q459" s="576"/>
      <c r="R459" s="576"/>
      <c r="S459" s="576"/>
      <c r="T459" s="576"/>
      <c r="U459" s="576"/>
      <c r="V459" s="576"/>
      <c r="W459" s="576"/>
      <c r="X459" s="576"/>
      <c r="Y459" s="576"/>
      <c r="Z459" s="576"/>
      <c r="AA459" s="576"/>
      <c r="AB459" s="576"/>
      <c r="AC459" s="576"/>
    </row>
    <row r="460" customFormat="false" ht="15" hidden="false" customHeight="false" outlineLevel="0" collapsed="false">
      <c r="A460" s="573"/>
      <c r="B460" s="573"/>
      <c r="C460" s="573"/>
      <c r="D460" s="573"/>
      <c r="E460" s="573"/>
      <c r="F460" s="573"/>
      <c r="G460" s="576"/>
      <c r="H460" s="576"/>
      <c r="I460" s="576"/>
      <c r="J460" s="576"/>
      <c r="K460" s="576"/>
      <c r="L460" s="576"/>
      <c r="M460" s="576"/>
      <c r="N460" s="416"/>
      <c r="O460" s="416"/>
      <c r="P460" s="427"/>
      <c r="Q460" s="576"/>
      <c r="R460" s="576"/>
      <c r="S460" s="576"/>
      <c r="T460" s="576"/>
      <c r="U460" s="576"/>
      <c r="V460" s="576"/>
      <c r="W460" s="576"/>
      <c r="X460" s="576"/>
      <c r="Y460" s="576"/>
      <c r="Z460" s="576"/>
      <c r="AA460" s="576"/>
      <c r="AB460" s="576"/>
      <c r="AC460" s="576"/>
    </row>
    <row r="461" customFormat="false" ht="15" hidden="false" customHeight="false" outlineLevel="0" collapsed="false">
      <c r="A461" s="573"/>
      <c r="B461" s="573"/>
      <c r="C461" s="573"/>
      <c r="D461" s="573"/>
      <c r="E461" s="573"/>
      <c r="F461" s="573"/>
      <c r="G461" s="576"/>
      <c r="H461" s="576"/>
      <c r="I461" s="576"/>
      <c r="J461" s="576"/>
      <c r="K461" s="576"/>
      <c r="L461" s="576"/>
      <c r="M461" s="576"/>
      <c r="N461" s="416"/>
      <c r="O461" s="416"/>
      <c r="P461" s="427"/>
      <c r="Q461" s="576"/>
      <c r="R461" s="576"/>
      <c r="S461" s="576"/>
      <c r="T461" s="576"/>
      <c r="U461" s="576"/>
      <c r="V461" s="576"/>
      <c r="W461" s="576"/>
      <c r="X461" s="576"/>
      <c r="Y461" s="576"/>
      <c r="Z461" s="576"/>
      <c r="AA461" s="576"/>
      <c r="AB461" s="576"/>
      <c r="AC461" s="576"/>
    </row>
    <row r="462" customFormat="false" ht="15" hidden="false" customHeight="false" outlineLevel="0" collapsed="false">
      <c r="A462" s="573"/>
      <c r="B462" s="573"/>
      <c r="C462" s="573"/>
      <c r="D462" s="573"/>
      <c r="E462" s="573"/>
      <c r="F462" s="573"/>
      <c r="G462" s="576"/>
      <c r="H462" s="576"/>
      <c r="I462" s="576"/>
      <c r="J462" s="576"/>
      <c r="K462" s="576"/>
      <c r="L462" s="576"/>
      <c r="M462" s="576"/>
      <c r="N462" s="416"/>
      <c r="O462" s="416"/>
      <c r="P462" s="427"/>
      <c r="Q462" s="576"/>
      <c r="R462" s="576"/>
      <c r="S462" s="576"/>
      <c r="T462" s="576"/>
      <c r="U462" s="576"/>
      <c r="V462" s="576"/>
      <c r="W462" s="576"/>
      <c r="X462" s="576"/>
      <c r="Y462" s="576"/>
      <c r="Z462" s="576"/>
      <c r="AA462" s="576"/>
      <c r="AB462" s="576"/>
      <c r="AC462" s="576"/>
    </row>
    <row r="463" customFormat="false" ht="15" hidden="false" customHeight="false" outlineLevel="0" collapsed="false">
      <c r="A463" s="573"/>
      <c r="B463" s="573"/>
      <c r="C463" s="573"/>
      <c r="D463" s="573"/>
      <c r="E463" s="573"/>
      <c r="F463" s="573"/>
      <c r="G463" s="576"/>
      <c r="H463" s="576"/>
      <c r="I463" s="576"/>
      <c r="J463" s="576"/>
      <c r="K463" s="576"/>
      <c r="L463" s="576"/>
      <c r="M463" s="576"/>
      <c r="N463" s="416"/>
      <c r="O463" s="416"/>
      <c r="P463" s="427"/>
      <c r="Q463" s="576"/>
      <c r="R463" s="576"/>
      <c r="S463" s="576"/>
      <c r="T463" s="576"/>
      <c r="U463" s="576"/>
      <c r="V463" s="576"/>
      <c r="W463" s="576"/>
      <c r="X463" s="576"/>
      <c r="Y463" s="576"/>
      <c r="Z463" s="576"/>
      <c r="AA463" s="576"/>
      <c r="AB463" s="576"/>
      <c r="AC463" s="576"/>
    </row>
    <row r="464" customFormat="false" ht="15" hidden="false" customHeight="false" outlineLevel="0" collapsed="false">
      <c r="A464" s="573"/>
      <c r="B464" s="573"/>
      <c r="C464" s="573"/>
      <c r="D464" s="573"/>
      <c r="E464" s="573"/>
      <c r="F464" s="573"/>
      <c r="G464" s="576"/>
      <c r="H464" s="576"/>
      <c r="I464" s="576"/>
      <c r="J464" s="576"/>
      <c r="K464" s="576"/>
      <c r="L464" s="576"/>
      <c r="M464" s="576"/>
      <c r="N464" s="416"/>
      <c r="O464" s="416"/>
      <c r="P464" s="427"/>
      <c r="Q464" s="576"/>
      <c r="R464" s="576"/>
      <c r="S464" s="576"/>
      <c r="T464" s="576"/>
      <c r="U464" s="576"/>
      <c r="V464" s="576"/>
      <c r="W464" s="576"/>
      <c r="X464" s="576"/>
      <c r="Y464" s="576"/>
      <c r="Z464" s="576"/>
      <c r="AA464" s="576"/>
      <c r="AB464" s="576"/>
      <c r="AC464" s="576"/>
    </row>
    <row r="465" customFormat="false" ht="15" hidden="false" customHeight="false" outlineLevel="0" collapsed="false">
      <c r="A465" s="573"/>
      <c r="B465" s="573"/>
      <c r="C465" s="573"/>
      <c r="D465" s="573"/>
      <c r="E465" s="573"/>
      <c r="F465" s="573"/>
      <c r="G465" s="576"/>
      <c r="H465" s="576"/>
      <c r="I465" s="576"/>
      <c r="J465" s="576"/>
      <c r="K465" s="576"/>
      <c r="L465" s="576"/>
      <c r="M465" s="576"/>
      <c r="N465" s="416"/>
      <c r="O465" s="416"/>
      <c r="P465" s="427"/>
      <c r="Q465" s="576"/>
      <c r="R465" s="576"/>
      <c r="S465" s="576"/>
      <c r="T465" s="576"/>
      <c r="U465" s="576"/>
      <c r="V465" s="576"/>
      <c r="W465" s="576"/>
      <c r="X465" s="576"/>
      <c r="Y465" s="576"/>
      <c r="Z465" s="576"/>
      <c r="AA465" s="576"/>
      <c r="AB465" s="576"/>
      <c r="AC465" s="576"/>
    </row>
    <row r="466" customFormat="false" ht="15" hidden="false" customHeight="false" outlineLevel="0" collapsed="false">
      <c r="A466" s="573"/>
      <c r="B466" s="573"/>
      <c r="C466" s="573"/>
      <c r="D466" s="573"/>
      <c r="E466" s="573"/>
      <c r="F466" s="573"/>
      <c r="G466" s="576"/>
      <c r="H466" s="576"/>
      <c r="I466" s="576"/>
      <c r="J466" s="576"/>
      <c r="K466" s="576"/>
      <c r="L466" s="576"/>
      <c r="M466" s="576"/>
      <c r="N466" s="416"/>
      <c r="O466" s="416"/>
      <c r="P466" s="427"/>
      <c r="Q466" s="576"/>
      <c r="R466" s="576"/>
      <c r="S466" s="576"/>
      <c r="T466" s="576"/>
      <c r="U466" s="576"/>
      <c r="V466" s="576"/>
      <c r="W466" s="576"/>
      <c r="X466" s="576"/>
      <c r="Y466" s="576"/>
      <c r="Z466" s="576"/>
      <c r="AA466" s="576"/>
      <c r="AB466" s="576"/>
      <c r="AC466" s="576"/>
    </row>
    <row r="467" customFormat="false" ht="15" hidden="false" customHeight="false" outlineLevel="0" collapsed="false">
      <c r="A467" s="573"/>
      <c r="B467" s="573"/>
      <c r="C467" s="573"/>
      <c r="D467" s="573"/>
      <c r="E467" s="573"/>
      <c r="F467" s="573"/>
      <c r="G467" s="576"/>
      <c r="H467" s="576"/>
      <c r="I467" s="576"/>
      <c r="J467" s="576"/>
      <c r="K467" s="576"/>
      <c r="L467" s="576"/>
      <c r="M467" s="576"/>
      <c r="N467" s="416"/>
      <c r="O467" s="416"/>
      <c r="P467" s="427"/>
      <c r="Q467" s="576"/>
      <c r="R467" s="576"/>
      <c r="S467" s="576"/>
      <c r="T467" s="576"/>
      <c r="U467" s="576"/>
      <c r="V467" s="576"/>
      <c r="W467" s="576"/>
      <c r="X467" s="576"/>
      <c r="Y467" s="576"/>
      <c r="Z467" s="576"/>
      <c r="AA467" s="576"/>
      <c r="AB467" s="576"/>
      <c r="AC467" s="576"/>
    </row>
    <row r="468" customFormat="false" ht="15" hidden="false" customHeight="false" outlineLevel="0" collapsed="false">
      <c r="A468" s="573"/>
      <c r="B468" s="573"/>
      <c r="C468" s="573"/>
      <c r="D468" s="573"/>
      <c r="E468" s="573"/>
      <c r="F468" s="573"/>
      <c r="G468" s="576"/>
      <c r="H468" s="576"/>
      <c r="I468" s="576"/>
      <c r="J468" s="576"/>
      <c r="K468" s="576"/>
      <c r="L468" s="576"/>
      <c r="M468" s="576"/>
      <c r="N468" s="416"/>
      <c r="O468" s="416"/>
      <c r="P468" s="427"/>
      <c r="Q468" s="576"/>
      <c r="R468" s="576"/>
      <c r="S468" s="576"/>
      <c r="T468" s="576"/>
      <c r="U468" s="576"/>
      <c r="V468" s="576"/>
      <c r="W468" s="576"/>
      <c r="X468" s="576"/>
      <c r="Y468" s="576"/>
      <c r="Z468" s="576"/>
      <c r="AA468" s="576"/>
      <c r="AB468" s="576"/>
      <c r="AC468" s="576"/>
    </row>
    <row r="469" customFormat="false" ht="15" hidden="false" customHeight="false" outlineLevel="0" collapsed="false">
      <c r="A469" s="573"/>
      <c r="B469" s="573"/>
      <c r="C469" s="573"/>
      <c r="D469" s="573"/>
      <c r="E469" s="573"/>
      <c r="F469" s="573"/>
      <c r="G469" s="576"/>
      <c r="H469" s="576"/>
      <c r="I469" s="576"/>
      <c r="J469" s="576"/>
      <c r="K469" s="576"/>
      <c r="L469" s="576"/>
      <c r="M469" s="576"/>
      <c r="N469" s="416"/>
      <c r="O469" s="416"/>
      <c r="P469" s="427"/>
      <c r="Q469" s="576"/>
      <c r="R469" s="576"/>
      <c r="S469" s="576"/>
      <c r="T469" s="576"/>
      <c r="U469" s="576"/>
      <c r="V469" s="576"/>
      <c r="W469" s="576"/>
      <c r="X469" s="576"/>
      <c r="Y469" s="576"/>
      <c r="Z469" s="576"/>
      <c r="AA469" s="576"/>
      <c r="AB469" s="576"/>
      <c r="AC469" s="576"/>
    </row>
    <row r="470" customFormat="false" ht="15" hidden="false" customHeight="false" outlineLevel="0" collapsed="false">
      <c r="A470" s="573"/>
      <c r="B470" s="573"/>
      <c r="C470" s="573"/>
      <c r="D470" s="573"/>
      <c r="E470" s="573"/>
      <c r="F470" s="573"/>
      <c r="G470" s="576"/>
      <c r="H470" s="576"/>
      <c r="I470" s="576"/>
      <c r="J470" s="576"/>
      <c r="K470" s="576"/>
      <c r="L470" s="576"/>
      <c r="M470" s="576"/>
      <c r="N470" s="416"/>
      <c r="O470" s="416"/>
      <c r="P470" s="427"/>
      <c r="Q470" s="576"/>
      <c r="R470" s="576"/>
      <c r="S470" s="576"/>
      <c r="T470" s="576"/>
      <c r="U470" s="576"/>
      <c r="V470" s="576"/>
      <c r="W470" s="576"/>
      <c r="X470" s="576"/>
      <c r="Y470" s="576"/>
      <c r="Z470" s="576"/>
      <c r="AA470" s="576"/>
      <c r="AB470" s="576"/>
      <c r="AC470" s="576"/>
    </row>
    <row r="471" customFormat="false" ht="15" hidden="false" customHeight="false" outlineLevel="0" collapsed="false">
      <c r="A471" s="573"/>
      <c r="B471" s="573"/>
      <c r="C471" s="573"/>
      <c r="D471" s="573"/>
      <c r="E471" s="573"/>
      <c r="F471" s="573"/>
      <c r="G471" s="576"/>
      <c r="H471" s="576"/>
      <c r="I471" s="576"/>
      <c r="J471" s="576"/>
      <c r="K471" s="576"/>
      <c r="L471" s="576"/>
      <c r="M471" s="576"/>
      <c r="N471" s="416"/>
      <c r="O471" s="416"/>
      <c r="P471" s="427"/>
      <c r="Q471" s="576"/>
      <c r="R471" s="576"/>
      <c r="S471" s="576"/>
      <c r="T471" s="576"/>
      <c r="U471" s="576"/>
      <c r="V471" s="576"/>
      <c r="W471" s="576"/>
      <c r="X471" s="576"/>
      <c r="Y471" s="576"/>
      <c r="Z471" s="576"/>
      <c r="AA471" s="576"/>
      <c r="AB471" s="576"/>
      <c r="AC471" s="576"/>
    </row>
    <row r="472" customFormat="false" ht="15" hidden="false" customHeight="false" outlineLevel="0" collapsed="false">
      <c r="A472" s="573"/>
      <c r="B472" s="573"/>
      <c r="C472" s="573"/>
      <c r="D472" s="573"/>
      <c r="E472" s="573"/>
      <c r="F472" s="573"/>
      <c r="G472" s="576"/>
      <c r="H472" s="576"/>
      <c r="I472" s="576"/>
      <c r="J472" s="576"/>
      <c r="K472" s="576"/>
      <c r="L472" s="576"/>
      <c r="M472" s="576"/>
      <c r="N472" s="416"/>
      <c r="O472" s="416"/>
      <c r="P472" s="427"/>
      <c r="Q472" s="576"/>
      <c r="R472" s="576"/>
      <c r="S472" s="576"/>
      <c r="T472" s="576"/>
      <c r="U472" s="576"/>
      <c r="V472" s="576"/>
      <c r="W472" s="576"/>
      <c r="X472" s="576"/>
      <c r="Y472" s="576"/>
      <c r="Z472" s="576"/>
      <c r="AA472" s="576"/>
      <c r="AB472" s="576"/>
      <c r="AC472" s="576"/>
    </row>
    <row r="473" customFormat="false" ht="15" hidden="false" customHeight="false" outlineLevel="0" collapsed="false">
      <c r="A473" s="573"/>
      <c r="B473" s="573"/>
      <c r="C473" s="573"/>
      <c r="D473" s="573"/>
      <c r="E473" s="573"/>
      <c r="F473" s="573"/>
      <c r="G473" s="576"/>
      <c r="H473" s="576"/>
      <c r="I473" s="576"/>
      <c r="J473" s="576"/>
      <c r="K473" s="576"/>
      <c r="L473" s="576"/>
      <c r="M473" s="576"/>
      <c r="N473" s="416"/>
      <c r="O473" s="416"/>
      <c r="P473" s="427"/>
      <c r="Q473" s="576"/>
      <c r="R473" s="576"/>
      <c r="S473" s="576"/>
      <c r="T473" s="576"/>
      <c r="U473" s="576"/>
      <c r="V473" s="576"/>
      <c r="W473" s="576"/>
      <c r="X473" s="576"/>
      <c r="Y473" s="576"/>
      <c r="Z473" s="576"/>
      <c r="AA473" s="576"/>
      <c r="AB473" s="576"/>
      <c r="AC473" s="576"/>
    </row>
    <row r="474" customFormat="false" ht="15" hidden="false" customHeight="false" outlineLevel="0" collapsed="false">
      <c r="A474" s="573"/>
      <c r="B474" s="573"/>
      <c r="C474" s="573"/>
      <c r="D474" s="573"/>
      <c r="E474" s="573"/>
      <c r="F474" s="573"/>
      <c r="G474" s="576"/>
      <c r="H474" s="576"/>
      <c r="I474" s="576"/>
      <c r="J474" s="576"/>
      <c r="K474" s="576"/>
      <c r="L474" s="576"/>
      <c r="M474" s="576"/>
      <c r="N474" s="416"/>
      <c r="O474" s="416"/>
      <c r="P474" s="427"/>
      <c r="Q474" s="576"/>
      <c r="R474" s="576"/>
      <c r="S474" s="576"/>
      <c r="T474" s="576"/>
      <c r="U474" s="576"/>
      <c r="V474" s="576"/>
      <c r="W474" s="576"/>
      <c r="X474" s="576"/>
      <c r="Y474" s="576"/>
      <c r="Z474" s="576"/>
      <c r="AA474" s="576"/>
      <c r="AB474" s="576"/>
      <c r="AC474" s="576"/>
    </row>
    <row r="475" customFormat="false" ht="15" hidden="false" customHeight="false" outlineLevel="0" collapsed="false">
      <c r="A475" s="573"/>
      <c r="B475" s="573"/>
      <c r="C475" s="573"/>
      <c r="D475" s="573"/>
      <c r="E475" s="573"/>
      <c r="F475" s="573"/>
      <c r="G475" s="576"/>
      <c r="H475" s="576"/>
      <c r="I475" s="576"/>
      <c r="J475" s="576"/>
      <c r="K475" s="576"/>
      <c r="L475" s="576"/>
      <c r="M475" s="576"/>
      <c r="N475" s="416"/>
      <c r="O475" s="416"/>
      <c r="P475" s="427"/>
      <c r="Q475" s="576"/>
      <c r="R475" s="576"/>
      <c r="S475" s="576"/>
      <c r="T475" s="576"/>
      <c r="U475" s="576"/>
      <c r="V475" s="576"/>
      <c r="W475" s="576"/>
      <c r="X475" s="576"/>
      <c r="Y475" s="576"/>
      <c r="Z475" s="576"/>
      <c r="AA475" s="576"/>
      <c r="AB475" s="576"/>
      <c r="AC475" s="576"/>
    </row>
    <row r="476" customFormat="false" ht="15" hidden="false" customHeight="false" outlineLevel="0" collapsed="false">
      <c r="A476" s="573"/>
      <c r="B476" s="573"/>
      <c r="C476" s="573"/>
      <c r="D476" s="573"/>
      <c r="E476" s="573"/>
      <c r="F476" s="573"/>
      <c r="G476" s="576"/>
      <c r="H476" s="576"/>
      <c r="I476" s="576"/>
      <c r="J476" s="576"/>
      <c r="K476" s="576"/>
      <c r="L476" s="576"/>
      <c r="M476" s="576"/>
      <c r="N476" s="416"/>
      <c r="O476" s="416"/>
      <c r="P476" s="427"/>
      <c r="Q476" s="576"/>
      <c r="R476" s="576"/>
      <c r="S476" s="576"/>
      <c r="T476" s="576"/>
      <c r="U476" s="576"/>
      <c r="V476" s="576"/>
      <c r="W476" s="576"/>
      <c r="X476" s="576"/>
      <c r="Y476" s="576"/>
      <c r="Z476" s="576"/>
      <c r="AA476" s="576"/>
      <c r="AB476" s="576"/>
      <c r="AC476" s="576"/>
    </row>
    <row r="477" customFormat="false" ht="15" hidden="false" customHeight="false" outlineLevel="0" collapsed="false">
      <c r="A477" s="573"/>
      <c r="B477" s="573"/>
      <c r="C477" s="573"/>
      <c r="D477" s="573"/>
      <c r="E477" s="573"/>
      <c r="F477" s="573"/>
      <c r="G477" s="576"/>
      <c r="H477" s="576"/>
      <c r="I477" s="576"/>
      <c r="J477" s="576"/>
      <c r="K477" s="576"/>
      <c r="L477" s="576"/>
      <c r="M477" s="576"/>
      <c r="N477" s="416"/>
      <c r="O477" s="416"/>
      <c r="P477" s="427"/>
      <c r="Q477" s="576"/>
      <c r="R477" s="576"/>
      <c r="S477" s="576"/>
      <c r="T477" s="576"/>
      <c r="U477" s="576"/>
      <c r="V477" s="576"/>
      <c r="W477" s="576"/>
      <c r="X477" s="576"/>
      <c r="Y477" s="576"/>
      <c r="Z477" s="576"/>
      <c r="AA477" s="576"/>
      <c r="AB477" s="576"/>
      <c r="AC477" s="576"/>
    </row>
    <row r="478" customFormat="false" ht="15" hidden="false" customHeight="false" outlineLevel="0" collapsed="false">
      <c r="A478" s="573"/>
      <c r="B478" s="573"/>
      <c r="C478" s="573"/>
      <c r="D478" s="573"/>
      <c r="E478" s="573"/>
      <c r="F478" s="573"/>
      <c r="G478" s="576"/>
      <c r="H478" s="576"/>
      <c r="I478" s="576"/>
      <c r="J478" s="576"/>
      <c r="K478" s="576"/>
      <c r="L478" s="576"/>
      <c r="M478" s="576"/>
      <c r="N478" s="416"/>
      <c r="O478" s="416"/>
      <c r="P478" s="427"/>
      <c r="Q478" s="576"/>
      <c r="R478" s="576"/>
      <c r="S478" s="576"/>
      <c r="T478" s="576"/>
      <c r="U478" s="576"/>
      <c r="V478" s="576"/>
      <c r="W478" s="576"/>
      <c r="X478" s="576"/>
      <c r="Y478" s="576"/>
      <c r="Z478" s="576"/>
      <c r="AA478" s="576"/>
      <c r="AB478" s="576"/>
      <c r="AC478" s="576"/>
    </row>
    <row r="479" customFormat="false" ht="15" hidden="false" customHeight="false" outlineLevel="0" collapsed="false">
      <c r="A479" s="573"/>
      <c r="B479" s="573"/>
      <c r="C479" s="573"/>
      <c r="D479" s="573"/>
      <c r="E479" s="573"/>
      <c r="F479" s="573"/>
      <c r="G479" s="576"/>
      <c r="H479" s="576"/>
      <c r="I479" s="576"/>
      <c r="J479" s="576"/>
      <c r="K479" s="576"/>
      <c r="L479" s="576"/>
      <c r="M479" s="576"/>
      <c r="N479" s="416"/>
      <c r="O479" s="416"/>
      <c r="P479" s="427"/>
      <c r="Q479" s="576"/>
      <c r="R479" s="576"/>
      <c r="S479" s="576"/>
      <c r="T479" s="576"/>
      <c r="U479" s="576"/>
      <c r="V479" s="576"/>
      <c r="W479" s="576"/>
      <c r="X479" s="576"/>
      <c r="Y479" s="576"/>
      <c r="Z479" s="576"/>
      <c r="AA479" s="576"/>
      <c r="AB479" s="576"/>
      <c r="AC479" s="576"/>
    </row>
    <row r="480" customFormat="false" ht="15" hidden="false" customHeight="false" outlineLevel="0" collapsed="false">
      <c r="A480" s="573"/>
      <c r="B480" s="573"/>
      <c r="C480" s="573"/>
      <c r="D480" s="573"/>
      <c r="E480" s="573"/>
      <c r="F480" s="573"/>
      <c r="G480" s="576"/>
      <c r="H480" s="576"/>
      <c r="I480" s="576"/>
      <c r="J480" s="576"/>
      <c r="K480" s="576"/>
      <c r="L480" s="576"/>
      <c r="M480" s="576"/>
      <c r="N480" s="416"/>
      <c r="O480" s="416"/>
      <c r="P480" s="427"/>
      <c r="Q480" s="576"/>
      <c r="R480" s="576"/>
      <c r="S480" s="576"/>
      <c r="T480" s="576"/>
      <c r="U480" s="576"/>
      <c r="V480" s="576"/>
      <c r="W480" s="576"/>
      <c r="X480" s="576"/>
      <c r="Y480" s="576"/>
      <c r="Z480" s="576"/>
      <c r="AA480" s="576"/>
      <c r="AB480" s="576"/>
      <c r="AC480" s="576"/>
    </row>
    <row r="481" customFormat="false" ht="15" hidden="false" customHeight="false" outlineLevel="0" collapsed="false">
      <c r="A481" s="573"/>
      <c r="B481" s="573"/>
      <c r="C481" s="573"/>
      <c r="D481" s="573"/>
      <c r="E481" s="573"/>
      <c r="F481" s="573"/>
      <c r="G481" s="576"/>
      <c r="H481" s="576"/>
      <c r="I481" s="576"/>
      <c r="J481" s="576"/>
      <c r="K481" s="576"/>
      <c r="L481" s="576"/>
      <c r="M481" s="576"/>
      <c r="N481" s="416"/>
      <c r="O481" s="416"/>
      <c r="P481" s="427"/>
      <c r="Q481" s="576"/>
      <c r="R481" s="576"/>
      <c r="S481" s="576"/>
      <c r="T481" s="576"/>
      <c r="U481" s="576"/>
      <c r="V481" s="576"/>
      <c r="W481" s="576"/>
      <c r="X481" s="576"/>
      <c r="Y481" s="576"/>
      <c r="Z481" s="576"/>
      <c r="AA481" s="576"/>
      <c r="AB481" s="576"/>
      <c r="AC481" s="576"/>
    </row>
    <row r="482" customFormat="false" ht="15" hidden="false" customHeight="false" outlineLevel="0" collapsed="false">
      <c r="A482" s="573"/>
      <c r="B482" s="573"/>
      <c r="C482" s="573"/>
      <c r="D482" s="573"/>
      <c r="E482" s="573"/>
      <c r="F482" s="573"/>
      <c r="G482" s="576"/>
      <c r="H482" s="576"/>
      <c r="I482" s="576"/>
      <c r="J482" s="576"/>
      <c r="K482" s="576"/>
      <c r="L482" s="576"/>
      <c r="M482" s="576"/>
      <c r="N482" s="416"/>
      <c r="O482" s="416"/>
      <c r="P482" s="427"/>
      <c r="Q482" s="576"/>
      <c r="R482" s="576"/>
      <c r="S482" s="576"/>
      <c r="T482" s="576"/>
      <c r="U482" s="576"/>
      <c r="V482" s="576"/>
      <c r="W482" s="576"/>
      <c r="X482" s="576"/>
      <c r="Y482" s="576"/>
      <c r="Z482" s="576"/>
      <c r="AA482" s="576"/>
      <c r="AB482" s="576"/>
      <c r="AC482" s="576"/>
    </row>
    <row r="483" customFormat="false" ht="15" hidden="false" customHeight="false" outlineLevel="0" collapsed="false">
      <c r="A483" s="573"/>
      <c r="B483" s="573"/>
      <c r="C483" s="573"/>
      <c r="D483" s="573"/>
      <c r="E483" s="573"/>
      <c r="F483" s="573"/>
      <c r="G483" s="576"/>
      <c r="H483" s="576"/>
      <c r="I483" s="576"/>
      <c r="J483" s="576"/>
      <c r="K483" s="576"/>
      <c r="L483" s="576"/>
      <c r="M483" s="576"/>
      <c r="N483" s="416"/>
      <c r="O483" s="416"/>
      <c r="P483" s="427"/>
      <c r="Q483" s="576"/>
      <c r="R483" s="576"/>
      <c r="S483" s="576"/>
      <c r="T483" s="576"/>
      <c r="U483" s="576"/>
      <c r="V483" s="576"/>
      <c r="W483" s="576"/>
      <c r="X483" s="576"/>
      <c r="Y483" s="576"/>
      <c r="Z483" s="576"/>
      <c r="AA483" s="576"/>
      <c r="AB483" s="576"/>
      <c r="AC483" s="576"/>
    </row>
    <row r="484" customFormat="false" ht="15" hidden="false" customHeight="false" outlineLevel="0" collapsed="false">
      <c r="A484" s="573"/>
      <c r="B484" s="573"/>
      <c r="C484" s="573"/>
      <c r="D484" s="573"/>
      <c r="E484" s="573"/>
      <c r="F484" s="573"/>
      <c r="G484" s="576"/>
      <c r="H484" s="576"/>
      <c r="I484" s="576"/>
      <c r="J484" s="576"/>
      <c r="K484" s="576"/>
      <c r="L484" s="576"/>
      <c r="M484" s="576"/>
      <c r="N484" s="416"/>
      <c r="O484" s="416"/>
      <c r="P484" s="427"/>
      <c r="Q484" s="576"/>
      <c r="R484" s="576"/>
      <c r="S484" s="576"/>
      <c r="T484" s="576"/>
      <c r="U484" s="576"/>
      <c r="V484" s="576"/>
      <c r="W484" s="576"/>
      <c r="X484" s="576"/>
      <c r="Y484" s="576"/>
      <c r="Z484" s="576"/>
      <c r="AA484" s="576"/>
      <c r="AB484" s="576"/>
      <c r="AC484" s="576"/>
    </row>
    <row r="485" customFormat="false" ht="15" hidden="false" customHeight="false" outlineLevel="0" collapsed="false">
      <c r="A485" s="573"/>
      <c r="B485" s="573"/>
      <c r="C485" s="573"/>
      <c r="D485" s="573"/>
      <c r="E485" s="573"/>
      <c r="F485" s="573"/>
      <c r="G485" s="576"/>
      <c r="H485" s="576"/>
      <c r="I485" s="576"/>
      <c r="J485" s="576"/>
      <c r="K485" s="576"/>
      <c r="L485" s="576"/>
      <c r="M485" s="576"/>
      <c r="N485" s="416"/>
      <c r="O485" s="416"/>
      <c r="P485" s="427"/>
      <c r="Q485" s="576"/>
      <c r="R485" s="576"/>
      <c r="S485" s="576"/>
      <c r="T485" s="576"/>
      <c r="U485" s="576"/>
      <c r="V485" s="576"/>
      <c r="W485" s="576"/>
      <c r="X485" s="576"/>
      <c r="Y485" s="576"/>
      <c r="Z485" s="576"/>
      <c r="AA485" s="576"/>
      <c r="AB485" s="576"/>
      <c r="AC485" s="576"/>
    </row>
    <row r="486" customFormat="false" ht="15" hidden="false" customHeight="false" outlineLevel="0" collapsed="false">
      <c r="A486" s="573"/>
      <c r="B486" s="573"/>
      <c r="C486" s="573"/>
      <c r="D486" s="573"/>
      <c r="E486" s="573"/>
      <c r="F486" s="573"/>
      <c r="G486" s="576"/>
      <c r="H486" s="576"/>
      <c r="I486" s="576"/>
      <c r="J486" s="576"/>
      <c r="K486" s="576"/>
      <c r="L486" s="576"/>
      <c r="M486" s="576"/>
      <c r="N486" s="416"/>
      <c r="O486" s="416"/>
      <c r="P486" s="427"/>
      <c r="Q486" s="576"/>
      <c r="R486" s="576"/>
      <c r="S486" s="576"/>
      <c r="T486" s="576"/>
      <c r="U486" s="576"/>
      <c r="V486" s="576"/>
      <c r="W486" s="576"/>
      <c r="X486" s="576"/>
      <c r="Y486" s="576"/>
      <c r="Z486" s="576"/>
      <c r="AA486" s="576"/>
      <c r="AB486" s="576"/>
      <c r="AC486" s="576"/>
    </row>
    <row r="487" customFormat="false" ht="15" hidden="false" customHeight="false" outlineLevel="0" collapsed="false">
      <c r="A487" s="573"/>
      <c r="B487" s="573"/>
      <c r="C487" s="573"/>
      <c r="D487" s="573"/>
      <c r="E487" s="573"/>
      <c r="F487" s="573"/>
      <c r="G487" s="576"/>
      <c r="H487" s="576"/>
      <c r="I487" s="576"/>
      <c r="J487" s="576"/>
      <c r="K487" s="576"/>
      <c r="L487" s="576"/>
      <c r="M487" s="576"/>
      <c r="N487" s="416"/>
      <c r="O487" s="416"/>
      <c r="P487" s="427"/>
      <c r="Q487" s="576"/>
      <c r="R487" s="576"/>
      <c r="S487" s="576"/>
      <c r="T487" s="576"/>
      <c r="U487" s="576"/>
      <c r="V487" s="576"/>
      <c r="W487" s="576"/>
      <c r="X487" s="576"/>
      <c r="Y487" s="576"/>
      <c r="Z487" s="576"/>
      <c r="AA487" s="576"/>
      <c r="AB487" s="576"/>
      <c r="AC487" s="576"/>
    </row>
    <row r="488" customFormat="false" ht="15" hidden="false" customHeight="false" outlineLevel="0" collapsed="false">
      <c r="A488" s="573"/>
      <c r="B488" s="573"/>
      <c r="C488" s="573"/>
      <c r="D488" s="573"/>
      <c r="E488" s="573"/>
      <c r="F488" s="573"/>
      <c r="G488" s="576"/>
      <c r="H488" s="576"/>
      <c r="I488" s="576"/>
      <c r="J488" s="576"/>
      <c r="K488" s="576"/>
      <c r="L488" s="576"/>
      <c r="M488" s="576"/>
      <c r="N488" s="416"/>
      <c r="O488" s="416"/>
      <c r="P488" s="427"/>
      <c r="Q488" s="576"/>
      <c r="R488" s="576"/>
      <c r="S488" s="576"/>
      <c r="T488" s="576"/>
      <c r="U488" s="576"/>
      <c r="V488" s="576"/>
      <c r="W488" s="576"/>
      <c r="X488" s="576"/>
      <c r="Y488" s="576"/>
      <c r="Z488" s="576"/>
      <c r="AA488" s="576"/>
      <c r="AB488" s="576"/>
      <c r="AC488" s="576"/>
    </row>
    <row r="489" customFormat="false" ht="15" hidden="false" customHeight="false" outlineLevel="0" collapsed="false">
      <c r="A489" s="573"/>
      <c r="B489" s="573"/>
      <c r="C489" s="573"/>
      <c r="D489" s="573"/>
      <c r="E489" s="573"/>
      <c r="F489" s="573"/>
      <c r="G489" s="576"/>
      <c r="H489" s="576"/>
      <c r="I489" s="576"/>
      <c r="J489" s="576"/>
      <c r="K489" s="576"/>
      <c r="L489" s="576"/>
      <c r="M489" s="576"/>
      <c r="N489" s="416"/>
      <c r="O489" s="416"/>
      <c r="P489" s="427"/>
      <c r="Q489" s="576"/>
      <c r="R489" s="576"/>
      <c r="S489" s="576"/>
      <c r="T489" s="576"/>
      <c r="U489" s="576"/>
      <c r="V489" s="576"/>
      <c r="W489" s="576"/>
      <c r="X489" s="576"/>
      <c r="Y489" s="576"/>
      <c r="Z489" s="576"/>
      <c r="AA489" s="576"/>
      <c r="AB489" s="576"/>
      <c r="AC489" s="576"/>
    </row>
    <row r="490" customFormat="false" ht="15" hidden="false" customHeight="false" outlineLevel="0" collapsed="false">
      <c r="A490" s="573"/>
      <c r="B490" s="573"/>
      <c r="C490" s="573"/>
      <c r="D490" s="573"/>
      <c r="E490" s="573"/>
      <c r="F490" s="573"/>
      <c r="G490" s="576"/>
      <c r="H490" s="576"/>
      <c r="I490" s="576"/>
      <c r="J490" s="576"/>
      <c r="K490" s="576"/>
      <c r="L490" s="576"/>
      <c r="M490" s="576"/>
      <c r="N490" s="416"/>
      <c r="O490" s="416"/>
      <c r="P490" s="427"/>
      <c r="Q490" s="576"/>
      <c r="R490" s="576"/>
      <c r="S490" s="576"/>
      <c r="T490" s="576"/>
      <c r="U490" s="576"/>
      <c r="V490" s="576"/>
      <c r="W490" s="576"/>
      <c r="X490" s="576"/>
      <c r="Y490" s="576"/>
      <c r="Z490" s="576"/>
      <c r="AA490" s="576"/>
      <c r="AB490" s="576"/>
      <c r="AC490" s="576"/>
    </row>
    <row r="491" customFormat="false" ht="15" hidden="false" customHeight="false" outlineLevel="0" collapsed="false">
      <c r="A491" s="573"/>
      <c r="B491" s="573"/>
      <c r="C491" s="573"/>
      <c r="D491" s="573"/>
      <c r="E491" s="573"/>
      <c r="F491" s="573"/>
      <c r="G491" s="576"/>
      <c r="H491" s="576"/>
      <c r="I491" s="576"/>
      <c r="J491" s="576"/>
      <c r="K491" s="576"/>
      <c r="L491" s="576"/>
      <c r="M491" s="576"/>
      <c r="N491" s="416"/>
      <c r="O491" s="416"/>
      <c r="P491" s="427"/>
      <c r="Q491" s="576"/>
      <c r="R491" s="576"/>
      <c r="S491" s="576"/>
      <c r="T491" s="576"/>
      <c r="U491" s="576"/>
      <c r="V491" s="576"/>
      <c r="W491" s="576"/>
      <c r="X491" s="576"/>
      <c r="Y491" s="576"/>
      <c r="Z491" s="576"/>
      <c r="AA491" s="576"/>
      <c r="AB491" s="576"/>
      <c r="AC491" s="576"/>
    </row>
    <row r="492" customFormat="false" ht="15" hidden="false" customHeight="false" outlineLevel="0" collapsed="false">
      <c r="A492" s="573"/>
      <c r="B492" s="573"/>
      <c r="C492" s="573"/>
      <c r="D492" s="573"/>
      <c r="E492" s="573"/>
      <c r="F492" s="573"/>
      <c r="G492" s="576"/>
      <c r="H492" s="576"/>
      <c r="I492" s="576"/>
      <c r="J492" s="576"/>
      <c r="K492" s="576"/>
      <c r="L492" s="576"/>
      <c r="M492" s="576"/>
      <c r="N492" s="416"/>
      <c r="O492" s="416"/>
      <c r="P492" s="427"/>
      <c r="Q492" s="576"/>
      <c r="R492" s="576"/>
      <c r="S492" s="576"/>
      <c r="T492" s="576"/>
      <c r="U492" s="576"/>
      <c r="V492" s="576"/>
      <c r="W492" s="576"/>
      <c r="X492" s="576"/>
      <c r="Y492" s="576"/>
      <c r="Z492" s="576"/>
      <c r="AA492" s="576"/>
      <c r="AB492" s="576"/>
      <c r="AC492" s="576"/>
    </row>
    <row r="493" customFormat="false" ht="15" hidden="false" customHeight="false" outlineLevel="0" collapsed="false">
      <c r="A493" s="573"/>
      <c r="B493" s="573"/>
      <c r="C493" s="573"/>
      <c r="D493" s="573"/>
      <c r="E493" s="573"/>
      <c r="F493" s="573"/>
      <c r="G493" s="576"/>
      <c r="H493" s="576"/>
      <c r="I493" s="576"/>
      <c r="J493" s="576"/>
      <c r="K493" s="576"/>
      <c r="L493" s="576"/>
      <c r="M493" s="576"/>
      <c r="N493" s="416"/>
      <c r="O493" s="416"/>
      <c r="P493" s="427"/>
      <c r="Q493" s="576"/>
      <c r="R493" s="576"/>
      <c r="S493" s="576"/>
      <c r="T493" s="576"/>
      <c r="U493" s="576"/>
      <c r="V493" s="576"/>
      <c r="W493" s="576"/>
      <c r="X493" s="576"/>
      <c r="Y493" s="576"/>
      <c r="Z493" s="576"/>
      <c r="AA493" s="576"/>
      <c r="AB493" s="576"/>
      <c r="AC493" s="576"/>
    </row>
    <row r="494" customFormat="false" ht="15" hidden="false" customHeight="false" outlineLevel="0" collapsed="false">
      <c r="A494" s="573"/>
      <c r="B494" s="573"/>
      <c r="C494" s="573"/>
      <c r="D494" s="573"/>
      <c r="E494" s="573"/>
      <c r="F494" s="573"/>
      <c r="G494" s="576"/>
      <c r="H494" s="576"/>
      <c r="I494" s="576"/>
      <c r="J494" s="576"/>
      <c r="K494" s="576"/>
      <c r="L494" s="576"/>
      <c r="M494" s="576"/>
      <c r="N494" s="416"/>
      <c r="O494" s="416"/>
      <c r="P494" s="427"/>
      <c r="Q494" s="576"/>
      <c r="R494" s="576"/>
      <c r="S494" s="576"/>
      <c r="T494" s="576"/>
      <c r="U494" s="576"/>
      <c r="V494" s="576"/>
      <c r="W494" s="576"/>
      <c r="X494" s="576"/>
      <c r="Y494" s="576"/>
      <c r="Z494" s="576"/>
      <c r="AA494" s="576"/>
      <c r="AB494" s="576"/>
      <c r="AC494" s="576"/>
    </row>
    <row r="495" customFormat="false" ht="15" hidden="false" customHeight="false" outlineLevel="0" collapsed="false">
      <c r="A495" s="573"/>
      <c r="B495" s="573"/>
      <c r="C495" s="573"/>
      <c r="D495" s="573"/>
      <c r="E495" s="573"/>
      <c r="F495" s="573"/>
      <c r="G495" s="576"/>
      <c r="H495" s="576"/>
      <c r="I495" s="576"/>
      <c r="J495" s="576"/>
      <c r="K495" s="576"/>
      <c r="L495" s="576"/>
      <c r="M495" s="576"/>
      <c r="N495" s="416"/>
      <c r="O495" s="416"/>
      <c r="P495" s="427"/>
      <c r="Q495" s="576"/>
      <c r="R495" s="576"/>
      <c r="S495" s="576"/>
      <c r="T495" s="576"/>
      <c r="U495" s="576"/>
      <c r="V495" s="576"/>
      <c r="W495" s="576"/>
      <c r="X495" s="576"/>
      <c r="Y495" s="576"/>
      <c r="Z495" s="576"/>
      <c r="AA495" s="576"/>
      <c r="AB495" s="576"/>
      <c r="AC495" s="576"/>
    </row>
    <row r="496" customFormat="false" ht="15" hidden="false" customHeight="false" outlineLevel="0" collapsed="false">
      <c r="A496" s="573"/>
      <c r="B496" s="573"/>
      <c r="C496" s="573"/>
      <c r="D496" s="573"/>
      <c r="E496" s="573"/>
      <c r="F496" s="573"/>
      <c r="G496" s="576"/>
      <c r="H496" s="576"/>
      <c r="I496" s="576"/>
      <c r="J496" s="576"/>
      <c r="K496" s="576"/>
      <c r="L496" s="576"/>
      <c r="M496" s="576"/>
      <c r="N496" s="416"/>
      <c r="O496" s="416"/>
      <c r="P496" s="427"/>
      <c r="Q496" s="576"/>
      <c r="R496" s="576"/>
      <c r="S496" s="576"/>
      <c r="T496" s="576"/>
      <c r="U496" s="576"/>
      <c r="V496" s="576"/>
      <c r="W496" s="576"/>
      <c r="X496" s="576"/>
      <c r="Y496" s="576"/>
      <c r="Z496" s="576"/>
      <c r="AA496" s="576"/>
      <c r="AB496" s="576"/>
      <c r="AC496" s="576"/>
    </row>
    <row r="497" customFormat="false" ht="15" hidden="false" customHeight="false" outlineLevel="0" collapsed="false">
      <c r="A497" s="573"/>
      <c r="B497" s="573"/>
      <c r="C497" s="573"/>
      <c r="D497" s="573"/>
      <c r="E497" s="573"/>
      <c r="F497" s="573"/>
      <c r="G497" s="576"/>
      <c r="H497" s="576"/>
      <c r="I497" s="576"/>
      <c r="J497" s="576"/>
      <c r="K497" s="576"/>
      <c r="L497" s="576"/>
      <c r="M497" s="576"/>
      <c r="N497" s="416"/>
      <c r="O497" s="416"/>
      <c r="P497" s="427"/>
      <c r="Q497" s="576"/>
      <c r="R497" s="576"/>
      <c r="S497" s="576"/>
      <c r="T497" s="576"/>
      <c r="U497" s="576"/>
      <c r="V497" s="576"/>
      <c r="W497" s="576"/>
      <c r="X497" s="576"/>
      <c r="Y497" s="576"/>
      <c r="Z497" s="576"/>
      <c r="AA497" s="576"/>
      <c r="AB497" s="576"/>
      <c r="AC497" s="576"/>
    </row>
    <row r="498" customFormat="false" ht="15" hidden="false" customHeight="false" outlineLevel="0" collapsed="false">
      <c r="A498" s="573"/>
      <c r="B498" s="573"/>
      <c r="C498" s="573"/>
      <c r="D498" s="573"/>
      <c r="E498" s="573"/>
      <c r="F498" s="573"/>
      <c r="G498" s="576"/>
      <c r="H498" s="576"/>
      <c r="I498" s="576"/>
      <c r="J498" s="576"/>
      <c r="K498" s="576"/>
      <c r="L498" s="576"/>
      <c r="M498" s="576"/>
      <c r="N498" s="416"/>
      <c r="O498" s="416"/>
      <c r="P498" s="427"/>
      <c r="Q498" s="576"/>
      <c r="R498" s="576"/>
      <c r="S498" s="576"/>
      <c r="T498" s="576"/>
      <c r="U498" s="576"/>
      <c r="V498" s="576"/>
      <c r="W498" s="576"/>
      <c r="X498" s="576"/>
      <c r="Y498" s="576"/>
      <c r="Z498" s="576"/>
      <c r="AA498" s="576"/>
      <c r="AB498" s="576"/>
      <c r="AC498" s="576"/>
    </row>
    <row r="499" customFormat="false" ht="15" hidden="false" customHeight="false" outlineLevel="0" collapsed="false">
      <c r="A499" s="573"/>
      <c r="B499" s="573"/>
      <c r="C499" s="573"/>
      <c r="D499" s="573"/>
      <c r="E499" s="573"/>
      <c r="F499" s="573"/>
      <c r="G499" s="576"/>
      <c r="H499" s="576"/>
      <c r="I499" s="576"/>
      <c r="J499" s="576"/>
      <c r="K499" s="576"/>
      <c r="L499" s="576"/>
      <c r="M499" s="576"/>
      <c r="N499" s="416"/>
      <c r="O499" s="416"/>
      <c r="P499" s="427"/>
      <c r="Q499" s="576"/>
      <c r="R499" s="576"/>
      <c r="S499" s="576"/>
      <c r="T499" s="576"/>
      <c r="U499" s="576"/>
      <c r="V499" s="576"/>
      <c r="W499" s="576"/>
      <c r="X499" s="576"/>
      <c r="Y499" s="576"/>
      <c r="Z499" s="576"/>
      <c r="AA499" s="576"/>
      <c r="AB499" s="576"/>
      <c r="AC499" s="576"/>
    </row>
    <row r="500" customFormat="false" ht="15" hidden="false" customHeight="false" outlineLevel="0" collapsed="false">
      <c r="A500" s="573"/>
      <c r="B500" s="573"/>
      <c r="C500" s="573"/>
      <c r="D500" s="573"/>
      <c r="E500" s="573"/>
      <c r="F500" s="573"/>
      <c r="G500" s="576"/>
      <c r="H500" s="576"/>
      <c r="I500" s="576"/>
      <c r="J500" s="576"/>
      <c r="K500" s="576"/>
      <c r="L500" s="576"/>
      <c r="M500" s="576"/>
      <c r="N500" s="416"/>
      <c r="O500" s="416"/>
      <c r="P500" s="427"/>
      <c r="Q500" s="576"/>
      <c r="R500" s="576"/>
      <c r="S500" s="576"/>
      <c r="T500" s="576"/>
      <c r="U500" s="576"/>
      <c r="V500" s="576"/>
      <c r="W500" s="576"/>
      <c r="X500" s="576"/>
      <c r="Y500" s="576"/>
      <c r="Z500" s="576"/>
      <c r="AA500" s="576"/>
      <c r="AB500" s="576"/>
      <c r="AC500" s="576"/>
    </row>
    <row r="501" customFormat="false" ht="15" hidden="false" customHeight="false" outlineLevel="0" collapsed="false">
      <c r="A501" s="573"/>
      <c r="B501" s="573"/>
      <c r="C501" s="573"/>
      <c r="D501" s="573"/>
      <c r="E501" s="573"/>
      <c r="F501" s="573"/>
      <c r="G501" s="576"/>
      <c r="H501" s="576"/>
      <c r="I501" s="576"/>
      <c r="J501" s="576"/>
      <c r="K501" s="576"/>
      <c r="L501" s="576"/>
      <c r="M501" s="576"/>
      <c r="N501" s="416"/>
      <c r="O501" s="416"/>
      <c r="P501" s="427"/>
      <c r="Q501" s="576"/>
      <c r="R501" s="576"/>
      <c r="S501" s="576"/>
      <c r="T501" s="576"/>
      <c r="U501" s="576"/>
      <c r="V501" s="576"/>
      <c r="W501" s="576"/>
      <c r="X501" s="576"/>
      <c r="Y501" s="576"/>
      <c r="Z501" s="576"/>
      <c r="AA501" s="576"/>
      <c r="AB501" s="576"/>
      <c r="AC501" s="576"/>
    </row>
    <row r="502" customFormat="false" ht="15" hidden="false" customHeight="false" outlineLevel="0" collapsed="false">
      <c r="A502" s="573"/>
      <c r="B502" s="573"/>
      <c r="C502" s="573"/>
      <c r="D502" s="573"/>
      <c r="E502" s="573"/>
      <c r="F502" s="573"/>
      <c r="G502" s="576"/>
      <c r="H502" s="576"/>
      <c r="I502" s="576"/>
      <c r="J502" s="576"/>
      <c r="K502" s="576"/>
      <c r="L502" s="576"/>
      <c r="M502" s="576"/>
      <c r="N502" s="416"/>
      <c r="O502" s="416"/>
      <c r="P502" s="427"/>
      <c r="Q502" s="576"/>
      <c r="R502" s="576"/>
      <c r="S502" s="576"/>
      <c r="T502" s="576"/>
      <c r="U502" s="576"/>
      <c r="V502" s="576"/>
      <c r="W502" s="576"/>
      <c r="X502" s="576"/>
      <c r="Y502" s="576"/>
      <c r="Z502" s="576"/>
      <c r="AA502" s="576"/>
      <c r="AB502" s="576"/>
      <c r="AC502" s="576"/>
    </row>
    <row r="503" customFormat="false" ht="15" hidden="false" customHeight="false" outlineLevel="0" collapsed="false">
      <c r="A503" s="573"/>
      <c r="B503" s="573"/>
      <c r="C503" s="573"/>
      <c r="D503" s="573"/>
      <c r="E503" s="573"/>
      <c r="F503" s="573"/>
      <c r="G503" s="576"/>
      <c r="H503" s="576"/>
      <c r="I503" s="576"/>
      <c r="J503" s="576"/>
      <c r="K503" s="576"/>
      <c r="L503" s="576"/>
      <c r="M503" s="576"/>
      <c r="N503" s="416"/>
      <c r="O503" s="416"/>
      <c r="P503" s="427"/>
      <c r="Q503" s="576"/>
      <c r="R503" s="576"/>
      <c r="S503" s="576"/>
      <c r="T503" s="576"/>
      <c r="U503" s="576"/>
      <c r="V503" s="576"/>
      <c r="W503" s="576"/>
      <c r="X503" s="576"/>
      <c r="Y503" s="576"/>
      <c r="Z503" s="576"/>
      <c r="AA503" s="576"/>
      <c r="AB503" s="576"/>
      <c r="AC503" s="576"/>
    </row>
    <row r="504" customFormat="false" ht="15" hidden="false" customHeight="false" outlineLevel="0" collapsed="false">
      <c r="A504" s="573"/>
      <c r="B504" s="573"/>
      <c r="C504" s="573"/>
      <c r="D504" s="573"/>
      <c r="E504" s="573"/>
      <c r="F504" s="573"/>
      <c r="G504" s="576"/>
      <c r="H504" s="576"/>
      <c r="I504" s="576"/>
      <c r="J504" s="576"/>
      <c r="K504" s="576"/>
      <c r="L504" s="576"/>
      <c r="M504" s="576"/>
      <c r="N504" s="416"/>
      <c r="O504" s="416"/>
      <c r="P504" s="427"/>
      <c r="Q504" s="576"/>
      <c r="R504" s="576"/>
      <c r="S504" s="576"/>
      <c r="T504" s="576"/>
      <c r="U504" s="576"/>
      <c r="V504" s="576"/>
      <c r="W504" s="576"/>
      <c r="X504" s="576"/>
      <c r="Y504" s="576"/>
      <c r="Z504" s="576"/>
      <c r="AA504" s="576"/>
      <c r="AB504" s="576"/>
      <c r="AC504" s="576"/>
    </row>
    <row r="505" customFormat="false" ht="15" hidden="false" customHeight="false" outlineLevel="0" collapsed="false">
      <c r="A505" s="573"/>
      <c r="B505" s="573"/>
      <c r="C505" s="573"/>
      <c r="D505" s="573"/>
      <c r="E505" s="573"/>
      <c r="F505" s="573"/>
      <c r="G505" s="576"/>
      <c r="H505" s="576"/>
      <c r="I505" s="576"/>
      <c r="J505" s="576"/>
      <c r="K505" s="576"/>
      <c r="L505" s="576"/>
      <c r="M505" s="576"/>
      <c r="N505" s="416"/>
      <c r="O505" s="416"/>
      <c r="P505" s="427"/>
      <c r="Q505" s="576"/>
      <c r="R505" s="576"/>
      <c r="S505" s="576"/>
      <c r="T505" s="576"/>
      <c r="U505" s="576"/>
      <c r="V505" s="576"/>
      <c r="W505" s="576"/>
      <c r="X505" s="576"/>
      <c r="Y505" s="576"/>
      <c r="Z505" s="576"/>
      <c r="AA505" s="576"/>
      <c r="AB505" s="576"/>
      <c r="AC505" s="576"/>
    </row>
    <row r="506" customFormat="false" ht="15" hidden="false" customHeight="false" outlineLevel="0" collapsed="false">
      <c r="A506" s="573"/>
      <c r="B506" s="573"/>
      <c r="C506" s="573"/>
      <c r="D506" s="573"/>
      <c r="E506" s="573"/>
      <c r="F506" s="573"/>
      <c r="G506" s="576"/>
      <c r="H506" s="576"/>
      <c r="I506" s="576"/>
      <c r="J506" s="576"/>
      <c r="K506" s="576"/>
      <c r="L506" s="576"/>
      <c r="M506" s="576"/>
      <c r="N506" s="416"/>
      <c r="O506" s="416"/>
      <c r="P506" s="427"/>
      <c r="Q506" s="576"/>
      <c r="R506" s="576"/>
      <c r="S506" s="576"/>
      <c r="T506" s="576"/>
      <c r="U506" s="576"/>
      <c r="V506" s="576"/>
      <c r="W506" s="576"/>
      <c r="X506" s="576"/>
      <c r="Y506" s="576"/>
      <c r="Z506" s="576"/>
      <c r="AA506" s="576"/>
      <c r="AB506" s="576"/>
      <c r="AC506" s="576"/>
    </row>
    <row r="507" customFormat="false" ht="15" hidden="false" customHeight="false" outlineLevel="0" collapsed="false">
      <c r="A507" s="573"/>
      <c r="B507" s="573"/>
      <c r="C507" s="573"/>
      <c r="D507" s="573"/>
      <c r="E507" s="573"/>
      <c r="F507" s="573"/>
      <c r="G507" s="576"/>
      <c r="H507" s="576"/>
      <c r="I507" s="576"/>
      <c r="J507" s="576"/>
      <c r="K507" s="576"/>
      <c r="L507" s="576"/>
      <c r="M507" s="576"/>
      <c r="N507" s="416"/>
      <c r="O507" s="416"/>
      <c r="P507" s="427"/>
      <c r="Q507" s="576"/>
      <c r="R507" s="576"/>
      <c r="S507" s="576"/>
      <c r="T507" s="576"/>
      <c r="U507" s="576"/>
      <c r="V507" s="576"/>
      <c r="W507" s="576"/>
      <c r="X507" s="576"/>
      <c r="Y507" s="576"/>
      <c r="Z507" s="576"/>
      <c r="AA507" s="576"/>
      <c r="AB507" s="576"/>
      <c r="AC507" s="576"/>
    </row>
    <row r="508" customFormat="false" ht="15" hidden="false" customHeight="false" outlineLevel="0" collapsed="false">
      <c r="A508" s="573"/>
      <c r="B508" s="573"/>
      <c r="C508" s="573"/>
      <c r="D508" s="573"/>
      <c r="E508" s="573"/>
      <c r="F508" s="573"/>
      <c r="G508" s="576"/>
      <c r="H508" s="576"/>
      <c r="I508" s="576"/>
      <c r="J508" s="576"/>
      <c r="K508" s="576"/>
      <c r="L508" s="576"/>
      <c r="M508" s="576"/>
      <c r="N508" s="416"/>
      <c r="O508" s="416"/>
      <c r="P508" s="427"/>
      <c r="Q508" s="576"/>
      <c r="R508" s="576"/>
      <c r="S508" s="576"/>
      <c r="T508" s="576"/>
      <c r="U508" s="576"/>
      <c r="V508" s="576"/>
      <c r="W508" s="576"/>
      <c r="X508" s="576"/>
      <c r="Y508" s="576"/>
      <c r="Z508" s="576"/>
      <c r="AA508" s="576"/>
      <c r="AB508" s="576"/>
      <c r="AC508" s="576"/>
    </row>
    <row r="509" customFormat="false" ht="15" hidden="false" customHeight="false" outlineLevel="0" collapsed="false">
      <c r="A509" s="573"/>
      <c r="B509" s="573"/>
      <c r="C509" s="573"/>
      <c r="D509" s="573"/>
      <c r="E509" s="573"/>
      <c r="F509" s="573"/>
      <c r="G509" s="576"/>
      <c r="H509" s="576"/>
      <c r="I509" s="576"/>
      <c r="J509" s="576"/>
      <c r="K509" s="576"/>
      <c r="L509" s="576"/>
      <c r="M509" s="576"/>
      <c r="N509" s="416"/>
      <c r="O509" s="416"/>
      <c r="P509" s="427"/>
      <c r="Q509" s="576"/>
      <c r="R509" s="576"/>
      <c r="S509" s="576"/>
      <c r="T509" s="576"/>
      <c r="U509" s="576"/>
      <c r="V509" s="576"/>
      <c r="W509" s="576"/>
      <c r="X509" s="576"/>
      <c r="Y509" s="576"/>
      <c r="Z509" s="576"/>
      <c r="AA509" s="576"/>
      <c r="AB509" s="576"/>
      <c r="AC509" s="576"/>
    </row>
    <row r="510" customFormat="false" ht="15" hidden="false" customHeight="false" outlineLevel="0" collapsed="false">
      <c r="A510" s="573"/>
      <c r="B510" s="573"/>
      <c r="C510" s="573"/>
      <c r="D510" s="573"/>
      <c r="E510" s="573"/>
      <c r="F510" s="573"/>
      <c r="G510" s="576"/>
      <c r="H510" s="576"/>
      <c r="I510" s="576"/>
      <c r="J510" s="576"/>
      <c r="K510" s="576"/>
      <c r="L510" s="576"/>
      <c r="M510" s="576"/>
      <c r="N510" s="416"/>
      <c r="O510" s="416"/>
      <c r="P510" s="427"/>
      <c r="Q510" s="576"/>
      <c r="R510" s="576"/>
      <c r="S510" s="576"/>
      <c r="T510" s="576"/>
      <c r="U510" s="576"/>
      <c r="V510" s="576"/>
      <c r="W510" s="576"/>
      <c r="X510" s="576"/>
      <c r="Y510" s="576"/>
      <c r="Z510" s="576"/>
      <c r="AA510" s="576"/>
      <c r="AB510" s="576"/>
      <c r="AC510" s="576"/>
    </row>
    <row r="511" customFormat="false" ht="15" hidden="false" customHeight="false" outlineLevel="0" collapsed="false">
      <c r="A511" s="573"/>
      <c r="B511" s="573"/>
      <c r="C511" s="573"/>
      <c r="D511" s="573"/>
      <c r="E511" s="573"/>
      <c r="F511" s="573"/>
      <c r="G511" s="576"/>
      <c r="H511" s="576"/>
      <c r="I511" s="576"/>
      <c r="J511" s="576"/>
      <c r="K511" s="576"/>
      <c r="L511" s="576"/>
      <c r="M511" s="576"/>
      <c r="N511" s="416"/>
      <c r="O511" s="416"/>
      <c r="P511" s="427"/>
      <c r="Q511" s="576"/>
      <c r="R511" s="576"/>
      <c r="S511" s="576"/>
      <c r="T511" s="576"/>
      <c r="U511" s="576"/>
      <c r="V511" s="576"/>
      <c r="W511" s="576"/>
      <c r="X511" s="576"/>
      <c r="Y511" s="576"/>
      <c r="Z511" s="576"/>
      <c r="AA511" s="576"/>
      <c r="AB511" s="576"/>
      <c r="AC511" s="576"/>
    </row>
    <row r="512" customFormat="false" ht="15" hidden="false" customHeight="false" outlineLevel="0" collapsed="false">
      <c r="A512" s="573"/>
      <c r="B512" s="573"/>
      <c r="C512" s="573"/>
      <c r="D512" s="573"/>
      <c r="E512" s="573"/>
      <c r="F512" s="573"/>
      <c r="G512" s="576"/>
      <c r="H512" s="576"/>
      <c r="I512" s="576"/>
      <c r="J512" s="576"/>
      <c r="K512" s="576"/>
      <c r="L512" s="576"/>
      <c r="M512" s="576"/>
      <c r="N512" s="416"/>
      <c r="O512" s="416"/>
      <c r="P512" s="427"/>
      <c r="Q512" s="576"/>
      <c r="R512" s="576"/>
      <c r="S512" s="576"/>
      <c r="T512" s="576"/>
      <c r="U512" s="576"/>
      <c r="V512" s="576"/>
      <c r="W512" s="576"/>
      <c r="X512" s="576"/>
      <c r="Y512" s="576"/>
      <c r="Z512" s="576"/>
      <c r="AA512" s="576"/>
      <c r="AB512" s="576"/>
      <c r="AC512" s="576"/>
    </row>
    <row r="513" customFormat="false" ht="15" hidden="false" customHeight="false" outlineLevel="0" collapsed="false">
      <c r="A513" s="573"/>
      <c r="B513" s="573"/>
      <c r="C513" s="573"/>
      <c r="D513" s="573"/>
      <c r="E513" s="573"/>
      <c r="F513" s="573"/>
      <c r="G513" s="576"/>
      <c r="H513" s="576"/>
      <c r="I513" s="576"/>
      <c r="J513" s="576"/>
      <c r="K513" s="576"/>
      <c r="L513" s="576"/>
      <c r="M513" s="576"/>
      <c r="N513" s="416"/>
      <c r="O513" s="416"/>
      <c r="P513" s="427"/>
      <c r="Q513" s="576"/>
      <c r="R513" s="576"/>
      <c r="S513" s="576"/>
      <c r="T513" s="576"/>
      <c r="U513" s="576"/>
      <c r="V513" s="576"/>
      <c r="W513" s="576"/>
      <c r="X513" s="576"/>
      <c r="Y513" s="576"/>
      <c r="Z513" s="576"/>
      <c r="AA513" s="576"/>
      <c r="AB513" s="576"/>
      <c r="AC513" s="576"/>
    </row>
    <row r="514" customFormat="false" ht="15" hidden="false" customHeight="false" outlineLevel="0" collapsed="false">
      <c r="A514" s="573"/>
      <c r="B514" s="573"/>
      <c r="C514" s="573"/>
      <c r="D514" s="573"/>
      <c r="E514" s="573"/>
      <c r="F514" s="573"/>
      <c r="G514" s="576"/>
      <c r="H514" s="576"/>
      <c r="I514" s="576"/>
      <c r="J514" s="576"/>
      <c r="K514" s="576"/>
      <c r="L514" s="576"/>
      <c r="M514" s="576"/>
      <c r="N514" s="416"/>
      <c r="O514" s="416"/>
      <c r="P514" s="427"/>
      <c r="Q514" s="576"/>
      <c r="R514" s="576"/>
      <c r="S514" s="576"/>
      <c r="T514" s="576"/>
      <c r="U514" s="576"/>
      <c r="V514" s="576"/>
      <c r="W514" s="576"/>
      <c r="X514" s="576"/>
      <c r="Y514" s="576"/>
      <c r="Z514" s="576"/>
      <c r="AA514" s="576"/>
      <c r="AB514" s="576"/>
      <c r="AC514" s="576"/>
    </row>
    <row r="515" customFormat="false" ht="15" hidden="false" customHeight="false" outlineLevel="0" collapsed="false">
      <c r="A515" s="573"/>
      <c r="B515" s="573"/>
      <c r="C515" s="573"/>
      <c r="D515" s="573"/>
      <c r="E515" s="573"/>
      <c r="F515" s="573"/>
      <c r="G515" s="576"/>
      <c r="H515" s="576"/>
      <c r="I515" s="576"/>
      <c r="J515" s="576"/>
      <c r="K515" s="576"/>
      <c r="L515" s="576"/>
      <c r="M515" s="576"/>
      <c r="N515" s="416"/>
      <c r="O515" s="416"/>
      <c r="P515" s="427"/>
      <c r="Q515" s="576"/>
      <c r="R515" s="576"/>
      <c r="S515" s="576"/>
      <c r="T515" s="576"/>
      <c r="U515" s="576"/>
      <c r="V515" s="576"/>
      <c r="W515" s="576"/>
      <c r="X515" s="576"/>
      <c r="Y515" s="576"/>
      <c r="Z515" s="576"/>
      <c r="AA515" s="576"/>
      <c r="AB515" s="576"/>
      <c r="AC515" s="576"/>
    </row>
    <row r="516" customFormat="false" ht="15" hidden="false" customHeight="false" outlineLevel="0" collapsed="false">
      <c r="A516" s="573"/>
      <c r="B516" s="573"/>
      <c r="C516" s="573"/>
      <c r="D516" s="573"/>
      <c r="E516" s="573"/>
      <c r="F516" s="573"/>
      <c r="G516" s="576"/>
      <c r="H516" s="576"/>
      <c r="I516" s="576"/>
      <c r="J516" s="576"/>
      <c r="K516" s="576"/>
      <c r="L516" s="576"/>
      <c r="M516" s="576"/>
      <c r="N516" s="416"/>
      <c r="O516" s="416"/>
      <c r="P516" s="427"/>
      <c r="Q516" s="576"/>
      <c r="R516" s="576"/>
      <c r="S516" s="576"/>
      <c r="T516" s="576"/>
      <c r="U516" s="576"/>
      <c r="V516" s="576"/>
      <c r="W516" s="576"/>
      <c r="X516" s="576"/>
      <c r="Y516" s="576"/>
      <c r="Z516" s="576"/>
      <c r="AA516" s="576"/>
      <c r="AB516" s="576"/>
      <c r="AC516" s="576"/>
    </row>
    <row r="517" customFormat="false" ht="15" hidden="false" customHeight="false" outlineLevel="0" collapsed="false">
      <c r="A517" s="573"/>
      <c r="B517" s="573"/>
      <c r="C517" s="573"/>
      <c r="D517" s="573"/>
      <c r="E517" s="573"/>
      <c r="F517" s="573"/>
      <c r="G517" s="576"/>
      <c r="H517" s="576"/>
      <c r="I517" s="576"/>
      <c r="J517" s="576"/>
      <c r="K517" s="576"/>
      <c r="L517" s="576"/>
      <c r="M517" s="576"/>
      <c r="N517" s="416"/>
      <c r="O517" s="416"/>
      <c r="P517" s="427"/>
      <c r="Q517" s="576"/>
      <c r="R517" s="576"/>
      <c r="S517" s="576"/>
      <c r="T517" s="576"/>
      <c r="U517" s="576"/>
      <c r="V517" s="576"/>
      <c r="W517" s="576"/>
      <c r="X517" s="576"/>
      <c r="Y517" s="576"/>
      <c r="Z517" s="576"/>
      <c r="AA517" s="576"/>
      <c r="AB517" s="576"/>
      <c r="AC517" s="576"/>
    </row>
    <row r="518" customFormat="false" ht="15" hidden="false" customHeight="false" outlineLevel="0" collapsed="false">
      <c r="A518" s="573"/>
      <c r="B518" s="573"/>
      <c r="C518" s="573"/>
      <c r="D518" s="573"/>
      <c r="E518" s="573"/>
      <c r="F518" s="573"/>
      <c r="G518" s="576"/>
      <c r="H518" s="576"/>
      <c r="I518" s="576"/>
      <c r="J518" s="576"/>
      <c r="K518" s="576"/>
      <c r="L518" s="576"/>
      <c r="M518" s="576"/>
      <c r="N518" s="416"/>
      <c r="O518" s="416"/>
      <c r="P518" s="427"/>
      <c r="Q518" s="576"/>
      <c r="R518" s="576"/>
      <c r="S518" s="576"/>
      <c r="T518" s="576"/>
      <c r="U518" s="576"/>
      <c r="V518" s="576"/>
      <c r="W518" s="576"/>
      <c r="X518" s="576"/>
      <c r="Y518" s="576"/>
      <c r="Z518" s="576"/>
      <c r="AA518" s="576"/>
      <c r="AB518" s="576"/>
      <c r="AC518" s="576"/>
    </row>
    <row r="519" customFormat="false" ht="15" hidden="false" customHeight="false" outlineLevel="0" collapsed="false">
      <c r="A519" s="573"/>
      <c r="B519" s="573"/>
      <c r="C519" s="573"/>
      <c r="D519" s="573"/>
      <c r="E519" s="573"/>
      <c r="F519" s="573"/>
      <c r="G519" s="576"/>
      <c r="H519" s="576"/>
      <c r="I519" s="576"/>
      <c r="J519" s="576"/>
      <c r="K519" s="576"/>
      <c r="L519" s="576"/>
      <c r="M519" s="576"/>
      <c r="N519" s="416"/>
      <c r="O519" s="416"/>
      <c r="P519" s="427"/>
      <c r="Q519" s="576"/>
      <c r="R519" s="576"/>
      <c r="S519" s="576"/>
      <c r="T519" s="576"/>
      <c r="U519" s="576"/>
      <c r="V519" s="576"/>
      <c r="W519" s="576"/>
      <c r="X519" s="576"/>
      <c r="Y519" s="576"/>
      <c r="Z519" s="576"/>
      <c r="AA519" s="576"/>
      <c r="AB519" s="576"/>
      <c r="AC519" s="576"/>
    </row>
    <row r="520" customFormat="false" ht="15" hidden="false" customHeight="false" outlineLevel="0" collapsed="false">
      <c r="A520" s="573"/>
      <c r="B520" s="573"/>
      <c r="C520" s="573"/>
      <c r="D520" s="573"/>
      <c r="E520" s="573"/>
      <c r="F520" s="573"/>
      <c r="G520" s="576"/>
      <c r="H520" s="576"/>
      <c r="I520" s="576"/>
      <c r="J520" s="576"/>
      <c r="K520" s="576"/>
      <c r="L520" s="576"/>
      <c r="M520" s="576"/>
      <c r="N520" s="416"/>
      <c r="O520" s="416"/>
      <c r="P520" s="427"/>
      <c r="Q520" s="576"/>
      <c r="R520" s="576"/>
      <c r="S520" s="576"/>
      <c r="T520" s="576"/>
      <c r="U520" s="576"/>
      <c r="V520" s="576"/>
      <c r="W520" s="576"/>
      <c r="X520" s="576"/>
      <c r="Y520" s="576"/>
      <c r="Z520" s="576"/>
      <c r="AA520" s="576"/>
      <c r="AB520" s="576"/>
      <c r="AC520" s="576"/>
    </row>
    <row r="521" customFormat="false" ht="15" hidden="false" customHeight="false" outlineLevel="0" collapsed="false">
      <c r="A521" s="573"/>
      <c r="B521" s="573"/>
      <c r="C521" s="573"/>
      <c r="D521" s="573"/>
      <c r="E521" s="573"/>
      <c r="F521" s="573"/>
      <c r="G521" s="576"/>
      <c r="H521" s="576"/>
      <c r="I521" s="576"/>
      <c r="J521" s="576"/>
      <c r="K521" s="576"/>
      <c r="L521" s="576"/>
      <c r="M521" s="576"/>
      <c r="N521" s="416"/>
      <c r="O521" s="416"/>
      <c r="P521" s="427"/>
      <c r="Q521" s="576"/>
      <c r="R521" s="576"/>
      <c r="S521" s="576"/>
      <c r="T521" s="576"/>
      <c r="U521" s="576"/>
      <c r="V521" s="576"/>
      <c r="W521" s="576"/>
      <c r="X521" s="576"/>
      <c r="Y521" s="576"/>
      <c r="Z521" s="576"/>
      <c r="AA521" s="576"/>
      <c r="AB521" s="576"/>
      <c r="AC521" s="576"/>
    </row>
    <row r="522" customFormat="false" ht="15" hidden="false" customHeight="false" outlineLevel="0" collapsed="false">
      <c r="A522" s="573"/>
      <c r="B522" s="573"/>
      <c r="C522" s="573"/>
      <c r="D522" s="573"/>
      <c r="E522" s="573"/>
      <c r="F522" s="573"/>
      <c r="G522" s="576"/>
      <c r="H522" s="576"/>
      <c r="I522" s="576"/>
      <c r="J522" s="576"/>
      <c r="K522" s="576"/>
      <c r="L522" s="576"/>
      <c r="M522" s="576"/>
      <c r="N522" s="416"/>
      <c r="O522" s="416"/>
      <c r="P522" s="427"/>
      <c r="Q522" s="576"/>
      <c r="R522" s="576"/>
      <c r="S522" s="576"/>
      <c r="T522" s="576"/>
      <c r="U522" s="576"/>
      <c r="V522" s="576"/>
      <c r="W522" s="576"/>
      <c r="X522" s="576"/>
      <c r="Y522" s="576"/>
      <c r="Z522" s="576"/>
      <c r="AA522" s="576"/>
      <c r="AB522" s="576"/>
      <c r="AC522" s="576"/>
    </row>
    <row r="523" customFormat="false" ht="15" hidden="false" customHeight="false" outlineLevel="0" collapsed="false">
      <c r="A523" s="573"/>
      <c r="B523" s="573"/>
      <c r="C523" s="573"/>
      <c r="D523" s="573"/>
      <c r="E523" s="573"/>
      <c r="F523" s="573"/>
      <c r="G523" s="576"/>
      <c r="H523" s="576"/>
      <c r="I523" s="576"/>
      <c r="J523" s="576"/>
      <c r="K523" s="576"/>
      <c r="L523" s="576"/>
      <c r="M523" s="576"/>
      <c r="N523" s="416"/>
      <c r="O523" s="416"/>
      <c r="P523" s="427"/>
      <c r="Q523" s="576"/>
      <c r="R523" s="576"/>
      <c r="S523" s="576"/>
      <c r="T523" s="576"/>
      <c r="U523" s="576"/>
      <c r="V523" s="576"/>
      <c r="W523" s="576"/>
      <c r="X523" s="576"/>
      <c r="Y523" s="576"/>
      <c r="Z523" s="576"/>
      <c r="AA523" s="576"/>
      <c r="AB523" s="576"/>
      <c r="AC523" s="576"/>
    </row>
    <row r="524" customFormat="false" ht="15" hidden="false" customHeight="false" outlineLevel="0" collapsed="false">
      <c r="A524" s="573"/>
      <c r="B524" s="573"/>
      <c r="C524" s="573"/>
      <c r="D524" s="573"/>
      <c r="E524" s="573"/>
      <c r="F524" s="573"/>
      <c r="G524" s="576"/>
      <c r="H524" s="576"/>
      <c r="I524" s="576"/>
      <c r="J524" s="576"/>
      <c r="K524" s="576"/>
      <c r="L524" s="576"/>
      <c r="M524" s="576"/>
      <c r="N524" s="416"/>
      <c r="O524" s="416"/>
      <c r="P524" s="427"/>
      <c r="Q524" s="576"/>
      <c r="R524" s="576"/>
      <c r="S524" s="576"/>
      <c r="T524" s="576"/>
      <c r="U524" s="576"/>
      <c r="V524" s="576"/>
      <c r="W524" s="576"/>
      <c r="X524" s="576"/>
      <c r="Y524" s="576"/>
      <c r="Z524" s="576"/>
      <c r="AA524" s="576"/>
      <c r="AB524" s="576"/>
      <c r="AC524" s="576"/>
    </row>
    <row r="525" customFormat="false" ht="15" hidden="false" customHeight="false" outlineLevel="0" collapsed="false">
      <c r="A525" s="573"/>
      <c r="B525" s="573"/>
      <c r="C525" s="573"/>
      <c r="D525" s="573"/>
      <c r="E525" s="573"/>
      <c r="F525" s="573"/>
      <c r="G525" s="576"/>
      <c r="H525" s="576"/>
      <c r="I525" s="576"/>
      <c r="J525" s="576"/>
      <c r="K525" s="576"/>
      <c r="L525" s="576"/>
      <c r="M525" s="576"/>
      <c r="N525" s="416"/>
      <c r="O525" s="416"/>
      <c r="P525" s="427"/>
      <c r="Q525" s="576"/>
      <c r="R525" s="576"/>
      <c r="S525" s="576"/>
      <c r="T525" s="576"/>
      <c r="U525" s="576"/>
      <c r="V525" s="576"/>
      <c r="W525" s="576"/>
      <c r="X525" s="576"/>
      <c r="Y525" s="576"/>
      <c r="Z525" s="576"/>
      <c r="AA525" s="576"/>
      <c r="AB525" s="576"/>
      <c r="AC525" s="576"/>
    </row>
    <row r="526" customFormat="false" ht="15" hidden="false" customHeight="false" outlineLevel="0" collapsed="false">
      <c r="A526" s="573"/>
      <c r="B526" s="573"/>
      <c r="C526" s="573"/>
      <c r="D526" s="573"/>
      <c r="E526" s="573"/>
      <c r="F526" s="573"/>
      <c r="G526" s="576"/>
      <c r="H526" s="576"/>
      <c r="I526" s="576"/>
      <c r="J526" s="576"/>
      <c r="K526" s="576"/>
      <c r="L526" s="576"/>
      <c r="M526" s="576"/>
      <c r="N526" s="416"/>
      <c r="O526" s="416"/>
      <c r="P526" s="427"/>
      <c r="Q526" s="576"/>
      <c r="R526" s="576"/>
      <c r="S526" s="576"/>
      <c r="T526" s="576"/>
      <c r="U526" s="576"/>
      <c r="V526" s="576"/>
      <c r="W526" s="576"/>
      <c r="X526" s="576"/>
      <c r="Y526" s="576"/>
      <c r="Z526" s="576"/>
      <c r="AA526" s="576"/>
      <c r="AB526" s="576"/>
      <c r="AC526" s="576"/>
    </row>
    <row r="527" customFormat="false" ht="15" hidden="false" customHeight="false" outlineLevel="0" collapsed="false">
      <c r="A527" s="573"/>
      <c r="B527" s="573"/>
      <c r="C527" s="573"/>
      <c r="D527" s="573"/>
      <c r="E527" s="573"/>
      <c r="F527" s="573"/>
      <c r="G527" s="576"/>
      <c r="H527" s="576"/>
      <c r="I527" s="576"/>
      <c r="J527" s="576"/>
      <c r="K527" s="576"/>
      <c r="L527" s="576"/>
      <c r="M527" s="576"/>
      <c r="N527" s="416"/>
      <c r="O527" s="416"/>
      <c r="P527" s="427"/>
      <c r="Q527" s="576"/>
      <c r="R527" s="576"/>
      <c r="S527" s="576"/>
      <c r="T527" s="576"/>
      <c r="U527" s="576"/>
      <c r="V527" s="576"/>
      <c r="W527" s="576"/>
      <c r="X527" s="576"/>
      <c r="Y527" s="576"/>
      <c r="Z527" s="576"/>
      <c r="AA527" s="576"/>
      <c r="AB527" s="576"/>
      <c r="AC527" s="576"/>
    </row>
    <row r="528" customFormat="false" ht="15" hidden="false" customHeight="false" outlineLevel="0" collapsed="false">
      <c r="A528" s="573"/>
      <c r="B528" s="573"/>
      <c r="C528" s="573"/>
      <c r="D528" s="573"/>
      <c r="E528" s="573"/>
      <c r="F528" s="573"/>
      <c r="G528" s="576"/>
      <c r="H528" s="576"/>
      <c r="I528" s="576"/>
      <c r="J528" s="576"/>
      <c r="K528" s="576"/>
      <c r="L528" s="576"/>
      <c r="M528" s="576"/>
      <c r="N528" s="416"/>
      <c r="O528" s="416"/>
      <c r="P528" s="427"/>
      <c r="Q528" s="576"/>
      <c r="R528" s="576"/>
      <c r="S528" s="576"/>
      <c r="T528" s="576"/>
      <c r="U528" s="576"/>
      <c r="V528" s="576"/>
      <c r="W528" s="576"/>
      <c r="X528" s="576"/>
      <c r="Y528" s="576"/>
      <c r="Z528" s="576"/>
      <c r="AA528" s="576"/>
      <c r="AB528" s="576"/>
      <c r="AC528" s="576"/>
    </row>
    <row r="529" customFormat="false" ht="15" hidden="false" customHeight="false" outlineLevel="0" collapsed="false">
      <c r="A529" s="573"/>
      <c r="B529" s="573"/>
      <c r="C529" s="573"/>
      <c r="D529" s="573"/>
      <c r="E529" s="573"/>
      <c r="F529" s="573"/>
      <c r="G529" s="576"/>
      <c r="H529" s="576"/>
      <c r="I529" s="576"/>
      <c r="J529" s="576"/>
      <c r="K529" s="576"/>
      <c r="L529" s="576"/>
      <c r="M529" s="576"/>
      <c r="N529" s="416"/>
      <c r="O529" s="416"/>
      <c r="P529" s="427"/>
      <c r="Q529" s="576"/>
      <c r="R529" s="576"/>
      <c r="S529" s="576"/>
      <c r="T529" s="576"/>
      <c r="U529" s="576"/>
      <c r="V529" s="576"/>
      <c r="W529" s="576"/>
      <c r="X529" s="576"/>
      <c r="Y529" s="576"/>
      <c r="Z529" s="576"/>
      <c r="AA529" s="576"/>
      <c r="AB529" s="576"/>
      <c r="AC529" s="576"/>
    </row>
    <row r="530" customFormat="false" ht="15" hidden="false" customHeight="false" outlineLevel="0" collapsed="false">
      <c r="A530" s="573"/>
      <c r="B530" s="573"/>
      <c r="C530" s="573"/>
      <c r="D530" s="573"/>
      <c r="E530" s="573"/>
      <c r="F530" s="573"/>
      <c r="G530" s="576"/>
      <c r="H530" s="576"/>
      <c r="I530" s="576"/>
      <c r="J530" s="576"/>
      <c r="K530" s="576"/>
      <c r="L530" s="576"/>
      <c r="M530" s="576"/>
      <c r="N530" s="416"/>
      <c r="O530" s="416"/>
      <c r="P530" s="427"/>
      <c r="Q530" s="576"/>
      <c r="R530" s="576"/>
      <c r="S530" s="576"/>
      <c r="T530" s="576"/>
      <c r="U530" s="576"/>
      <c r="V530" s="576"/>
      <c r="W530" s="576"/>
      <c r="X530" s="576"/>
      <c r="Y530" s="576"/>
      <c r="Z530" s="576"/>
      <c r="AA530" s="576"/>
      <c r="AB530" s="576"/>
      <c r="AC530" s="576"/>
    </row>
    <row r="531" customFormat="false" ht="15" hidden="false" customHeight="false" outlineLevel="0" collapsed="false">
      <c r="A531" s="573"/>
      <c r="B531" s="573"/>
      <c r="C531" s="573"/>
      <c r="D531" s="573"/>
      <c r="E531" s="573"/>
      <c r="F531" s="573"/>
      <c r="G531" s="576"/>
      <c r="H531" s="576"/>
      <c r="I531" s="576"/>
      <c r="J531" s="576"/>
      <c r="K531" s="576"/>
      <c r="L531" s="576"/>
      <c r="M531" s="576"/>
      <c r="N531" s="416"/>
      <c r="O531" s="416"/>
      <c r="P531" s="427"/>
      <c r="Q531" s="576"/>
      <c r="R531" s="576"/>
      <c r="S531" s="576"/>
      <c r="T531" s="576"/>
      <c r="U531" s="576"/>
      <c r="V531" s="576"/>
      <c r="W531" s="576"/>
      <c r="X531" s="576"/>
      <c r="Y531" s="576"/>
      <c r="Z531" s="576"/>
      <c r="AA531" s="576"/>
      <c r="AB531" s="576"/>
      <c r="AC531" s="576"/>
    </row>
    <row r="532" customFormat="false" ht="15" hidden="false" customHeight="false" outlineLevel="0" collapsed="false">
      <c r="A532" s="573"/>
      <c r="B532" s="573"/>
      <c r="C532" s="573"/>
      <c r="D532" s="573"/>
      <c r="E532" s="573"/>
      <c r="F532" s="573"/>
      <c r="G532" s="576"/>
      <c r="H532" s="576"/>
      <c r="I532" s="576"/>
      <c r="J532" s="576"/>
      <c r="K532" s="576"/>
      <c r="L532" s="576"/>
      <c r="M532" s="576"/>
      <c r="N532" s="416"/>
      <c r="O532" s="416"/>
      <c r="P532" s="427"/>
      <c r="Q532" s="576"/>
      <c r="R532" s="576"/>
      <c r="S532" s="576"/>
      <c r="T532" s="576"/>
      <c r="U532" s="576"/>
      <c r="V532" s="576"/>
      <c r="W532" s="576"/>
      <c r="X532" s="576"/>
      <c r="Y532" s="576"/>
      <c r="Z532" s="576"/>
      <c r="AA532" s="576"/>
      <c r="AB532" s="576"/>
      <c r="AC532" s="576"/>
    </row>
    <row r="533" customFormat="false" ht="15" hidden="false" customHeight="false" outlineLevel="0" collapsed="false">
      <c r="A533" s="617"/>
      <c r="B533" s="617"/>
      <c r="C533" s="617"/>
      <c r="D533" s="617"/>
      <c r="E533" s="617"/>
      <c r="F533" s="617"/>
      <c r="G533" s="109"/>
      <c r="H533" s="109"/>
      <c r="I533" s="109"/>
      <c r="J533" s="109"/>
      <c r="K533" s="109"/>
      <c r="L533" s="109"/>
      <c r="M533" s="109"/>
      <c r="N533" s="412"/>
      <c r="O533" s="412"/>
      <c r="P533" s="109"/>
      <c r="Q533" s="109"/>
      <c r="R533" s="109"/>
      <c r="S533" s="109"/>
      <c r="T533" s="109"/>
      <c r="U533" s="109"/>
      <c r="V533" s="109"/>
      <c r="W533" s="109"/>
      <c r="X533" s="109"/>
      <c r="Y533" s="109"/>
      <c r="Z533" s="109"/>
      <c r="AA533" s="109"/>
      <c r="AB533" s="109"/>
      <c r="AC533" s="109"/>
    </row>
    <row r="534" customFormat="false" ht="15" hidden="false" customHeight="false" outlineLevel="0" collapsed="false">
      <c r="A534" s="617"/>
      <c r="B534" s="617"/>
      <c r="C534" s="617"/>
      <c r="D534" s="617"/>
      <c r="E534" s="617"/>
      <c r="F534" s="617"/>
      <c r="G534" s="109"/>
      <c r="H534" s="109"/>
      <c r="I534" s="109"/>
      <c r="J534" s="109"/>
      <c r="K534" s="109"/>
      <c r="L534" s="109"/>
      <c r="M534" s="109"/>
      <c r="N534" s="412"/>
      <c r="O534" s="412"/>
      <c r="P534" s="109"/>
      <c r="Q534" s="109"/>
      <c r="R534" s="109"/>
      <c r="S534" s="109"/>
      <c r="T534" s="109"/>
      <c r="U534" s="109"/>
      <c r="V534" s="109"/>
      <c r="W534" s="109"/>
      <c r="X534" s="109"/>
      <c r="Y534" s="109"/>
      <c r="Z534" s="109"/>
      <c r="AA534" s="109"/>
      <c r="AB534" s="109"/>
      <c r="AC534" s="109"/>
    </row>
    <row r="535" customFormat="false" ht="15" hidden="false" customHeight="false" outlineLevel="0" collapsed="false">
      <c r="A535" s="617"/>
      <c r="B535" s="617"/>
      <c r="C535" s="617"/>
      <c r="D535" s="617"/>
      <c r="E535" s="617"/>
      <c r="F535" s="617"/>
      <c r="G535" s="109"/>
      <c r="H535" s="109"/>
      <c r="I535" s="109"/>
      <c r="J535" s="109"/>
      <c r="K535" s="109"/>
      <c r="L535" s="109"/>
      <c r="M535" s="109"/>
      <c r="N535" s="412"/>
      <c r="O535" s="412"/>
      <c r="P535" s="109"/>
      <c r="Q535" s="109"/>
      <c r="R535" s="109"/>
      <c r="S535" s="109"/>
      <c r="T535" s="109"/>
      <c r="U535" s="109"/>
      <c r="V535" s="109"/>
      <c r="W535" s="109"/>
      <c r="X535" s="109"/>
      <c r="Y535" s="109"/>
      <c r="Z535" s="109"/>
      <c r="AA535" s="109"/>
      <c r="AB535" s="109"/>
      <c r="AC535" s="109"/>
    </row>
    <row r="536" customFormat="false" ht="15" hidden="false" customHeight="false" outlineLevel="0" collapsed="false">
      <c r="A536" s="617"/>
      <c r="B536" s="617"/>
      <c r="C536" s="617"/>
      <c r="D536" s="617"/>
      <c r="E536" s="617"/>
      <c r="F536" s="617"/>
      <c r="G536" s="109"/>
      <c r="H536" s="109"/>
      <c r="I536" s="109"/>
      <c r="J536" s="109"/>
      <c r="K536" s="109"/>
      <c r="L536" s="109"/>
      <c r="M536" s="109"/>
      <c r="N536" s="412"/>
      <c r="O536" s="412"/>
      <c r="P536" s="109"/>
      <c r="Q536" s="109"/>
      <c r="R536" s="109"/>
      <c r="S536" s="109"/>
      <c r="T536" s="109"/>
      <c r="U536" s="109"/>
      <c r="V536" s="109"/>
      <c r="W536" s="109"/>
      <c r="X536" s="109"/>
      <c r="Y536" s="109"/>
      <c r="Z536" s="109"/>
      <c r="AA536" s="109"/>
      <c r="AB536" s="109"/>
      <c r="AC536" s="109"/>
    </row>
    <row r="537" customFormat="false" ht="15" hidden="false" customHeight="false" outlineLevel="0" collapsed="false">
      <c r="A537" s="617"/>
      <c r="B537" s="617"/>
      <c r="C537" s="617"/>
      <c r="D537" s="617"/>
      <c r="E537" s="617"/>
      <c r="F537" s="617"/>
      <c r="G537" s="109"/>
      <c r="H537" s="109"/>
      <c r="I537" s="109"/>
      <c r="J537" s="109"/>
      <c r="K537" s="109"/>
      <c r="L537" s="109"/>
      <c r="M537" s="109"/>
      <c r="N537" s="412"/>
      <c r="O537" s="412"/>
      <c r="P537" s="109"/>
      <c r="Q537" s="109"/>
      <c r="R537" s="109"/>
      <c r="S537" s="109"/>
      <c r="T537" s="109"/>
      <c r="U537" s="109"/>
      <c r="V537" s="109"/>
      <c r="W537" s="109"/>
      <c r="X537" s="109"/>
      <c r="Y537" s="109"/>
      <c r="Z537" s="109"/>
      <c r="AA537" s="109"/>
      <c r="AB537" s="109"/>
      <c r="AC537" s="109"/>
    </row>
    <row r="538" customFormat="false" ht="15" hidden="false" customHeight="false" outlineLevel="0" collapsed="false">
      <c r="A538" s="617"/>
      <c r="B538" s="617"/>
      <c r="C538" s="617"/>
      <c r="D538" s="617"/>
      <c r="E538" s="617"/>
      <c r="F538" s="617"/>
      <c r="G538" s="109"/>
      <c r="H538" s="109"/>
      <c r="I538" s="109"/>
      <c r="J538" s="109"/>
      <c r="K538" s="109"/>
      <c r="L538" s="109"/>
      <c r="M538" s="109"/>
      <c r="N538" s="412"/>
      <c r="O538" s="412"/>
      <c r="P538" s="109"/>
      <c r="Q538" s="109"/>
      <c r="R538" s="109"/>
      <c r="S538" s="109"/>
      <c r="T538" s="109"/>
      <c r="U538" s="109"/>
      <c r="V538" s="109"/>
      <c r="W538" s="109"/>
      <c r="X538" s="109"/>
      <c r="Y538" s="109"/>
      <c r="Z538" s="109"/>
      <c r="AA538" s="109"/>
      <c r="AB538" s="109"/>
      <c r="AC538" s="109"/>
    </row>
    <row r="539" customFormat="false" ht="15" hidden="false" customHeight="false" outlineLevel="0" collapsed="false">
      <c r="A539" s="617"/>
      <c r="B539" s="617"/>
      <c r="C539" s="617"/>
      <c r="D539" s="617"/>
      <c r="E539" s="617"/>
      <c r="F539" s="617"/>
      <c r="G539" s="109"/>
      <c r="H539" s="109"/>
      <c r="I539" s="109"/>
      <c r="J539" s="109"/>
      <c r="K539" s="109"/>
      <c r="L539" s="109"/>
      <c r="M539" s="109"/>
      <c r="N539" s="412"/>
      <c r="O539" s="412"/>
      <c r="P539" s="109"/>
      <c r="Q539" s="109"/>
      <c r="R539" s="109"/>
      <c r="S539" s="109"/>
      <c r="T539" s="109"/>
      <c r="U539" s="109"/>
      <c r="V539" s="109"/>
      <c r="W539" s="109"/>
      <c r="X539" s="109"/>
      <c r="Y539" s="109"/>
      <c r="Z539" s="109"/>
      <c r="AA539" s="109"/>
      <c r="AB539" s="109"/>
      <c r="AC539" s="109"/>
    </row>
    <row r="540" customFormat="false" ht="15" hidden="false" customHeight="false" outlineLevel="0" collapsed="false">
      <c r="A540" s="617"/>
      <c r="B540" s="617"/>
      <c r="C540" s="617"/>
      <c r="D540" s="617"/>
      <c r="E540" s="617"/>
      <c r="F540" s="617"/>
      <c r="G540" s="109"/>
      <c r="H540" s="109"/>
      <c r="I540" s="109"/>
      <c r="J540" s="109"/>
      <c r="K540" s="109"/>
      <c r="L540" s="109"/>
      <c r="M540" s="109"/>
      <c r="N540" s="412"/>
      <c r="O540" s="412"/>
      <c r="P540" s="109"/>
      <c r="Q540" s="109"/>
      <c r="R540" s="109"/>
      <c r="S540" s="109"/>
      <c r="T540" s="109"/>
      <c r="U540" s="109"/>
      <c r="V540" s="109"/>
      <c r="W540" s="109"/>
      <c r="X540" s="109"/>
      <c r="Y540" s="109"/>
      <c r="Z540" s="109"/>
      <c r="AA540" s="109"/>
      <c r="AB540" s="109"/>
      <c r="AC540" s="109"/>
    </row>
    <row r="541" customFormat="false" ht="15" hidden="false" customHeight="false" outlineLevel="0" collapsed="false">
      <c r="A541" s="617"/>
      <c r="B541" s="617"/>
      <c r="C541" s="617"/>
      <c r="D541" s="617"/>
      <c r="E541" s="617"/>
      <c r="F541" s="617"/>
      <c r="G541" s="109"/>
      <c r="H541" s="109"/>
      <c r="I541" s="109"/>
      <c r="J541" s="109"/>
      <c r="K541" s="109"/>
      <c r="L541" s="109"/>
      <c r="M541" s="109"/>
      <c r="N541" s="412"/>
      <c r="O541" s="412"/>
      <c r="P541" s="109"/>
      <c r="Q541" s="109"/>
      <c r="R541" s="109"/>
      <c r="S541" s="109"/>
      <c r="T541" s="109"/>
      <c r="U541" s="109"/>
      <c r="V541" s="109"/>
      <c r="W541" s="109"/>
      <c r="X541" s="109"/>
      <c r="Y541" s="109"/>
      <c r="Z541" s="109"/>
      <c r="AA541" s="109"/>
      <c r="AB541" s="109"/>
      <c r="AC541" s="109"/>
    </row>
    <row r="542" customFormat="false" ht="15" hidden="false" customHeight="false" outlineLevel="0" collapsed="false">
      <c r="A542" s="617"/>
      <c r="B542" s="617"/>
      <c r="C542" s="617"/>
      <c r="D542" s="617"/>
      <c r="E542" s="617"/>
      <c r="F542" s="617"/>
      <c r="G542" s="109"/>
      <c r="H542" s="109"/>
      <c r="I542" s="109"/>
      <c r="J542" s="109"/>
      <c r="K542" s="109"/>
      <c r="L542" s="109"/>
      <c r="M542" s="109"/>
      <c r="N542" s="412"/>
      <c r="O542" s="412"/>
      <c r="P542" s="109"/>
      <c r="Q542" s="109"/>
      <c r="R542" s="109"/>
      <c r="S542" s="109"/>
      <c r="T542" s="109"/>
      <c r="U542" s="109"/>
      <c r="V542" s="109"/>
      <c r="W542" s="109"/>
      <c r="X542" s="109"/>
      <c r="Y542" s="109"/>
      <c r="Z542" s="109"/>
      <c r="AA542" s="109"/>
      <c r="AB542" s="109"/>
      <c r="AC542" s="109"/>
    </row>
    <row r="543" customFormat="false" ht="15" hidden="false" customHeight="false" outlineLevel="0" collapsed="false">
      <c r="A543" s="617"/>
      <c r="B543" s="617"/>
      <c r="C543" s="617"/>
      <c r="D543" s="617"/>
      <c r="E543" s="617"/>
      <c r="F543" s="617"/>
      <c r="G543" s="109"/>
      <c r="H543" s="109"/>
      <c r="I543" s="109"/>
      <c r="J543" s="109"/>
      <c r="K543" s="109"/>
      <c r="L543" s="109"/>
      <c r="M543" s="109"/>
      <c r="N543" s="412"/>
      <c r="O543" s="412"/>
      <c r="P543" s="109"/>
      <c r="Q543" s="109"/>
      <c r="R543" s="109"/>
      <c r="S543" s="109"/>
      <c r="T543" s="109"/>
      <c r="U543" s="109"/>
      <c r="V543" s="109"/>
      <c r="W543" s="109"/>
      <c r="X543" s="109"/>
      <c r="Y543" s="109"/>
      <c r="Z543" s="109"/>
      <c r="AA543" s="109"/>
      <c r="AB543" s="109"/>
      <c r="AC543" s="109"/>
    </row>
    <row r="544" customFormat="false" ht="15" hidden="false" customHeight="false" outlineLevel="0" collapsed="false">
      <c r="A544" s="617"/>
      <c r="B544" s="617"/>
      <c r="C544" s="617"/>
      <c r="D544" s="617"/>
      <c r="E544" s="617"/>
      <c r="F544" s="617"/>
      <c r="G544" s="109"/>
      <c r="H544" s="109"/>
      <c r="I544" s="109"/>
      <c r="J544" s="109"/>
      <c r="K544" s="109"/>
      <c r="L544" s="109"/>
      <c r="M544" s="109"/>
      <c r="N544" s="412"/>
      <c r="O544" s="412"/>
      <c r="P544" s="109"/>
      <c r="Q544" s="109"/>
      <c r="R544" s="109"/>
      <c r="S544" s="109"/>
      <c r="T544" s="109"/>
      <c r="U544" s="109"/>
      <c r="V544" s="109"/>
      <c r="W544" s="109"/>
      <c r="X544" s="109"/>
      <c r="Y544" s="109"/>
      <c r="Z544" s="109"/>
      <c r="AA544" s="109"/>
      <c r="AB544" s="109"/>
      <c r="AC544" s="109"/>
    </row>
    <row r="545" customFormat="false" ht="15" hidden="false" customHeight="false" outlineLevel="0" collapsed="false">
      <c r="A545" s="617"/>
      <c r="B545" s="617"/>
      <c r="C545" s="617"/>
      <c r="D545" s="617"/>
      <c r="E545" s="617"/>
      <c r="F545" s="617"/>
      <c r="G545" s="109"/>
      <c r="H545" s="109"/>
      <c r="I545" s="109"/>
      <c r="J545" s="109"/>
      <c r="K545" s="109"/>
      <c r="L545" s="109"/>
      <c r="M545" s="109"/>
      <c r="N545" s="412"/>
      <c r="O545" s="412"/>
      <c r="P545" s="109"/>
      <c r="Q545" s="109"/>
      <c r="R545" s="109"/>
      <c r="S545" s="109"/>
      <c r="T545" s="109"/>
      <c r="U545" s="109"/>
      <c r="V545" s="109"/>
      <c r="W545" s="109"/>
      <c r="X545" s="109"/>
      <c r="Y545" s="109"/>
      <c r="Z545" s="109"/>
      <c r="AA545" s="109"/>
      <c r="AB545" s="109"/>
      <c r="AC545" s="109"/>
    </row>
    <row r="546" customFormat="false" ht="15" hidden="false" customHeight="false" outlineLevel="0" collapsed="false">
      <c r="A546" s="617"/>
      <c r="B546" s="617"/>
      <c r="C546" s="617"/>
      <c r="D546" s="617"/>
      <c r="E546" s="617"/>
      <c r="F546" s="617"/>
      <c r="G546" s="109"/>
      <c r="H546" s="109"/>
      <c r="I546" s="109"/>
      <c r="J546" s="109"/>
      <c r="K546" s="109"/>
      <c r="L546" s="109"/>
      <c r="M546" s="109"/>
      <c r="N546" s="412"/>
      <c r="O546" s="412"/>
      <c r="P546" s="109"/>
      <c r="Q546" s="109"/>
      <c r="R546" s="109"/>
      <c r="S546" s="109"/>
      <c r="T546" s="109"/>
      <c r="U546" s="109"/>
      <c r="V546" s="109"/>
      <c r="W546" s="109"/>
      <c r="X546" s="109"/>
      <c r="Y546" s="109"/>
      <c r="Z546" s="109"/>
      <c r="AA546" s="109"/>
      <c r="AB546" s="109"/>
      <c r="AC546" s="109"/>
    </row>
    <row r="547" customFormat="false" ht="15" hidden="false" customHeight="false" outlineLevel="0" collapsed="false">
      <c r="A547" s="617"/>
      <c r="B547" s="617"/>
      <c r="C547" s="617"/>
      <c r="D547" s="617"/>
      <c r="E547" s="617"/>
      <c r="F547" s="617"/>
      <c r="G547" s="109"/>
      <c r="H547" s="109"/>
      <c r="I547" s="109"/>
      <c r="J547" s="109"/>
      <c r="K547" s="109"/>
      <c r="L547" s="109"/>
      <c r="M547" s="109"/>
      <c r="N547" s="412"/>
      <c r="O547" s="412"/>
      <c r="P547" s="109"/>
      <c r="Q547" s="109"/>
      <c r="R547" s="109"/>
      <c r="S547" s="109"/>
      <c r="T547" s="109"/>
      <c r="U547" s="109"/>
      <c r="V547" s="109"/>
      <c r="W547" s="109"/>
      <c r="X547" s="109"/>
      <c r="Y547" s="109"/>
      <c r="Z547" s="109"/>
      <c r="AA547" s="109"/>
      <c r="AB547" s="109"/>
      <c r="AC547" s="109"/>
    </row>
    <row r="548" customFormat="false" ht="15" hidden="false" customHeight="false" outlineLevel="0" collapsed="false">
      <c r="A548" s="617"/>
      <c r="B548" s="617"/>
      <c r="C548" s="617"/>
      <c r="D548" s="617"/>
      <c r="E548" s="617"/>
      <c r="F548" s="617"/>
      <c r="G548" s="109"/>
      <c r="H548" s="109"/>
      <c r="I548" s="109"/>
      <c r="J548" s="109"/>
      <c r="K548" s="109"/>
      <c r="L548" s="109"/>
      <c r="M548" s="109"/>
      <c r="N548" s="412"/>
      <c r="O548" s="412"/>
      <c r="P548" s="109"/>
      <c r="Q548" s="109"/>
      <c r="R548" s="109"/>
      <c r="S548" s="109"/>
      <c r="T548" s="109"/>
      <c r="U548" s="109"/>
      <c r="V548" s="109"/>
      <c r="W548" s="109"/>
      <c r="X548" s="109"/>
      <c r="Y548" s="109"/>
      <c r="Z548" s="109"/>
      <c r="AA548" s="109"/>
      <c r="AB548" s="109"/>
      <c r="AC548" s="109"/>
    </row>
    <row r="549" customFormat="false" ht="15" hidden="false" customHeight="false" outlineLevel="0" collapsed="false">
      <c r="A549" s="617"/>
      <c r="B549" s="617"/>
      <c r="C549" s="617"/>
      <c r="D549" s="617"/>
      <c r="E549" s="617"/>
      <c r="F549" s="617"/>
      <c r="G549" s="109"/>
      <c r="H549" s="109"/>
      <c r="I549" s="109"/>
      <c r="J549" s="109"/>
      <c r="K549" s="109"/>
      <c r="L549" s="109"/>
      <c r="M549" s="109"/>
      <c r="N549" s="412"/>
      <c r="O549" s="412"/>
      <c r="P549" s="109"/>
      <c r="Q549" s="109"/>
      <c r="R549" s="109"/>
      <c r="S549" s="109"/>
      <c r="T549" s="109"/>
      <c r="U549" s="109"/>
      <c r="V549" s="109"/>
      <c r="W549" s="109"/>
      <c r="X549" s="109"/>
      <c r="Y549" s="109"/>
      <c r="Z549" s="109"/>
      <c r="AA549" s="109"/>
      <c r="AB549" s="109"/>
      <c r="AC549" s="109"/>
    </row>
    <row r="550" customFormat="false" ht="15" hidden="false" customHeight="false" outlineLevel="0" collapsed="false">
      <c r="A550" s="617"/>
      <c r="B550" s="617"/>
      <c r="C550" s="617"/>
      <c r="D550" s="617"/>
      <c r="E550" s="617"/>
      <c r="F550" s="617"/>
      <c r="G550" s="109"/>
      <c r="H550" s="109"/>
      <c r="I550" s="109"/>
      <c r="J550" s="109"/>
      <c r="K550" s="109"/>
      <c r="L550" s="109"/>
      <c r="M550" s="109"/>
      <c r="N550" s="412"/>
      <c r="O550" s="412"/>
      <c r="P550" s="109"/>
      <c r="Q550" s="109"/>
      <c r="R550" s="109"/>
      <c r="S550" s="109"/>
      <c r="T550" s="109"/>
      <c r="U550" s="109"/>
      <c r="V550" s="109"/>
      <c r="W550" s="109"/>
      <c r="X550" s="109"/>
      <c r="Y550" s="109"/>
      <c r="Z550" s="109"/>
      <c r="AA550" s="109"/>
      <c r="AB550" s="109"/>
      <c r="AC550" s="109"/>
    </row>
    <row r="551" customFormat="false" ht="15" hidden="false" customHeight="false" outlineLevel="0" collapsed="false">
      <c r="A551" s="617"/>
      <c r="B551" s="617"/>
      <c r="C551" s="617"/>
      <c r="D551" s="617"/>
      <c r="E551" s="617"/>
      <c r="F551" s="617"/>
      <c r="G551" s="109"/>
      <c r="H551" s="109"/>
      <c r="I551" s="109"/>
      <c r="J551" s="109"/>
      <c r="K551" s="109"/>
      <c r="L551" s="109"/>
      <c r="M551" s="109"/>
      <c r="N551" s="412"/>
      <c r="O551" s="412"/>
      <c r="P551" s="109"/>
      <c r="Q551" s="109"/>
      <c r="R551" s="109"/>
      <c r="S551" s="109"/>
      <c r="T551" s="109"/>
      <c r="U551" s="109"/>
      <c r="V551" s="109"/>
      <c r="W551" s="109"/>
      <c r="X551" s="109"/>
      <c r="Y551" s="109"/>
      <c r="Z551" s="109"/>
      <c r="AA551" s="109"/>
      <c r="AB551" s="109"/>
      <c r="AC551" s="109"/>
    </row>
    <row r="552" customFormat="false" ht="15" hidden="false" customHeight="false" outlineLevel="0" collapsed="false">
      <c r="A552" s="617"/>
      <c r="B552" s="617"/>
      <c r="C552" s="617"/>
      <c r="D552" s="617"/>
      <c r="E552" s="617"/>
      <c r="F552" s="617"/>
      <c r="G552" s="109"/>
      <c r="H552" s="109"/>
      <c r="I552" s="109"/>
      <c r="J552" s="109"/>
      <c r="K552" s="109"/>
      <c r="L552" s="109"/>
      <c r="M552" s="109"/>
      <c r="N552" s="412"/>
      <c r="O552" s="412"/>
      <c r="P552" s="109"/>
      <c r="Q552" s="109"/>
      <c r="R552" s="109"/>
      <c r="S552" s="109"/>
      <c r="T552" s="109"/>
      <c r="U552" s="109"/>
      <c r="V552" s="109"/>
      <c r="W552" s="109"/>
      <c r="X552" s="109"/>
      <c r="Y552" s="109"/>
      <c r="Z552" s="109"/>
      <c r="AA552" s="109"/>
      <c r="AB552" s="109"/>
      <c r="AC552" s="109"/>
    </row>
    <row r="553" customFormat="false" ht="15" hidden="false" customHeight="false" outlineLevel="0" collapsed="false">
      <c r="A553" s="617"/>
      <c r="B553" s="617"/>
      <c r="C553" s="617"/>
      <c r="D553" s="617"/>
      <c r="E553" s="617"/>
      <c r="F553" s="617"/>
      <c r="G553" s="109"/>
      <c r="H553" s="109"/>
      <c r="I553" s="109"/>
      <c r="J553" s="109"/>
      <c r="K553" s="109"/>
      <c r="L553" s="109"/>
      <c r="M553" s="109"/>
      <c r="N553" s="412"/>
      <c r="O553" s="412"/>
      <c r="P553" s="109"/>
      <c r="Q553" s="109"/>
      <c r="R553" s="109"/>
      <c r="S553" s="109"/>
      <c r="T553" s="109"/>
      <c r="U553" s="109"/>
      <c r="V553" s="109"/>
      <c r="W553" s="109"/>
      <c r="X553" s="109"/>
      <c r="Y553" s="109"/>
      <c r="Z553" s="109"/>
      <c r="AA553" s="109"/>
      <c r="AB553" s="109"/>
      <c r="AC553" s="109"/>
    </row>
    <row r="554" customFormat="false" ht="15" hidden="false" customHeight="false" outlineLevel="0" collapsed="false">
      <c r="A554" s="617"/>
      <c r="B554" s="617"/>
      <c r="C554" s="617"/>
      <c r="D554" s="617"/>
      <c r="E554" s="617"/>
      <c r="F554" s="617"/>
      <c r="G554" s="109"/>
      <c r="H554" s="109"/>
      <c r="I554" s="109"/>
      <c r="J554" s="109"/>
      <c r="K554" s="109"/>
      <c r="L554" s="109"/>
      <c r="M554" s="109"/>
      <c r="N554" s="412"/>
      <c r="O554" s="412"/>
      <c r="P554" s="109"/>
      <c r="Q554" s="109"/>
      <c r="R554" s="109"/>
      <c r="S554" s="109"/>
      <c r="T554" s="109"/>
      <c r="U554" s="109"/>
      <c r="V554" s="109"/>
      <c r="W554" s="109"/>
      <c r="X554" s="109"/>
      <c r="Y554" s="109"/>
      <c r="Z554" s="109"/>
      <c r="AA554" s="109"/>
      <c r="AB554" s="109"/>
      <c r="AC554" s="109"/>
    </row>
    <row r="555" customFormat="false" ht="15" hidden="false" customHeight="false" outlineLevel="0" collapsed="false">
      <c r="A555" s="617"/>
      <c r="B555" s="617"/>
      <c r="C555" s="617"/>
      <c r="D555" s="617"/>
      <c r="E555" s="617"/>
      <c r="F555" s="617"/>
      <c r="G555" s="109"/>
      <c r="H555" s="109"/>
      <c r="I555" s="109"/>
      <c r="J555" s="109"/>
      <c r="K555" s="109"/>
      <c r="L555" s="109"/>
      <c r="M555" s="109"/>
      <c r="N555" s="412"/>
      <c r="O555" s="412"/>
      <c r="P555" s="109"/>
      <c r="Q555" s="109"/>
      <c r="R555" s="109"/>
      <c r="S555" s="109"/>
      <c r="T555" s="109"/>
      <c r="U555" s="109"/>
      <c r="V555" s="109"/>
      <c r="W555" s="109"/>
      <c r="X555" s="109"/>
      <c r="Y555" s="109"/>
      <c r="Z555" s="109"/>
      <c r="AA555" s="109"/>
      <c r="AB555" s="109"/>
      <c r="AC555" s="109"/>
    </row>
    <row r="556" customFormat="false" ht="15" hidden="false" customHeight="false" outlineLevel="0" collapsed="false">
      <c r="A556" s="617"/>
      <c r="B556" s="617"/>
      <c r="C556" s="617"/>
      <c r="D556" s="617"/>
      <c r="E556" s="617"/>
      <c r="F556" s="617"/>
      <c r="G556" s="109"/>
      <c r="H556" s="109"/>
      <c r="I556" s="109"/>
      <c r="J556" s="109"/>
      <c r="K556" s="109"/>
      <c r="L556" s="109"/>
      <c r="M556" s="109"/>
      <c r="N556" s="412"/>
      <c r="O556" s="412"/>
      <c r="P556" s="109"/>
      <c r="Q556" s="109"/>
      <c r="R556" s="109"/>
      <c r="S556" s="109"/>
      <c r="T556" s="109"/>
      <c r="U556" s="109"/>
      <c r="V556" s="109"/>
      <c r="W556" s="109"/>
      <c r="X556" s="109"/>
      <c r="Y556" s="109"/>
      <c r="Z556" s="109"/>
      <c r="AA556" s="109"/>
      <c r="AB556" s="109"/>
      <c r="AC556" s="109"/>
    </row>
    <row r="557" customFormat="false" ht="15" hidden="false" customHeight="false" outlineLevel="0" collapsed="false">
      <c r="A557" s="617"/>
      <c r="B557" s="617"/>
      <c r="C557" s="617"/>
      <c r="D557" s="617"/>
      <c r="E557" s="617"/>
      <c r="F557" s="617"/>
      <c r="G557" s="109"/>
      <c r="H557" s="109"/>
      <c r="I557" s="109"/>
      <c r="J557" s="109"/>
      <c r="K557" s="109"/>
      <c r="L557" s="109"/>
      <c r="M557" s="109"/>
      <c r="N557" s="412"/>
      <c r="O557" s="412"/>
      <c r="P557" s="109"/>
      <c r="Q557" s="109"/>
      <c r="R557" s="109"/>
      <c r="S557" s="109"/>
      <c r="T557" s="109"/>
      <c r="U557" s="109"/>
      <c r="V557" s="109"/>
      <c r="W557" s="109"/>
      <c r="X557" s="109"/>
      <c r="Y557" s="109"/>
      <c r="Z557" s="109"/>
      <c r="AA557" s="109"/>
      <c r="AB557" s="109"/>
      <c r="AC557" s="109"/>
    </row>
    <row r="558" customFormat="false" ht="15" hidden="false" customHeight="false" outlineLevel="0" collapsed="false">
      <c r="A558" s="617"/>
      <c r="B558" s="617"/>
      <c r="C558" s="617"/>
      <c r="D558" s="617"/>
      <c r="E558" s="617"/>
      <c r="F558" s="617"/>
      <c r="G558" s="109"/>
      <c r="H558" s="109"/>
      <c r="I558" s="109"/>
      <c r="J558" s="109"/>
      <c r="K558" s="109"/>
      <c r="L558" s="109"/>
      <c r="M558" s="109"/>
      <c r="N558" s="412"/>
      <c r="O558" s="412"/>
      <c r="P558" s="109"/>
      <c r="Q558" s="109"/>
      <c r="R558" s="109"/>
      <c r="S558" s="109"/>
      <c r="T558" s="109"/>
      <c r="U558" s="109"/>
      <c r="V558" s="109"/>
      <c r="W558" s="109"/>
      <c r="X558" s="109"/>
      <c r="Y558" s="109"/>
      <c r="Z558" s="109"/>
      <c r="AA558" s="109"/>
      <c r="AB558" s="109"/>
      <c r="AC558" s="109"/>
    </row>
    <row r="559" customFormat="false" ht="15" hidden="false" customHeight="false" outlineLevel="0" collapsed="false">
      <c r="A559" s="617"/>
      <c r="B559" s="617"/>
      <c r="C559" s="617"/>
      <c r="D559" s="617"/>
      <c r="E559" s="617"/>
      <c r="F559" s="617"/>
      <c r="G559" s="109"/>
      <c r="H559" s="109"/>
      <c r="I559" s="109"/>
      <c r="J559" s="109"/>
      <c r="K559" s="109"/>
      <c r="L559" s="109"/>
      <c r="M559" s="109"/>
      <c r="N559" s="412"/>
      <c r="O559" s="412"/>
      <c r="P559" s="109"/>
      <c r="Q559" s="109"/>
      <c r="R559" s="109"/>
      <c r="S559" s="109"/>
      <c r="T559" s="109"/>
      <c r="U559" s="109"/>
      <c r="V559" s="109"/>
      <c r="W559" s="109"/>
      <c r="X559" s="109"/>
      <c r="Y559" s="109"/>
      <c r="Z559" s="109"/>
      <c r="AA559" s="109"/>
      <c r="AB559" s="109"/>
      <c r="AC559" s="109"/>
    </row>
    <row r="560" customFormat="false" ht="15" hidden="false" customHeight="false" outlineLevel="0" collapsed="false">
      <c r="A560" s="617"/>
      <c r="B560" s="617"/>
      <c r="C560" s="617"/>
      <c r="D560" s="617"/>
      <c r="E560" s="617"/>
      <c r="F560" s="617"/>
      <c r="G560" s="109"/>
      <c r="H560" s="109"/>
      <c r="I560" s="109"/>
      <c r="J560" s="109"/>
      <c r="K560" s="109"/>
      <c r="L560" s="109"/>
      <c r="M560" s="109"/>
      <c r="N560" s="412"/>
      <c r="O560" s="412"/>
      <c r="P560" s="109"/>
      <c r="Q560" s="109"/>
      <c r="R560" s="109"/>
      <c r="S560" s="109"/>
      <c r="T560" s="109"/>
      <c r="U560" s="109"/>
      <c r="V560" s="109"/>
      <c r="W560" s="109"/>
      <c r="X560" s="109"/>
      <c r="Y560" s="109"/>
      <c r="Z560" s="109"/>
      <c r="AA560" s="109"/>
      <c r="AB560" s="109"/>
      <c r="AC560" s="109"/>
    </row>
    <row r="561" customFormat="false" ht="15" hidden="false" customHeight="false" outlineLevel="0" collapsed="false">
      <c r="A561" s="617"/>
      <c r="B561" s="617"/>
      <c r="C561" s="617"/>
      <c r="D561" s="617"/>
      <c r="E561" s="617"/>
      <c r="F561" s="617"/>
      <c r="G561" s="109"/>
      <c r="H561" s="109"/>
      <c r="I561" s="109"/>
      <c r="J561" s="109"/>
      <c r="K561" s="109"/>
      <c r="L561" s="109"/>
      <c r="M561" s="109"/>
      <c r="N561" s="412"/>
      <c r="O561" s="412"/>
      <c r="P561" s="109"/>
      <c r="Q561" s="109"/>
      <c r="R561" s="109"/>
      <c r="S561" s="109"/>
      <c r="T561" s="109"/>
      <c r="U561" s="109"/>
      <c r="V561" s="109"/>
      <c r="W561" s="109"/>
      <c r="X561" s="109"/>
      <c r="Y561" s="109"/>
      <c r="Z561" s="109"/>
      <c r="AA561" s="109"/>
      <c r="AB561" s="109"/>
      <c r="AC561" s="109"/>
    </row>
    <row r="562" customFormat="false" ht="15" hidden="false" customHeight="false" outlineLevel="0" collapsed="false">
      <c r="A562" s="617"/>
      <c r="B562" s="617"/>
      <c r="C562" s="617"/>
      <c r="D562" s="617"/>
      <c r="E562" s="617"/>
      <c r="F562" s="617"/>
      <c r="G562" s="109"/>
      <c r="H562" s="109"/>
      <c r="I562" s="109"/>
      <c r="J562" s="109"/>
      <c r="K562" s="109"/>
      <c r="L562" s="109"/>
      <c r="M562" s="109"/>
      <c r="N562" s="412"/>
      <c r="O562" s="412"/>
      <c r="P562" s="109"/>
      <c r="Q562" s="109"/>
      <c r="R562" s="109"/>
      <c r="S562" s="109"/>
      <c r="T562" s="109"/>
      <c r="U562" s="109"/>
      <c r="V562" s="109"/>
      <c r="W562" s="109"/>
      <c r="X562" s="109"/>
      <c r="Y562" s="109"/>
      <c r="Z562" s="109"/>
      <c r="AA562" s="109"/>
      <c r="AB562" s="109"/>
      <c r="AC562" s="109"/>
    </row>
    <row r="563" customFormat="false" ht="15" hidden="false" customHeight="false" outlineLevel="0" collapsed="false">
      <c r="A563" s="617"/>
      <c r="B563" s="617"/>
      <c r="C563" s="617"/>
      <c r="D563" s="617"/>
      <c r="E563" s="617"/>
      <c r="F563" s="617"/>
      <c r="G563" s="109"/>
      <c r="H563" s="109"/>
      <c r="I563" s="109"/>
      <c r="J563" s="109"/>
      <c r="K563" s="109"/>
      <c r="L563" s="109"/>
      <c r="M563" s="109"/>
      <c r="N563" s="412"/>
      <c r="O563" s="412"/>
      <c r="P563" s="109"/>
      <c r="Q563" s="109"/>
      <c r="R563" s="109"/>
      <c r="S563" s="109"/>
      <c r="T563" s="109"/>
      <c r="U563" s="109"/>
      <c r="V563" s="109"/>
      <c r="W563" s="109"/>
      <c r="X563" s="109"/>
      <c r="Y563" s="109"/>
      <c r="Z563" s="109"/>
      <c r="AA563" s="109"/>
      <c r="AB563" s="109"/>
      <c r="AC563" s="109"/>
    </row>
    <row r="564" customFormat="false" ht="15" hidden="false" customHeight="false" outlineLevel="0" collapsed="false">
      <c r="A564" s="617"/>
      <c r="B564" s="617"/>
      <c r="C564" s="617"/>
      <c r="D564" s="617"/>
      <c r="E564" s="617"/>
      <c r="F564" s="617"/>
      <c r="G564" s="109"/>
      <c r="H564" s="109"/>
      <c r="I564" s="109"/>
      <c r="J564" s="109"/>
      <c r="K564" s="109"/>
      <c r="L564" s="109"/>
      <c r="M564" s="109"/>
      <c r="N564" s="412"/>
      <c r="O564" s="412"/>
      <c r="P564" s="109"/>
      <c r="Q564" s="109"/>
      <c r="R564" s="109"/>
      <c r="S564" s="109"/>
      <c r="T564" s="109"/>
      <c r="U564" s="109"/>
      <c r="V564" s="109"/>
      <c r="W564" s="109"/>
      <c r="X564" s="109"/>
      <c r="Y564" s="109"/>
      <c r="Z564" s="109"/>
      <c r="AA564" s="109"/>
      <c r="AB564" s="109"/>
      <c r="AC564" s="109"/>
    </row>
    <row r="565" customFormat="false" ht="15" hidden="false" customHeight="false" outlineLevel="0" collapsed="false">
      <c r="A565" s="617"/>
      <c r="B565" s="617"/>
      <c r="C565" s="617"/>
      <c r="D565" s="617"/>
      <c r="E565" s="617"/>
      <c r="F565" s="617"/>
      <c r="G565" s="109"/>
      <c r="H565" s="109"/>
      <c r="I565" s="109"/>
      <c r="J565" s="109"/>
      <c r="K565" s="109"/>
      <c r="L565" s="109"/>
      <c r="M565" s="109"/>
      <c r="N565" s="412"/>
      <c r="O565" s="412"/>
      <c r="P565" s="109"/>
      <c r="Q565" s="109"/>
      <c r="R565" s="109"/>
      <c r="S565" s="109"/>
      <c r="T565" s="109"/>
      <c r="U565" s="109"/>
      <c r="V565" s="109"/>
      <c r="W565" s="109"/>
      <c r="X565" s="109"/>
      <c r="Y565" s="109"/>
      <c r="Z565" s="109"/>
      <c r="AA565" s="109"/>
      <c r="AB565" s="109"/>
      <c r="AC565" s="109"/>
    </row>
    <row r="566" customFormat="false" ht="15" hidden="false" customHeight="false" outlineLevel="0" collapsed="false">
      <c r="A566" s="617"/>
      <c r="B566" s="617"/>
      <c r="C566" s="617"/>
      <c r="D566" s="617"/>
      <c r="E566" s="617"/>
      <c r="F566" s="617"/>
      <c r="G566" s="109"/>
      <c r="H566" s="109"/>
      <c r="I566" s="109"/>
      <c r="J566" s="109"/>
      <c r="K566" s="109"/>
      <c r="L566" s="109"/>
      <c r="M566" s="109"/>
      <c r="N566" s="412"/>
      <c r="O566" s="412"/>
      <c r="P566" s="109"/>
      <c r="Q566" s="109"/>
      <c r="R566" s="109"/>
      <c r="S566" s="109"/>
      <c r="T566" s="109"/>
      <c r="U566" s="109"/>
      <c r="V566" s="109"/>
      <c r="W566" s="109"/>
      <c r="X566" s="109"/>
      <c r="Y566" s="109"/>
      <c r="Z566" s="109"/>
      <c r="AA566" s="109"/>
      <c r="AB566" s="109"/>
      <c r="AC566" s="109"/>
    </row>
    <row r="567" customFormat="false" ht="15" hidden="false" customHeight="false" outlineLevel="0" collapsed="false">
      <c r="A567" s="617"/>
      <c r="B567" s="617"/>
      <c r="C567" s="617"/>
      <c r="D567" s="617"/>
      <c r="E567" s="617"/>
      <c r="F567" s="617"/>
      <c r="G567" s="109"/>
      <c r="H567" s="109"/>
      <c r="I567" s="109"/>
      <c r="J567" s="109"/>
      <c r="K567" s="109"/>
      <c r="L567" s="109"/>
      <c r="M567" s="109"/>
      <c r="N567" s="412"/>
      <c r="O567" s="412"/>
      <c r="P567" s="109"/>
      <c r="Q567" s="109"/>
      <c r="R567" s="109"/>
      <c r="S567" s="109"/>
      <c r="T567" s="109"/>
      <c r="U567" s="109"/>
      <c r="V567" s="109"/>
      <c r="W567" s="109"/>
      <c r="X567" s="109"/>
      <c r="Y567" s="109"/>
      <c r="Z567" s="109"/>
      <c r="AA567" s="109"/>
      <c r="AB567" s="109"/>
      <c r="AC567" s="109"/>
    </row>
    <row r="568" customFormat="false" ht="15" hidden="false" customHeight="false" outlineLevel="0" collapsed="false">
      <c r="A568" s="617"/>
      <c r="B568" s="617"/>
      <c r="C568" s="617"/>
      <c r="D568" s="617"/>
      <c r="E568" s="617"/>
      <c r="F568" s="617"/>
      <c r="G568" s="109"/>
      <c r="H568" s="109"/>
      <c r="I568" s="109"/>
      <c r="J568" s="109"/>
      <c r="K568" s="109"/>
      <c r="L568" s="109"/>
      <c r="M568" s="109"/>
      <c r="N568" s="412"/>
      <c r="O568" s="412"/>
      <c r="P568" s="109"/>
      <c r="Q568" s="109"/>
      <c r="R568" s="109"/>
      <c r="S568" s="109"/>
      <c r="T568" s="109"/>
      <c r="U568" s="109"/>
      <c r="V568" s="109"/>
      <c r="W568" s="109"/>
      <c r="X568" s="109"/>
      <c r="Y568" s="109"/>
      <c r="Z568" s="109"/>
      <c r="AA568" s="109"/>
      <c r="AB568" s="109"/>
      <c r="AC568" s="109"/>
    </row>
    <row r="569" customFormat="false" ht="15" hidden="false" customHeight="false" outlineLevel="0" collapsed="false">
      <c r="A569" s="617"/>
      <c r="B569" s="617"/>
      <c r="C569" s="617"/>
      <c r="D569" s="617"/>
      <c r="E569" s="617"/>
      <c r="F569" s="617"/>
      <c r="G569" s="109"/>
      <c r="H569" s="109"/>
      <c r="I569" s="109"/>
      <c r="J569" s="109"/>
      <c r="K569" s="109"/>
      <c r="L569" s="109"/>
      <c r="M569" s="109"/>
      <c r="N569" s="412"/>
      <c r="O569" s="412"/>
      <c r="P569" s="109"/>
      <c r="Q569" s="109"/>
      <c r="R569" s="109"/>
      <c r="S569" s="109"/>
      <c r="T569" s="109"/>
      <c r="U569" s="109"/>
      <c r="V569" s="109"/>
      <c r="W569" s="109"/>
      <c r="X569" s="109"/>
      <c r="Y569" s="109"/>
      <c r="Z569" s="109"/>
      <c r="AA569" s="109"/>
      <c r="AB569" s="109"/>
      <c r="AC569" s="109"/>
    </row>
    <row r="570" customFormat="false" ht="15" hidden="false" customHeight="false" outlineLevel="0" collapsed="false">
      <c r="A570" s="617"/>
      <c r="B570" s="617"/>
      <c r="C570" s="617"/>
      <c r="D570" s="617"/>
      <c r="E570" s="617"/>
      <c r="F570" s="617"/>
      <c r="G570" s="109"/>
      <c r="H570" s="109"/>
      <c r="I570" s="109"/>
      <c r="J570" s="109"/>
      <c r="K570" s="109"/>
      <c r="L570" s="109"/>
      <c r="M570" s="109"/>
      <c r="N570" s="412"/>
      <c r="O570" s="412"/>
      <c r="P570" s="109"/>
      <c r="Q570" s="109"/>
      <c r="R570" s="109"/>
      <c r="S570" s="109"/>
      <c r="T570" s="109"/>
      <c r="U570" s="109"/>
      <c r="V570" s="109"/>
      <c r="W570" s="109"/>
      <c r="X570" s="109"/>
      <c r="Y570" s="109"/>
      <c r="Z570" s="109"/>
      <c r="AA570" s="109"/>
      <c r="AB570" s="109"/>
      <c r="AC570" s="109"/>
    </row>
    <row r="571" customFormat="false" ht="15" hidden="false" customHeight="false" outlineLevel="0" collapsed="false">
      <c r="A571" s="617"/>
      <c r="B571" s="617"/>
      <c r="C571" s="617"/>
      <c r="D571" s="617"/>
      <c r="E571" s="617"/>
      <c r="F571" s="617"/>
      <c r="G571" s="109"/>
      <c r="H571" s="109"/>
      <c r="I571" s="109"/>
      <c r="J571" s="109"/>
      <c r="K571" s="109"/>
      <c r="L571" s="109"/>
      <c r="M571" s="109"/>
      <c r="N571" s="412"/>
      <c r="O571" s="412"/>
      <c r="P571" s="109"/>
      <c r="Q571" s="109"/>
      <c r="R571" s="109"/>
      <c r="S571" s="109"/>
      <c r="T571" s="109"/>
      <c r="U571" s="109"/>
      <c r="V571" s="109"/>
      <c r="W571" s="109"/>
      <c r="X571" s="109"/>
      <c r="Y571" s="109"/>
      <c r="Z571" s="109"/>
      <c r="AA571" s="109"/>
      <c r="AB571" s="109"/>
      <c r="AC571" s="109"/>
    </row>
    <row r="572" customFormat="false" ht="15" hidden="false" customHeight="false" outlineLevel="0" collapsed="false">
      <c r="A572" s="617"/>
      <c r="B572" s="617"/>
      <c r="C572" s="617"/>
      <c r="D572" s="617"/>
      <c r="E572" s="617"/>
      <c r="F572" s="617"/>
      <c r="G572" s="109"/>
      <c r="H572" s="109"/>
      <c r="I572" s="109"/>
      <c r="J572" s="109"/>
      <c r="K572" s="109"/>
      <c r="L572" s="109"/>
      <c r="M572" s="109"/>
      <c r="N572" s="412"/>
      <c r="O572" s="412"/>
      <c r="P572" s="109"/>
      <c r="Q572" s="109"/>
      <c r="R572" s="109"/>
      <c r="S572" s="109"/>
      <c r="T572" s="109"/>
      <c r="U572" s="109"/>
      <c r="V572" s="109"/>
      <c r="W572" s="109"/>
      <c r="X572" s="109"/>
      <c r="Y572" s="109"/>
      <c r="Z572" s="109"/>
      <c r="AA572" s="109"/>
      <c r="AB572" s="109"/>
      <c r="AC572" s="109"/>
    </row>
    <row r="573" customFormat="false" ht="15" hidden="false" customHeight="false" outlineLevel="0" collapsed="false">
      <c r="A573" s="617"/>
      <c r="B573" s="617"/>
      <c r="C573" s="617"/>
      <c r="D573" s="617"/>
      <c r="E573" s="617"/>
      <c r="F573" s="617"/>
      <c r="G573" s="109"/>
      <c r="H573" s="109"/>
      <c r="I573" s="109"/>
      <c r="J573" s="109"/>
      <c r="K573" s="109"/>
      <c r="L573" s="109"/>
      <c r="M573" s="109"/>
      <c r="N573" s="412"/>
      <c r="O573" s="412"/>
      <c r="P573" s="109"/>
      <c r="Q573" s="109"/>
      <c r="R573" s="109"/>
      <c r="S573" s="109"/>
      <c r="T573" s="109"/>
      <c r="U573" s="109"/>
      <c r="V573" s="109"/>
      <c r="W573" s="109"/>
      <c r="X573" s="109"/>
      <c r="Y573" s="109"/>
      <c r="Z573" s="109"/>
      <c r="AA573" s="109"/>
      <c r="AB573" s="109"/>
      <c r="AC573" s="109"/>
    </row>
    <row r="574" customFormat="false" ht="15" hidden="false" customHeight="false" outlineLevel="0" collapsed="false">
      <c r="A574" s="617"/>
      <c r="B574" s="617"/>
      <c r="C574" s="617"/>
      <c r="D574" s="617"/>
      <c r="E574" s="617"/>
      <c r="F574" s="617"/>
      <c r="G574" s="109"/>
      <c r="H574" s="109"/>
      <c r="I574" s="109"/>
      <c r="J574" s="109"/>
      <c r="K574" s="109"/>
      <c r="L574" s="109"/>
      <c r="M574" s="109"/>
      <c r="N574" s="412"/>
      <c r="O574" s="412"/>
      <c r="P574" s="109"/>
      <c r="Q574" s="109"/>
      <c r="R574" s="109"/>
      <c r="S574" s="109"/>
      <c r="T574" s="109"/>
      <c r="U574" s="109"/>
      <c r="V574" s="109"/>
      <c r="W574" s="109"/>
      <c r="X574" s="109"/>
      <c r="Y574" s="109"/>
      <c r="Z574" s="109"/>
      <c r="AA574" s="109"/>
      <c r="AB574" s="109"/>
      <c r="AC574" s="109"/>
    </row>
    <row r="575" customFormat="false" ht="15" hidden="false" customHeight="false" outlineLevel="0" collapsed="false">
      <c r="A575" s="617"/>
      <c r="B575" s="617"/>
      <c r="C575" s="617"/>
      <c r="D575" s="617"/>
      <c r="E575" s="617"/>
      <c r="F575" s="617"/>
      <c r="G575" s="109"/>
      <c r="H575" s="109"/>
      <c r="I575" s="109"/>
      <c r="J575" s="109"/>
      <c r="K575" s="109"/>
      <c r="L575" s="109"/>
      <c r="M575" s="109"/>
      <c r="N575" s="412"/>
      <c r="O575" s="412"/>
      <c r="P575" s="109"/>
      <c r="Q575" s="109"/>
      <c r="R575" s="109"/>
      <c r="S575" s="109"/>
      <c r="T575" s="109"/>
      <c r="U575" s="109"/>
      <c r="V575" s="109"/>
      <c r="W575" s="109"/>
      <c r="X575" s="109"/>
      <c r="Y575" s="109"/>
      <c r="Z575" s="109"/>
      <c r="AA575" s="109"/>
      <c r="AB575" s="109"/>
      <c r="AC575" s="109"/>
    </row>
    <row r="576" customFormat="false" ht="15" hidden="false" customHeight="false" outlineLevel="0" collapsed="false">
      <c r="A576" s="617"/>
      <c r="B576" s="617"/>
      <c r="C576" s="617"/>
      <c r="D576" s="617"/>
      <c r="E576" s="617"/>
      <c r="F576" s="617"/>
      <c r="G576" s="109"/>
      <c r="H576" s="109"/>
      <c r="I576" s="109"/>
      <c r="J576" s="109"/>
      <c r="K576" s="109"/>
      <c r="L576" s="109"/>
      <c r="M576" s="109"/>
      <c r="N576" s="412"/>
      <c r="O576" s="412"/>
      <c r="P576" s="109"/>
      <c r="Q576" s="109"/>
      <c r="R576" s="109"/>
      <c r="S576" s="109"/>
      <c r="T576" s="109"/>
      <c r="U576" s="109"/>
      <c r="V576" s="109"/>
      <c r="W576" s="109"/>
      <c r="X576" s="109"/>
      <c r="Y576" s="109"/>
      <c r="Z576" s="109"/>
      <c r="AA576" s="109"/>
      <c r="AB576" s="109"/>
      <c r="AC576" s="109"/>
    </row>
    <row r="577" customFormat="false" ht="15" hidden="false" customHeight="false" outlineLevel="0" collapsed="false">
      <c r="A577" s="617"/>
      <c r="B577" s="617"/>
      <c r="C577" s="617"/>
      <c r="D577" s="617"/>
      <c r="E577" s="617"/>
      <c r="F577" s="617"/>
      <c r="G577" s="109"/>
      <c r="H577" s="109"/>
      <c r="I577" s="109"/>
      <c r="J577" s="109"/>
      <c r="K577" s="109"/>
      <c r="L577" s="109"/>
      <c r="M577" s="109"/>
      <c r="N577" s="412"/>
      <c r="O577" s="412"/>
      <c r="P577" s="109"/>
      <c r="Q577" s="109"/>
      <c r="R577" s="109"/>
      <c r="S577" s="109"/>
      <c r="T577" s="109"/>
      <c r="U577" s="109"/>
      <c r="V577" s="109"/>
      <c r="W577" s="109"/>
      <c r="X577" s="109"/>
      <c r="Y577" s="109"/>
      <c r="Z577" s="109"/>
      <c r="AA577" s="109"/>
      <c r="AB577" s="109"/>
      <c r="AC577" s="109"/>
    </row>
    <row r="578" customFormat="false" ht="15" hidden="false" customHeight="false" outlineLevel="0" collapsed="false">
      <c r="A578" s="617"/>
      <c r="B578" s="617"/>
      <c r="C578" s="617"/>
      <c r="D578" s="617"/>
      <c r="E578" s="617"/>
      <c r="F578" s="617"/>
      <c r="G578" s="109"/>
      <c r="H578" s="109"/>
      <c r="I578" s="109"/>
      <c r="J578" s="109"/>
      <c r="K578" s="109"/>
      <c r="L578" s="109"/>
      <c r="M578" s="109"/>
      <c r="N578" s="412"/>
      <c r="O578" s="412"/>
      <c r="P578" s="109"/>
      <c r="Q578" s="109"/>
      <c r="R578" s="109"/>
      <c r="S578" s="109"/>
      <c r="T578" s="109"/>
      <c r="U578" s="109"/>
      <c r="V578" s="109"/>
      <c r="W578" s="109"/>
      <c r="X578" s="109"/>
      <c r="Y578" s="109"/>
      <c r="Z578" s="109"/>
      <c r="AA578" s="109"/>
      <c r="AB578" s="109"/>
      <c r="AC578" s="109"/>
    </row>
    <row r="579" customFormat="false" ht="15" hidden="false" customHeight="false" outlineLevel="0" collapsed="false">
      <c r="A579" s="617"/>
      <c r="B579" s="617"/>
      <c r="C579" s="617"/>
      <c r="D579" s="617"/>
      <c r="E579" s="617"/>
      <c r="F579" s="617"/>
      <c r="G579" s="109"/>
      <c r="H579" s="109"/>
      <c r="I579" s="109"/>
      <c r="J579" s="109"/>
      <c r="K579" s="109"/>
      <c r="L579" s="109"/>
      <c r="M579" s="109"/>
      <c r="N579" s="412"/>
      <c r="O579" s="412"/>
      <c r="P579" s="109"/>
      <c r="Q579" s="109"/>
      <c r="R579" s="109"/>
      <c r="S579" s="109"/>
      <c r="T579" s="109"/>
      <c r="U579" s="109"/>
      <c r="V579" s="109"/>
      <c r="W579" s="109"/>
      <c r="X579" s="109"/>
      <c r="Y579" s="109"/>
      <c r="Z579" s="109"/>
      <c r="AA579" s="109"/>
      <c r="AB579" s="109"/>
      <c r="AC579" s="109"/>
    </row>
    <row r="580" customFormat="false" ht="15" hidden="false" customHeight="false" outlineLevel="0" collapsed="false">
      <c r="A580" s="617"/>
      <c r="B580" s="617"/>
      <c r="C580" s="617"/>
      <c r="D580" s="617"/>
      <c r="E580" s="617"/>
      <c r="F580" s="617"/>
      <c r="G580" s="109"/>
      <c r="H580" s="109"/>
      <c r="I580" s="109"/>
      <c r="J580" s="109"/>
      <c r="K580" s="109"/>
      <c r="L580" s="109"/>
      <c r="M580" s="109"/>
      <c r="N580" s="412"/>
      <c r="O580" s="412"/>
      <c r="P580" s="109"/>
      <c r="Q580" s="109"/>
      <c r="R580" s="109"/>
      <c r="S580" s="109"/>
      <c r="T580" s="109"/>
      <c r="U580" s="109"/>
      <c r="V580" s="109"/>
      <c r="W580" s="109"/>
      <c r="X580" s="109"/>
      <c r="Y580" s="109"/>
      <c r="Z580" s="109"/>
      <c r="AA580" s="109"/>
      <c r="AB580" s="109"/>
      <c r="AC580" s="109"/>
    </row>
    <row r="581" customFormat="false" ht="15" hidden="false" customHeight="false" outlineLevel="0" collapsed="false">
      <c r="A581" s="617"/>
      <c r="B581" s="617"/>
      <c r="C581" s="617"/>
      <c r="D581" s="617"/>
      <c r="E581" s="617"/>
      <c r="F581" s="617"/>
      <c r="G581" s="109"/>
      <c r="H581" s="109"/>
      <c r="I581" s="109"/>
      <c r="J581" s="109"/>
      <c r="K581" s="109"/>
      <c r="L581" s="109"/>
      <c r="M581" s="109"/>
      <c r="N581" s="412"/>
      <c r="O581" s="412"/>
      <c r="P581" s="109"/>
      <c r="Q581" s="109"/>
      <c r="R581" s="109"/>
      <c r="S581" s="109"/>
      <c r="T581" s="109"/>
      <c r="U581" s="109"/>
      <c r="V581" s="109"/>
      <c r="W581" s="109"/>
      <c r="X581" s="109"/>
      <c r="Y581" s="109"/>
      <c r="Z581" s="109"/>
      <c r="AA581" s="109"/>
      <c r="AB581" s="109"/>
      <c r="AC581" s="109"/>
    </row>
    <row r="582" customFormat="false" ht="15" hidden="false" customHeight="false" outlineLevel="0" collapsed="false">
      <c r="A582" s="617"/>
      <c r="B582" s="617"/>
      <c r="C582" s="617"/>
      <c r="D582" s="617"/>
      <c r="E582" s="617"/>
      <c r="F582" s="617"/>
      <c r="G582" s="109"/>
      <c r="H582" s="109"/>
      <c r="I582" s="109"/>
      <c r="J582" s="109"/>
      <c r="K582" s="109"/>
      <c r="L582" s="109"/>
      <c r="M582" s="109"/>
      <c r="N582" s="412"/>
      <c r="O582" s="412"/>
      <c r="P582" s="109"/>
      <c r="Q582" s="109"/>
      <c r="R582" s="109"/>
      <c r="S582" s="109"/>
      <c r="T582" s="109"/>
      <c r="U582" s="109"/>
      <c r="V582" s="109"/>
      <c r="W582" s="109"/>
      <c r="X582" s="109"/>
      <c r="Y582" s="109"/>
      <c r="Z582" s="109"/>
      <c r="AA582" s="109"/>
      <c r="AB582" s="109"/>
      <c r="AC582" s="109"/>
    </row>
    <row r="583" customFormat="false" ht="15" hidden="false" customHeight="false" outlineLevel="0" collapsed="false">
      <c r="A583" s="617"/>
      <c r="B583" s="617"/>
      <c r="C583" s="617"/>
      <c r="D583" s="617"/>
      <c r="E583" s="617"/>
      <c r="F583" s="617"/>
      <c r="G583" s="109"/>
      <c r="H583" s="109"/>
      <c r="I583" s="109"/>
      <c r="J583" s="109"/>
      <c r="K583" s="109"/>
      <c r="L583" s="109"/>
      <c r="M583" s="109"/>
      <c r="N583" s="412"/>
      <c r="O583" s="412"/>
      <c r="P583" s="109"/>
      <c r="Q583" s="109"/>
      <c r="R583" s="109"/>
      <c r="S583" s="109"/>
      <c r="T583" s="109"/>
      <c r="U583" s="109"/>
      <c r="V583" s="109"/>
      <c r="W583" s="109"/>
      <c r="X583" s="109"/>
      <c r="Y583" s="109"/>
      <c r="Z583" s="109"/>
      <c r="AA583" s="109"/>
      <c r="AB583" s="109"/>
      <c r="AC583" s="109"/>
    </row>
    <row r="584" customFormat="false" ht="15" hidden="false" customHeight="false" outlineLevel="0" collapsed="false">
      <c r="A584" s="617"/>
      <c r="B584" s="617"/>
      <c r="C584" s="617"/>
      <c r="D584" s="617"/>
      <c r="E584" s="617"/>
      <c r="F584" s="617"/>
      <c r="G584" s="109"/>
      <c r="H584" s="109"/>
      <c r="I584" s="109"/>
      <c r="J584" s="109"/>
      <c r="K584" s="109"/>
      <c r="L584" s="109"/>
      <c r="M584" s="109"/>
      <c r="N584" s="412"/>
      <c r="O584" s="412"/>
      <c r="P584" s="109"/>
      <c r="Q584" s="109"/>
      <c r="R584" s="109"/>
      <c r="S584" s="109"/>
      <c r="T584" s="109"/>
      <c r="U584" s="109"/>
      <c r="V584" s="109"/>
      <c r="W584" s="109"/>
      <c r="X584" s="109"/>
      <c r="Y584" s="109"/>
      <c r="Z584" s="109"/>
      <c r="AA584" s="109"/>
      <c r="AB584" s="109"/>
      <c r="AC584" s="109"/>
    </row>
    <row r="585" customFormat="false" ht="15" hidden="false" customHeight="false" outlineLevel="0" collapsed="false">
      <c r="A585" s="617"/>
      <c r="B585" s="617"/>
      <c r="C585" s="617"/>
      <c r="D585" s="617"/>
      <c r="E585" s="617"/>
      <c r="F585" s="617"/>
      <c r="G585" s="109"/>
      <c r="H585" s="109"/>
      <c r="I585" s="109"/>
      <c r="J585" s="109"/>
      <c r="K585" s="109"/>
      <c r="L585" s="109"/>
      <c r="M585" s="109"/>
      <c r="N585" s="412"/>
      <c r="O585" s="412"/>
      <c r="P585" s="109"/>
      <c r="Q585" s="109"/>
      <c r="R585" s="109"/>
      <c r="S585" s="109"/>
      <c r="T585" s="109"/>
      <c r="U585" s="109"/>
      <c r="V585" s="109"/>
      <c r="W585" s="109"/>
      <c r="X585" s="109"/>
      <c r="Y585" s="109"/>
      <c r="Z585" s="109"/>
      <c r="AA585" s="109"/>
      <c r="AB585" s="109"/>
      <c r="AC585" s="109"/>
    </row>
    <row r="586" customFormat="false" ht="15" hidden="false" customHeight="false" outlineLevel="0" collapsed="false">
      <c r="A586" s="617"/>
      <c r="B586" s="617"/>
      <c r="C586" s="617"/>
      <c r="D586" s="617"/>
      <c r="E586" s="617"/>
      <c r="F586" s="617"/>
      <c r="G586" s="109"/>
      <c r="H586" s="109"/>
      <c r="I586" s="109"/>
      <c r="J586" s="109"/>
      <c r="K586" s="109"/>
      <c r="L586" s="109"/>
      <c r="M586" s="109"/>
      <c r="N586" s="412"/>
      <c r="O586" s="412"/>
      <c r="P586" s="109"/>
      <c r="Q586" s="109"/>
      <c r="R586" s="109"/>
      <c r="S586" s="109"/>
      <c r="T586" s="109"/>
      <c r="U586" s="109"/>
      <c r="V586" s="109"/>
      <c r="W586" s="109"/>
      <c r="X586" s="109"/>
      <c r="Y586" s="109"/>
      <c r="Z586" s="109"/>
      <c r="AA586" s="109"/>
      <c r="AB586" s="109"/>
      <c r="AC586" s="109"/>
    </row>
    <row r="587" customFormat="false" ht="15" hidden="false" customHeight="false" outlineLevel="0" collapsed="false">
      <c r="A587" s="617"/>
      <c r="B587" s="617"/>
      <c r="C587" s="617"/>
      <c r="D587" s="617"/>
      <c r="E587" s="617"/>
      <c r="F587" s="617"/>
      <c r="G587" s="109"/>
      <c r="H587" s="109"/>
      <c r="I587" s="109"/>
      <c r="J587" s="109"/>
      <c r="K587" s="109"/>
      <c r="L587" s="109"/>
      <c r="M587" s="109"/>
      <c r="N587" s="412"/>
      <c r="O587" s="412"/>
      <c r="P587" s="109"/>
      <c r="Q587" s="109"/>
      <c r="R587" s="109"/>
      <c r="S587" s="109"/>
      <c r="T587" s="109"/>
      <c r="U587" s="109"/>
      <c r="V587" s="109"/>
      <c r="W587" s="109"/>
      <c r="X587" s="109"/>
      <c r="Y587" s="109"/>
      <c r="Z587" s="109"/>
      <c r="AA587" s="109"/>
      <c r="AB587" s="109"/>
      <c r="AC587" s="109"/>
    </row>
    <row r="588" customFormat="false" ht="15" hidden="false" customHeight="false" outlineLevel="0" collapsed="false">
      <c r="A588" s="617"/>
      <c r="B588" s="617"/>
      <c r="C588" s="617"/>
      <c r="D588" s="617"/>
      <c r="E588" s="617"/>
      <c r="F588" s="617"/>
      <c r="G588" s="109"/>
      <c r="H588" s="109"/>
      <c r="I588" s="109"/>
      <c r="J588" s="109"/>
      <c r="K588" s="109"/>
      <c r="L588" s="109"/>
      <c r="M588" s="109"/>
      <c r="N588" s="412"/>
      <c r="O588" s="412"/>
      <c r="P588" s="109"/>
      <c r="Q588" s="109"/>
      <c r="R588" s="109"/>
      <c r="S588" s="109"/>
      <c r="T588" s="109"/>
      <c r="U588" s="109"/>
      <c r="V588" s="109"/>
      <c r="W588" s="109"/>
      <c r="X588" s="109"/>
      <c r="Y588" s="109"/>
      <c r="Z588" s="109"/>
      <c r="AA588" s="109"/>
      <c r="AB588" s="109"/>
      <c r="AC588" s="109"/>
    </row>
    <row r="589" customFormat="false" ht="15" hidden="false" customHeight="false" outlineLevel="0" collapsed="false">
      <c r="A589" s="617"/>
      <c r="B589" s="617"/>
      <c r="C589" s="617"/>
      <c r="D589" s="617"/>
      <c r="E589" s="617"/>
      <c r="F589" s="617"/>
      <c r="G589" s="109"/>
      <c r="H589" s="109"/>
      <c r="I589" s="109"/>
      <c r="J589" s="109"/>
      <c r="K589" s="109"/>
      <c r="L589" s="109"/>
      <c r="M589" s="109"/>
      <c r="N589" s="412"/>
      <c r="O589" s="412"/>
      <c r="P589" s="109"/>
      <c r="Q589" s="109"/>
      <c r="R589" s="109"/>
      <c r="S589" s="109"/>
      <c r="T589" s="109"/>
      <c r="U589" s="109"/>
      <c r="V589" s="109"/>
      <c r="W589" s="109"/>
      <c r="X589" s="109"/>
      <c r="Y589" s="109"/>
      <c r="Z589" s="109"/>
      <c r="AA589" s="109"/>
      <c r="AB589" s="109"/>
      <c r="AC589" s="109"/>
    </row>
    <row r="590" customFormat="false" ht="15" hidden="false" customHeight="false" outlineLevel="0" collapsed="false">
      <c r="A590" s="617"/>
      <c r="B590" s="617"/>
      <c r="C590" s="617"/>
      <c r="D590" s="617"/>
      <c r="E590" s="617"/>
      <c r="F590" s="617"/>
      <c r="G590" s="109"/>
      <c r="H590" s="109"/>
      <c r="I590" s="109"/>
      <c r="J590" s="109"/>
      <c r="K590" s="109"/>
      <c r="L590" s="109"/>
      <c r="M590" s="109"/>
      <c r="N590" s="412"/>
      <c r="O590" s="412"/>
      <c r="P590" s="109"/>
      <c r="Q590" s="109"/>
      <c r="R590" s="109"/>
      <c r="S590" s="109"/>
      <c r="T590" s="109"/>
      <c r="U590" s="109"/>
      <c r="V590" s="109"/>
      <c r="W590" s="109"/>
      <c r="X590" s="109"/>
      <c r="Y590" s="109"/>
      <c r="Z590" s="109"/>
      <c r="AA590" s="109"/>
      <c r="AB590" s="109"/>
      <c r="AC590" s="109"/>
    </row>
    <row r="591" customFormat="false" ht="15" hidden="false" customHeight="false" outlineLevel="0" collapsed="false">
      <c r="A591" s="617"/>
      <c r="B591" s="617"/>
      <c r="C591" s="617"/>
      <c r="D591" s="617"/>
      <c r="E591" s="617"/>
      <c r="F591" s="617"/>
      <c r="G591" s="109"/>
      <c r="H591" s="109"/>
      <c r="I591" s="109"/>
      <c r="J591" s="109"/>
      <c r="K591" s="109"/>
      <c r="L591" s="109"/>
      <c r="M591" s="109"/>
      <c r="N591" s="412"/>
      <c r="O591" s="412"/>
      <c r="P591" s="109"/>
      <c r="Q591" s="109"/>
      <c r="R591" s="109"/>
      <c r="S591" s="109"/>
      <c r="T591" s="109"/>
      <c r="U591" s="109"/>
      <c r="V591" s="109"/>
      <c r="W591" s="109"/>
      <c r="X591" s="109"/>
      <c r="Y591" s="109"/>
      <c r="Z591" s="109"/>
      <c r="AA591" s="109"/>
      <c r="AB591" s="109"/>
      <c r="AC591" s="109"/>
    </row>
    <row r="592" customFormat="false" ht="15" hidden="false" customHeight="false" outlineLevel="0" collapsed="false">
      <c r="A592" s="617"/>
      <c r="B592" s="617"/>
      <c r="C592" s="617"/>
      <c r="D592" s="617"/>
      <c r="E592" s="617"/>
      <c r="F592" s="617"/>
      <c r="G592" s="109"/>
      <c r="H592" s="109"/>
      <c r="I592" s="109"/>
      <c r="J592" s="109"/>
      <c r="K592" s="109"/>
      <c r="L592" s="109"/>
      <c r="M592" s="109"/>
      <c r="N592" s="412"/>
      <c r="O592" s="412"/>
      <c r="P592" s="109"/>
      <c r="Q592" s="109"/>
      <c r="R592" s="109"/>
      <c r="S592" s="109"/>
      <c r="T592" s="109"/>
      <c r="U592" s="109"/>
      <c r="V592" s="109"/>
      <c r="W592" s="109"/>
      <c r="X592" s="109"/>
      <c r="Y592" s="109"/>
      <c r="Z592" s="109"/>
      <c r="AA592" s="109"/>
      <c r="AB592" s="109"/>
      <c r="AC592" s="109"/>
    </row>
    <row r="593" customFormat="false" ht="15" hidden="false" customHeight="false" outlineLevel="0" collapsed="false">
      <c r="A593" s="617"/>
      <c r="B593" s="617"/>
      <c r="C593" s="617"/>
      <c r="D593" s="617"/>
      <c r="E593" s="617"/>
      <c r="F593" s="617"/>
      <c r="G593" s="109"/>
      <c r="H593" s="109"/>
      <c r="I593" s="109"/>
      <c r="J593" s="109"/>
      <c r="K593" s="109"/>
      <c r="L593" s="109"/>
      <c r="M593" s="109"/>
      <c r="N593" s="412"/>
      <c r="O593" s="412"/>
      <c r="P593" s="109"/>
      <c r="Q593" s="109"/>
      <c r="R593" s="109"/>
      <c r="S593" s="109"/>
      <c r="T593" s="109"/>
      <c r="U593" s="109"/>
      <c r="V593" s="109"/>
      <c r="W593" s="109"/>
      <c r="X593" s="109"/>
      <c r="Y593" s="109"/>
      <c r="Z593" s="109"/>
      <c r="AA593" s="109"/>
      <c r="AB593" s="109"/>
      <c r="AC593" s="109"/>
    </row>
    <row r="594" customFormat="false" ht="15" hidden="false" customHeight="false" outlineLevel="0" collapsed="false">
      <c r="A594" s="617"/>
      <c r="B594" s="617"/>
      <c r="C594" s="617"/>
      <c r="D594" s="617"/>
      <c r="E594" s="617"/>
      <c r="F594" s="617"/>
      <c r="G594" s="109"/>
      <c r="H594" s="109"/>
      <c r="I594" s="109"/>
      <c r="J594" s="109"/>
      <c r="K594" s="109"/>
      <c r="L594" s="109"/>
      <c r="M594" s="109"/>
      <c r="N594" s="412"/>
      <c r="O594" s="412"/>
      <c r="P594" s="109"/>
      <c r="Q594" s="109"/>
      <c r="R594" s="109"/>
      <c r="S594" s="109"/>
      <c r="T594" s="109"/>
      <c r="U594" s="109"/>
      <c r="V594" s="109"/>
      <c r="W594" s="109"/>
      <c r="X594" s="109"/>
      <c r="Y594" s="109"/>
      <c r="Z594" s="109"/>
      <c r="AA594" s="109"/>
      <c r="AB594" s="109"/>
      <c r="AC594" s="109"/>
    </row>
    <row r="595" customFormat="false" ht="15" hidden="false" customHeight="false" outlineLevel="0" collapsed="false">
      <c r="A595" s="617"/>
      <c r="B595" s="617"/>
      <c r="C595" s="617"/>
      <c r="D595" s="617"/>
      <c r="E595" s="617"/>
      <c r="F595" s="617"/>
      <c r="G595" s="109"/>
      <c r="H595" s="109"/>
      <c r="I595" s="109"/>
      <c r="J595" s="109"/>
      <c r="K595" s="109"/>
      <c r="L595" s="109"/>
      <c r="M595" s="109"/>
      <c r="N595" s="412"/>
      <c r="O595" s="412"/>
      <c r="P595" s="109"/>
      <c r="Q595" s="109"/>
      <c r="R595" s="109"/>
      <c r="S595" s="109"/>
      <c r="T595" s="109"/>
      <c r="U595" s="109"/>
      <c r="V595" s="109"/>
      <c r="W595" s="109"/>
      <c r="X595" s="109"/>
      <c r="Y595" s="109"/>
      <c r="Z595" s="109"/>
      <c r="AA595" s="109"/>
      <c r="AB595" s="109"/>
      <c r="AC595" s="109"/>
    </row>
    <row r="596" customFormat="false" ht="15" hidden="false" customHeight="false" outlineLevel="0" collapsed="false">
      <c r="A596" s="617"/>
      <c r="B596" s="617"/>
      <c r="C596" s="617"/>
      <c r="D596" s="617"/>
      <c r="E596" s="617"/>
      <c r="F596" s="617"/>
      <c r="G596" s="109"/>
      <c r="H596" s="109"/>
      <c r="I596" s="109"/>
      <c r="J596" s="109"/>
      <c r="K596" s="109"/>
      <c r="L596" s="109"/>
      <c r="M596" s="109"/>
      <c r="N596" s="412"/>
      <c r="O596" s="412"/>
      <c r="P596" s="109"/>
      <c r="Q596" s="109"/>
      <c r="R596" s="109"/>
      <c r="S596" s="109"/>
      <c r="T596" s="109"/>
      <c r="U596" s="109"/>
      <c r="V596" s="109"/>
      <c r="W596" s="109"/>
      <c r="X596" s="109"/>
      <c r="Y596" s="109"/>
      <c r="Z596" s="109"/>
      <c r="AA596" s="109"/>
      <c r="AB596" s="109"/>
      <c r="AC596" s="109"/>
    </row>
    <row r="597" customFormat="false" ht="15" hidden="false" customHeight="false" outlineLevel="0" collapsed="false">
      <c r="A597" s="617"/>
      <c r="B597" s="617"/>
      <c r="C597" s="617"/>
      <c r="D597" s="617"/>
      <c r="E597" s="617"/>
      <c r="F597" s="617"/>
      <c r="G597" s="109"/>
      <c r="H597" s="109"/>
      <c r="I597" s="109"/>
      <c r="J597" s="109"/>
      <c r="K597" s="109"/>
      <c r="L597" s="109"/>
      <c r="M597" s="109"/>
      <c r="N597" s="412"/>
      <c r="O597" s="412"/>
      <c r="P597" s="109"/>
      <c r="Q597" s="109"/>
      <c r="R597" s="109"/>
      <c r="S597" s="109"/>
      <c r="T597" s="109"/>
      <c r="U597" s="109"/>
      <c r="V597" s="109"/>
      <c r="W597" s="109"/>
      <c r="X597" s="109"/>
      <c r="Y597" s="109"/>
      <c r="Z597" s="109"/>
      <c r="AA597" s="109"/>
      <c r="AB597" s="109"/>
      <c r="AC597" s="109"/>
    </row>
    <row r="598" customFormat="false" ht="15" hidden="false" customHeight="false" outlineLevel="0" collapsed="false">
      <c r="A598" s="617"/>
      <c r="B598" s="617"/>
      <c r="C598" s="617"/>
      <c r="D598" s="617"/>
      <c r="E598" s="617"/>
      <c r="F598" s="617"/>
      <c r="G598" s="109"/>
      <c r="H598" s="109"/>
      <c r="I598" s="109"/>
      <c r="J598" s="109"/>
      <c r="K598" s="109"/>
      <c r="L598" s="109"/>
      <c r="M598" s="109"/>
      <c r="N598" s="412"/>
      <c r="O598" s="412"/>
      <c r="P598" s="109"/>
      <c r="Q598" s="109"/>
      <c r="R598" s="109"/>
      <c r="S598" s="109"/>
      <c r="T598" s="109"/>
      <c r="U598" s="109"/>
      <c r="V598" s="109"/>
      <c r="W598" s="109"/>
      <c r="X598" s="109"/>
      <c r="Y598" s="109"/>
      <c r="Z598" s="109"/>
      <c r="AA598" s="109"/>
      <c r="AB598" s="109"/>
      <c r="AC598" s="109"/>
    </row>
    <row r="599" customFormat="false" ht="15" hidden="false" customHeight="false" outlineLevel="0" collapsed="false">
      <c r="A599" s="617"/>
      <c r="B599" s="617"/>
      <c r="C599" s="617"/>
      <c r="D599" s="617"/>
      <c r="E599" s="617"/>
      <c r="F599" s="617"/>
      <c r="G599" s="109"/>
      <c r="H599" s="109"/>
      <c r="I599" s="109"/>
      <c r="J599" s="109"/>
      <c r="K599" s="109"/>
      <c r="L599" s="109"/>
      <c r="M599" s="109"/>
      <c r="N599" s="412"/>
      <c r="O599" s="412"/>
      <c r="P599" s="109"/>
      <c r="Q599" s="109"/>
      <c r="R599" s="109"/>
      <c r="S599" s="109"/>
      <c r="T599" s="109"/>
      <c r="U599" s="109"/>
      <c r="V599" s="109"/>
      <c r="W599" s="109"/>
      <c r="X599" s="109"/>
      <c r="Y599" s="109"/>
      <c r="Z599" s="109"/>
      <c r="AA599" s="109"/>
      <c r="AB599" s="109"/>
      <c r="AC599" s="109"/>
    </row>
    <row r="600" customFormat="false" ht="15" hidden="false" customHeight="false" outlineLevel="0" collapsed="false">
      <c r="A600" s="617"/>
      <c r="B600" s="617"/>
      <c r="C600" s="617"/>
      <c r="D600" s="617"/>
      <c r="E600" s="617"/>
      <c r="F600" s="617"/>
      <c r="G600" s="109"/>
      <c r="H600" s="109"/>
      <c r="I600" s="109"/>
      <c r="J600" s="109"/>
      <c r="K600" s="109"/>
      <c r="L600" s="109"/>
      <c r="M600" s="109"/>
      <c r="N600" s="412"/>
      <c r="O600" s="412"/>
      <c r="P600" s="109"/>
      <c r="Q600" s="109"/>
      <c r="R600" s="109"/>
      <c r="S600" s="109"/>
      <c r="T600" s="109"/>
      <c r="U600" s="109"/>
      <c r="V600" s="109"/>
      <c r="W600" s="109"/>
      <c r="X600" s="109"/>
      <c r="Y600" s="109"/>
      <c r="Z600" s="109"/>
      <c r="AA600" s="109"/>
      <c r="AB600" s="109"/>
      <c r="AC600" s="109"/>
    </row>
    <row r="601" customFormat="false" ht="15" hidden="false" customHeight="false" outlineLevel="0" collapsed="false">
      <c r="A601" s="617"/>
      <c r="B601" s="617"/>
      <c r="C601" s="617"/>
      <c r="D601" s="617"/>
      <c r="E601" s="617"/>
      <c r="F601" s="617"/>
      <c r="G601" s="109"/>
      <c r="H601" s="109"/>
      <c r="I601" s="109"/>
      <c r="J601" s="109"/>
      <c r="K601" s="109"/>
      <c r="L601" s="109"/>
      <c r="M601" s="109"/>
      <c r="N601" s="412"/>
      <c r="O601" s="412"/>
      <c r="P601" s="109"/>
      <c r="Q601" s="109"/>
      <c r="R601" s="109"/>
      <c r="S601" s="109"/>
      <c r="T601" s="109"/>
      <c r="U601" s="109"/>
      <c r="V601" s="109"/>
      <c r="W601" s="109"/>
      <c r="X601" s="109"/>
      <c r="Y601" s="109"/>
      <c r="Z601" s="109"/>
      <c r="AA601" s="109"/>
      <c r="AB601" s="109"/>
      <c r="AC601" s="109"/>
    </row>
    <row r="602" customFormat="false" ht="15" hidden="false" customHeight="false" outlineLevel="0" collapsed="false">
      <c r="A602" s="617"/>
      <c r="B602" s="617"/>
      <c r="C602" s="617"/>
      <c r="D602" s="617"/>
      <c r="E602" s="617"/>
      <c r="F602" s="617"/>
      <c r="G602" s="109"/>
      <c r="H602" s="109"/>
      <c r="I602" s="109"/>
      <c r="J602" s="109"/>
      <c r="K602" s="109"/>
      <c r="L602" s="109"/>
      <c r="M602" s="109"/>
      <c r="N602" s="412"/>
      <c r="O602" s="412"/>
      <c r="P602" s="109"/>
      <c r="Q602" s="109"/>
      <c r="R602" s="109"/>
      <c r="S602" s="109"/>
      <c r="T602" s="109"/>
      <c r="U602" s="109"/>
      <c r="V602" s="109"/>
      <c r="W602" s="109"/>
      <c r="X602" s="109"/>
      <c r="Y602" s="109"/>
      <c r="Z602" s="109"/>
      <c r="AA602" s="109"/>
      <c r="AB602" s="109"/>
      <c r="AC602" s="109"/>
    </row>
    <row r="603" customFormat="false" ht="15" hidden="false" customHeight="false" outlineLevel="0" collapsed="false">
      <c r="A603" s="617"/>
      <c r="B603" s="617"/>
      <c r="C603" s="617"/>
      <c r="D603" s="617"/>
      <c r="E603" s="617"/>
      <c r="F603" s="617"/>
      <c r="G603" s="109"/>
      <c r="H603" s="109"/>
      <c r="I603" s="109"/>
      <c r="J603" s="109"/>
      <c r="K603" s="109"/>
      <c r="L603" s="109"/>
      <c r="M603" s="109"/>
      <c r="N603" s="412"/>
      <c r="O603" s="412"/>
      <c r="P603" s="109"/>
      <c r="Q603" s="109"/>
      <c r="R603" s="109"/>
      <c r="S603" s="109"/>
      <c r="T603" s="109"/>
      <c r="U603" s="109"/>
      <c r="V603" s="109"/>
      <c r="W603" s="109"/>
      <c r="X603" s="109"/>
      <c r="Y603" s="109"/>
      <c r="Z603" s="109"/>
      <c r="AA603" s="109"/>
      <c r="AB603" s="109"/>
      <c r="AC603" s="109"/>
    </row>
    <row r="604" customFormat="false" ht="15" hidden="false" customHeight="false" outlineLevel="0" collapsed="false">
      <c r="A604" s="617"/>
      <c r="B604" s="617"/>
      <c r="C604" s="617"/>
      <c r="D604" s="617"/>
      <c r="E604" s="617"/>
      <c r="F604" s="617"/>
      <c r="G604" s="109"/>
      <c r="H604" s="109"/>
      <c r="I604" s="109"/>
      <c r="J604" s="109"/>
      <c r="K604" s="109"/>
      <c r="L604" s="109"/>
      <c r="M604" s="109"/>
      <c r="N604" s="412"/>
      <c r="O604" s="412"/>
      <c r="P604" s="109"/>
      <c r="Q604" s="109"/>
      <c r="R604" s="109"/>
      <c r="S604" s="109"/>
      <c r="T604" s="109"/>
      <c r="U604" s="109"/>
      <c r="V604" s="109"/>
      <c r="W604" s="109"/>
      <c r="X604" s="109"/>
      <c r="Y604" s="109"/>
      <c r="Z604" s="109"/>
      <c r="AA604" s="109"/>
      <c r="AB604" s="109"/>
      <c r="AC604" s="109"/>
    </row>
    <row r="605" customFormat="false" ht="15" hidden="false" customHeight="false" outlineLevel="0" collapsed="false">
      <c r="A605" s="617"/>
      <c r="B605" s="617"/>
      <c r="C605" s="617"/>
      <c r="D605" s="617"/>
      <c r="E605" s="617"/>
      <c r="F605" s="617"/>
      <c r="G605" s="109"/>
      <c r="H605" s="109"/>
      <c r="I605" s="109"/>
      <c r="J605" s="109"/>
      <c r="K605" s="109"/>
      <c r="L605" s="109"/>
      <c r="M605" s="109"/>
      <c r="N605" s="412"/>
      <c r="O605" s="412"/>
      <c r="P605" s="109"/>
      <c r="Q605" s="109"/>
      <c r="R605" s="109"/>
      <c r="S605" s="109"/>
      <c r="T605" s="109"/>
      <c r="U605" s="109"/>
      <c r="V605" s="109"/>
      <c r="W605" s="109"/>
      <c r="X605" s="109"/>
      <c r="Y605" s="109"/>
      <c r="Z605" s="109"/>
      <c r="AA605" s="109"/>
      <c r="AB605" s="109"/>
      <c r="AC605" s="109"/>
    </row>
    <row r="606" customFormat="false" ht="15" hidden="false" customHeight="false" outlineLevel="0" collapsed="false">
      <c r="A606" s="617"/>
      <c r="B606" s="617"/>
      <c r="C606" s="617"/>
      <c r="D606" s="617"/>
      <c r="E606" s="617"/>
      <c r="F606" s="617"/>
      <c r="G606" s="109"/>
      <c r="H606" s="109"/>
      <c r="I606" s="109"/>
      <c r="J606" s="109"/>
      <c r="K606" s="109"/>
      <c r="L606" s="109"/>
      <c r="M606" s="109"/>
      <c r="N606" s="412"/>
      <c r="O606" s="412"/>
      <c r="P606" s="109"/>
      <c r="Q606" s="109"/>
      <c r="R606" s="109"/>
      <c r="S606" s="109"/>
      <c r="T606" s="109"/>
      <c r="U606" s="109"/>
      <c r="V606" s="109"/>
      <c r="W606" s="109"/>
      <c r="X606" s="109"/>
      <c r="Y606" s="109"/>
      <c r="Z606" s="109"/>
      <c r="AA606" s="109"/>
      <c r="AB606" s="109"/>
      <c r="AC606" s="109"/>
    </row>
    <row r="607" customFormat="false" ht="15" hidden="false" customHeight="false" outlineLevel="0" collapsed="false">
      <c r="A607" s="617"/>
      <c r="B607" s="617"/>
      <c r="C607" s="617"/>
      <c r="D607" s="617"/>
      <c r="E607" s="617"/>
      <c r="F607" s="617"/>
      <c r="G607" s="109"/>
      <c r="H607" s="109"/>
      <c r="I607" s="109"/>
      <c r="J607" s="109"/>
      <c r="K607" s="109"/>
      <c r="L607" s="109"/>
      <c r="M607" s="109"/>
      <c r="N607" s="412"/>
      <c r="O607" s="412"/>
      <c r="P607" s="109"/>
      <c r="Q607" s="109"/>
      <c r="R607" s="109"/>
      <c r="S607" s="109"/>
      <c r="T607" s="109"/>
      <c r="U607" s="109"/>
      <c r="V607" s="109"/>
      <c r="W607" s="109"/>
      <c r="X607" s="109"/>
      <c r="Y607" s="109"/>
      <c r="Z607" s="109"/>
      <c r="AA607" s="109"/>
      <c r="AB607" s="109"/>
      <c r="AC607" s="109"/>
    </row>
    <row r="608" customFormat="false" ht="15" hidden="false" customHeight="false" outlineLevel="0" collapsed="false">
      <c r="A608" s="617"/>
      <c r="B608" s="617"/>
      <c r="C608" s="617"/>
      <c r="D608" s="617"/>
      <c r="E608" s="617"/>
      <c r="F608" s="617"/>
      <c r="G608" s="109"/>
      <c r="H608" s="109"/>
      <c r="I608" s="109"/>
      <c r="J608" s="109"/>
      <c r="K608" s="109"/>
      <c r="L608" s="109"/>
      <c r="M608" s="109"/>
      <c r="N608" s="412"/>
      <c r="O608" s="412"/>
      <c r="P608" s="109"/>
      <c r="Q608" s="109"/>
      <c r="R608" s="109"/>
      <c r="S608" s="109"/>
      <c r="T608" s="109"/>
      <c r="U608" s="109"/>
      <c r="V608" s="109"/>
      <c r="W608" s="109"/>
      <c r="X608" s="109"/>
      <c r="Y608" s="109"/>
      <c r="Z608" s="109"/>
      <c r="AA608" s="109"/>
      <c r="AB608" s="109"/>
      <c r="AC608" s="109"/>
    </row>
    <row r="609" customFormat="false" ht="15" hidden="false" customHeight="false" outlineLevel="0" collapsed="false">
      <c r="A609" s="617"/>
      <c r="B609" s="617"/>
      <c r="C609" s="617"/>
      <c r="D609" s="617"/>
      <c r="E609" s="617"/>
      <c r="F609" s="617"/>
      <c r="G609" s="109"/>
      <c r="H609" s="109"/>
      <c r="I609" s="109"/>
      <c r="J609" s="109"/>
      <c r="K609" s="109"/>
      <c r="L609" s="109"/>
      <c r="M609" s="109"/>
      <c r="N609" s="412"/>
      <c r="O609" s="412"/>
      <c r="P609" s="109"/>
      <c r="Q609" s="109"/>
      <c r="R609" s="109"/>
      <c r="S609" s="109"/>
      <c r="T609" s="109"/>
      <c r="U609" s="109"/>
      <c r="V609" s="109"/>
      <c r="W609" s="109"/>
      <c r="X609" s="109"/>
      <c r="Y609" s="109"/>
      <c r="Z609" s="109"/>
      <c r="AA609" s="109"/>
      <c r="AB609" s="109"/>
      <c r="AC609" s="109"/>
    </row>
    <row r="610" customFormat="false" ht="15" hidden="false" customHeight="false" outlineLevel="0" collapsed="false">
      <c r="A610" s="617"/>
      <c r="B610" s="617"/>
      <c r="C610" s="617"/>
      <c r="D610" s="617"/>
      <c r="E610" s="617"/>
      <c r="F610" s="617"/>
      <c r="G610" s="109"/>
      <c r="H610" s="109"/>
      <c r="I610" s="109"/>
      <c r="J610" s="109"/>
      <c r="K610" s="109"/>
      <c r="L610" s="109"/>
      <c r="M610" s="109"/>
      <c r="N610" s="412"/>
      <c r="O610" s="412"/>
      <c r="P610" s="109"/>
      <c r="Q610" s="109"/>
      <c r="R610" s="109"/>
      <c r="S610" s="109"/>
      <c r="T610" s="109"/>
      <c r="U610" s="109"/>
      <c r="V610" s="109"/>
      <c r="W610" s="109"/>
      <c r="X610" s="109"/>
      <c r="Y610" s="109"/>
      <c r="Z610" s="109"/>
      <c r="AA610" s="109"/>
      <c r="AB610" s="109"/>
      <c r="AC610" s="109"/>
    </row>
    <row r="611" customFormat="false" ht="15" hidden="false" customHeight="false" outlineLevel="0" collapsed="false">
      <c r="A611" s="617"/>
      <c r="B611" s="617"/>
      <c r="C611" s="617"/>
      <c r="D611" s="617"/>
      <c r="E611" s="617"/>
      <c r="F611" s="617"/>
      <c r="G611" s="109"/>
      <c r="H611" s="109"/>
      <c r="I611" s="109"/>
      <c r="J611" s="109"/>
      <c r="K611" s="109"/>
      <c r="L611" s="109"/>
      <c r="M611" s="109"/>
      <c r="N611" s="412"/>
      <c r="O611" s="412"/>
      <c r="P611" s="109"/>
      <c r="Q611" s="109"/>
      <c r="R611" s="109"/>
      <c r="S611" s="109"/>
      <c r="T611" s="109"/>
      <c r="U611" s="109"/>
      <c r="V611" s="109"/>
      <c r="W611" s="109"/>
      <c r="X611" s="109"/>
      <c r="Y611" s="109"/>
      <c r="Z611" s="109"/>
      <c r="AA611" s="109"/>
      <c r="AB611" s="109"/>
      <c r="AC611" s="109"/>
    </row>
    <row r="612" customFormat="false" ht="15" hidden="false" customHeight="false" outlineLevel="0" collapsed="false">
      <c r="A612" s="617"/>
      <c r="B612" s="617"/>
      <c r="C612" s="617"/>
      <c r="D612" s="617"/>
      <c r="E612" s="617"/>
      <c r="F612" s="617"/>
      <c r="G612" s="109"/>
      <c r="H612" s="109"/>
      <c r="I612" s="109"/>
      <c r="J612" s="109"/>
      <c r="K612" s="109"/>
      <c r="L612" s="109"/>
      <c r="M612" s="109"/>
      <c r="N612" s="412"/>
      <c r="O612" s="412"/>
      <c r="P612" s="109"/>
      <c r="Q612" s="109"/>
      <c r="R612" s="109"/>
      <c r="S612" s="109"/>
      <c r="T612" s="109"/>
      <c r="U612" s="109"/>
      <c r="V612" s="109"/>
      <c r="W612" s="109"/>
      <c r="X612" s="109"/>
      <c r="Y612" s="109"/>
      <c r="Z612" s="109"/>
      <c r="AA612" s="109"/>
      <c r="AB612" s="109"/>
      <c r="AC612" s="109"/>
    </row>
    <row r="613" customFormat="false" ht="15" hidden="false" customHeight="false" outlineLevel="0" collapsed="false">
      <c r="A613" s="617"/>
      <c r="B613" s="617"/>
      <c r="C613" s="617"/>
      <c r="D613" s="617"/>
      <c r="E613" s="617"/>
      <c r="F613" s="617"/>
      <c r="G613" s="109"/>
      <c r="H613" s="109"/>
      <c r="I613" s="109"/>
      <c r="J613" s="109"/>
      <c r="K613" s="109"/>
      <c r="L613" s="109"/>
      <c r="M613" s="109"/>
      <c r="N613" s="412"/>
      <c r="O613" s="412"/>
      <c r="P613" s="109"/>
      <c r="Q613" s="109"/>
      <c r="R613" s="109"/>
      <c r="S613" s="109"/>
      <c r="T613" s="109"/>
      <c r="U613" s="109"/>
      <c r="V613" s="109"/>
      <c r="W613" s="109"/>
      <c r="X613" s="109"/>
      <c r="Y613" s="109"/>
      <c r="Z613" s="109"/>
      <c r="AA613" s="109"/>
      <c r="AB613" s="109"/>
      <c r="AC613" s="109"/>
    </row>
    <row r="614" customFormat="false" ht="15" hidden="false" customHeight="false" outlineLevel="0" collapsed="false">
      <c r="A614" s="617"/>
      <c r="B614" s="617"/>
      <c r="C614" s="617"/>
      <c r="D614" s="617"/>
      <c r="E614" s="617"/>
      <c r="F614" s="617"/>
      <c r="G614" s="109"/>
      <c r="H614" s="109"/>
      <c r="I614" s="109"/>
      <c r="J614" s="109"/>
      <c r="K614" s="109"/>
      <c r="L614" s="109"/>
      <c r="M614" s="109"/>
      <c r="N614" s="412"/>
      <c r="O614" s="412"/>
      <c r="P614" s="109"/>
      <c r="Q614" s="109"/>
      <c r="R614" s="109"/>
      <c r="S614" s="109"/>
      <c r="T614" s="109"/>
      <c r="U614" s="109"/>
      <c r="V614" s="109"/>
      <c r="W614" s="109"/>
      <c r="X614" s="109"/>
      <c r="Y614" s="109"/>
      <c r="Z614" s="109"/>
      <c r="AA614" s="109"/>
      <c r="AB614" s="109"/>
      <c r="AC614" s="109"/>
    </row>
    <row r="615" customFormat="false" ht="15" hidden="false" customHeight="false" outlineLevel="0" collapsed="false">
      <c r="A615" s="617"/>
      <c r="B615" s="617"/>
      <c r="C615" s="617"/>
      <c r="D615" s="617"/>
      <c r="E615" s="617"/>
      <c r="F615" s="617"/>
      <c r="G615" s="109"/>
      <c r="H615" s="109"/>
      <c r="I615" s="109"/>
      <c r="J615" s="109"/>
      <c r="K615" s="109"/>
      <c r="L615" s="109"/>
      <c r="M615" s="109"/>
      <c r="N615" s="412"/>
      <c r="O615" s="412"/>
      <c r="P615" s="109"/>
      <c r="Q615" s="109"/>
      <c r="R615" s="109"/>
      <c r="S615" s="109"/>
      <c r="T615" s="109"/>
      <c r="U615" s="109"/>
      <c r="V615" s="109"/>
      <c r="W615" s="109"/>
      <c r="X615" s="109"/>
      <c r="Y615" s="109"/>
      <c r="Z615" s="109"/>
      <c r="AA615" s="109"/>
      <c r="AB615" s="109"/>
      <c r="AC615" s="109"/>
    </row>
    <row r="616" customFormat="false" ht="15" hidden="false" customHeight="false" outlineLevel="0" collapsed="false">
      <c r="A616" s="617"/>
      <c r="B616" s="617"/>
      <c r="C616" s="617"/>
      <c r="D616" s="617"/>
      <c r="E616" s="617"/>
      <c r="F616" s="617"/>
      <c r="G616" s="109"/>
      <c r="H616" s="109"/>
      <c r="I616" s="109"/>
      <c r="J616" s="109"/>
      <c r="K616" s="109"/>
      <c r="L616" s="109"/>
      <c r="M616" s="109"/>
      <c r="N616" s="412"/>
      <c r="O616" s="412"/>
      <c r="P616" s="109"/>
      <c r="Q616" s="109"/>
      <c r="R616" s="109"/>
      <c r="S616" s="109"/>
      <c r="T616" s="109"/>
      <c r="U616" s="109"/>
      <c r="V616" s="109"/>
      <c r="W616" s="109"/>
      <c r="X616" s="109"/>
      <c r="Y616" s="109"/>
      <c r="Z616" s="109"/>
      <c r="AA616" s="109"/>
      <c r="AB616" s="109"/>
      <c r="AC616" s="109"/>
    </row>
    <row r="617" customFormat="false" ht="15" hidden="false" customHeight="false" outlineLevel="0" collapsed="false">
      <c r="A617" s="617"/>
      <c r="B617" s="617"/>
      <c r="C617" s="617"/>
      <c r="D617" s="617"/>
      <c r="E617" s="617"/>
      <c r="F617" s="617"/>
      <c r="G617" s="109"/>
      <c r="H617" s="109"/>
      <c r="I617" s="109"/>
      <c r="J617" s="109"/>
      <c r="K617" s="109"/>
      <c r="L617" s="109"/>
      <c r="M617" s="109"/>
      <c r="N617" s="412"/>
      <c r="O617" s="412"/>
      <c r="P617" s="109"/>
      <c r="Q617" s="109"/>
      <c r="R617" s="109"/>
      <c r="S617" s="109"/>
      <c r="T617" s="109"/>
      <c r="U617" s="109"/>
      <c r="V617" s="109"/>
      <c r="W617" s="109"/>
      <c r="X617" s="109"/>
      <c r="Y617" s="109"/>
      <c r="Z617" s="109"/>
      <c r="AA617" s="109"/>
      <c r="AB617" s="109"/>
      <c r="AC617" s="109"/>
    </row>
    <row r="618" customFormat="false" ht="15" hidden="false" customHeight="false" outlineLevel="0" collapsed="false">
      <c r="A618" s="617"/>
      <c r="B618" s="617"/>
      <c r="C618" s="617"/>
      <c r="D618" s="617"/>
      <c r="E618" s="617"/>
      <c r="F618" s="617"/>
      <c r="G618" s="109"/>
      <c r="H618" s="109"/>
      <c r="I618" s="109"/>
      <c r="J618" s="109"/>
      <c r="K618" s="109"/>
      <c r="L618" s="109"/>
      <c r="M618" s="109"/>
      <c r="N618" s="412"/>
      <c r="O618" s="412"/>
      <c r="P618" s="109"/>
      <c r="Q618" s="109"/>
      <c r="R618" s="109"/>
      <c r="S618" s="109"/>
      <c r="T618" s="109"/>
      <c r="U618" s="109"/>
      <c r="V618" s="109"/>
      <c r="W618" s="109"/>
      <c r="X618" s="109"/>
      <c r="Y618" s="109"/>
      <c r="Z618" s="109"/>
      <c r="AA618" s="109"/>
      <c r="AB618" s="109"/>
      <c r="AC618" s="109"/>
    </row>
    <row r="619" customFormat="false" ht="15" hidden="false" customHeight="false" outlineLevel="0" collapsed="false">
      <c r="A619" s="617"/>
      <c r="B619" s="617"/>
      <c r="C619" s="617"/>
      <c r="D619" s="617"/>
      <c r="E619" s="617"/>
      <c r="F619" s="617"/>
      <c r="G619" s="109"/>
      <c r="H619" s="109"/>
      <c r="I619" s="109"/>
      <c r="J619" s="109"/>
      <c r="K619" s="109"/>
      <c r="L619" s="109"/>
      <c r="M619" s="109"/>
      <c r="N619" s="412"/>
      <c r="O619" s="412"/>
      <c r="P619" s="109"/>
      <c r="Q619" s="109"/>
      <c r="R619" s="109"/>
      <c r="S619" s="109"/>
      <c r="T619" s="109"/>
      <c r="U619" s="109"/>
      <c r="V619" s="109"/>
      <c r="W619" s="109"/>
      <c r="X619" s="109"/>
      <c r="Y619" s="109"/>
      <c r="Z619" s="109"/>
      <c r="AA619" s="109"/>
      <c r="AB619" s="109"/>
      <c r="AC619" s="109"/>
    </row>
    <row r="620" customFormat="false" ht="15" hidden="false" customHeight="false" outlineLevel="0" collapsed="false">
      <c r="A620" s="617"/>
      <c r="B620" s="617"/>
      <c r="C620" s="617"/>
      <c r="D620" s="617"/>
      <c r="E620" s="617"/>
      <c r="F620" s="617"/>
      <c r="G620" s="109"/>
      <c r="H620" s="109"/>
      <c r="I620" s="109"/>
      <c r="J620" s="109"/>
      <c r="K620" s="109"/>
      <c r="L620" s="109"/>
      <c r="M620" s="109"/>
      <c r="N620" s="412"/>
      <c r="O620" s="412"/>
      <c r="P620" s="109"/>
      <c r="Q620" s="109"/>
      <c r="R620" s="109"/>
      <c r="S620" s="109"/>
      <c r="T620" s="109"/>
      <c r="U620" s="109"/>
      <c r="V620" s="109"/>
      <c r="W620" s="109"/>
      <c r="X620" s="109"/>
      <c r="Y620" s="109"/>
      <c r="Z620" s="109"/>
      <c r="AA620" s="109"/>
      <c r="AB620" s="109"/>
      <c r="AC620" s="109"/>
    </row>
    <row r="621" customFormat="false" ht="15" hidden="false" customHeight="false" outlineLevel="0" collapsed="false">
      <c r="A621" s="617"/>
      <c r="B621" s="617"/>
      <c r="C621" s="617"/>
      <c r="D621" s="617"/>
      <c r="E621" s="617"/>
      <c r="F621" s="617"/>
      <c r="G621" s="109"/>
      <c r="H621" s="109"/>
      <c r="I621" s="109"/>
      <c r="J621" s="109"/>
      <c r="K621" s="109"/>
      <c r="L621" s="109"/>
      <c r="M621" s="109"/>
      <c r="N621" s="412"/>
      <c r="O621" s="412"/>
      <c r="P621" s="109"/>
      <c r="Q621" s="109"/>
      <c r="R621" s="109"/>
      <c r="S621" s="109"/>
      <c r="T621" s="109"/>
      <c r="U621" s="109"/>
      <c r="V621" s="109"/>
      <c r="W621" s="109"/>
      <c r="X621" s="109"/>
      <c r="Y621" s="109"/>
      <c r="Z621" s="109"/>
      <c r="AA621" s="109"/>
      <c r="AB621" s="109"/>
      <c r="AC621" s="109"/>
    </row>
    <row r="622" customFormat="false" ht="15" hidden="false" customHeight="false" outlineLevel="0" collapsed="false">
      <c r="A622" s="617"/>
      <c r="B622" s="617"/>
      <c r="C622" s="617"/>
      <c r="D622" s="617"/>
      <c r="E622" s="617"/>
      <c r="F622" s="617"/>
      <c r="G622" s="109"/>
      <c r="H622" s="109"/>
      <c r="I622" s="109"/>
      <c r="J622" s="109"/>
      <c r="K622" s="109"/>
      <c r="L622" s="109"/>
      <c r="M622" s="109"/>
      <c r="N622" s="412"/>
      <c r="O622" s="412"/>
      <c r="P622" s="109"/>
      <c r="Q622" s="109"/>
      <c r="R622" s="109"/>
      <c r="S622" s="109"/>
      <c r="T622" s="109"/>
      <c r="U622" s="109"/>
      <c r="V622" s="109"/>
      <c r="W622" s="109"/>
      <c r="X622" s="109"/>
      <c r="Y622" s="109"/>
      <c r="Z622" s="109"/>
      <c r="AA622" s="109"/>
      <c r="AB622" s="109"/>
      <c r="AC622" s="109"/>
    </row>
    <row r="623" customFormat="false" ht="15" hidden="false" customHeight="false" outlineLevel="0" collapsed="false">
      <c r="A623" s="617"/>
      <c r="B623" s="617"/>
      <c r="C623" s="617"/>
      <c r="D623" s="617"/>
      <c r="E623" s="617"/>
      <c r="F623" s="617"/>
      <c r="G623" s="109"/>
      <c r="H623" s="109"/>
      <c r="I623" s="109"/>
      <c r="J623" s="109"/>
      <c r="K623" s="109"/>
      <c r="L623" s="109"/>
      <c r="M623" s="109"/>
      <c r="N623" s="412"/>
      <c r="O623" s="412"/>
      <c r="P623" s="109"/>
      <c r="Q623" s="109"/>
      <c r="R623" s="109"/>
      <c r="S623" s="109"/>
      <c r="T623" s="109"/>
      <c r="U623" s="109"/>
      <c r="V623" s="109"/>
      <c r="W623" s="109"/>
      <c r="X623" s="109"/>
      <c r="Y623" s="109"/>
      <c r="Z623" s="109"/>
      <c r="AA623" s="109"/>
      <c r="AB623" s="109"/>
      <c r="AC623" s="109"/>
    </row>
    <row r="624" customFormat="false" ht="15" hidden="false" customHeight="false" outlineLevel="0" collapsed="false">
      <c r="A624" s="617"/>
      <c r="B624" s="617"/>
      <c r="C624" s="617"/>
      <c r="D624" s="617"/>
      <c r="E624" s="617"/>
      <c r="F624" s="617"/>
      <c r="G624" s="109"/>
      <c r="H624" s="109"/>
      <c r="I624" s="109"/>
      <c r="J624" s="109"/>
      <c r="K624" s="109"/>
      <c r="L624" s="109"/>
      <c r="M624" s="109"/>
      <c r="N624" s="412"/>
      <c r="O624" s="412"/>
      <c r="P624" s="109"/>
      <c r="Q624" s="109"/>
      <c r="R624" s="109"/>
      <c r="S624" s="109"/>
      <c r="T624" s="109"/>
      <c r="U624" s="109"/>
      <c r="V624" s="109"/>
      <c r="W624" s="109"/>
      <c r="X624" s="109"/>
      <c r="Y624" s="109"/>
      <c r="Z624" s="109"/>
      <c r="AA624" s="109"/>
      <c r="AB624" s="109"/>
      <c r="AC624" s="109"/>
    </row>
    <row r="625" customFormat="false" ht="15" hidden="false" customHeight="false" outlineLevel="0" collapsed="false">
      <c r="A625" s="617"/>
      <c r="B625" s="617"/>
      <c r="C625" s="617"/>
      <c r="D625" s="617"/>
      <c r="E625" s="617"/>
      <c r="F625" s="617"/>
      <c r="G625" s="109"/>
      <c r="H625" s="109"/>
      <c r="I625" s="109"/>
      <c r="J625" s="109"/>
      <c r="K625" s="109"/>
      <c r="L625" s="109"/>
      <c r="M625" s="109"/>
      <c r="N625" s="412"/>
      <c r="O625" s="412"/>
      <c r="P625" s="109"/>
      <c r="Q625" s="109"/>
      <c r="R625" s="109"/>
      <c r="S625" s="109"/>
      <c r="T625" s="109"/>
      <c r="U625" s="109"/>
      <c r="V625" s="109"/>
      <c r="W625" s="109"/>
      <c r="X625" s="109"/>
      <c r="Y625" s="109"/>
      <c r="Z625" s="109"/>
      <c r="AA625" s="109"/>
      <c r="AB625" s="109"/>
      <c r="AC625" s="109"/>
    </row>
    <row r="626" customFormat="false" ht="15" hidden="false" customHeight="false" outlineLevel="0" collapsed="false">
      <c r="A626" s="617"/>
      <c r="B626" s="617"/>
      <c r="C626" s="617"/>
      <c r="D626" s="617"/>
      <c r="E626" s="617"/>
      <c r="F626" s="617"/>
      <c r="G626" s="109"/>
      <c r="H626" s="109"/>
      <c r="I626" s="109"/>
      <c r="J626" s="109"/>
      <c r="K626" s="109"/>
      <c r="L626" s="109"/>
      <c r="M626" s="109"/>
      <c r="N626" s="412"/>
      <c r="O626" s="412"/>
      <c r="P626" s="109"/>
      <c r="Q626" s="109"/>
      <c r="R626" s="109"/>
      <c r="S626" s="109"/>
      <c r="T626" s="109"/>
      <c r="U626" s="109"/>
      <c r="V626" s="109"/>
      <c r="W626" s="109"/>
      <c r="X626" s="109"/>
      <c r="Y626" s="109"/>
      <c r="Z626" s="109"/>
      <c r="AA626" s="109"/>
      <c r="AB626" s="109"/>
      <c r="AC626" s="109"/>
    </row>
    <row r="627" customFormat="false" ht="15" hidden="false" customHeight="false" outlineLevel="0" collapsed="false">
      <c r="A627" s="617"/>
      <c r="B627" s="617"/>
      <c r="C627" s="617"/>
      <c r="D627" s="617"/>
      <c r="E627" s="617"/>
      <c r="F627" s="617"/>
      <c r="G627" s="109"/>
      <c r="H627" s="109"/>
      <c r="I627" s="109"/>
      <c r="J627" s="109"/>
      <c r="K627" s="109"/>
      <c r="L627" s="109"/>
      <c r="M627" s="109"/>
      <c r="N627" s="412"/>
      <c r="O627" s="412"/>
      <c r="P627" s="109"/>
      <c r="Q627" s="109"/>
      <c r="R627" s="109"/>
      <c r="S627" s="109"/>
      <c r="T627" s="109"/>
      <c r="U627" s="109"/>
      <c r="V627" s="109"/>
      <c r="W627" s="109"/>
      <c r="X627" s="109"/>
      <c r="Y627" s="109"/>
      <c r="Z627" s="109"/>
      <c r="AA627" s="109"/>
      <c r="AB627" s="109"/>
      <c r="AC627" s="109"/>
    </row>
    <row r="628" customFormat="false" ht="15" hidden="false" customHeight="false" outlineLevel="0" collapsed="false">
      <c r="A628" s="617"/>
      <c r="B628" s="617"/>
      <c r="C628" s="617"/>
      <c r="D628" s="617"/>
      <c r="E628" s="617"/>
      <c r="F628" s="617"/>
      <c r="G628" s="109"/>
      <c r="H628" s="109"/>
      <c r="I628" s="109"/>
      <c r="J628" s="109"/>
      <c r="K628" s="109"/>
      <c r="L628" s="109"/>
      <c r="M628" s="109"/>
      <c r="N628" s="412"/>
      <c r="O628" s="412"/>
      <c r="P628" s="109"/>
      <c r="Q628" s="109"/>
      <c r="R628" s="109"/>
      <c r="S628" s="109"/>
      <c r="T628" s="109"/>
      <c r="U628" s="109"/>
      <c r="V628" s="109"/>
      <c r="W628" s="109"/>
      <c r="X628" s="109"/>
      <c r="Y628" s="109"/>
      <c r="Z628" s="109"/>
      <c r="AA628" s="109"/>
      <c r="AB628" s="109"/>
      <c r="AC628" s="109"/>
    </row>
    <row r="629" customFormat="false" ht="15" hidden="false" customHeight="false" outlineLevel="0" collapsed="false">
      <c r="A629" s="617"/>
      <c r="B629" s="617"/>
      <c r="C629" s="617"/>
      <c r="D629" s="617"/>
      <c r="E629" s="617"/>
      <c r="F629" s="617"/>
      <c r="G629" s="109"/>
      <c r="H629" s="109"/>
      <c r="I629" s="109"/>
      <c r="J629" s="109"/>
      <c r="K629" s="109"/>
      <c r="L629" s="109"/>
      <c r="M629" s="109"/>
      <c r="N629" s="412"/>
      <c r="O629" s="412"/>
      <c r="P629" s="109"/>
      <c r="Q629" s="109"/>
      <c r="R629" s="109"/>
      <c r="S629" s="109"/>
      <c r="T629" s="109"/>
      <c r="U629" s="109"/>
      <c r="V629" s="109"/>
      <c r="W629" s="109"/>
      <c r="X629" s="109"/>
      <c r="Y629" s="109"/>
      <c r="Z629" s="109"/>
      <c r="AA629" s="109"/>
      <c r="AB629" s="109"/>
      <c r="AC629" s="109"/>
    </row>
    <row r="630" customFormat="false" ht="15" hidden="false" customHeight="false" outlineLevel="0" collapsed="false">
      <c r="A630" s="617"/>
      <c r="B630" s="617"/>
      <c r="C630" s="617"/>
      <c r="D630" s="617"/>
      <c r="E630" s="617"/>
      <c r="F630" s="617"/>
      <c r="G630" s="109"/>
      <c r="H630" s="109"/>
      <c r="I630" s="109"/>
      <c r="J630" s="109"/>
      <c r="K630" s="109"/>
      <c r="L630" s="109"/>
      <c r="M630" s="109"/>
      <c r="N630" s="412"/>
      <c r="O630" s="412"/>
      <c r="P630" s="109"/>
      <c r="Q630" s="109"/>
      <c r="R630" s="109"/>
      <c r="S630" s="109"/>
      <c r="T630" s="109"/>
      <c r="U630" s="109"/>
      <c r="V630" s="109"/>
      <c r="W630" s="109"/>
      <c r="X630" s="109"/>
      <c r="Y630" s="109"/>
      <c r="Z630" s="109"/>
      <c r="AA630" s="109"/>
      <c r="AB630" s="109"/>
      <c r="AC630" s="109"/>
    </row>
    <row r="631" customFormat="false" ht="15" hidden="false" customHeight="false" outlineLevel="0" collapsed="false">
      <c r="A631" s="617"/>
      <c r="B631" s="617"/>
      <c r="C631" s="617"/>
      <c r="D631" s="617"/>
      <c r="E631" s="617"/>
      <c r="F631" s="617"/>
      <c r="G631" s="109"/>
      <c r="H631" s="109"/>
      <c r="I631" s="109"/>
      <c r="J631" s="109"/>
      <c r="K631" s="109"/>
      <c r="L631" s="109"/>
      <c r="M631" s="109"/>
      <c r="N631" s="412"/>
      <c r="O631" s="412"/>
      <c r="P631" s="109"/>
      <c r="Q631" s="109"/>
      <c r="R631" s="109"/>
      <c r="S631" s="109"/>
      <c r="T631" s="109"/>
      <c r="U631" s="109"/>
      <c r="V631" s="109"/>
      <c r="W631" s="109"/>
      <c r="X631" s="109"/>
      <c r="Y631" s="109"/>
      <c r="Z631" s="109"/>
      <c r="AA631" s="109"/>
      <c r="AB631" s="109"/>
      <c r="AC631" s="109"/>
    </row>
    <row r="632" customFormat="false" ht="15" hidden="false" customHeight="false" outlineLevel="0" collapsed="false">
      <c r="A632" s="617"/>
      <c r="B632" s="617"/>
      <c r="C632" s="617"/>
      <c r="D632" s="617"/>
      <c r="E632" s="617"/>
      <c r="F632" s="617"/>
      <c r="G632" s="109"/>
      <c r="H632" s="109"/>
      <c r="I632" s="109"/>
      <c r="J632" s="109"/>
      <c r="K632" s="109"/>
      <c r="L632" s="109"/>
      <c r="M632" s="109"/>
      <c r="N632" s="412"/>
      <c r="O632" s="412"/>
      <c r="P632" s="109"/>
      <c r="Q632" s="109"/>
      <c r="R632" s="109"/>
      <c r="S632" s="109"/>
      <c r="T632" s="109"/>
      <c r="U632" s="109"/>
      <c r="V632" s="109"/>
      <c r="W632" s="109"/>
      <c r="X632" s="109"/>
      <c r="Y632" s="109"/>
      <c r="Z632" s="109"/>
      <c r="AA632" s="109"/>
      <c r="AB632" s="109"/>
      <c r="AC632" s="109"/>
    </row>
    <row r="633" customFormat="false" ht="15" hidden="false" customHeight="false" outlineLevel="0" collapsed="false">
      <c r="A633" s="617"/>
      <c r="B633" s="617"/>
      <c r="C633" s="617"/>
      <c r="D633" s="617"/>
      <c r="E633" s="617"/>
      <c r="F633" s="617"/>
      <c r="G633" s="109"/>
      <c r="H633" s="109"/>
      <c r="I633" s="109"/>
      <c r="J633" s="109"/>
      <c r="K633" s="109"/>
      <c r="L633" s="109"/>
      <c r="M633" s="109"/>
      <c r="N633" s="412"/>
      <c r="O633" s="412"/>
      <c r="P633" s="109"/>
      <c r="Q633" s="109"/>
      <c r="R633" s="109"/>
      <c r="S633" s="109"/>
      <c r="T633" s="109"/>
      <c r="U633" s="109"/>
      <c r="V633" s="109"/>
      <c r="W633" s="109"/>
      <c r="X633" s="109"/>
      <c r="Y633" s="109"/>
      <c r="Z633" s="109"/>
      <c r="AA633" s="109"/>
      <c r="AB633" s="109"/>
      <c r="AC633" s="109"/>
    </row>
    <row r="634" customFormat="false" ht="15" hidden="false" customHeight="false" outlineLevel="0" collapsed="false">
      <c r="A634" s="617"/>
      <c r="B634" s="617"/>
      <c r="C634" s="617"/>
      <c r="D634" s="617"/>
      <c r="E634" s="617"/>
      <c r="F634" s="617"/>
      <c r="G634" s="109"/>
      <c r="H634" s="109"/>
      <c r="I634" s="109"/>
      <c r="J634" s="109"/>
      <c r="K634" s="109"/>
      <c r="L634" s="109"/>
      <c r="M634" s="109"/>
      <c r="N634" s="412"/>
      <c r="O634" s="412"/>
      <c r="P634" s="109"/>
      <c r="Q634" s="109"/>
      <c r="R634" s="109"/>
      <c r="S634" s="109"/>
      <c r="T634" s="109"/>
      <c r="U634" s="109"/>
      <c r="V634" s="109"/>
      <c r="W634" s="109"/>
      <c r="X634" s="109"/>
      <c r="Y634" s="109"/>
      <c r="Z634" s="109"/>
      <c r="AA634" s="109"/>
      <c r="AB634" s="109"/>
      <c r="AC634" s="109"/>
    </row>
    <row r="635" customFormat="false" ht="15" hidden="false" customHeight="false" outlineLevel="0" collapsed="false">
      <c r="A635" s="617"/>
      <c r="B635" s="617"/>
      <c r="C635" s="617"/>
      <c r="D635" s="617"/>
      <c r="E635" s="617"/>
      <c r="F635" s="617"/>
      <c r="G635" s="109"/>
      <c r="H635" s="109"/>
      <c r="I635" s="109"/>
      <c r="J635" s="109"/>
      <c r="K635" s="109"/>
      <c r="L635" s="109"/>
      <c r="M635" s="109"/>
      <c r="N635" s="412"/>
      <c r="O635" s="412"/>
      <c r="P635" s="109"/>
      <c r="Q635" s="109"/>
      <c r="R635" s="109"/>
      <c r="S635" s="109"/>
      <c r="T635" s="109"/>
      <c r="U635" s="109"/>
      <c r="V635" s="109"/>
      <c r="W635" s="109"/>
      <c r="X635" s="109"/>
      <c r="Y635" s="109"/>
      <c r="Z635" s="109"/>
      <c r="AA635" s="109"/>
      <c r="AB635" s="109"/>
      <c r="AC635" s="109"/>
    </row>
    <row r="636" customFormat="false" ht="15" hidden="false" customHeight="false" outlineLevel="0" collapsed="false">
      <c r="A636" s="617"/>
      <c r="B636" s="617"/>
      <c r="C636" s="617"/>
      <c r="D636" s="617"/>
      <c r="E636" s="617"/>
      <c r="F636" s="617"/>
      <c r="G636" s="109"/>
      <c r="H636" s="109"/>
      <c r="I636" s="109"/>
      <c r="J636" s="109"/>
      <c r="K636" s="109"/>
      <c r="L636" s="109"/>
      <c r="M636" s="109"/>
      <c r="N636" s="412"/>
      <c r="O636" s="412"/>
      <c r="P636" s="109"/>
      <c r="Q636" s="109"/>
      <c r="R636" s="109"/>
      <c r="S636" s="109"/>
      <c r="T636" s="109"/>
      <c r="U636" s="109"/>
      <c r="V636" s="109"/>
      <c r="W636" s="109"/>
      <c r="X636" s="109"/>
      <c r="Y636" s="109"/>
      <c r="Z636" s="109"/>
      <c r="AA636" s="109"/>
      <c r="AB636" s="109"/>
      <c r="AC636" s="109"/>
    </row>
    <row r="637" customFormat="false" ht="15" hidden="false" customHeight="false" outlineLevel="0" collapsed="false">
      <c r="A637" s="617"/>
      <c r="B637" s="617"/>
      <c r="C637" s="617"/>
      <c r="D637" s="617"/>
      <c r="E637" s="617"/>
      <c r="F637" s="617"/>
      <c r="G637" s="109"/>
      <c r="H637" s="109"/>
      <c r="I637" s="109"/>
      <c r="J637" s="109"/>
      <c r="K637" s="109"/>
      <c r="L637" s="109"/>
      <c r="M637" s="109"/>
      <c r="N637" s="412"/>
      <c r="O637" s="412"/>
      <c r="P637" s="109"/>
      <c r="Q637" s="109"/>
      <c r="R637" s="109"/>
      <c r="S637" s="109"/>
      <c r="T637" s="109"/>
      <c r="U637" s="109"/>
      <c r="V637" s="109"/>
      <c r="W637" s="109"/>
      <c r="X637" s="109"/>
      <c r="Y637" s="109"/>
      <c r="Z637" s="109"/>
      <c r="AA637" s="109"/>
      <c r="AB637" s="109"/>
      <c r="AC637" s="109"/>
    </row>
    <row r="638" customFormat="false" ht="15" hidden="false" customHeight="false" outlineLevel="0" collapsed="false">
      <c r="A638" s="617"/>
      <c r="B638" s="617"/>
      <c r="C638" s="617"/>
      <c r="D638" s="617"/>
      <c r="E638" s="617"/>
      <c r="F638" s="617"/>
      <c r="G638" s="109"/>
      <c r="H638" s="109"/>
      <c r="I638" s="109"/>
      <c r="J638" s="109"/>
      <c r="K638" s="109"/>
      <c r="L638" s="109"/>
      <c r="M638" s="109"/>
      <c r="N638" s="412"/>
      <c r="O638" s="412"/>
      <c r="P638" s="109"/>
      <c r="Q638" s="109"/>
      <c r="R638" s="109"/>
      <c r="S638" s="109"/>
      <c r="T638" s="109"/>
      <c r="U638" s="109"/>
      <c r="V638" s="109"/>
      <c r="W638" s="109"/>
      <c r="X638" s="109"/>
      <c r="Y638" s="109"/>
      <c r="Z638" s="109"/>
      <c r="AA638" s="109"/>
      <c r="AB638" s="109"/>
      <c r="AC638" s="109"/>
    </row>
    <row r="639" customFormat="false" ht="15" hidden="false" customHeight="false" outlineLevel="0" collapsed="false">
      <c r="A639" s="617"/>
      <c r="B639" s="617"/>
      <c r="C639" s="617"/>
      <c r="D639" s="617"/>
      <c r="E639" s="617"/>
      <c r="F639" s="617"/>
      <c r="G639" s="109"/>
      <c r="H639" s="109"/>
      <c r="I639" s="109"/>
      <c r="J639" s="109"/>
      <c r="K639" s="109"/>
      <c r="L639" s="109"/>
      <c r="M639" s="109"/>
      <c r="N639" s="412"/>
      <c r="O639" s="412"/>
      <c r="P639" s="109"/>
      <c r="Q639" s="109"/>
      <c r="R639" s="109"/>
      <c r="S639" s="109"/>
      <c r="T639" s="109"/>
      <c r="U639" s="109"/>
      <c r="V639" s="109"/>
      <c r="W639" s="109"/>
      <c r="X639" s="109"/>
      <c r="Y639" s="109"/>
      <c r="Z639" s="109"/>
      <c r="AA639" s="109"/>
      <c r="AB639" s="109"/>
      <c r="AC639" s="109"/>
    </row>
    <row r="640" customFormat="false" ht="15" hidden="false" customHeight="false" outlineLevel="0" collapsed="false">
      <c r="A640" s="617"/>
      <c r="B640" s="617"/>
      <c r="C640" s="617"/>
      <c r="D640" s="617"/>
      <c r="E640" s="617"/>
      <c r="F640" s="617"/>
      <c r="G640" s="109"/>
      <c r="H640" s="109"/>
      <c r="I640" s="109"/>
      <c r="J640" s="109"/>
      <c r="K640" s="109"/>
      <c r="L640" s="109"/>
      <c r="M640" s="109"/>
      <c r="N640" s="412"/>
      <c r="O640" s="412"/>
      <c r="P640" s="109"/>
      <c r="Q640" s="109"/>
      <c r="R640" s="109"/>
      <c r="S640" s="109"/>
      <c r="T640" s="109"/>
      <c r="U640" s="109"/>
      <c r="V640" s="109"/>
      <c r="W640" s="109"/>
      <c r="X640" s="109"/>
      <c r="Y640" s="109"/>
      <c r="Z640" s="109"/>
      <c r="AA640" s="109"/>
      <c r="AB640" s="109"/>
      <c r="AC640" s="109"/>
    </row>
    <row r="641" customFormat="false" ht="15" hidden="false" customHeight="false" outlineLevel="0" collapsed="false">
      <c r="A641" s="617"/>
      <c r="B641" s="617"/>
      <c r="C641" s="617"/>
      <c r="D641" s="617"/>
      <c r="E641" s="617"/>
      <c r="F641" s="617"/>
      <c r="G641" s="109"/>
      <c r="H641" s="109"/>
      <c r="I641" s="109"/>
      <c r="J641" s="109"/>
      <c r="K641" s="109"/>
      <c r="L641" s="109"/>
      <c r="M641" s="109"/>
      <c r="N641" s="412"/>
      <c r="O641" s="412"/>
      <c r="P641" s="109"/>
      <c r="Q641" s="109"/>
      <c r="R641" s="109"/>
      <c r="S641" s="109"/>
      <c r="T641" s="109"/>
      <c r="U641" s="109"/>
      <c r="V641" s="109"/>
      <c r="W641" s="109"/>
      <c r="X641" s="109"/>
      <c r="Y641" s="109"/>
      <c r="Z641" s="109"/>
      <c r="AA641" s="109"/>
      <c r="AB641" s="109"/>
      <c r="AC641" s="109"/>
    </row>
    <row r="642" customFormat="false" ht="15" hidden="false" customHeight="false" outlineLevel="0" collapsed="false">
      <c r="A642" s="617"/>
      <c r="B642" s="617"/>
      <c r="C642" s="617"/>
      <c r="D642" s="617"/>
      <c r="E642" s="617"/>
      <c r="F642" s="617"/>
      <c r="G642" s="109"/>
      <c r="H642" s="109"/>
      <c r="I642" s="109"/>
      <c r="J642" s="109"/>
      <c r="K642" s="109"/>
      <c r="L642" s="109"/>
      <c r="M642" s="109"/>
      <c r="N642" s="412"/>
      <c r="O642" s="412"/>
      <c r="P642" s="109"/>
      <c r="Q642" s="109"/>
      <c r="R642" s="109"/>
      <c r="S642" s="109"/>
      <c r="T642" s="109"/>
      <c r="U642" s="109"/>
      <c r="V642" s="109"/>
      <c r="W642" s="109"/>
      <c r="X642" s="109"/>
      <c r="Y642" s="109"/>
      <c r="Z642" s="109"/>
      <c r="AA642" s="109"/>
      <c r="AB642" s="109"/>
      <c r="AC642" s="109"/>
    </row>
    <row r="643" customFormat="false" ht="15" hidden="false" customHeight="false" outlineLevel="0" collapsed="false">
      <c r="A643" s="617"/>
      <c r="B643" s="617"/>
      <c r="C643" s="617"/>
      <c r="D643" s="617"/>
      <c r="E643" s="617"/>
      <c r="F643" s="617"/>
      <c r="G643" s="109"/>
      <c r="H643" s="109"/>
      <c r="I643" s="109"/>
      <c r="J643" s="109"/>
      <c r="K643" s="109"/>
      <c r="L643" s="109"/>
      <c r="M643" s="109"/>
      <c r="N643" s="412"/>
      <c r="O643" s="412"/>
      <c r="P643" s="109"/>
      <c r="Q643" s="109"/>
      <c r="R643" s="109"/>
      <c r="S643" s="109"/>
      <c r="T643" s="109"/>
      <c r="U643" s="109"/>
      <c r="V643" s="109"/>
      <c r="W643" s="109"/>
      <c r="X643" s="109"/>
      <c r="Y643" s="109"/>
      <c r="Z643" s="109"/>
      <c r="AA643" s="109"/>
      <c r="AB643" s="109"/>
      <c r="AC643" s="109"/>
    </row>
    <row r="644" customFormat="false" ht="15" hidden="false" customHeight="false" outlineLevel="0" collapsed="false">
      <c r="A644" s="617"/>
      <c r="B644" s="617"/>
      <c r="C644" s="617"/>
      <c r="D644" s="617"/>
      <c r="E644" s="617"/>
      <c r="F644" s="617"/>
      <c r="G644" s="109"/>
      <c r="H644" s="109"/>
      <c r="I644" s="109"/>
      <c r="J644" s="109"/>
      <c r="K644" s="109"/>
      <c r="L644" s="109"/>
      <c r="M644" s="109"/>
      <c r="N644" s="412"/>
      <c r="O644" s="412"/>
      <c r="P644" s="109"/>
      <c r="Q644" s="109"/>
      <c r="R644" s="109"/>
      <c r="S644" s="109"/>
      <c r="T644" s="109"/>
      <c r="U644" s="109"/>
      <c r="V644" s="109"/>
      <c r="W644" s="109"/>
      <c r="X644" s="109"/>
      <c r="Y644" s="109"/>
      <c r="Z644" s="109"/>
      <c r="AA644" s="109"/>
      <c r="AB644" s="109"/>
      <c r="AC644" s="109"/>
    </row>
    <row r="645" customFormat="false" ht="15" hidden="false" customHeight="false" outlineLevel="0" collapsed="false">
      <c r="A645" s="617"/>
      <c r="B645" s="617"/>
      <c r="C645" s="617"/>
      <c r="D645" s="617"/>
      <c r="E645" s="617"/>
      <c r="F645" s="617"/>
      <c r="G645" s="109"/>
      <c r="H645" s="109"/>
      <c r="I645" s="109"/>
      <c r="J645" s="109"/>
      <c r="K645" s="109"/>
      <c r="L645" s="109"/>
      <c r="M645" s="109"/>
      <c r="N645" s="412"/>
      <c r="O645" s="412"/>
      <c r="P645" s="109"/>
      <c r="Q645" s="109"/>
      <c r="R645" s="109"/>
      <c r="S645" s="109"/>
      <c r="T645" s="109"/>
      <c r="U645" s="109"/>
      <c r="V645" s="109"/>
      <c r="W645" s="109"/>
      <c r="X645" s="109"/>
      <c r="Y645" s="109"/>
      <c r="Z645" s="109"/>
      <c r="AA645" s="109"/>
      <c r="AB645" s="109"/>
      <c r="AC645" s="109"/>
    </row>
    <row r="646" customFormat="false" ht="15" hidden="false" customHeight="false" outlineLevel="0" collapsed="false">
      <c r="A646" s="617"/>
      <c r="B646" s="617"/>
      <c r="C646" s="617"/>
      <c r="D646" s="617"/>
      <c r="E646" s="617"/>
      <c r="F646" s="617"/>
      <c r="G646" s="109"/>
      <c r="H646" s="109"/>
      <c r="I646" s="109"/>
      <c r="J646" s="109"/>
      <c r="K646" s="109"/>
      <c r="L646" s="109"/>
      <c r="M646" s="109"/>
      <c r="N646" s="412"/>
      <c r="O646" s="412"/>
      <c r="P646" s="109"/>
      <c r="Q646" s="109"/>
      <c r="R646" s="109"/>
      <c r="S646" s="109"/>
      <c r="T646" s="109"/>
      <c r="U646" s="109"/>
      <c r="V646" s="109"/>
      <c r="W646" s="109"/>
      <c r="X646" s="109"/>
      <c r="Y646" s="109"/>
      <c r="Z646" s="109"/>
      <c r="AA646" s="109"/>
      <c r="AB646" s="109"/>
      <c r="AC646" s="109"/>
    </row>
    <row r="647" customFormat="false" ht="15" hidden="false" customHeight="false" outlineLevel="0" collapsed="false">
      <c r="A647" s="617"/>
      <c r="B647" s="617"/>
      <c r="C647" s="617"/>
      <c r="D647" s="617"/>
      <c r="E647" s="617"/>
      <c r="F647" s="617"/>
      <c r="G647" s="109"/>
      <c r="H647" s="109"/>
      <c r="I647" s="109"/>
      <c r="J647" s="109"/>
      <c r="K647" s="109"/>
      <c r="L647" s="109"/>
      <c r="M647" s="109"/>
      <c r="N647" s="412"/>
      <c r="O647" s="412"/>
      <c r="P647" s="109"/>
      <c r="Q647" s="109"/>
      <c r="R647" s="109"/>
      <c r="S647" s="109"/>
      <c r="T647" s="109"/>
      <c r="U647" s="109"/>
      <c r="V647" s="109"/>
      <c r="W647" s="109"/>
      <c r="X647" s="109"/>
      <c r="Y647" s="109"/>
      <c r="Z647" s="109"/>
      <c r="AA647" s="109"/>
      <c r="AB647" s="109"/>
      <c r="AC647" s="109"/>
    </row>
    <row r="648" customFormat="false" ht="15" hidden="false" customHeight="false" outlineLevel="0" collapsed="false">
      <c r="A648" s="617"/>
      <c r="B648" s="617"/>
      <c r="C648" s="617"/>
      <c r="D648" s="617"/>
      <c r="E648" s="617"/>
      <c r="F648" s="617"/>
      <c r="G648" s="109"/>
      <c r="H648" s="109"/>
      <c r="I648" s="109"/>
      <c r="J648" s="109"/>
      <c r="K648" s="109"/>
      <c r="L648" s="109"/>
      <c r="M648" s="109"/>
      <c r="N648" s="412"/>
      <c r="O648" s="412"/>
      <c r="P648" s="109"/>
      <c r="Q648" s="109"/>
      <c r="R648" s="109"/>
      <c r="S648" s="109"/>
      <c r="T648" s="109"/>
      <c r="U648" s="109"/>
      <c r="V648" s="109"/>
      <c r="W648" s="109"/>
      <c r="X648" s="109"/>
      <c r="Y648" s="109"/>
      <c r="Z648" s="109"/>
      <c r="AA648" s="109"/>
      <c r="AB648" s="109"/>
      <c r="AC648" s="109"/>
    </row>
    <row r="649" customFormat="false" ht="15" hidden="false" customHeight="false" outlineLevel="0" collapsed="false">
      <c r="A649" s="617"/>
      <c r="B649" s="617"/>
      <c r="C649" s="617"/>
      <c r="D649" s="617"/>
      <c r="E649" s="617"/>
      <c r="F649" s="617"/>
      <c r="G649" s="109"/>
      <c r="H649" s="109"/>
      <c r="I649" s="109"/>
      <c r="J649" s="109"/>
      <c r="K649" s="109"/>
      <c r="L649" s="109"/>
      <c r="M649" s="109"/>
      <c r="N649" s="412"/>
      <c r="O649" s="412"/>
      <c r="P649" s="109"/>
      <c r="Q649" s="109"/>
      <c r="R649" s="109"/>
      <c r="S649" s="109"/>
      <c r="T649" s="109"/>
      <c r="U649" s="109"/>
      <c r="V649" s="109"/>
      <c r="W649" s="109"/>
      <c r="X649" s="109"/>
      <c r="Y649" s="109"/>
      <c r="Z649" s="109"/>
      <c r="AA649" s="109"/>
      <c r="AB649" s="109"/>
      <c r="AC649" s="109"/>
    </row>
    <row r="650" customFormat="false" ht="15" hidden="false" customHeight="false" outlineLevel="0" collapsed="false">
      <c r="A650" s="617"/>
      <c r="B650" s="617"/>
      <c r="C650" s="617"/>
      <c r="D650" s="617"/>
      <c r="E650" s="617"/>
      <c r="F650" s="617"/>
      <c r="G650" s="109"/>
      <c r="H650" s="109"/>
      <c r="I650" s="109"/>
      <c r="J650" s="109"/>
      <c r="K650" s="109"/>
      <c r="L650" s="109"/>
      <c r="M650" s="109"/>
      <c r="N650" s="412"/>
      <c r="O650" s="412"/>
      <c r="P650" s="109"/>
      <c r="Q650" s="109"/>
      <c r="R650" s="109"/>
      <c r="S650" s="109"/>
      <c r="T650" s="109"/>
      <c r="U650" s="109"/>
      <c r="V650" s="109"/>
      <c r="W650" s="109"/>
      <c r="X650" s="109"/>
      <c r="Y650" s="109"/>
      <c r="Z650" s="109"/>
      <c r="AA650" s="109"/>
      <c r="AB650" s="109"/>
      <c r="AC650" s="109"/>
    </row>
    <row r="651" customFormat="false" ht="15" hidden="false" customHeight="false" outlineLevel="0" collapsed="false">
      <c r="A651" s="617"/>
      <c r="B651" s="617"/>
      <c r="C651" s="617"/>
      <c r="D651" s="617"/>
      <c r="E651" s="617"/>
      <c r="F651" s="617"/>
      <c r="G651" s="109"/>
      <c r="H651" s="109"/>
      <c r="I651" s="109"/>
      <c r="J651" s="109"/>
      <c r="K651" s="109"/>
      <c r="L651" s="109"/>
      <c r="M651" s="109"/>
      <c r="N651" s="412"/>
      <c r="O651" s="412"/>
      <c r="P651" s="109"/>
      <c r="Q651" s="109"/>
      <c r="R651" s="109"/>
      <c r="S651" s="109"/>
      <c r="T651" s="109"/>
      <c r="U651" s="109"/>
      <c r="V651" s="109"/>
      <c r="W651" s="109"/>
      <c r="X651" s="109"/>
      <c r="Y651" s="109"/>
      <c r="Z651" s="109"/>
      <c r="AA651" s="109"/>
      <c r="AB651" s="109"/>
      <c r="AC651" s="109"/>
    </row>
    <row r="652" customFormat="false" ht="15" hidden="false" customHeight="false" outlineLevel="0" collapsed="false">
      <c r="A652" s="617"/>
      <c r="B652" s="617"/>
      <c r="C652" s="617"/>
      <c r="D652" s="617"/>
      <c r="E652" s="617"/>
      <c r="F652" s="617"/>
      <c r="G652" s="109"/>
      <c r="H652" s="109"/>
      <c r="I652" s="109"/>
      <c r="J652" s="109"/>
      <c r="K652" s="109"/>
      <c r="L652" s="109"/>
      <c r="M652" s="109"/>
      <c r="N652" s="412"/>
      <c r="O652" s="412"/>
      <c r="P652" s="109"/>
      <c r="Q652" s="109"/>
      <c r="R652" s="109"/>
      <c r="S652" s="109"/>
      <c r="T652" s="109"/>
      <c r="U652" s="109"/>
      <c r="V652" s="109"/>
      <c r="W652" s="109"/>
      <c r="X652" s="109"/>
      <c r="Y652" s="109"/>
      <c r="Z652" s="109"/>
      <c r="AA652" s="109"/>
      <c r="AB652" s="109"/>
      <c r="AC652" s="109"/>
    </row>
    <row r="653" customFormat="false" ht="15" hidden="false" customHeight="false" outlineLevel="0" collapsed="false">
      <c r="A653" s="617"/>
      <c r="B653" s="617"/>
      <c r="C653" s="617"/>
      <c r="D653" s="617"/>
      <c r="E653" s="617"/>
      <c r="F653" s="617"/>
      <c r="G653" s="109"/>
      <c r="H653" s="109"/>
      <c r="I653" s="109"/>
      <c r="J653" s="109"/>
      <c r="K653" s="109"/>
      <c r="L653" s="109"/>
      <c r="M653" s="109"/>
      <c r="N653" s="412"/>
      <c r="O653" s="412"/>
      <c r="P653" s="109"/>
      <c r="Q653" s="109"/>
      <c r="R653" s="109"/>
      <c r="S653" s="109"/>
      <c r="T653" s="109"/>
      <c r="U653" s="109"/>
      <c r="V653" s="109"/>
      <c r="W653" s="109"/>
      <c r="X653" s="109"/>
      <c r="Y653" s="109"/>
      <c r="Z653" s="109"/>
      <c r="AA653" s="109"/>
      <c r="AB653" s="109"/>
      <c r="AC653" s="109"/>
    </row>
    <row r="654" customFormat="false" ht="15" hidden="false" customHeight="false" outlineLevel="0" collapsed="false">
      <c r="A654" s="617"/>
      <c r="B654" s="617"/>
      <c r="C654" s="617"/>
      <c r="D654" s="617"/>
      <c r="E654" s="617"/>
      <c r="F654" s="617"/>
      <c r="G654" s="109"/>
      <c r="H654" s="109"/>
      <c r="I654" s="109"/>
      <c r="J654" s="109"/>
      <c r="K654" s="109"/>
      <c r="L654" s="109"/>
      <c r="M654" s="109"/>
      <c r="N654" s="412"/>
      <c r="O654" s="412"/>
      <c r="P654" s="109"/>
      <c r="Q654" s="109"/>
      <c r="R654" s="109"/>
      <c r="S654" s="109"/>
      <c r="T654" s="109"/>
      <c r="U654" s="109"/>
      <c r="V654" s="109"/>
      <c r="W654" s="109"/>
      <c r="X654" s="109"/>
      <c r="Y654" s="109"/>
      <c r="Z654" s="109"/>
      <c r="AA654" s="109"/>
      <c r="AB654" s="109"/>
      <c r="AC654" s="109"/>
    </row>
    <row r="655" customFormat="false" ht="15" hidden="false" customHeight="false" outlineLevel="0" collapsed="false">
      <c r="A655" s="617"/>
      <c r="B655" s="617"/>
      <c r="C655" s="617"/>
      <c r="D655" s="617"/>
      <c r="E655" s="617"/>
      <c r="F655" s="617"/>
      <c r="G655" s="109"/>
      <c r="H655" s="109"/>
      <c r="I655" s="109"/>
      <c r="J655" s="109"/>
      <c r="K655" s="109"/>
      <c r="L655" s="109"/>
      <c r="M655" s="109"/>
      <c r="N655" s="412"/>
      <c r="O655" s="412"/>
      <c r="P655" s="109"/>
      <c r="Q655" s="109"/>
      <c r="R655" s="109"/>
      <c r="S655" s="109"/>
      <c r="T655" s="109"/>
      <c r="U655" s="109"/>
      <c r="V655" s="109"/>
      <c r="W655" s="109"/>
      <c r="X655" s="109"/>
      <c r="Y655" s="109"/>
      <c r="Z655" s="109"/>
      <c r="AA655" s="109"/>
      <c r="AB655" s="109"/>
      <c r="AC655" s="109"/>
    </row>
    <row r="656" customFormat="false" ht="15" hidden="false" customHeight="false" outlineLevel="0" collapsed="false">
      <c r="A656" s="617"/>
      <c r="B656" s="617"/>
      <c r="C656" s="617"/>
      <c r="D656" s="617"/>
      <c r="E656" s="617"/>
      <c r="F656" s="617"/>
      <c r="G656" s="109"/>
      <c r="H656" s="109"/>
      <c r="I656" s="109"/>
      <c r="J656" s="109"/>
      <c r="K656" s="109"/>
      <c r="L656" s="109"/>
      <c r="M656" s="109"/>
      <c r="N656" s="412"/>
      <c r="O656" s="412"/>
      <c r="P656" s="109"/>
      <c r="Q656" s="109"/>
      <c r="R656" s="109"/>
      <c r="S656" s="109"/>
      <c r="T656" s="109"/>
      <c r="U656" s="109"/>
      <c r="V656" s="109"/>
      <c r="W656" s="109"/>
      <c r="X656" s="109"/>
      <c r="Y656" s="109"/>
      <c r="Z656" s="109"/>
      <c r="AA656" s="109"/>
      <c r="AB656" s="109"/>
      <c r="AC656" s="109"/>
    </row>
    <row r="657" customFormat="false" ht="15" hidden="false" customHeight="false" outlineLevel="0" collapsed="false">
      <c r="A657" s="617"/>
      <c r="B657" s="617"/>
      <c r="C657" s="617"/>
      <c r="D657" s="617"/>
      <c r="E657" s="617"/>
      <c r="F657" s="617"/>
      <c r="G657" s="109"/>
      <c r="H657" s="109"/>
      <c r="I657" s="109"/>
      <c r="J657" s="109"/>
      <c r="K657" s="109"/>
      <c r="L657" s="109"/>
      <c r="M657" s="109"/>
      <c r="N657" s="412"/>
      <c r="O657" s="412"/>
      <c r="P657" s="109"/>
      <c r="Q657" s="109"/>
      <c r="R657" s="109"/>
      <c r="S657" s="109"/>
      <c r="T657" s="109"/>
      <c r="U657" s="109"/>
      <c r="V657" s="109"/>
      <c r="W657" s="109"/>
      <c r="X657" s="109"/>
      <c r="Y657" s="109"/>
      <c r="Z657" s="109"/>
      <c r="AA657" s="109"/>
      <c r="AB657" s="109"/>
      <c r="AC657" s="109"/>
    </row>
    <row r="658" customFormat="false" ht="15" hidden="false" customHeight="false" outlineLevel="0" collapsed="false">
      <c r="A658" s="617"/>
      <c r="B658" s="617"/>
      <c r="C658" s="617"/>
      <c r="D658" s="617"/>
      <c r="E658" s="617"/>
      <c r="F658" s="617"/>
      <c r="G658" s="109"/>
      <c r="H658" s="109"/>
      <c r="I658" s="109"/>
      <c r="J658" s="109"/>
      <c r="K658" s="109"/>
      <c r="L658" s="109"/>
      <c r="M658" s="109"/>
      <c r="N658" s="412"/>
      <c r="O658" s="412"/>
      <c r="P658" s="109"/>
      <c r="Q658" s="109"/>
      <c r="R658" s="109"/>
      <c r="S658" s="109"/>
      <c r="T658" s="109"/>
      <c r="U658" s="109"/>
      <c r="V658" s="109"/>
      <c r="W658" s="109"/>
      <c r="X658" s="109"/>
      <c r="Y658" s="109"/>
      <c r="Z658" s="109"/>
      <c r="AA658" s="109"/>
      <c r="AB658" s="109"/>
      <c r="AC658" s="109"/>
    </row>
    <row r="659" customFormat="false" ht="15" hidden="false" customHeight="false" outlineLevel="0" collapsed="false">
      <c r="A659" s="617"/>
      <c r="B659" s="617"/>
      <c r="C659" s="617"/>
      <c r="D659" s="617"/>
      <c r="E659" s="617"/>
      <c r="F659" s="617"/>
      <c r="G659" s="109"/>
      <c r="H659" s="109"/>
      <c r="I659" s="109"/>
      <c r="J659" s="109"/>
      <c r="K659" s="109"/>
      <c r="L659" s="109"/>
      <c r="M659" s="109"/>
      <c r="N659" s="412"/>
      <c r="O659" s="412"/>
      <c r="P659" s="109"/>
      <c r="Q659" s="109"/>
      <c r="R659" s="109"/>
      <c r="S659" s="109"/>
      <c r="T659" s="109"/>
      <c r="U659" s="109"/>
      <c r="V659" s="109"/>
      <c r="W659" s="109"/>
      <c r="X659" s="109"/>
      <c r="Y659" s="109"/>
      <c r="Z659" s="109"/>
      <c r="AA659" s="109"/>
      <c r="AB659" s="109"/>
      <c r="AC659" s="109"/>
    </row>
    <row r="660" customFormat="false" ht="15" hidden="false" customHeight="false" outlineLevel="0" collapsed="false">
      <c r="A660" s="617"/>
      <c r="B660" s="617"/>
      <c r="C660" s="617"/>
      <c r="D660" s="617"/>
      <c r="E660" s="617"/>
      <c r="F660" s="617"/>
      <c r="G660" s="109"/>
      <c r="H660" s="109"/>
      <c r="I660" s="109"/>
      <c r="J660" s="109"/>
      <c r="K660" s="109"/>
      <c r="L660" s="109"/>
      <c r="M660" s="109"/>
      <c r="N660" s="412"/>
      <c r="O660" s="412"/>
      <c r="P660" s="109"/>
      <c r="Q660" s="109"/>
      <c r="R660" s="109"/>
      <c r="S660" s="109"/>
      <c r="T660" s="109"/>
      <c r="U660" s="109"/>
      <c r="V660" s="109"/>
      <c r="W660" s="109"/>
      <c r="X660" s="109"/>
      <c r="Y660" s="109"/>
      <c r="Z660" s="109"/>
      <c r="AA660" s="109"/>
      <c r="AB660" s="109"/>
      <c r="AC660" s="109"/>
    </row>
    <row r="661" customFormat="false" ht="15" hidden="false" customHeight="false" outlineLevel="0" collapsed="false">
      <c r="A661" s="617"/>
      <c r="B661" s="617"/>
      <c r="C661" s="617"/>
      <c r="D661" s="617"/>
      <c r="E661" s="617"/>
      <c r="F661" s="617"/>
      <c r="G661" s="109"/>
      <c r="H661" s="109"/>
      <c r="I661" s="109"/>
      <c r="J661" s="109"/>
      <c r="K661" s="109"/>
      <c r="L661" s="109"/>
      <c r="M661" s="109"/>
      <c r="N661" s="412"/>
      <c r="O661" s="412"/>
      <c r="P661" s="109"/>
      <c r="Q661" s="109"/>
      <c r="R661" s="109"/>
      <c r="S661" s="109"/>
      <c r="T661" s="109"/>
      <c r="U661" s="109"/>
      <c r="V661" s="109"/>
      <c r="W661" s="109"/>
      <c r="X661" s="109"/>
      <c r="Y661" s="109"/>
      <c r="Z661" s="109"/>
      <c r="AA661" s="109"/>
      <c r="AB661" s="109"/>
      <c r="AC661" s="109"/>
    </row>
    <row r="662" customFormat="false" ht="15" hidden="false" customHeight="false" outlineLevel="0" collapsed="false">
      <c r="A662" s="617"/>
      <c r="B662" s="617"/>
      <c r="C662" s="617"/>
      <c r="D662" s="617"/>
      <c r="E662" s="617"/>
      <c r="F662" s="617"/>
      <c r="G662" s="109"/>
      <c r="H662" s="109"/>
      <c r="I662" s="109"/>
      <c r="J662" s="109"/>
      <c r="K662" s="109"/>
      <c r="L662" s="109"/>
      <c r="M662" s="109"/>
      <c r="N662" s="412"/>
      <c r="O662" s="412"/>
      <c r="P662" s="109"/>
      <c r="Q662" s="109"/>
      <c r="R662" s="109"/>
      <c r="S662" s="109"/>
      <c r="T662" s="109"/>
      <c r="U662" s="109"/>
      <c r="V662" s="109"/>
      <c r="W662" s="109"/>
      <c r="X662" s="109"/>
      <c r="Y662" s="109"/>
      <c r="Z662" s="109"/>
      <c r="AA662" s="109"/>
      <c r="AB662" s="109"/>
      <c r="AC662" s="109"/>
    </row>
    <row r="663" customFormat="false" ht="15" hidden="false" customHeight="false" outlineLevel="0" collapsed="false">
      <c r="A663" s="617"/>
      <c r="B663" s="617"/>
      <c r="C663" s="617"/>
      <c r="D663" s="617"/>
      <c r="E663" s="617"/>
      <c r="F663" s="617"/>
      <c r="G663" s="109"/>
      <c r="H663" s="109"/>
      <c r="I663" s="109"/>
      <c r="J663" s="109"/>
      <c r="K663" s="109"/>
      <c r="L663" s="109"/>
      <c r="M663" s="109"/>
      <c r="N663" s="412"/>
      <c r="O663" s="412"/>
      <c r="P663" s="109"/>
      <c r="Q663" s="109"/>
      <c r="R663" s="109"/>
      <c r="S663" s="109"/>
      <c r="T663" s="109"/>
      <c r="U663" s="109"/>
      <c r="V663" s="109"/>
      <c r="W663" s="109"/>
      <c r="X663" s="109"/>
      <c r="Y663" s="109"/>
      <c r="Z663" s="109"/>
      <c r="AA663" s="109"/>
      <c r="AB663" s="109"/>
      <c r="AC663" s="109"/>
    </row>
    <row r="664" customFormat="false" ht="15" hidden="false" customHeight="false" outlineLevel="0" collapsed="false">
      <c r="A664" s="617"/>
      <c r="B664" s="617"/>
      <c r="C664" s="617"/>
      <c r="D664" s="617"/>
      <c r="E664" s="617"/>
      <c r="F664" s="617"/>
      <c r="G664" s="109"/>
      <c r="H664" s="109"/>
      <c r="I664" s="109"/>
      <c r="J664" s="109"/>
      <c r="K664" s="109"/>
      <c r="L664" s="109"/>
      <c r="M664" s="109"/>
      <c r="N664" s="412"/>
      <c r="O664" s="412"/>
      <c r="P664" s="109"/>
      <c r="Q664" s="109"/>
      <c r="R664" s="109"/>
      <c r="S664" s="109"/>
      <c r="T664" s="109"/>
      <c r="U664" s="109"/>
      <c r="V664" s="109"/>
      <c r="W664" s="109"/>
      <c r="X664" s="109"/>
      <c r="Y664" s="109"/>
      <c r="Z664" s="109"/>
      <c r="AA664" s="109"/>
      <c r="AB664" s="109"/>
      <c r="AC664" s="109"/>
    </row>
    <row r="665" customFormat="false" ht="15" hidden="false" customHeight="false" outlineLevel="0" collapsed="false">
      <c r="A665" s="617"/>
      <c r="B665" s="617"/>
      <c r="C665" s="617"/>
      <c r="D665" s="617"/>
      <c r="E665" s="617"/>
      <c r="F665" s="617"/>
      <c r="G665" s="109"/>
      <c r="H665" s="109"/>
      <c r="I665" s="109"/>
      <c r="J665" s="109"/>
      <c r="K665" s="109"/>
      <c r="L665" s="109"/>
      <c r="M665" s="109"/>
      <c r="N665" s="412"/>
      <c r="O665" s="412"/>
      <c r="P665" s="109"/>
      <c r="Q665" s="109"/>
      <c r="R665" s="109"/>
      <c r="S665" s="109"/>
      <c r="T665" s="109"/>
      <c r="U665" s="109"/>
      <c r="V665" s="109"/>
      <c r="W665" s="109"/>
      <c r="X665" s="109"/>
      <c r="Y665" s="109"/>
      <c r="Z665" s="109"/>
      <c r="AA665" s="109"/>
      <c r="AB665" s="109"/>
      <c r="AC665" s="109"/>
    </row>
    <row r="666" customFormat="false" ht="15" hidden="false" customHeight="false" outlineLevel="0" collapsed="false">
      <c r="A666" s="617"/>
      <c r="B666" s="617"/>
      <c r="C666" s="617"/>
      <c r="D666" s="617"/>
      <c r="E666" s="617"/>
      <c r="F666" s="617"/>
      <c r="G666" s="109"/>
      <c r="H666" s="109"/>
      <c r="I666" s="109"/>
      <c r="J666" s="109"/>
      <c r="K666" s="109"/>
      <c r="L666" s="109"/>
      <c r="M666" s="109"/>
      <c r="N666" s="412"/>
      <c r="O666" s="412"/>
      <c r="P666" s="109"/>
      <c r="Q666" s="109"/>
      <c r="R666" s="109"/>
      <c r="S666" s="109"/>
      <c r="T666" s="109"/>
      <c r="U666" s="109"/>
      <c r="V666" s="109"/>
      <c r="W666" s="109"/>
      <c r="X666" s="109"/>
      <c r="Y666" s="109"/>
      <c r="Z666" s="109"/>
      <c r="AA666" s="109"/>
      <c r="AB666" s="109"/>
      <c r="AC666" s="109"/>
    </row>
    <row r="667" customFormat="false" ht="15" hidden="false" customHeight="false" outlineLevel="0" collapsed="false">
      <c r="A667" s="617"/>
      <c r="B667" s="617"/>
      <c r="C667" s="617"/>
      <c r="D667" s="617"/>
      <c r="E667" s="617"/>
      <c r="F667" s="617"/>
      <c r="G667" s="109"/>
      <c r="H667" s="109"/>
      <c r="I667" s="109"/>
      <c r="J667" s="109"/>
      <c r="K667" s="109"/>
      <c r="L667" s="109"/>
      <c r="M667" s="109"/>
      <c r="N667" s="412"/>
      <c r="O667" s="412"/>
      <c r="P667" s="109"/>
      <c r="Q667" s="109"/>
      <c r="R667" s="109"/>
      <c r="S667" s="109"/>
      <c r="T667" s="109"/>
      <c r="U667" s="109"/>
      <c r="V667" s="109"/>
      <c r="W667" s="109"/>
      <c r="X667" s="109"/>
      <c r="Y667" s="109"/>
      <c r="Z667" s="109"/>
      <c r="AA667" s="109"/>
      <c r="AB667" s="109"/>
      <c r="AC667" s="109"/>
    </row>
    <row r="668" customFormat="false" ht="15" hidden="false" customHeight="false" outlineLevel="0" collapsed="false">
      <c r="A668" s="617"/>
      <c r="B668" s="617"/>
      <c r="C668" s="617"/>
      <c r="D668" s="617"/>
      <c r="E668" s="617"/>
      <c r="F668" s="617"/>
      <c r="G668" s="109"/>
      <c r="H668" s="109"/>
      <c r="I668" s="109"/>
      <c r="J668" s="109"/>
      <c r="K668" s="109"/>
      <c r="L668" s="109"/>
      <c r="M668" s="109"/>
      <c r="N668" s="412"/>
      <c r="O668" s="412"/>
      <c r="P668" s="109"/>
      <c r="Q668" s="109"/>
      <c r="R668" s="109"/>
      <c r="S668" s="109"/>
      <c r="T668" s="109"/>
      <c r="U668" s="109"/>
      <c r="V668" s="109"/>
      <c r="W668" s="109"/>
      <c r="X668" s="109"/>
      <c r="Y668" s="109"/>
      <c r="Z668" s="109"/>
      <c r="AA668" s="109"/>
      <c r="AB668" s="109"/>
      <c r="AC668" s="109"/>
    </row>
    <row r="669" customFormat="false" ht="15" hidden="false" customHeight="false" outlineLevel="0" collapsed="false">
      <c r="A669" s="617"/>
      <c r="B669" s="617"/>
      <c r="C669" s="617"/>
      <c r="D669" s="617"/>
      <c r="E669" s="617"/>
      <c r="F669" s="617"/>
      <c r="G669" s="109"/>
      <c r="H669" s="109"/>
      <c r="I669" s="109"/>
      <c r="J669" s="109"/>
      <c r="K669" s="109"/>
      <c r="L669" s="109"/>
      <c r="M669" s="109"/>
      <c r="N669" s="412"/>
      <c r="O669" s="412"/>
      <c r="P669" s="109"/>
      <c r="Q669" s="109"/>
      <c r="R669" s="109"/>
      <c r="S669" s="109"/>
      <c r="T669" s="109"/>
      <c r="U669" s="109"/>
      <c r="V669" s="109"/>
      <c r="W669" s="109"/>
      <c r="X669" s="109"/>
      <c r="Y669" s="109"/>
      <c r="Z669" s="109"/>
      <c r="AA669" s="109"/>
      <c r="AB669" s="109"/>
      <c r="AC669" s="109"/>
    </row>
    <row r="670" customFormat="false" ht="15" hidden="false" customHeight="false" outlineLevel="0" collapsed="false">
      <c r="A670" s="617"/>
      <c r="B670" s="617"/>
      <c r="C670" s="617"/>
      <c r="D670" s="617"/>
      <c r="E670" s="617"/>
      <c r="F670" s="617"/>
      <c r="G670" s="109"/>
      <c r="H670" s="109"/>
      <c r="I670" s="109"/>
      <c r="J670" s="109"/>
      <c r="K670" s="109"/>
      <c r="L670" s="109"/>
      <c r="M670" s="109"/>
      <c r="N670" s="412"/>
      <c r="O670" s="412"/>
      <c r="P670" s="109"/>
      <c r="Q670" s="109"/>
      <c r="R670" s="109"/>
      <c r="S670" s="109"/>
      <c r="T670" s="109"/>
      <c r="U670" s="109"/>
      <c r="V670" s="109"/>
      <c r="W670" s="109"/>
      <c r="X670" s="109"/>
      <c r="Y670" s="109"/>
      <c r="Z670" s="109"/>
      <c r="AA670" s="109"/>
      <c r="AB670" s="109"/>
      <c r="AC670" s="109"/>
    </row>
    <row r="671" customFormat="false" ht="15" hidden="false" customHeight="false" outlineLevel="0" collapsed="false">
      <c r="A671" s="617"/>
      <c r="B671" s="617"/>
      <c r="C671" s="617"/>
      <c r="D671" s="617"/>
      <c r="E671" s="617"/>
      <c r="F671" s="617"/>
      <c r="G671" s="109"/>
      <c r="H671" s="109"/>
      <c r="I671" s="109"/>
      <c r="J671" s="109"/>
      <c r="K671" s="109"/>
      <c r="L671" s="109"/>
      <c r="M671" s="109"/>
      <c r="N671" s="412"/>
      <c r="O671" s="412"/>
      <c r="P671" s="109"/>
      <c r="Q671" s="109"/>
      <c r="R671" s="109"/>
      <c r="S671" s="109"/>
      <c r="T671" s="109"/>
      <c r="U671" s="109"/>
      <c r="V671" s="109"/>
      <c r="W671" s="109"/>
      <c r="X671" s="109"/>
      <c r="Y671" s="109"/>
      <c r="Z671" s="109"/>
      <c r="AA671" s="109"/>
      <c r="AB671" s="109"/>
      <c r="AC671" s="109"/>
    </row>
    <row r="672" customFormat="false" ht="15" hidden="false" customHeight="false" outlineLevel="0" collapsed="false">
      <c r="A672" s="617"/>
      <c r="B672" s="617"/>
      <c r="C672" s="617"/>
      <c r="D672" s="617"/>
      <c r="E672" s="617"/>
      <c r="F672" s="617"/>
      <c r="G672" s="109"/>
      <c r="H672" s="109"/>
      <c r="I672" s="109"/>
      <c r="J672" s="109"/>
      <c r="K672" s="109"/>
      <c r="L672" s="109"/>
      <c r="M672" s="109"/>
      <c r="N672" s="412"/>
      <c r="O672" s="412"/>
      <c r="P672" s="109"/>
      <c r="Q672" s="109"/>
      <c r="R672" s="109"/>
      <c r="S672" s="109"/>
      <c r="T672" s="109"/>
      <c r="U672" s="109"/>
      <c r="V672" s="109"/>
      <c r="W672" s="109"/>
      <c r="X672" s="109"/>
      <c r="Y672" s="109"/>
      <c r="Z672" s="109"/>
      <c r="AA672" s="109"/>
      <c r="AB672" s="109"/>
      <c r="AC672" s="109"/>
    </row>
    <row r="673" customFormat="false" ht="15" hidden="false" customHeight="false" outlineLevel="0" collapsed="false">
      <c r="A673" s="617"/>
      <c r="B673" s="617"/>
      <c r="C673" s="617"/>
      <c r="D673" s="617"/>
      <c r="E673" s="617"/>
      <c r="F673" s="617"/>
      <c r="G673" s="109"/>
      <c r="H673" s="109"/>
      <c r="I673" s="109"/>
      <c r="J673" s="109"/>
      <c r="K673" s="109"/>
      <c r="L673" s="109"/>
      <c r="M673" s="109"/>
      <c r="N673" s="412"/>
      <c r="O673" s="412"/>
      <c r="P673" s="109"/>
      <c r="Q673" s="109"/>
      <c r="R673" s="109"/>
      <c r="S673" s="109"/>
      <c r="T673" s="109"/>
      <c r="U673" s="109"/>
      <c r="V673" s="109"/>
      <c r="W673" s="109"/>
      <c r="X673" s="109"/>
      <c r="Y673" s="109"/>
      <c r="Z673" s="109"/>
      <c r="AA673" s="109"/>
      <c r="AB673" s="109"/>
      <c r="AC673" s="109"/>
    </row>
    <row r="674" customFormat="false" ht="15" hidden="false" customHeight="false" outlineLevel="0" collapsed="false">
      <c r="A674" s="617"/>
      <c r="B674" s="617"/>
      <c r="C674" s="617"/>
      <c r="D674" s="617"/>
      <c r="E674" s="617"/>
      <c r="F674" s="617"/>
      <c r="G674" s="109"/>
      <c r="H674" s="109"/>
      <c r="I674" s="109"/>
      <c r="J674" s="109"/>
      <c r="K674" s="109"/>
      <c r="L674" s="109"/>
      <c r="M674" s="109"/>
      <c r="N674" s="412"/>
      <c r="O674" s="412"/>
      <c r="P674" s="109"/>
      <c r="Q674" s="109"/>
      <c r="R674" s="109"/>
      <c r="S674" s="109"/>
      <c r="T674" s="109"/>
      <c r="U674" s="109"/>
      <c r="V674" s="109"/>
      <c r="W674" s="109"/>
      <c r="X674" s="109"/>
      <c r="Y674" s="109"/>
      <c r="Z674" s="109"/>
      <c r="AA674" s="109"/>
      <c r="AB674" s="109"/>
      <c r="AC674" s="109"/>
    </row>
    <row r="675" customFormat="false" ht="15" hidden="false" customHeight="false" outlineLevel="0" collapsed="false">
      <c r="A675" s="617"/>
      <c r="B675" s="617"/>
      <c r="C675" s="617"/>
      <c r="D675" s="617"/>
      <c r="E675" s="617"/>
      <c r="F675" s="617"/>
      <c r="G675" s="109"/>
      <c r="H675" s="109"/>
      <c r="I675" s="109"/>
      <c r="J675" s="109"/>
      <c r="K675" s="109"/>
      <c r="L675" s="109"/>
      <c r="M675" s="109"/>
      <c r="N675" s="412"/>
      <c r="O675" s="412"/>
      <c r="P675" s="109"/>
      <c r="Q675" s="109"/>
      <c r="R675" s="109"/>
      <c r="S675" s="109"/>
      <c r="T675" s="109"/>
      <c r="U675" s="109"/>
      <c r="V675" s="109"/>
      <c r="W675" s="109"/>
      <c r="X675" s="109"/>
      <c r="Y675" s="109"/>
      <c r="Z675" s="109"/>
      <c r="AA675" s="109"/>
      <c r="AB675" s="109"/>
      <c r="AC675" s="109"/>
    </row>
    <row r="676" customFormat="false" ht="15" hidden="false" customHeight="false" outlineLevel="0" collapsed="false">
      <c r="A676" s="617"/>
      <c r="B676" s="617"/>
      <c r="C676" s="617"/>
      <c r="D676" s="617"/>
      <c r="E676" s="617"/>
      <c r="F676" s="617"/>
      <c r="G676" s="109"/>
      <c r="H676" s="109"/>
      <c r="I676" s="109"/>
      <c r="J676" s="109"/>
      <c r="K676" s="109"/>
      <c r="L676" s="109"/>
      <c r="M676" s="109"/>
      <c r="N676" s="412"/>
      <c r="O676" s="412"/>
      <c r="P676" s="109"/>
      <c r="Q676" s="109"/>
      <c r="R676" s="109"/>
      <c r="S676" s="109"/>
      <c r="T676" s="109"/>
      <c r="U676" s="109"/>
      <c r="V676" s="109"/>
      <c r="W676" s="109"/>
      <c r="X676" s="109"/>
      <c r="Y676" s="109"/>
      <c r="Z676" s="109"/>
      <c r="AA676" s="109"/>
      <c r="AB676" s="109"/>
      <c r="AC676" s="109"/>
    </row>
    <row r="677" customFormat="false" ht="15" hidden="false" customHeight="false" outlineLevel="0" collapsed="false">
      <c r="A677" s="617"/>
      <c r="B677" s="617"/>
      <c r="C677" s="617"/>
      <c r="D677" s="617"/>
      <c r="E677" s="617"/>
      <c r="F677" s="617"/>
      <c r="G677" s="109"/>
      <c r="H677" s="109"/>
      <c r="I677" s="109"/>
      <c r="J677" s="109"/>
      <c r="K677" s="109"/>
      <c r="L677" s="109"/>
      <c r="M677" s="109"/>
      <c r="N677" s="412"/>
      <c r="O677" s="412"/>
      <c r="P677" s="109"/>
      <c r="Q677" s="109"/>
      <c r="R677" s="109"/>
      <c r="S677" s="109"/>
      <c r="T677" s="109"/>
      <c r="U677" s="109"/>
      <c r="V677" s="109"/>
      <c r="W677" s="109"/>
      <c r="X677" s="109"/>
      <c r="Y677" s="109"/>
      <c r="Z677" s="109"/>
      <c r="AA677" s="109"/>
      <c r="AB677" s="109"/>
      <c r="AC677" s="109"/>
    </row>
    <row r="678" customFormat="false" ht="15" hidden="false" customHeight="false" outlineLevel="0" collapsed="false">
      <c r="A678" s="617"/>
      <c r="B678" s="617"/>
      <c r="C678" s="617"/>
      <c r="D678" s="617"/>
      <c r="E678" s="617"/>
      <c r="F678" s="617"/>
      <c r="G678" s="109"/>
      <c r="H678" s="109"/>
      <c r="I678" s="109"/>
      <c r="J678" s="109"/>
      <c r="K678" s="109"/>
      <c r="L678" s="109"/>
      <c r="M678" s="109"/>
      <c r="N678" s="412"/>
      <c r="O678" s="412"/>
      <c r="P678" s="109"/>
      <c r="Q678" s="109"/>
      <c r="R678" s="109"/>
      <c r="S678" s="109"/>
      <c r="T678" s="109"/>
      <c r="U678" s="109"/>
      <c r="V678" s="109"/>
      <c r="W678" s="109"/>
      <c r="X678" s="109"/>
      <c r="Y678" s="109"/>
      <c r="Z678" s="109"/>
      <c r="AA678" s="109"/>
      <c r="AB678" s="109"/>
      <c r="AC678" s="109"/>
    </row>
    <row r="679" customFormat="false" ht="15" hidden="false" customHeight="false" outlineLevel="0" collapsed="false">
      <c r="A679" s="617"/>
      <c r="B679" s="617"/>
      <c r="C679" s="617"/>
      <c r="D679" s="617"/>
      <c r="E679" s="617"/>
      <c r="F679" s="617"/>
      <c r="G679" s="109"/>
      <c r="H679" s="109"/>
      <c r="I679" s="109"/>
      <c r="J679" s="109"/>
      <c r="K679" s="109"/>
      <c r="L679" s="109"/>
      <c r="M679" s="109"/>
      <c r="N679" s="412"/>
      <c r="O679" s="412"/>
      <c r="P679" s="109"/>
      <c r="Q679" s="109"/>
      <c r="R679" s="109"/>
      <c r="S679" s="109"/>
      <c r="T679" s="109"/>
      <c r="U679" s="109"/>
      <c r="V679" s="109"/>
      <c r="W679" s="109"/>
      <c r="X679" s="109"/>
      <c r="Y679" s="109"/>
      <c r="Z679" s="109"/>
      <c r="AA679" s="109"/>
      <c r="AB679" s="109"/>
      <c r="AC679" s="109"/>
    </row>
    <row r="680" customFormat="false" ht="15" hidden="false" customHeight="false" outlineLevel="0" collapsed="false">
      <c r="A680" s="617"/>
      <c r="B680" s="617"/>
      <c r="C680" s="617"/>
      <c r="D680" s="617"/>
      <c r="E680" s="617"/>
      <c r="F680" s="617"/>
      <c r="G680" s="109"/>
      <c r="H680" s="109"/>
      <c r="I680" s="109"/>
      <c r="J680" s="109"/>
      <c r="K680" s="109"/>
      <c r="L680" s="109"/>
      <c r="M680" s="109"/>
      <c r="N680" s="412"/>
      <c r="O680" s="412"/>
      <c r="P680" s="109"/>
      <c r="Q680" s="109"/>
      <c r="R680" s="109"/>
      <c r="S680" s="109"/>
      <c r="T680" s="109"/>
      <c r="U680" s="109"/>
      <c r="V680" s="109"/>
      <c r="W680" s="109"/>
      <c r="X680" s="109"/>
      <c r="Y680" s="109"/>
      <c r="Z680" s="109"/>
      <c r="AA680" s="109"/>
      <c r="AB680" s="109"/>
      <c r="AC680" s="109"/>
    </row>
    <row r="681" customFormat="false" ht="15" hidden="false" customHeight="false" outlineLevel="0" collapsed="false">
      <c r="A681" s="617"/>
      <c r="B681" s="617"/>
      <c r="C681" s="617"/>
      <c r="D681" s="617"/>
      <c r="E681" s="617"/>
      <c r="F681" s="617"/>
      <c r="G681" s="109"/>
      <c r="H681" s="109"/>
      <c r="I681" s="109"/>
      <c r="J681" s="109"/>
      <c r="K681" s="109"/>
      <c r="L681" s="109"/>
      <c r="M681" s="109"/>
      <c r="N681" s="412"/>
      <c r="O681" s="412"/>
      <c r="P681" s="109"/>
      <c r="Q681" s="109"/>
      <c r="R681" s="109"/>
      <c r="S681" s="109"/>
      <c r="T681" s="109"/>
      <c r="U681" s="109"/>
      <c r="V681" s="109"/>
      <c r="W681" s="109"/>
      <c r="X681" s="109"/>
      <c r="Y681" s="109"/>
      <c r="Z681" s="109"/>
      <c r="AA681" s="109"/>
      <c r="AB681" s="109"/>
      <c r="AC681" s="109"/>
    </row>
    <row r="682" customFormat="false" ht="15" hidden="false" customHeight="false" outlineLevel="0" collapsed="false">
      <c r="A682" s="617"/>
      <c r="B682" s="617"/>
      <c r="C682" s="617"/>
      <c r="D682" s="617"/>
      <c r="E682" s="617"/>
      <c r="F682" s="617"/>
      <c r="G682" s="109"/>
      <c r="H682" s="109"/>
      <c r="I682" s="109"/>
      <c r="J682" s="109"/>
      <c r="K682" s="109"/>
      <c r="L682" s="109"/>
      <c r="M682" s="109"/>
      <c r="N682" s="412"/>
      <c r="O682" s="412"/>
      <c r="P682" s="109"/>
      <c r="Q682" s="109"/>
      <c r="R682" s="109"/>
      <c r="S682" s="109"/>
      <c r="T682" s="109"/>
      <c r="U682" s="109"/>
      <c r="V682" s="109"/>
      <c r="W682" s="109"/>
      <c r="X682" s="109"/>
      <c r="Y682" s="109"/>
      <c r="Z682" s="109"/>
      <c r="AA682" s="109"/>
      <c r="AB682" s="109"/>
      <c r="AC682" s="109"/>
    </row>
    <row r="683" customFormat="false" ht="15" hidden="false" customHeight="false" outlineLevel="0" collapsed="false">
      <c r="A683" s="617"/>
      <c r="B683" s="617"/>
      <c r="C683" s="617"/>
      <c r="D683" s="617"/>
      <c r="E683" s="617"/>
      <c r="F683" s="617"/>
      <c r="G683" s="109"/>
      <c r="H683" s="109"/>
      <c r="I683" s="109"/>
      <c r="J683" s="109"/>
      <c r="K683" s="109"/>
      <c r="L683" s="109"/>
      <c r="M683" s="109"/>
      <c r="N683" s="412"/>
      <c r="O683" s="412"/>
      <c r="P683" s="109"/>
      <c r="Q683" s="109"/>
      <c r="R683" s="109"/>
      <c r="S683" s="109"/>
      <c r="T683" s="109"/>
      <c r="U683" s="109"/>
      <c r="V683" s="109"/>
      <c r="W683" s="109"/>
      <c r="X683" s="109"/>
      <c r="Y683" s="109"/>
      <c r="Z683" s="109"/>
      <c r="AA683" s="109"/>
      <c r="AB683" s="109"/>
      <c r="AC683" s="109"/>
    </row>
    <row r="684" customFormat="false" ht="15" hidden="false" customHeight="false" outlineLevel="0" collapsed="false">
      <c r="A684" s="617"/>
      <c r="B684" s="617"/>
      <c r="C684" s="617"/>
      <c r="D684" s="617"/>
      <c r="E684" s="617"/>
      <c r="F684" s="617"/>
      <c r="G684" s="109"/>
      <c r="H684" s="109"/>
      <c r="I684" s="109"/>
      <c r="J684" s="109"/>
      <c r="K684" s="109"/>
      <c r="L684" s="109"/>
      <c r="M684" s="109"/>
      <c r="N684" s="412"/>
      <c r="O684" s="412"/>
      <c r="P684" s="109"/>
      <c r="Q684" s="109"/>
      <c r="R684" s="109"/>
      <c r="S684" s="109"/>
      <c r="T684" s="109"/>
      <c r="U684" s="109"/>
      <c r="V684" s="109"/>
      <c r="W684" s="109"/>
      <c r="X684" s="109"/>
      <c r="Y684" s="109"/>
      <c r="Z684" s="109"/>
      <c r="AA684" s="109"/>
      <c r="AB684" s="109"/>
      <c r="AC684" s="109"/>
    </row>
    <row r="685" customFormat="false" ht="15" hidden="false" customHeight="false" outlineLevel="0" collapsed="false">
      <c r="A685" s="617"/>
      <c r="B685" s="617"/>
      <c r="C685" s="617"/>
      <c r="D685" s="617"/>
      <c r="E685" s="617"/>
      <c r="F685" s="617"/>
      <c r="G685" s="109"/>
      <c r="H685" s="109"/>
      <c r="I685" s="109"/>
      <c r="J685" s="109"/>
      <c r="K685" s="109"/>
      <c r="L685" s="109"/>
      <c r="M685" s="109"/>
      <c r="N685" s="412"/>
      <c r="O685" s="412"/>
      <c r="P685" s="109"/>
      <c r="Q685" s="109"/>
      <c r="R685" s="109"/>
      <c r="S685" s="109"/>
      <c r="T685" s="109"/>
      <c r="U685" s="109"/>
      <c r="V685" s="109"/>
      <c r="W685" s="109"/>
      <c r="X685" s="109"/>
      <c r="Y685" s="109"/>
      <c r="Z685" s="109"/>
      <c r="AA685" s="109"/>
      <c r="AB685" s="109"/>
      <c r="AC685" s="109"/>
    </row>
    <row r="686" customFormat="false" ht="15" hidden="false" customHeight="false" outlineLevel="0" collapsed="false">
      <c r="A686" s="617"/>
      <c r="B686" s="617"/>
      <c r="C686" s="617"/>
      <c r="D686" s="617"/>
      <c r="E686" s="617"/>
      <c r="F686" s="617"/>
      <c r="G686" s="109"/>
      <c r="H686" s="109"/>
      <c r="I686" s="109"/>
      <c r="J686" s="109"/>
      <c r="K686" s="109"/>
      <c r="L686" s="109"/>
      <c r="M686" s="109"/>
      <c r="N686" s="412"/>
      <c r="O686" s="412"/>
      <c r="P686" s="109"/>
      <c r="Q686" s="109"/>
      <c r="R686" s="109"/>
      <c r="S686" s="109"/>
      <c r="T686" s="109"/>
      <c r="U686" s="109"/>
      <c r="V686" s="109"/>
      <c r="W686" s="109"/>
      <c r="X686" s="109"/>
      <c r="Y686" s="109"/>
      <c r="Z686" s="109"/>
      <c r="AA686" s="109"/>
      <c r="AB686" s="109"/>
      <c r="AC686" s="109"/>
    </row>
    <row r="687" customFormat="false" ht="15" hidden="false" customHeight="false" outlineLevel="0" collapsed="false">
      <c r="A687" s="617"/>
      <c r="B687" s="617"/>
      <c r="C687" s="617"/>
      <c r="D687" s="617"/>
      <c r="E687" s="617"/>
      <c r="F687" s="617"/>
      <c r="G687" s="109"/>
      <c r="H687" s="109"/>
      <c r="I687" s="109"/>
      <c r="J687" s="109"/>
      <c r="K687" s="109"/>
      <c r="L687" s="109"/>
      <c r="M687" s="109"/>
      <c r="N687" s="412"/>
      <c r="O687" s="412"/>
      <c r="P687" s="109"/>
      <c r="Q687" s="109"/>
      <c r="R687" s="109"/>
      <c r="S687" s="109"/>
      <c r="T687" s="109"/>
      <c r="U687" s="109"/>
      <c r="V687" s="109"/>
      <c r="W687" s="109"/>
      <c r="X687" s="109"/>
      <c r="Y687" s="109"/>
      <c r="Z687" s="109"/>
      <c r="AA687" s="109"/>
      <c r="AB687" s="109"/>
      <c r="AC687" s="109"/>
    </row>
    <row r="688" customFormat="false" ht="15" hidden="false" customHeight="false" outlineLevel="0" collapsed="false">
      <c r="A688" s="617"/>
      <c r="B688" s="617"/>
      <c r="C688" s="617"/>
      <c r="D688" s="617"/>
      <c r="E688" s="617"/>
      <c r="F688" s="617"/>
      <c r="G688" s="109"/>
      <c r="H688" s="109"/>
      <c r="I688" s="109"/>
      <c r="J688" s="109"/>
      <c r="K688" s="109"/>
      <c r="L688" s="109"/>
      <c r="M688" s="109"/>
      <c r="N688" s="412"/>
      <c r="O688" s="412"/>
      <c r="P688" s="109"/>
      <c r="Q688" s="109"/>
      <c r="R688" s="109"/>
      <c r="S688" s="109"/>
      <c r="T688" s="109"/>
      <c r="U688" s="109"/>
      <c r="V688" s="109"/>
      <c r="W688" s="109"/>
      <c r="X688" s="109"/>
      <c r="Y688" s="109"/>
      <c r="Z688" s="109"/>
      <c r="AA688" s="109"/>
      <c r="AB688" s="109"/>
      <c r="AC688" s="109"/>
    </row>
    <row r="689" customFormat="false" ht="15" hidden="false" customHeight="false" outlineLevel="0" collapsed="false">
      <c r="A689" s="617"/>
      <c r="B689" s="617"/>
      <c r="C689" s="617"/>
      <c r="D689" s="617"/>
      <c r="E689" s="617"/>
      <c r="F689" s="617"/>
      <c r="G689" s="109"/>
      <c r="H689" s="109"/>
      <c r="I689" s="109"/>
      <c r="J689" s="109"/>
      <c r="K689" s="109"/>
      <c r="L689" s="109"/>
      <c r="M689" s="109"/>
      <c r="N689" s="412"/>
      <c r="O689" s="412"/>
      <c r="P689" s="109"/>
      <c r="Q689" s="109"/>
      <c r="R689" s="109"/>
      <c r="S689" s="109"/>
      <c r="T689" s="109"/>
      <c r="U689" s="109"/>
      <c r="V689" s="109"/>
      <c r="W689" s="109"/>
      <c r="X689" s="109"/>
      <c r="Y689" s="109"/>
      <c r="Z689" s="109"/>
      <c r="AA689" s="109"/>
      <c r="AB689" s="109"/>
      <c r="AC689" s="109"/>
    </row>
    <row r="690" customFormat="false" ht="15" hidden="false" customHeight="false" outlineLevel="0" collapsed="false">
      <c r="A690" s="617"/>
      <c r="B690" s="617"/>
      <c r="C690" s="617"/>
      <c r="D690" s="617"/>
      <c r="E690" s="617"/>
      <c r="F690" s="617"/>
      <c r="G690" s="109"/>
      <c r="H690" s="109"/>
      <c r="I690" s="109"/>
      <c r="J690" s="109"/>
      <c r="K690" s="109"/>
      <c r="L690" s="109"/>
      <c r="M690" s="109"/>
      <c r="N690" s="412"/>
      <c r="O690" s="412"/>
      <c r="P690" s="109"/>
      <c r="Q690" s="109"/>
      <c r="R690" s="109"/>
      <c r="S690" s="109"/>
      <c r="T690" s="109"/>
      <c r="U690" s="109"/>
      <c r="V690" s="109"/>
      <c r="W690" s="109"/>
      <c r="X690" s="109"/>
      <c r="Y690" s="109"/>
      <c r="Z690" s="109"/>
      <c r="AA690" s="109"/>
      <c r="AB690" s="109"/>
      <c r="AC690" s="109"/>
    </row>
    <row r="691" customFormat="false" ht="15" hidden="false" customHeight="false" outlineLevel="0" collapsed="false">
      <c r="A691" s="617"/>
      <c r="B691" s="617"/>
      <c r="C691" s="617"/>
      <c r="D691" s="617"/>
      <c r="E691" s="617"/>
      <c r="F691" s="617"/>
      <c r="G691" s="109"/>
      <c r="H691" s="109"/>
      <c r="I691" s="109"/>
      <c r="J691" s="109"/>
      <c r="K691" s="109"/>
      <c r="L691" s="109"/>
      <c r="M691" s="109"/>
      <c r="N691" s="412"/>
      <c r="O691" s="412"/>
      <c r="P691" s="109"/>
      <c r="Q691" s="109"/>
      <c r="R691" s="109"/>
      <c r="S691" s="109"/>
      <c r="T691" s="109"/>
      <c r="U691" s="109"/>
      <c r="V691" s="109"/>
      <c r="W691" s="109"/>
      <c r="X691" s="109"/>
      <c r="Y691" s="109"/>
      <c r="Z691" s="109"/>
      <c r="AA691" s="109"/>
      <c r="AB691" s="109"/>
      <c r="AC691" s="109"/>
    </row>
    <row r="692" customFormat="false" ht="15" hidden="false" customHeight="false" outlineLevel="0" collapsed="false">
      <c r="A692" s="617"/>
      <c r="B692" s="617"/>
      <c r="C692" s="617"/>
      <c r="D692" s="617"/>
      <c r="E692" s="617"/>
      <c r="F692" s="617"/>
      <c r="G692" s="109"/>
      <c r="H692" s="109"/>
      <c r="I692" s="109"/>
      <c r="J692" s="109"/>
      <c r="K692" s="109"/>
      <c r="L692" s="109"/>
      <c r="M692" s="109"/>
      <c r="N692" s="412"/>
      <c r="O692" s="412"/>
      <c r="P692" s="109"/>
      <c r="Q692" s="109"/>
      <c r="R692" s="109"/>
      <c r="S692" s="109"/>
      <c r="T692" s="109"/>
      <c r="U692" s="109"/>
      <c r="V692" s="109"/>
      <c r="W692" s="109"/>
      <c r="X692" s="109"/>
      <c r="Y692" s="109"/>
      <c r="Z692" s="109"/>
      <c r="AA692" s="109"/>
      <c r="AB692" s="109"/>
      <c r="AC692" s="109"/>
    </row>
    <row r="693" customFormat="false" ht="15" hidden="false" customHeight="false" outlineLevel="0" collapsed="false">
      <c r="A693" s="617"/>
      <c r="B693" s="617"/>
      <c r="C693" s="617"/>
      <c r="D693" s="617"/>
      <c r="E693" s="617"/>
      <c r="F693" s="617"/>
      <c r="G693" s="109"/>
      <c r="H693" s="109"/>
      <c r="I693" s="109"/>
      <c r="J693" s="109"/>
      <c r="K693" s="109"/>
      <c r="L693" s="109"/>
      <c r="M693" s="109"/>
      <c r="N693" s="412"/>
      <c r="O693" s="412"/>
      <c r="P693" s="109"/>
      <c r="Q693" s="109"/>
      <c r="R693" s="109"/>
      <c r="S693" s="109"/>
      <c r="T693" s="109"/>
      <c r="U693" s="109"/>
      <c r="V693" s="109"/>
      <c r="W693" s="109"/>
      <c r="X693" s="109"/>
      <c r="Y693" s="109"/>
      <c r="Z693" s="109"/>
      <c r="AA693" s="109"/>
      <c r="AB693" s="109"/>
      <c r="AC693" s="109"/>
    </row>
    <row r="694" customFormat="false" ht="15" hidden="false" customHeight="false" outlineLevel="0" collapsed="false">
      <c r="A694" s="617"/>
      <c r="B694" s="617"/>
      <c r="C694" s="617"/>
      <c r="D694" s="617"/>
      <c r="E694" s="617"/>
      <c r="F694" s="617"/>
      <c r="G694" s="109"/>
      <c r="H694" s="109"/>
      <c r="I694" s="109"/>
      <c r="J694" s="109"/>
      <c r="K694" s="109"/>
      <c r="L694" s="109"/>
      <c r="M694" s="109"/>
      <c r="N694" s="412"/>
      <c r="O694" s="412"/>
      <c r="P694" s="109"/>
      <c r="Q694" s="109"/>
      <c r="R694" s="109"/>
      <c r="S694" s="109"/>
      <c r="T694" s="109"/>
      <c r="U694" s="109"/>
      <c r="V694" s="109"/>
      <c r="W694" s="109"/>
      <c r="X694" s="109"/>
      <c r="Y694" s="109"/>
      <c r="Z694" s="109"/>
      <c r="AA694" s="109"/>
      <c r="AB694" s="109"/>
      <c r="AC694" s="109"/>
    </row>
    <row r="695" customFormat="false" ht="15" hidden="false" customHeight="false" outlineLevel="0" collapsed="false">
      <c r="A695" s="617"/>
      <c r="B695" s="617"/>
      <c r="C695" s="617"/>
      <c r="D695" s="617"/>
      <c r="E695" s="617"/>
      <c r="F695" s="617"/>
      <c r="G695" s="109"/>
      <c r="H695" s="109"/>
      <c r="I695" s="109"/>
      <c r="J695" s="109"/>
      <c r="K695" s="109"/>
      <c r="L695" s="109"/>
      <c r="M695" s="109"/>
      <c r="N695" s="412"/>
      <c r="O695" s="412"/>
      <c r="P695" s="109"/>
      <c r="Q695" s="109"/>
      <c r="R695" s="109"/>
      <c r="S695" s="109"/>
      <c r="T695" s="109"/>
      <c r="U695" s="109"/>
      <c r="V695" s="109"/>
      <c r="W695" s="109"/>
      <c r="X695" s="109"/>
      <c r="Y695" s="109"/>
      <c r="Z695" s="109"/>
      <c r="AA695" s="109"/>
      <c r="AB695" s="109"/>
      <c r="AC695" s="109"/>
    </row>
    <row r="696" customFormat="false" ht="15" hidden="false" customHeight="false" outlineLevel="0" collapsed="false">
      <c r="A696" s="617"/>
      <c r="B696" s="617"/>
      <c r="C696" s="617"/>
      <c r="D696" s="617"/>
      <c r="E696" s="617"/>
      <c r="F696" s="617"/>
      <c r="G696" s="109"/>
      <c r="H696" s="109"/>
      <c r="I696" s="109"/>
      <c r="J696" s="109"/>
      <c r="K696" s="109"/>
      <c r="L696" s="109"/>
      <c r="M696" s="109"/>
      <c r="N696" s="412"/>
      <c r="O696" s="412"/>
      <c r="P696" s="109"/>
      <c r="Q696" s="109"/>
      <c r="R696" s="109"/>
      <c r="S696" s="109"/>
      <c r="T696" s="109"/>
      <c r="U696" s="109"/>
      <c r="V696" s="109"/>
      <c r="W696" s="109"/>
      <c r="X696" s="109"/>
      <c r="Y696" s="109"/>
      <c r="Z696" s="109"/>
      <c r="AA696" s="109"/>
      <c r="AB696" s="109"/>
      <c r="AC696" s="109"/>
    </row>
    <row r="697" customFormat="false" ht="15" hidden="false" customHeight="false" outlineLevel="0" collapsed="false">
      <c r="A697" s="617"/>
      <c r="B697" s="617"/>
      <c r="C697" s="617"/>
      <c r="D697" s="617"/>
      <c r="E697" s="617"/>
      <c r="F697" s="617"/>
      <c r="G697" s="109"/>
      <c r="H697" s="109"/>
      <c r="I697" s="109"/>
      <c r="J697" s="109"/>
      <c r="K697" s="109"/>
      <c r="L697" s="109"/>
      <c r="M697" s="109"/>
      <c r="N697" s="412"/>
      <c r="O697" s="412"/>
      <c r="P697" s="109"/>
      <c r="Q697" s="109"/>
      <c r="R697" s="109"/>
      <c r="S697" s="109"/>
      <c r="T697" s="109"/>
      <c r="U697" s="109"/>
      <c r="V697" s="109"/>
      <c r="W697" s="109"/>
      <c r="X697" s="109"/>
      <c r="Y697" s="109"/>
      <c r="Z697" s="109"/>
      <c r="AA697" s="109"/>
      <c r="AB697" s="109"/>
      <c r="AC697" s="109"/>
    </row>
    <row r="698" customFormat="false" ht="15" hidden="false" customHeight="false" outlineLevel="0" collapsed="false">
      <c r="A698" s="617"/>
      <c r="B698" s="617"/>
      <c r="C698" s="617"/>
      <c r="D698" s="617"/>
      <c r="E698" s="617"/>
      <c r="F698" s="617"/>
      <c r="G698" s="109"/>
      <c r="H698" s="109"/>
      <c r="I698" s="109"/>
      <c r="J698" s="109"/>
      <c r="K698" s="109"/>
      <c r="L698" s="109"/>
      <c r="M698" s="109"/>
      <c r="N698" s="412"/>
      <c r="O698" s="412"/>
      <c r="P698" s="109"/>
      <c r="Q698" s="109"/>
      <c r="R698" s="109"/>
      <c r="S698" s="109"/>
      <c r="T698" s="109"/>
      <c r="U698" s="109"/>
      <c r="V698" s="109"/>
      <c r="W698" s="109"/>
      <c r="X698" s="109"/>
      <c r="Y698" s="109"/>
      <c r="Z698" s="109"/>
      <c r="AA698" s="109"/>
      <c r="AB698" s="109"/>
      <c r="AC698" s="109"/>
    </row>
    <row r="699" customFormat="false" ht="15" hidden="false" customHeight="false" outlineLevel="0" collapsed="false">
      <c r="A699" s="617"/>
      <c r="B699" s="617"/>
      <c r="C699" s="617"/>
      <c r="D699" s="617"/>
      <c r="E699" s="617"/>
      <c r="F699" s="617"/>
      <c r="G699" s="109"/>
      <c r="H699" s="109"/>
      <c r="I699" s="109"/>
      <c r="J699" s="109"/>
      <c r="K699" s="109"/>
      <c r="L699" s="109"/>
      <c r="M699" s="109"/>
      <c r="N699" s="412"/>
      <c r="O699" s="412"/>
      <c r="P699" s="109"/>
      <c r="Q699" s="109"/>
      <c r="R699" s="109"/>
      <c r="S699" s="109"/>
      <c r="T699" s="109"/>
      <c r="U699" s="109"/>
      <c r="V699" s="109"/>
      <c r="W699" s="109"/>
      <c r="X699" s="109"/>
      <c r="Y699" s="109"/>
      <c r="Z699" s="109"/>
      <c r="AA699" s="109"/>
      <c r="AB699" s="109"/>
      <c r="AC699" s="109"/>
    </row>
    <row r="700" customFormat="false" ht="15" hidden="false" customHeight="false" outlineLevel="0" collapsed="false">
      <c r="A700" s="617"/>
      <c r="B700" s="617"/>
      <c r="C700" s="617"/>
      <c r="D700" s="617"/>
      <c r="E700" s="617"/>
      <c r="F700" s="617"/>
      <c r="G700" s="109"/>
      <c r="H700" s="109"/>
      <c r="I700" s="109"/>
      <c r="J700" s="109"/>
      <c r="K700" s="109"/>
      <c r="L700" s="109"/>
      <c r="M700" s="109"/>
      <c r="N700" s="412"/>
      <c r="O700" s="412"/>
      <c r="P700" s="109"/>
      <c r="Q700" s="109"/>
      <c r="R700" s="109"/>
      <c r="S700" s="109"/>
      <c r="T700" s="109"/>
      <c r="U700" s="109"/>
      <c r="V700" s="109"/>
      <c r="W700" s="109"/>
      <c r="X700" s="109"/>
      <c r="Y700" s="109"/>
      <c r="Z700" s="109"/>
      <c r="AA700" s="109"/>
      <c r="AB700" s="109"/>
      <c r="AC700" s="109"/>
    </row>
    <row r="701" customFormat="false" ht="15" hidden="false" customHeight="false" outlineLevel="0" collapsed="false">
      <c r="A701" s="617"/>
      <c r="B701" s="617"/>
      <c r="C701" s="617"/>
      <c r="D701" s="617"/>
      <c r="E701" s="617"/>
      <c r="F701" s="617"/>
      <c r="G701" s="109"/>
      <c r="H701" s="109"/>
      <c r="I701" s="109"/>
      <c r="J701" s="109"/>
      <c r="K701" s="109"/>
      <c r="L701" s="109"/>
      <c r="M701" s="109"/>
      <c r="N701" s="412"/>
      <c r="O701" s="412"/>
      <c r="P701" s="109"/>
      <c r="Q701" s="109"/>
      <c r="R701" s="109"/>
      <c r="S701" s="109"/>
      <c r="T701" s="109"/>
      <c r="U701" s="109"/>
      <c r="V701" s="109"/>
      <c r="W701" s="109"/>
      <c r="X701" s="109"/>
      <c r="Y701" s="109"/>
      <c r="Z701" s="109"/>
      <c r="AA701" s="109"/>
      <c r="AB701" s="109"/>
      <c r="AC701" s="109"/>
    </row>
    <row r="702" customFormat="false" ht="15" hidden="false" customHeight="false" outlineLevel="0" collapsed="false">
      <c r="A702" s="617"/>
      <c r="B702" s="617"/>
      <c r="C702" s="617"/>
      <c r="D702" s="617"/>
      <c r="E702" s="617"/>
      <c r="F702" s="617"/>
      <c r="G702" s="109"/>
      <c r="H702" s="109"/>
      <c r="I702" s="109"/>
      <c r="J702" s="109"/>
      <c r="K702" s="109"/>
      <c r="L702" s="109"/>
      <c r="M702" s="109"/>
      <c r="N702" s="412"/>
      <c r="O702" s="412"/>
      <c r="P702" s="109"/>
      <c r="Q702" s="109"/>
      <c r="R702" s="109"/>
      <c r="S702" s="109"/>
      <c r="T702" s="109"/>
      <c r="U702" s="109"/>
      <c r="V702" s="109"/>
      <c r="W702" s="109"/>
      <c r="X702" s="109"/>
      <c r="Y702" s="109"/>
      <c r="Z702" s="109"/>
      <c r="AA702" s="109"/>
      <c r="AB702" s="109"/>
      <c r="AC702" s="109"/>
    </row>
    <row r="703" customFormat="false" ht="15" hidden="false" customHeight="false" outlineLevel="0" collapsed="false">
      <c r="A703" s="617"/>
      <c r="B703" s="617"/>
      <c r="C703" s="617"/>
      <c r="D703" s="617"/>
      <c r="E703" s="617"/>
      <c r="F703" s="617"/>
      <c r="G703" s="109"/>
      <c r="H703" s="109"/>
      <c r="I703" s="109"/>
      <c r="J703" s="109"/>
      <c r="K703" s="109"/>
      <c r="L703" s="109"/>
      <c r="M703" s="109"/>
      <c r="N703" s="412"/>
      <c r="O703" s="412"/>
      <c r="P703" s="109"/>
      <c r="Q703" s="109"/>
      <c r="R703" s="109"/>
      <c r="S703" s="109"/>
      <c r="T703" s="109"/>
      <c r="U703" s="109"/>
      <c r="V703" s="109"/>
      <c r="W703" s="109"/>
      <c r="X703" s="109"/>
      <c r="Y703" s="109"/>
      <c r="Z703" s="109"/>
      <c r="AA703" s="109"/>
      <c r="AB703" s="109"/>
      <c r="AC703" s="109"/>
    </row>
    <row r="704" customFormat="false" ht="15" hidden="false" customHeight="false" outlineLevel="0" collapsed="false">
      <c r="A704" s="617"/>
      <c r="B704" s="617"/>
      <c r="C704" s="617"/>
      <c r="D704" s="617"/>
      <c r="E704" s="617"/>
      <c r="F704" s="617"/>
      <c r="G704" s="109"/>
      <c r="H704" s="109"/>
      <c r="I704" s="109"/>
      <c r="J704" s="109"/>
      <c r="K704" s="109"/>
      <c r="L704" s="109"/>
      <c r="M704" s="109"/>
      <c r="N704" s="412"/>
      <c r="O704" s="412"/>
      <c r="P704" s="109"/>
      <c r="Q704" s="109"/>
      <c r="R704" s="109"/>
      <c r="S704" s="109"/>
      <c r="T704" s="109"/>
      <c r="U704" s="109"/>
      <c r="V704" s="109"/>
      <c r="W704" s="109"/>
      <c r="X704" s="109"/>
      <c r="Y704" s="109"/>
      <c r="Z704" s="109"/>
      <c r="AA704" s="109"/>
      <c r="AB704" s="109"/>
      <c r="AC704" s="109"/>
    </row>
    <row r="705" customFormat="false" ht="15" hidden="false" customHeight="false" outlineLevel="0" collapsed="false">
      <c r="A705" s="617"/>
      <c r="B705" s="617"/>
      <c r="C705" s="617"/>
      <c r="D705" s="617"/>
      <c r="E705" s="617"/>
      <c r="F705" s="617"/>
      <c r="G705" s="109"/>
      <c r="H705" s="109"/>
      <c r="I705" s="109"/>
      <c r="J705" s="109"/>
      <c r="K705" s="109"/>
      <c r="L705" s="109"/>
      <c r="M705" s="109"/>
      <c r="N705" s="412"/>
      <c r="O705" s="412"/>
      <c r="P705" s="109"/>
      <c r="Q705" s="109"/>
      <c r="R705" s="109"/>
      <c r="S705" s="109"/>
      <c r="T705" s="109"/>
      <c r="U705" s="109"/>
      <c r="V705" s="109"/>
      <c r="W705" s="109"/>
      <c r="X705" s="109"/>
      <c r="Y705" s="109"/>
      <c r="Z705" s="109"/>
      <c r="AA705" s="109"/>
      <c r="AB705" s="109"/>
      <c r="AC705" s="109"/>
    </row>
    <row r="706" customFormat="false" ht="15" hidden="false" customHeight="false" outlineLevel="0" collapsed="false">
      <c r="A706" s="617"/>
      <c r="B706" s="617"/>
      <c r="C706" s="617"/>
      <c r="D706" s="617"/>
      <c r="E706" s="617"/>
      <c r="F706" s="617"/>
      <c r="G706" s="109"/>
      <c r="H706" s="109"/>
      <c r="I706" s="109"/>
      <c r="J706" s="109"/>
      <c r="K706" s="109"/>
      <c r="L706" s="109"/>
      <c r="M706" s="109"/>
      <c r="N706" s="412"/>
      <c r="O706" s="412"/>
      <c r="P706" s="109"/>
      <c r="Q706" s="109"/>
      <c r="R706" s="109"/>
      <c r="S706" s="109"/>
      <c r="T706" s="109"/>
      <c r="U706" s="109"/>
      <c r="V706" s="109"/>
      <c r="W706" s="109"/>
      <c r="X706" s="109"/>
      <c r="Y706" s="109"/>
      <c r="Z706" s="109"/>
      <c r="AA706" s="109"/>
      <c r="AB706" s="109"/>
      <c r="AC706" s="109"/>
    </row>
    <row r="707" customFormat="false" ht="15" hidden="false" customHeight="false" outlineLevel="0" collapsed="false">
      <c r="A707" s="617"/>
      <c r="B707" s="617"/>
      <c r="C707" s="617"/>
      <c r="D707" s="617"/>
      <c r="E707" s="617"/>
      <c r="F707" s="617"/>
      <c r="G707" s="109"/>
      <c r="H707" s="109"/>
      <c r="I707" s="109"/>
      <c r="J707" s="109"/>
      <c r="K707" s="109"/>
      <c r="L707" s="109"/>
      <c r="M707" s="109"/>
      <c r="N707" s="412"/>
      <c r="O707" s="412"/>
      <c r="P707" s="109"/>
      <c r="Q707" s="109"/>
      <c r="R707" s="109"/>
      <c r="S707" s="109"/>
      <c r="T707" s="109"/>
      <c r="U707" s="109"/>
      <c r="V707" s="109"/>
      <c r="W707" s="109"/>
      <c r="X707" s="109"/>
      <c r="Y707" s="109"/>
      <c r="Z707" s="109"/>
      <c r="AA707" s="109"/>
      <c r="AB707" s="109"/>
      <c r="AC707" s="109"/>
    </row>
    <row r="708" customFormat="false" ht="15" hidden="false" customHeight="false" outlineLevel="0" collapsed="false">
      <c r="A708" s="617"/>
      <c r="B708" s="617"/>
      <c r="C708" s="617"/>
      <c r="D708" s="617"/>
      <c r="E708" s="617"/>
      <c r="F708" s="617"/>
      <c r="G708" s="109"/>
      <c r="H708" s="109"/>
      <c r="I708" s="109"/>
      <c r="J708" s="109"/>
      <c r="K708" s="109"/>
      <c r="L708" s="109"/>
      <c r="M708" s="109"/>
      <c r="N708" s="412"/>
      <c r="O708" s="412"/>
      <c r="P708" s="109"/>
      <c r="Q708" s="109"/>
      <c r="R708" s="109"/>
      <c r="S708" s="109"/>
      <c r="T708" s="109"/>
      <c r="U708" s="109"/>
      <c r="V708" s="109"/>
      <c r="W708" s="109"/>
      <c r="X708" s="109"/>
      <c r="Y708" s="109"/>
      <c r="Z708" s="109"/>
      <c r="AA708" s="109"/>
      <c r="AB708" s="109"/>
      <c r="AC708" s="109"/>
    </row>
    <row r="709" customFormat="false" ht="15" hidden="false" customHeight="false" outlineLevel="0" collapsed="false">
      <c r="A709" s="617"/>
      <c r="B709" s="617"/>
      <c r="C709" s="617"/>
      <c r="D709" s="617"/>
      <c r="E709" s="617"/>
      <c r="F709" s="617"/>
      <c r="G709" s="109"/>
      <c r="H709" s="109"/>
      <c r="I709" s="109"/>
      <c r="J709" s="109"/>
      <c r="K709" s="109"/>
      <c r="L709" s="109"/>
      <c r="M709" s="109"/>
      <c r="N709" s="412"/>
      <c r="O709" s="412"/>
      <c r="P709" s="109"/>
      <c r="Q709" s="109"/>
      <c r="R709" s="109"/>
      <c r="S709" s="109"/>
      <c r="T709" s="109"/>
      <c r="U709" s="109"/>
      <c r="V709" s="109"/>
      <c r="W709" s="109"/>
      <c r="X709" s="109"/>
      <c r="Y709" s="109"/>
      <c r="Z709" s="109"/>
      <c r="AA709" s="109"/>
      <c r="AB709" s="109"/>
      <c r="AC709" s="109"/>
    </row>
    <row r="710" customFormat="false" ht="15" hidden="false" customHeight="false" outlineLevel="0" collapsed="false">
      <c r="A710" s="617"/>
      <c r="B710" s="617"/>
      <c r="C710" s="617"/>
      <c r="D710" s="617"/>
      <c r="E710" s="617"/>
      <c r="F710" s="617"/>
      <c r="G710" s="109"/>
      <c r="H710" s="109"/>
      <c r="I710" s="109"/>
      <c r="J710" s="109"/>
      <c r="K710" s="109"/>
      <c r="L710" s="109"/>
      <c r="M710" s="109"/>
      <c r="N710" s="412"/>
      <c r="O710" s="412"/>
      <c r="P710" s="109"/>
      <c r="Q710" s="109"/>
      <c r="R710" s="109"/>
      <c r="S710" s="109"/>
      <c r="T710" s="109"/>
      <c r="U710" s="109"/>
      <c r="V710" s="109"/>
      <c r="W710" s="109"/>
      <c r="X710" s="109"/>
      <c r="Y710" s="109"/>
      <c r="Z710" s="109"/>
      <c r="AA710" s="109"/>
      <c r="AB710" s="109"/>
      <c r="AC710" s="109"/>
    </row>
    <row r="711" customFormat="false" ht="15" hidden="false" customHeight="false" outlineLevel="0" collapsed="false">
      <c r="A711" s="617"/>
      <c r="B711" s="617"/>
      <c r="C711" s="617"/>
      <c r="D711" s="617"/>
      <c r="E711" s="617"/>
      <c r="F711" s="617"/>
      <c r="G711" s="109"/>
      <c r="H711" s="109"/>
      <c r="I711" s="109"/>
      <c r="J711" s="109"/>
      <c r="K711" s="109"/>
      <c r="L711" s="109"/>
      <c r="M711" s="109"/>
      <c r="N711" s="412"/>
      <c r="O711" s="412"/>
      <c r="P711" s="109"/>
      <c r="Q711" s="109"/>
      <c r="R711" s="109"/>
      <c r="S711" s="109"/>
      <c r="T711" s="109"/>
      <c r="U711" s="109"/>
      <c r="V711" s="109"/>
      <c r="W711" s="109"/>
      <c r="X711" s="109"/>
      <c r="Y711" s="109"/>
      <c r="Z711" s="109"/>
      <c r="AA711" s="109"/>
      <c r="AB711" s="109"/>
      <c r="AC711" s="109"/>
    </row>
    <row r="712" customFormat="false" ht="15" hidden="false" customHeight="false" outlineLevel="0" collapsed="false">
      <c r="A712" s="617"/>
      <c r="B712" s="617"/>
      <c r="C712" s="617"/>
      <c r="D712" s="617"/>
      <c r="E712" s="617"/>
      <c r="F712" s="617"/>
      <c r="G712" s="109"/>
      <c r="H712" s="109"/>
      <c r="I712" s="109"/>
      <c r="J712" s="109"/>
      <c r="K712" s="109"/>
      <c r="L712" s="109"/>
      <c r="M712" s="109"/>
      <c r="N712" s="412"/>
      <c r="O712" s="412"/>
      <c r="P712" s="109"/>
      <c r="Q712" s="109"/>
      <c r="R712" s="109"/>
      <c r="S712" s="109"/>
      <c r="T712" s="109"/>
      <c r="U712" s="109"/>
      <c r="V712" s="109"/>
      <c r="W712" s="109"/>
      <c r="X712" s="109"/>
      <c r="Y712" s="109"/>
      <c r="Z712" s="109"/>
      <c r="AA712" s="109"/>
      <c r="AB712" s="109"/>
      <c r="AC712" s="109"/>
    </row>
    <row r="713" customFormat="false" ht="15" hidden="false" customHeight="false" outlineLevel="0" collapsed="false">
      <c r="A713" s="617"/>
      <c r="B713" s="617"/>
      <c r="C713" s="617"/>
      <c r="D713" s="617"/>
      <c r="E713" s="617"/>
      <c r="F713" s="617"/>
      <c r="G713" s="109"/>
      <c r="H713" s="109"/>
      <c r="I713" s="109"/>
      <c r="J713" s="109"/>
      <c r="K713" s="109"/>
      <c r="L713" s="109"/>
      <c r="M713" s="109"/>
      <c r="N713" s="412"/>
      <c r="O713" s="412"/>
      <c r="P713" s="109"/>
      <c r="Q713" s="109"/>
      <c r="R713" s="109"/>
      <c r="S713" s="109"/>
      <c r="T713" s="109"/>
      <c r="U713" s="109"/>
      <c r="V713" s="109"/>
      <c r="W713" s="109"/>
      <c r="X713" s="109"/>
      <c r="Y713" s="109"/>
      <c r="Z713" s="109"/>
      <c r="AA713" s="109"/>
      <c r="AB713" s="109"/>
      <c r="AC713" s="109"/>
    </row>
    <row r="714" customFormat="false" ht="15" hidden="false" customHeight="false" outlineLevel="0" collapsed="false">
      <c r="A714" s="617"/>
      <c r="B714" s="617"/>
      <c r="C714" s="617"/>
      <c r="D714" s="617"/>
      <c r="E714" s="617"/>
      <c r="F714" s="617"/>
      <c r="G714" s="109"/>
      <c r="H714" s="109"/>
      <c r="I714" s="109"/>
      <c r="J714" s="109"/>
      <c r="K714" s="109"/>
      <c r="L714" s="109"/>
      <c r="M714" s="109"/>
      <c r="N714" s="412"/>
      <c r="O714" s="412"/>
      <c r="P714" s="109"/>
      <c r="Q714" s="109"/>
      <c r="R714" s="109"/>
      <c r="S714" s="109"/>
      <c r="T714" s="109"/>
      <c r="U714" s="109"/>
      <c r="V714" s="109"/>
      <c r="W714" s="109"/>
      <c r="X714" s="109"/>
      <c r="Y714" s="109"/>
      <c r="Z714" s="109"/>
      <c r="AA714" s="109"/>
      <c r="AB714" s="109"/>
      <c r="AC714" s="109"/>
    </row>
    <row r="715" customFormat="false" ht="15" hidden="false" customHeight="false" outlineLevel="0" collapsed="false">
      <c r="A715" s="617"/>
      <c r="B715" s="617"/>
      <c r="C715" s="617"/>
      <c r="D715" s="617"/>
      <c r="E715" s="617"/>
      <c r="F715" s="617"/>
      <c r="G715" s="109"/>
      <c r="H715" s="109"/>
      <c r="I715" s="109"/>
      <c r="J715" s="109"/>
      <c r="K715" s="109"/>
      <c r="L715" s="109"/>
      <c r="M715" s="109"/>
      <c r="N715" s="412"/>
      <c r="O715" s="412"/>
      <c r="P715" s="109"/>
      <c r="Q715" s="109"/>
      <c r="R715" s="109"/>
      <c r="S715" s="109"/>
      <c r="T715" s="109"/>
      <c r="U715" s="109"/>
      <c r="V715" s="109"/>
      <c r="W715" s="109"/>
      <c r="X715" s="109"/>
      <c r="Y715" s="109"/>
      <c r="Z715" s="109"/>
      <c r="AA715" s="109"/>
      <c r="AB715" s="109"/>
      <c r="AC715" s="109"/>
    </row>
    <row r="716" customFormat="false" ht="15" hidden="false" customHeight="false" outlineLevel="0" collapsed="false">
      <c r="A716" s="617"/>
      <c r="B716" s="617"/>
      <c r="C716" s="617"/>
      <c r="D716" s="617"/>
      <c r="E716" s="617"/>
      <c r="F716" s="617"/>
      <c r="G716" s="109"/>
      <c r="H716" s="109"/>
      <c r="I716" s="109"/>
      <c r="J716" s="109"/>
      <c r="K716" s="109"/>
      <c r="L716" s="109"/>
      <c r="M716" s="109"/>
      <c r="N716" s="412"/>
      <c r="O716" s="412"/>
      <c r="P716" s="109"/>
      <c r="Q716" s="109"/>
      <c r="R716" s="109"/>
      <c r="S716" s="109"/>
      <c r="T716" s="109"/>
      <c r="U716" s="109"/>
      <c r="V716" s="109"/>
      <c r="W716" s="109"/>
      <c r="X716" s="109"/>
      <c r="Y716" s="109"/>
      <c r="Z716" s="109"/>
      <c r="AA716" s="109"/>
      <c r="AB716" s="109"/>
      <c r="AC716" s="109"/>
    </row>
    <row r="717" customFormat="false" ht="15" hidden="false" customHeight="false" outlineLevel="0" collapsed="false">
      <c r="A717" s="617"/>
      <c r="B717" s="617"/>
      <c r="C717" s="617"/>
      <c r="D717" s="617"/>
      <c r="E717" s="617"/>
      <c r="F717" s="617"/>
      <c r="G717" s="109"/>
      <c r="H717" s="109"/>
      <c r="I717" s="109"/>
      <c r="J717" s="109"/>
      <c r="K717" s="109"/>
      <c r="L717" s="109"/>
      <c r="M717" s="109"/>
      <c r="N717" s="412"/>
      <c r="O717" s="412"/>
      <c r="P717" s="109"/>
      <c r="Q717" s="109"/>
      <c r="R717" s="109"/>
      <c r="S717" s="109"/>
      <c r="T717" s="109"/>
      <c r="U717" s="109"/>
      <c r="V717" s="109"/>
      <c r="W717" s="109"/>
      <c r="X717" s="109"/>
      <c r="Y717" s="109"/>
      <c r="Z717" s="109"/>
      <c r="AA717" s="109"/>
      <c r="AB717" s="109"/>
      <c r="AC717" s="109"/>
    </row>
    <row r="718" customFormat="false" ht="15" hidden="false" customHeight="false" outlineLevel="0" collapsed="false">
      <c r="A718" s="617"/>
      <c r="B718" s="617"/>
      <c r="C718" s="617"/>
      <c r="D718" s="617"/>
      <c r="E718" s="617"/>
      <c r="F718" s="617"/>
      <c r="G718" s="109"/>
      <c r="H718" s="109"/>
      <c r="I718" s="109"/>
      <c r="J718" s="109"/>
      <c r="K718" s="109"/>
      <c r="L718" s="109"/>
      <c r="M718" s="109"/>
      <c r="N718" s="412"/>
      <c r="O718" s="412"/>
      <c r="P718" s="109"/>
      <c r="Q718" s="109"/>
      <c r="R718" s="109"/>
      <c r="S718" s="109"/>
      <c r="T718" s="109"/>
      <c r="U718" s="109"/>
      <c r="V718" s="109"/>
      <c r="W718" s="109"/>
      <c r="X718" s="109"/>
      <c r="Y718" s="109"/>
      <c r="Z718" s="109"/>
      <c r="AA718" s="109"/>
      <c r="AB718" s="109"/>
      <c r="AC718" s="109"/>
    </row>
    <row r="719" customFormat="false" ht="15" hidden="false" customHeight="false" outlineLevel="0" collapsed="false">
      <c r="A719" s="617"/>
      <c r="B719" s="617"/>
      <c r="C719" s="617"/>
      <c r="D719" s="617"/>
      <c r="E719" s="617"/>
      <c r="F719" s="617"/>
      <c r="G719" s="109"/>
      <c r="H719" s="109"/>
      <c r="I719" s="109"/>
      <c r="J719" s="109"/>
      <c r="K719" s="109"/>
      <c r="L719" s="109"/>
      <c r="M719" s="109"/>
      <c r="N719" s="412"/>
      <c r="O719" s="412"/>
      <c r="P719" s="109"/>
      <c r="Q719" s="109"/>
      <c r="R719" s="109"/>
      <c r="S719" s="109"/>
      <c r="T719" s="109"/>
      <c r="U719" s="109"/>
      <c r="V719" s="109"/>
      <c r="W719" s="109"/>
      <c r="X719" s="109"/>
      <c r="Y719" s="109"/>
      <c r="Z719" s="109"/>
      <c r="AA719" s="109"/>
      <c r="AB719" s="109"/>
      <c r="AC719" s="109"/>
    </row>
    <row r="720" customFormat="false" ht="15" hidden="false" customHeight="false" outlineLevel="0" collapsed="false">
      <c r="A720" s="617"/>
      <c r="B720" s="617"/>
      <c r="C720" s="617"/>
      <c r="D720" s="617"/>
      <c r="E720" s="617"/>
      <c r="F720" s="617"/>
      <c r="G720" s="109"/>
      <c r="H720" s="109"/>
      <c r="I720" s="109"/>
      <c r="J720" s="109"/>
      <c r="K720" s="109"/>
      <c r="L720" s="109"/>
      <c r="M720" s="109"/>
      <c r="N720" s="412"/>
      <c r="O720" s="412"/>
      <c r="P720" s="109"/>
      <c r="Q720" s="109"/>
      <c r="R720" s="109"/>
      <c r="S720" s="109"/>
      <c r="T720" s="109"/>
      <c r="U720" s="109"/>
      <c r="V720" s="109"/>
      <c r="W720" s="109"/>
      <c r="X720" s="109"/>
      <c r="Y720" s="109"/>
      <c r="Z720" s="109"/>
      <c r="AA720" s="109"/>
      <c r="AB720" s="109"/>
      <c r="AC720" s="109"/>
    </row>
    <row r="721" customFormat="false" ht="15" hidden="false" customHeight="false" outlineLevel="0" collapsed="false">
      <c r="A721" s="617"/>
      <c r="B721" s="617"/>
      <c r="C721" s="617"/>
      <c r="D721" s="617"/>
      <c r="E721" s="617"/>
      <c r="F721" s="617"/>
      <c r="G721" s="109"/>
      <c r="H721" s="109"/>
      <c r="I721" s="109"/>
      <c r="J721" s="109"/>
      <c r="K721" s="109"/>
      <c r="L721" s="109"/>
      <c r="M721" s="109"/>
      <c r="N721" s="412"/>
      <c r="O721" s="412"/>
      <c r="P721" s="109"/>
      <c r="Q721" s="109"/>
      <c r="R721" s="109"/>
      <c r="S721" s="109"/>
      <c r="T721" s="109"/>
      <c r="U721" s="109"/>
      <c r="V721" s="109"/>
      <c r="W721" s="109"/>
      <c r="X721" s="109"/>
      <c r="Y721" s="109"/>
      <c r="Z721" s="109"/>
      <c r="AA721" s="109"/>
      <c r="AB721" s="109"/>
      <c r="AC721" s="109"/>
    </row>
    <row r="722" customFormat="false" ht="15" hidden="false" customHeight="false" outlineLevel="0" collapsed="false">
      <c r="A722" s="617"/>
      <c r="B722" s="617"/>
      <c r="C722" s="617"/>
      <c r="D722" s="617"/>
      <c r="E722" s="617"/>
      <c r="F722" s="617"/>
      <c r="G722" s="109"/>
      <c r="H722" s="109"/>
      <c r="I722" s="109"/>
      <c r="J722" s="109"/>
      <c r="K722" s="109"/>
      <c r="L722" s="109"/>
      <c r="M722" s="109"/>
      <c r="N722" s="412"/>
      <c r="O722" s="412"/>
      <c r="P722" s="109"/>
      <c r="Q722" s="109"/>
      <c r="R722" s="109"/>
      <c r="S722" s="109"/>
      <c r="T722" s="109"/>
      <c r="U722" s="109"/>
      <c r="V722" s="109"/>
      <c r="W722" s="109"/>
      <c r="X722" s="109"/>
      <c r="Y722" s="109"/>
      <c r="Z722" s="109"/>
      <c r="AA722" s="109"/>
      <c r="AB722" s="109"/>
      <c r="AC722" s="109"/>
    </row>
    <row r="723" customFormat="false" ht="15" hidden="false" customHeight="false" outlineLevel="0" collapsed="false">
      <c r="A723" s="617"/>
      <c r="B723" s="617"/>
      <c r="C723" s="617"/>
      <c r="D723" s="617"/>
      <c r="E723" s="617"/>
      <c r="F723" s="617"/>
      <c r="G723" s="109"/>
      <c r="H723" s="109"/>
      <c r="I723" s="109"/>
      <c r="J723" s="109"/>
      <c r="K723" s="109"/>
      <c r="L723" s="109"/>
      <c r="M723" s="109"/>
      <c r="N723" s="412"/>
      <c r="O723" s="412"/>
      <c r="P723" s="109"/>
      <c r="Q723" s="109"/>
      <c r="R723" s="109"/>
      <c r="S723" s="109"/>
      <c r="T723" s="109"/>
      <c r="U723" s="109"/>
      <c r="V723" s="109"/>
      <c r="W723" s="109"/>
      <c r="X723" s="109"/>
      <c r="Y723" s="109"/>
      <c r="Z723" s="109"/>
      <c r="AA723" s="109"/>
      <c r="AB723" s="109"/>
      <c r="AC723" s="109"/>
    </row>
    <row r="724" customFormat="false" ht="15" hidden="false" customHeight="false" outlineLevel="0" collapsed="false">
      <c r="A724" s="617"/>
      <c r="B724" s="617"/>
      <c r="C724" s="617"/>
      <c r="D724" s="617"/>
      <c r="E724" s="617"/>
      <c r="F724" s="617"/>
      <c r="G724" s="109"/>
      <c r="H724" s="109"/>
      <c r="I724" s="109"/>
      <c r="J724" s="109"/>
      <c r="K724" s="109"/>
      <c r="L724" s="109"/>
      <c r="M724" s="109"/>
      <c r="N724" s="412"/>
      <c r="O724" s="412"/>
      <c r="P724" s="109"/>
      <c r="Q724" s="109"/>
      <c r="R724" s="109"/>
      <c r="S724" s="109"/>
      <c r="T724" s="109"/>
      <c r="U724" s="109"/>
      <c r="V724" s="109"/>
      <c r="W724" s="109"/>
      <c r="X724" s="109"/>
      <c r="Y724" s="109"/>
      <c r="Z724" s="109"/>
      <c r="AA724" s="109"/>
      <c r="AB724" s="109"/>
      <c r="AC724" s="109"/>
    </row>
    <row r="725" customFormat="false" ht="15" hidden="false" customHeight="false" outlineLevel="0" collapsed="false">
      <c r="A725" s="617"/>
      <c r="B725" s="617"/>
      <c r="C725" s="617"/>
      <c r="D725" s="617"/>
      <c r="E725" s="617"/>
      <c r="F725" s="617"/>
      <c r="G725" s="109"/>
      <c r="H725" s="109"/>
      <c r="I725" s="109"/>
      <c r="J725" s="109"/>
      <c r="K725" s="109"/>
      <c r="L725" s="109"/>
      <c r="M725" s="109"/>
      <c r="N725" s="412"/>
      <c r="O725" s="412"/>
      <c r="P725" s="109"/>
      <c r="Q725" s="109"/>
      <c r="R725" s="109"/>
      <c r="S725" s="109"/>
      <c r="T725" s="109"/>
      <c r="U725" s="109"/>
      <c r="V725" s="109"/>
      <c r="W725" s="109"/>
      <c r="X725" s="109"/>
      <c r="Y725" s="109"/>
      <c r="Z725" s="109"/>
      <c r="AA725" s="109"/>
      <c r="AB725" s="109"/>
      <c r="AC725" s="109"/>
    </row>
    <row r="726" customFormat="false" ht="15" hidden="false" customHeight="false" outlineLevel="0" collapsed="false">
      <c r="A726" s="617"/>
      <c r="B726" s="617"/>
      <c r="C726" s="617"/>
      <c r="D726" s="617"/>
      <c r="E726" s="617"/>
      <c r="F726" s="617"/>
      <c r="G726" s="109"/>
      <c r="H726" s="109"/>
      <c r="I726" s="109"/>
      <c r="J726" s="109"/>
      <c r="K726" s="109"/>
      <c r="L726" s="109"/>
      <c r="M726" s="109"/>
      <c r="N726" s="412"/>
      <c r="O726" s="412"/>
      <c r="P726" s="109"/>
      <c r="Q726" s="109"/>
      <c r="R726" s="109"/>
      <c r="S726" s="109"/>
      <c r="T726" s="109"/>
      <c r="U726" s="109"/>
      <c r="V726" s="109"/>
      <c r="W726" s="109"/>
      <c r="X726" s="109"/>
      <c r="Y726" s="109"/>
      <c r="Z726" s="109"/>
      <c r="AA726" s="109"/>
      <c r="AB726" s="109"/>
      <c r="AC726" s="109"/>
    </row>
    <row r="727" customFormat="false" ht="15" hidden="false" customHeight="false" outlineLevel="0" collapsed="false">
      <c r="A727" s="617"/>
      <c r="B727" s="617"/>
      <c r="C727" s="617"/>
      <c r="D727" s="617"/>
      <c r="E727" s="617"/>
      <c r="F727" s="617"/>
      <c r="G727" s="109"/>
      <c r="H727" s="109"/>
      <c r="I727" s="109"/>
      <c r="J727" s="109"/>
      <c r="K727" s="109"/>
      <c r="L727" s="109"/>
      <c r="M727" s="109"/>
      <c r="N727" s="412"/>
      <c r="O727" s="412"/>
      <c r="P727" s="109"/>
      <c r="Q727" s="109"/>
      <c r="R727" s="109"/>
      <c r="S727" s="109"/>
      <c r="T727" s="109"/>
      <c r="U727" s="109"/>
      <c r="V727" s="109"/>
      <c r="W727" s="109"/>
      <c r="X727" s="109"/>
      <c r="Y727" s="109"/>
      <c r="Z727" s="109"/>
      <c r="AA727" s="109"/>
      <c r="AB727" s="109"/>
      <c r="AC727" s="109"/>
    </row>
    <row r="728" customFormat="false" ht="15" hidden="false" customHeight="false" outlineLevel="0" collapsed="false">
      <c r="A728" s="617"/>
      <c r="B728" s="617"/>
      <c r="C728" s="617"/>
      <c r="D728" s="617"/>
      <c r="E728" s="617"/>
      <c r="F728" s="617"/>
      <c r="G728" s="109"/>
      <c r="H728" s="109"/>
      <c r="I728" s="109"/>
      <c r="J728" s="109"/>
      <c r="K728" s="109"/>
      <c r="L728" s="109"/>
      <c r="M728" s="109"/>
      <c r="N728" s="412"/>
      <c r="O728" s="412"/>
      <c r="P728" s="109"/>
      <c r="Q728" s="109"/>
      <c r="R728" s="109"/>
      <c r="S728" s="109"/>
      <c r="T728" s="109"/>
      <c r="U728" s="109"/>
      <c r="V728" s="109"/>
      <c r="W728" s="109"/>
      <c r="X728" s="109"/>
      <c r="Y728" s="109"/>
      <c r="Z728" s="109"/>
      <c r="AA728" s="109"/>
      <c r="AB728" s="109"/>
      <c r="AC728" s="109"/>
    </row>
    <row r="729" customFormat="false" ht="15" hidden="false" customHeight="false" outlineLevel="0" collapsed="false">
      <c r="A729" s="617"/>
      <c r="B729" s="617"/>
      <c r="C729" s="617"/>
      <c r="D729" s="617"/>
      <c r="E729" s="617"/>
      <c r="F729" s="617"/>
      <c r="G729" s="109"/>
      <c r="H729" s="109"/>
      <c r="I729" s="109"/>
      <c r="J729" s="109"/>
      <c r="K729" s="109"/>
      <c r="L729" s="109"/>
      <c r="M729" s="109"/>
      <c r="N729" s="412"/>
      <c r="O729" s="412"/>
      <c r="P729" s="109"/>
      <c r="Q729" s="109"/>
      <c r="R729" s="109"/>
      <c r="S729" s="109"/>
      <c r="T729" s="109"/>
      <c r="U729" s="109"/>
      <c r="V729" s="109"/>
      <c r="W729" s="109"/>
      <c r="X729" s="109"/>
      <c r="Y729" s="109"/>
      <c r="Z729" s="109"/>
      <c r="AA729" s="109"/>
      <c r="AB729" s="109"/>
      <c r="AC729" s="109"/>
    </row>
    <row r="730" customFormat="false" ht="15" hidden="false" customHeight="false" outlineLevel="0" collapsed="false">
      <c r="A730" s="617"/>
      <c r="B730" s="617"/>
      <c r="C730" s="617"/>
      <c r="D730" s="617"/>
      <c r="E730" s="617"/>
      <c r="F730" s="617"/>
      <c r="G730" s="109"/>
      <c r="H730" s="109"/>
      <c r="I730" s="109"/>
      <c r="J730" s="109"/>
      <c r="K730" s="109"/>
      <c r="L730" s="109"/>
      <c r="M730" s="109"/>
      <c r="N730" s="412"/>
      <c r="O730" s="412"/>
      <c r="P730" s="109"/>
      <c r="Q730" s="109"/>
      <c r="R730" s="109"/>
      <c r="S730" s="109"/>
      <c r="T730" s="109"/>
      <c r="U730" s="109"/>
      <c r="V730" s="109"/>
      <c r="W730" s="109"/>
      <c r="X730" s="109"/>
      <c r="Y730" s="109"/>
      <c r="Z730" s="109"/>
      <c r="AA730" s="109"/>
      <c r="AB730" s="109"/>
      <c r="AC730" s="109"/>
    </row>
    <row r="731" customFormat="false" ht="15" hidden="false" customHeight="false" outlineLevel="0" collapsed="false">
      <c r="A731" s="617"/>
      <c r="B731" s="617"/>
      <c r="C731" s="617"/>
      <c r="D731" s="617"/>
      <c r="E731" s="617"/>
      <c r="F731" s="617"/>
      <c r="G731" s="109"/>
      <c r="H731" s="109"/>
      <c r="I731" s="109"/>
      <c r="J731" s="109"/>
      <c r="K731" s="109"/>
      <c r="L731" s="109"/>
      <c r="M731" s="109"/>
      <c r="N731" s="412"/>
      <c r="O731" s="412"/>
      <c r="P731" s="109"/>
      <c r="Q731" s="109"/>
      <c r="R731" s="109"/>
      <c r="S731" s="109"/>
      <c r="T731" s="109"/>
      <c r="U731" s="109"/>
      <c r="V731" s="109"/>
      <c r="W731" s="109"/>
      <c r="X731" s="109"/>
      <c r="Y731" s="109"/>
      <c r="Z731" s="109"/>
      <c r="AA731" s="109"/>
      <c r="AB731" s="109"/>
      <c r="AC731" s="109"/>
    </row>
    <row r="732" customFormat="false" ht="15" hidden="false" customHeight="false" outlineLevel="0" collapsed="false">
      <c r="A732" s="617"/>
      <c r="B732" s="617"/>
      <c r="C732" s="617"/>
      <c r="D732" s="617"/>
      <c r="E732" s="617"/>
      <c r="F732" s="617"/>
      <c r="G732" s="109"/>
      <c r="H732" s="109"/>
      <c r="I732" s="109"/>
      <c r="J732" s="109"/>
      <c r="K732" s="109"/>
      <c r="L732" s="109"/>
      <c r="M732" s="109"/>
      <c r="N732" s="412"/>
      <c r="O732" s="412"/>
      <c r="P732" s="109"/>
      <c r="Q732" s="109"/>
      <c r="R732" s="109"/>
      <c r="S732" s="109"/>
      <c r="T732" s="109"/>
      <c r="U732" s="109"/>
      <c r="V732" s="109"/>
      <c r="W732" s="109"/>
      <c r="X732" s="109"/>
      <c r="Y732" s="109"/>
      <c r="Z732" s="109"/>
      <c r="AA732" s="109"/>
      <c r="AB732" s="109"/>
      <c r="AC732" s="109"/>
    </row>
    <row r="733" customFormat="false" ht="15" hidden="false" customHeight="false" outlineLevel="0" collapsed="false">
      <c r="A733" s="617"/>
      <c r="B733" s="617"/>
      <c r="C733" s="617"/>
      <c r="D733" s="617"/>
      <c r="E733" s="617"/>
      <c r="F733" s="617"/>
      <c r="G733" s="109"/>
      <c r="H733" s="109"/>
      <c r="I733" s="109"/>
      <c r="J733" s="109"/>
      <c r="K733" s="109"/>
      <c r="L733" s="109"/>
      <c r="M733" s="109"/>
      <c r="N733" s="412"/>
      <c r="O733" s="412"/>
      <c r="P733" s="109"/>
      <c r="Q733" s="109"/>
      <c r="R733" s="109"/>
      <c r="S733" s="109"/>
      <c r="T733" s="109"/>
      <c r="U733" s="109"/>
      <c r="V733" s="109"/>
      <c r="W733" s="109"/>
      <c r="X733" s="109"/>
      <c r="Y733" s="109"/>
      <c r="Z733" s="109"/>
      <c r="AA733" s="109"/>
      <c r="AB733" s="109"/>
      <c r="AC733" s="109"/>
    </row>
    <row r="734" customFormat="false" ht="15" hidden="false" customHeight="false" outlineLevel="0" collapsed="false">
      <c r="A734" s="617"/>
      <c r="B734" s="617"/>
      <c r="C734" s="617"/>
      <c r="D734" s="617"/>
      <c r="E734" s="617"/>
      <c r="F734" s="617"/>
      <c r="G734" s="109"/>
      <c r="H734" s="109"/>
      <c r="I734" s="109"/>
      <c r="J734" s="109"/>
      <c r="K734" s="109"/>
      <c r="L734" s="109"/>
      <c r="M734" s="109"/>
      <c r="N734" s="412"/>
      <c r="O734" s="412"/>
      <c r="P734" s="109"/>
      <c r="Q734" s="109"/>
      <c r="R734" s="109"/>
      <c r="S734" s="109"/>
      <c r="T734" s="109"/>
      <c r="U734" s="109"/>
      <c r="V734" s="109"/>
      <c r="W734" s="109"/>
      <c r="X734" s="109"/>
      <c r="Y734" s="109"/>
      <c r="Z734" s="109"/>
      <c r="AA734" s="109"/>
      <c r="AB734" s="109"/>
      <c r="AC734" s="109"/>
    </row>
    <row r="735" customFormat="false" ht="15" hidden="false" customHeight="false" outlineLevel="0" collapsed="false">
      <c r="A735" s="617"/>
      <c r="B735" s="617"/>
      <c r="C735" s="617"/>
      <c r="D735" s="617"/>
      <c r="E735" s="617"/>
      <c r="F735" s="617"/>
      <c r="G735" s="109"/>
      <c r="H735" s="109"/>
      <c r="I735" s="109"/>
      <c r="J735" s="109"/>
      <c r="K735" s="109"/>
      <c r="L735" s="109"/>
      <c r="M735" s="109"/>
      <c r="N735" s="412"/>
      <c r="O735" s="412"/>
      <c r="P735" s="109"/>
      <c r="Q735" s="109"/>
      <c r="R735" s="109"/>
      <c r="S735" s="109"/>
      <c r="T735" s="109"/>
      <c r="U735" s="109"/>
      <c r="V735" s="109"/>
      <c r="W735" s="109"/>
      <c r="X735" s="109"/>
      <c r="Y735" s="109"/>
      <c r="Z735" s="109"/>
      <c r="AA735" s="109"/>
      <c r="AB735" s="109"/>
      <c r="AC735" s="109"/>
    </row>
    <row r="736" customFormat="false" ht="15" hidden="false" customHeight="false" outlineLevel="0" collapsed="false">
      <c r="A736" s="617"/>
      <c r="B736" s="617"/>
      <c r="C736" s="617"/>
      <c r="D736" s="617"/>
      <c r="E736" s="617"/>
      <c r="F736" s="617"/>
      <c r="G736" s="109"/>
      <c r="H736" s="109"/>
      <c r="I736" s="109"/>
      <c r="J736" s="109"/>
      <c r="K736" s="109"/>
      <c r="L736" s="109"/>
      <c r="M736" s="109"/>
      <c r="N736" s="412"/>
      <c r="O736" s="412"/>
      <c r="P736" s="109"/>
      <c r="Q736" s="109"/>
      <c r="R736" s="109"/>
      <c r="S736" s="109"/>
      <c r="T736" s="109"/>
      <c r="U736" s="109"/>
      <c r="V736" s="109"/>
      <c r="W736" s="109"/>
      <c r="X736" s="109"/>
      <c r="Y736" s="109"/>
      <c r="Z736" s="109"/>
      <c r="AA736" s="109"/>
      <c r="AB736" s="109"/>
      <c r="AC736" s="109"/>
    </row>
    <row r="737" customFormat="false" ht="15" hidden="false" customHeight="false" outlineLevel="0" collapsed="false">
      <c r="A737" s="617"/>
      <c r="B737" s="617"/>
      <c r="C737" s="617"/>
      <c r="D737" s="617"/>
      <c r="E737" s="617"/>
      <c r="F737" s="617"/>
      <c r="G737" s="109"/>
      <c r="H737" s="109"/>
      <c r="I737" s="109"/>
      <c r="J737" s="109"/>
      <c r="K737" s="109"/>
      <c r="L737" s="109"/>
      <c r="M737" s="109"/>
      <c r="N737" s="412"/>
      <c r="O737" s="412"/>
      <c r="P737" s="109"/>
      <c r="Q737" s="109"/>
      <c r="R737" s="109"/>
      <c r="S737" s="109"/>
      <c r="T737" s="109"/>
      <c r="U737" s="109"/>
      <c r="V737" s="109"/>
      <c r="W737" s="109"/>
      <c r="X737" s="109"/>
      <c r="Y737" s="109"/>
      <c r="Z737" s="109"/>
      <c r="AA737" s="109"/>
      <c r="AB737" s="109"/>
      <c r="AC737" s="109"/>
    </row>
    <row r="738" customFormat="false" ht="15" hidden="false" customHeight="false" outlineLevel="0" collapsed="false">
      <c r="A738" s="617"/>
      <c r="B738" s="617"/>
      <c r="C738" s="617"/>
      <c r="D738" s="617"/>
      <c r="E738" s="617"/>
      <c r="F738" s="617"/>
      <c r="G738" s="109"/>
      <c r="H738" s="109"/>
      <c r="I738" s="109"/>
      <c r="J738" s="109"/>
      <c r="K738" s="109"/>
      <c r="L738" s="109"/>
      <c r="M738" s="109"/>
      <c r="N738" s="412"/>
      <c r="O738" s="412"/>
      <c r="P738" s="109"/>
      <c r="Q738" s="109"/>
      <c r="R738" s="109"/>
      <c r="S738" s="109"/>
      <c r="T738" s="109"/>
      <c r="U738" s="109"/>
      <c r="V738" s="109"/>
      <c r="W738" s="109"/>
      <c r="X738" s="109"/>
      <c r="Y738" s="109"/>
      <c r="Z738" s="109"/>
      <c r="AA738" s="109"/>
      <c r="AB738" s="109"/>
      <c r="AC738" s="109"/>
    </row>
    <row r="739" customFormat="false" ht="15" hidden="false" customHeight="false" outlineLevel="0" collapsed="false">
      <c r="A739" s="617"/>
      <c r="B739" s="617"/>
      <c r="C739" s="617"/>
      <c r="D739" s="617"/>
      <c r="E739" s="617"/>
      <c r="F739" s="617"/>
      <c r="G739" s="109"/>
      <c r="H739" s="109"/>
      <c r="I739" s="109"/>
      <c r="J739" s="109"/>
      <c r="K739" s="109"/>
      <c r="L739" s="109"/>
      <c r="M739" s="109"/>
      <c r="N739" s="412"/>
      <c r="O739" s="412"/>
      <c r="P739" s="109"/>
      <c r="Q739" s="109"/>
      <c r="R739" s="109"/>
      <c r="S739" s="109"/>
      <c r="T739" s="109"/>
      <c r="U739" s="109"/>
      <c r="V739" s="109"/>
      <c r="W739" s="109"/>
      <c r="X739" s="109"/>
      <c r="Y739" s="109"/>
      <c r="Z739" s="109"/>
      <c r="AA739" s="109"/>
      <c r="AB739" s="109"/>
      <c r="AC739" s="109"/>
    </row>
    <row r="740" customFormat="false" ht="15" hidden="false" customHeight="false" outlineLevel="0" collapsed="false">
      <c r="A740" s="617"/>
      <c r="B740" s="617"/>
      <c r="C740" s="617"/>
      <c r="D740" s="617"/>
      <c r="E740" s="617"/>
      <c r="F740" s="617"/>
      <c r="G740" s="109"/>
      <c r="H740" s="109"/>
      <c r="I740" s="109"/>
      <c r="J740" s="109"/>
      <c r="K740" s="109"/>
      <c r="L740" s="109"/>
      <c r="M740" s="109"/>
      <c r="N740" s="412"/>
      <c r="O740" s="412"/>
      <c r="P740" s="109"/>
      <c r="Q740" s="109"/>
      <c r="R740" s="109"/>
      <c r="S740" s="109"/>
      <c r="T740" s="109"/>
      <c r="U740" s="109"/>
      <c r="V740" s="109"/>
      <c r="W740" s="109"/>
      <c r="X740" s="109"/>
      <c r="Y740" s="109"/>
      <c r="Z740" s="109"/>
      <c r="AA740" s="109"/>
      <c r="AB740" s="109"/>
      <c r="AC740" s="109"/>
    </row>
    <row r="741" customFormat="false" ht="15" hidden="false" customHeight="false" outlineLevel="0" collapsed="false">
      <c r="A741" s="617"/>
      <c r="B741" s="617"/>
      <c r="C741" s="617"/>
      <c r="D741" s="617"/>
      <c r="E741" s="617"/>
      <c r="F741" s="617"/>
      <c r="G741" s="109"/>
      <c r="H741" s="109"/>
      <c r="I741" s="109"/>
      <c r="J741" s="109"/>
      <c r="K741" s="109"/>
      <c r="L741" s="109"/>
      <c r="M741" s="109"/>
      <c r="N741" s="412"/>
      <c r="O741" s="412"/>
      <c r="P741" s="109"/>
      <c r="Q741" s="109"/>
      <c r="R741" s="109"/>
      <c r="S741" s="109"/>
      <c r="T741" s="109"/>
      <c r="U741" s="109"/>
      <c r="V741" s="109"/>
      <c r="W741" s="109"/>
      <c r="X741" s="109"/>
      <c r="Y741" s="109"/>
      <c r="Z741" s="109"/>
      <c r="AA741" s="109"/>
      <c r="AB741" s="109"/>
      <c r="AC741" s="109"/>
    </row>
    <row r="742" customFormat="false" ht="15" hidden="false" customHeight="false" outlineLevel="0" collapsed="false">
      <c r="A742" s="617"/>
      <c r="B742" s="617"/>
      <c r="C742" s="617"/>
      <c r="D742" s="617"/>
      <c r="E742" s="617"/>
      <c r="F742" s="617"/>
      <c r="G742" s="109"/>
      <c r="H742" s="109"/>
      <c r="I742" s="109"/>
      <c r="J742" s="109"/>
      <c r="K742" s="109"/>
      <c r="L742" s="109"/>
      <c r="M742" s="109"/>
      <c r="N742" s="412"/>
      <c r="O742" s="412"/>
      <c r="P742" s="109"/>
      <c r="Q742" s="109"/>
      <c r="R742" s="109"/>
      <c r="S742" s="109"/>
      <c r="T742" s="109"/>
      <c r="U742" s="109"/>
      <c r="V742" s="109"/>
      <c r="W742" s="109"/>
      <c r="X742" s="109"/>
      <c r="Y742" s="109"/>
      <c r="Z742" s="109"/>
      <c r="AA742" s="109"/>
      <c r="AB742" s="109"/>
      <c r="AC742" s="109"/>
    </row>
    <row r="743" customFormat="false" ht="15" hidden="false" customHeight="false" outlineLevel="0" collapsed="false">
      <c r="A743" s="617"/>
      <c r="B743" s="617"/>
      <c r="C743" s="617"/>
      <c r="D743" s="617"/>
      <c r="E743" s="617"/>
      <c r="F743" s="617"/>
      <c r="G743" s="109"/>
      <c r="H743" s="109"/>
      <c r="I743" s="109"/>
      <c r="J743" s="109"/>
      <c r="K743" s="109"/>
      <c r="L743" s="109"/>
      <c r="M743" s="109"/>
      <c r="N743" s="412"/>
      <c r="O743" s="412"/>
      <c r="P743" s="109"/>
      <c r="Q743" s="109"/>
      <c r="R743" s="109"/>
      <c r="S743" s="109"/>
      <c r="T743" s="109"/>
      <c r="U743" s="109"/>
      <c r="V743" s="109"/>
      <c r="W743" s="109"/>
      <c r="X743" s="109"/>
      <c r="Y743" s="109"/>
      <c r="Z743" s="109"/>
      <c r="AA743" s="109"/>
      <c r="AB743" s="109"/>
      <c r="AC743" s="109"/>
    </row>
    <row r="744" customFormat="false" ht="15" hidden="false" customHeight="false" outlineLevel="0" collapsed="false">
      <c r="A744" s="617"/>
      <c r="B744" s="617"/>
      <c r="C744" s="617"/>
      <c r="D744" s="617"/>
      <c r="E744" s="617"/>
      <c r="F744" s="617"/>
      <c r="G744" s="109"/>
      <c r="H744" s="109"/>
      <c r="I744" s="109"/>
      <c r="J744" s="109"/>
      <c r="K744" s="109"/>
      <c r="L744" s="109"/>
      <c r="M744" s="109"/>
      <c r="N744" s="412"/>
      <c r="O744" s="412"/>
      <c r="P744" s="109"/>
      <c r="Q744" s="109"/>
      <c r="R744" s="109"/>
      <c r="S744" s="109"/>
      <c r="T744" s="109"/>
      <c r="U744" s="109"/>
      <c r="V744" s="109"/>
      <c r="W744" s="109"/>
      <c r="X744" s="109"/>
      <c r="Y744" s="109"/>
      <c r="Z744" s="109"/>
      <c r="AA744" s="109"/>
      <c r="AB744" s="109"/>
      <c r="AC744" s="109"/>
    </row>
    <row r="745" customFormat="false" ht="15" hidden="false" customHeight="false" outlineLevel="0" collapsed="false">
      <c r="A745" s="617"/>
      <c r="B745" s="617"/>
      <c r="C745" s="617"/>
      <c r="D745" s="617"/>
      <c r="E745" s="617"/>
      <c r="F745" s="617"/>
      <c r="G745" s="109"/>
      <c r="H745" s="109"/>
      <c r="I745" s="109"/>
      <c r="J745" s="109"/>
      <c r="K745" s="109"/>
      <c r="L745" s="109"/>
      <c r="M745" s="109"/>
      <c r="N745" s="412"/>
      <c r="O745" s="412"/>
      <c r="P745" s="109"/>
      <c r="Q745" s="109"/>
      <c r="R745" s="109"/>
      <c r="S745" s="109"/>
      <c r="T745" s="109"/>
      <c r="U745" s="109"/>
      <c r="V745" s="109"/>
      <c r="W745" s="109"/>
      <c r="X745" s="109"/>
      <c r="Y745" s="109"/>
      <c r="Z745" s="109"/>
      <c r="AA745" s="109"/>
      <c r="AB745" s="109"/>
      <c r="AC745" s="109"/>
    </row>
    <row r="746" customFormat="false" ht="15" hidden="false" customHeight="false" outlineLevel="0" collapsed="false">
      <c r="A746" s="617"/>
      <c r="B746" s="617"/>
      <c r="C746" s="617"/>
      <c r="D746" s="617"/>
      <c r="E746" s="617"/>
      <c r="F746" s="617"/>
      <c r="G746" s="109"/>
      <c r="H746" s="109"/>
      <c r="I746" s="109"/>
      <c r="J746" s="109"/>
      <c r="K746" s="109"/>
      <c r="L746" s="109"/>
      <c r="M746" s="109"/>
      <c r="N746" s="412"/>
      <c r="O746" s="412"/>
      <c r="P746" s="109"/>
      <c r="Q746" s="109"/>
      <c r="R746" s="109"/>
      <c r="S746" s="109"/>
      <c r="T746" s="109"/>
      <c r="U746" s="109"/>
      <c r="V746" s="109"/>
      <c r="W746" s="109"/>
      <c r="X746" s="109"/>
      <c r="Y746" s="109"/>
      <c r="Z746" s="109"/>
      <c r="AA746" s="109"/>
      <c r="AB746" s="109"/>
      <c r="AC746" s="109"/>
    </row>
    <row r="747" customFormat="false" ht="15" hidden="false" customHeight="false" outlineLevel="0" collapsed="false">
      <c r="A747" s="617"/>
      <c r="B747" s="617"/>
      <c r="C747" s="617"/>
      <c r="D747" s="617"/>
      <c r="E747" s="617"/>
      <c r="F747" s="617"/>
      <c r="G747" s="109"/>
      <c r="H747" s="109"/>
      <c r="I747" s="109"/>
      <c r="J747" s="109"/>
      <c r="K747" s="109"/>
      <c r="L747" s="109"/>
      <c r="M747" s="109"/>
      <c r="N747" s="412"/>
      <c r="O747" s="412"/>
      <c r="P747" s="109"/>
      <c r="Q747" s="109"/>
      <c r="R747" s="109"/>
      <c r="S747" s="109"/>
      <c r="T747" s="109"/>
      <c r="U747" s="109"/>
      <c r="V747" s="109"/>
      <c r="W747" s="109"/>
      <c r="X747" s="109"/>
      <c r="Y747" s="109"/>
      <c r="Z747" s="109"/>
      <c r="AA747" s="109"/>
      <c r="AB747" s="109"/>
      <c r="AC747" s="109"/>
    </row>
    <row r="748" customFormat="false" ht="15" hidden="false" customHeight="false" outlineLevel="0" collapsed="false">
      <c r="A748" s="617"/>
      <c r="B748" s="617"/>
      <c r="C748" s="617"/>
      <c r="D748" s="617"/>
      <c r="E748" s="617"/>
      <c r="F748" s="617"/>
      <c r="G748" s="109"/>
      <c r="H748" s="109"/>
      <c r="I748" s="109"/>
      <c r="J748" s="109"/>
      <c r="K748" s="109"/>
      <c r="L748" s="109"/>
      <c r="M748" s="109"/>
      <c r="N748" s="412"/>
      <c r="O748" s="412"/>
      <c r="P748" s="109"/>
      <c r="Q748" s="109"/>
      <c r="R748" s="109"/>
      <c r="S748" s="109"/>
      <c r="T748" s="109"/>
      <c r="U748" s="109"/>
      <c r="V748" s="109"/>
      <c r="W748" s="109"/>
      <c r="X748" s="109"/>
      <c r="Y748" s="109"/>
      <c r="Z748" s="109"/>
      <c r="AA748" s="109"/>
      <c r="AB748" s="109"/>
      <c r="AC748" s="109"/>
    </row>
    <row r="749" customFormat="false" ht="15" hidden="false" customHeight="false" outlineLevel="0" collapsed="false">
      <c r="A749" s="617"/>
      <c r="B749" s="617"/>
      <c r="C749" s="617"/>
      <c r="D749" s="617"/>
      <c r="E749" s="617"/>
      <c r="F749" s="617"/>
      <c r="G749" s="109"/>
      <c r="H749" s="109"/>
      <c r="I749" s="109"/>
      <c r="J749" s="109"/>
      <c r="K749" s="109"/>
      <c r="L749" s="109"/>
      <c r="M749" s="109"/>
      <c r="N749" s="412"/>
      <c r="O749" s="412"/>
      <c r="P749" s="109"/>
      <c r="Q749" s="109"/>
      <c r="R749" s="109"/>
      <c r="S749" s="109"/>
      <c r="T749" s="109"/>
      <c r="U749" s="109"/>
      <c r="V749" s="109"/>
      <c r="W749" s="109"/>
      <c r="X749" s="109"/>
      <c r="Y749" s="109"/>
      <c r="Z749" s="109"/>
      <c r="AA749" s="109"/>
      <c r="AB749" s="109"/>
      <c r="AC749" s="109"/>
    </row>
    <row r="750" customFormat="false" ht="15" hidden="false" customHeight="false" outlineLevel="0" collapsed="false">
      <c r="A750" s="617"/>
      <c r="B750" s="617"/>
      <c r="C750" s="617"/>
      <c r="D750" s="617"/>
      <c r="E750" s="617"/>
      <c r="F750" s="617"/>
      <c r="G750" s="109"/>
      <c r="H750" s="109"/>
      <c r="I750" s="109"/>
      <c r="J750" s="109"/>
      <c r="K750" s="109"/>
      <c r="L750" s="109"/>
      <c r="M750" s="109"/>
      <c r="N750" s="412"/>
      <c r="O750" s="412"/>
      <c r="P750" s="109"/>
      <c r="Q750" s="109"/>
      <c r="R750" s="109"/>
      <c r="S750" s="109"/>
      <c r="T750" s="109"/>
      <c r="U750" s="109"/>
      <c r="V750" s="109"/>
      <c r="W750" s="109"/>
      <c r="X750" s="109"/>
      <c r="Y750" s="109"/>
      <c r="Z750" s="109"/>
      <c r="AA750" s="109"/>
      <c r="AB750" s="109"/>
      <c r="AC750" s="109"/>
    </row>
    <row r="751" customFormat="false" ht="15" hidden="false" customHeight="false" outlineLevel="0" collapsed="false">
      <c r="A751" s="617"/>
      <c r="B751" s="617"/>
      <c r="C751" s="617"/>
      <c r="D751" s="617"/>
      <c r="E751" s="617"/>
      <c r="F751" s="617"/>
      <c r="G751" s="109"/>
      <c r="H751" s="109"/>
      <c r="I751" s="109"/>
      <c r="J751" s="109"/>
      <c r="K751" s="109"/>
      <c r="L751" s="109"/>
      <c r="M751" s="109"/>
      <c r="N751" s="412"/>
      <c r="O751" s="412"/>
      <c r="P751" s="109"/>
      <c r="Q751" s="109"/>
      <c r="R751" s="109"/>
      <c r="S751" s="109"/>
      <c r="T751" s="109"/>
      <c r="U751" s="109"/>
      <c r="V751" s="109"/>
      <c r="W751" s="109"/>
      <c r="X751" s="109"/>
      <c r="Y751" s="109"/>
      <c r="Z751" s="109"/>
      <c r="AA751" s="109"/>
      <c r="AB751" s="109"/>
      <c r="AC751" s="109"/>
    </row>
    <row r="752" customFormat="false" ht="15" hidden="false" customHeight="false" outlineLevel="0" collapsed="false">
      <c r="A752" s="617"/>
      <c r="B752" s="617"/>
      <c r="C752" s="617"/>
      <c r="D752" s="617"/>
      <c r="E752" s="617"/>
      <c r="F752" s="617"/>
      <c r="G752" s="109"/>
      <c r="H752" s="109"/>
      <c r="I752" s="109"/>
      <c r="J752" s="109"/>
      <c r="K752" s="109"/>
      <c r="L752" s="109"/>
      <c r="M752" s="109"/>
      <c r="N752" s="412"/>
      <c r="O752" s="412"/>
      <c r="P752" s="109"/>
      <c r="Q752" s="109"/>
      <c r="R752" s="109"/>
      <c r="S752" s="109"/>
      <c r="T752" s="109"/>
      <c r="U752" s="109"/>
      <c r="V752" s="109"/>
      <c r="W752" s="109"/>
      <c r="X752" s="109"/>
      <c r="Y752" s="109"/>
      <c r="Z752" s="109"/>
      <c r="AA752" s="109"/>
      <c r="AB752" s="109"/>
      <c r="AC752" s="109"/>
    </row>
    <row r="753" customFormat="false" ht="15" hidden="false" customHeight="false" outlineLevel="0" collapsed="false">
      <c r="A753" s="617"/>
      <c r="B753" s="617"/>
      <c r="C753" s="617"/>
      <c r="D753" s="617"/>
      <c r="E753" s="617"/>
      <c r="F753" s="617"/>
      <c r="G753" s="109"/>
      <c r="H753" s="109"/>
      <c r="I753" s="109"/>
      <c r="J753" s="109"/>
      <c r="K753" s="109"/>
      <c r="L753" s="109"/>
      <c r="M753" s="109"/>
      <c r="N753" s="412"/>
      <c r="O753" s="412"/>
      <c r="P753" s="109"/>
      <c r="Q753" s="109"/>
      <c r="R753" s="109"/>
      <c r="S753" s="109"/>
      <c r="T753" s="109"/>
      <c r="U753" s="109"/>
      <c r="V753" s="109"/>
      <c r="W753" s="109"/>
      <c r="X753" s="109"/>
      <c r="Y753" s="109"/>
      <c r="Z753" s="109"/>
      <c r="AA753" s="109"/>
      <c r="AB753" s="109"/>
      <c r="AC753" s="109"/>
    </row>
    <row r="754" customFormat="false" ht="15" hidden="false" customHeight="false" outlineLevel="0" collapsed="false">
      <c r="A754" s="617"/>
      <c r="B754" s="617"/>
      <c r="C754" s="617"/>
      <c r="D754" s="617"/>
      <c r="E754" s="617"/>
      <c r="F754" s="617"/>
      <c r="G754" s="109"/>
      <c r="H754" s="109"/>
      <c r="I754" s="109"/>
      <c r="J754" s="109"/>
      <c r="K754" s="109"/>
      <c r="L754" s="109"/>
      <c r="M754" s="109"/>
      <c r="N754" s="412"/>
      <c r="O754" s="412"/>
      <c r="P754" s="109"/>
      <c r="Q754" s="109"/>
      <c r="R754" s="109"/>
      <c r="S754" s="109"/>
      <c r="T754" s="109"/>
      <c r="U754" s="109"/>
      <c r="V754" s="109"/>
      <c r="W754" s="109"/>
      <c r="X754" s="109"/>
      <c r="Y754" s="109"/>
      <c r="Z754" s="109"/>
      <c r="AA754" s="109"/>
      <c r="AB754" s="109"/>
      <c r="AC754" s="109"/>
    </row>
    <row r="755" customFormat="false" ht="15" hidden="false" customHeight="false" outlineLevel="0" collapsed="false">
      <c r="A755" s="617"/>
      <c r="B755" s="617"/>
      <c r="C755" s="617"/>
      <c r="D755" s="617"/>
      <c r="E755" s="617"/>
      <c r="F755" s="617"/>
      <c r="G755" s="109"/>
      <c r="H755" s="109"/>
      <c r="I755" s="109"/>
      <c r="J755" s="109"/>
      <c r="K755" s="109"/>
      <c r="L755" s="109"/>
      <c r="M755" s="109"/>
      <c r="N755" s="412"/>
      <c r="O755" s="412"/>
      <c r="P755" s="109"/>
      <c r="Q755" s="109"/>
      <c r="R755" s="109"/>
      <c r="S755" s="109"/>
      <c r="T755" s="109"/>
      <c r="U755" s="109"/>
      <c r="V755" s="109"/>
      <c r="W755" s="109"/>
      <c r="X755" s="109"/>
      <c r="Y755" s="109"/>
      <c r="Z755" s="109"/>
      <c r="AA755" s="109"/>
      <c r="AB755" s="109"/>
      <c r="AC755" s="109"/>
    </row>
    <row r="756" customFormat="false" ht="15" hidden="false" customHeight="false" outlineLevel="0" collapsed="false">
      <c r="A756" s="617"/>
      <c r="B756" s="617"/>
      <c r="C756" s="617"/>
      <c r="D756" s="617"/>
      <c r="E756" s="617"/>
      <c r="F756" s="617"/>
      <c r="G756" s="109"/>
      <c r="H756" s="109"/>
      <c r="I756" s="109"/>
      <c r="J756" s="109"/>
      <c r="K756" s="109"/>
      <c r="L756" s="109"/>
      <c r="M756" s="109"/>
      <c r="N756" s="412"/>
      <c r="O756" s="412"/>
      <c r="P756" s="109"/>
      <c r="Q756" s="109"/>
      <c r="R756" s="109"/>
      <c r="S756" s="109"/>
      <c r="T756" s="109"/>
      <c r="U756" s="109"/>
      <c r="V756" s="109"/>
      <c r="W756" s="109"/>
      <c r="X756" s="109"/>
      <c r="Y756" s="109"/>
      <c r="Z756" s="109"/>
      <c r="AA756" s="109"/>
      <c r="AB756" s="109"/>
      <c r="AC756" s="109"/>
    </row>
    <row r="757" customFormat="false" ht="15" hidden="false" customHeight="false" outlineLevel="0" collapsed="false">
      <c r="A757" s="617"/>
      <c r="B757" s="617"/>
      <c r="C757" s="617"/>
      <c r="D757" s="617"/>
      <c r="E757" s="617"/>
      <c r="F757" s="617"/>
      <c r="G757" s="109"/>
      <c r="H757" s="109"/>
      <c r="I757" s="109"/>
      <c r="J757" s="109"/>
      <c r="K757" s="109"/>
      <c r="L757" s="109"/>
      <c r="M757" s="109"/>
      <c r="N757" s="412"/>
      <c r="O757" s="412"/>
      <c r="P757" s="109"/>
      <c r="Q757" s="109"/>
      <c r="R757" s="109"/>
      <c r="S757" s="109"/>
      <c r="T757" s="109"/>
      <c r="U757" s="109"/>
      <c r="V757" s="109"/>
      <c r="W757" s="109"/>
      <c r="X757" s="109"/>
      <c r="Y757" s="109"/>
      <c r="Z757" s="109"/>
      <c r="AA757" s="109"/>
      <c r="AB757" s="109"/>
      <c r="AC757" s="109"/>
    </row>
    <row r="758" customFormat="false" ht="15" hidden="false" customHeight="false" outlineLevel="0" collapsed="false">
      <c r="A758" s="617"/>
      <c r="B758" s="617"/>
      <c r="C758" s="617"/>
      <c r="D758" s="617"/>
      <c r="E758" s="617"/>
      <c r="F758" s="617"/>
      <c r="G758" s="109"/>
      <c r="H758" s="109"/>
      <c r="I758" s="109"/>
      <c r="J758" s="109"/>
      <c r="K758" s="109"/>
      <c r="L758" s="109"/>
      <c r="M758" s="109"/>
      <c r="N758" s="412"/>
      <c r="O758" s="412"/>
      <c r="P758" s="109"/>
      <c r="Q758" s="109"/>
      <c r="R758" s="109"/>
      <c r="S758" s="109"/>
      <c r="T758" s="109"/>
      <c r="U758" s="109"/>
      <c r="V758" s="109"/>
      <c r="W758" s="109"/>
      <c r="X758" s="109"/>
      <c r="Y758" s="109"/>
      <c r="Z758" s="109"/>
      <c r="AA758" s="109"/>
      <c r="AB758" s="109"/>
      <c r="AC758" s="109"/>
    </row>
    <row r="759" customFormat="false" ht="15" hidden="false" customHeight="false" outlineLevel="0" collapsed="false">
      <c r="A759" s="617"/>
      <c r="B759" s="617"/>
      <c r="C759" s="617"/>
      <c r="D759" s="617"/>
      <c r="E759" s="617"/>
      <c r="F759" s="617"/>
      <c r="G759" s="109"/>
      <c r="H759" s="109"/>
      <c r="I759" s="109"/>
      <c r="J759" s="109"/>
      <c r="K759" s="109"/>
      <c r="L759" s="109"/>
      <c r="M759" s="109"/>
      <c r="N759" s="412"/>
      <c r="O759" s="412"/>
      <c r="P759" s="109"/>
      <c r="Q759" s="109"/>
      <c r="R759" s="109"/>
      <c r="S759" s="109"/>
      <c r="T759" s="109"/>
      <c r="U759" s="109"/>
      <c r="V759" s="109"/>
      <c r="W759" s="109"/>
      <c r="X759" s="109"/>
      <c r="Y759" s="109"/>
      <c r="Z759" s="109"/>
      <c r="AA759" s="109"/>
      <c r="AB759" s="109"/>
      <c r="AC759" s="109"/>
    </row>
    <row r="760" customFormat="false" ht="15" hidden="false" customHeight="false" outlineLevel="0" collapsed="false">
      <c r="A760" s="617"/>
      <c r="B760" s="617"/>
      <c r="C760" s="617"/>
      <c r="D760" s="617"/>
      <c r="E760" s="617"/>
      <c r="F760" s="617"/>
      <c r="G760" s="109"/>
      <c r="H760" s="109"/>
      <c r="I760" s="109"/>
      <c r="J760" s="109"/>
      <c r="K760" s="109"/>
      <c r="L760" s="109"/>
      <c r="M760" s="109"/>
      <c r="N760" s="412"/>
      <c r="O760" s="412"/>
      <c r="P760" s="109"/>
      <c r="Q760" s="109"/>
      <c r="R760" s="109"/>
      <c r="S760" s="109"/>
      <c r="T760" s="109"/>
      <c r="U760" s="109"/>
      <c r="V760" s="109"/>
      <c r="W760" s="109"/>
      <c r="X760" s="109"/>
      <c r="Y760" s="109"/>
      <c r="Z760" s="109"/>
      <c r="AA760" s="109"/>
      <c r="AB760" s="109"/>
      <c r="AC760" s="109"/>
    </row>
    <row r="761" customFormat="false" ht="15" hidden="false" customHeight="false" outlineLevel="0" collapsed="false">
      <c r="A761" s="617"/>
      <c r="B761" s="617"/>
      <c r="C761" s="617"/>
      <c r="D761" s="617"/>
      <c r="E761" s="617"/>
      <c r="F761" s="617"/>
      <c r="G761" s="109"/>
      <c r="H761" s="109"/>
      <c r="I761" s="109"/>
      <c r="J761" s="109"/>
      <c r="K761" s="109"/>
      <c r="L761" s="109"/>
      <c r="M761" s="109"/>
      <c r="N761" s="412"/>
      <c r="O761" s="412"/>
      <c r="P761" s="109"/>
      <c r="Q761" s="109"/>
      <c r="R761" s="109"/>
      <c r="S761" s="109"/>
      <c r="T761" s="109"/>
      <c r="U761" s="109"/>
      <c r="V761" s="109"/>
      <c r="W761" s="109"/>
      <c r="X761" s="109"/>
      <c r="Y761" s="109"/>
      <c r="Z761" s="109"/>
      <c r="AA761" s="109"/>
      <c r="AB761" s="109"/>
      <c r="AC761" s="109"/>
    </row>
    <row r="762" customFormat="false" ht="15" hidden="false" customHeight="false" outlineLevel="0" collapsed="false">
      <c r="A762" s="617"/>
      <c r="B762" s="617"/>
      <c r="C762" s="617"/>
      <c r="D762" s="617"/>
      <c r="E762" s="617"/>
      <c r="F762" s="617"/>
      <c r="G762" s="109"/>
      <c r="H762" s="109"/>
      <c r="I762" s="109"/>
      <c r="J762" s="109"/>
      <c r="K762" s="109"/>
      <c r="L762" s="109"/>
      <c r="M762" s="109"/>
      <c r="N762" s="412"/>
      <c r="O762" s="412"/>
      <c r="P762" s="109"/>
      <c r="Q762" s="109"/>
      <c r="R762" s="109"/>
      <c r="S762" s="109"/>
      <c r="T762" s="109"/>
      <c r="U762" s="109"/>
      <c r="V762" s="109"/>
      <c r="W762" s="109"/>
      <c r="X762" s="109"/>
      <c r="Y762" s="109"/>
      <c r="Z762" s="109"/>
      <c r="AA762" s="109"/>
      <c r="AB762" s="109"/>
      <c r="AC762" s="109"/>
    </row>
    <row r="763" customFormat="false" ht="15" hidden="false" customHeight="false" outlineLevel="0" collapsed="false">
      <c r="A763" s="617"/>
      <c r="B763" s="617"/>
      <c r="C763" s="617"/>
      <c r="D763" s="617"/>
      <c r="E763" s="617"/>
      <c r="F763" s="617"/>
      <c r="G763" s="109"/>
      <c r="H763" s="109"/>
      <c r="I763" s="109"/>
      <c r="J763" s="109"/>
      <c r="K763" s="109"/>
      <c r="L763" s="109"/>
      <c r="M763" s="109"/>
      <c r="N763" s="412"/>
      <c r="O763" s="412"/>
      <c r="P763" s="109"/>
      <c r="Q763" s="109"/>
      <c r="R763" s="109"/>
      <c r="S763" s="109"/>
      <c r="T763" s="109"/>
      <c r="U763" s="109"/>
      <c r="V763" s="109"/>
      <c r="W763" s="109"/>
      <c r="X763" s="109"/>
      <c r="Y763" s="109"/>
      <c r="Z763" s="109"/>
      <c r="AA763" s="109"/>
      <c r="AB763" s="109"/>
      <c r="AC763" s="109"/>
    </row>
    <row r="764" customFormat="false" ht="15" hidden="false" customHeight="false" outlineLevel="0" collapsed="false">
      <c r="A764" s="617"/>
      <c r="B764" s="617"/>
      <c r="C764" s="617"/>
      <c r="D764" s="617"/>
      <c r="E764" s="617"/>
      <c r="F764" s="617"/>
      <c r="G764" s="109"/>
      <c r="H764" s="109"/>
      <c r="I764" s="109"/>
      <c r="J764" s="109"/>
      <c r="K764" s="109"/>
      <c r="L764" s="109"/>
      <c r="M764" s="109"/>
      <c r="N764" s="412"/>
      <c r="O764" s="412"/>
      <c r="P764" s="109"/>
      <c r="Q764" s="109"/>
      <c r="R764" s="109"/>
      <c r="S764" s="109"/>
      <c r="T764" s="109"/>
      <c r="U764" s="109"/>
      <c r="V764" s="109"/>
      <c r="W764" s="109"/>
      <c r="X764" s="109"/>
      <c r="Y764" s="109"/>
      <c r="Z764" s="109"/>
      <c r="AA764" s="109"/>
      <c r="AB764" s="109"/>
      <c r="AC764" s="109"/>
    </row>
    <row r="765" customFormat="false" ht="15" hidden="false" customHeight="false" outlineLevel="0" collapsed="false">
      <c r="A765" s="617"/>
      <c r="B765" s="617"/>
      <c r="C765" s="617"/>
      <c r="D765" s="617"/>
      <c r="E765" s="617"/>
      <c r="F765" s="617"/>
      <c r="G765" s="109"/>
      <c r="H765" s="109"/>
      <c r="I765" s="109"/>
      <c r="J765" s="109"/>
      <c r="K765" s="109"/>
      <c r="L765" s="109"/>
      <c r="M765" s="109"/>
      <c r="N765" s="412"/>
      <c r="O765" s="412"/>
      <c r="P765" s="109"/>
      <c r="Q765" s="109"/>
      <c r="R765" s="109"/>
      <c r="S765" s="109"/>
      <c r="T765" s="109"/>
      <c r="U765" s="109"/>
      <c r="V765" s="109"/>
      <c r="W765" s="109"/>
      <c r="X765" s="109"/>
      <c r="Y765" s="109"/>
      <c r="Z765" s="109"/>
      <c r="AA765" s="109"/>
      <c r="AB765" s="109"/>
      <c r="AC765" s="109"/>
    </row>
    <row r="766" customFormat="false" ht="15" hidden="false" customHeight="false" outlineLevel="0" collapsed="false">
      <c r="A766" s="617"/>
      <c r="B766" s="617"/>
      <c r="C766" s="617"/>
      <c r="D766" s="617"/>
      <c r="E766" s="617"/>
      <c r="F766" s="617"/>
      <c r="G766" s="109"/>
      <c r="H766" s="109"/>
      <c r="I766" s="109"/>
      <c r="J766" s="109"/>
      <c r="K766" s="109"/>
      <c r="L766" s="109"/>
      <c r="M766" s="109"/>
      <c r="N766" s="412"/>
      <c r="O766" s="412"/>
      <c r="P766" s="109"/>
      <c r="Q766" s="109"/>
      <c r="R766" s="109"/>
      <c r="S766" s="109"/>
      <c r="T766" s="109"/>
      <c r="U766" s="109"/>
      <c r="V766" s="109"/>
      <c r="W766" s="109"/>
      <c r="X766" s="109"/>
      <c r="Y766" s="109"/>
      <c r="Z766" s="109"/>
      <c r="AA766" s="109"/>
      <c r="AB766" s="109"/>
      <c r="AC766" s="109"/>
    </row>
    <row r="767" customFormat="false" ht="15" hidden="false" customHeight="false" outlineLevel="0" collapsed="false">
      <c r="A767" s="617"/>
      <c r="B767" s="617"/>
      <c r="C767" s="617"/>
      <c r="D767" s="617"/>
      <c r="E767" s="617"/>
      <c r="F767" s="617"/>
      <c r="G767" s="109"/>
      <c r="H767" s="109"/>
      <c r="I767" s="109"/>
      <c r="J767" s="109"/>
      <c r="K767" s="109"/>
      <c r="L767" s="109"/>
      <c r="M767" s="109"/>
      <c r="N767" s="412"/>
      <c r="O767" s="412"/>
      <c r="P767" s="109"/>
      <c r="Q767" s="109"/>
      <c r="R767" s="109"/>
      <c r="S767" s="109"/>
      <c r="T767" s="109"/>
      <c r="U767" s="109"/>
      <c r="V767" s="109"/>
      <c r="W767" s="109"/>
      <c r="X767" s="109"/>
      <c r="Y767" s="109"/>
      <c r="Z767" s="109"/>
      <c r="AA767" s="109"/>
      <c r="AB767" s="109"/>
      <c r="AC767" s="109"/>
    </row>
    <row r="768" customFormat="false" ht="15" hidden="false" customHeight="false" outlineLevel="0" collapsed="false">
      <c r="A768" s="617"/>
      <c r="B768" s="617"/>
      <c r="C768" s="617"/>
      <c r="D768" s="617"/>
      <c r="E768" s="617"/>
      <c r="F768" s="617"/>
      <c r="G768" s="109"/>
      <c r="H768" s="109"/>
      <c r="I768" s="109"/>
      <c r="J768" s="109"/>
      <c r="K768" s="109"/>
      <c r="L768" s="109"/>
      <c r="M768" s="109"/>
      <c r="N768" s="412"/>
      <c r="O768" s="412"/>
      <c r="P768" s="109"/>
      <c r="Q768" s="109"/>
      <c r="R768" s="109"/>
      <c r="S768" s="109"/>
      <c r="T768" s="109"/>
      <c r="U768" s="109"/>
      <c r="V768" s="109"/>
      <c r="W768" s="109"/>
      <c r="X768" s="109"/>
      <c r="Y768" s="109"/>
      <c r="Z768" s="109"/>
      <c r="AA768" s="109"/>
      <c r="AB768" s="109"/>
      <c r="AC768" s="109"/>
    </row>
    <row r="769" customFormat="false" ht="15" hidden="false" customHeight="false" outlineLevel="0" collapsed="false">
      <c r="A769" s="617"/>
      <c r="B769" s="617"/>
      <c r="C769" s="617"/>
      <c r="D769" s="617"/>
      <c r="E769" s="617"/>
      <c r="F769" s="617"/>
      <c r="G769" s="109"/>
      <c r="H769" s="109"/>
      <c r="I769" s="109"/>
      <c r="J769" s="109"/>
      <c r="K769" s="109"/>
      <c r="L769" s="109"/>
      <c r="M769" s="109"/>
      <c r="N769" s="412"/>
      <c r="O769" s="412"/>
      <c r="P769" s="109"/>
      <c r="Q769" s="109"/>
      <c r="R769" s="109"/>
      <c r="S769" s="109"/>
      <c r="T769" s="109"/>
      <c r="U769" s="109"/>
      <c r="V769" s="109"/>
      <c r="W769" s="109"/>
      <c r="X769" s="109"/>
      <c r="Y769" s="109"/>
      <c r="Z769" s="109"/>
      <c r="AA769" s="109"/>
      <c r="AB769" s="109"/>
      <c r="AC769" s="109"/>
    </row>
    <row r="770" customFormat="false" ht="15" hidden="false" customHeight="false" outlineLevel="0" collapsed="false">
      <c r="A770" s="617"/>
      <c r="B770" s="617"/>
      <c r="C770" s="617"/>
      <c r="D770" s="617"/>
      <c r="E770" s="617"/>
      <c r="F770" s="617"/>
      <c r="G770" s="109"/>
      <c r="H770" s="109"/>
      <c r="I770" s="109"/>
      <c r="J770" s="109"/>
      <c r="K770" s="109"/>
      <c r="L770" s="109"/>
      <c r="M770" s="109"/>
      <c r="N770" s="412"/>
      <c r="O770" s="412"/>
      <c r="P770" s="109"/>
      <c r="Q770" s="109"/>
      <c r="R770" s="109"/>
      <c r="S770" s="109"/>
      <c r="T770" s="109"/>
      <c r="U770" s="109"/>
      <c r="V770" s="109"/>
      <c r="W770" s="109"/>
      <c r="X770" s="109"/>
      <c r="Y770" s="109"/>
      <c r="Z770" s="109"/>
      <c r="AA770" s="109"/>
      <c r="AB770" s="109"/>
      <c r="AC770" s="109"/>
    </row>
    <row r="771" customFormat="false" ht="15" hidden="false" customHeight="false" outlineLevel="0" collapsed="false">
      <c r="A771" s="617"/>
      <c r="B771" s="617"/>
      <c r="C771" s="617"/>
      <c r="D771" s="617"/>
      <c r="E771" s="617"/>
      <c r="F771" s="617"/>
      <c r="G771" s="109"/>
      <c r="H771" s="109"/>
      <c r="I771" s="109"/>
      <c r="J771" s="109"/>
      <c r="K771" s="109"/>
      <c r="L771" s="109"/>
      <c r="M771" s="109"/>
      <c r="N771" s="412"/>
      <c r="O771" s="412"/>
      <c r="P771" s="109"/>
      <c r="Q771" s="109"/>
      <c r="R771" s="109"/>
      <c r="S771" s="109"/>
      <c r="T771" s="109"/>
      <c r="U771" s="109"/>
      <c r="V771" s="109"/>
      <c r="W771" s="109"/>
      <c r="X771" s="109"/>
      <c r="Y771" s="109"/>
      <c r="Z771" s="109"/>
      <c r="AA771" s="109"/>
      <c r="AB771" s="109"/>
      <c r="AC771" s="109"/>
    </row>
    <row r="772" customFormat="false" ht="15" hidden="false" customHeight="false" outlineLevel="0" collapsed="false">
      <c r="A772" s="617"/>
      <c r="B772" s="617"/>
      <c r="C772" s="617"/>
      <c r="D772" s="617"/>
      <c r="E772" s="617"/>
      <c r="F772" s="617"/>
      <c r="G772" s="109"/>
      <c r="H772" s="109"/>
      <c r="I772" s="109"/>
      <c r="J772" s="109"/>
      <c r="K772" s="109"/>
      <c r="L772" s="109"/>
      <c r="M772" s="109"/>
      <c r="N772" s="412"/>
      <c r="O772" s="412"/>
      <c r="P772" s="109"/>
      <c r="Q772" s="109"/>
      <c r="R772" s="109"/>
      <c r="S772" s="109"/>
      <c r="T772" s="109"/>
      <c r="U772" s="109"/>
      <c r="V772" s="109"/>
      <c r="W772" s="109"/>
      <c r="X772" s="109"/>
      <c r="Y772" s="109"/>
      <c r="Z772" s="109"/>
      <c r="AA772" s="109"/>
      <c r="AB772" s="109"/>
      <c r="AC772" s="109"/>
    </row>
    <row r="773" customFormat="false" ht="15" hidden="false" customHeight="false" outlineLevel="0" collapsed="false">
      <c r="A773" s="617"/>
      <c r="B773" s="617"/>
      <c r="C773" s="617"/>
      <c r="D773" s="617"/>
      <c r="E773" s="617"/>
      <c r="F773" s="617"/>
      <c r="G773" s="109"/>
      <c r="H773" s="109"/>
      <c r="I773" s="109"/>
      <c r="J773" s="109"/>
      <c r="K773" s="109"/>
      <c r="L773" s="109"/>
      <c r="M773" s="109"/>
      <c r="N773" s="412"/>
      <c r="O773" s="412"/>
      <c r="P773" s="109"/>
      <c r="Q773" s="109"/>
      <c r="R773" s="109"/>
      <c r="S773" s="109"/>
      <c r="T773" s="109"/>
      <c r="U773" s="109"/>
      <c r="V773" s="109"/>
      <c r="W773" s="109"/>
      <c r="X773" s="109"/>
      <c r="Y773" s="109"/>
      <c r="Z773" s="109"/>
      <c r="AA773" s="109"/>
      <c r="AB773" s="109"/>
      <c r="AC773" s="109"/>
    </row>
    <row r="774" customFormat="false" ht="15" hidden="false" customHeight="false" outlineLevel="0" collapsed="false">
      <c r="A774" s="617"/>
      <c r="B774" s="617"/>
      <c r="C774" s="617"/>
      <c r="D774" s="617"/>
      <c r="E774" s="617"/>
      <c r="F774" s="617"/>
      <c r="G774" s="109"/>
      <c r="H774" s="109"/>
      <c r="I774" s="109"/>
      <c r="J774" s="109"/>
      <c r="K774" s="109"/>
      <c r="L774" s="109"/>
      <c r="M774" s="109"/>
      <c r="N774" s="412"/>
      <c r="O774" s="412"/>
      <c r="P774" s="109"/>
      <c r="Q774" s="109"/>
      <c r="R774" s="109"/>
      <c r="S774" s="109"/>
      <c r="T774" s="109"/>
      <c r="U774" s="109"/>
      <c r="V774" s="109"/>
      <c r="W774" s="109"/>
      <c r="X774" s="109"/>
      <c r="Y774" s="109"/>
      <c r="Z774" s="109"/>
      <c r="AA774" s="109"/>
      <c r="AB774" s="109"/>
      <c r="AC774" s="109"/>
    </row>
    <row r="775" customFormat="false" ht="15" hidden="false" customHeight="false" outlineLevel="0" collapsed="false">
      <c r="A775" s="617"/>
      <c r="B775" s="617"/>
      <c r="C775" s="617"/>
      <c r="D775" s="617"/>
      <c r="E775" s="617"/>
      <c r="F775" s="617"/>
      <c r="G775" s="109"/>
      <c r="H775" s="109"/>
      <c r="I775" s="109"/>
      <c r="J775" s="109"/>
      <c r="K775" s="109"/>
      <c r="L775" s="109"/>
      <c r="M775" s="109"/>
      <c r="N775" s="412"/>
      <c r="O775" s="412"/>
      <c r="P775" s="109"/>
      <c r="Q775" s="109"/>
      <c r="R775" s="109"/>
      <c r="S775" s="109"/>
      <c r="T775" s="109"/>
      <c r="U775" s="109"/>
      <c r="V775" s="109"/>
      <c r="W775" s="109"/>
      <c r="X775" s="109"/>
      <c r="Y775" s="109"/>
      <c r="Z775" s="109"/>
      <c r="AA775" s="109"/>
      <c r="AB775" s="109"/>
      <c r="AC775" s="109"/>
    </row>
    <row r="776" customFormat="false" ht="15" hidden="false" customHeight="false" outlineLevel="0" collapsed="false">
      <c r="A776" s="617"/>
      <c r="B776" s="617"/>
      <c r="C776" s="617"/>
      <c r="D776" s="617"/>
      <c r="E776" s="617"/>
      <c r="F776" s="617"/>
      <c r="G776" s="109"/>
      <c r="H776" s="109"/>
      <c r="I776" s="109"/>
      <c r="J776" s="109"/>
      <c r="K776" s="109"/>
      <c r="L776" s="109"/>
      <c r="M776" s="109"/>
      <c r="N776" s="412"/>
      <c r="O776" s="412"/>
      <c r="P776" s="109"/>
      <c r="Q776" s="109"/>
      <c r="R776" s="109"/>
      <c r="S776" s="109"/>
      <c r="T776" s="109"/>
      <c r="U776" s="109"/>
      <c r="V776" s="109"/>
      <c r="W776" s="109"/>
      <c r="X776" s="109"/>
      <c r="Y776" s="109"/>
      <c r="Z776" s="109"/>
      <c r="AA776" s="109"/>
      <c r="AB776" s="109"/>
      <c r="AC776" s="109"/>
    </row>
    <row r="777" customFormat="false" ht="15" hidden="false" customHeight="false" outlineLevel="0" collapsed="false">
      <c r="A777" s="617"/>
      <c r="B777" s="617"/>
      <c r="C777" s="617"/>
      <c r="D777" s="617"/>
      <c r="E777" s="617"/>
      <c r="F777" s="617"/>
      <c r="G777" s="109"/>
      <c r="H777" s="109"/>
      <c r="I777" s="109"/>
      <c r="J777" s="109"/>
      <c r="K777" s="109"/>
      <c r="L777" s="109"/>
      <c r="M777" s="109"/>
      <c r="N777" s="412"/>
      <c r="O777" s="412"/>
      <c r="P777" s="109"/>
      <c r="Q777" s="109"/>
      <c r="R777" s="109"/>
      <c r="S777" s="109"/>
      <c r="T777" s="109"/>
      <c r="U777" s="109"/>
      <c r="V777" s="109"/>
      <c r="W777" s="109"/>
      <c r="X777" s="109"/>
      <c r="Y777" s="109"/>
      <c r="Z777" s="109"/>
      <c r="AA777" s="109"/>
      <c r="AB777" s="109"/>
      <c r="AC777" s="109"/>
    </row>
    <row r="778" customFormat="false" ht="15" hidden="false" customHeight="false" outlineLevel="0" collapsed="false">
      <c r="A778" s="617"/>
      <c r="B778" s="617"/>
      <c r="C778" s="617"/>
      <c r="D778" s="617"/>
      <c r="E778" s="617"/>
      <c r="F778" s="617"/>
      <c r="G778" s="109"/>
      <c r="H778" s="109"/>
      <c r="I778" s="109"/>
      <c r="J778" s="109"/>
      <c r="K778" s="109"/>
      <c r="L778" s="109"/>
      <c r="M778" s="109"/>
      <c r="N778" s="412"/>
      <c r="O778" s="412"/>
      <c r="P778" s="109"/>
      <c r="Q778" s="109"/>
      <c r="R778" s="109"/>
      <c r="S778" s="109"/>
      <c r="T778" s="109"/>
      <c r="U778" s="109"/>
      <c r="V778" s="109"/>
      <c r="W778" s="109"/>
      <c r="X778" s="109"/>
      <c r="Y778" s="109"/>
      <c r="Z778" s="109"/>
      <c r="AA778" s="109"/>
      <c r="AB778" s="109"/>
      <c r="AC778" s="109"/>
    </row>
    <row r="779" customFormat="false" ht="15" hidden="false" customHeight="false" outlineLevel="0" collapsed="false">
      <c r="A779" s="617"/>
      <c r="B779" s="617"/>
      <c r="C779" s="617"/>
      <c r="D779" s="617"/>
      <c r="E779" s="617"/>
      <c r="F779" s="617"/>
      <c r="G779" s="109"/>
      <c r="H779" s="109"/>
      <c r="I779" s="109"/>
      <c r="J779" s="109"/>
      <c r="K779" s="109"/>
      <c r="L779" s="109"/>
      <c r="M779" s="109"/>
      <c r="N779" s="412"/>
      <c r="O779" s="412"/>
      <c r="P779" s="109"/>
      <c r="Q779" s="109"/>
      <c r="R779" s="109"/>
      <c r="S779" s="109"/>
      <c r="T779" s="109"/>
      <c r="U779" s="109"/>
      <c r="V779" s="109"/>
      <c r="W779" s="109"/>
      <c r="X779" s="109"/>
      <c r="Y779" s="109"/>
      <c r="Z779" s="109"/>
      <c r="AA779" s="109"/>
      <c r="AB779" s="109"/>
      <c r="AC779" s="109"/>
    </row>
    <row r="780" customFormat="false" ht="15" hidden="false" customHeight="false" outlineLevel="0" collapsed="false">
      <c r="A780" s="617"/>
      <c r="B780" s="617"/>
      <c r="C780" s="617"/>
      <c r="D780" s="617"/>
      <c r="E780" s="617"/>
      <c r="F780" s="617"/>
      <c r="G780" s="109"/>
      <c r="H780" s="109"/>
      <c r="I780" s="109"/>
      <c r="J780" s="109"/>
      <c r="K780" s="109"/>
      <c r="L780" s="109"/>
      <c r="M780" s="109"/>
      <c r="N780" s="412"/>
      <c r="O780" s="412"/>
      <c r="P780" s="109"/>
      <c r="Q780" s="109"/>
      <c r="R780" s="109"/>
      <c r="S780" s="109"/>
      <c r="T780" s="109"/>
      <c r="U780" s="109"/>
      <c r="V780" s="109"/>
      <c r="W780" s="109"/>
      <c r="X780" s="109"/>
      <c r="Y780" s="109"/>
      <c r="Z780" s="109"/>
      <c r="AA780" s="109"/>
      <c r="AB780" s="109"/>
      <c r="AC780" s="109"/>
    </row>
    <row r="781" customFormat="false" ht="15" hidden="false" customHeight="false" outlineLevel="0" collapsed="false">
      <c r="A781" s="617"/>
      <c r="B781" s="617"/>
      <c r="C781" s="617"/>
      <c r="D781" s="617"/>
      <c r="E781" s="617"/>
      <c r="F781" s="617"/>
      <c r="G781" s="109"/>
      <c r="H781" s="109"/>
      <c r="I781" s="109"/>
      <c r="J781" s="109"/>
      <c r="K781" s="109"/>
      <c r="L781" s="109"/>
      <c r="M781" s="109"/>
      <c r="N781" s="412"/>
      <c r="O781" s="412"/>
      <c r="P781" s="109"/>
      <c r="Q781" s="109"/>
      <c r="R781" s="109"/>
      <c r="S781" s="109"/>
      <c r="T781" s="109"/>
      <c r="U781" s="109"/>
      <c r="V781" s="109"/>
      <c r="W781" s="109"/>
      <c r="X781" s="109"/>
      <c r="Y781" s="109"/>
      <c r="Z781" s="109"/>
      <c r="AA781" s="109"/>
      <c r="AB781" s="109"/>
      <c r="AC781" s="109"/>
    </row>
    <row r="782" customFormat="false" ht="15" hidden="false" customHeight="false" outlineLevel="0" collapsed="false">
      <c r="A782" s="617"/>
      <c r="B782" s="617"/>
      <c r="C782" s="617"/>
      <c r="D782" s="617"/>
      <c r="E782" s="617"/>
      <c r="F782" s="617"/>
      <c r="G782" s="109"/>
      <c r="H782" s="109"/>
      <c r="I782" s="109"/>
      <c r="J782" s="109"/>
      <c r="K782" s="109"/>
      <c r="L782" s="109"/>
      <c r="M782" s="109"/>
      <c r="N782" s="412"/>
      <c r="O782" s="412"/>
      <c r="P782" s="109"/>
      <c r="Q782" s="109"/>
      <c r="R782" s="109"/>
      <c r="S782" s="109"/>
      <c r="T782" s="109"/>
      <c r="U782" s="109"/>
      <c r="V782" s="109"/>
      <c r="W782" s="109"/>
      <c r="X782" s="109"/>
      <c r="Y782" s="109"/>
      <c r="Z782" s="109"/>
      <c r="AA782" s="109"/>
      <c r="AB782" s="109"/>
      <c r="AC782" s="109"/>
    </row>
    <row r="783" customFormat="false" ht="15" hidden="false" customHeight="false" outlineLevel="0" collapsed="false">
      <c r="A783" s="617"/>
      <c r="B783" s="617"/>
      <c r="C783" s="617"/>
      <c r="D783" s="617"/>
      <c r="E783" s="617"/>
      <c r="F783" s="617"/>
      <c r="G783" s="109"/>
      <c r="H783" s="109"/>
      <c r="I783" s="109"/>
      <c r="J783" s="109"/>
      <c r="K783" s="109"/>
      <c r="L783" s="109"/>
      <c r="M783" s="109"/>
      <c r="N783" s="412"/>
      <c r="O783" s="412"/>
      <c r="P783" s="109"/>
      <c r="Q783" s="109"/>
      <c r="R783" s="109"/>
      <c r="S783" s="109"/>
      <c r="T783" s="109"/>
      <c r="U783" s="109"/>
      <c r="V783" s="109"/>
      <c r="W783" s="109"/>
      <c r="X783" s="109"/>
      <c r="Y783" s="109"/>
      <c r="Z783" s="109"/>
      <c r="AA783" s="109"/>
      <c r="AB783" s="109"/>
      <c r="AC783" s="109"/>
    </row>
    <row r="784" customFormat="false" ht="15" hidden="false" customHeight="false" outlineLevel="0" collapsed="false">
      <c r="A784" s="617"/>
      <c r="B784" s="617"/>
      <c r="C784" s="617"/>
      <c r="D784" s="617"/>
      <c r="E784" s="617"/>
      <c r="F784" s="617"/>
      <c r="G784" s="109"/>
      <c r="H784" s="109"/>
      <c r="I784" s="109"/>
      <c r="J784" s="109"/>
      <c r="K784" s="109"/>
      <c r="L784" s="109"/>
      <c r="M784" s="109"/>
      <c r="N784" s="412"/>
      <c r="O784" s="412"/>
      <c r="P784" s="109"/>
      <c r="Q784" s="109"/>
      <c r="R784" s="109"/>
      <c r="S784" s="109"/>
      <c r="T784" s="109"/>
      <c r="U784" s="109"/>
      <c r="V784" s="109"/>
      <c r="W784" s="109"/>
      <c r="X784" s="109"/>
      <c r="Y784" s="109"/>
      <c r="Z784" s="109"/>
      <c r="AA784" s="109"/>
      <c r="AB784" s="109"/>
      <c r="AC784" s="109"/>
    </row>
    <row r="785" customFormat="false" ht="15" hidden="false" customHeight="false" outlineLevel="0" collapsed="false">
      <c r="A785" s="617"/>
      <c r="B785" s="617"/>
      <c r="C785" s="617"/>
      <c r="D785" s="617"/>
      <c r="E785" s="617"/>
      <c r="F785" s="617"/>
      <c r="G785" s="109"/>
      <c r="H785" s="109"/>
      <c r="I785" s="109"/>
      <c r="J785" s="109"/>
      <c r="K785" s="109"/>
      <c r="L785" s="109"/>
      <c r="M785" s="109"/>
      <c r="N785" s="412"/>
      <c r="O785" s="412"/>
      <c r="P785" s="109"/>
      <c r="Q785" s="109"/>
      <c r="R785" s="109"/>
      <c r="S785" s="109"/>
      <c r="T785" s="109"/>
      <c r="U785" s="109"/>
      <c r="V785" s="109"/>
      <c r="W785" s="109"/>
      <c r="X785" s="109"/>
      <c r="Y785" s="109"/>
      <c r="Z785" s="109"/>
      <c r="AA785" s="109"/>
      <c r="AB785" s="109"/>
      <c r="AC785" s="109"/>
    </row>
    <row r="786" customFormat="false" ht="15" hidden="false" customHeight="false" outlineLevel="0" collapsed="false">
      <c r="A786" s="617"/>
      <c r="B786" s="617"/>
      <c r="C786" s="617"/>
      <c r="D786" s="617"/>
      <c r="E786" s="617"/>
      <c r="F786" s="617"/>
      <c r="G786" s="109"/>
      <c r="H786" s="109"/>
      <c r="I786" s="109"/>
      <c r="J786" s="109"/>
      <c r="K786" s="109"/>
      <c r="L786" s="109"/>
      <c r="M786" s="109"/>
      <c r="N786" s="412"/>
      <c r="O786" s="412"/>
      <c r="P786" s="109"/>
      <c r="Q786" s="109"/>
      <c r="R786" s="109"/>
      <c r="S786" s="109"/>
      <c r="T786" s="109"/>
      <c r="U786" s="109"/>
      <c r="V786" s="109"/>
      <c r="W786" s="109"/>
      <c r="X786" s="109"/>
      <c r="Y786" s="109"/>
      <c r="Z786" s="109"/>
      <c r="AA786" s="109"/>
      <c r="AB786" s="109"/>
      <c r="AC786" s="109"/>
    </row>
    <row r="787" customFormat="false" ht="15" hidden="false" customHeight="false" outlineLevel="0" collapsed="false">
      <c r="A787" s="617"/>
      <c r="B787" s="617"/>
      <c r="C787" s="617"/>
      <c r="D787" s="617"/>
      <c r="E787" s="617"/>
      <c r="F787" s="617"/>
      <c r="G787" s="109"/>
      <c r="H787" s="109"/>
      <c r="I787" s="109"/>
      <c r="J787" s="109"/>
      <c r="K787" s="109"/>
      <c r="L787" s="109"/>
      <c r="M787" s="109"/>
      <c r="N787" s="412"/>
      <c r="O787" s="412"/>
      <c r="P787" s="109"/>
      <c r="Q787" s="109"/>
      <c r="R787" s="109"/>
      <c r="S787" s="109"/>
      <c r="T787" s="109"/>
      <c r="U787" s="109"/>
      <c r="V787" s="109"/>
      <c r="W787" s="109"/>
      <c r="X787" s="109"/>
      <c r="Y787" s="109"/>
      <c r="Z787" s="109"/>
      <c r="AA787" s="109"/>
      <c r="AB787" s="109"/>
      <c r="AC787" s="109"/>
    </row>
    <row r="788" customFormat="false" ht="15" hidden="false" customHeight="false" outlineLevel="0" collapsed="false">
      <c r="A788" s="617"/>
      <c r="B788" s="617"/>
      <c r="C788" s="617"/>
      <c r="D788" s="617"/>
      <c r="E788" s="617"/>
      <c r="F788" s="617"/>
      <c r="G788" s="109"/>
      <c r="H788" s="109"/>
      <c r="I788" s="109"/>
      <c r="J788" s="109"/>
      <c r="K788" s="109"/>
      <c r="L788" s="109"/>
      <c r="M788" s="109"/>
      <c r="N788" s="412"/>
      <c r="O788" s="412"/>
      <c r="P788" s="109"/>
      <c r="Q788" s="109"/>
      <c r="R788" s="109"/>
      <c r="S788" s="109"/>
      <c r="T788" s="109"/>
      <c r="U788" s="109"/>
      <c r="V788" s="109"/>
      <c r="W788" s="109"/>
      <c r="X788" s="109"/>
      <c r="Y788" s="109"/>
      <c r="Z788" s="109"/>
      <c r="AA788" s="109"/>
      <c r="AB788" s="109"/>
      <c r="AC788" s="109"/>
    </row>
    <row r="789" customFormat="false" ht="15" hidden="false" customHeight="false" outlineLevel="0" collapsed="false">
      <c r="A789" s="617"/>
      <c r="B789" s="617"/>
      <c r="C789" s="617"/>
      <c r="D789" s="617"/>
      <c r="E789" s="617"/>
      <c r="F789" s="617"/>
      <c r="G789" s="109"/>
      <c r="H789" s="109"/>
      <c r="I789" s="109"/>
      <c r="J789" s="109"/>
      <c r="K789" s="109"/>
      <c r="L789" s="109"/>
      <c r="M789" s="109"/>
      <c r="N789" s="412"/>
      <c r="O789" s="412"/>
      <c r="P789" s="109"/>
      <c r="Q789" s="109"/>
      <c r="R789" s="109"/>
      <c r="S789" s="109"/>
      <c r="T789" s="109"/>
      <c r="U789" s="109"/>
      <c r="V789" s="109"/>
      <c r="W789" s="109"/>
      <c r="X789" s="109"/>
      <c r="Y789" s="109"/>
      <c r="Z789" s="109"/>
      <c r="AA789" s="109"/>
      <c r="AB789" s="109"/>
      <c r="AC789" s="109"/>
    </row>
    <row r="790" customFormat="false" ht="15" hidden="false" customHeight="false" outlineLevel="0" collapsed="false">
      <c r="A790" s="617"/>
      <c r="B790" s="617"/>
      <c r="C790" s="617"/>
      <c r="D790" s="617"/>
      <c r="E790" s="617"/>
      <c r="F790" s="617"/>
      <c r="G790" s="109"/>
      <c r="H790" s="109"/>
      <c r="I790" s="109"/>
      <c r="J790" s="109"/>
      <c r="K790" s="109"/>
      <c r="L790" s="109"/>
      <c r="M790" s="109"/>
      <c r="N790" s="412"/>
      <c r="O790" s="412"/>
      <c r="P790" s="109"/>
      <c r="Q790" s="109"/>
      <c r="R790" s="109"/>
      <c r="S790" s="109"/>
      <c r="T790" s="109"/>
      <c r="U790" s="109"/>
      <c r="V790" s="109"/>
      <c r="W790" s="109"/>
      <c r="X790" s="109"/>
      <c r="Y790" s="109"/>
      <c r="Z790" s="109"/>
      <c r="AA790" s="109"/>
      <c r="AB790" s="109"/>
      <c r="AC790" s="109"/>
    </row>
    <row r="791" customFormat="false" ht="15" hidden="false" customHeight="false" outlineLevel="0" collapsed="false">
      <c r="A791" s="617"/>
      <c r="B791" s="617"/>
      <c r="C791" s="617"/>
      <c r="D791" s="617"/>
      <c r="E791" s="617"/>
      <c r="F791" s="617"/>
      <c r="G791" s="109"/>
      <c r="H791" s="109"/>
      <c r="I791" s="109"/>
      <c r="J791" s="109"/>
      <c r="K791" s="109"/>
      <c r="L791" s="109"/>
      <c r="M791" s="109"/>
      <c r="N791" s="412"/>
      <c r="O791" s="412"/>
      <c r="P791" s="109"/>
      <c r="Q791" s="109"/>
      <c r="R791" s="109"/>
      <c r="S791" s="109"/>
      <c r="T791" s="109"/>
      <c r="U791" s="109"/>
      <c r="V791" s="109"/>
      <c r="W791" s="109"/>
      <c r="X791" s="109"/>
      <c r="Y791" s="109"/>
      <c r="Z791" s="109"/>
      <c r="AA791" s="109"/>
      <c r="AB791" s="109"/>
      <c r="AC791" s="109"/>
    </row>
    <row r="792" customFormat="false" ht="15" hidden="false" customHeight="false" outlineLevel="0" collapsed="false">
      <c r="A792" s="617"/>
      <c r="B792" s="617"/>
      <c r="C792" s="617"/>
      <c r="D792" s="617"/>
      <c r="E792" s="617"/>
      <c r="F792" s="617"/>
      <c r="G792" s="109"/>
      <c r="H792" s="109"/>
      <c r="I792" s="109"/>
      <c r="J792" s="109"/>
      <c r="K792" s="109"/>
      <c r="L792" s="109"/>
      <c r="M792" s="109"/>
      <c r="N792" s="412"/>
      <c r="O792" s="412"/>
      <c r="P792" s="109"/>
      <c r="Q792" s="109"/>
      <c r="R792" s="109"/>
      <c r="S792" s="109"/>
      <c r="T792" s="109"/>
      <c r="U792" s="109"/>
      <c r="V792" s="109"/>
      <c r="W792" s="109"/>
      <c r="X792" s="109"/>
      <c r="Y792" s="109"/>
      <c r="Z792" s="109"/>
      <c r="AA792" s="109"/>
      <c r="AB792" s="109"/>
      <c r="AC792" s="109"/>
    </row>
    <row r="793" customFormat="false" ht="15" hidden="false" customHeight="false" outlineLevel="0" collapsed="false">
      <c r="A793" s="617"/>
      <c r="B793" s="617"/>
      <c r="C793" s="617"/>
      <c r="D793" s="617"/>
      <c r="E793" s="617"/>
      <c r="F793" s="617"/>
      <c r="G793" s="109"/>
      <c r="H793" s="109"/>
      <c r="I793" s="109"/>
      <c r="J793" s="109"/>
      <c r="K793" s="109"/>
      <c r="L793" s="109"/>
      <c r="M793" s="109"/>
      <c r="N793" s="412"/>
      <c r="O793" s="412"/>
      <c r="P793" s="109"/>
      <c r="Q793" s="109"/>
      <c r="R793" s="109"/>
      <c r="S793" s="109"/>
      <c r="T793" s="109"/>
      <c r="U793" s="109"/>
      <c r="V793" s="109"/>
      <c r="W793" s="109"/>
      <c r="X793" s="109"/>
      <c r="Y793" s="109"/>
      <c r="Z793" s="109"/>
      <c r="AA793" s="109"/>
      <c r="AB793" s="109"/>
      <c r="AC793" s="109"/>
    </row>
    <row r="794" customFormat="false" ht="15" hidden="false" customHeight="false" outlineLevel="0" collapsed="false">
      <c r="A794" s="617"/>
      <c r="B794" s="617"/>
      <c r="C794" s="617"/>
      <c r="D794" s="617"/>
      <c r="E794" s="617"/>
      <c r="F794" s="617"/>
      <c r="G794" s="109"/>
      <c r="H794" s="109"/>
      <c r="I794" s="109"/>
      <c r="J794" s="109"/>
      <c r="K794" s="109"/>
      <c r="L794" s="109"/>
      <c r="M794" s="109"/>
      <c r="N794" s="412"/>
      <c r="O794" s="412"/>
      <c r="P794" s="109"/>
      <c r="Q794" s="109"/>
      <c r="R794" s="109"/>
      <c r="S794" s="109"/>
      <c r="T794" s="109"/>
      <c r="U794" s="109"/>
      <c r="V794" s="109"/>
      <c r="W794" s="109"/>
      <c r="X794" s="109"/>
      <c r="Y794" s="109"/>
      <c r="Z794" s="109"/>
      <c r="AA794" s="109"/>
      <c r="AB794" s="109"/>
      <c r="AC794" s="109"/>
    </row>
    <row r="795" customFormat="false" ht="15" hidden="false" customHeight="false" outlineLevel="0" collapsed="false">
      <c r="A795" s="617"/>
      <c r="B795" s="617"/>
      <c r="C795" s="617"/>
      <c r="D795" s="617"/>
      <c r="E795" s="617"/>
      <c r="F795" s="617"/>
      <c r="G795" s="109"/>
      <c r="H795" s="109"/>
      <c r="I795" s="109"/>
      <c r="J795" s="109"/>
      <c r="K795" s="109"/>
      <c r="L795" s="109"/>
      <c r="M795" s="109"/>
      <c r="N795" s="412"/>
      <c r="O795" s="412"/>
      <c r="P795" s="109"/>
      <c r="Q795" s="109"/>
      <c r="R795" s="109"/>
      <c r="S795" s="109"/>
      <c r="T795" s="109"/>
      <c r="U795" s="109"/>
      <c r="V795" s="109"/>
      <c r="W795" s="109"/>
      <c r="X795" s="109"/>
      <c r="Y795" s="109"/>
      <c r="Z795" s="109"/>
      <c r="AA795" s="109"/>
      <c r="AB795" s="109"/>
      <c r="AC795" s="109"/>
    </row>
    <row r="796" customFormat="false" ht="15" hidden="false" customHeight="false" outlineLevel="0" collapsed="false">
      <c r="A796" s="617"/>
      <c r="B796" s="617"/>
      <c r="C796" s="617"/>
      <c r="D796" s="617"/>
      <c r="E796" s="617"/>
      <c r="F796" s="617"/>
      <c r="G796" s="109"/>
      <c r="H796" s="109"/>
      <c r="I796" s="109"/>
      <c r="J796" s="109"/>
      <c r="K796" s="109"/>
      <c r="L796" s="109"/>
      <c r="M796" s="109"/>
      <c r="N796" s="412"/>
      <c r="O796" s="412"/>
      <c r="P796" s="109"/>
      <c r="Q796" s="109"/>
      <c r="R796" s="109"/>
      <c r="S796" s="109"/>
      <c r="T796" s="109"/>
      <c r="U796" s="109"/>
      <c r="V796" s="109"/>
      <c r="W796" s="109"/>
      <c r="X796" s="109"/>
      <c r="Y796" s="109"/>
      <c r="Z796" s="109"/>
      <c r="AA796" s="109"/>
      <c r="AB796" s="109"/>
      <c r="AC796" s="109"/>
    </row>
    <row r="797" customFormat="false" ht="15" hidden="false" customHeight="false" outlineLevel="0" collapsed="false">
      <c r="A797" s="617"/>
      <c r="B797" s="617"/>
      <c r="C797" s="617"/>
      <c r="D797" s="617"/>
      <c r="E797" s="617"/>
      <c r="F797" s="617"/>
      <c r="G797" s="109"/>
      <c r="H797" s="109"/>
      <c r="I797" s="109"/>
      <c r="J797" s="109"/>
      <c r="K797" s="109"/>
      <c r="L797" s="109"/>
      <c r="M797" s="109"/>
      <c r="N797" s="412"/>
      <c r="O797" s="412"/>
      <c r="P797" s="109"/>
      <c r="Q797" s="109"/>
      <c r="R797" s="109"/>
      <c r="S797" s="109"/>
      <c r="T797" s="109"/>
      <c r="U797" s="109"/>
      <c r="V797" s="109"/>
      <c r="W797" s="109"/>
      <c r="X797" s="109"/>
      <c r="Y797" s="109"/>
      <c r="Z797" s="109"/>
      <c r="AA797" s="109"/>
      <c r="AB797" s="109"/>
      <c r="AC797" s="109"/>
    </row>
    <row r="798" customFormat="false" ht="15" hidden="false" customHeight="false" outlineLevel="0" collapsed="false">
      <c r="A798" s="617"/>
      <c r="B798" s="617"/>
      <c r="C798" s="617"/>
      <c r="D798" s="617"/>
      <c r="E798" s="617"/>
      <c r="F798" s="617"/>
      <c r="G798" s="109"/>
      <c r="H798" s="109"/>
      <c r="I798" s="109"/>
      <c r="J798" s="109"/>
      <c r="K798" s="109"/>
      <c r="L798" s="109"/>
      <c r="M798" s="109"/>
      <c r="N798" s="412"/>
      <c r="O798" s="412"/>
      <c r="P798" s="109"/>
      <c r="Q798" s="109"/>
      <c r="R798" s="109"/>
      <c r="S798" s="109"/>
      <c r="T798" s="109"/>
      <c r="U798" s="109"/>
      <c r="V798" s="109"/>
      <c r="W798" s="109"/>
      <c r="X798" s="109"/>
      <c r="Y798" s="109"/>
      <c r="Z798" s="109"/>
      <c r="AA798" s="109"/>
      <c r="AB798" s="109"/>
      <c r="AC798" s="109"/>
    </row>
    <row r="799" customFormat="false" ht="15" hidden="false" customHeight="false" outlineLevel="0" collapsed="false">
      <c r="A799" s="617"/>
      <c r="B799" s="617"/>
      <c r="C799" s="617"/>
      <c r="D799" s="617"/>
      <c r="E799" s="617"/>
      <c r="F799" s="617"/>
      <c r="G799" s="109"/>
      <c r="H799" s="109"/>
      <c r="I799" s="109"/>
      <c r="J799" s="109"/>
      <c r="K799" s="109"/>
      <c r="L799" s="109"/>
      <c r="M799" s="109"/>
      <c r="N799" s="412"/>
      <c r="O799" s="412"/>
      <c r="P799" s="109"/>
      <c r="Q799" s="109"/>
      <c r="R799" s="109"/>
      <c r="S799" s="109"/>
      <c r="T799" s="109"/>
      <c r="U799" s="109"/>
      <c r="V799" s="109"/>
      <c r="W799" s="109"/>
      <c r="X799" s="109"/>
      <c r="Y799" s="109"/>
      <c r="Z799" s="109"/>
      <c r="AA799" s="109"/>
      <c r="AB799" s="109"/>
      <c r="AC799" s="109"/>
    </row>
    <row r="800" customFormat="false" ht="15" hidden="false" customHeight="false" outlineLevel="0" collapsed="false">
      <c r="A800" s="617"/>
      <c r="B800" s="617"/>
      <c r="C800" s="617"/>
      <c r="D800" s="617"/>
      <c r="E800" s="617"/>
      <c r="F800" s="617"/>
      <c r="G800" s="109"/>
      <c r="H800" s="109"/>
      <c r="I800" s="109"/>
      <c r="J800" s="109"/>
      <c r="K800" s="109"/>
      <c r="L800" s="109"/>
      <c r="M800" s="109"/>
      <c r="N800" s="412"/>
      <c r="O800" s="412"/>
      <c r="P800" s="109"/>
      <c r="Q800" s="109"/>
      <c r="R800" s="109"/>
      <c r="S800" s="109"/>
      <c r="T800" s="109"/>
      <c r="U800" s="109"/>
      <c r="V800" s="109"/>
      <c r="W800" s="109"/>
      <c r="X800" s="109"/>
      <c r="Y800" s="109"/>
      <c r="Z800" s="109"/>
      <c r="AA800" s="109"/>
      <c r="AB800" s="109"/>
      <c r="AC800" s="109"/>
    </row>
    <row r="801" customFormat="false" ht="15" hidden="false" customHeight="false" outlineLevel="0" collapsed="false">
      <c r="A801" s="617"/>
      <c r="B801" s="617"/>
      <c r="C801" s="617"/>
      <c r="D801" s="617"/>
      <c r="E801" s="617"/>
      <c r="F801" s="617"/>
      <c r="G801" s="109"/>
      <c r="H801" s="109"/>
      <c r="I801" s="109"/>
      <c r="J801" s="109"/>
      <c r="K801" s="109"/>
      <c r="L801" s="109"/>
      <c r="M801" s="109"/>
      <c r="N801" s="412"/>
      <c r="O801" s="412"/>
      <c r="P801" s="109"/>
      <c r="Q801" s="109"/>
      <c r="R801" s="109"/>
      <c r="S801" s="109"/>
      <c r="T801" s="109"/>
      <c r="U801" s="109"/>
      <c r="V801" s="109"/>
      <c r="W801" s="109"/>
      <c r="X801" s="109"/>
      <c r="Y801" s="109"/>
      <c r="Z801" s="109"/>
      <c r="AA801" s="109"/>
      <c r="AB801" s="109"/>
      <c r="AC801" s="109"/>
    </row>
    <row r="802" customFormat="false" ht="15" hidden="false" customHeight="false" outlineLevel="0" collapsed="false">
      <c r="A802" s="617"/>
      <c r="B802" s="617"/>
      <c r="C802" s="617"/>
      <c r="D802" s="617"/>
      <c r="E802" s="617"/>
      <c r="F802" s="617"/>
      <c r="G802" s="109"/>
      <c r="H802" s="109"/>
      <c r="I802" s="109"/>
      <c r="J802" s="109"/>
      <c r="K802" s="109"/>
      <c r="L802" s="109"/>
      <c r="M802" s="109"/>
      <c r="N802" s="412"/>
      <c r="O802" s="412"/>
      <c r="P802" s="109"/>
      <c r="Q802" s="109"/>
      <c r="R802" s="109"/>
      <c r="S802" s="109"/>
      <c r="T802" s="109"/>
      <c r="U802" s="109"/>
      <c r="V802" s="109"/>
      <c r="W802" s="109"/>
      <c r="X802" s="109"/>
      <c r="Y802" s="109"/>
      <c r="Z802" s="109"/>
      <c r="AA802" s="109"/>
      <c r="AB802" s="109"/>
      <c r="AC802" s="109"/>
    </row>
    <row r="803" customFormat="false" ht="15" hidden="false" customHeight="false" outlineLevel="0" collapsed="false">
      <c r="A803" s="617"/>
      <c r="B803" s="617"/>
      <c r="C803" s="617"/>
      <c r="D803" s="617"/>
      <c r="E803" s="617"/>
      <c r="F803" s="617"/>
      <c r="G803" s="109"/>
      <c r="H803" s="109"/>
      <c r="I803" s="109"/>
      <c r="J803" s="109"/>
      <c r="K803" s="109"/>
      <c r="L803" s="109"/>
      <c r="M803" s="109"/>
      <c r="N803" s="412"/>
      <c r="O803" s="412"/>
      <c r="P803" s="109"/>
      <c r="Q803" s="109"/>
      <c r="R803" s="109"/>
      <c r="S803" s="109"/>
      <c r="T803" s="109"/>
      <c r="U803" s="109"/>
      <c r="V803" s="109"/>
      <c r="W803" s="109"/>
      <c r="X803" s="109"/>
      <c r="Y803" s="109"/>
      <c r="Z803" s="109"/>
      <c r="AA803" s="109"/>
      <c r="AB803" s="109"/>
      <c r="AC803" s="109"/>
    </row>
    <row r="804" customFormat="false" ht="15" hidden="false" customHeight="false" outlineLevel="0" collapsed="false">
      <c r="A804" s="617"/>
      <c r="B804" s="617"/>
      <c r="C804" s="617"/>
      <c r="D804" s="617"/>
      <c r="E804" s="617"/>
      <c r="F804" s="617"/>
      <c r="G804" s="109"/>
      <c r="H804" s="109"/>
      <c r="I804" s="109"/>
      <c r="J804" s="109"/>
      <c r="K804" s="109"/>
      <c r="L804" s="109"/>
      <c r="M804" s="109"/>
      <c r="N804" s="412"/>
      <c r="O804" s="412"/>
      <c r="P804" s="109"/>
      <c r="Q804" s="109"/>
      <c r="R804" s="109"/>
      <c r="S804" s="109"/>
      <c r="T804" s="109"/>
      <c r="U804" s="109"/>
      <c r="V804" s="109"/>
      <c r="W804" s="109"/>
      <c r="X804" s="109"/>
      <c r="Y804" s="109"/>
      <c r="Z804" s="109"/>
      <c r="AA804" s="109"/>
      <c r="AB804" s="109"/>
      <c r="AC804" s="109"/>
    </row>
    <row r="805" customFormat="false" ht="15" hidden="false" customHeight="false" outlineLevel="0" collapsed="false">
      <c r="A805" s="617"/>
      <c r="B805" s="617"/>
      <c r="C805" s="617"/>
      <c r="D805" s="617"/>
      <c r="E805" s="617"/>
      <c r="F805" s="617"/>
      <c r="G805" s="109"/>
      <c r="H805" s="109"/>
      <c r="I805" s="109"/>
      <c r="J805" s="109"/>
      <c r="K805" s="109"/>
      <c r="L805" s="109"/>
      <c r="M805" s="109"/>
      <c r="N805" s="412"/>
      <c r="O805" s="412"/>
      <c r="P805" s="109"/>
      <c r="Q805" s="109"/>
      <c r="R805" s="109"/>
      <c r="S805" s="109"/>
      <c r="T805" s="109"/>
      <c r="U805" s="109"/>
      <c r="V805" s="109"/>
      <c r="W805" s="109"/>
      <c r="X805" s="109"/>
      <c r="Y805" s="109"/>
      <c r="Z805" s="109"/>
      <c r="AA805" s="109"/>
      <c r="AB805" s="109"/>
      <c r="AC805" s="109"/>
    </row>
    <row r="806" customFormat="false" ht="15" hidden="false" customHeight="false" outlineLevel="0" collapsed="false">
      <c r="A806" s="617"/>
      <c r="B806" s="617"/>
      <c r="C806" s="617"/>
      <c r="D806" s="617"/>
      <c r="E806" s="617"/>
      <c r="F806" s="617"/>
      <c r="G806" s="109"/>
      <c r="H806" s="109"/>
      <c r="I806" s="109"/>
      <c r="J806" s="109"/>
      <c r="K806" s="109"/>
      <c r="L806" s="109"/>
      <c r="M806" s="109"/>
      <c r="N806" s="412"/>
      <c r="O806" s="412"/>
      <c r="P806" s="109"/>
      <c r="Q806" s="109"/>
      <c r="R806" s="109"/>
      <c r="S806" s="109"/>
      <c r="T806" s="109"/>
      <c r="U806" s="109"/>
      <c r="V806" s="109"/>
      <c r="W806" s="109"/>
      <c r="X806" s="109"/>
      <c r="Y806" s="109"/>
      <c r="Z806" s="109"/>
      <c r="AA806" s="109"/>
      <c r="AB806" s="109"/>
      <c r="AC806" s="109"/>
    </row>
    <row r="807" customFormat="false" ht="15" hidden="false" customHeight="false" outlineLevel="0" collapsed="false">
      <c r="A807" s="617"/>
      <c r="B807" s="617"/>
      <c r="C807" s="617"/>
      <c r="D807" s="617"/>
      <c r="E807" s="617"/>
      <c r="F807" s="617"/>
      <c r="G807" s="109"/>
      <c r="H807" s="109"/>
      <c r="I807" s="109"/>
      <c r="J807" s="109"/>
      <c r="K807" s="109"/>
      <c r="L807" s="109"/>
      <c r="M807" s="109"/>
      <c r="N807" s="412"/>
      <c r="O807" s="412"/>
      <c r="P807" s="109"/>
      <c r="Q807" s="109"/>
      <c r="R807" s="109"/>
      <c r="S807" s="109"/>
      <c r="T807" s="109"/>
      <c r="U807" s="109"/>
      <c r="V807" s="109"/>
      <c r="W807" s="109"/>
      <c r="X807" s="109"/>
      <c r="Y807" s="109"/>
      <c r="Z807" s="109"/>
      <c r="AA807" s="109"/>
      <c r="AB807" s="109"/>
      <c r="AC807" s="109"/>
    </row>
    <row r="808" customFormat="false" ht="15" hidden="false" customHeight="false" outlineLevel="0" collapsed="false">
      <c r="A808" s="617"/>
      <c r="B808" s="617"/>
      <c r="C808" s="617"/>
      <c r="D808" s="617"/>
      <c r="E808" s="617"/>
      <c r="F808" s="617"/>
      <c r="G808" s="109"/>
      <c r="H808" s="109"/>
      <c r="I808" s="109"/>
      <c r="J808" s="109"/>
      <c r="K808" s="109"/>
      <c r="L808" s="109"/>
      <c r="M808" s="109"/>
      <c r="N808" s="412"/>
      <c r="O808" s="412"/>
      <c r="P808" s="109"/>
      <c r="Q808" s="109"/>
      <c r="R808" s="109"/>
      <c r="S808" s="109"/>
      <c r="T808" s="109"/>
      <c r="U808" s="109"/>
      <c r="V808" s="109"/>
      <c r="W808" s="109"/>
      <c r="X808" s="109"/>
      <c r="Y808" s="109"/>
      <c r="Z808" s="109"/>
      <c r="AA808" s="109"/>
      <c r="AB808" s="109"/>
      <c r="AC808" s="109"/>
    </row>
    <row r="809" customFormat="false" ht="15" hidden="false" customHeight="false" outlineLevel="0" collapsed="false">
      <c r="A809" s="617"/>
      <c r="B809" s="617"/>
      <c r="C809" s="617"/>
      <c r="D809" s="617"/>
      <c r="E809" s="617"/>
      <c r="F809" s="617"/>
      <c r="G809" s="109"/>
      <c r="H809" s="109"/>
      <c r="I809" s="109"/>
      <c r="J809" s="109"/>
      <c r="K809" s="109"/>
      <c r="L809" s="109"/>
      <c r="M809" s="109"/>
      <c r="N809" s="412"/>
      <c r="O809" s="412"/>
      <c r="P809" s="109"/>
      <c r="Q809" s="109"/>
      <c r="R809" s="109"/>
      <c r="S809" s="109"/>
      <c r="T809" s="109"/>
      <c r="U809" s="109"/>
      <c r="V809" s="109"/>
      <c r="W809" s="109"/>
      <c r="X809" s="109"/>
      <c r="Y809" s="109"/>
      <c r="Z809" s="109"/>
      <c r="AA809" s="109"/>
      <c r="AB809" s="109"/>
      <c r="AC809" s="109"/>
    </row>
    <row r="810" customFormat="false" ht="15" hidden="false" customHeight="false" outlineLevel="0" collapsed="false">
      <c r="A810" s="617"/>
      <c r="B810" s="617"/>
      <c r="C810" s="617"/>
      <c r="D810" s="617"/>
      <c r="E810" s="617"/>
      <c r="F810" s="617"/>
      <c r="G810" s="109"/>
      <c r="H810" s="109"/>
      <c r="I810" s="109"/>
      <c r="J810" s="109"/>
      <c r="K810" s="109"/>
      <c r="L810" s="109"/>
      <c r="M810" s="109"/>
      <c r="N810" s="412"/>
      <c r="O810" s="412"/>
      <c r="P810" s="109"/>
      <c r="Q810" s="109"/>
      <c r="R810" s="109"/>
      <c r="S810" s="109"/>
      <c r="T810" s="109"/>
      <c r="U810" s="109"/>
      <c r="V810" s="109"/>
      <c r="W810" s="109"/>
      <c r="X810" s="109"/>
      <c r="Y810" s="109"/>
      <c r="Z810" s="109"/>
      <c r="AA810" s="109"/>
      <c r="AB810" s="109"/>
      <c r="AC810" s="109"/>
    </row>
    <row r="811" customFormat="false" ht="15" hidden="false" customHeight="false" outlineLevel="0" collapsed="false">
      <c r="A811" s="617"/>
      <c r="B811" s="617"/>
      <c r="C811" s="617"/>
      <c r="D811" s="617"/>
      <c r="E811" s="617"/>
      <c r="F811" s="617"/>
      <c r="G811" s="109"/>
      <c r="H811" s="109"/>
      <c r="I811" s="109"/>
      <c r="J811" s="109"/>
      <c r="K811" s="109"/>
      <c r="L811" s="109"/>
      <c r="M811" s="109"/>
      <c r="N811" s="412"/>
      <c r="O811" s="412"/>
      <c r="P811" s="109"/>
      <c r="Q811" s="109"/>
      <c r="R811" s="109"/>
      <c r="S811" s="109"/>
      <c r="T811" s="109"/>
      <c r="U811" s="109"/>
      <c r="V811" s="109"/>
      <c r="W811" s="109"/>
      <c r="X811" s="109"/>
      <c r="Y811" s="109"/>
      <c r="Z811" s="109"/>
      <c r="AA811" s="109"/>
      <c r="AB811" s="109"/>
      <c r="AC811" s="109"/>
    </row>
    <row r="812" customFormat="false" ht="15" hidden="false" customHeight="false" outlineLevel="0" collapsed="false">
      <c r="A812" s="617"/>
      <c r="B812" s="617"/>
      <c r="C812" s="617"/>
      <c r="D812" s="617"/>
      <c r="E812" s="617"/>
      <c r="F812" s="617"/>
      <c r="G812" s="109"/>
      <c r="H812" s="109"/>
      <c r="I812" s="109"/>
      <c r="J812" s="109"/>
      <c r="K812" s="109"/>
      <c r="L812" s="109"/>
      <c r="M812" s="109"/>
      <c r="N812" s="412"/>
      <c r="O812" s="412"/>
      <c r="P812" s="109"/>
      <c r="Q812" s="109"/>
      <c r="R812" s="109"/>
      <c r="S812" s="109"/>
      <c r="T812" s="109"/>
      <c r="U812" s="109"/>
      <c r="V812" s="109"/>
      <c r="W812" s="109"/>
      <c r="X812" s="109"/>
      <c r="Y812" s="109"/>
      <c r="Z812" s="109"/>
      <c r="AA812" s="109"/>
      <c r="AB812" s="109"/>
      <c r="AC812" s="109"/>
    </row>
    <row r="813" customFormat="false" ht="15" hidden="false" customHeight="false" outlineLevel="0" collapsed="false">
      <c r="A813" s="617"/>
      <c r="B813" s="617"/>
      <c r="C813" s="617"/>
      <c r="D813" s="617"/>
      <c r="E813" s="617"/>
      <c r="F813" s="617"/>
      <c r="G813" s="109"/>
      <c r="H813" s="109"/>
      <c r="I813" s="109"/>
      <c r="J813" s="109"/>
      <c r="K813" s="109"/>
      <c r="L813" s="109"/>
      <c r="M813" s="109"/>
      <c r="N813" s="412"/>
      <c r="O813" s="412"/>
      <c r="P813" s="109"/>
      <c r="Q813" s="109"/>
      <c r="R813" s="109"/>
      <c r="S813" s="109"/>
      <c r="T813" s="109"/>
      <c r="U813" s="109"/>
      <c r="V813" s="109"/>
      <c r="W813" s="109"/>
      <c r="X813" s="109"/>
      <c r="Y813" s="109"/>
      <c r="Z813" s="109"/>
      <c r="AA813" s="109"/>
      <c r="AB813" s="109"/>
      <c r="AC813" s="109"/>
    </row>
    <row r="814" customFormat="false" ht="15" hidden="false" customHeight="false" outlineLevel="0" collapsed="false">
      <c r="A814" s="617"/>
      <c r="B814" s="617"/>
      <c r="C814" s="617"/>
      <c r="D814" s="617"/>
      <c r="E814" s="617"/>
      <c r="F814" s="617"/>
      <c r="G814" s="109"/>
      <c r="H814" s="109"/>
      <c r="I814" s="109"/>
      <c r="J814" s="109"/>
      <c r="K814" s="109"/>
      <c r="L814" s="109"/>
      <c r="M814" s="109"/>
      <c r="N814" s="412"/>
      <c r="O814" s="412"/>
      <c r="P814" s="109"/>
      <c r="Q814" s="109"/>
      <c r="R814" s="109"/>
      <c r="S814" s="109"/>
      <c r="T814" s="109"/>
      <c r="U814" s="109"/>
      <c r="V814" s="109"/>
      <c r="W814" s="109"/>
      <c r="X814" s="109"/>
      <c r="Y814" s="109"/>
      <c r="Z814" s="109"/>
      <c r="AA814" s="109"/>
      <c r="AB814" s="109"/>
      <c r="AC814" s="109"/>
    </row>
    <row r="815" customFormat="false" ht="15" hidden="false" customHeight="false" outlineLevel="0" collapsed="false">
      <c r="A815" s="617"/>
      <c r="B815" s="617"/>
      <c r="C815" s="617"/>
      <c r="D815" s="617"/>
      <c r="E815" s="617"/>
      <c r="F815" s="617"/>
      <c r="G815" s="109"/>
      <c r="H815" s="109"/>
      <c r="I815" s="109"/>
      <c r="J815" s="109"/>
      <c r="K815" s="109"/>
      <c r="L815" s="109"/>
      <c r="M815" s="109"/>
      <c r="N815" s="412"/>
      <c r="O815" s="412"/>
      <c r="P815" s="109"/>
      <c r="Q815" s="109"/>
      <c r="R815" s="109"/>
      <c r="S815" s="109"/>
      <c r="T815" s="109"/>
      <c r="U815" s="109"/>
      <c r="V815" s="109"/>
      <c r="W815" s="109"/>
      <c r="X815" s="109"/>
      <c r="Y815" s="109"/>
      <c r="Z815" s="109"/>
      <c r="AA815" s="109"/>
      <c r="AB815" s="109"/>
      <c r="AC815" s="109"/>
    </row>
    <row r="816" customFormat="false" ht="15" hidden="false" customHeight="false" outlineLevel="0" collapsed="false">
      <c r="A816" s="617"/>
      <c r="B816" s="617"/>
      <c r="C816" s="617"/>
      <c r="D816" s="617"/>
      <c r="E816" s="617"/>
      <c r="F816" s="617"/>
      <c r="G816" s="109"/>
      <c r="H816" s="109"/>
      <c r="I816" s="109"/>
      <c r="J816" s="109"/>
      <c r="K816" s="109"/>
      <c r="L816" s="109"/>
      <c r="M816" s="109"/>
      <c r="N816" s="412"/>
      <c r="O816" s="412"/>
      <c r="P816" s="109"/>
      <c r="Q816" s="109"/>
      <c r="R816" s="109"/>
      <c r="S816" s="109"/>
      <c r="T816" s="109"/>
      <c r="U816" s="109"/>
      <c r="V816" s="109"/>
      <c r="W816" s="109"/>
      <c r="X816" s="109"/>
      <c r="Y816" s="109"/>
      <c r="Z816" s="109"/>
      <c r="AA816" s="109"/>
      <c r="AB816" s="109"/>
      <c r="AC816" s="109"/>
    </row>
    <row r="817" customFormat="false" ht="15" hidden="false" customHeight="false" outlineLevel="0" collapsed="false">
      <c r="A817" s="617"/>
      <c r="B817" s="617"/>
      <c r="C817" s="617"/>
      <c r="D817" s="617"/>
      <c r="E817" s="617"/>
      <c r="F817" s="617"/>
      <c r="G817" s="109"/>
      <c r="H817" s="109"/>
      <c r="I817" s="109"/>
      <c r="J817" s="109"/>
      <c r="K817" s="109"/>
      <c r="L817" s="109"/>
      <c r="M817" s="109"/>
      <c r="N817" s="412"/>
      <c r="O817" s="412"/>
      <c r="P817" s="109"/>
      <c r="Q817" s="109"/>
      <c r="R817" s="109"/>
      <c r="S817" s="109"/>
      <c r="T817" s="109"/>
      <c r="U817" s="109"/>
      <c r="V817" s="109"/>
      <c r="W817" s="109"/>
      <c r="X817" s="109"/>
      <c r="Y817" s="109"/>
      <c r="Z817" s="109"/>
      <c r="AA817" s="109"/>
      <c r="AB817" s="109"/>
      <c r="AC817" s="109"/>
    </row>
    <row r="818" customFormat="false" ht="15" hidden="false" customHeight="false" outlineLevel="0" collapsed="false">
      <c r="A818" s="617"/>
      <c r="B818" s="617"/>
      <c r="C818" s="617"/>
      <c r="D818" s="617"/>
      <c r="E818" s="617"/>
      <c r="F818" s="617"/>
      <c r="G818" s="109"/>
      <c r="H818" s="109"/>
      <c r="I818" s="109"/>
      <c r="J818" s="109"/>
      <c r="K818" s="109"/>
      <c r="L818" s="109"/>
      <c r="M818" s="109"/>
      <c r="N818" s="412"/>
      <c r="O818" s="412"/>
      <c r="P818" s="109"/>
      <c r="Q818" s="109"/>
      <c r="R818" s="109"/>
      <c r="S818" s="109"/>
      <c r="T818" s="109"/>
      <c r="U818" s="109"/>
      <c r="V818" s="109"/>
      <c r="W818" s="109"/>
      <c r="X818" s="109"/>
      <c r="Y818" s="109"/>
      <c r="Z818" s="109"/>
      <c r="AA818" s="109"/>
      <c r="AB818" s="109"/>
      <c r="AC818" s="109"/>
    </row>
    <row r="819" customFormat="false" ht="15" hidden="false" customHeight="false" outlineLevel="0" collapsed="false">
      <c r="A819" s="617"/>
      <c r="B819" s="617"/>
      <c r="C819" s="617"/>
      <c r="D819" s="617"/>
      <c r="E819" s="617"/>
      <c r="F819" s="617"/>
      <c r="G819" s="109"/>
      <c r="H819" s="109"/>
      <c r="I819" s="109"/>
      <c r="J819" s="109"/>
      <c r="K819" s="109"/>
      <c r="L819" s="109"/>
      <c r="M819" s="109"/>
      <c r="N819" s="412"/>
      <c r="O819" s="412"/>
      <c r="P819" s="109"/>
      <c r="Q819" s="109"/>
      <c r="R819" s="109"/>
      <c r="S819" s="109"/>
      <c r="T819" s="109"/>
      <c r="U819" s="109"/>
      <c r="V819" s="109"/>
      <c r="W819" s="109"/>
      <c r="X819" s="109"/>
      <c r="Y819" s="109"/>
      <c r="Z819" s="109"/>
      <c r="AA819" s="109"/>
      <c r="AB819" s="109"/>
      <c r="AC819" s="109"/>
    </row>
    <row r="820" customFormat="false" ht="15" hidden="false" customHeight="false" outlineLevel="0" collapsed="false">
      <c r="A820" s="617"/>
      <c r="B820" s="617"/>
      <c r="C820" s="617"/>
      <c r="D820" s="617"/>
      <c r="E820" s="617"/>
      <c r="F820" s="617"/>
      <c r="G820" s="109"/>
      <c r="H820" s="109"/>
      <c r="I820" s="109"/>
      <c r="J820" s="109"/>
      <c r="K820" s="109"/>
      <c r="L820" s="109"/>
      <c r="M820" s="109"/>
      <c r="N820" s="412"/>
      <c r="O820" s="412"/>
      <c r="P820" s="109"/>
      <c r="Q820" s="109"/>
      <c r="R820" s="109"/>
      <c r="S820" s="109"/>
      <c r="T820" s="109"/>
      <c r="U820" s="109"/>
      <c r="V820" s="109"/>
      <c r="W820" s="109"/>
      <c r="X820" s="109"/>
      <c r="Y820" s="109"/>
      <c r="Z820" s="109"/>
      <c r="AA820" s="109"/>
      <c r="AB820" s="109"/>
      <c r="AC820" s="109"/>
    </row>
    <row r="821" customFormat="false" ht="15" hidden="false" customHeight="false" outlineLevel="0" collapsed="false">
      <c r="A821" s="617"/>
      <c r="B821" s="617"/>
      <c r="C821" s="617"/>
      <c r="D821" s="617"/>
      <c r="E821" s="617"/>
      <c r="F821" s="617"/>
      <c r="G821" s="109"/>
      <c r="H821" s="109"/>
      <c r="I821" s="109"/>
      <c r="J821" s="109"/>
      <c r="K821" s="109"/>
      <c r="L821" s="109"/>
      <c r="M821" s="109"/>
      <c r="N821" s="412"/>
      <c r="O821" s="412"/>
      <c r="P821" s="109"/>
      <c r="Q821" s="109"/>
      <c r="R821" s="109"/>
      <c r="S821" s="109"/>
      <c r="T821" s="109"/>
      <c r="U821" s="109"/>
      <c r="V821" s="109"/>
      <c r="W821" s="109"/>
      <c r="X821" s="109"/>
      <c r="Y821" s="109"/>
      <c r="Z821" s="109"/>
      <c r="AA821" s="109"/>
      <c r="AB821" s="109"/>
      <c r="AC821" s="109"/>
    </row>
    <row r="822" customFormat="false" ht="15" hidden="false" customHeight="false" outlineLevel="0" collapsed="false">
      <c r="A822" s="617"/>
      <c r="B822" s="617"/>
      <c r="C822" s="617"/>
      <c r="D822" s="617"/>
      <c r="E822" s="617"/>
      <c r="F822" s="617"/>
      <c r="G822" s="109"/>
      <c r="H822" s="109"/>
      <c r="I822" s="109"/>
      <c r="J822" s="109"/>
      <c r="K822" s="109"/>
      <c r="L822" s="109"/>
      <c r="M822" s="109"/>
      <c r="N822" s="412"/>
      <c r="O822" s="412"/>
      <c r="P822" s="109"/>
      <c r="Q822" s="109"/>
      <c r="R822" s="109"/>
      <c r="S822" s="109"/>
      <c r="T822" s="109"/>
      <c r="U822" s="109"/>
      <c r="V822" s="109"/>
      <c r="W822" s="109"/>
      <c r="X822" s="109"/>
      <c r="Y822" s="109"/>
      <c r="Z822" s="109"/>
      <c r="AA822" s="109"/>
      <c r="AB822" s="109"/>
      <c r="AC822" s="109"/>
    </row>
    <row r="823" customFormat="false" ht="15" hidden="false" customHeight="false" outlineLevel="0" collapsed="false">
      <c r="A823" s="617"/>
      <c r="B823" s="617"/>
      <c r="C823" s="617"/>
      <c r="D823" s="617"/>
      <c r="E823" s="617"/>
      <c r="F823" s="617"/>
      <c r="G823" s="109"/>
      <c r="H823" s="109"/>
      <c r="I823" s="109"/>
      <c r="J823" s="109"/>
      <c r="K823" s="109"/>
      <c r="L823" s="109"/>
      <c r="M823" s="109"/>
      <c r="N823" s="412"/>
      <c r="O823" s="412"/>
      <c r="P823" s="109"/>
      <c r="Q823" s="109"/>
      <c r="R823" s="109"/>
      <c r="S823" s="109"/>
      <c r="T823" s="109"/>
      <c r="U823" s="109"/>
      <c r="V823" s="109"/>
      <c r="W823" s="109"/>
      <c r="X823" s="109"/>
      <c r="Y823" s="109"/>
      <c r="Z823" s="109"/>
      <c r="AA823" s="109"/>
      <c r="AB823" s="109"/>
      <c r="AC823" s="109"/>
    </row>
    <row r="824" customFormat="false" ht="15" hidden="false" customHeight="false" outlineLevel="0" collapsed="false">
      <c r="A824" s="617"/>
      <c r="B824" s="617"/>
      <c r="C824" s="617"/>
      <c r="D824" s="617"/>
      <c r="E824" s="617"/>
      <c r="F824" s="617"/>
      <c r="G824" s="109"/>
      <c r="H824" s="109"/>
      <c r="I824" s="109"/>
      <c r="J824" s="109"/>
      <c r="K824" s="109"/>
      <c r="L824" s="109"/>
      <c r="M824" s="109"/>
      <c r="N824" s="412"/>
      <c r="O824" s="412"/>
      <c r="P824" s="109"/>
      <c r="Q824" s="109"/>
      <c r="R824" s="109"/>
      <c r="S824" s="109"/>
      <c r="T824" s="109"/>
      <c r="U824" s="109"/>
      <c r="V824" s="109"/>
      <c r="W824" s="109"/>
      <c r="X824" s="109"/>
      <c r="Y824" s="109"/>
      <c r="Z824" s="109"/>
      <c r="AA824" s="109"/>
      <c r="AB824" s="109"/>
      <c r="AC824" s="109"/>
    </row>
    <row r="825" customFormat="false" ht="15" hidden="false" customHeight="false" outlineLevel="0" collapsed="false">
      <c r="A825" s="617"/>
      <c r="B825" s="617"/>
      <c r="C825" s="617"/>
      <c r="D825" s="617"/>
      <c r="E825" s="617"/>
      <c r="F825" s="617"/>
      <c r="G825" s="109"/>
      <c r="H825" s="109"/>
      <c r="I825" s="109"/>
      <c r="J825" s="109"/>
      <c r="K825" s="109"/>
      <c r="L825" s="109"/>
      <c r="M825" s="109"/>
      <c r="N825" s="412"/>
      <c r="O825" s="412"/>
      <c r="P825" s="109"/>
      <c r="Q825" s="109"/>
      <c r="R825" s="109"/>
      <c r="S825" s="109"/>
      <c r="T825" s="109"/>
      <c r="U825" s="109"/>
      <c r="V825" s="109"/>
      <c r="W825" s="109"/>
      <c r="X825" s="109"/>
      <c r="Y825" s="109"/>
      <c r="Z825" s="109"/>
      <c r="AA825" s="109"/>
      <c r="AB825" s="109"/>
      <c r="AC825" s="109"/>
    </row>
    <row r="826" customFormat="false" ht="15" hidden="false" customHeight="false" outlineLevel="0" collapsed="false">
      <c r="A826" s="617"/>
      <c r="B826" s="617"/>
      <c r="C826" s="617"/>
      <c r="D826" s="617"/>
      <c r="E826" s="617"/>
      <c r="F826" s="617"/>
      <c r="G826" s="109"/>
      <c r="H826" s="109"/>
      <c r="I826" s="109"/>
      <c r="J826" s="109"/>
      <c r="K826" s="109"/>
      <c r="L826" s="109"/>
      <c r="M826" s="109"/>
      <c r="N826" s="412"/>
      <c r="O826" s="412"/>
      <c r="P826" s="109"/>
      <c r="Q826" s="109"/>
      <c r="R826" s="109"/>
      <c r="S826" s="109"/>
      <c r="T826" s="109"/>
      <c r="U826" s="109"/>
      <c r="V826" s="109"/>
      <c r="W826" s="109"/>
      <c r="X826" s="109"/>
      <c r="Y826" s="109"/>
      <c r="Z826" s="109"/>
      <c r="AA826" s="109"/>
      <c r="AB826" s="109"/>
      <c r="AC826" s="109"/>
    </row>
    <row r="827" customFormat="false" ht="15" hidden="false" customHeight="false" outlineLevel="0" collapsed="false">
      <c r="A827" s="617"/>
      <c r="B827" s="617"/>
      <c r="C827" s="617"/>
      <c r="D827" s="617"/>
      <c r="E827" s="617"/>
      <c r="F827" s="617"/>
      <c r="G827" s="109"/>
      <c r="H827" s="109"/>
      <c r="I827" s="109"/>
      <c r="J827" s="109"/>
      <c r="K827" s="109"/>
      <c r="L827" s="109"/>
      <c r="M827" s="109"/>
      <c r="N827" s="412"/>
      <c r="O827" s="412"/>
      <c r="P827" s="109"/>
      <c r="Q827" s="109"/>
      <c r="R827" s="109"/>
      <c r="S827" s="109"/>
      <c r="T827" s="109"/>
      <c r="U827" s="109"/>
      <c r="V827" s="109"/>
      <c r="W827" s="109"/>
      <c r="X827" s="109"/>
      <c r="Y827" s="109"/>
      <c r="Z827" s="109"/>
      <c r="AA827" s="109"/>
      <c r="AB827" s="109"/>
      <c r="AC827" s="109"/>
    </row>
    <row r="828" customFormat="false" ht="15" hidden="false" customHeight="false" outlineLevel="0" collapsed="false">
      <c r="A828" s="617"/>
      <c r="B828" s="617"/>
      <c r="C828" s="617"/>
      <c r="D828" s="617"/>
      <c r="E828" s="617"/>
      <c r="F828" s="617"/>
      <c r="G828" s="109"/>
      <c r="H828" s="109"/>
      <c r="I828" s="109"/>
      <c r="J828" s="109"/>
      <c r="K828" s="109"/>
      <c r="L828" s="109"/>
      <c r="M828" s="109"/>
      <c r="N828" s="412"/>
      <c r="O828" s="412"/>
      <c r="P828" s="109"/>
      <c r="Q828" s="109"/>
      <c r="R828" s="109"/>
      <c r="S828" s="109"/>
      <c r="T828" s="109"/>
      <c r="U828" s="109"/>
      <c r="V828" s="109"/>
      <c r="W828" s="109"/>
      <c r="X828" s="109"/>
      <c r="Y828" s="109"/>
      <c r="Z828" s="109"/>
      <c r="AA828" s="109"/>
      <c r="AB828" s="109"/>
      <c r="AC828" s="109"/>
    </row>
    <row r="829" customFormat="false" ht="15" hidden="false" customHeight="false" outlineLevel="0" collapsed="false">
      <c r="A829" s="617"/>
      <c r="B829" s="617"/>
      <c r="C829" s="617"/>
      <c r="D829" s="617"/>
      <c r="E829" s="617"/>
      <c r="F829" s="617"/>
      <c r="G829" s="109"/>
      <c r="H829" s="109"/>
      <c r="I829" s="109"/>
      <c r="J829" s="109"/>
      <c r="K829" s="109"/>
      <c r="L829" s="109"/>
      <c r="M829" s="109"/>
      <c r="N829" s="412"/>
      <c r="O829" s="412"/>
      <c r="P829" s="109"/>
      <c r="Q829" s="109"/>
      <c r="R829" s="109"/>
      <c r="S829" s="109"/>
      <c r="T829" s="109"/>
      <c r="U829" s="109"/>
      <c r="V829" s="109"/>
      <c r="W829" s="109"/>
      <c r="X829" s="109"/>
      <c r="Y829" s="109"/>
      <c r="Z829" s="109"/>
      <c r="AA829" s="109"/>
      <c r="AB829" s="109"/>
      <c r="AC829" s="109"/>
    </row>
    <row r="830" customFormat="false" ht="15" hidden="false" customHeight="false" outlineLevel="0" collapsed="false">
      <c r="A830" s="617"/>
      <c r="B830" s="617"/>
      <c r="C830" s="617"/>
      <c r="D830" s="617"/>
      <c r="E830" s="617"/>
      <c r="F830" s="617"/>
      <c r="G830" s="109"/>
      <c r="H830" s="109"/>
      <c r="I830" s="109"/>
      <c r="J830" s="109"/>
      <c r="K830" s="109"/>
      <c r="L830" s="109"/>
      <c r="M830" s="109"/>
      <c r="N830" s="412"/>
      <c r="O830" s="412"/>
      <c r="P830" s="109"/>
      <c r="Q830" s="109"/>
      <c r="R830" s="109"/>
      <c r="S830" s="109"/>
      <c r="T830" s="109"/>
      <c r="U830" s="109"/>
      <c r="V830" s="109"/>
      <c r="W830" s="109"/>
      <c r="X830" s="109"/>
      <c r="Y830" s="109"/>
      <c r="Z830" s="109"/>
      <c r="AA830" s="109"/>
      <c r="AB830" s="109"/>
      <c r="AC830" s="109"/>
    </row>
    <row r="831" customFormat="false" ht="15" hidden="false" customHeight="false" outlineLevel="0" collapsed="false">
      <c r="A831" s="617"/>
      <c r="B831" s="617"/>
      <c r="C831" s="617"/>
      <c r="D831" s="617"/>
      <c r="E831" s="617"/>
      <c r="F831" s="617"/>
      <c r="G831" s="109"/>
      <c r="H831" s="109"/>
      <c r="I831" s="109"/>
      <c r="J831" s="109"/>
      <c r="K831" s="109"/>
      <c r="L831" s="109"/>
      <c r="M831" s="109"/>
      <c r="N831" s="412"/>
      <c r="O831" s="412"/>
      <c r="P831" s="109"/>
      <c r="Q831" s="109"/>
      <c r="R831" s="109"/>
      <c r="S831" s="109"/>
      <c r="T831" s="109"/>
      <c r="U831" s="109"/>
      <c r="V831" s="109"/>
      <c r="W831" s="109"/>
      <c r="X831" s="109"/>
      <c r="Y831" s="109"/>
      <c r="Z831" s="109"/>
      <c r="AA831" s="109"/>
      <c r="AB831" s="109"/>
      <c r="AC831" s="109"/>
    </row>
    <row r="832" customFormat="false" ht="15" hidden="false" customHeight="false" outlineLevel="0" collapsed="false">
      <c r="A832" s="617"/>
      <c r="B832" s="617"/>
      <c r="C832" s="617"/>
      <c r="D832" s="617"/>
      <c r="E832" s="617"/>
      <c r="F832" s="617"/>
      <c r="G832" s="109"/>
      <c r="H832" s="109"/>
      <c r="I832" s="109"/>
      <c r="J832" s="109"/>
      <c r="K832" s="109"/>
      <c r="L832" s="109"/>
      <c r="M832" s="109"/>
      <c r="N832" s="412"/>
      <c r="O832" s="412"/>
      <c r="P832" s="109"/>
      <c r="Q832" s="109"/>
      <c r="R832" s="109"/>
      <c r="S832" s="109"/>
      <c r="T832" s="109"/>
      <c r="U832" s="109"/>
      <c r="V832" s="109"/>
      <c r="W832" s="109"/>
      <c r="X832" s="109"/>
      <c r="Y832" s="109"/>
      <c r="Z832" s="109"/>
      <c r="AA832" s="109"/>
      <c r="AB832" s="109"/>
      <c r="AC832" s="109"/>
    </row>
    <row r="833" customFormat="false" ht="15" hidden="false" customHeight="false" outlineLevel="0" collapsed="false">
      <c r="A833" s="617"/>
      <c r="B833" s="617"/>
      <c r="C833" s="617"/>
      <c r="D833" s="617"/>
      <c r="E833" s="617"/>
      <c r="F833" s="617"/>
      <c r="G833" s="109"/>
      <c r="H833" s="109"/>
      <c r="I833" s="109"/>
      <c r="J833" s="109"/>
      <c r="K833" s="109"/>
      <c r="L833" s="109"/>
      <c r="M833" s="109"/>
      <c r="N833" s="412"/>
      <c r="O833" s="412"/>
      <c r="P833" s="109"/>
      <c r="Q833" s="109"/>
      <c r="R833" s="109"/>
      <c r="S833" s="109"/>
      <c r="T833" s="109"/>
      <c r="U833" s="109"/>
      <c r="V833" s="109"/>
      <c r="W833" s="109"/>
      <c r="X833" s="109"/>
      <c r="Y833" s="109"/>
      <c r="Z833" s="109"/>
      <c r="AA833" s="109"/>
      <c r="AB833" s="109"/>
      <c r="AC833" s="109"/>
    </row>
    <row r="834" customFormat="false" ht="15" hidden="false" customHeight="false" outlineLevel="0" collapsed="false">
      <c r="A834" s="617"/>
      <c r="B834" s="617"/>
      <c r="C834" s="617"/>
      <c r="D834" s="617"/>
      <c r="E834" s="617"/>
      <c r="F834" s="617"/>
      <c r="G834" s="109"/>
      <c r="H834" s="109"/>
      <c r="I834" s="109"/>
      <c r="J834" s="109"/>
      <c r="K834" s="109"/>
      <c r="L834" s="109"/>
      <c r="M834" s="109"/>
      <c r="N834" s="412"/>
      <c r="O834" s="412"/>
      <c r="P834" s="109"/>
      <c r="Q834" s="109"/>
      <c r="R834" s="109"/>
      <c r="S834" s="109"/>
      <c r="T834" s="109"/>
      <c r="U834" s="109"/>
      <c r="V834" s="109"/>
      <c r="W834" s="109"/>
      <c r="X834" s="109"/>
      <c r="Y834" s="109"/>
      <c r="Z834" s="109"/>
      <c r="AA834" s="109"/>
      <c r="AB834" s="109"/>
      <c r="AC834" s="109"/>
    </row>
    <row r="835" customFormat="false" ht="15" hidden="false" customHeight="false" outlineLevel="0" collapsed="false">
      <c r="A835" s="617"/>
      <c r="B835" s="617"/>
      <c r="C835" s="617"/>
      <c r="D835" s="617"/>
      <c r="E835" s="617"/>
      <c r="F835" s="617"/>
      <c r="G835" s="109"/>
      <c r="H835" s="109"/>
      <c r="I835" s="109"/>
      <c r="J835" s="109"/>
      <c r="K835" s="109"/>
      <c r="L835" s="109"/>
      <c r="M835" s="109"/>
      <c r="N835" s="412"/>
      <c r="O835" s="412"/>
      <c r="P835" s="109"/>
      <c r="Q835" s="109"/>
      <c r="R835" s="109"/>
      <c r="S835" s="109"/>
      <c r="T835" s="109"/>
      <c r="U835" s="109"/>
      <c r="V835" s="109"/>
      <c r="W835" s="109"/>
      <c r="X835" s="109"/>
      <c r="Y835" s="109"/>
      <c r="Z835" s="109"/>
      <c r="AA835" s="109"/>
      <c r="AB835" s="109"/>
      <c r="AC835" s="109"/>
    </row>
    <row r="836" customFormat="false" ht="15" hidden="false" customHeight="false" outlineLevel="0" collapsed="false">
      <c r="A836" s="617"/>
      <c r="B836" s="617"/>
      <c r="C836" s="617"/>
      <c r="D836" s="617"/>
      <c r="E836" s="617"/>
      <c r="F836" s="617"/>
      <c r="G836" s="109"/>
      <c r="H836" s="109"/>
      <c r="I836" s="109"/>
      <c r="J836" s="109"/>
      <c r="K836" s="109"/>
      <c r="L836" s="109"/>
      <c r="M836" s="109"/>
      <c r="N836" s="412"/>
      <c r="O836" s="412"/>
      <c r="P836" s="109"/>
      <c r="Q836" s="109"/>
      <c r="R836" s="109"/>
      <c r="S836" s="109"/>
      <c r="T836" s="109"/>
      <c r="U836" s="109"/>
      <c r="V836" s="109"/>
      <c r="W836" s="109"/>
      <c r="X836" s="109"/>
      <c r="Y836" s="109"/>
      <c r="Z836" s="109"/>
      <c r="AA836" s="109"/>
      <c r="AB836" s="109"/>
      <c r="AC836" s="109"/>
    </row>
    <row r="837" customFormat="false" ht="15" hidden="false" customHeight="false" outlineLevel="0" collapsed="false">
      <c r="A837" s="617"/>
      <c r="B837" s="617"/>
      <c r="C837" s="617"/>
      <c r="D837" s="617"/>
      <c r="E837" s="617"/>
      <c r="F837" s="617"/>
      <c r="G837" s="109"/>
      <c r="H837" s="109"/>
      <c r="I837" s="109"/>
      <c r="J837" s="109"/>
      <c r="K837" s="109"/>
      <c r="L837" s="109"/>
      <c r="M837" s="109"/>
      <c r="N837" s="412"/>
      <c r="O837" s="412"/>
      <c r="P837" s="109"/>
      <c r="Q837" s="109"/>
      <c r="R837" s="109"/>
      <c r="S837" s="109"/>
      <c r="T837" s="109"/>
      <c r="U837" s="109"/>
      <c r="V837" s="109"/>
      <c r="W837" s="109"/>
      <c r="X837" s="109"/>
      <c r="Y837" s="109"/>
      <c r="Z837" s="109"/>
      <c r="AA837" s="109"/>
      <c r="AB837" s="109"/>
      <c r="AC837" s="109"/>
    </row>
    <row r="838" customFormat="false" ht="15" hidden="false" customHeight="false" outlineLevel="0" collapsed="false">
      <c r="A838" s="617"/>
      <c r="B838" s="617"/>
      <c r="C838" s="617"/>
      <c r="D838" s="617"/>
      <c r="E838" s="617"/>
      <c r="F838" s="617"/>
      <c r="G838" s="109"/>
      <c r="H838" s="109"/>
      <c r="I838" s="109"/>
      <c r="J838" s="109"/>
      <c r="K838" s="109"/>
      <c r="L838" s="109"/>
      <c r="M838" s="109"/>
      <c r="N838" s="412"/>
      <c r="O838" s="412"/>
      <c r="P838" s="109"/>
      <c r="Q838" s="109"/>
      <c r="R838" s="109"/>
      <c r="S838" s="109"/>
      <c r="T838" s="109"/>
      <c r="U838" s="109"/>
      <c r="V838" s="109"/>
      <c r="W838" s="109"/>
      <c r="X838" s="109"/>
      <c r="Y838" s="109"/>
      <c r="Z838" s="109"/>
      <c r="AA838" s="109"/>
      <c r="AB838" s="109"/>
      <c r="AC838" s="109"/>
    </row>
    <row r="839" customFormat="false" ht="15" hidden="false" customHeight="false" outlineLevel="0" collapsed="false">
      <c r="A839" s="617"/>
      <c r="B839" s="617"/>
      <c r="C839" s="617"/>
      <c r="D839" s="617"/>
      <c r="E839" s="617"/>
      <c r="F839" s="617"/>
      <c r="G839" s="109"/>
      <c r="H839" s="109"/>
      <c r="I839" s="109"/>
      <c r="J839" s="109"/>
      <c r="K839" s="109"/>
      <c r="L839" s="109"/>
      <c r="M839" s="109"/>
      <c r="N839" s="412"/>
      <c r="O839" s="412"/>
      <c r="P839" s="109"/>
      <c r="Q839" s="109"/>
      <c r="R839" s="109"/>
      <c r="S839" s="109"/>
      <c r="T839" s="109"/>
      <c r="U839" s="109"/>
      <c r="V839" s="109"/>
      <c r="W839" s="109"/>
      <c r="X839" s="109"/>
      <c r="Y839" s="109"/>
      <c r="Z839" s="109"/>
      <c r="AA839" s="109"/>
      <c r="AB839" s="109"/>
      <c r="AC839" s="109"/>
    </row>
    <row r="840" customFormat="false" ht="15" hidden="false" customHeight="false" outlineLevel="0" collapsed="false">
      <c r="A840" s="617"/>
      <c r="B840" s="617"/>
      <c r="C840" s="617"/>
      <c r="D840" s="617"/>
      <c r="E840" s="617"/>
      <c r="F840" s="617"/>
      <c r="G840" s="109"/>
      <c r="H840" s="109"/>
      <c r="I840" s="109"/>
      <c r="J840" s="109"/>
      <c r="K840" s="109"/>
      <c r="L840" s="109"/>
      <c r="M840" s="109"/>
      <c r="N840" s="412"/>
      <c r="O840" s="412"/>
      <c r="P840" s="109"/>
      <c r="Q840" s="109"/>
      <c r="R840" s="109"/>
      <c r="S840" s="109"/>
      <c r="T840" s="109"/>
      <c r="U840" s="109"/>
      <c r="V840" s="109"/>
      <c r="W840" s="109"/>
      <c r="X840" s="109"/>
      <c r="Y840" s="109"/>
      <c r="Z840" s="109"/>
      <c r="AA840" s="109"/>
      <c r="AB840" s="109"/>
      <c r="AC840" s="109"/>
    </row>
    <row r="841" customFormat="false" ht="15" hidden="false" customHeight="false" outlineLevel="0" collapsed="false">
      <c r="A841" s="617"/>
      <c r="B841" s="617"/>
      <c r="C841" s="617"/>
      <c r="D841" s="617"/>
      <c r="E841" s="617"/>
      <c r="F841" s="617"/>
      <c r="G841" s="109"/>
      <c r="H841" s="109"/>
      <c r="I841" s="109"/>
      <c r="J841" s="109"/>
      <c r="K841" s="109"/>
      <c r="L841" s="109"/>
      <c r="M841" s="109"/>
      <c r="N841" s="412"/>
      <c r="O841" s="412"/>
      <c r="P841" s="109"/>
      <c r="Q841" s="109"/>
      <c r="R841" s="109"/>
      <c r="S841" s="109"/>
      <c r="T841" s="109"/>
      <c r="U841" s="109"/>
      <c r="V841" s="109"/>
      <c r="W841" s="109"/>
      <c r="X841" s="109"/>
      <c r="Y841" s="109"/>
      <c r="Z841" s="109"/>
      <c r="AA841" s="109"/>
      <c r="AB841" s="109"/>
      <c r="AC841" s="109"/>
    </row>
    <row r="842" customFormat="false" ht="15" hidden="false" customHeight="false" outlineLevel="0" collapsed="false">
      <c r="A842" s="617"/>
      <c r="B842" s="617"/>
      <c r="C842" s="617"/>
      <c r="D842" s="617"/>
      <c r="E842" s="617"/>
      <c r="F842" s="617"/>
      <c r="G842" s="109"/>
      <c r="H842" s="109"/>
      <c r="I842" s="109"/>
      <c r="J842" s="109"/>
      <c r="K842" s="109"/>
      <c r="L842" s="109"/>
      <c r="M842" s="109"/>
      <c r="N842" s="412"/>
      <c r="O842" s="412"/>
      <c r="P842" s="109"/>
      <c r="Q842" s="109"/>
      <c r="R842" s="109"/>
      <c r="S842" s="109"/>
      <c r="T842" s="109"/>
      <c r="U842" s="109"/>
      <c r="V842" s="109"/>
      <c r="W842" s="109"/>
      <c r="X842" s="109"/>
      <c r="Y842" s="109"/>
      <c r="Z842" s="109"/>
      <c r="AA842" s="109"/>
      <c r="AB842" s="109"/>
      <c r="AC842" s="109"/>
    </row>
    <row r="843" customFormat="false" ht="15" hidden="false" customHeight="false" outlineLevel="0" collapsed="false">
      <c r="A843" s="617"/>
      <c r="B843" s="617"/>
      <c r="C843" s="617"/>
      <c r="D843" s="617"/>
      <c r="E843" s="617"/>
      <c r="F843" s="617"/>
      <c r="G843" s="109"/>
      <c r="H843" s="109"/>
      <c r="I843" s="109"/>
      <c r="J843" s="109"/>
      <c r="K843" s="109"/>
      <c r="L843" s="109"/>
      <c r="M843" s="109"/>
      <c r="N843" s="412"/>
      <c r="O843" s="412"/>
      <c r="P843" s="109"/>
      <c r="Q843" s="109"/>
      <c r="R843" s="109"/>
      <c r="S843" s="109"/>
      <c r="T843" s="109"/>
      <c r="U843" s="109"/>
      <c r="V843" s="109"/>
      <c r="W843" s="109"/>
      <c r="X843" s="109"/>
      <c r="Y843" s="109"/>
      <c r="Z843" s="109"/>
      <c r="AA843" s="109"/>
      <c r="AB843" s="109"/>
      <c r="AC843" s="109"/>
    </row>
    <row r="844" customFormat="false" ht="15" hidden="false" customHeight="false" outlineLevel="0" collapsed="false">
      <c r="A844" s="617"/>
      <c r="B844" s="617"/>
      <c r="C844" s="617"/>
      <c r="D844" s="617"/>
      <c r="E844" s="617"/>
      <c r="F844" s="617"/>
      <c r="G844" s="109"/>
      <c r="H844" s="109"/>
      <c r="I844" s="109"/>
      <c r="J844" s="109"/>
      <c r="K844" s="109"/>
      <c r="L844" s="109"/>
      <c r="M844" s="109"/>
      <c r="N844" s="412"/>
      <c r="O844" s="412"/>
      <c r="P844" s="109"/>
      <c r="Q844" s="109"/>
      <c r="R844" s="109"/>
      <c r="S844" s="109"/>
      <c r="T844" s="109"/>
      <c r="U844" s="109"/>
      <c r="V844" s="109"/>
      <c r="W844" s="109"/>
      <c r="X844" s="109"/>
      <c r="Y844" s="109"/>
      <c r="Z844" s="109"/>
      <c r="AA844" s="109"/>
      <c r="AB844" s="109"/>
      <c r="AC844" s="109"/>
    </row>
    <row r="845" customFormat="false" ht="15" hidden="false" customHeight="false" outlineLevel="0" collapsed="false">
      <c r="A845" s="617"/>
      <c r="B845" s="617"/>
      <c r="C845" s="617"/>
      <c r="D845" s="617"/>
      <c r="E845" s="617"/>
      <c r="F845" s="617"/>
      <c r="G845" s="109"/>
      <c r="H845" s="109"/>
      <c r="I845" s="109"/>
      <c r="J845" s="109"/>
      <c r="K845" s="109"/>
      <c r="L845" s="109"/>
      <c r="M845" s="109"/>
      <c r="N845" s="412"/>
      <c r="O845" s="412"/>
      <c r="P845" s="109"/>
      <c r="Q845" s="109"/>
      <c r="R845" s="109"/>
      <c r="S845" s="109"/>
      <c r="T845" s="109"/>
      <c r="U845" s="109"/>
      <c r="V845" s="109"/>
      <c r="W845" s="109"/>
      <c r="X845" s="109"/>
      <c r="Y845" s="109"/>
      <c r="Z845" s="109"/>
      <c r="AA845" s="109"/>
      <c r="AB845" s="109"/>
      <c r="AC845" s="109"/>
    </row>
    <row r="846" customFormat="false" ht="15" hidden="false" customHeight="false" outlineLevel="0" collapsed="false">
      <c r="A846" s="617"/>
      <c r="B846" s="617"/>
      <c r="C846" s="617"/>
      <c r="D846" s="617"/>
      <c r="E846" s="617"/>
      <c r="F846" s="617"/>
      <c r="G846" s="109"/>
      <c r="H846" s="109"/>
      <c r="I846" s="109"/>
      <c r="J846" s="109"/>
      <c r="K846" s="109"/>
      <c r="L846" s="109"/>
      <c r="M846" s="109"/>
      <c r="N846" s="412"/>
      <c r="O846" s="412"/>
      <c r="P846" s="109"/>
      <c r="Q846" s="109"/>
      <c r="R846" s="109"/>
      <c r="S846" s="109"/>
      <c r="T846" s="109"/>
      <c r="U846" s="109"/>
      <c r="V846" s="109"/>
      <c r="W846" s="109"/>
      <c r="X846" s="109"/>
      <c r="Y846" s="109"/>
      <c r="Z846" s="109"/>
      <c r="AA846" s="109"/>
      <c r="AB846" s="109"/>
      <c r="AC846" s="109"/>
    </row>
    <row r="847" customFormat="false" ht="15" hidden="false" customHeight="false" outlineLevel="0" collapsed="false">
      <c r="A847" s="617"/>
      <c r="B847" s="617"/>
      <c r="C847" s="617"/>
      <c r="D847" s="617"/>
      <c r="E847" s="617"/>
      <c r="F847" s="617"/>
      <c r="G847" s="109"/>
      <c r="H847" s="109"/>
      <c r="I847" s="109"/>
      <c r="J847" s="109"/>
      <c r="K847" s="109"/>
      <c r="L847" s="109"/>
      <c r="M847" s="109"/>
      <c r="N847" s="412"/>
      <c r="O847" s="412"/>
      <c r="P847" s="109"/>
      <c r="Q847" s="109"/>
      <c r="R847" s="109"/>
      <c r="S847" s="109"/>
      <c r="T847" s="109"/>
      <c r="U847" s="109"/>
      <c r="V847" s="109"/>
      <c r="W847" s="109"/>
      <c r="X847" s="109"/>
      <c r="Y847" s="109"/>
      <c r="Z847" s="109"/>
      <c r="AA847" s="109"/>
      <c r="AB847" s="109"/>
      <c r="AC847" s="109"/>
    </row>
    <row r="848" customFormat="false" ht="15" hidden="false" customHeight="false" outlineLevel="0" collapsed="false">
      <c r="A848" s="617"/>
      <c r="B848" s="617"/>
      <c r="C848" s="617"/>
      <c r="D848" s="617"/>
      <c r="E848" s="617"/>
      <c r="F848" s="617"/>
      <c r="G848" s="109"/>
      <c r="H848" s="109"/>
      <c r="I848" s="109"/>
      <c r="J848" s="109"/>
      <c r="K848" s="109"/>
      <c r="L848" s="109"/>
      <c r="M848" s="109"/>
      <c r="N848" s="412"/>
      <c r="O848" s="412"/>
      <c r="P848" s="109"/>
      <c r="Q848" s="109"/>
      <c r="R848" s="109"/>
      <c r="S848" s="109"/>
      <c r="T848" s="109"/>
      <c r="U848" s="109"/>
      <c r="V848" s="109"/>
      <c r="W848" s="109"/>
      <c r="X848" s="109"/>
      <c r="Y848" s="109"/>
      <c r="Z848" s="109"/>
      <c r="AA848" s="109"/>
      <c r="AB848" s="109"/>
      <c r="AC848" s="109"/>
    </row>
    <row r="849" customFormat="false" ht="15" hidden="false" customHeight="false" outlineLevel="0" collapsed="false">
      <c r="A849" s="617"/>
      <c r="B849" s="617"/>
      <c r="C849" s="617"/>
      <c r="D849" s="617"/>
      <c r="E849" s="617"/>
      <c r="F849" s="617"/>
      <c r="G849" s="109"/>
      <c r="H849" s="109"/>
      <c r="I849" s="109"/>
      <c r="J849" s="109"/>
      <c r="K849" s="109"/>
      <c r="L849" s="109"/>
      <c r="M849" s="109"/>
      <c r="N849" s="412"/>
      <c r="O849" s="412"/>
      <c r="P849" s="109"/>
      <c r="Q849" s="109"/>
      <c r="R849" s="109"/>
      <c r="S849" s="109"/>
      <c r="T849" s="109"/>
      <c r="U849" s="109"/>
      <c r="V849" s="109"/>
      <c r="W849" s="109"/>
      <c r="X849" s="109"/>
      <c r="Y849" s="109"/>
      <c r="Z849" s="109"/>
      <c r="AA849" s="109"/>
      <c r="AB849" s="109"/>
      <c r="AC849" s="109"/>
    </row>
    <row r="850" customFormat="false" ht="15" hidden="false" customHeight="false" outlineLevel="0" collapsed="false">
      <c r="A850" s="617"/>
      <c r="B850" s="617"/>
      <c r="C850" s="617"/>
      <c r="D850" s="617"/>
      <c r="E850" s="617"/>
      <c r="F850" s="617"/>
      <c r="G850" s="109"/>
      <c r="H850" s="109"/>
      <c r="I850" s="109"/>
      <c r="J850" s="109"/>
      <c r="K850" s="109"/>
      <c r="L850" s="109"/>
      <c r="M850" s="109"/>
      <c r="N850" s="412"/>
      <c r="O850" s="412"/>
      <c r="P850" s="109"/>
      <c r="Q850" s="109"/>
      <c r="R850" s="109"/>
      <c r="S850" s="109"/>
      <c r="T850" s="109"/>
      <c r="U850" s="109"/>
      <c r="V850" s="109"/>
      <c r="W850" s="109"/>
      <c r="X850" s="109"/>
      <c r="Y850" s="109"/>
      <c r="Z850" s="109"/>
      <c r="AA850" s="109"/>
      <c r="AB850" s="109"/>
      <c r="AC850" s="109"/>
    </row>
    <row r="851" customFormat="false" ht="15" hidden="false" customHeight="false" outlineLevel="0" collapsed="false">
      <c r="A851" s="617"/>
      <c r="B851" s="617"/>
      <c r="C851" s="617"/>
      <c r="D851" s="617"/>
      <c r="E851" s="617"/>
      <c r="F851" s="617"/>
      <c r="G851" s="109"/>
      <c r="H851" s="109"/>
      <c r="I851" s="109"/>
      <c r="J851" s="109"/>
      <c r="K851" s="109"/>
      <c r="L851" s="109"/>
      <c r="M851" s="109"/>
      <c r="N851" s="412"/>
      <c r="O851" s="412"/>
      <c r="P851" s="109"/>
      <c r="Q851" s="109"/>
      <c r="R851" s="109"/>
      <c r="S851" s="109"/>
      <c r="T851" s="109"/>
      <c r="U851" s="109"/>
      <c r="V851" s="109"/>
      <c r="W851" s="109"/>
      <c r="X851" s="109"/>
      <c r="Y851" s="109"/>
      <c r="Z851" s="109"/>
      <c r="AA851" s="109"/>
      <c r="AB851" s="109"/>
      <c r="AC851" s="109"/>
    </row>
    <row r="852" customFormat="false" ht="15" hidden="false" customHeight="false" outlineLevel="0" collapsed="false">
      <c r="A852" s="617"/>
      <c r="B852" s="617"/>
      <c r="C852" s="617"/>
      <c r="D852" s="617"/>
      <c r="E852" s="617"/>
      <c r="F852" s="617"/>
      <c r="G852" s="109"/>
      <c r="H852" s="109"/>
      <c r="I852" s="109"/>
      <c r="J852" s="109"/>
      <c r="K852" s="109"/>
      <c r="L852" s="109"/>
      <c r="M852" s="109"/>
      <c r="N852" s="412"/>
      <c r="O852" s="412"/>
      <c r="P852" s="109"/>
      <c r="Q852" s="109"/>
      <c r="R852" s="109"/>
      <c r="S852" s="109"/>
      <c r="T852" s="109"/>
      <c r="U852" s="109"/>
      <c r="V852" s="109"/>
      <c r="W852" s="109"/>
      <c r="X852" s="109"/>
      <c r="Y852" s="109"/>
      <c r="Z852" s="109"/>
      <c r="AA852" s="109"/>
      <c r="AB852" s="109"/>
      <c r="AC852" s="109"/>
    </row>
    <row r="853" customFormat="false" ht="15" hidden="false" customHeight="false" outlineLevel="0" collapsed="false">
      <c r="A853" s="617"/>
      <c r="B853" s="617"/>
      <c r="C853" s="617"/>
      <c r="D853" s="617"/>
      <c r="E853" s="617"/>
      <c r="F853" s="617"/>
      <c r="G853" s="109"/>
      <c r="H853" s="109"/>
      <c r="I853" s="109"/>
      <c r="J853" s="109"/>
      <c r="K853" s="109"/>
      <c r="L853" s="109"/>
      <c r="M853" s="109"/>
      <c r="N853" s="412"/>
      <c r="O853" s="412"/>
      <c r="P853" s="109"/>
      <c r="Q853" s="109"/>
      <c r="R853" s="109"/>
      <c r="S853" s="109"/>
      <c r="T853" s="109"/>
      <c r="U853" s="109"/>
      <c r="V853" s="109"/>
      <c r="W853" s="109"/>
      <c r="X853" s="109"/>
      <c r="Y853" s="109"/>
      <c r="Z853" s="109"/>
      <c r="AA853" s="109"/>
      <c r="AB853" s="109"/>
      <c r="AC853" s="109"/>
    </row>
    <row r="854" customFormat="false" ht="15" hidden="false" customHeight="false" outlineLevel="0" collapsed="false">
      <c r="A854" s="617"/>
      <c r="B854" s="617"/>
      <c r="C854" s="617"/>
      <c r="D854" s="617"/>
      <c r="E854" s="617"/>
      <c r="F854" s="617"/>
      <c r="G854" s="109"/>
      <c r="H854" s="109"/>
      <c r="I854" s="109"/>
      <c r="J854" s="109"/>
      <c r="K854" s="109"/>
      <c r="L854" s="109"/>
      <c r="M854" s="109"/>
      <c r="N854" s="412"/>
      <c r="O854" s="412"/>
      <c r="P854" s="109"/>
      <c r="Q854" s="109"/>
      <c r="R854" s="109"/>
      <c r="S854" s="109"/>
      <c r="T854" s="109"/>
      <c r="U854" s="109"/>
      <c r="V854" s="109"/>
      <c r="W854" s="109"/>
      <c r="X854" s="109"/>
      <c r="Y854" s="109"/>
      <c r="Z854" s="109"/>
      <c r="AA854" s="109"/>
      <c r="AB854" s="109"/>
      <c r="AC854" s="109"/>
    </row>
    <row r="855" customFormat="false" ht="15" hidden="false" customHeight="false" outlineLevel="0" collapsed="false">
      <c r="A855" s="617"/>
      <c r="B855" s="617"/>
      <c r="C855" s="617"/>
      <c r="D855" s="617"/>
      <c r="E855" s="617"/>
      <c r="F855" s="617"/>
      <c r="G855" s="109"/>
      <c r="H855" s="109"/>
      <c r="I855" s="109"/>
      <c r="J855" s="109"/>
      <c r="K855" s="109"/>
      <c r="L855" s="109"/>
      <c r="M855" s="109"/>
      <c r="N855" s="412"/>
      <c r="O855" s="412"/>
      <c r="P855" s="109"/>
      <c r="Q855" s="109"/>
      <c r="R855" s="109"/>
      <c r="S855" s="109"/>
      <c r="T855" s="109"/>
      <c r="U855" s="109"/>
      <c r="V855" s="109"/>
      <c r="W855" s="109"/>
      <c r="X855" s="109"/>
      <c r="Y855" s="109"/>
      <c r="Z855" s="109"/>
      <c r="AA855" s="109"/>
      <c r="AB855" s="109"/>
      <c r="AC855" s="109"/>
    </row>
    <row r="856" customFormat="false" ht="15" hidden="false" customHeight="false" outlineLevel="0" collapsed="false">
      <c r="A856" s="617"/>
      <c r="B856" s="617"/>
      <c r="C856" s="617"/>
      <c r="D856" s="617"/>
      <c r="E856" s="617"/>
      <c r="F856" s="617"/>
      <c r="G856" s="109"/>
      <c r="H856" s="109"/>
      <c r="I856" s="109"/>
      <c r="J856" s="109"/>
      <c r="K856" s="109"/>
      <c r="L856" s="109"/>
      <c r="M856" s="109"/>
      <c r="N856" s="412"/>
      <c r="O856" s="412"/>
      <c r="P856" s="109"/>
      <c r="Q856" s="109"/>
      <c r="R856" s="109"/>
      <c r="S856" s="109"/>
      <c r="T856" s="109"/>
      <c r="U856" s="109"/>
      <c r="V856" s="109"/>
      <c r="W856" s="109"/>
      <c r="X856" s="109"/>
      <c r="Y856" s="109"/>
      <c r="Z856" s="109"/>
      <c r="AA856" s="109"/>
      <c r="AB856" s="109"/>
      <c r="AC856" s="109"/>
    </row>
    <row r="857" customFormat="false" ht="15" hidden="false" customHeight="false" outlineLevel="0" collapsed="false">
      <c r="A857" s="617"/>
      <c r="B857" s="617"/>
      <c r="C857" s="617"/>
      <c r="D857" s="617"/>
      <c r="E857" s="617"/>
      <c r="F857" s="617"/>
      <c r="G857" s="109"/>
      <c r="H857" s="109"/>
      <c r="I857" s="109"/>
      <c r="J857" s="109"/>
      <c r="K857" s="109"/>
      <c r="L857" s="109"/>
      <c r="M857" s="109"/>
      <c r="N857" s="412"/>
      <c r="O857" s="412"/>
      <c r="P857" s="109"/>
      <c r="Q857" s="109"/>
      <c r="R857" s="109"/>
      <c r="S857" s="109"/>
      <c r="T857" s="109"/>
      <c r="U857" s="109"/>
      <c r="V857" s="109"/>
      <c r="W857" s="109"/>
      <c r="X857" s="109"/>
      <c r="Y857" s="109"/>
      <c r="Z857" s="109"/>
      <c r="AA857" s="109"/>
      <c r="AB857" s="109"/>
      <c r="AC857" s="109"/>
    </row>
    <row r="858" customFormat="false" ht="15" hidden="false" customHeight="false" outlineLevel="0" collapsed="false">
      <c r="A858" s="617"/>
      <c r="B858" s="617"/>
      <c r="C858" s="617"/>
      <c r="D858" s="617"/>
      <c r="E858" s="617"/>
      <c r="F858" s="617"/>
      <c r="G858" s="109"/>
      <c r="H858" s="109"/>
      <c r="I858" s="109"/>
      <c r="J858" s="109"/>
      <c r="K858" s="109"/>
      <c r="L858" s="109"/>
      <c r="M858" s="109"/>
      <c r="N858" s="412"/>
      <c r="O858" s="412"/>
      <c r="P858" s="109"/>
      <c r="Q858" s="109"/>
      <c r="R858" s="109"/>
      <c r="S858" s="109"/>
      <c r="T858" s="109"/>
      <c r="U858" s="109"/>
      <c r="V858" s="109"/>
      <c r="W858" s="109"/>
      <c r="X858" s="109"/>
      <c r="Y858" s="109"/>
      <c r="Z858" s="109"/>
      <c r="AA858" s="109"/>
      <c r="AB858" s="109"/>
      <c r="AC858" s="109"/>
    </row>
    <row r="859" customFormat="false" ht="15" hidden="false" customHeight="false" outlineLevel="0" collapsed="false">
      <c r="A859" s="617"/>
      <c r="B859" s="617"/>
      <c r="C859" s="617"/>
      <c r="D859" s="617"/>
      <c r="E859" s="617"/>
      <c r="F859" s="617"/>
      <c r="G859" s="109"/>
      <c r="H859" s="109"/>
      <c r="I859" s="109"/>
      <c r="J859" s="109"/>
      <c r="K859" s="109"/>
      <c r="L859" s="109"/>
      <c r="M859" s="109"/>
      <c r="N859" s="412"/>
      <c r="O859" s="412"/>
      <c r="P859" s="109"/>
      <c r="Q859" s="109"/>
      <c r="R859" s="109"/>
      <c r="S859" s="109"/>
      <c r="T859" s="109"/>
      <c r="U859" s="109"/>
      <c r="V859" s="109"/>
      <c r="W859" s="109"/>
      <c r="X859" s="109"/>
      <c r="Y859" s="109"/>
      <c r="Z859" s="109"/>
      <c r="AA859" s="109"/>
      <c r="AB859" s="109"/>
      <c r="AC859" s="109"/>
    </row>
    <row r="860" customFormat="false" ht="15" hidden="false" customHeight="false" outlineLevel="0" collapsed="false">
      <c r="A860" s="617"/>
      <c r="B860" s="617"/>
      <c r="C860" s="617"/>
      <c r="D860" s="617"/>
      <c r="E860" s="617"/>
      <c r="F860" s="617"/>
      <c r="G860" s="109"/>
      <c r="H860" s="109"/>
      <c r="I860" s="109"/>
      <c r="J860" s="109"/>
      <c r="K860" s="109"/>
      <c r="L860" s="109"/>
      <c r="M860" s="109"/>
      <c r="N860" s="412"/>
      <c r="O860" s="412"/>
      <c r="P860" s="109"/>
      <c r="Q860" s="109"/>
      <c r="R860" s="109"/>
      <c r="S860" s="109"/>
      <c r="T860" s="109"/>
      <c r="U860" s="109"/>
      <c r="V860" s="109"/>
      <c r="W860" s="109"/>
      <c r="X860" s="109"/>
      <c r="Y860" s="109"/>
      <c r="Z860" s="109"/>
      <c r="AA860" s="109"/>
      <c r="AB860" s="109"/>
      <c r="AC860" s="109"/>
    </row>
    <row r="861" customFormat="false" ht="15" hidden="false" customHeight="false" outlineLevel="0" collapsed="false">
      <c r="A861" s="617"/>
      <c r="B861" s="617"/>
      <c r="C861" s="617"/>
      <c r="D861" s="617"/>
      <c r="E861" s="617"/>
      <c r="F861" s="617"/>
      <c r="G861" s="109"/>
      <c r="H861" s="109"/>
      <c r="I861" s="109"/>
      <c r="J861" s="109"/>
      <c r="K861" s="109"/>
      <c r="L861" s="109"/>
      <c r="M861" s="109"/>
      <c r="N861" s="412"/>
      <c r="O861" s="412"/>
      <c r="P861" s="109"/>
      <c r="Q861" s="109"/>
      <c r="R861" s="109"/>
      <c r="S861" s="109"/>
      <c r="T861" s="109"/>
      <c r="U861" s="109"/>
      <c r="V861" s="109"/>
      <c r="W861" s="109"/>
      <c r="X861" s="109"/>
      <c r="Y861" s="109"/>
      <c r="Z861" s="109"/>
      <c r="AA861" s="109"/>
      <c r="AB861" s="109"/>
      <c r="AC861" s="109"/>
    </row>
    <row r="862" customFormat="false" ht="15" hidden="false" customHeight="false" outlineLevel="0" collapsed="false">
      <c r="A862" s="617"/>
      <c r="B862" s="617"/>
      <c r="C862" s="617"/>
      <c r="D862" s="617"/>
      <c r="E862" s="617"/>
      <c r="F862" s="617"/>
      <c r="G862" s="109"/>
      <c r="H862" s="109"/>
      <c r="I862" s="109"/>
      <c r="J862" s="109"/>
      <c r="K862" s="109"/>
      <c r="L862" s="109"/>
      <c r="M862" s="109"/>
      <c r="N862" s="412"/>
      <c r="O862" s="412"/>
      <c r="P862" s="109"/>
      <c r="Q862" s="109"/>
      <c r="R862" s="109"/>
      <c r="S862" s="109"/>
      <c r="T862" s="109"/>
      <c r="U862" s="109"/>
      <c r="V862" s="109"/>
      <c r="W862" s="109"/>
      <c r="X862" s="109"/>
      <c r="Y862" s="109"/>
      <c r="Z862" s="109"/>
      <c r="AA862" s="109"/>
      <c r="AB862" s="109"/>
      <c r="AC862" s="109"/>
    </row>
    <row r="863" customFormat="false" ht="15" hidden="false" customHeight="false" outlineLevel="0" collapsed="false">
      <c r="A863" s="617"/>
      <c r="B863" s="617"/>
      <c r="C863" s="617"/>
      <c r="D863" s="617"/>
      <c r="E863" s="617"/>
      <c r="F863" s="617"/>
      <c r="G863" s="109"/>
      <c r="H863" s="109"/>
      <c r="I863" s="109"/>
      <c r="J863" s="109"/>
      <c r="K863" s="109"/>
      <c r="L863" s="109"/>
      <c r="M863" s="109"/>
      <c r="N863" s="412"/>
      <c r="O863" s="412"/>
      <c r="P863" s="109"/>
      <c r="Q863" s="109"/>
      <c r="R863" s="109"/>
      <c r="S863" s="109"/>
      <c r="T863" s="109"/>
      <c r="U863" s="109"/>
      <c r="V863" s="109"/>
      <c r="W863" s="109"/>
      <c r="X863" s="109"/>
      <c r="Y863" s="109"/>
      <c r="Z863" s="109"/>
      <c r="AA863" s="109"/>
      <c r="AB863" s="109"/>
      <c r="AC863" s="109"/>
    </row>
    <row r="864" customFormat="false" ht="15" hidden="false" customHeight="false" outlineLevel="0" collapsed="false">
      <c r="A864" s="617"/>
      <c r="B864" s="617"/>
      <c r="C864" s="617"/>
      <c r="D864" s="617"/>
      <c r="E864" s="617"/>
      <c r="F864" s="617"/>
      <c r="G864" s="109"/>
      <c r="H864" s="109"/>
      <c r="I864" s="109"/>
      <c r="J864" s="109"/>
      <c r="K864" s="109"/>
      <c r="L864" s="109"/>
      <c r="M864" s="109"/>
      <c r="N864" s="412"/>
      <c r="O864" s="412"/>
      <c r="P864" s="109"/>
      <c r="Q864" s="109"/>
      <c r="R864" s="109"/>
      <c r="S864" s="109"/>
      <c r="T864" s="109"/>
      <c r="U864" s="109"/>
      <c r="V864" s="109"/>
      <c r="W864" s="109"/>
      <c r="X864" s="109"/>
      <c r="Y864" s="109"/>
      <c r="Z864" s="109"/>
      <c r="AA864" s="109"/>
      <c r="AB864" s="109"/>
      <c r="AC864" s="109"/>
    </row>
    <row r="865" customFormat="false" ht="15" hidden="false" customHeight="false" outlineLevel="0" collapsed="false">
      <c r="A865" s="617"/>
      <c r="B865" s="617"/>
      <c r="C865" s="617"/>
      <c r="D865" s="617"/>
      <c r="E865" s="617"/>
      <c r="F865" s="617"/>
      <c r="G865" s="109"/>
      <c r="H865" s="109"/>
      <c r="I865" s="109"/>
      <c r="J865" s="109"/>
      <c r="K865" s="109"/>
      <c r="L865" s="109"/>
      <c r="M865" s="109"/>
      <c r="N865" s="412"/>
      <c r="O865" s="412"/>
      <c r="P865" s="109"/>
      <c r="Q865" s="109"/>
      <c r="R865" s="109"/>
      <c r="S865" s="109"/>
      <c r="T865" s="109"/>
      <c r="U865" s="109"/>
      <c r="V865" s="109"/>
      <c r="W865" s="109"/>
      <c r="X865" s="109"/>
      <c r="Y865" s="109"/>
      <c r="Z865" s="109"/>
      <c r="AA865" s="109"/>
      <c r="AB865" s="109"/>
      <c r="AC865" s="109"/>
    </row>
    <row r="866" customFormat="false" ht="15" hidden="false" customHeight="false" outlineLevel="0" collapsed="false">
      <c r="A866" s="617"/>
      <c r="B866" s="617"/>
      <c r="C866" s="617"/>
      <c r="D866" s="617"/>
      <c r="E866" s="617"/>
      <c r="F866" s="617"/>
      <c r="G866" s="109"/>
      <c r="H866" s="109"/>
      <c r="I866" s="109"/>
      <c r="J866" s="109"/>
      <c r="K866" s="109"/>
      <c r="L866" s="109"/>
      <c r="M866" s="109"/>
      <c r="N866" s="412"/>
      <c r="O866" s="412"/>
      <c r="P866" s="109"/>
      <c r="Q866" s="109"/>
      <c r="R866" s="109"/>
      <c r="S866" s="109"/>
      <c r="T866" s="109"/>
      <c r="U866" s="109"/>
      <c r="V866" s="109"/>
      <c r="W866" s="109"/>
      <c r="X866" s="109"/>
      <c r="Y866" s="109"/>
      <c r="Z866" s="109"/>
      <c r="AA866" s="109"/>
      <c r="AB866" s="109"/>
      <c r="AC866" s="109"/>
    </row>
    <row r="867" customFormat="false" ht="15" hidden="false" customHeight="false" outlineLevel="0" collapsed="false">
      <c r="A867" s="617"/>
      <c r="B867" s="617"/>
      <c r="C867" s="617"/>
      <c r="D867" s="617"/>
      <c r="E867" s="617"/>
      <c r="F867" s="617"/>
      <c r="G867" s="109"/>
      <c r="H867" s="109"/>
      <c r="I867" s="109"/>
      <c r="J867" s="109"/>
      <c r="K867" s="109"/>
      <c r="L867" s="109"/>
      <c r="M867" s="109"/>
      <c r="N867" s="412"/>
      <c r="O867" s="412"/>
      <c r="P867" s="109"/>
      <c r="Q867" s="109"/>
      <c r="R867" s="109"/>
      <c r="S867" s="109"/>
      <c r="T867" s="109"/>
      <c r="U867" s="109"/>
      <c r="V867" s="109"/>
      <c r="W867" s="109"/>
      <c r="X867" s="109"/>
      <c r="Y867" s="109"/>
      <c r="Z867" s="109"/>
      <c r="AA867" s="109"/>
      <c r="AB867" s="109"/>
      <c r="AC867" s="109"/>
    </row>
    <row r="868" customFormat="false" ht="15" hidden="false" customHeight="false" outlineLevel="0" collapsed="false">
      <c r="A868" s="617"/>
      <c r="B868" s="617"/>
      <c r="C868" s="617"/>
      <c r="D868" s="617"/>
      <c r="E868" s="617"/>
      <c r="F868" s="617"/>
      <c r="G868" s="109"/>
      <c r="H868" s="109"/>
      <c r="I868" s="109"/>
      <c r="J868" s="109"/>
      <c r="K868" s="109"/>
      <c r="L868" s="109"/>
      <c r="M868" s="109"/>
      <c r="N868" s="412"/>
      <c r="O868" s="412"/>
      <c r="P868" s="109"/>
      <c r="Q868" s="109"/>
      <c r="R868" s="109"/>
      <c r="S868" s="109"/>
      <c r="T868" s="109"/>
      <c r="U868" s="109"/>
      <c r="V868" s="109"/>
      <c r="W868" s="109"/>
      <c r="X868" s="109"/>
      <c r="Y868" s="109"/>
      <c r="Z868" s="109"/>
      <c r="AA868" s="109"/>
      <c r="AB868" s="109"/>
      <c r="AC868" s="109"/>
    </row>
    <row r="869" customFormat="false" ht="15" hidden="false" customHeight="false" outlineLevel="0" collapsed="false">
      <c r="A869" s="617"/>
      <c r="B869" s="617"/>
      <c r="C869" s="617"/>
      <c r="D869" s="617"/>
      <c r="E869" s="617"/>
      <c r="F869" s="617"/>
      <c r="G869" s="109"/>
      <c r="H869" s="109"/>
      <c r="I869" s="109"/>
      <c r="J869" s="109"/>
      <c r="K869" s="109"/>
      <c r="L869" s="109"/>
      <c r="M869" s="109"/>
      <c r="N869" s="412"/>
      <c r="O869" s="412"/>
      <c r="P869" s="109"/>
      <c r="Q869" s="109"/>
      <c r="R869" s="109"/>
      <c r="S869" s="109"/>
      <c r="T869" s="109"/>
      <c r="U869" s="109"/>
      <c r="V869" s="109"/>
      <c r="W869" s="109"/>
      <c r="X869" s="109"/>
      <c r="Y869" s="109"/>
      <c r="Z869" s="109"/>
      <c r="AA869" s="109"/>
      <c r="AB869" s="109"/>
      <c r="AC869" s="109"/>
    </row>
    <row r="870" customFormat="false" ht="15" hidden="false" customHeight="false" outlineLevel="0" collapsed="false">
      <c r="A870" s="617"/>
      <c r="B870" s="617"/>
      <c r="C870" s="617"/>
      <c r="D870" s="617"/>
      <c r="E870" s="617"/>
      <c r="F870" s="617"/>
      <c r="G870" s="109"/>
      <c r="H870" s="109"/>
      <c r="I870" s="109"/>
      <c r="J870" s="109"/>
      <c r="K870" s="109"/>
      <c r="L870" s="109"/>
      <c r="M870" s="109"/>
      <c r="N870" s="412"/>
      <c r="O870" s="412"/>
      <c r="P870" s="109"/>
      <c r="Q870" s="109"/>
      <c r="R870" s="109"/>
      <c r="S870" s="109"/>
      <c r="T870" s="109"/>
      <c r="U870" s="109"/>
      <c r="V870" s="109"/>
      <c r="W870" s="109"/>
      <c r="X870" s="109"/>
      <c r="Y870" s="109"/>
      <c r="Z870" s="109"/>
      <c r="AA870" s="109"/>
      <c r="AB870" s="109"/>
      <c r="AC870" s="109"/>
    </row>
    <row r="871" customFormat="false" ht="15" hidden="false" customHeight="false" outlineLevel="0" collapsed="false">
      <c r="A871" s="617"/>
      <c r="B871" s="617"/>
      <c r="C871" s="617"/>
      <c r="D871" s="617"/>
      <c r="E871" s="617"/>
      <c r="F871" s="617"/>
      <c r="G871" s="109"/>
      <c r="H871" s="109"/>
      <c r="I871" s="109"/>
      <c r="J871" s="109"/>
      <c r="K871" s="109"/>
      <c r="L871" s="109"/>
      <c r="M871" s="109"/>
      <c r="N871" s="412"/>
      <c r="O871" s="412"/>
      <c r="P871" s="109"/>
      <c r="Q871" s="109"/>
      <c r="R871" s="109"/>
      <c r="S871" s="109"/>
      <c r="T871" s="109"/>
      <c r="U871" s="109"/>
      <c r="V871" s="109"/>
      <c r="W871" s="109"/>
      <c r="X871" s="109"/>
      <c r="Y871" s="109"/>
      <c r="Z871" s="109"/>
      <c r="AA871" s="109"/>
      <c r="AB871" s="109"/>
      <c r="AC871" s="109"/>
    </row>
    <row r="872" customFormat="false" ht="15" hidden="false" customHeight="false" outlineLevel="0" collapsed="false">
      <c r="A872" s="617"/>
      <c r="B872" s="617"/>
      <c r="C872" s="617"/>
      <c r="D872" s="617"/>
      <c r="E872" s="617"/>
      <c r="F872" s="617"/>
      <c r="G872" s="109"/>
      <c r="H872" s="109"/>
      <c r="I872" s="109"/>
      <c r="J872" s="109"/>
      <c r="K872" s="109"/>
      <c r="L872" s="109"/>
      <c r="M872" s="109"/>
      <c r="N872" s="412"/>
      <c r="O872" s="412"/>
      <c r="P872" s="109"/>
      <c r="Q872" s="109"/>
      <c r="R872" s="109"/>
      <c r="S872" s="109"/>
      <c r="T872" s="109"/>
      <c r="U872" s="109"/>
      <c r="V872" s="109"/>
      <c r="W872" s="109"/>
      <c r="X872" s="109"/>
      <c r="Y872" s="109"/>
      <c r="Z872" s="109"/>
      <c r="AA872" s="109"/>
      <c r="AB872" s="109"/>
      <c r="AC872" s="109"/>
    </row>
    <row r="873" customFormat="false" ht="15" hidden="false" customHeight="false" outlineLevel="0" collapsed="false">
      <c r="A873" s="617"/>
      <c r="B873" s="617"/>
      <c r="C873" s="617"/>
      <c r="D873" s="617"/>
      <c r="E873" s="617"/>
      <c r="F873" s="617"/>
      <c r="G873" s="109"/>
      <c r="H873" s="109"/>
      <c r="I873" s="109"/>
      <c r="J873" s="109"/>
      <c r="K873" s="109"/>
      <c r="L873" s="109"/>
      <c r="M873" s="109"/>
      <c r="N873" s="412"/>
      <c r="O873" s="412"/>
      <c r="P873" s="109"/>
      <c r="Q873" s="109"/>
      <c r="R873" s="109"/>
      <c r="S873" s="109"/>
      <c r="T873" s="109"/>
      <c r="U873" s="109"/>
      <c r="V873" s="109"/>
      <c r="W873" s="109"/>
      <c r="X873" s="109"/>
      <c r="Y873" s="109"/>
      <c r="Z873" s="109"/>
      <c r="AA873" s="109"/>
      <c r="AB873" s="109"/>
      <c r="AC873" s="109"/>
    </row>
    <row r="874" customFormat="false" ht="15" hidden="false" customHeight="false" outlineLevel="0" collapsed="false">
      <c r="A874" s="617"/>
      <c r="B874" s="617"/>
      <c r="C874" s="617"/>
      <c r="D874" s="617"/>
      <c r="E874" s="617"/>
      <c r="F874" s="617"/>
      <c r="G874" s="109"/>
      <c r="H874" s="109"/>
      <c r="I874" s="109"/>
      <c r="J874" s="109"/>
      <c r="K874" s="109"/>
      <c r="L874" s="109"/>
      <c r="M874" s="109"/>
      <c r="N874" s="412"/>
      <c r="O874" s="412"/>
      <c r="P874" s="109"/>
      <c r="Q874" s="109"/>
      <c r="R874" s="109"/>
      <c r="S874" s="109"/>
      <c r="T874" s="109"/>
      <c r="U874" s="109"/>
      <c r="V874" s="109"/>
      <c r="W874" s="109"/>
      <c r="X874" s="109"/>
      <c r="Y874" s="109"/>
      <c r="Z874" s="109"/>
      <c r="AA874" s="109"/>
      <c r="AB874" s="109"/>
      <c r="AC874" s="109"/>
    </row>
    <row r="875" customFormat="false" ht="15" hidden="false" customHeight="false" outlineLevel="0" collapsed="false">
      <c r="A875" s="617"/>
      <c r="B875" s="617"/>
      <c r="C875" s="617"/>
      <c r="D875" s="617"/>
      <c r="E875" s="617"/>
      <c r="F875" s="617"/>
      <c r="G875" s="109"/>
      <c r="H875" s="109"/>
      <c r="I875" s="109"/>
      <c r="J875" s="109"/>
      <c r="K875" s="109"/>
      <c r="L875" s="109"/>
      <c r="M875" s="109"/>
      <c r="N875" s="412"/>
      <c r="O875" s="412"/>
      <c r="P875" s="109"/>
      <c r="Q875" s="109"/>
      <c r="R875" s="109"/>
      <c r="S875" s="109"/>
      <c r="T875" s="109"/>
      <c r="U875" s="109"/>
      <c r="V875" s="109"/>
      <c r="W875" s="109"/>
      <c r="X875" s="109"/>
      <c r="Y875" s="109"/>
      <c r="Z875" s="109"/>
      <c r="AA875" s="109"/>
      <c r="AB875" s="109"/>
      <c r="AC875" s="109"/>
    </row>
    <row r="876" customFormat="false" ht="15" hidden="false" customHeight="false" outlineLevel="0" collapsed="false">
      <c r="A876" s="617"/>
      <c r="B876" s="617"/>
      <c r="C876" s="617"/>
      <c r="D876" s="617"/>
      <c r="E876" s="617"/>
      <c r="F876" s="617"/>
      <c r="G876" s="109"/>
      <c r="H876" s="109"/>
      <c r="I876" s="109"/>
      <c r="J876" s="109"/>
      <c r="K876" s="109"/>
      <c r="L876" s="109"/>
      <c r="M876" s="109"/>
      <c r="N876" s="412"/>
      <c r="O876" s="412"/>
      <c r="P876" s="109"/>
      <c r="Q876" s="109"/>
      <c r="R876" s="109"/>
      <c r="S876" s="109"/>
      <c r="T876" s="109"/>
      <c r="U876" s="109"/>
      <c r="V876" s="109"/>
      <c r="W876" s="109"/>
      <c r="X876" s="109"/>
      <c r="Y876" s="109"/>
      <c r="Z876" s="109"/>
      <c r="AA876" s="109"/>
      <c r="AB876" s="109"/>
      <c r="AC876" s="109"/>
    </row>
    <row r="877" customFormat="false" ht="15" hidden="false" customHeight="false" outlineLevel="0" collapsed="false">
      <c r="A877" s="617"/>
      <c r="B877" s="617"/>
      <c r="C877" s="617"/>
      <c r="D877" s="617"/>
      <c r="E877" s="617"/>
      <c r="F877" s="617"/>
      <c r="G877" s="109"/>
      <c r="H877" s="109"/>
      <c r="I877" s="109"/>
      <c r="J877" s="109"/>
      <c r="K877" s="109"/>
      <c r="L877" s="109"/>
      <c r="M877" s="109"/>
      <c r="N877" s="412"/>
      <c r="O877" s="412"/>
      <c r="P877" s="109"/>
      <c r="Q877" s="109"/>
      <c r="R877" s="109"/>
      <c r="S877" s="109"/>
      <c r="T877" s="109"/>
      <c r="U877" s="109"/>
      <c r="V877" s="109"/>
      <c r="W877" s="109"/>
      <c r="X877" s="109"/>
      <c r="Y877" s="109"/>
      <c r="Z877" s="109"/>
      <c r="AA877" s="109"/>
      <c r="AB877" s="109"/>
      <c r="AC877" s="109"/>
    </row>
    <row r="878" customFormat="false" ht="15" hidden="false" customHeight="false" outlineLevel="0" collapsed="false">
      <c r="A878" s="617"/>
      <c r="B878" s="617"/>
      <c r="C878" s="617"/>
      <c r="D878" s="617"/>
      <c r="E878" s="617"/>
      <c r="F878" s="617"/>
      <c r="G878" s="109"/>
      <c r="H878" s="109"/>
      <c r="I878" s="109"/>
      <c r="J878" s="109"/>
      <c r="K878" s="109"/>
      <c r="L878" s="109"/>
      <c r="M878" s="109"/>
      <c r="N878" s="412"/>
      <c r="O878" s="412"/>
      <c r="P878" s="109"/>
      <c r="Q878" s="109"/>
      <c r="R878" s="109"/>
      <c r="S878" s="109"/>
      <c r="T878" s="109"/>
      <c r="U878" s="109"/>
      <c r="V878" s="109"/>
      <c r="W878" s="109"/>
      <c r="X878" s="109"/>
      <c r="Y878" s="109"/>
      <c r="Z878" s="109"/>
      <c r="AA878" s="109"/>
      <c r="AB878" s="109"/>
      <c r="AC878" s="109"/>
    </row>
    <row r="879" customFormat="false" ht="15" hidden="false" customHeight="false" outlineLevel="0" collapsed="false">
      <c r="A879" s="617"/>
      <c r="B879" s="617"/>
      <c r="C879" s="617"/>
      <c r="D879" s="617"/>
      <c r="E879" s="617"/>
      <c r="F879" s="617"/>
      <c r="G879" s="109"/>
      <c r="H879" s="109"/>
      <c r="I879" s="109"/>
      <c r="J879" s="109"/>
      <c r="K879" s="109"/>
      <c r="L879" s="109"/>
      <c r="M879" s="109"/>
      <c r="N879" s="412"/>
      <c r="O879" s="412"/>
      <c r="P879" s="109"/>
      <c r="Q879" s="109"/>
      <c r="R879" s="109"/>
      <c r="S879" s="109"/>
      <c r="T879" s="109"/>
      <c r="U879" s="109"/>
      <c r="V879" s="109"/>
      <c r="W879" s="109"/>
      <c r="X879" s="109"/>
      <c r="Y879" s="109"/>
      <c r="Z879" s="109"/>
      <c r="AA879" s="109"/>
      <c r="AB879" s="109"/>
      <c r="AC879" s="109"/>
    </row>
    <row r="880" customFormat="false" ht="15" hidden="false" customHeight="false" outlineLevel="0" collapsed="false">
      <c r="A880" s="617"/>
      <c r="B880" s="617"/>
      <c r="C880" s="617"/>
      <c r="D880" s="617"/>
      <c r="E880" s="617"/>
      <c r="F880" s="617"/>
      <c r="G880" s="109"/>
      <c r="H880" s="109"/>
      <c r="I880" s="109"/>
      <c r="J880" s="109"/>
      <c r="K880" s="109"/>
      <c r="L880" s="109"/>
      <c r="M880" s="109"/>
      <c r="N880" s="412"/>
      <c r="O880" s="412"/>
      <c r="P880" s="109"/>
      <c r="Q880" s="109"/>
      <c r="R880" s="109"/>
      <c r="S880" s="109"/>
      <c r="T880" s="109"/>
      <c r="U880" s="109"/>
      <c r="V880" s="109"/>
      <c r="W880" s="109"/>
      <c r="X880" s="109"/>
      <c r="Y880" s="109"/>
      <c r="Z880" s="109"/>
      <c r="AA880" s="109"/>
      <c r="AB880" s="109"/>
      <c r="AC880" s="109"/>
    </row>
    <row r="881" customFormat="false" ht="15" hidden="false" customHeight="false" outlineLevel="0" collapsed="false">
      <c r="A881" s="617"/>
      <c r="B881" s="617"/>
      <c r="C881" s="617"/>
      <c r="D881" s="617"/>
      <c r="E881" s="617"/>
      <c r="F881" s="617"/>
      <c r="G881" s="109"/>
      <c r="H881" s="109"/>
      <c r="I881" s="109"/>
      <c r="J881" s="109"/>
      <c r="K881" s="109"/>
      <c r="L881" s="109"/>
      <c r="M881" s="109"/>
      <c r="N881" s="412"/>
      <c r="O881" s="412"/>
      <c r="P881" s="109"/>
      <c r="Q881" s="109"/>
      <c r="R881" s="109"/>
      <c r="S881" s="109"/>
      <c r="T881" s="109"/>
      <c r="U881" s="109"/>
      <c r="V881" s="109"/>
      <c r="W881" s="109"/>
      <c r="X881" s="109"/>
      <c r="Y881" s="109"/>
      <c r="Z881" s="109"/>
      <c r="AA881" s="109"/>
      <c r="AB881" s="109"/>
      <c r="AC881" s="109"/>
    </row>
    <row r="882" customFormat="false" ht="15" hidden="false" customHeight="false" outlineLevel="0" collapsed="false">
      <c r="A882" s="617"/>
      <c r="B882" s="617"/>
      <c r="C882" s="617"/>
      <c r="D882" s="617"/>
      <c r="E882" s="617"/>
      <c r="F882" s="617"/>
      <c r="G882" s="109"/>
      <c r="H882" s="109"/>
      <c r="I882" s="109"/>
      <c r="J882" s="109"/>
      <c r="K882" s="109"/>
      <c r="L882" s="109"/>
      <c r="M882" s="109"/>
      <c r="N882" s="412"/>
      <c r="O882" s="412"/>
      <c r="P882" s="109"/>
      <c r="Q882" s="109"/>
      <c r="R882" s="109"/>
      <c r="S882" s="109"/>
      <c r="T882" s="109"/>
      <c r="U882" s="109"/>
      <c r="V882" s="109"/>
      <c r="W882" s="109"/>
      <c r="X882" s="109"/>
      <c r="Y882" s="109"/>
      <c r="Z882" s="109"/>
      <c r="AA882" s="109"/>
      <c r="AB882" s="109"/>
      <c r="AC882" s="109"/>
    </row>
    <row r="883" customFormat="false" ht="15" hidden="false" customHeight="false" outlineLevel="0" collapsed="false">
      <c r="A883" s="617"/>
      <c r="B883" s="617"/>
      <c r="C883" s="617"/>
      <c r="D883" s="617"/>
      <c r="E883" s="617"/>
      <c r="F883" s="617"/>
      <c r="G883" s="109"/>
      <c r="H883" s="109"/>
      <c r="I883" s="109"/>
      <c r="J883" s="109"/>
      <c r="K883" s="109"/>
      <c r="L883" s="109"/>
      <c r="M883" s="109"/>
      <c r="N883" s="412"/>
      <c r="O883" s="412"/>
      <c r="P883" s="109"/>
      <c r="Q883" s="109"/>
      <c r="R883" s="109"/>
      <c r="S883" s="109"/>
      <c r="T883" s="109"/>
      <c r="U883" s="109"/>
      <c r="V883" s="109"/>
      <c r="W883" s="109"/>
      <c r="X883" s="109"/>
      <c r="Y883" s="109"/>
      <c r="Z883" s="109"/>
      <c r="AA883" s="109"/>
      <c r="AB883" s="109"/>
      <c r="AC883" s="109"/>
    </row>
    <row r="884" customFormat="false" ht="15" hidden="false" customHeight="false" outlineLevel="0" collapsed="false">
      <c r="A884" s="617"/>
      <c r="B884" s="617"/>
      <c r="C884" s="617"/>
      <c r="D884" s="617"/>
      <c r="E884" s="617"/>
      <c r="F884" s="617"/>
      <c r="G884" s="109"/>
      <c r="H884" s="109"/>
      <c r="I884" s="109"/>
      <c r="J884" s="109"/>
      <c r="K884" s="109"/>
      <c r="L884" s="109"/>
      <c r="M884" s="109"/>
      <c r="N884" s="412"/>
      <c r="O884" s="412"/>
      <c r="P884" s="109"/>
      <c r="Q884" s="109"/>
      <c r="R884" s="109"/>
      <c r="S884" s="109"/>
      <c r="T884" s="109"/>
      <c r="U884" s="109"/>
      <c r="V884" s="109"/>
      <c r="W884" s="109"/>
      <c r="X884" s="109"/>
      <c r="Y884" s="109"/>
      <c r="Z884" s="109"/>
      <c r="AA884" s="109"/>
      <c r="AB884" s="109"/>
      <c r="AC884" s="109"/>
    </row>
    <row r="885" customFormat="false" ht="15" hidden="false" customHeight="false" outlineLevel="0" collapsed="false">
      <c r="A885" s="617"/>
      <c r="B885" s="617"/>
      <c r="C885" s="617"/>
      <c r="D885" s="617"/>
      <c r="E885" s="617"/>
      <c r="F885" s="617"/>
      <c r="G885" s="109"/>
      <c r="H885" s="109"/>
      <c r="I885" s="109"/>
      <c r="J885" s="109"/>
      <c r="K885" s="109"/>
      <c r="L885" s="109"/>
      <c r="M885" s="109"/>
      <c r="N885" s="412"/>
      <c r="O885" s="412"/>
      <c r="P885" s="109"/>
      <c r="Q885" s="109"/>
      <c r="R885" s="109"/>
      <c r="S885" s="109"/>
      <c r="T885" s="109"/>
      <c r="U885" s="109"/>
      <c r="V885" s="109"/>
      <c r="W885" s="109"/>
      <c r="X885" s="109"/>
      <c r="Y885" s="109"/>
      <c r="Z885" s="109"/>
      <c r="AA885" s="109"/>
      <c r="AB885" s="109"/>
      <c r="AC885" s="109"/>
    </row>
    <row r="886" customFormat="false" ht="15" hidden="false" customHeight="false" outlineLevel="0" collapsed="false">
      <c r="A886" s="617"/>
      <c r="B886" s="617"/>
      <c r="C886" s="617"/>
      <c r="D886" s="617"/>
      <c r="E886" s="617"/>
      <c r="F886" s="617"/>
      <c r="G886" s="109"/>
      <c r="H886" s="109"/>
      <c r="I886" s="109"/>
      <c r="J886" s="109"/>
      <c r="K886" s="109"/>
      <c r="L886" s="109"/>
      <c r="M886" s="109"/>
      <c r="N886" s="412"/>
      <c r="O886" s="412"/>
      <c r="P886" s="109"/>
      <c r="Q886" s="109"/>
      <c r="R886" s="109"/>
      <c r="S886" s="109"/>
      <c r="T886" s="109"/>
      <c r="U886" s="109"/>
      <c r="V886" s="109"/>
      <c r="W886" s="109"/>
      <c r="X886" s="109"/>
      <c r="Y886" s="109"/>
      <c r="Z886" s="109"/>
      <c r="AA886" s="109"/>
      <c r="AB886" s="109"/>
      <c r="AC886" s="109"/>
    </row>
    <row r="887" customFormat="false" ht="15" hidden="false" customHeight="false" outlineLevel="0" collapsed="false">
      <c r="A887" s="617"/>
      <c r="B887" s="617"/>
      <c r="C887" s="617"/>
      <c r="D887" s="617"/>
      <c r="E887" s="617"/>
      <c r="F887" s="617"/>
      <c r="G887" s="109"/>
      <c r="H887" s="109"/>
      <c r="I887" s="109"/>
      <c r="J887" s="109"/>
      <c r="K887" s="109"/>
      <c r="L887" s="109"/>
      <c r="M887" s="109"/>
      <c r="N887" s="412"/>
      <c r="O887" s="412"/>
      <c r="P887" s="109"/>
      <c r="Q887" s="109"/>
      <c r="R887" s="109"/>
      <c r="S887" s="109"/>
      <c r="T887" s="109"/>
      <c r="U887" s="109"/>
      <c r="V887" s="109"/>
      <c r="W887" s="109"/>
      <c r="X887" s="109"/>
      <c r="Y887" s="109"/>
      <c r="Z887" s="109"/>
      <c r="AA887" s="109"/>
      <c r="AB887" s="109"/>
      <c r="AC887" s="109"/>
    </row>
    <row r="888" customFormat="false" ht="15" hidden="false" customHeight="false" outlineLevel="0" collapsed="false">
      <c r="A888" s="617"/>
      <c r="B888" s="617"/>
      <c r="C888" s="617"/>
      <c r="D888" s="617"/>
      <c r="E888" s="617"/>
      <c r="F888" s="617"/>
      <c r="G888" s="109"/>
      <c r="H888" s="109"/>
      <c r="I888" s="109"/>
      <c r="J888" s="109"/>
      <c r="K888" s="109"/>
      <c r="L888" s="109"/>
      <c r="M888" s="109"/>
      <c r="N888" s="412"/>
      <c r="O888" s="412"/>
      <c r="P888" s="109"/>
      <c r="Q888" s="109"/>
      <c r="R888" s="109"/>
      <c r="S888" s="109"/>
      <c r="T888" s="109"/>
      <c r="U888" s="109"/>
      <c r="V888" s="109"/>
      <c r="W888" s="109"/>
      <c r="X888" s="109"/>
      <c r="Y888" s="109"/>
      <c r="Z888" s="109"/>
      <c r="AA888" s="109"/>
      <c r="AB888" s="109"/>
      <c r="AC888" s="109"/>
    </row>
    <row r="889" customFormat="false" ht="15" hidden="false" customHeight="false" outlineLevel="0" collapsed="false">
      <c r="A889" s="617"/>
      <c r="B889" s="617"/>
      <c r="C889" s="617"/>
      <c r="D889" s="617"/>
      <c r="E889" s="617"/>
      <c r="F889" s="617"/>
      <c r="G889" s="109"/>
      <c r="H889" s="109"/>
      <c r="I889" s="109"/>
      <c r="J889" s="109"/>
      <c r="K889" s="109"/>
      <c r="L889" s="109"/>
      <c r="M889" s="109"/>
      <c r="N889" s="412"/>
      <c r="O889" s="412"/>
      <c r="P889" s="109"/>
      <c r="Q889" s="109"/>
      <c r="R889" s="109"/>
      <c r="S889" s="109"/>
      <c r="T889" s="109"/>
      <c r="U889" s="109"/>
      <c r="V889" s="109"/>
      <c r="W889" s="109"/>
      <c r="X889" s="109"/>
      <c r="Y889" s="109"/>
      <c r="Z889" s="109"/>
      <c r="AA889" s="109"/>
      <c r="AB889" s="109"/>
      <c r="AC889" s="109"/>
    </row>
    <row r="890" customFormat="false" ht="15" hidden="false" customHeight="false" outlineLevel="0" collapsed="false">
      <c r="A890" s="617"/>
      <c r="B890" s="617"/>
      <c r="C890" s="617"/>
      <c r="D890" s="617"/>
      <c r="E890" s="617"/>
      <c r="F890" s="617"/>
      <c r="G890" s="109"/>
      <c r="H890" s="109"/>
      <c r="I890" s="109"/>
      <c r="J890" s="109"/>
      <c r="K890" s="109"/>
      <c r="L890" s="109"/>
      <c r="M890" s="109"/>
      <c r="N890" s="412"/>
      <c r="O890" s="412"/>
      <c r="P890" s="109"/>
      <c r="Q890" s="109"/>
      <c r="R890" s="109"/>
      <c r="S890" s="109"/>
      <c r="T890" s="109"/>
      <c r="U890" s="109"/>
      <c r="V890" s="109"/>
      <c r="W890" s="109"/>
      <c r="X890" s="109"/>
      <c r="Y890" s="109"/>
      <c r="Z890" s="109"/>
      <c r="AA890" s="109"/>
      <c r="AB890" s="109"/>
      <c r="AC890" s="109"/>
    </row>
    <row r="891" customFormat="false" ht="15" hidden="false" customHeight="false" outlineLevel="0" collapsed="false">
      <c r="A891" s="617"/>
      <c r="B891" s="617"/>
      <c r="C891" s="617"/>
      <c r="D891" s="617"/>
      <c r="E891" s="617"/>
      <c r="F891" s="617"/>
      <c r="G891" s="109"/>
      <c r="H891" s="109"/>
      <c r="I891" s="109"/>
      <c r="J891" s="109"/>
      <c r="K891" s="109"/>
      <c r="L891" s="109"/>
      <c r="M891" s="109"/>
      <c r="N891" s="412"/>
      <c r="O891" s="412"/>
      <c r="P891" s="109"/>
      <c r="Q891" s="109"/>
      <c r="R891" s="109"/>
      <c r="S891" s="109"/>
      <c r="T891" s="109"/>
      <c r="U891" s="109"/>
      <c r="V891" s="109"/>
      <c r="W891" s="109"/>
      <c r="X891" s="109"/>
      <c r="Y891" s="109"/>
      <c r="Z891" s="109"/>
      <c r="AA891" s="109"/>
      <c r="AB891" s="109"/>
      <c r="AC891" s="109"/>
    </row>
    <row r="892" customFormat="false" ht="15" hidden="false" customHeight="false" outlineLevel="0" collapsed="false">
      <c r="A892" s="617"/>
      <c r="B892" s="617"/>
      <c r="C892" s="617"/>
      <c r="D892" s="617"/>
      <c r="E892" s="617"/>
      <c r="F892" s="617"/>
      <c r="G892" s="109"/>
      <c r="H892" s="109"/>
      <c r="I892" s="109"/>
      <c r="J892" s="109"/>
      <c r="K892" s="109"/>
      <c r="L892" s="109"/>
      <c r="M892" s="109"/>
      <c r="N892" s="412"/>
      <c r="O892" s="412"/>
      <c r="P892" s="109"/>
      <c r="Q892" s="109"/>
      <c r="R892" s="109"/>
      <c r="S892" s="109"/>
      <c r="T892" s="109"/>
      <c r="U892" s="109"/>
      <c r="V892" s="109"/>
      <c r="W892" s="109"/>
      <c r="X892" s="109"/>
      <c r="Y892" s="109"/>
      <c r="Z892" s="109"/>
      <c r="AA892" s="109"/>
      <c r="AB892" s="109"/>
      <c r="AC892" s="109"/>
    </row>
    <row r="893" customFormat="false" ht="15" hidden="false" customHeight="false" outlineLevel="0" collapsed="false">
      <c r="A893" s="617"/>
      <c r="B893" s="617"/>
      <c r="C893" s="617"/>
      <c r="D893" s="617"/>
      <c r="E893" s="617"/>
      <c r="F893" s="617"/>
      <c r="G893" s="109"/>
      <c r="H893" s="109"/>
      <c r="I893" s="109"/>
      <c r="J893" s="109"/>
      <c r="K893" s="109"/>
      <c r="L893" s="109"/>
      <c r="M893" s="109"/>
      <c r="N893" s="412"/>
      <c r="O893" s="412"/>
      <c r="P893" s="109"/>
      <c r="Q893" s="109"/>
      <c r="R893" s="109"/>
      <c r="S893" s="109"/>
      <c r="T893" s="109"/>
      <c r="U893" s="109"/>
      <c r="V893" s="109"/>
      <c r="W893" s="109"/>
      <c r="X893" s="109"/>
      <c r="Y893" s="109"/>
      <c r="Z893" s="109"/>
      <c r="AA893" s="109"/>
      <c r="AB893" s="109"/>
      <c r="AC893" s="109"/>
    </row>
    <row r="894" customFormat="false" ht="15" hidden="false" customHeight="false" outlineLevel="0" collapsed="false">
      <c r="A894" s="617"/>
      <c r="B894" s="617"/>
      <c r="C894" s="617"/>
      <c r="D894" s="617"/>
      <c r="E894" s="617"/>
      <c r="F894" s="617"/>
      <c r="G894" s="109"/>
      <c r="H894" s="109"/>
      <c r="I894" s="109"/>
      <c r="J894" s="109"/>
      <c r="K894" s="109"/>
      <c r="L894" s="109"/>
      <c r="M894" s="109"/>
      <c r="N894" s="412"/>
      <c r="O894" s="412"/>
      <c r="P894" s="109"/>
      <c r="Q894" s="109"/>
      <c r="R894" s="109"/>
      <c r="S894" s="109"/>
      <c r="T894" s="109"/>
      <c r="U894" s="109"/>
      <c r="V894" s="109"/>
      <c r="W894" s="109"/>
      <c r="X894" s="109"/>
      <c r="Y894" s="109"/>
      <c r="Z894" s="109"/>
      <c r="AA894" s="109"/>
      <c r="AB894" s="109"/>
      <c r="AC894" s="109"/>
    </row>
    <row r="895" customFormat="false" ht="15" hidden="false" customHeight="false" outlineLevel="0" collapsed="false">
      <c r="A895" s="617"/>
      <c r="B895" s="617"/>
      <c r="C895" s="617"/>
      <c r="D895" s="617"/>
      <c r="E895" s="617"/>
      <c r="F895" s="617"/>
      <c r="G895" s="109"/>
      <c r="H895" s="109"/>
      <c r="I895" s="109"/>
      <c r="J895" s="109"/>
      <c r="K895" s="109"/>
      <c r="L895" s="109"/>
      <c r="M895" s="109"/>
      <c r="N895" s="412"/>
      <c r="O895" s="412"/>
      <c r="P895" s="109"/>
      <c r="Q895" s="109"/>
      <c r="R895" s="109"/>
      <c r="S895" s="109"/>
      <c r="T895" s="109"/>
      <c r="U895" s="109"/>
      <c r="V895" s="109"/>
      <c r="W895" s="109"/>
      <c r="X895" s="109"/>
      <c r="Y895" s="109"/>
      <c r="Z895" s="109"/>
      <c r="AA895" s="109"/>
      <c r="AB895" s="109"/>
      <c r="AC895" s="109"/>
    </row>
    <row r="896" customFormat="false" ht="15" hidden="false" customHeight="false" outlineLevel="0" collapsed="false">
      <c r="A896" s="617"/>
      <c r="B896" s="617"/>
      <c r="C896" s="617"/>
      <c r="D896" s="617"/>
      <c r="E896" s="617"/>
      <c r="F896" s="617"/>
      <c r="G896" s="109"/>
      <c r="H896" s="109"/>
      <c r="I896" s="109"/>
      <c r="J896" s="109"/>
      <c r="K896" s="109"/>
      <c r="L896" s="109"/>
      <c r="M896" s="109"/>
      <c r="N896" s="412"/>
      <c r="O896" s="412"/>
      <c r="P896" s="109"/>
      <c r="Q896" s="109"/>
      <c r="R896" s="109"/>
      <c r="S896" s="109"/>
      <c r="T896" s="109"/>
      <c r="U896" s="109"/>
      <c r="V896" s="109"/>
      <c r="W896" s="109"/>
      <c r="X896" s="109"/>
      <c r="Y896" s="109"/>
      <c r="Z896" s="109"/>
      <c r="AA896" s="109"/>
      <c r="AB896" s="109"/>
      <c r="AC896" s="109"/>
    </row>
    <row r="897" customFormat="false" ht="15" hidden="false" customHeight="false" outlineLevel="0" collapsed="false">
      <c r="A897" s="617"/>
      <c r="B897" s="617"/>
      <c r="C897" s="617"/>
      <c r="D897" s="617"/>
      <c r="E897" s="617"/>
      <c r="F897" s="617"/>
      <c r="G897" s="109"/>
      <c r="H897" s="109"/>
      <c r="I897" s="109"/>
      <c r="J897" s="109"/>
      <c r="K897" s="109"/>
      <c r="L897" s="109"/>
      <c r="M897" s="109"/>
      <c r="N897" s="412"/>
      <c r="O897" s="412"/>
      <c r="P897" s="109"/>
      <c r="Q897" s="109"/>
      <c r="R897" s="109"/>
      <c r="S897" s="109"/>
      <c r="T897" s="109"/>
      <c r="U897" s="109"/>
      <c r="V897" s="109"/>
      <c r="W897" s="109"/>
      <c r="X897" s="109"/>
      <c r="Y897" s="109"/>
      <c r="Z897" s="109"/>
      <c r="AA897" s="109"/>
      <c r="AB897" s="109"/>
      <c r="AC897" s="109"/>
    </row>
    <row r="898" customFormat="false" ht="15" hidden="false" customHeight="false" outlineLevel="0" collapsed="false">
      <c r="A898" s="617"/>
      <c r="B898" s="617"/>
      <c r="C898" s="617"/>
      <c r="D898" s="617"/>
      <c r="E898" s="617"/>
      <c r="F898" s="617"/>
      <c r="G898" s="109"/>
      <c r="H898" s="109"/>
      <c r="I898" s="109"/>
      <c r="J898" s="109"/>
      <c r="K898" s="109"/>
      <c r="L898" s="109"/>
      <c r="M898" s="109"/>
      <c r="N898" s="412"/>
      <c r="O898" s="412"/>
      <c r="P898" s="109"/>
      <c r="Q898" s="109"/>
      <c r="R898" s="109"/>
      <c r="S898" s="109"/>
      <c r="T898" s="109"/>
      <c r="U898" s="109"/>
      <c r="V898" s="109"/>
      <c r="W898" s="109"/>
      <c r="X898" s="109"/>
      <c r="Y898" s="109"/>
      <c r="Z898" s="109"/>
      <c r="AA898" s="109"/>
      <c r="AB898" s="109"/>
      <c r="AC898" s="109"/>
    </row>
    <row r="899" customFormat="false" ht="15" hidden="false" customHeight="false" outlineLevel="0" collapsed="false">
      <c r="A899" s="617"/>
      <c r="B899" s="617"/>
      <c r="C899" s="617"/>
      <c r="D899" s="617"/>
      <c r="E899" s="617"/>
      <c r="F899" s="617"/>
      <c r="G899" s="109"/>
      <c r="H899" s="109"/>
      <c r="I899" s="109"/>
      <c r="J899" s="109"/>
      <c r="K899" s="109"/>
      <c r="L899" s="109"/>
      <c r="M899" s="109"/>
      <c r="N899" s="412"/>
      <c r="O899" s="412"/>
      <c r="P899" s="109"/>
      <c r="Q899" s="109"/>
      <c r="R899" s="109"/>
      <c r="S899" s="109"/>
      <c r="T899" s="109"/>
      <c r="U899" s="109"/>
      <c r="V899" s="109"/>
      <c r="W899" s="109"/>
      <c r="X899" s="109"/>
      <c r="Y899" s="109"/>
      <c r="Z899" s="109"/>
      <c r="AA899" s="109"/>
      <c r="AB899" s="109"/>
      <c r="AC899" s="109"/>
    </row>
    <row r="900" customFormat="false" ht="15" hidden="false" customHeight="false" outlineLevel="0" collapsed="false">
      <c r="A900" s="617"/>
      <c r="B900" s="617"/>
      <c r="C900" s="617"/>
      <c r="D900" s="617"/>
      <c r="E900" s="617"/>
      <c r="F900" s="617"/>
      <c r="G900" s="109"/>
      <c r="H900" s="109"/>
      <c r="I900" s="109"/>
      <c r="J900" s="109"/>
      <c r="K900" s="109"/>
      <c r="L900" s="109"/>
      <c r="M900" s="109"/>
      <c r="N900" s="412"/>
      <c r="O900" s="412"/>
      <c r="P900" s="109"/>
      <c r="Q900" s="109"/>
      <c r="R900" s="109"/>
      <c r="S900" s="109"/>
      <c r="T900" s="109"/>
      <c r="U900" s="109"/>
      <c r="V900" s="109"/>
      <c r="W900" s="109"/>
      <c r="X900" s="109"/>
      <c r="Y900" s="109"/>
      <c r="Z900" s="109"/>
      <c r="AA900" s="109"/>
      <c r="AB900" s="109"/>
      <c r="AC900" s="109"/>
    </row>
    <row r="901" customFormat="false" ht="15" hidden="false" customHeight="false" outlineLevel="0" collapsed="false">
      <c r="A901" s="617"/>
      <c r="B901" s="617"/>
      <c r="C901" s="617"/>
      <c r="D901" s="617"/>
      <c r="E901" s="617"/>
      <c r="F901" s="617"/>
      <c r="G901" s="109"/>
      <c r="H901" s="109"/>
      <c r="I901" s="109"/>
      <c r="J901" s="109"/>
      <c r="K901" s="109"/>
      <c r="L901" s="109"/>
      <c r="M901" s="109"/>
      <c r="N901" s="412"/>
      <c r="O901" s="412"/>
      <c r="P901" s="109"/>
      <c r="Q901" s="109"/>
      <c r="R901" s="109"/>
      <c r="S901" s="109"/>
      <c r="T901" s="109"/>
      <c r="U901" s="109"/>
      <c r="V901" s="109"/>
      <c r="W901" s="109"/>
      <c r="X901" s="109"/>
      <c r="Y901" s="109"/>
      <c r="Z901" s="109"/>
      <c r="AA901" s="109"/>
      <c r="AB901" s="109"/>
      <c r="AC901" s="109"/>
    </row>
    <row r="902" customFormat="false" ht="15" hidden="false" customHeight="false" outlineLevel="0" collapsed="false">
      <c r="A902" s="617"/>
      <c r="B902" s="617"/>
      <c r="C902" s="617"/>
      <c r="D902" s="617"/>
      <c r="E902" s="617"/>
      <c r="F902" s="617"/>
      <c r="G902" s="109"/>
      <c r="H902" s="109"/>
      <c r="I902" s="109"/>
      <c r="J902" s="109"/>
      <c r="K902" s="109"/>
      <c r="L902" s="109"/>
      <c r="M902" s="109"/>
      <c r="N902" s="412"/>
      <c r="O902" s="412"/>
      <c r="P902" s="109"/>
      <c r="Q902" s="109"/>
      <c r="R902" s="109"/>
      <c r="S902" s="109"/>
      <c r="T902" s="109"/>
      <c r="U902" s="109"/>
      <c r="V902" s="109"/>
      <c r="W902" s="109"/>
      <c r="X902" s="109"/>
      <c r="Y902" s="109"/>
      <c r="Z902" s="109"/>
      <c r="AA902" s="109"/>
      <c r="AB902" s="109"/>
      <c r="AC902" s="109"/>
    </row>
    <row r="903" customFormat="false" ht="15" hidden="false" customHeight="false" outlineLevel="0" collapsed="false">
      <c r="A903" s="617"/>
      <c r="B903" s="617"/>
      <c r="C903" s="617"/>
      <c r="D903" s="617"/>
      <c r="E903" s="617"/>
      <c r="F903" s="617"/>
      <c r="G903" s="109"/>
      <c r="H903" s="109"/>
      <c r="I903" s="109"/>
      <c r="J903" s="109"/>
      <c r="K903" s="109"/>
      <c r="L903" s="109"/>
      <c r="M903" s="109"/>
      <c r="N903" s="412"/>
      <c r="O903" s="412"/>
      <c r="P903" s="109"/>
      <c r="Q903" s="109"/>
      <c r="R903" s="109"/>
      <c r="S903" s="109"/>
      <c r="T903" s="109"/>
      <c r="U903" s="109"/>
      <c r="V903" s="109"/>
      <c r="W903" s="109"/>
      <c r="X903" s="109"/>
      <c r="Y903" s="109"/>
      <c r="Z903" s="109"/>
      <c r="AA903" s="109"/>
      <c r="AB903" s="109"/>
      <c r="AC903" s="109"/>
    </row>
    <row r="904" customFormat="false" ht="15" hidden="false" customHeight="false" outlineLevel="0" collapsed="false">
      <c r="A904" s="617"/>
      <c r="B904" s="617"/>
      <c r="C904" s="617"/>
      <c r="D904" s="617"/>
      <c r="E904" s="617"/>
      <c r="F904" s="617"/>
      <c r="G904" s="109"/>
      <c r="H904" s="109"/>
      <c r="I904" s="109"/>
      <c r="J904" s="109"/>
      <c r="K904" s="109"/>
      <c r="L904" s="109"/>
      <c r="M904" s="109"/>
      <c r="N904" s="412"/>
      <c r="O904" s="412"/>
      <c r="P904" s="109"/>
      <c r="Q904" s="109"/>
      <c r="R904" s="109"/>
      <c r="S904" s="109"/>
      <c r="T904" s="109"/>
      <c r="U904" s="109"/>
      <c r="V904" s="109"/>
      <c r="W904" s="109"/>
      <c r="X904" s="109"/>
      <c r="Y904" s="109"/>
      <c r="Z904" s="109"/>
      <c r="AA904" s="109"/>
      <c r="AB904" s="109"/>
      <c r="AC904" s="109"/>
    </row>
    <row r="905" customFormat="false" ht="15" hidden="false" customHeight="false" outlineLevel="0" collapsed="false">
      <c r="A905" s="617"/>
      <c r="B905" s="617"/>
      <c r="C905" s="617"/>
      <c r="D905" s="617"/>
      <c r="E905" s="617"/>
      <c r="F905" s="617"/>
      <c r="G905" s="109"/>
      <c r="H905" s="109"/>
      <c r="I905" s="109"/>
      <c r="J905" s="109"/>
      <c r="K905" s="109"/>
      <c r="L905" s="109"/>
      <c r="M905" s="109"/>
      <c r="N905" s="412"/>
      <c r="O905" s="412"/>
      <c r="P905" s="109"/>
      <c r="Q905" s="109"/>
      <c r="R905" s="109"/>
      <c r="S905" s="109"/>
      <c r="T905" s="109"/>
      <c r="U905" s="109"/>
      <c r="V905" s="109"/>
      <c r="W905" s="109"/>
      <c r="X905" s="109"/>
      <c r="Y905" s="109"/>
      <c r="Z905" s="109"/>
      <c r="AA905" s="109"/>
      <c r="AB905" s="109"/>
      <c r="AC905" s="109"/>
    </row>
    <row r="906" customFormat="false" ht="15" hidden="false" customHeight="false" outlineLevel="0" collapsed="false">
      <c r="A906" s="617"/>
      <c r="B906" s="617"/>
      <c r="C906" s="617"/>
      <c r="D906" s="617"/>
      <c r="E906" s="617"/>
      <c r="F906" s="617"/>
      <c r="G906" s="109"/>
      <c r="H906" s="109"/>
      <c r="I906" s="109"/>
      <c r="J906" s="109"/>
      <c r="K906" s="109"/>
      <c r="L906" s="109"/>
      <c r="M906" s="109"/>
      <c r="N906" s="412"/>
      <c r="O906" s="412"/>
      <c r="P906" s="109"/>
      <c r="Q906" s="109"/>
      <c r="R906" s="109"/>
      <c r="S906" s="109"/>
      <c r="T906" s="109"/>
      <c r="U906" s="109"/>
      <c r="V906" s="109"/>
      <c r="W906" s="109"/>
      <c r="X906" s="109"/>
      <c r="Y906" s="109"/>
      <c r="Z906" s="109"/>
      <c r="AA906" s="109"/>
      <c r="AB906" s="109"/>
      <c r="AC906" s="109"/>
    </row>
    <row r="907" customFormat="false" ht="15" hidden="false" customHeight="false" outlineLevel="0" collapsed="false">
      <c r="A907" s="617"/>
      <c r="B907" s="617"/>
      <c r="C907" s="617"/>
      <c r="D907" s="617"/>
      <c r="E907" s="617"/>
      <c r="F907" s="617"/>
      <c r="G907" s="109"/>
      <c r="H907" s="109"/>
      <c r="I907" s="109"/>
      <c r="J907" s="109"/>
      <c r="K907" s="109"/>
      <c r="L907" s="109"/>
      <c r="M907" s="109"/>
      <c r="N907" s="412"/>
      <c r="O907" s="412"/>
      <c r="P907" s="109"/>
      <c r="Q907" s="109"/>
      <c r="R907" s="109"/>
      <c r="S907" s="109"/>
      <c r="T907" s="109"/>
      <c r="U907" s="109"/>
      <c r="V907" s="109"/>
      <c r="W907" s="109"/>
      <c r="X907" s="109"/>
      <c r="Y907" s="109"/>
      <c r="Z907" s="109"/>
      <c r="AA907" s="109"/>
      <c r="AB907" s="109"/>
      <c r="AC907" s="109"/>
    </row>
    <row r="908" customFormat="false" ht="15" hidden="false" customHeight="false" outlineLevel="0" collapsed="false">
      <c r="A908" s="617"/>
      <c r="B908" s="617"/>
      <c r="C908" s="617"/>
      <c r="D908" s="617"/>
      <c r="E908" s="617"/>
      <c r="F908" s="617"/>
      <c r="G908" s="109"/>
      <c r="H908" s="109"/>
      <c r="I908" s="109"/>
      <c r="J908" s="109"/>
      <c r="K908" s="109"/>
      <c r="L908" s="109"/>
      <c r="M908" s="109"/>
      <c r="N908" s="412"/>
      <c r="O908" s="412"/>
      <c r="P908" s="109"/>
      <c r="Q908" s="109"/>
      <c r="R908" s="109"/>
      <c r="S908" s="109"/>
      <c r="T908" s="109"/>
      <c r="U908" s="109"/>
      <c r="V908" s="109"/>
      <c r="W908" s="109"/>
      <c r="X908" s="109"/>
      <c r="Y908" s="109"/>
      <c r="Z908" s="109"/>
      <c r="AA908" s="109"/>
      <c r="AB908" s="109"/>
      <c r="AC908" s="109"/>
    </row>
    <row r="909" customFormat="false" ht="15" hidden="false" customHeight="false" outlineLevel="0" collapsed="false">
      <c r="A909" s="617"/>
      <c r="B909" s="617"/>
      <c r="C909" s="617"/>
      <c r="D909" s="617"/>
      <c r="E909" s="617"/>
      <c r="F909" s="617"/>
      <c r="G909" s="109"/>
      <c r="H909" s="109"/>
      <c r="I909" s="109"/>
      <c r="J909" s="109"/>
      <c r="K909" s="109"/>
      <c r="L909" s="109"/>
      <c r="M909" s="109"/>
      <c r="N909" s="412"/>
      <c r="O909" s="412"/>
      <c r="P909" s="109"/>
      <c r="Q909" s="109"/>
      <c r="R909" s="109"/>
      <c r="S909" s="109"/>
      <c r="T909" s="109"/>
      <c r="U909" s="109"/>
      <c r="V909" s="109"/>
      <c r="W909" s="109"/>
      <c r="X909" s="109"/>
      <c r="Y909" s="109"/>
      <c r="Z909" s="109"/>
      <c r="AA909" s="109"/>
      <c r="AB909" s="109"/>
      <c r="AC909" s="109"/>
    </row>
    <row r="910" customFormat="false" ht="15" hidden="false" customHeight="false" outlineLevel="0" collapsed="false">
      <c r="A910" s="617"/>
      <c r="B910" s="617"/>
      <c r="C910" s="617"/>
      <c r="D910" s="617"/>
      <c r="E910" s="617"/>
      <c r="F910" s="617"/>
      <c r="G910" s="109"/>
      <c r="H910" s="109"/>
      <c r="I910" s="109"/>
      <c r="J910" s="109"/>
      <c r="K910" s="109"/>
      <c r="L910" s="109"/>
      <c r="M910" s="109"/>
      <c r="N910" s="412"/>
      <c r="O910" s="412"/>
      <c r="P910" s="109"/>
      <c r="Q910" s="109"/>
      <c r="R910" s="109"/>
      <c r="S910" s="109"/>
      <c r="T910" s="109"/>
      <c r="U910" s="109"/>
      <c r="V910" s="109"/>
      <c r="W910" s="109"/>
      <c r="X910" s="109"/>
      <c r="Y910" s="109"/>
      <c r="Z910" s="109"/>
      <c r="AA910" s="109"/>
      <c r="AB910" s="109"/>
      <c r="AC910" s="109"/>
    </row>
    <row r="911" customFormat="false" ht="15" hidden="false" customHeight="false" outlineLevel="0" collapsed="false">
      <c r="A911" s="617"/>
      <c r="B911" s="617"/>
      <c r="C911" s="617"/>
      <c r="D911" s="617"/>
      <c r="E911" s="617"/>
      <c r="F911" s="617"/>
      <c r="G911" s="109"/>
      <c r="H911" s="109"/>
      <c r="I911" s="109"/>
      <c r="J911" s="109"/>
      <c r="K911" s="109"/>
      <c r="L911" s="109"/>
      <c r="M911" s="109"/>
      <c r="N911" s="412"/>
      <c r="O911" s="412"/>
      <c r="P911" s="109"/>
      <c r="Q911" s="109"/>
      <c r="R911" s="109"/>
      <c r="S911" s="109"/>
      <c r="T911" s="109"/>
      <c r="U911" s="109"/>
      <c r="V911" s="109"/>
      <c r="W911" s="109"/>
      <c r="X911" s="109"/>
      <c r="Y911" s="109"/>
      <c r="Z911" s="109"/>
      <c r="AA911" s="109"/>
      <c r="AB911" s="109"/>
      <c r="AC911" s="109"/>
    </row>
    <row r="912" customFormat="false" ht="15" hidden="false" customHeight="false" outlineLevel="0" collapsed="false">
      <c r="A912" s="617"/>
      <c r="B912" s="617"/>
      <c r="C912" s="617"/>
      <c r="D912" s="617"/>
      <c r="E912" s="617"/>
      <c r="F912" s="617"/>
      <c r="G912" s="109"/>
      <c r="H912" s="109"/>
      <c r="I912" s="109"/>
      <c r="J912" s="109"/>
      <c r="K912" s="109"/>
      <c r="L912" s="109"/>
      <c r="M912" s="109"/>
      <c r="N912" s="412"/>
      <c r="O912" s="412"/>
      <c r="P912" s="109"/>
      <c r="Q912" s="109"/>
      <c r="R912" s="109"/>
      <c r="S912" s="109"/>
      <c r="T912" s="109"/>
      <c r="U912" s="109"/>
      <c r="V912" s="109"/>
      <c r="W912" s="109"/>
      <c r="X912" s="109"/>
      <c r="Y912" s="109"/>
      <c r="Z912" s="109"/>
      <c r="AA912" s="109"/>
      <c r="AB912" s="109"/>
      <c r="AC912" s="109"/>
    </row>
    <row r="913" customFormat="false" ht="15" hidden="false" customHeight="false" outlineLevel="0" collapsed="false">
      <c r="A913" s="617"/>
      <c r="B913" s="617"/>
      <c r="C913" s="617"/>
      <c r="D913" s="617"/>
      <c r="E913" s="617"/>
      <c r="F913" s="617"/>
      <c r="G913" s="109"/>
      <c r="H913" s="109"/>
      <c r="I913" s="109"/>
      <c r="J913" s="109"/>
      <c r="K913" s="109"/>
      <c r="L913" s="109"/>
      <c r="M913" s="109"/>
      <c r="N913" s="412"/>
      <c r="O913" s="412"/>
      <c r="P913" s="109"/>
      <c r="Q913" s="109"/>
      <c r="R913" s="109"/>
      <c r="S913" s="109"/>
      <c r="T913" s="109"/>
      <c r="U913" s="109"/>
      <c r="V913" s="109"/>
      <c r="W913" s="109"/>
      <c r="X913" s="109"/>
      <c r="Y913" s="109"/>
      <c r="Z913" s="109"/>
      <c r="AA913" s="109"/>
      <c r="AB913" s="109"/>
      <c r="AC913" s="109"/>
    </row>
    <row r="914" customFormat="false" ht="15" hidden="false" customHeight="false" outlineLevel="0" collapsed="false">
      <c r="A914" s="617"/>
      <c r="B914" s="617"/>
      <c r="C914" s="617"/>
      <c r="D914" s="617"/>
      <c r="E914" s="617"/>
      <c r="F914" s="617"/>
      <c r="G914" s="109"/>
      <c r="H914" s="109"/>
      <c r="I914" s="109"/>
      <c r="J914" s="109"/>
      <c r="K914" s="109"/>
      <c r="L914" s="109"/>
      <c r="M914" s="109"/>
      <c r="N914" s="412"/>
      <c r="O914" s="412"/>
      <c r="P914" s="109"/>
      <c r="Q914" s="109"/>
      <c r="R914" s="109"/>
      <c r="S914" s="109"/>
      <c r="T914" s="109"/>
      <c r="U914" s="109"/>
      <c r="V914" s="109"/>
      <c r="W914" s="109"/>
      <c r="X914" s="109"/>
      <c r="Y914" s="109"/>
      <c r="Z914" s="109"/>
      <c r="AA914" s="109"/>
      <c r="AB914" s="109"/>
      <c r="AC914" s="109"/>
    </row>
    <row r="915" customFormat="false" ht="15" hidden="false" customHeight="false" outlineLevel="0" collapsed="false">
      <c r="A915" s="617"/>
      <c r="B915" s="617"/>
      <c r="C915" s="617"/>
      <c r="D915" s="617"/>
      <c r="E915" s="617"/>
      <c r="F915" s="617"/>
      <c r="G915" s="109"/>
      <c r="H915" s="109"/>
      <c r="I915" s="109"/>
      <c r="J915" s="109"/>
      <c r="K915" s="109"/>
      <c r="L915" s="109"/>
      <c r="M915" s="109"/>
      <c r="N915" s="412"/>
      <c r="O915" s="412"/>
      <c r="P915" s="109"/>
      <c r="Q915" s="109"/>
      <c r="R915" s="109"/>
      <c r="S915" s="109"/>
      <c r="T915" s="109"/>
      <c r="U915" s="109"/>
      <c r="V915" s="109"/>
      <c r="W915" s="109"/>
      <c r="X915" s="109"/>
      <c r="Y915" s="109"/>
      <c r="Z915" s="109"/>
      <c r="AA915" s="109"/>
      <c r="AB915" s="109"/>
      <c r="AC915" s="109"/>
    </row>
    <row r="916" customFormat="false" ht="15" hidden="false" customHeight="false" outlineLevel="0" collapsed="false">
      <c r="A916" s="617"/>
      <c r="B916" s="617"/>
      <c r="C916" s="617"/>
      <c r="D916" s="617"/>
      <c r="E916" s="617"/>
      <c r="F916" s="617"/>
      <c r="G916" s="109"/>
      <c r="H916" s="109"/>
      <c r="I916" s="109"/>
      <c r="J916" s="109"/>
      <c r="K916" s="109"/>
      <c r="L916" s="109"/>
      <c r="M916" s="109"/>
      <c r="N916" s="412"/>
      <c r="O916" s="412"/>
      <c r="P916" s="109"/>
      <c r="Q916" s="109"/>
      <c r="R916" s="109"/>
      <c r="S916" s="109"/>
      <c r="T916" s="109"/>
      <c r="U916" s="109"/>
      <c r="V916" s="109"/>
      <c r="W916" s="109"/>
      <c r="X916" s="109"/>
      <c r="Y916" s="109"/>
      <c r="Z916" s="109"/>
      <c r="AA916" s="109"/>
      <c r="AB916" s="109"/>
      <c r="AC916" s="109"/>
    </row>
    <row r="917" customFormat="false" ht="15" hidden="false" customHeight="false" outlineLevel="0" collapsed="false">
      <c r="A917" s="617"/>
      <c r="B917" s="617"/>
      <c r="C917" s="617"/>
      <c r="D917" s="617"/>
      <c r="E917" s="617"/>
      <c r="F917" s="617"/>
      <c r="G917" s="109"/>
      <c r="H917" s="109"/>
      <c r="I917" s="109"/>
      <c r="J917" s="109"/>
      <c r="K917" s="109"/>
      <c r="L917" s="109"/>
      <c r="M917" s="109"/>
      <c r="N917" s="412"/>
      <c r="O917" s="412"/>
      <c r="P917" s="109"/>
      <c r="Q917" s="109"/>
      <c r="R917" s="109"/>
      <c r="S917" s="109"/>
      <c r="T917" s="109"/>
      <c r="U917" s="109"/>
      <c r="V917" s="109"/>
      <c r="W917" s="109"/>
      <c r="X917" s="109"/>
      <c r="Y917" s="109"/>
      <c r="Z917" s="109"/>
      <c r="AA917" s="109"/>
      <c r="AB917" s="109"/>
      <c r="AC917" s="109"/>
    </row>
    <row r="918" customFormat="false" ht="15" hidden="false" customHeight="false" outlineLevel="0" collapsed="false">
      <c r="A918" s="617"/>
      <c r="B918" s="617"/>
      <c r="C918" s="617"/>
      <c r="D918" s="617"/>
      <c r="E918" s="617"/>
      <c r="F918" s="617"/>
      <c r="G918" s="109"/>
      <c r="H918" s="109"/>
      <c r="I918" s="109"/>
      <c r="J918" s="109"/>
      <c r="K918" s="109"/>
      <c r="L918" s="109"/>
      <c r="M918" s="109"/>
      <c r="N918" s="412"/>
      <c r="O918" s="412"/>
      <c r="P918" s="109"/>
      <c r="Q918" s="109"/>
      <c r="R918" s="109"/>
      <c r="S918" s="109"/>
      <c r="T918" s="109"/>
      <c r="U918" s="109"/>
      <c r="V918" s="109"/>
      <c r="W918" s="109"/>
      <c r="X918" s="109"/>
      <c r="Y918" s="109"/>
      <c r="Z918" s="109"/>
      <c r="AA918" s="109"/>
      <c r="AB918" s="109"/>
      <c r="AC918" s="109"/>
    </row>
    <row r="919" customFormat="false" ht="15" hidden="false" customHeight="false" outlineLevel="0" collapsed="false">
      <c r="A919" s="617"/>
      <c r="B919" s="617"/>
      <c r="C919" s="617"/>
      <c r="D919" s="617"/>
      <c r="E919" s="617"/>
      <c r="F919" s="617"/>
      <c r="G919" s="109"/>
      <c r="H919" s="109"/>
      <c r="I919" s="109"/>
      <c r="J919" s="109"/>
      <c r="K919" s="109"/>
      <c r="L919" s="109"/>
      <c r="M919" s="109"/>
      <c r="N919" s="412"/>
      <c r="O919" s="412"/>
      <c r="P919" s="109"/>
      <c r="Q919" s="109"/>
      <c r="R919" s="109"/>
      <c r="S919" s="109"/>
      <c r="T919" s="109"/>
      <c r="U919" s="109"/>
      <c r="V919" s="109"/>
      <c r="W919" s="109"/>
      <c r="X919" s="109"/>
      <c r="Y919" s="109"/>
      <c r="Z919" s="109"/>
      <c r="AA919" s="109"/>
      <c r="AB919" s="109"/>
      <c r="AC919" s="109"/>
    </row>
    <row r="920" customFormat="false" ht="15" hidden="false" customHeight="false" outlineLevel="0" collapsed="false">
      <c r="A920" s="617"/>
      <c r="B920" s="617"/>
      <c r="C920" s="617"/>
      <c r="D920" s="617"/>
      <c r="E920" s="617"/>
      <c r="F920" s="617"/>
      <c r="G920" s="109"/>
      <c r="H920" s="109"/>
      <c r="I920" s="109"/>
      <c r="J920" s="109"/>
      <c r="K920" s="109"/>
      <c r="L920" s="109"/>
      <c r="M920" s="109"/>
      <c r="N920" s="412"/>
      <c r="O920" s="412"/>
      <c r="P920" s="109"/>
      <c r="Q920" s="109"/>
      <c r="R920" s="109"/>
      <c r="S920" s="109"/>
      <c r="T920" s="109"/>
      <c r="U920" s="109"/>
      <c r="V920" s="109"/>
      <c r="W920" s="109"/>
      <c r="X920" s="109"/>
      <c r="Y920" s="109"/>
      <c r="Z920" s="109"/>
      <c r="AA920" s="109"/>
      <c r="AB920" s="109"/>
      <c r="AC920" s="109"/>
    </row>
    <row r="921" customFormat="false" ht="15" hidden="false" customHeight="false" outlineLevel="0" collapsed="false">
      <c r="A921" s="617"/>
      <c r="B921" s="617"/>
      <c r="C921" s="617"/>
      <c r="D921" s="617"/>
      <c r="E921" s="617"/>
      <c r="F921" s="617"/>
      <c r="G921" s="109"/>
      <c r="H921" s="109"/>
      <c r="I921" s="109"/>
      <c r="J921" s="109"/>
      <c r="K921" s="109"/>
      <c r="L921" s="109"/>
      <c r="M921" s="109"/>
      <c r="N921" s="412"/>
      <c r="O921" s="412"/>
      <c r="P921" s="109"/>
      <c r="Q921" s="109"/>
      <c r="R921" s="109"/>
      <c r="S921" s="109"/>
      <c r="T921" s="109"/>
      <c r="U921" s="109"/>
      <c r="V921" s="109"/>
      <c r="W921" s="109"/>
      <c r="X921" s="109"/>
      <c r="Y921" s="109"/>
      <c r="Z921" s="109"/>
      <c r="AA921" s="109"/>
      <c r="AB921" s="109"/>
      <c r="AC921" s="109"/>
    </row>
    <row r="922" customFormat="false" ht="15" hidden="false" customHeight="false" outlineLevel="0" collapsed="false">
      <c r="A922" s="617"/>
      <c r="B922" s="617"/>
      <c r="C922" s="617"/>
      <c r="D922" s="617"/>
      <c r="E922" s="617"/>
      <c r="F922" s="617"/>
      <c r="G922" s="109"/>
      <c r="H922" s="109"/>
      <c r="I922" s="109"/>
      <c r="J922" s="109"/>
      <c r="K922" s="109"/>
      <c r="L922" s="109"/>
      <c r="M922" s="109"/>
      <c r="N922" s="412"/>
      <c r="O922" s="412"/>
      <c r="P922" s="109"/>
      <c r="Q922" s="109"/>
      <c r="R922" s="109"/>
      <c r="S922" s="109"/>
      <c r="T922" s="109"/>
      <c r="U922" s="109"/>
      <c r="V922" s="109"/>
      <c r="W922" s="109"/>
      <c r="X922" s="109"/>
      <c r="Y922" s="109"/>
      <c r="Z922" s="109"/>
      <c r="AA922" s="109"/>
      <c r="AB922" s="109"/>
      <c r="AC922" s="109"/>
    </row>
    <row r="923" customFormat="false" ht="15" hidden="false" customHeight="false" outlineLevel="0" collapsed="false">
      <c r="A923" s="617"/>
      <c r="B923" s="617"/>
      <c r="C923" s="617"/>
      <c r="D923" s="617"/>
      <c r="E923" s="617"/>
      <c r="F923" s="617"/>
      <c r="G923" s="109"/>
      <c r="H923" s="109"/>
      <c r="I923" s="109"/>
      <c r="J923" s="109"/>
      <c r="K923" s="109"/>
      <c r="L923" s="109"/>
      <c r="M923" s="109"/>
      <c r="N923" s="412"/>
      <c r="O923" s="412"/>
      <c r="P923" s="109"/>
      <c r="Q923" s="109"/>
      <c r="R923" s="109"/>
      <c r="S923" s="109"/>
      <c r="T923" s="109"/>
      <c r="U923" s="109"/>
      <c r="V923" s="109"/>
      <c r="W923" s="109"/>
      <c r="X923" s="109"/>
      <c r="Y923" s="109"/>
      <c r="Z923" s="109"/>
      <c r="AA923" s="109"/>
      <c r="AB923" s="109"/>
      <c r="AC923" s="109"/>
    </row>
    <row r="924" customFormat="false" ht="15" hidden="false" customHeight="false" outlineLevel="0" collapsed="false">
      <c r="A924" s="617"/>
      <c r="B924" s="617"/>
      <c r="C924" s="617"/>
      <c r="D924" s="617"/>
      <c r="E924" s="617"/>
      <c r="F924" s="617"/>
      <c r="G924" s="109"/>
      <c r="H924" s="109"/>
      <c r="I924" s="109"/>
      <c r="J924" s="109"/>
      <c r="K924" s="109"/>
      <c r="L924" s="109"/>
      <c r="M924" s="109"/>
      <c r="N924" s="412"/>
      <c r="O924" s="412"/>
      <c r="P924" s="109"/>
      <c r="Q924" s="109"/>
      <c r="R924" s="109"/>
      <c r="S924" s="109"/>
      <c r="T924" s="109"/>
      <c r="U924" s="109"/>
      <c r="V924" s="109"/>
      <c r="W924" s="109"/>
      <c r="X924" s="109"/>
      <c r="Y924" s="109"/>
      <c r="Z924" s="109"/>
      <c r="AA924" s="109"/>
      <c r="AB924" s="109"/>
      <c r="AC924" s="109"/>
    </row>
    <row r="925" customFormat="false" ht="15" hidden="false" customHeight="false" outlineLevel="0" collapsed="false">
      <c r="A925" s="617"/>
      <c r="B925" s="617"/>
      <c r="C925" s="617"/>
      <c r="D925" s="617"/>
      <c r="E925" s="617"/>
      <c r="F925" s="617"/>
      <c r="G925" s="109"/>
      <c r="H925" s="109"/>
      <c r="I925" s="109"/>
      <c r="J925" s="109"/>
      <c r="K925" s="109"/>
      <c r="L925" s="109"/>
      <c r="M925" s="109"/>
      <c r="N925" s="412"/>
      <c r="O925" s="412"/>
      <c r="P925" s="109"/>
      <c r="Q925" s="109"/>
      <c r="R925" s="109"/>
      <c r="S925" s="109"/>
      <c r="T925" s="109"/>
      <c r="U925" s="109"/>
      <c r="V925" s="109"/>
      <c r="W925" s="109"/>
      <c r="X925" s="109"/>
      <c r="Y925" s="109"/>
      <c r="Z925" s="109"/>
      <c r="AA925" s="109"/>
      <c r="AB925" s="109"/>
      <c r="AC925" s="109"/>
    </row>
    <row r="926" customFormat="false" ht="15" hidden="false" customHeight="false" outlineLevel="0" collapsed="false">
      <c r="A926" s="617"/>
      <c r="B926" s="617"/>
      <c r="C926" s="617"/>
      <c r="D926" s="617"/>
      <c r="E926" s="617"/>
      <c r="F926" s="617"/>
      <c r="G926" s="109"/>
      <c r="H926" s="109"/>
      <c r="I926" s="109"/>
      <c r="J926" s="109"/>
      <c r="K926" s="109"/>
      <c r="L926" s="109"/>
      <c r="M926" s="109"/>
      <c r="N926" s="412"/>
      <c r="O926" s="412"/>
      <c r="P926" s="109"/>
      <c r="Q926" s="109"/>
      <c r="R926" s="109"/>
      <c r="S926" s="109"/>
      <c r="T926" s="109"/>
      <c r="U926" s="109"/>
      <c r="V926" s="109"/>
      <c r="W926" s="109"/>
      <c r="X926" s="109"/>
      <c r="Y926" s="109"/>
      <c r="Z926" s="109"/>
      <c r="AA926" s="109"/>
      <c r="AB926" s="109"/>
      <c r="AC926" s="109"/>
    </row>
    <row r="927" customFormat="false" ht="15" hidden="false" customHeight="false" outlineLevel="0" collapsed="false">
      <c r="A927" s="617"/>
      <c r="B927" s="617"/>
      <c r="C927" s="617"/>
      <c r="D927" s="617"/>
      <c r="E927" s="617"/>
      <c r="F927" s="617"/>
      <c r="G927" s="109"/>
      <c r="H927" s="109"/>
      <c r="I927" s="109"/>
      <c r="J927" s="109"/>
      <c r="K927" s="109"/>
      <c r="L927" s="109"/>
      <c r="M927" s="109"/>
      <c r="N927" s="412"/>
      <c r="O927" s="412"/>
      <c r="P927" s="109"/>
      <c r="Q927" s="109"/>
      <c r="R927" s="109"/>
      <c r="S927" s="109"/>
      <c r="T927" s="109"/>
      <c r="U927" s="109"/>
      <c r="V927" s="109"/>
      <c r="W927" s="109"/>
      <c r="X927" s="109"/>
      <c r="Y927" s="109"/>
      <c r="Z927" s="109"/>
      <c r="AA927" s="109"/>
      <c r="AB927" s="109"/>
      <c r="AC927" s="109"/>
    </row>
    <row r="928" customFormat="false" ht="15" hidden="false" customHeight="false" outlineLevel="0" collapsed="false">
      <c r="A928" s="617"/>
      <c r="B928" s="617"/>
      <c r="C928" s="617"/>
      <c r="D928" s="617"/>
      <c r="E928" s="617"/>
      <c r="F928" s="617"/>
      <c r="G928" s="109"/>
      <c r="H928" s="109"/>
      <c r="I928" s="109"/>
      <c r="J928" s="109"/>
      <c r="K928" s="109"/>
      <c r="L928" s="109"/>
      <c r="M928" s="109"/>
      <c r="N928" s="412"/>
      <c r="O928" s="412"/>
      <c r="P928" s="109"/>
      <c r="Q928" s="109"/>
      <c r="R928" s="109"/>
      <c r="S928" s="109"/>
      <c r="T928" s="109"/>
      <c r="U928" s="109"/>
      <c r="V928" s="109"/>
      <c r="W928" s="109"/>
      <c r="X928" s="109"/>
      <c r="Y928" s="109"/>
      <c r="Z928" s="109"/>
      <c r="AA928" s="109"/>
      <c r="AB928" s="109"/>
      <c r="AC928" s="109"/>
    </row>
    <row r="929" customFormat="false" ht="15" hidden="false" customHeight="false" outlineLevel="0" collapsed="false">
      <c r="A929" s="617"/>
      <c r="B929" s="617"/>
      <c r="C929" s="617"/>
      <c r="D929" s="617"/>
      <c r="E929" s="617"/>
      <c r="F929" s="617"/>
      <c r="G929" s="109"/>
      <c r="H929" s="109"/>
      <c r="I929" s="109"/>
      <c r="J929" s="109"/>
      <c r="K929" s="109"/>
      <c r="L929" s="109"/>
      <c r="M929" s="109"/>
      <c r="N929" s="412"/>
      <c r="O929" s="412"/>
      <c r="P929" s="109"/>
      <c r="Q929" s="109"/>
      <c r="R929" s="109"/>
      <c r="S929" s="109"/>
      <c r="T929" s="109"/>
      <c r="U929" s="109"/>
      <c r="V929" s="109"/>
      <c r="W929" s="109"/>
      <c r="X929" s="109"/>
      <c r="Y929" s="109"/>
      <c r="Z929" s="109"/>
      <c r="AA929" s="109"/>
      <c r="AB929" s="109"/>
      <c r="AC929" s="109"/>
    </row>
    <row r="930" customFormat="false" ht="15" hidden="false" customHeight="false" outlineLevel="0" collapsed="false">
      <c r="A930" s="617"/>
      <c r="B930" s="617"/>
      <c r="C930" s="617"/>
      <c r="D930" s="617"/>
      <c r="E930" s="617"/>
      <c r="F930" s="617"/>
      <c r="G930" s="109"/>
      <c r="H930" s="109"/>
      <c r="I930" s="109"/>
      <c r="J930" s="109"/>
      <c r="K930" s="109"/>
      <c r="L930" s="109"/>
      <c r="M930" s="109"/>
      <c r="N930" s="412"/>
      <c r="O930" s="412"/>
      <c r="P930" s="109"/>
      <c r="Q930" s="109"/>
      <c r="R930" s="109"/>
      <c r="S930" s="109"/>
      <c r="T930" s="109"/>
      <c r="U930" s="109"/>
      <c r="V930" s="109"/>
      <c r="W930" s="109"/>
      <c r="X930" s="109"/>
      <c r="Y930" s="109"/>
      <c r="Z930" s="109"/>
      <c r="AA930" s="109"/>
      <c r="AB930" s="109"/>
      <c r="AC930" s="109"/>
    </row>
    <row r="931" customFormat="false" ht="15" hidden="false" customHeight="false" outlineLevel="0" collapsed="false">
      <c r="A931" s="617"/>
      <c r="B931" s="617"/>
      <c r="C931" s="617"/>
      <c r="D931" s="617"/>
      <c r="E931" s="617"/>
      <c r="F931" s="617"/>
      <c r="G931" s="109"/>
      <c r="H931" s="109"/>
      <c r="I931" s="109"/>
      <c r="J931" s="109"/>
      <c r="K931" s="109"/>
      <c r="L931" s="109"/>
      <c r="M931" s="109"/>
      <c r="N931" s="412"/>
      <c r="O931" s="412"/>
      <c r="P931" s="109"/>
      <c r="Q931" s="109"/>
      <c r="R931" s="109"/>
      <c r="S931" s="109"/>
      <c r="T931" s="109"/>
      <c r="U931" s="109"/>
      <c r="V931" s="109"/>
      <c r="W931" s="109"/>
      <c r="X931" s="109"/>
      <c r="Y931" s="109"/>
      <c r="Z931" s="109"/>
      <c r="AA931" s="109"/>
      <c r="AB931" s="109"/>
      <c r="AC931" s="109"/>
    </row>
    <row r="932" customFormat="false" ht="15" hidden="false" customHeight="false" outlineLevel="0" collapsed="false">
      <c r="A932" s="617"/>
      <c r="B932" s="617"/>
      <c r="C932" s="617"/>
      <c r="D932" s="617"/>
      <c r="E932" s="617"/>
      <c r="F932" s="617"/>
      <c r="G932" s="109"/>
      <c r="H932" s="109"/>
      <c r="I932" s="109"/>
      <c r="J932" s="109"/>
      <c r="K932" s="109"/>
      <c r="L932" s="109"/>
      <c r="M932" s="109"/>
      <c r="N932" s="412"/>
      <c r="O932" s="412"/>
      <c r="P932" s="109"/>
      <c r="Q932" s="109"/>
      <c r="R932" s="109"/>
      <c r="S932" s="109"/>
      <c r="T932" s="109"/>
      <c r="U932" s="109"/>
      <c r="V932" s="109"/>
      <c r="W932" s="109"/>
      <c r="X932" s="109"/>
      <c r="Y932" s="109"/>
      <c r="Z932" s="109"/>
      <c r="AA932" s="109"/>
      <c r="AB932" s="109"/>
      <c r="AC932" s="109"/>
    </row>
    <row r="933" customFormat="false" ht="15" hidden="false" customHeight="false" outlineLevel="0" collapsed="false">
      <c r="A933" s="617"/>
      <c r="B933" s="617"/>
      <c r="C933" s="617"/>
      <c r="D933" s="617"/>
      <c r="E933" s="617"/>
      <c r="F933" s="617"/>
      <c r="G933" s="109"/>
      <c r="H933" s="109"/>
      <c r="I933" s="109"/>
      <c r="J933" s="109"/>
      <c r="K933" s="109"/>
      <c r="L933" s="109"/>
      <c r="M933" s="109"/>
      <c r="N933" s="412"/>
      <c r="O933" s="412"/>
      <c r="P933" s="109"/>
      <c r="Q933" s="109"/>
      <c r="R933" s="109"/>
      <c r="S933" s="109"/>
      <c r="T933" s="109"/>
      <c r="U933" s="109"/>
      <c r="V933" s="109"/>
      <c r="W933" s="109"/>
      <c r="X933" s="109"/>
      <c r="Y933" s="109"/>
      <c r="Z933" s="109"/>
      <c r="AA933" s="109"/>
      <c r="AB933" s="109"/>
      <c r="AC933" s="109"/>
    </row>
    <row r="934" customFormat="false" ht="15" hidden="false" customHeight="false" outlineLevel="0" collapsed="false">
      <c r="A934" s="617"/>
      <c r="B934" s="617"/>
      <c r="C934" s="617"/>
      <c r="D934" s="617"/>
      <c r="E934" s="617"/>
      <c r="F934" s="617"/>
      <c r="G934" s="109"/>
      <c r="H934" s="109"/>
      <c r="I934" s="109"/>
      <c r="J934" s="109"/>
      <c r="K934" s="109"/>
      <c r="L934" s="109"/>
      <c r="M934" s="109"/>
      <c r="N934" s="412"/>
      <c r="O934" s="412"/>
      <c r="P934" s="109"/>
      <c r="Q934" s="109"/>
      <c r="R934" s="109"/>
      <c r="S934" s="109"/>
      <c r="T934" s="109"/>
      <c r="U934" s="109"/>
      <c r="V934" s="109"/>
      <c r="W934" s="109"/>
      <c r="X934" s="109"/>
      <c r="Y934" s="109"/>
      <c r="Z934" s="109"/>
      <c r="AA934" s="109"/>
      <c r="AB934" s="109"/>
      <c r="AC934" s="109"/>
    </row>
    <row r="935" customFormat="false" ht="15" hidden="false" customHeight="false" outlineLevel="0" collapsed="false">
      <c r="A935" s="617"/>
      <c r="B935" s="617"/>
      <c r="C935" s="617"/>
      <c r="D935" s="617"/>
      <c r="E935" s="617"/>
      <c r="F935" s="617"/>
      <c r="G935" s="109"/>
      <c r="H935" s="109"/>
      <c r="I935" s="109"/>
      <c r="J935" s="109"/>
      <c r="K935" s="109"/>
      <c r="L935" s="109"/>
      <c r="M935" s="109"/>
      <c r="N935" s="412"/>
      <c r="O935" s="412"/>
      <c r="P935" s="109"/>
      <c r="Q935" s="109"/>
      <c r="R935" s="109"/>
      <c r="S935" s="109"/>
      <c r="T935" s="109"/>
      <c r="U935" s="109"/>
      <c r="V935" s="109"/>
      <c r="W935" s="109"/>
      <c r="X935" s="109"/>
      <c r="Y935" s="109"/>
      <c r="Z935" s="109"/>
      <c r="AA935" s="109"/>
      <c r="AB935" s="109"/>
      <c r="AC935" s="109"/>
    </row>
    <row r="936" customFormat="false" ht="15" hidden="false" customHeight="false" outlineLevel="0" collapsed="false">
      <c r="A936" s="617"/>
      <c r="B936" s="617"/>
      <c r="C936" s="617"/>
      <c r="D936" s="617"/>
      <c r="E936" s="617"/>
      <c r="F936" s="617"/>
      <c r="G936" s="109"/>
      <c r="H936" s="109"/>
      <c r="I936" s="109"/>
      <c r="J936" s="109"/>
      <c r="K936" s="109"/>
      <c r="L936" s="109"/>
      <c r="M936" s="109"/>
      <c r="N936" s="412"/>
      <c r="O936" s="412"/>
      <c r="P936" s="109"/>
      <c r="Q936" s="109"/>
      <c r="R936" s="109"/>
      <c r="S936" s="109"/>
      <c r="T936" s="109"/>
      <c r="U936" s="109"/>
      <c r="V936" s="109"/>
      <c r="W936" s="109"/>
      <c r="X936" s="109"/>
      <c r="Y936" s="109"/>
      <c r="Z936" s="109"/>
      <c r="AA936" s="109"/>
      <c r="AB936" s="109"/>
      <c r="AC936" s="109"/>
    </row>
    <row r="937" customFormat="false" ht="15" hidden="false" customHeight="false" outlineLevel="0" collapsed="false">
      <c r="A937" s="617"/>
      <c r="B937" s="617"/>
      <c r="C937" s="617"/>
      <c r="D937" s="617"/>
      <c r="E937" s="617"/>
      <c r="F937" s="617"/>
      <c r="G937" s="109"/>
      <c r="H937" s="109"/>
      <c r="I937" s="109"/>
      <c r="J937" s="109"/>
      <c r="K937" s="109"/>
      <c r="L937" s="109"/>
      <c r="M937" s="109"/>
      <c r="N937" s="412"/>
      <c r="O937" s="412"/>
      <c r="P937" s="109"/>
      <c r="Q937" s="109"/>
      <c r="R937" s="109"/>
      <c r="S937" s="109"/>
      <c r="T937" s="109"/>
      <c r="U937" s="109"/>
      <c r="V937" s="109"/>
      <c r="W937" s="109"/>
      <c r="X937" s="109"/>
      <c r="Y937" s="109"/>
      <c r="Z937" s="109"/>
      <c r="AA937" s="109"/>
      <c r="AB937" s="109"/>
      <c r="AC937" s="109"/>
    </row>
    <row r="938" customFormat="false" ht="15" hidden="false" customHeight="false" outlineLevel="0" collapsed="false">
      <c r="A938" s="617"/>
      <c r="B938" s="617"/>
      <c r="C938" s="617"/>
      <c r="D938" s="617"/>
      <c r="E938" s="617"/>
      <c r="F938" s="617"/>
      <c r="G938" s="109"/>
      <c r="H938" s="109"/>
      <c r="I938" s="109"/>
      <c r="J938" s="109"/>
      <c r="K938" s="109"/>
      <c r="L938" s="109"/>
      <c r="M938" s="109"/>
      <c r="N938" s="412"/>
      <c r="O938" s="412"/>
      <c r="P938" s="109"/>
      <c r="Q938" s="109"/>
      <c r="R938" s="109"/>
      <c r="S938" s="109"/>
      <c r="T938" s="109"/>
      <c r="U938" s="109"/>
      <c r="V938" s="109"/>
      <c r="W938" s="109"/>
      <c r="X938" s="109"/>
      <c r="Y938" s="109"/>
      <c r="Z938" s="109"/>
      <c r="AA938" s="109"/>
      <c r="AB938" s="109"/>
      <c r="AC938" s="109"/>
    </row>
    <row r="939" customFormat="false" ht="15" hidden="false" customHeight="false" outlineLevel="0" collapsed="false">
      <c r="A939" s="617"/>
      <c r="B939" s="617"/>
      <c r="C939" s="617"/>
      <c r="D939" s="617"/>
      <c r="E939" s="617"/>
      <c r="F939" s="617"/>
      <c r="G939" s="109"/>
      <c r="H939" s="109"/>
      <c r="I939" s="109"/>
      <c r="J939" s="109"/>
      <c r="K939" s="109"/>
      <c r="L939" s="109"/>
      <c r="M939" s="109"/>
      <c r="N939" s="412"/>
      <c r="O939" s="412"/>
      <c r="P939" s="109"/>
      <c r="Q939" s="109"/>
      <c r="R939" s="109"/>
      <c r="S939" s="109"/>
      <c r="T939" s="109"/>
      <c r="U939" s="109"/>
      <c r="V939" s="109"/>
      <c r="W939" s="109"/>
      <c r="X939" s="109"/>
      <c r="Y939" s="109"/>
      <c r="Z939" s="109"/>
      <c r="AA939" s="109"/>
      <c r="AB939" s="109"/>
      <c r="AC939" s="109"/>
    </row>
    <row r="940" customFormat="false" ht="15" hidden="false" customHeight="false" outlineLevel="0" collapsed="false">
      <c r="A940" s="617"/>
      <c r="B940" s="617"/>
      <c r="C940" s="617"/>
      <c r="D940" s="617"/>
      <c r="E940" s="617"/>
      <c r="F940" s="617"/>
      <c r="G940" s="109"/>
      <c r="H940" s="109"/>
      <c r="I940" s="109"/>
      <c r="J940" s="109"/>
      <c r="K940" s="109"/>
      <c r="L940" s="109"/>
      <c r="M940" s="109"/>
      <c r="N940" s="412"/>
      <c r="O940" s="412"/>
      <c r="P940" s="109"/>
      <c r="Q940" s="109"/>
      <c r="R940" s="109"/>
      <c r="S940" s="109"/>
      <c r="T940" s="109"/>
      <c r="U940" s="109"/>
      <c r="V940" s="109"/>
      <c r="W940" s="109"/>
      <c r="X940" s="109"/>
      <c r="Y940" s="109"/>
      <c r="Z940" s="109"/>
      <c r="AA940" s="109"/>
      <c r="AB940" s="109"/>
      <c r="AC940" s="109"/>
    </row>
    <row r="941" customFormat="false" ht="15" hidden="false" customHeight="false" outlineLevel="0" collapsed="false">
      <c r="A941" s="617"/>
      <c r="B941" s="617"/>
      <c r="C941" s="617"/>
      <c r="D941" s="617"/>
      <c r="E941" s="617"/>
      <c r="F941" s="617"/>
      <c r="G941" s="109"/>
      <c r="H941" s="109"/>
      <c r="I941" s="109"/>
      <c r="J941" s="109"/>
      <c r="K941" s="109"/>
      <c r="L941" s="109"/>
      <c r="M941" s="109"/>
      <c r="N941" s="412"/>
      <c r="O941" s="412"/>
      <c r="P941" s="109"/>
      <c r="Q941" s="109"/>
      <c r="R941" s="109"/>
      <c r="S941" s="109"/>
      <c r="T941" s="109"/>
      <c r="U941" s="109"/>
      <c r="V941" s="109"/>
      <c r="W941" s="109"/>
      <c r="X941" s="109"/>
      <c r="Y941" s="109"/>
      <c r="Z941" s="109"/>
      <c r="AA941" s="109"/>
      <c r="AB941" s="109"/>
      <c r="AC941" s="109"/>
    </row>
    <row r="942" customFormat="false" ht="15" hidden="false" customHeight="false" outlineLevel="0" collapsed="false">
      <c r="A942" s="617"/>
      <c r="B942" s="617"/>
      <c r="C942" s="617"/>
      <c r="D942" s="617"/>
      <c r="E942" s="617"/>
      <c r="F942" s="617"/>
      <c r="G942" s="109"/>
      <c r="H942" s="109"/>
      <c r="I942" s="109"/>
      <c r="J942" s="109"/>
      <c r="K942" s="109"/>
      <c r="L942" s="109"/>
      <c r="M942" s="109"/>
      <c r="N942" s="412"/>
      <c r="O942" s="412"/>
      <c r="P942" s="109"/>
      <c r="Q942" s="109"/>
      <c r="R942" s="109"/>
      <c r="S942" s="109"/>
      <c r="T942" s="109"/>
      <c r="U942" s="109"/>
      <c r="V942" s="109"/>
      <c r="W942" s="109"/>
      <c r="X942" s="109"/>
      <c r="Y942" s="109"/>
      <c r="Z942" s="109"/>
      <c r="AA942" s="109"/>
      <c r="AB942" s="109"/>
      <c r="AC942" s="109"/>
    </row>
    <row r="943" customFormat="false" ht="15" hidden="false" customHeight="false" outlineLevel="0" collapsed="false">
      <c r="A943" s="617"/>
      <c r="B943" s="617"/>
      <c r="C943" s="617"/>
      <c r="D943" s="617"/>
      <c r="E943" s="617"/>
      <c r="F943" s="617"/>
      <c r="G943" s="109"/>
      <c r="H943" s="109"/>
      <c r="I943" s="109"/>
      <c r="J943" s="109"/>
      <c r="K943" s="109"/>
      <c r="L943" s="109"/>
      <c r="M943" s="109"/>
      <c r="N943" s="412"/>
      <c r="O943" s="412"/>
      <c r="P943" s="109"/>
      <c r="Q943" s="109"/>
      <c r="R943" s="109"/>
      <c r="S943" s="109"/>
      <c r="T943" s="109"/>
      <c r="U943" s="109"/>
      <c r="V943" s="109"/>
      <c r="W943" s="109"/>
      <c r="X943" s="109"/>
      <c r="Y943" s="109"/>
      <c r="Z943" s="109"/>
      <c r="AA943" s="109"/>
      <c r="AB943" s="109"/>
      <c r="AC943" s="109"/>
    </row>
    <row r="944" customFormat="false" ht="15" hidden="false" customHeight="false" outlineLevel="0" collapsed="false">
      <c r="A944" s="617"/>
      <c r="B944" s="617"/>
      <c r="C944" s="617"/>
      <c r="D944" s="617"/>
      <c r="E944" s="617"/>
      <c r="F944" s="617"/>
      <c r="G944" s="109"/>
      <c r="H944" s="109"/>
      <c r="I944" s="109"/>
      <c r="J944" s="109"/>
      <c r="K944" s="109"/>
      <c r="L944" s="109"/>
      <c r="M944" s="109"/>
      <c r="N944" s="412"/>
      <c r="O944" s="412"/>
      <c r="P944" s="109"/>
      <c r="Q944" s="109"/>
      <c r="R944" s="109"/>
      <c r="S944" s="109"/>
      <c r="T944" s="109"/>
      <c r="U944" s="109"/>
      <c r="V944" s="109"/>
      <c r="W944" s="109"/>
      <c r="X944" s="109"/>
      <c r="Y944" s="109"/>
      <c r="Z944" s="109"/>
      <c r="AA944" s="109"/>
      <c r="AB944" s="109"/>
      <c r="AC944" s="109"/>
    </row>
    <row r="945" customFormat="false" ht="15" hidden="false" customHeight="false" outlineLevel="0" collapsed="false">
      <c r="A945" s="617"/>
      <c r="B945" s="617"/>
      <c r="C945" s="617"/>
      <c r="D945" s="617"/>
      <c r="E945" s="617"/>
      <c r="F945" s="617"/>
      <c r="G945" s="109"/>
      <c r="H945" s="109"/>
      <c r="I945" s="109"/>
      <c r="J945" s="109"/>
      <c r="K945" s="109"/>
      <c r="L945" s="109"/>
      <c r="M945" s="109"/>
      <c r="N945" s="412"/>
      <c r="O945" s="412"/>
      <c r="P945" s="109"/>
      <c r="Q945" s="109"/>
      <c r="R945" s="109"/>
      <c r="S945" s="109"/>
      <c r="T945" s="109"/>
      <c r="U945" s="109"/>
      <c r="V945" s="109"/>
      <c r="W945" s="109"/>
      <c r="X945" s="109"/>
      <c r="Y945" s="109"/>
      <c r="Z945" s="109"/>
      <c r="AA945" s="109"/>
      <c r="AB945" s="109"/>
      <c r="AC945" s="109"/>
    </row>
    <row r="946" customFormat="false" ht="15" hidden="false" customHeight="false" outlineLevel="0" collapsed="false">
      <c r="A946" s="617"/>
      <c r="B946" s="617"/>
      <c r="C946" s="617"/>
      <c r="D946" s="617"/>
      <c r="E946" s="617"/>
      <c r="F946" s="617"/>
      <c r="G946" s="109"/>
      <c r="H946" s="109"/>
      <c r="I946" s="109"/>
      <c r="J946" s="109"/>
      <c r="K946" s="109"/>
      <c r="L946" s="109"/>
      <c r="M946" s="109"/>
      <c r="N946" s="412"/>
      <c r="O946" s="412"/>
      <c r="P946" s="109"/>
      <c r="Q946" s="109"/>
      <c r="R946" s="109"/>
      <c r="S946" s="109"/>
      <c r="T946" s="109"/>
      <c r="U946" s="109"/>
      <c r="V946" s="109"/>
      <c r="W946" s="109"/>
      <c r="X946" s="109"/>
      <c r="Y946" s="109"/>
      <c r="Z946" s="109"/>
      <c r="AA946" s="109"/>
      <c r="AB946" s="109"/>
      <c r="AC946" s="109"/>
    </row>
    <row r="947" customFormat="false" ht="15" hidden="false" customHeight="false" outlineLevel="0" collapsed="false">
      <c r="A947" s="617"/>
      <c r="B947" s="617"/>
      <c r="C947" s="617"/>
      <c r="D947" s="617"/>
      <c r="E947" s="617"/>
      <c r="F947" s="617"/>
      <c r="G947" s="109"/>
      <c r="H947" s="109"/>
      <c r="I947" s="109"/>
      <c r="J947" s="109"/>
      <c r="K947" s="109"/>
      <c r="L947" s="109"/>
      <c r="M947" s="109"/>
      <c r="N947" s="412"/>
      <c r="O947" s="412"/>
      <c r="P947" s="109"/>
      <c r="Q947" s="109"/>
      <c r="R947" s="109"/>
      <c r="S947" s="109"/>
      <c r="T947" s="109"/>
      <c r="U947" s="109"/>
      <c r="V947" s="109"/>
      <c r="W947" s="109"/>
      <c r="X947" s="109"/>
      <c r="Y947" s="109"/>
      <c r="Z947" s="109"/>
      <c r="AA947" s="109"/>
      <c r="AB947" s="109"/>
      <c r="AC947" s="109"/>
    </row>
    <row r="948" customFormat="false" ht="15" hidden="false" customHeight="false" outlineLevel="0" collapsed="false">
      <c r="A948" s="617"/>
      <c r="B948" s="617"/>
      <c r="C948" s="617"/>
      <c r="D948" s="617"/>
      <c r="E948" s="617"/>
      <c r="F948" s="617"/>
      <c r="G948" s="109"/>
      <c r="H948" s="109"/>
      <c r="I948" s="109"/>
      <c r="J948" s="109"/>
      <c r="K948" s="109"/>
      <c r="L948" s="109"/>
      <c r="M948" s="109"/>
      <c r="N948" s="412"/>
      <c r="O948" s="412"/>
      <c r="P948" s="109"/>
      <c r="Q948" s="109"/>
      <c r="R948" s="109"/>
      <c r="S948" s="109"/>
      <c r="T948" s="109"/>
      <c r="U948" s="109"/>
      <c r="V948" s="109"/>
      <c r="W948" s="109"/>
      <c r="X948" s="109"/>
      <c r="Y948" s="109"/>
      <c r="Z948" s="109"/>
      <c r="AA948" s="109"/>
      <c r="AB948" s="109"/>
      <c r="AC948" s="109"/>
    </row>
    <row r="949" customFormat="false" ht="15" hidden="false" customHeight="false" outlineLevel="0" collapsed="false">
      <c r="A949" s="617"/>
      <c r="B949" s="617"/>
      <c r="C949" s="617"/>
      <c r="D949" s="617"/>
      <c r="E949" s="617"/>
      <c r="F949" s="617"/>
      <c r="G949" s="109"/>
      <c r="H949" s="109"/>
      <c r="I949" s="109"/>
      <c r="J949" s="109"/>
      <c r="K949" s="109"/>
      <c r="L949" s="109"/>
      <c r="M949" s="109"/>
      <c r="N949" s="412"/>
      <c r="O949" s="412"/>
      <c r="P949" s="109"/>
      <c r="Q949" s="109"/>
      <c r="R949" s="109"/>
      <c r="S949" s="109"/>
      <c r="T949" s="109"/>
      <c r="U949" s="109"/>
      <c r="V949" s="109"/>
      <c r="W949" s="109"/>
      <c r="X949" s="109"/>
      <c r="Y949" s="109"/>
      <c r="Z949" s="109"/>
      <c r="AA949" s="109"/>
      <c r="AB949" s="109"/>
      <c r="AC949" s="109"/>
    </row>
    <row r="950" customFormat="false" ht="15" hidden="false" customHeight="false" outlineLevel="0" collapsed="false">
      <c r="A950" s="617"/>
      <c r="B950" s="617"/>
      <c r="C950" s="617"/>
      <c r="D950" s="617"/>
      <c r="E950" s="617"/>
      <c r="F950" s="617"/>
      <c r="G950" s="109"/>
      <c r="H950" s="109"/>
      <c r="I950" s="109"/>
      <c r="J950" s="109"/>
      <c r="K950" s="109"/>
      <c r="L950" s="109"/>
      <c r="M950" s="109"/>
      <c r="N950" s="412"/>
      <c r="O950" s="412"/>
      <c r="P950" s="109"/>
      <c r="Q950" s="109"/>
      <c r="R950" s="109"/>
      <c r="S950" s="109"/>
      <c r="T950" s="109"/>
      <c r="U950" s="109"/>
      <c r="V950" s="109"/>
      <c r="W950" s="109"/>
      <c r="X950" s="109"/>
      <c r="Y950" s="109"/>
      <c r="Z950" s="109"/>
      <c r="AA950" s="109"/>
      <c r="AB950" s="109"/>
      <c r="AC950" s="109"/>
    </row>
    <row r="951" customFormat="false" ht="15" hidden="false" customHeight="false" outlineLevel="0" collapsed="false">
      <c r="A951" s="617"/>
      <c r="B951" s="617"/>
      <c r="C951" s="617"/>
      <c r="D951" s="617"/>
      <c r="E951" s="617"/>
      <c r="F951" s="617"/>
      <c r="G951" s="109"/>
      <c r="H951" s="109"/>
      <c r="I951" s="109"/>
      <c r="J951" s="109"/>
      <c r="K951" s="109"/>
      <c r="L951" s="109"/>
      <c r="M951" s="109"/>
      <c r="N951" s="412"/>
      <c r="O951" s="412"/>
      <c r="P951" s="109"/>
      <c r="Q951" s="109"/>
      <c r="R951" s="109"/>
      <c r="S951" s="109"/>
      <c r="T951" s="109"/>
      <c r="U951" s="109"/>
      <c r="V951" s="109"/>
      <c r="W951" s="109"/>
      <c r="X951" s="109"/>
      <c r="Y951" s="109"/>
      <c r="Z951" s="109"/>
      <c r="AA951" s="109"/>
      <c r="AB951" s="109"/>
      <c r="AC951" s="109"/>
    </row>
    <row r="952" customFormat="false" ht="15" hidden="false" customHeight="false" outlineLevel="0" collapsed="false">
      <c r="A952" s="617"/>
      <c r="B952" s="617"/>
      <c r="C952" s="617"/>
      <c r="D952" s="617"/>
      <c r="E952" s="617"/>
      <c r="F952" s="617"/>
      <c r="G952" s="109"/>
      <c r="H952" s="109"/>
      <c r="I952" s="109"/>
      <c r="J952" s="109"/>
      <c r="K952" s="109"/>
      <c r="L952" s="109"/>
      <c r="M952" s="109"/>
      <c r="N952" s="412"/>
      <c r="O952" s="412"/>
      <c r="P952" s="109"/>
      <c r="Q952" s="109"/>
      <c r="R952" s="109"/>
      <c r="S952" s="109"/>
      <c r="T952" s="109"/>
      <c r="U952" s="109"/>
      <c r="V952" s="109"/>
      <c r="W952" s="109"/>
      <c r="X952" s="109"/>
      <c r="Y952" s="109"/>
      <c r="Z952" s="109"/>
      <c r="AA952" s="109"/>
      <c r="AB952" s="109"/>
      <c r="AC952" s="109"/>
    </row>
    <row r="953" customFormat="false" ht="15" hidden="false" customHeight="false" outlineLevel="0" collapsed="false">
      <c r="A953" s="617"/>
      <c r="B953" s="617"/>
      <c r="C953" s="617"/>
      <c r="D953" s="617"/>
      <c r="E953" s="617"/>
      <c r="F953" s="617"/>
      <c r="G953" s="109"/>
      <c r="H953" s="109"/>
      <c r="I953" s="109"/>
      <c r="J953" s="109"/>
      <c r="K953" s="109"/>
      <c r="L953" s="109"/>
      <c r="M953" s="109"/>
      <c r="N953" s="412"/>
      <c r="O953" s="412"/>
      <c r="P953" s="109"/>
      <c r="Q953" s="109"/>
      <c r="R953" s="109"/>
      <c r="S953" s="109"/>
      <c r="T953" s="109"/>
      <c r="U953" s="109"/>
      <c r="V953" s="109"/>
      <c r="W953" s="109"/>
      <c r="X953" s="109"/>
      <c r="Y953" s="109"/>
      <c r="Z953" s="109"/>
      <c r="AA953" s="109"/>
      <c r="AB953" s="109"/>
      <c r="AC953" s="109"/>
    </row>
    <row r="954" customFormat="false" ht="15" hidden="false" customHeight="false" outlineLevel="0" collapsed="false">
      <c r="A954" s="617"/>
      <c r="B954" s="617"/>
      <c r="C954" s="617"/>
      <c r="D954" s="617"/>
      <c r="E954" s="617"/>
      <c r="F954" s="617"/>
      <c r="G954" s="109"/>
      <c r="H954" s="109"/>
      <c r="I954" s="109"/>
      <c r="J954" s="109"/>
      <c r="K954" s="109"/>
      <c r="L954" s="109"/>
      <c r="M954" s="109"/>
      <c r="N954" s="412"/>
      <c r="O954" s="412"/>
      <c r="P954" s="109"/>
      <c r="Q954" s="109"/>
      <c r="R954" s="109"/>
      <c r="S954" s="109"/>
      <c r="T954" s="109"/>
      <c r="U954" s="109"/>
      <c r="V954" s="109"/>
      <c r="W954" s="109"/>
      <c r="X954" s="109"/>
      <c r="Y954" s="109"/>
      <c r="Z954" s="109"/>
      <c r="AA954" s="109"/>
      <c r="AB954" s="109"/>
      <c r="AC954" s="109"/>
    </row>
    <row r="955" customFormat="false" ht="15" hidden="false" customHeight="false" outlineLevel="0" collapsed="false">
      <c r="A955" s="617"/>
      <c r="B955" s="617"/>
      <c r="C955" s="617"/>
      <c r="D955" s="617"/>
      <c r="E955" s="617"/>
      <c r="F955" s="617"/>
      <c r="G955" s="109"/>
      <c r="H955" s="109"/>
      <c r="I955" s="109"/>
      <c r="J955" s="109"/>
      <c r="K955" s="109"/>
      <c r="L955" s="109"/>
      <c r="M955" s="109"/>
      <c r="N955" s="412"/>
      <c r="O955" s="412"/>
      <c r="P955" s="109"/>
      <c r="Q955" s="109"/>
      <c r="R955" s="109"/>
      <c r="S955" s="109"/>
      <c r="T955" s="109"/>
      <c r="U955" s="109"/>
      <c r="V955" s="109"/>
      <c r="W955" s="109"/>
      <c r="X955" s="109"/>
      <c r="Y955" s="109"/>
      <c r="Z955" s="109"/>
      <c r="AA955" s="109"/>
      <c r="AB955" s="109"/>
      <c r="AC955" s="109"/>
    </row>
    <row r="956" customFormat="false" ht="15" hidden="false" customHeight="false" outlineLevel="0" collapsed="false">
      <c r="A956" s="617"/>
      <c r="B956" s="617"/>
      <c r="C956" s="617"/>
      <c r="D956" s="617"/>
      <c r="E956" s="617"/>
      <c r="F956" s="617"/>
      <c r="G956" s="109"/>
      <c r="H956" s="109"/>
      <c r="I956" s="109"/>
      <c r="J956" s="109"/>
      <c r="K956" s="109"/>
      <c r="L956" s="109"/>
      <c r="M956" s="109"/>
      <c r="N956" s="412"/>
      <c r="O956" s="412"/>
      <c r="P956" s="109"/>
      <c r="Q956" s="109"/>
      <c r="R956" s="109"/>
      <c r="S956" s="109"/>
      <c r="T956" s="109"/>
      <c r="U956" s="109"/>
      <c r="V956" s="109"/>
      <c r="W956" s="109"/>
      <c r="X956" s="109"/>
      <c r="Y956" s="109"/>
      <c r="Z956" s="109"/>
      <c r="AA956" s="109"/>
      <c r="AB956" s="109"/>
      <c r="AC956" s="109"/>
    </row>
    <row r="957" customFormat="false" ht="15" hidden="false" customHeight="false" outlineLevel="0" collapsed="false">
      <c r="A957" s="617"/>
      <c r="B957" s="617"/>
      <c r="C957" s="617"/>
      <c r="D957" s="617"/>
      <c r="E957" s="617"/>
      <c r="F957" s="617"/>
      <c r="G957" s="109"/>
      <c r="H957" s="109"/>
      <c r="I957" s="109"/>
      <c r="J957" s="109"/>
      <c r="K957" s="109"/>
      <c r="L957" s="109"/>
      <c r="M957" s="109"/>
      <c r="N957" s="412"/>
      <c r="O957" s="412"/>
      <c r="P957" s="109"/>
      <c r="Q957" s="109"/>
      <c r="R957" s="109"/>
      <c r="S957" s="109"/>
      <c r="T957" s="109"/>
      <c r="U957" s="109"/>
      <c r="V957" s="109"/>
      <c r="W957" s="109"/>
      <c r="X957" s="109"/>
      <c r="Y957" s="109"/>
      <c r="Z957" s="109"/>
      <c r="AA957" s="109"/>
      <c r="AB957" s="109"/>
      <c r="AC957" s="109"/>
    </row>
    <row r="958" customFormat="false" ht="15" hidden="false" customHeight="false" outlineLevel="0" collapsed="false">
      <c r="A958" s="617"/>
      <c r="B958" s="617"/>
      <c r="C958" s="617"/>
      <c r="D958" s="617"/>
      <c r="E958" s="617"/>
      <c r="F958" s="617"/>
      <c r="G958" s="109"/>
      <c r="H958" s="109"/>
      <c r="I958" s="109"/>
      <c r="J958" s="109"/>
      <c r="K958" s="109"/>
      <c r="L958" s="109"/>
      <c r="M958" s="109"/>
      <c r="N958" s="412"/>
      <c r="O958" s="412"/>
      <c r="P958" s="109"/>
      <c r="Q958" s="109"/>
      <c r="R958" s="109"/>
      <c r="S958" s="109"/>
      <c r="T958" s="109"/>
      <c r="U958" s="109"/>
      <c r="V958" s="109"/>
      <c r="W958" s="109"/>
      <c r="X958" s="109"/>
      <c r="Y958" s="109"/>
      <c r="Z958" s="109"/>
      <c r="AA958" s="109"/>
      <c r="AB958" s="109"/>
      <c r="AC958" s="109"/>
    </row>
    <row r="959" customFormat="false" ht="15" hidden="false" customHeight="false" outlineLevel="0" collapsed="false">
      <c r="A959" s="617"/>
      <c r="B959" s="617"/>
      <c r="C959" s="617"/>
      <c r="D959" s="617"/>
      <c r="E959" s="617"/>
      <c r="F959" s="617"/>
      <c r="G959" s="109"/>
      <c r="H959" s="109"/>
      <c r="I959" s="109"/>
      <c r="J959" s="109"/>
      <c r="K959" s="109"/>
      <c r="L959" s="109"/>
      <c r="M959" s="109"/>
      <c r="N959" s="412"/>
      <c r="O959" s="412"/>
      <c r="P959" s="109"/>
      <c r="Q959" s="109"/>
      <c r="R959" s="109"/>
      <c r="S959" s="109"/>
      <c r="T959" s="109"/>
      <c r="U959" s="109"/>
      <c r="V959" s="109"/>
      <c r="W959" s="109"/>
      <c r="X959" s="109"/>
      <c r="Y959" s="109"/>
      <c r="Z959" s="109"/>
      <c r="AA959" s="109"/>
      <c r="AB959" s="109"/>
      <c r="AC959" s="109"/>
    </row>
    <row r="960" customFormat="false" ht="15" hidden="false" customHeight="false" outlineLevel="0" collapsed="false">
      <c r="A960" s="617"/>
      <c r="B960" s="617"/>
      <c r="C960" s="617"/>
      <c r="D960" s="617"/>
      <c r="E960" s="617"/>
      <c r="F960" s="617"/>
      <c r="G960" s="109"/>
      <c r="H960" s="109"/>
      <c r="I960" s="109"/>
      <c r="J960" s="109"/>
      <c r="K960" s="109"/>
      <c r="L960" s="109"/>
      <c r="M960" s="109"/>
      <c r="N960" s="412"/>
      <c r="O960" s="412"/>
      <c r="P960" s="109"/>
      <c r="Q960" s="109"/>
      <c r="R960" s="109"/>
      <c r="S960" s="109"/>
      <c r="T960" s="109"/>
      <c r="U960" s="109"/>
      <c r="V960" s="109"/>
      <c r="W960" s="109"/>
      <c r="X960" s="109"/>
      <c r="Y960" s="109"/>
      <c r="Z960" s="109"/>
      <c r="AA960" s="109"/>
      <c r="AB960" s="109"/>
      <c r="AC960" s="109"/>
    </row>
    <row r="961" customFormat="false" ht="15" hidden="false" customHeight="false" outlineLevel="0" collapsed="false">
      <c r="A961" s="617"/>
      <c r="B961" s="617"/>
      <c r="C961" s="617"/>
      <c r="D961" s="617"/>
      <c r="E961" s="617"/>
      <c r="F961" s="617"/>
      <c r="G961" s="109"/>
      <c r="H961" s="109"/>
      <c r="I961" s="109"/>
      <c r="J961" s="109"/>
      <c r="K961" s="109"/>
      <c r="L961" s="109"/>
      <c r="M961" s="109"/>
      <c r="N961" s="412"/>
      <c r="O961" s="412"/>
      <c r="P961" s="109"/>
      <c r="Q961" s="109"/>
      <c r="R961" s="109"/>
      <c r="S961" s="109"/>
      <c r="T961" s="109"/>
      <c r="U961" s="109"/>
      <c r="V961" s="109"/>
      <c r="W961" s="109"/>
      <c r="X961" s="109"/>
      <c r="Y961" s="109"/>
      <c r="Z961" s="109"/>
      <c r="AA961" s="109"/>
      <c r="AB961" s="109"/>
      <c r="AC961" s="109"/>
    </row>
    <row r="962" customFormat="false" ht="15" hidden="false" customHeight="false" outlineLevel="0" collapsed="false">
      <c r="A962" s="617"/>
      <c r="B962" s="617"/>
      <c r="C962" s="617"/>
      <c r="D962" s="617"/>
      <c r="E962" s="617"/>
      <c r="F962" s="617"/>
      <c r="G962" s="109"/>
      <c r="H962" s="109"/>
      <c r="I962" s="109"/>
      <c r="J962" s="109"/>
      <c r="K962" s="109"/>
      <c r="L962" s="109"/>
      <c r="M962" s="109"/>
      <c r="N962" s="412"/>
      <c r="O962" s="412"/>
      <c r="P962" s="109"/>
      <c r="Q962" s="109"/>
      <c r="R962" s="109"/>
      <c r="S962" s="109"/>
      <c r="T962" s="109"/>
      <c r="U962" s="109"/>
      <c r="V962" s="109"/>
      <c r="W962" s="109"/>
      <c r="X962" s="109"/>
      <c r="Y962" s="109"/>
      <c r="Z962" s="109"/>
      <c r="AA962" s="109"/>
      <c r="AB962" s="109"/>
      <c r="AC962" s="109"/>
    </row>
    <row r="963" customFormat="false" ht="15" hidden="false" customHeight="false" outlineLevel="0" collapsed="false">
      <c r="A963" s="617"/>
      <c r="B963" s="617"/>
      <c r="C963" s="617"/>
      <c r="D963" s="617"/>
      <c r="E963" s="617"/>
      <c r="F963" s="617"/>
      <c r="G963" s="109"/>
      <c r="H963" s="109"/>
      <c r="I963" s="109"/>
      <c r="J963" s="109"/>
      <c r="K963" s="109"/>
      <c r="L963" s="109"/>
      <c r="M963" s="109"/>
      <c r="N963" s="412"/>
      <c r="O963" s="412"/>
      <c r="P963" s="109"/>
      <c r="Q963" s="109"/>
      <c r="R963" s="109"/>
      <c r="S963" s="109"/>
      <c r="T963" s="109"/>
      <c r="U963" s="109"/>
      <c r="V963" s="109"/>
      <c r="W963" s="109"/>
      <c r="X963" s="109"/>
      <c r="Y963" s="109"/>
      <c r="Z963" s="109"/>
      <c r="AA963" s="109"/>
      <c r="AB963" s="109"/>
      <c r="AC963" s="109"/>
    </row>
    <row r="964" customFormat="false" ht="15" hidden="false" customHeight="false" outlineLevel="0" collapsed="false">
      <c r="A964" s="617"/>
      <c r="B964" s="617"/>
      <c r="C964" s="617"/>
      <c r="D964" s="617"/>
      <c r="E964" s="617"/>
      <c r="F964" s="617"/>
      <c r="G964" s="109"/>
      <c r="H964" s="109"/>
      <c r="I964" s="109"/>
      <c r="J964" s="109"/>
      <c r="K964" s="109"/>
      <c r="L964" s="109"/>
      <c r="M964" s="109"/>
      <c r="N964" s="412"/>
      <c r="O964" s="412"/>
      <c r="P964" s="109"/>
      <c r="Q964" s="109"/>
      <c r="R964" s="109"/>
      <c r="S964" s="109"/>
      <c r="T964" s="109"/>
      <c r="U964" s="109"/>
      <c r="V964" s="109"/>
      <c r="W964" s="109"/>
      <c r="X964" s="109"/>
      <c r="Y964" s="109"/>
      <c r="Z964" s="109"/>
      <c r="AA964" s="109"/>
      <c r="AB964" s="109"/>
      <c r="AC964" s="109"/>
    </row>
    <row r="965" customFormat="false" ht="15" hidden="false" customHeight="false" outlineLevel="0" collapsed="false">
      <c r="A965" s="617"/>
      <c r="B965" s="617"/>
      <c r="C965" s="617"/>
      <c r="D965" s="617"/>
      <c r="E965" s="617"/>
      <c r="F965" s="617"/>
      <c r="G965" s="109"/>
      <c r="H965" s="109"/>
      <c r="I965" s="109"/>
      <c r="J965" s="109"/>
      <c r="K965" s="109"/>
      <c r="L965" s="109"/>
      <c r="M965" s="109"/>
      <c r="N965" s="412"/>
      <c r="O965" s="412"/>
      <c r="P965" s="109"/>
      <c r="Q965" s="109"/>
      <c r="R965" s="109"/>
      <c r="S965" s="109"/>
      <c r="T965" s="109"/>
      <c r="U965" s="109"/>
      <c r="V965" s="109"/>
      <c r="W965" s="109"/>
      <c r="X965" s="109"/>
      <c r="Y965" s="109"/>
      <c r="Z965" s="109"/>
      <c r="AA965" s="109"/>
      <c r="AB965" s="109"/>
      <c r="AC965" s="109"/>
    </row>
    <row r="966" customFormat="false" ht="15" hidden="false" customHeight="false" outlineLevel="0" collapsed="false">
      <c r="A966" s="617"/>
      <c r="B966" s="617"/>
      <c r="C966" s="617"/>
      <c r="D966" s="617"/>
      <c r="E966" s="617"/>
      <c r="F966" s="617"/>
      <c r="G966" s="109"/>
      <c r="H966" s="109"/>
      <c r="I966" s="109"/>
      <c r="J966" s="109"/>
      <c r="K966" s="109"/>
      <c r="L966" s="109"/>
      <c r="M966" s="109"/>
      <c r="N966" s="412"/>
      <c r="O966" s="412"/>
      <c r="P966" s="109"/>
      <c r="Q966" s="109"/>
      <c r="R966" s="109"/>
      <c r="S966" s="109"/>
      <c r="T966" s="109"/>
      <c r="U966" s="109"/>
      <c r="V966" s="109"/>
      <c r="W966" s="109"/>
      <c r="X966" s="109"/>
      <c r="Y966" s="109"/>
      <c r="Z966" s="109"/>
      <c r="AA966" s="109"/>
      <c r="AB966" s="109"/>
      <c r="AC966" s="109"/>
    </row>
    <row r="967" customFormat="false" ht="15" hidden="false" customHeight="false" outlineLevel="0" collapsed="false">
      <c r="A967" s="617"/>
      <c r="B967" s="617"/>
      <c r="C967" s="617"/>
      <c r="D967" s="617"/>
      <c r="E967" s="617"/>
      <c r="F967" s="617"/>
      <c r="G967" s="109"/>
      <c r="H967" s="109"/>
      <c r="I967" s="109"/>
      <c r="J967" s="109"/>
      <c r="K967" s="109"/>
      <c r="L967" s="109"/>
      <c r="M967" s="109"/>
      <c r="N967" s="412"/>
      <c r="O967" s="412"/>
      <c r="P967" s="109"/>
      <c r="Q967" s="109"/>
      <c r="R967" s="109"/>
      <c r="S967" s="109"/>
      <c r="T967" s="109"/>
      <c r="U967" s="109"/>
      <c r="V967" s="109"/>
      <c r="W967" s="109"/>
      <c r="X967" s="109"/>
      <c r="Y967" s="109"/>
      <c r="Z967" s="109"/>
      <c r="AA967" s="109"/>
      <c r="AB967" s="109"/>
      <c r="AC967" s="109"/>
    </row>
    <row r="968" customFormat="false" ht="15" hidden="false" customHeight="false" outlineLevel="0" collapsed="false">
      <c r="A968" s="617"/>
      <c r="B968" s="617"/>
      <c r="C968" s="617"/>
      <c r="D968" s="617"/>
      <c r="E968" s="617"/>
      <c r="F968" s="617"/>
      <c r="G968" s="109"/>
      <c r="H968" s="109"/>
      <c r="I968" s="109"/>
      <c r="J968" s="109"/>
      <c r="K968" s="109"/>
      <c r="L968" s="109"/>
      <c r="M968" s="109"/>
      <c r="N968" s="412"/>
      <c r="O968" s="412"/>
      <c r="P968" s="109"/>
      <c r="Q968" s="109"/>
      <c r="R968" s="109"/>
      <c r="S968" s="109"/>
      <c r="T968" s="109"/>
      <c r="U968" s="109"/>
      <c r="V968" s="109"/>
      <c r="W968" s="109"/>
      <c r="X968" s="109"/>
      <c r="Y968" s="109"/>
      <c r="Z968" s="109"/>
      <c r="AA968" s="109"/>
      <c r="AB968" s="109"/>
      <c r="AC968" s="109"/>
    </row>
    <row r="969" customFormat="false" ht="15" hidden="false" customHeight="false" outlineLevel="0" collapsed="false">
      <c r="A969" s="617"/>
      <c r="B969" s="617"/>
      <c r="C969" s="617"/>
      <c r="D969" s="617"/>
      <c r="E969" s="617"/>
      <c r="F969" s="617"/>
      <c r="G969" s="109"/>
      <c r="H969" s="109"/>
      <c r="I969" s="109"/>
      <c r="J969" s="109"/>
      <c r="K969" s="109"/>
      <c r="L969" s="109"/>
      <c r="M969" s="109"/>
      <c r="N969" s="412"/>
      <c r="O969" s="412"/>
      <c r="P969" s="109"/>
      <c r="Q969" s="109"/>
      <c r="R969" s="109"/>
      <c r="S969" s="109"/>
      <c r="T969" s="109"/>
      <c r="U969" s="109"/>
      <c r="V969" s="109"/>
      <c r="W969" s="109"/>
      <c r="X969" s="109"/>
      <c r="Y969" s="109"/>
      <c r="Z969" s="109"/>
      <c r="AA969" s="109"/>
      <c r="AB969" s="109"/>
      <c r="AC969" s="109"/>
    </row>
    <row r="970" customFormat="false" ht="15" hidden="false" customHeight="false" outlineLevel="0" collapsed="false">
      <c r="A970" s="617"/>
      <c r="B970" s="617"/>
      <c r="C970" s="617"/>
      <c r="D970" s="617"/>
      <c r="E970" s="617"/>
      <c r="F970" s="617"/>
      <c r="G970" s="109"/>
      <c r="H970" s="109"/>
      <c r="I970" s="109"/>
      <c r="J970" s="109"/>
      <c r="K970" s="109"/>
      <c r="L970" s="109"/>
      <c r="M970" s="109"/>
      <c r="N970" s="412"/>
      <c r="O970" s="412"/>
      <c r="P970" s="109"/>
      <c r="Q970" s="109"/>
      <c r="R970" s="109"/>
      <c r="S970" s="109"/>
      <c r="T970" s="109"/>
      <c r="U970" s="109"/>
      <c r="V970" s="109"/>
      <c r="W970" s="109"/>
      <c r="X970" s="109"/>
      <c r="Y970" s="109"/>
      <c r="Z970" s="109"/>
      <c r="AA970" s="109"/>
      <c r="AB970" s="109"/>
      <c r="AC970" s="109"/>
    </row>
    <row r="971" customFormat="false" ht="15" hidden="false" customHeight="false" outlineLevel="0" collapsed="false">
      <c r="A971" s="617"/>
      <c r="B971" s="617"/>
      <c r="C971" s="617"/>
      <c r="D971" s="617"/>
      <c r="E971" s="617"/>
      <c r="F971" s="617"/>
      <c r="G971" s="109"/>
      <c r="H971" s="109"/>
      <c r="I971" s="109"/>
      <c r="J971" s="109"/>
      <c r="K971" s="109"/>
      <c r="L971" s="109"/>
      <c r="M971" s="109"/>
      <c r="N971" s="412"/>
      <c r="O971" s="412"/>
      <c r="P971" s="109"/>
      <c r="Q971" s="109"/>
      <c r="R971" s="109"/>
      <c r="S971" s="109"/>
      <c r="T971" s="109"/>
      <c r="U971" s="109"/>
      <c r="V971" s="109"/>
      <c r="W971" s="109"/>
      <c r="X971" s="109"/>
      <c r="Y971" s="109"/>
      <c r="Z971" s="109"/>
      <c r="AA971" s="109"/>
      <c r="AB971" s="109"/>
      <c r="AC971" s="109"/>
    </row>
    <row r="972" customFormat="false" ht="15" hidden="false" customHeight="false" outlineLevel="0" collapsed="false">
      <c r="A972" s="617"/>
      <c r="B972" s="617"/>
      <c r="C972" s="617"/>
      <c r="D972" s="617"/>
      <c r="E972" s="617"/>
      <c r="F972" s="617"/>
      <c r="G972" s="109"/>
      <c r="H972" s="109"/>
      <c r="I972" s="109"/>
      <c r="J972" s="109"/>
      <c r="K972" s="109"/>
      <c r="L972" s="109"/>
      <c r="M972" s="109"/>
      <c r="N972" s="412"/>
      <c r="O972" s="412"/>
      <c r="P972" s="109"/>
      <c r="Q972" s="109"/>
      <c r="R972" s="109"/>
      <c r="S972" s="109"/>
      <c r="T972" s="109"/>
      <c r="U972" s="109"/>
      <c r="V972" s="109"/>
      <c r="W972" s="109"/>
      <c r="X972" s="109"/>
      <c r="Y972" s="109"/>
      <c r="Z972" s="109"/>
      <c r="AA972" s="109"/>
      <c r="AB972" s="109"/>
      <c r="AC972" s="109"/>
    </row>
    <row r="973" customFormat="false" ht="15" hidden="false" customHeight="false" outlineLevel="0" collapsed="false">
      <c r="A973" s="617"/>
      <c r="B973" s="617"/>
      <c r="C973" s="617"/>
      <c r="D973" s="617"/>
      <c r="E973" s="617"/>
      <c r="F973" s="617"/>
      <c r="G973" s="109"/>
      <c r="H973" s="109"/>
      <c r="I973" s="109"/>
      <c r="J973" s="109"/>
      <c r="K973" s="109"/>
      <c r="L973" s="109"/>
      <c r="M973" s="109"/>
      <c r="N973" s="412"/>
      <c r="O973" s="412"/>
      <c r="P973" s="109"/>
      <c r="Q973" s="109"/>
      <c r="R973" s="109"/>
      <c r="S973" s="109"/>
      <c r="T973" s="109"/>
      <c r="U973" s="109"/>
      <c r="V973" s="109"/>
      <c r="W973" s="109"/>
      <c r="X973" s="109"/>
      <c r="Y973" s="109"/>
      <c r="Z973" s="109"/>
      <c r="AA973" s="109"/>
      <c r="AB973" s="109"/>
      <c r="AC973" s="109"/>
    </row>
    <row r="974" customFormat="false" ht="15" hidden="false" customHeight="false" outlineLevel="0" collapsed="false">
      <c r="A974" s="617"/>
      <c r="B974" s="617"/>
      <c r="C974" s="617"/>
      <c r="D974" s="617"/>
      <c r="E974" s="617"/>
      <c r="F974" s="617"/>
      <c r="G974" s="109"/>
      <c r="H974" s="109"/>
      <c r="I974" s="109"/>
      <c r="J974" s="109"/>
      <c r="K974" s="109"/>
      <c r="L974" s="109"/>
      <c r="M974" s="109"/>
      <c r="N974" s="412"/>
      <c r="O974" s="412"/>
      <c r="P974" s="109"/>
      <c r="Q974" s="109"/>
      <c r="R974" s="109"/>
      <c r="S974" s="109"/>
      <c r="T974" s="109"/>
      <c r="U974" s="109"/>
      <c r="V974" s="109"/>
      <c r="W974" s="109"/>
      <c r="X974" s="109"/>
      <c r="Y974" s="109"/>
      <c r="Z974" s="109"/>
      <c r="AA974" s="109"/>
      <c r="AB974" s="109"/>
      <c r="AC974" s="109"/>
    </row>
    <row r="975" customFormat="false" ht="15" hidden="false" customHeight="false" outlineLevel="0" collapsed="false">
      <c r="A975" s="617"/>
      <c r="B975" s="617"/>
      <c r="C975" s="617"/>
      <c r="D975" s="617"/>
      <c r="E975" s="617"/>
      <c r="F975" s="617"/>
      <c r="G975" s="109"/>
      <c r="H975" s="109"/>
      <c r="I975" s="109"/>
      <c r="J975" s="109"/>
      <c r="K975" s="109"/>
      <c r="L975" s="109"/>
      <c r="M975" s="109"/>
      <c r="N975" s="412"/>
      <c r="O975" s="412"/>
      <c r="P975" s="109"/>
      <c r="Q975" s="109"/>
      <c r="R975" s="109"/>
      <c r="S975" s="109"/>
      <c r="T975" s="109"/>
      <c r="U975" s="109"/>
      <c r="V975" s="109"/>
      <c r="W975" s="109"/>
      <c r="X975" s="109"/>
      <c r="Y975" s="109"/>
      <c r="Z975" s="109"/>
      <c r="AA975" s="109"/>
      <c r="AB975" s="109"/>
      <c r="AC975" s="109"/>
    </row>
    <row r="976" customFormat="false" ht="15" hidden="false" customHeight="false" outlineLevel="0" collapsed="false">
      <c r="A976" s="617"/>
      <c r="B976" s="617"/>
      <c r="C976" s="617"/>
      <c r="D976" s="617"/>
      <c r="E976" s="617"/>
      <c r="F976" s="617"/>
      <c r="G976" s="109"/>
      <c r="H976" s="109"/>
      <c r="I976" s="109"/>
      <c r="J976" s="109"/>
      <c r="K976" s="109"/>
      <c r="L976" s="109"/>
      <c r="M976" s="109"/>
      <c r="N976" s="412"/>
      <c r="O976" s="412"/>
      <c r="P976" s="109"/>
      <c r="Q976" s="109"/>
      <c r="R976" s="109"/>
      <c r="S976" s="109"/>
      <c r="T976" s="109"/>
      <c r="U976" s="109"/>
      <c r="V976" s="109"/>
      <c r="W976" s="109"/>
      <c r="X976" s="109"/>
      <c r="Y976" s="109"/>
      <c r="Z976" s="109"/>
      <c r="AA976" s="109"/>
      <c r="AB976" s="109"/>
      <c r="AC976" s="109"/>
    </row>
    <row r="977" customFormat="false" ht="15" hidden="false" customHeight="false" outlineLevel="0" collapsed="false">
      <c r="A977" s="617"/>
      <c r="B977" s="617"/>
      <c r="C977" s="617"/>
      <c r="D977" s="617"/>
      <c r="E977" s="617"/>
      <c r="F977" s="617"/>
      <c r="G977" s="109"/>
      <c r="H977" s="109"/>
      <c r="I977" s="109"/>
      <c r="J977" s="109"/>
      <c r="K977" s="109"/>
      <c r="L977" s="109"/>
      <c r="M977" s="109"/>
      <c r="N977" s="412"/>
      <c r="O977" s="412"/>
      <c r="P977" s="109"/>
      <c r="Q977" s="109"/>
      <c r="R977" s="109"/>
      <c r="S977" s="109"/>
      <c r="T977" s="109"/>
      <c r="U977" s="109"/>
      <c r="V977" s="109"/>
      <c r="W977" s="109"/>
      <c r="X977" s="109"/>
      <c r="Y977" s="109"/>
      <c r="Z977" s="109"/>
      <c r="AA977" s="109"/>
      <c r="AB977" s="109"/>
      <c r="AC977" s="109"/>
    </row>
    <row r="978" customFormat="false" ht="15" hidden="false" customHeight="false" outlineLevel="0" collapsed="false">
      <c r="A978" s="617"/>
      <c r="B978" s="617"/>
      <c r="C978" s="617"/>
      <c r="D978" s="617"/>
      <c r="E978" s="617"/>
      <c r="F978" s="617"/>
      <c r="G978" s="109"/>
      <c r="H978" s="109"/>
      <c r="I978" s="109"/>
      <c r="J978" s="109"/>
      <c r="K978" s="109"/>
      <c r="L978" s="109"/>
      <c r="M978" s="109"/>
      <c r="N978" s="412"/>
      <c r="O978" s="412"/>
      <c r="P978" s="109"/>
      <c r="Q978" s="109"/>
      <c r="R978" s="109"/>
      <c r="S978" s="109"/>
      <c r="T978" s="109"/>
      <c r="U978" s="109"/>
      <c r="V978" s="109"/>
      <c r="W978" s="109"/>
      <c r="X978" s="109"/>
      <c r="Y978" s="109"/>
      <c r="Z978" s="109"/>
      <c r="AA978" s="109"/>
      <c r="AB978" s="109"/>
      <c r="AC978" s="109"/>
    </row>
    <row r="979" customFormat="false" ht="15" hidden="false" customHeight="false" outlineLevel="0" collapsed="false">
      <c r="A979" s="617"/>
      <c r="B979" s="617"/>
      <c r="C979" s="617"/>
      <c r="D979" s="617"/>
      <c r="E979" s="617"/>
      <c r="F979" s="617"/>
      <c r="G979" s="109"/>
      <c r="H979" s="109"/>
      <c r="I979" s="109"/>
      <c r="J979" s="109"/>
      <c r="K979" s="109"/>
      <c r="L979" s="109"/>
      <c r="M979" s="109"/>
      <c r="N979" s="412"/>
      <c r="O979" s="412"/>
      <c r="P979" s="109"/>
      <c r="Q979" s="109"/>
      <c r="R979" s="109"/>
      <c r="S979" s="109"/>
      <c r="T979" s="109"/>
      <c r="U979" s="109"/>
      <c r="V979" s="109"/>
      <c r="W979" s="109"/>
      <c r="X979" s="109"/>
      <c r="Y979" s="109"/>
      <c r="Z979" s="109"/>
      <c r="AA979" s="109"/>
      <c r="AB979" s="109"/>
      <c r="AC979" s="109"/>
    </row>
    <row r="980" customFormat="false" ht="15" hidden="false" customHeight="false" outlineLevel="0" collapsed="false">
      <c r="A980" s="617"/>
      <c r="B980" s="617"/>
      <c r="C980" s="617"/>
      <c r="D980" s="617"/>
      <c r="E980" s="617"/>
      <c r="F980" s="617"/>
      <c r="G980" s="109"/>
      <c r="H980" s="109"/>
      <c r="I980" s="109"/>
      <c r="J980" s="109"/>
      <c r="K980" s="109"/>
      <c r="L980" s="109"/>
      <c r="M980" s="109"/>
      <c r="N980" s="412"/>
      <c r="O980" s="412"/>
      <c r="P980" s="109"/>
      <c r="Q980" s="109"/>
      <c r="R980" s="109"/>
      <c r="S980" s="109"/>
      <c r="T980" s="109"/>
      <c r="U980" s="109"/>
      <c r="V980" s="109"/>
      <c r="W980" s="109"/>
      <c r="X980" s="109"/>
      <c r="Y980" s="109"/>
      <c r="Z980" s="109"/>
      <c r="AA980" s="109"/>
      <c r="AB980" s="109"/>
      <c r="AC980" s="109"/>
    </row>
    <row r="981" customFormat="false" ht="15" hidden="false" customHeight="false" outlineLevel="0" collapsed="false">
      <c r="A981" s="617"/>
      <c r="B981" s="617"/>
      <c r="C981" s="617"/>
      <c r="D981" s="617"/>
      <c r="E981" s="617"/>
      <c r="F981" s="617"/>
      <c r="G981" s="109"/>
      <c r="H981" s="109"/>
      <c r="I981" s="109"/>
      <c r="J981" s="109"/>
      <c r="K981" s="109"/>
      <c r="L981" s="109"/>
      <c r="M981" s="109"/>
      <c r="N981" s="412"/>
      <c r="O981" s="412"/>
      <c r="P981" s="109"/>
      <c r="Q981" s="109"/>
      <c r="R981" s="109"/>
      <c r="S981" s="109"/>
      <c r="T981" s="109"/>
      <c r="U981" s="109"/>
      <c r="V981" s="109"/>
      <c r="W981" s="109"/>
      <c r="X981" s="109"/>
      <c r="Y981" s="109"/>
      <c r="Z981" s="109"/>
      <c r="AA981" s="109"/>
      <c r="AB981" s="109"/>
      <c r="AC981" s="109"/>
    </row>
    <row r="982" customFormat="false" ht="15" hidden="false" customHeight="false" outlineLevel="0" collapsed="false">
      <c r="A982" s="617"/>
      <c r="B982" s="617"/>
      <c r="C982" s="617"/>
      <c r="D982" s="617"/>
      <c r="E982" s="617"/>
      <c r="F982" s="617"/>
      <c r="G982" s="109"/>
      <c r="H982" s="109"/>
      <c r="I982" s="109"/>
      <c r="J982" s="109"/>
      <c r="K982" s="109"/>
      <c r="L982" s="109"/>
      <c r="M982" s="109"/>
      <c r="N982" s="412"/>
      <c r="O982" s="412"/>
      <c r="P982" s="109"/>
      <c r="Q982" s="109"/>
      <c r="R982" s="109"/>
      <c r="S982" s="109"/>
      <c r="T982" s="109"/>
      <c r="U982" s="109"/>
      <c r="V982" s="109"/>
      <c r="W982" s="109"/>
      <c r="X982" s="109"/>
      <c r="Y982" s="109"/>
      <c r="Z982" s="109"/>
      <c r="AA982" s="109"/>
      <c r="AB982" s="109"/>
      <c r="AC982" s="109"/>
    </row>
    <row r="983" customFormat="false" ht="15" hidden="false" customHeight="false" outlineLevel="0" collapsed="false">
      <c r="A983" s="617"/>
      <c r="B983" s="617"/>
      <c r="C983" s="617"/>
      <c r="D983" s="617"/>
      <c r="E983" s="617"/>
      <c r="F983" s="617"/>
      <c r="G983" s="109"/>
      <c r="H983" s="109"/>
      <c r="I983" s="109"/>
      <c r="J983" s="109"/>
      <c r="K983" s="109"/>
      <c r="L983" s="109"/>
      <c r="M983" s="109"/>
      <c r="N983" s="412"/>
      <c r="O983" s="412"/>
      <c r="P983" s="109"/>
      <c r="Q983" s="109"/>
      <c r="R983" s="109"/>
      <c r="S983" s="109"/>
      <c r="T983" s="109"/>
      <c r="U983" s="109"/>
      <c r="V983" s="109"/>
      <c r="W983" s="109"/>
      <c r="X983" s="109"/>
      <c r="Y983" s="109"/>
      <c r="Z983" s="109"/>
      <c r="AA983" s="109"/>
      <c r="AB983" s="109"/>
      <c r="AC983" s="109"/>
    </row>
    <row r="984" customFormat="false" ht="15" hidden="false" customHeight="false" outlineLevel="0" collapsed="false">
      <c r="A984" s="617"/>
      <c r="B984" s="617"/>
      <c r="C984" s="617"/>
      <c r="D984" s="617"/>
      <c r="E984" s="617"/>
      <c r="F984" s="617"/>
      <c r="G984" s="109"/>
      <c r="H984" s="109"/>
      <c r="I984" s="109"/>
      <c r="J984" s="109"/>
      <c r="K984" s="109"/>
      <c r="L984" s="109"/>
      <c r="M984" s="109"/>
      <c r="N984" s="412"/>
      <c r="O984" s="412"/>
      <c r="P984" s="109"/>
      <c r="Q984" s="109"/>
      <c r="R984" s="109"/>
      <c r="S984" s="109"/>
      <c r="T984" s="109"/>
      <c r="U984" s="109"/>
      <c r="V984" s="109"/>
      <c r="W984" s="109"/>
      <c r="X984" s="109"/>
      <c r="Y984" s="109"/>
      <c r="Z984" s="109"/>
      <c r="AA984" s="109"/>
      <c r="AB984" s="109"/>
      <c r="AC984" s="109"/>
    </row>
    <row r="985" customFormat="false" ht="15" hidden="false" customHeight="false" outlineLevel="0" collapsed="false">
      <c r="A985" s="617"/>
      <c r="B985" s="617"/>
      <c r="C985" s="617"/>
      <c r="D985" s="617"/>
      <c r="E985" s="617"/>
      <c r="F985" s="617"/>
      <c r="G985" s="109"/>
      <c r="H985" s="109"/>
      <c r="I985" s="109"/>
      <c r="J985" s="109"/>
      <c r="K985" s="109"/>
      <c r="L985" s="109"/>
      <c r="M985" s="109"/>
      <c r="N985" s="412"/>
      <c r="O985" s="412"/>
      <c r="P985" s="109"/>
      <c r="Q985" s="109"/>
      <c r="R985" s="109"/>
      <c r="S985" s="109"/>
      <c r="T985" s="109"/>
      <c r="U985" s="109"/>
      <c r="V985" s="109"/>
      <c r="W985" s="109"/>
      <c r="X985" s="109"/>
      <c r="Y985" s="109"/>
      <c r="Z985" s="109"/>
      <c r="AA985" s="109"/>
      <c r="AB985" s="109"/>
      <c r="AC985" s="109"/>
    </row>
    <row r="986" customFormat="false" ht="15" hidden="false" customHeight="false" outlineLevel="0" collapsed="false">
      <c r="A986" s="617"/>
      <c r="B986" s="617"/>
      <c r="C986" s="617"/>
      <c r="D986" s="617"/>
      <c r="E986" s="617"/>
      <c r="F986" s="617"/>
      <c r="G986" s="109"/>
      <c r="H986" s="109"/>
      <c r="I986" s="109"/>
      <c r="J986" s="109"/>
      <c r="K986" s="109"/>
      <c r="L986" s="109"/>
      <c r="M986" s="109"/>
      <c r="N986" s="412"/>
      <c r="O986" s="412"/>
      <c r="P986" s="109"/>
      <c r="Q986" s="109"/>
      <c r="R986" s="109"/>
      <c r="S986" s="109"/>
      <c r="T986" s="109"/>
      <c r="U986" s="109"/>
      <c r="V986" s="109"/>
      <c r="W986" s="109"/>
      <c r="X986" s="109"/>
      <c r="Y986" s="109"/>
      <c r="Z986" s="109"/>
      <c r="AA986" s="109"/>
      <c r="AB986" s="109"/>
      <c r="AC986" s="109"/>
    </row>
    <row r="987" customFormat="false" ht="15" hidden="false" customHeight="false" outlineLevel="0" collapsed="false">
      <c r="A987" s="617"/>
      <c r="B987" s="617"/>
      <c r="C987" s="617"/>
      <c r="D987" s="617"/>
      <c r="E987" s="617"/>
      <c r="F987" s="617"/>
      <c r="G987" s="109"/>
      <c r="H987" s="109"/>
      <c r="I987" s="109"/>
      <c r="J987" s="109"/>
      <c r="K987" s="109"/>
      <c r="L987" s="109"/>
      <c r="M987" s="109"/>
      <c r="N987" s="412"/>
      <c r="O987" s="412"/>
      <c r="P987" s="109"/>
      <c r="Q987" s="109"/>
      <c r="R987" s="109"/>
      <c r="S987" s="109"/>
      <c r="T987" s="109"/>
      <c r="U987" s="109"/>
      <c r="V987" s="109"/>
      <c r="W987" s="109"/>
      <c r="X987" s="109"/>
      <c r="Y987" s="109"/>
      <c r="Z987" s="109"/>
      <c r="AA987" s="109"/>
      <c r="AB987" s="109"/>
      <c r="AC987" s="109"/>
    </row>
    <row r="988" customFormat="false" ht="15" hidden="false" customHeight="false" outlineLevel="0" collapsed="false">
      <c r="A988" s="617"/>
      <c r="B988" s="617"/>
      <c r="C988" s="617"/>
      <c r="D988" s="617"/>
      <c r="E988" s="617"/>
      <c r="F988" s="617"/>
      <c r="G988" s="109"/>
      <c r="H988" s="109"/>
      <c r="I988" s="109"/>
      <c r="J988" s="109"/>
      <c r="K988" s="109"/>
      <c r="L988" s="109"/>
      <c r="M988" s="109"/>
      <c r="N988" s="412"/>
      <c r="O988" s="412"/>
      <c r="P988" s="109"/>
      <c r="Q988" s="109"/>
      <c r="R988" s="109"/>
      <c r="S988" s="109"/>
      <c r="T988" s="109"/>
      <c r="U988" s="109"/>
      <c r="V988" s="109"/>
      <c r="W988" s="109"/>
      <c r="X988" s="109"/>
      <c r="Y988" s="109"/>
      <c r="Z988" s="109"/>
      <c r="AA988" s="109"/>
      <c r="AB988" s="109"/>
      <c r="AC988" s="109"/>
    </row>
    <row r="989" customFormat="false" ht="15" hidden="false" customHeight="false" outlineLevel="0" collapsed="false">
      <c r="A989" s="617"/>
      <c r="B989" s="617"/>
      <c r="C989" s="617"/>
      <c r="D989" s="617"/>
      <c r="E989" s="617"/>
      <c r="F989" s="617"/>
      <c r="G989" s="109"/>
      <c r="H989" s="109"/>
      <c r="I989" s="109"/>
      <c r="J989" s="109"/>
      <c r="K989" s="109"/>
      <c r="L989" s="109"/>
      <c r="M989" s="109"/>
      <c r="N989" s="412"/>
      <c r="O989" s="412"/>
      <c r="P989" s="109"/>
      <c r="Q989" s="109"/>
      <c r="R989" s="109"/>
      <c r="S989" s="109"/>
      <c r="T989" s="109"/>
      <c r="U989" s="109"/>
      <c r="V989" s="109"/>
      <c r="W989" s="109"/>
      <c r="X989" s="109"/>
      <c r="Y989" s="109"/>
      <c r="Z989" s="109"/>
      <c r="AA989" s="109"/>
      <c r="AB989" s="109"/>
      <c r="AC989" s="109"/>
    </row>
    <row r="990" customFormat="false" ht="15" hidden="false" customHeight="false" outlineLevel="0" collapsed="false">
      <c r="A990" s="617"/>
      <c r="B990" s="617"/>
      <c r="C990" s="617"/>
      <c r="D990" s="617"/>
      <c r="E990" s="617"/>
      <c r="F990" s="617"/>
      <c r="G990" s="109"/>
      <c r="H990" s="109"/>
      <c r="I990" s="109"/>
      <c r="J990" s="109"/>
      <c r="K990" s="109"/>
      <c r="L990" s="109"/>
      <c r="M990" s="109"/>
      <c r="N990" s="412"/>
      <c r="O990" s="412"/>
      <c r="P990" s="109"/>
      <c r="Q990" s="109"/>
      <c r="R990" s="109"/>
      <c r="S990" s="109"/>
      <c r="T990" s="109"/>
      <c r="U990" s="109"/>
      <c r="V990" s="109"/>
      <c r="W990" s="109"/>
      <c r="X990" s="109"/>
      <c r="Y990" s="109"/>
      <c r="Z990" s="109"/>
      <c r="AA990" s="109"/>
      <c r="AB990" s="109"/>
      <c r="AC990" s="109"/>
    </row>
    <row r="991" customFormat="false" ht="15" hidden="false" customHeight="false" outlineLevel="0" collapsed="false">
      <c r="A991" s="617"/>
      <c r="B991" s="617"/>
      <c r="C991" s="617"/>
      <c r="D991" s="617"/>
      <c r="E991" s="617"/>
      <c r="F991" s="617"/>
      <c r="G991" s="109"/>
      <c r="H991" s="109"/>
      <c r="I991" s="109"/>
      <c r="J991" s="109"/>
      <c r="K991" s="109"/>
      <c r="L991" s="109"/>
      <c r="M991" s="109"/>
      <c r="N991" s="412"/>
      <c r="O991" s="412"/>
      <c r="P991" s="109"/>
      <c r="Q991" s="109"/>
      <c r="R991" s="109"/>
      <c r="S991" s="109"/>
      <c r="T991" s="109"/>
      <c r="U991" s="109"/>
      <c r="V991" s="109"/>
      <c r="W991" s="109"/>
      <c r="X991" s="109"/>
      <c r="Y991" s="109"/>
      <c r="Z991" s="109"/>
      <c r="AA991" s="109"/>
      <c r="AB991" s="109"/>
      <c r="AC991" s="109"/>
    </row>
    <row r="992" customFormat="false" ht="15" hidden="false" customHeight="false" outlineLevel="0" collapsed="false">
      <c r="A992" s="617"/>
      <c r="B992" s="617"/>
      <c r="C992" s="617"/>
      <c r="D992" s="617"/>
      <c r="E992" s="617"/>
      <c r="F992" s="617"/>
      <c r="G992" s="109"/>
      <c r="H992" s="109"/>
      <c r="I992" s="109"/>
      <c r="J992" s="109"/>
      <c r="K992" s="109"/>
      <c r="L992" s="109"/>
      <c r="M992" s="109"/>
      <c r="N992" s="412"/>
      <c r="O992" s="412"/>
      <c r="P992" s="109"/>
      <c r="Q992" s="109"/>
      <c r="R992" s="109"/>
      <c r="S992" s="109"/>
      <c r="T992" s="109"/>
      <c r="U992" s="109"/>
      <c r="V992" s="109"/>
      <c r="W992" s="109"/>
      <c r="X992" s="109"/>
      <c r="Y992" s="109"/>
      <c r="Z992" s="109"/>
      <c r="AA992" s="109"/>
      <c r="AB992" s="109"/>
      <c r="AC992" s="109"/>
    </row>
    <row r="993" customFormat="false" ht="15" hidden="false" customHeight="false" outlineLevel="0" collapsed="false">
      <c r="A993" s="617"/>
      <c r="B993" s="617"/>
      <c r="C993" s="617"/>
      <c r="D993" s="617"/>
      <c r="E993" s="617"/>
      <c r="F993" s="617"/>
      <c r="G993" s="109"/>
      <c r="H993" s="109"/>
      <c r="I993" s="109"/>
      <c r="J993" s="109"/>
      <c r="K993" s="109"/>
      <c r="L993" s="109"/>
      <c r="M993" s="109"/>
      <c r="N993" s="412"/>
      <c r="O993" s="412"/>
      <c r="P993" s="109"/>
      <c r="Q993" s="109"/>
      <c r="R993" s="109"/>
      <c r="S993" s="109"/>
      <c r="T993" s="109"/>
      <c r="U993" s="109"/>
      <c r="V993" s="109"/>
      <c r="W993" s="109"/>
      <c r="X993" s="109"/>
      <c r="Y993" s="109"/>
      <c r="Z993" s="109"/>
      <c r="AA993" s="109"/>
      <c r="AB993" s="109"/>
      <c r="AC993" s="109"/>
    </row>
    <row r="994" customFormat="false" ht="15" hidden="false" customHeight="false" outlineLevel="0" collapsed="false">
      <c r="A994" s="617"/>
      <c r="B994" s="617"/>
      <c r="C994" s="617"/>
      <c r="D994" s="617"/>
      <c r="E994" s="617"/>
      <c r="F994" s="617"/>
      <c r="G994" s="109"/>
      <c r="H994" s="109"/>
      <c r="I994" s="109"/>
      <c r="J994" s="109"/>
      <c r="K994" s="109"/>
      <c r="L994" s="109"/>
      <c r="M994" s="109"/>
      <c r="N994" s="412"/>
      <c r="O994" s="412"/>
      <c r="P994" s="109"/>
      <c r="Q994" s="109"/>
      <c r="R994" s="109"/>
      <c r="S994" s="109"/>
      <c r="T994" s="109"/>
      <c r="U994" s="109"/>
      <c r="V994" s="109"/>
      <c r="W994" s="109"/>
      <c r="X994" s="109"/>
      <c r="Y994" s="109"/>
      <c r="Z994" s="109"/>
      <c r="AA994" s="109"/>
      <c r="AB994" s="109"/>
      <c r="AC994" s="109"/>
    </row>
    <row r="995" customFormat="false" ht="15" hidden="false" customHeight="false" outlineLevel="0" collapsed="false">
      <c r="A995" s="617"/>
      <c r="B995" s="617"/>
      <c r="C995" s="617"/>
      <c r="D995" s="617"/>
      <c r="E995" s="617"/>
      <c r="F995" s="617"/>
      <c r="G995" s="109"/>
      <c r="H995" s="109"/>
      <c r="I995" s="109"/>
      <c r="J995" s="109"/>
      <c r="K995" s="109"/>
      <c r="L995" s="109"/>
      <c r="M995" s="109"/>
      <c r="N995" s="412"/>
      <c r="O995" s="412"/>
      <c r="P995" s="109"/>
      <c r="Q995" s="109"/>
      <c r="R995" s="109"/>
      <c r="S995" s="109"/>
      <c r="T995" s="109"/>
      <c r="U995" s="109"/>
      <c r="V995" s="109"/>
      <c r="W995" s="109"/>
      <c r="X995" s="109"/>
      <c r="Y995" s="109"/>
      <c r="Z995" s="109"/>
      <c r="AA995" s="109"/>
      <c r="AB995" s="109"/>
      <c r="AC995" s="109"/>
    </row>
    <row r="996" customFormat="false" ht="15" hidden="false" customHeight="false" outlineLevel="0" collapsed="false">
      <c r="A996" s="617"/>
      <c r="B996" s="617"/>
      <c r="C996" s="617"/>
      <c r="D996" s="617"/>
      <c r="E996" s="617"/>
      <c r="F996" s="617"/>
      <c r="G996" s="109"/>
      <c r="H996" s="109"/>
      <c r="I996" s="109"/>
      <c r="J996" s="109"/>
      <c r="K996" s="109"/>
      <c r="L996" s="109"/>
      <c r="M996" s="109"/>
      <c r="N996" s="412"/>
      <c r="O996" s="412"/>
      <c r="P996" s="109"/>
      <c r="Q996" s="109"/>
      <c r="R996" s="109"/>
      <c r="S996" s="109"/>
      <c r="T996" s="109"/>
      <c r="U996" s="109"/>
      <c r="V996" s="109"/>
      <c r="W996" s="109"/>
      <c r="X996" s="109"/>
      <c r="Y996" s="109"/>
      <c r="Z996" s="109"/>
      <c r="AA996" s="109"/>
      <c r="AB996" s="109"/>
      <c r="AC996" s="109"/>
    </row>
    <row r="997" customFormat="false" ht="15" hidden="false" customHeight="false" outlineLevel="0" collapsed="false">
      <c r="A997" s="617"/>
      <c r="B997" s="617"/>
      <c r="C997" s="617"/>
      <c r="D997" s="617"/>
      <c r="E997" s="617"/>
      <c r="F997" s="617"/>
      <c r="G997" s="109"/>
      <c r="H997" s="109"/>
      <c r="I997" s="109"/>
      <c r="J997" s="109"/>
      <c r="K997" s="109"/>
      <c r="L997" s="109"/>
      <c r="M997" s="109"/>
      <c r="N997" s="412"/>
      <c r="O997" s="412"/>
      <c r="P997" s="109"/>
      <c r="Q997" s="109"/>
      <c r="R997" s="109"/>
      <c r="S997" s="109"/>
      <c r="T997" s="109"/>
      <c r="U997" s="109"/>
      <c r="V997" s="109"/>
      <c r="W997" s="109"/>
      <c r="X997" s="109"/>
      <c r="Y997" s="109"/>
      <c r="Z997" s="109"/>
      <c r="AA997" s="109"/>
      <c r="AB997" s="109"/>
      <c r="AC997" s="109"/>
    </row>
    <row r="998" customFormat="false" ht="15" hidden="false" customHeight="false" outlineLevel="0" collapsed="false">
      <c r="A998" s="617"/>
      <c r="B998" s="617"/>
      <c r="C998" s="617"/>
      <c r="D998" s="617"/>
      <c r="E998" s="617"/>
      <c r="F998" s="617"/>
      <c r="G998" s="109"/>
      <c r="H998" s="109"/>
      <c r="I998" s="109"/>
      <c r="J998" s="109"/>
      <c r="K998" s="109"/>
      <c r="L998" s="109"/>
      <c r="M998" s="109"/>
      <c r="N998" s="412"/>
      <c r="O998" s="412"/>
      <c r="P998" s="109"/>
      <c r="Q998" s="109"/>
      <c r="R998" s="109"/>
      <c r="S998" s="109"/>
      <c r="T998" s="109"/>
      <c r="U998" s="109"/>
      <c r="V998" s="109"/>
      <c r="W998" s="109"/>
      <c r="X998" s="109"/>
      <c r="Y998" s="109"/>
      <c r="Z998" s="109"/>
      <c r="AA998" s="109"/>
      <c r="AB998" s="109"/>
      <c r="AC998" s="109"/>
    </row>
    <row r="999" customFormat="false" ht="15" hidden="false" customHeight="false" outlineLevel="0" collapsed="false">
      <c r="A999" s="617"/>
      <c r="B999" s="617"/>
      <c r="C999" s="617"/>
      <c r="D999" s="617"/>
      <c r="E999" s="617"/>
      <c r="F999" s="617"/>
      <c r="G999" s="109"/>
      <c r="H999" s="109"/>
      <c r="I999" s="109"/>
      <c r="J999" s="109"/>
      <c r="K999" s="109"/>
      <c r="L999" s="109"/>
      <c r="M999" s="109"/>
      <c r="N999" s="412"/>
      <c r="O999" s="412"/>
      <c r="P999" s="109"/>
      <c r="Q999" s="109"/>
      <c r="R999" s="109"/>
      <c r="S999" s="109"/>
      <c r="T999" s="109"/>
      <c r="U999" s="109"/>
      <c r="V999" s="109"/>
      <c r="W999" s="109"/>
      <c r="X999" s="109"/>
      <c r="Y999" s="109"/>
      <c r="Z999" s="109"/>
      <c r="AA999" s="109"/>
      <c r="AB999" s="109"/>
      <c r="AC999" s="109"/>
    </row>
    <row r="1000" customFormat="false" ht="15" hidden="false" customHeight="false" outlineLevel="0" collapsed="false">
      <c r="A1000" s="617"/>
      <c r="B1000" s="617"/>
      <c r="C1000" s="617"/>
      <c r="D1000" s="617"/>
      <c r="E1000" s="617"/>
      <c r="F1000" s="617"/>
      <c r="G1000" s="109"/>
      <c r="H1000" s="109"/>
      <c r="I1000" s="109"/>
      <c r="J1000" s="109"/>
      <c r="K1000" s="109"/>
      <c r="L1000" s="109"/>
      <c r="M1000" s="109"/>
      <c r="N1000" s="412"/>
      <c r="O1000" s="412"/>
      <c r="P1000" s="109"/>
      <c r="Q1000" s="109"/>
      <c r="R1000" s="109"/>
      <c r="S1000" s="109"/>
      <c r="T1000" s="109"/>
      <c r="U1000" s="109"/>
      <c r="V1000" s="109"/>
      <c r="W1000" s="109"/>
      <c r="X1000" s="109"/>
      <c r="Y1000" s="109"/>
      <c r="Z1000" s="109"/>
      <c r="AA1000" s="109"/>
      <c r="AB1000" s="109"/>
      <c r="AC1000" s="109"/>
    </row>
    <row r="1001" customFormat="false" ht="15" hidden="false" customHeight="false" outlineLevel="0" collapsed="false">
      <c r="A1001" s="617"/>
      <c r="B1001" s="617"/>
      <c r="C1001" s="617"/>
      <c r="D1001" s="617"/>
      <c r="E1001" s="617"/>
      <c r="F1001" s="617"/>
      <c r="G1001" s="109"/>
      <c r="H1001" s="109"/>
      <c r="I1001" s="109"/>
      <c r="J1001" s="109"/>
      <c r="K1001" s="109"/>
      <c r="L1001" s="109"/>
      <c r="M1001" s="109"/>
      <c r="N1001" s="412"/>
      <c r="O1001" s="412"/>
      <c r="P1001" s="109"/>
      <c r="Q1001" s="109"/>
      <c r="R1001" s="109"/>
      <c r="S1001" s="109"/>
      <c r="T1001" s="109"/>
      <c r="U1001" s="109"/>
      <c r="V1001" s="109"/>
      <c r="W1001" s="109"/>
      <c r="X1001" s="109"/>
      <c r="Y1001" s="109"/>
      <c r="Z1001" s="109"/>
      <c r="AA1001" s="109"/>
      <c r="AB1001" s="109"/>
      <c r="AC1001" s="109"/>
    </row>
    <row r="1002" customFormat="false" ht="15" hidden="false" customHeight="false" outlineLevel="0" collapsed="false">
      <c r="A1002" s="617"/>
      <c r="B1002" s="617"/>
      <c r="C1002" s="617"/>
      <c r="D1002" s="617"/>
      <c r="E1002" s="617"/>
      <c r="F1002" s="617"/>
      <c r="G1002" s="109"/>
      <c r="H1002" s="109"/>
      <c r="I1002" s="109"/>
      <c r="J1002" s="109"/>
      <c r="K1002" s="109"/>
      <c r="L1002" s="109"/>
      <c r="M1002" s="109"/>
      <c r="N1002" s="412"/>
      <c r="O1002" s="412"/>
      <c r="P1002" s="109"/>
      <c r="Q1002" s="109"/>
      <c r="R1002" s="109"/>
      <c r="S1002" s="109"/>
      <c r="T1002" s="109"/>
      <c r="U1002" s="109"/>
      <c r="V1002" s="109"/>
      <c r="W1002" s="109"/>
      <c r="X1002" s="109"/>
      <c r="Y1002" s="109"/>
      <c r="Z1002" s="109"/>
      <c r="AA1002" s="109"/>
      <c r="AB1002" s="109"/>
      <c r="AC1002" s="109"/>
    </row>
    <row r="1003" customFormat="false" ht="15" hidden="false" customHeight="false" outlineLevel="0" collapsed="false">
      <c r="A1003" s="617"/>
      <c r="B1003" s="617"/>
      <c r="C1003" s="617"/>
      <c r="D1003" s="617"/>
      <c r="E1003" s="617"/>
      <c r="F1003" s="617"/>
      <c r="G1003" s="109"/>
      <c r="H1003" s="109"/>
      <c r="I1003" s="109"/>
      <c r="J1003" s="109"/>
      <c r="K1003" s="109"/>
      <c r="L1003" s="109"/>
      <c r="M1003" s="109"/>
      <c r="N1003" s="412"/>
      <c r="O1003" s="412"/>
      <c r="P1003" s="109"/>
      <c r="Q1003" s="109"/>
      <c r="R1003" s="109"/>
      <c r="S1003" s="109"/>
      <c r="T1003" s="109"/>
      <c r="U1003" s="109"/>
      <c r="V1003" s="109"/>
      <c r="W1003" s="109"/>
      <c r="X1003" s="109"/>
      <c r="Y1003" s="109"/>
      <c r="Z1003" s="109"/>
      <c r="AA1003" s="109"/>
      <c r="AB1003" s="109"/>
      <c r="AC1003" s="109"/>
    </row>
    <row r="1048576" customFormat="false" ht="15" hidden="false" customHeight="true" outlineLevel="0" collapsed="false"/>
  </sheetData>
  <autoFilter ref="A3:AC3"/>
  <conditionalFormatting sqref="G4:G9872">
    <cfRule type="cellIs" priority="2" operator="equal" aboveAverage="0" equalAverage="0" bottom="0" percent="0" rank="0" text="" dxfId="3">
      <formula>"Passed"</formula>
    </cfRule>
  </conditionalFormatting>
  <conditionalFormatting sqref="G4:G9872">
    <cfRule type="cellIs" priority="3" operator="equal" aboveAverage="0" equalAverage="0" bottom="0" percent="0" rank="0" text="" dxfId="4">
      <formula>"Cancelled"</formula>
    </cfRule>
  </conditionalFormatting>
  <conditionalFormatting sqref="G4:G9872">
    <cfRule type="cellIs" priority="4" operator="equal" aboveAverage="0" equalAverage="0" bottom="0" percent="0" rank="0" text="" dxfId="1">
      <formula>"Pending"</formula>
    </cfRule>
  </conditionalFormatting>
  <conditionalFormatting sqref="G4:G9872">
    <cfRule type="cellIs" priority="5" operator="equal" aboveAverage="0" equalAverage="0" bottom="0" percent="0" rank="0" text="" dxfId="11">
      <formula>"Failed"</formula>
    </cfRule>
  </conditionalFormatting>
  <conditionalFormatting sqref="G4:G9872">
    <cfRule type="cellIs" priority="6" operator="equal" aboveAverage="0" equalAverage="0" bottom="0" percent="0" rank="0" text="" dxfId="0">
      <formula>"In Progress"</formula>
    </cfRule>
  </conditionalFormatting>
  <conditionalFormatting sqref="G4:G9872">
    <cfRule type="cellIs" priority="7" operator="equal" aboveAverage="0" equalAverage="0" bottom="0" percent="0" rank="0" text="" dxfId="12">
      <formula>"Not Start"</formula>
    </cfRule>
  </conditionalFormatting>
  <dataValidations count="2">
    <dataValidation allowBlank="true" operator="between" showDropDown="false" showErrorMessage="false" showInputMessage="false" sqref="G4:G1003" type="list">
      <formula1>Var!$B$2:$B$8</formula1>
      <formula2>0</formula2>
    </dataValidation>
    <dataValidation allowBlank="true" operator="between" showDropDown="false" showErrorMessage="false" showInputMessage="false" sqref="K4:K1003" type="list">
      <formula1>Var!$G:$G</formula1>
      <formula2>0</formula2>
    </dataValidation>
  </dataValidations>
  <printOptions headings="false" gridLines="true" gridLinesSet="true" horizontalCentered="true" verticalCentered="false"/>
  <pageMargins left="0.7" right="0.7" top="0.75" bottom="0.75" header="0.511805555555555" footer="0.511805555555555"/>
  <pageSetup paperSize="9" scale="100" firstPageNumber="0" fitToWidth="1" fitToHeight="0" pageOrder="overThenDown" orientation="landscape"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tabColor rgb="FFFF0000"/>
    <pageSetUpPr fitToPage="false"/>
  </sheetPr>
  <dimension ref="A1:R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zeroHeight="false" outlineLevelRow="0" outlineLevelCol="0"/>
  <cols>
    <col collapsed="false" customWidth="true" hidden="false" outlineLevel="0" max="1" min="1" style="0" width="7.88"/>
    <col collapsed="false" customWidth="true" hidden="true" outlineLevel="0" max="2" min="2" style="0" width="14.14"/>
    <col collapsed="false" customWidth="true" hidden="false" outlineLevel="0" max="3" min="3" style="0" width="17"/>
    <col collapsed="false" customWidth="true" hidden="false" outlineLevel="0" max="4" min="4" style="0" width="57.75"/>
    <col collapsed="false" customWidth="true" hidden="false" outlineLevel="0" max="5" min="5" style="0" width="23.5"/>
    <col collapsed="false" customWidth="true" hidden="false" outlineLevel="0" max="6" min="6" style="0" width="11"/>
    <col collapsed="false" customWidth="true" hidden="false" outlineLevel="0" max="8" min="7" style="0" width="11.25"/>
    <col collapsed="false" customWidth="true" hidden="false" outlineLevel="0" max="9" min="9" style="0" width="12.5"/>
    <col collapsed="false" customWidth="true" hidden="false" outlineLevel="0" max="10" min="10" style="0" width="9.89"/>
    <col collapsed="false" customWidth="true" hidden="false" outlineLevel="0" max="11" min="11" style="0" width="13.63"/>
    <col collapsed="false" customWidth="true" hidden="false" outlineLevel="0" max="12" min="12" style="0" width="10.5"/>
    <col collapsed="false" customWidth="true" hidden="false" outlineLevel="0" max="13" min="13" style="0" width="12.63"/>
    <col collapsed="false" customWidth="true" hidden="false" outlineLevel="0" max="14" min="14" style="0" width="46"/>
    <col collapsed="false" customWidth="true" hidden="false" outlineLevel="0" max="15" min="15" style="0" width="16.13"/>
    <col collapsed="false" customWidth="true" hidden="false" outlineLevel="0" max="17" min="16" style="0" width="11.13"/>
    <col collapsed="false" customWidth="true" hidden="false" outlineLevel="0" max="1025" min="18" style="0" width="12.63"/>
  </cols>
  <sheetData>
    <row r="1" customFormat="false" ht="15" hidden="false" customHeight="false" outlineLevel="0" collapsed="false">
      <c r="A1" s="618" t="s">
        <v>225</v>
      </c>
      <c r="B1" s="619" t="s">
        <v>675</v>
      </c>
      <c r="C1" s="618" t="s">
        <v>676</v>
      </c>
      <c r="D1" s="618" t="s">
        <v>677</v>
      </c>
      <c r="E1" s="620" t="s">
        <v>678</v>
      </c>
      <c r="F1" s="618" t="s">
        <v>679</v>
      </c>
      <c r="G1" s="618" t="s">
        <v>20</v>
      </c>
      <c r="H1" s="621" t="s">
        <v>680</v>
      </c>
      <c r="I1" s="622" t="s">
        <v>56</v>
      </c>
      <c r="J1" s="622" t="s">
        <v>82</v>
      </c>
      <c r="K1" s="622" t="s">
        <v>681</v>
      </c>
      <c r="L1" s="622" t="s">
        <v>682</v>
      </c>
      <c r="M1" s="622" t="s">
        <v>683</v>
      </c>
      <c r="N1" s="623" t="s">
        <v>7257</v>
      </c>
      <c r="O1" s="624" t="s">
        <v>678</v>
      </c>
      <c r="P1" s="623" t="s">
        <v>679</v>
      </c>
      <c r="Q1" s="623" t="s">
        <v>680</v>
      </c>
      <c r="R1" s="623" t="s">
        <v>685</v>
      </c>
    </row>
    <row r="2" customFormat="false" ht="15" hidden="false" customHeight="false" outlineLevel="0" collapsed="false">
      <c r="A2" s="625" t="n">
        <v>1</v>
      </c>
      <c r="B2" s="376" t="s">
        <v>5259</v>
      </c>
      <c r="C2" s="376"/>
      <c r="D2" s="376"/>
      <c r="E2" s="376"/>
      <c r="F2" s="376"/>
      <c r="G2" s="447"/>
      <c r="H2" s="626"/>
      <c r="I2" s="627"/>
      <c r="J2" s="627"/>
      <c r="K2" s="447"/>
      <c r="L2" s="376"/>
      <c r="M2" s="376"/>
      <c r="N2" s="376"/>
      <c r="O2" s="628"/>
      <c r="P2" s="376"/>
      <c r="Q2" s="625"/>
      <c r="R2" s="376"/>
    </row>
    <row r="3" customFormat="false" ht="15" hidden="false" customHeight="false" outlineLevel="0" collapsed="false">
      <c r="A3" s="625" t="n">
        <v>2</v>
      </c>
      <c r="B3" s="376"/>
      <c r="C3" s="376"/>
      <c r="D3" s="376"/>
      <c r="E3" s="376"/>
      <c r="F3" s="376"/>
      <c r="G3" s="447"/>
      <c r="H3" s="626"/>
      <c r="I3" s="627"/>
      <c r="J3" s="627"/>
      <c r="K3" s="447"/>
      <c r="L3" s="376"/>
      <c r="M3" s="376"/>
      <c r="N3" s="376"/>
      <c r="O3" s="376"/>
      <c r="P3" s="376"/>
      <c r="Q3" s="629"/>
      <c r="R3" s="630"/>
    </row>
    <row r="4" customFormat="false" ht="15" hidden="false" customHeight="false" outlineLevel="0" collapsed="false">
      <c r="A4" s="625" t="n">
        <v>3</v>
      </c>
      <c r="B4" s="376"/>
      <c r="C4" s="376"/>
      <c r="D4" s="376"/>
      <c r="E4" s="376"/>
      <c r="F4" s="376"/>
      <c r="G4" s="447"/>
      <c r="H4" s="626"/>
      <c r="I4" s="627"/>
      <c r="J4" s="627"/>
      <c r="K4" s="447"/>
      <c r="L4" s="376"/>
      <c r="M4" s="376"/>
      <c r="N4" s="376"/>
      <c r="O4" s="376"/>
      <c r="P4" s="376"/>
      <c r="Q4" s="629"/>
      <c r="R4" s="630"/>
    </row>
    <row r="5" customFormat="false" ht="15" hidden="false" customHeight="false" outlineLevel="0" collapsed="false">
      <c r="A5" s="625" t="n">
        <v>4</v>
      </c>
      <c r="B5" s="376"/>
      <c r="C5" s="376"/>
      <c r="D5" s="376"/>
      <c r="E5" s="376"/>
      <c r="F5" s="376"/>
      <c r="G5" s="447"/>
      <c r="H5" s="626"/>
      <c r="I5" s="627"/>
      <c r="J5" s="627"/>
      <c r="K5" s="447"/>
      <c r="L5" s="376"/>
      <c r="M5" s="376"/>
      <c r="N5" s="376"/>
      <c r="O5" s="376"/>
      <c r="P5" s="376"/>
      <c r="Q5" s="625"/>
      <c r="R5" s="376"/>
    </row>
    <row r="6" customFormat="false" ht="15" hidden="false" customHeight="false" outlineLevel="0" collapsed="false">
      <c r="A6" s="625" t="n">
        <v>5</v>
      </c>
      <c r="B6" s="376"/>
      <c r="C6" s="376"/>
      <c r="D6" s="376"/>
      <c r="E6" s="376"/>
      <c r="F6" s="376"/>
      <c r="G6" s="447"/>
      <c r="H6" s="626"/>
      <c r="I6" s="627"/>
      <c r="J6" s="627"/>
      <c r="K6" s="447"/>
      <c r="L6" s="376"/>
      <c r="M6" s="376"/>
      <c r="N6" s="376"/>
      <c r="O6" s="376"/>
      <c r="P6" s="376"/>
      <c r="Q6" s="625"/>
      <c r="R6" s="376"/>
    </row>
    <row r="7" customFormat="false" ht="15" hidden="false" customHeight="false" outlineLevel="0" collapsed="false">
      <c r="A7" s="625" t="n">
        <v>6</v>
      </c>
      <c r="B7" s="376"/>
      <c r="C7" s="376"/>
      <c r="D7" s="376"/>
      <c r="E7" s="376"/>
      <c r="F7" s="376"/>
      <c r="G7" s="447"/>
      <c r="H7" s="631"/>
      <c r="I7" s="627"/>
      <c r="J7" s="627"/>
      <c r="K7" s="447"/>
      <c r="L7" s="376"/>
      <c r="M7" s="376"/>
      <c r="N7" s="376"/>
      <c r="O7" s="376"/>
      <c r="P7" s="376"/>
      <c r="Q7" s="629"/>
      <c r="R7" s="632"/>
    </row>
    <row r="8" customFormat="false" ht="15" hidden="false" customHeight="false" outlineLevel="0" collapsed="false">
      <c r="A8" s="625" t="n">
        <v>7</v>
      </c>
      <c r="B8" s="376"/>
      <c r="C8" s="376"/>
      <c r="D8" s="376"/>
      <c r="E8" s="376"/>
      <c r="F8" s="376"/>
      <c r="G8" s="447"/>
      <c r="H8" s="631"/>
      <c r="I8" s="627"/>
      <c r="J8" s="627"/>
      <c r="K8" s="447"/>
      <c r="L8" s="376"/>
      <c r="M8" s="376"/>
      <c r="N8" s="633"/>
      <c r="O8" s="376"/>
      <c r="P8" s="376"/>
      <c r="Q8" s="629"/>
      <c r="R8" s="632"/>
    </row>
    <row r="9" customFormat="false" ht="15" hidden="false" customHeight="false" outlineLevel="0" collapsed="false">
      <c r="A9" s="625"/>
      <c r="B9" s="376"/>
      <c r="C9" s="376"/>
      <c r="D9" s="376"/>
      <c r="E9" s="376"/>
      <c r="F9" s="376"/>
      <c r="G9" s="447"/>
      <c r="H9" s="631"/>
      <c r="I9" s="627"/>
      <c r="J9" s="627"/>
      <c r="K9" s="447"/>
      <c r="L9" s="376"/>
      <c r="M9" s="376"/>
      <c r="N9" s="376"/>
      <c r="O9" s="376"/>
      <c r="P9" s="376"/>
      <c r="Q9" s="376"/>
      <c r="R9" s="376"/>
    </row>
    <row r="10" customFormat="false" ht="15" hidden="false" customHeight="false" outlineLevel="0" collapsed="false">
      <c r="A10" s="625"/>
      <c r="B10" s="376"/>
      <c r="C10" s="376"/>
      <c r="D10" s="376"/>
      <c r="E10" s="376"/>
      <c r="F10" s="376"/>
      <c r="G10" s="447"/>
      <c r="H10" s="631"/>
      <c r="I10" s="627"/>
      <c r="J10" s="627"/>
      <c r="K10" s="447"/>
      <c r="L10" s="376"/>
      <c r="M10" s="376"/>
      <c r="N10" s="376"/>
      <c r="O10" s="376"/>
      <c r="P10" s="376"/>
      <c r="Q10" s="376"/>
      <c r="R10" s="376"/>
    </row>
    <row r="11" customFormat="false" ht="15" hidden="false" customHeight="false" outlineLevel="0" collapsed="false">
      <c r="A11" s="625"/>
      <c r="B11" s="376"/>
      <c r="C11" s="376"/>
      <c r="D11" s="376"/>
      <c r="E11" s="376"/>
      <c r="F11" s="376"/>
      <c r="G11" s="447"/>
      <c r="H11" s="631"/>
      <c r="I11" s="627"/>
      <c r="J11" s="627"/>
      <c r="K11" s="447"/>
      <c r="L11" s="376"/>
      <c r="M11" s="376"/>
      <c r="N11" s="376"/>
      <c r="O11" s="376"/>
      <c r="P11" s="376"/>
      <c r="Q11" s="376"/>
      <c r="R11" s="376"/>
    </row>
    <row r="12" customFormat="false" ht="15" hidden="false" customHeight="false" outlineLevel="0" collapsed="false">
      <c r="A12" s="625"/>
      <c r="B12" s="376"/>
      <c r="C12" s="376"/>
      <c r="D12" s="376"/>
      <c r="E12" s="376"/>
      <c r="F12" s="376"/>
      <c r="G12" s="447"/>
      <c r="H12" s="631"/>
      <c r="I12" s="627"/>
      <c r="J12" s="627"/>
      <c r="K12" s="447"/>
      <c r="L12" s="376"/>
      <c r="M12" s="376"/>
      <c r="N12" s="376"/>
      <c r="O12" s="376"/>
      <c r="P12" s="376"/>
      <c r="Q12" s="376"/>
      <c r="R12" s="376"/>
    </row>
    <row r="13" customFormat="false" ht="15" hidden="false" customHeight="false" outlineLevel="0" collapsed="false">
      <c r="A13" s="625"/>
      <c r="B13" s="376"/>
      <c r="C13" s="376"/>
      <c r="D13" s="376"/>
      <c r="E13" s="376"/>
      <c r="F13" s="376"/>
      <c r="G13" s="447"/>
      <c r="H13" s="631"/>
      <c r="I13" s="627"/>
      <c r="J13" s="627"/>
      <c r="K13" s="447"/>
      <c r="L13" s="376"/>
      <c r="M13" s="376"/>
      <c r="N13" s="376"/>
      <c r="O13" s="376"/>
      <c r="P13" s="376"/>
      <c r="Q13" s="376"/>
      <c r="R13" s="376"/>
    </row>
    <row r="14" customFormat="false" ht="15" hidden="false" customHeight="false" outlineLevel="0" collapsed="false">
      <c r="A14" s="625"/>
      <c r="B14" s="376"/>
      <c r="C14" s="376"/>
      <c r="D14" s="376"/>
      <c r="E14" s="376"/>
      <c r="F14" s="376"/>
      <c r="G14" s="447"/>
      <c r="H14" s="631"/>
      <c r="I14" s="627"/>
      <c r="J14" s="627"/>
      <c r="K14" s="447"/>
      <c r="L14" s="376"/>
      <c r="M14" s="376"/>
      <c r="N14" s="376"/>
      <c r="O14" s="376"/>
      <c r="P14" s="376"/>
      <c r="Q14" s="376"/>
      <c r="R14" s="376"/>
    </row>
    <row r="15" customFormat="false" ht="15" hidden="false" customHeight="false" outlineLevel="0" collapsed="false">
      <c r="A15" s="625"/>
      <c r="B15" s="376"/>
      <c r="C15" s="376"/>
      <c r="D15" s="376"/>
      <c r="E15" s="376"/>
      <c r="F15" s="376"/>
      <c r="G15" s="447"/>
      <c r="H15" s="631"/>
      <c r="I15" s="627"/>
      <c r="J15" s="627"/>
      <c r="K15" s="447"/>
      <c r="L15" s="376"/>
      <c r="M15" s="376"/>
      <c r="N15" s="376"/>
      <c r="O15" s="376"/>
      <c r="P15" s="376"/>
      <c r="Q15" s="376"/>
      <c r="R15" s="376"/>
    </row>
    <row r="16" customFormat="false" ht="15" hidden="false" customHeight="false" outlineLevel="0" collapsed="false">
      <c r="A16" s="625"/>
      <c r="B16" s="376"/>
      <c r="C16" s="376"/>
      <c r="D16" s="376"/>
      <c r="E16" s="376"/>
      <c r="F16" s="376"/>
      <c r="G16" s="447"/>
      <c r="H16" s="631"/>
      <c r="I16" s="627"/>
      <c r="J16" s="627"/>
      <c r="K16" s="447"/>
      <c r="L16" s="376"/>
      <c r="M16" s="376"/>
      <c r="N16" s="376"/>
      <c r="O16" s="376"/>
      <c r="P16" s="376"/>
      <c r="Q16" s="376"/>
      <c r="R16" s="376"/>
    </row>
    <row r="17" customFormat="false" ht="15" hidden="false" customHeight="false" outlineLevel="0" collapsed="false">
      <c r="A17" s="625"/>
      <c r="B17" s="376"/>
      <c r="C17" s="376"/>
      <c r="D17" s="376"/>
      <c r="E17" s="376"/>
      <c r="F17" s="376"/>
      <c r="G17" s="447"/>
      <c r="H17" s="631"/>
      <c r="I17" s="627"/>
      <c r="J17" s="627"/>
      <c r="K17" s="447"/>
      <c r="L17" s="376"/>
      <c r="M17" s="376"/>
      <c r="N17" s="376"/>
      <c r="O17" s="376"/>
      <c r="P17" s="376"/>
      <c r="Q17" s="376"/>
      <c r="R17" s="376"/>
    </row>
    <row r="18" customFormat="false" ht="15" hidden="false" customHeight="false" outlineLevel="0" collapsed="false">
      <c r="A18" s="625"/>
      <c r="B18" s="376"/>
      <c r="C18" s="376"/>
      <c r="D18" s="376"/>
      <c r="E18" s="376"/>
      <c r="F18" s="376"/>
      <c r="G18" s="447"/>
      <c r="H18" s="631"/>
      <c r="I18" s="627"/>
      <c r="J18" s="627"/>
      <c r="K18" s="447"/>
      <c r="L18" s="376"/>
      <c r="M18" s="376"/>
      <c r="N18" s="376"/>
      <c r="O18" s="376"/>
      <c r="P18" s="376"/>
      <c r="Q18" s="376"/>
      <c r="R18" s="376"/>
    </row>
    <row r="19" customFormat="false" ht="15" hidden="false" customHeight="false" outlineLevel="0" collapsed="false">
      <c r="A19" s="625"/>
      <c r="B19" s="376"/>
      <c r="C19" s="376"/>
      <c r="D19" s="376"/>
      <c r="E19" s="376"/>
      <c r="F19" s="376"/>
      <c r="G19" s="447"/>
      <c r="H19" s="631"/>
      <c r="I19" s="627"/>
      <c r="J19" s="627"/>
      <c r="K19" s="447"/>
      <c r="L19" s="376"/>
      <c r="M19" s="376"/>
      <c r="N19" s="376"/>
      <c r="O19" s="376"/>
      <c r="P19" s="376"/>
      <c r="Q19" s="376"/>
      <c r="R19" s="376"/>
    </row>
    <row r="20" customFormat="false" ht="15" hidden="false" customHeight="false" outlineLevel="0" collapsed="false">
      <c r="A20" s="625"/>
      <c r="B20" s="376"/>
      <c r="C20" s="376"/>
      <c r="D20" s="376"/>
      <c r="E20" s="376"/>
      <c r="F20" s="376"/>
      <c r="G20" s="447"/>
      <c r="H20" s="631"/>
      <c r="I20" s="627"/>
      <c r="J20" s="627"/>
      <c r="K20" s="447"/>
      <c r="L20" s="376"/>
      <c r="M20" s="376"/>
      <c r="N20" s="376"/>
      <c r="O20" s="376"/>
      <c r="P20" s="376"/>
      <c r="Q20" s="376"/>
      <c r="R20" s="376"/>
    </row>
    <row r="21" customFormat="false" ht="15" hidden="false" customHeight="false" outlineLevel="0" collapsed="false">
      <c r="A21" s="625"/>
      <c r="B21" s="376"/>
      <c r="C21" s="376"/>
      <c r="D21" s="376"/>
      <c r="E21" s="376"/>
      <c r="F21" s="376"/>
      <c r="G21" s="447"/>
      <c r="H21" s="631"/>
      <c r="I21" s="627"/>
      <c r="J21" s="627"/>
      <c r="K21" s="447"/>
      <c r="L21" s="376"/>
      <c r="M21" s="376"/>
      <c r="N21" s="376"/>
      <c r="O21" s="376"/>
      <c r="P21" s="376"/>
      <c r="Q21" s="376"/>
      <c r="R21" s="376"/>
    </row>
    <row r="22" customFormat="false" ht="15" hidden="false" customHeight="false" outlineLevel="0" collapsed="false">
      <c r="A22" s="625"/>
      <c r="B22" s="376"/>
      <c r="C22" s="376"/>
      <c r="D22" s="376"/>
      <c r="E22" s="376"/>
      <c r="F22" s="376"/>
      <c r="G22" s="447"/>
      <c r="H22" s="631"/>
      <c r="I22" s="627"/>
      <c r="J22" s="627"/>
      <c r="K22" s="447"/>
      <c r="L22" s="376"/>
      <c r="M22" s="376"/>
      <c r="N22" s="376"/>
      <c r="O22" s="376"/>
      <c r="P22" s="376"/>
      <c r="Q22" s="376"/>
      <c r="R22" s="376"/>
    </row>
    <row r="23" customFormat="false" ht="15" hidden="false" customHeight="false" outlineLevel="0" collapsed="false">
      <c r="A23" s="625"/>
      <c r="B23" s="376"/>
      <c r="C23" s="376"/>
      <c r="D23" s="376"/>
      <c r="E23" s="376"/>
      <c r="F23" s="376"/>
      <c r="G23" s="447"/>
      <c r="H23" s="631"/>
      <c r="I23" s="627"/>
      <c r="J23" s="627"/>
      <c r="K23" s="447"/>
      <c r="L23" s="376"/>
      <c r="M23" s="376"/>
      <c r="N23" s="376"/>
      <c r="O23" s="376"/>
      <c r="P23" s="376"/>
      <c r="Q23" s="376"/>
      <c r="R23" s="376"/>
    </row>
    <row r="24" customFormat="false" ht="15" hidden="false" customHeight="false" outlineLevel="0" collapsed="false">
      <c r="A24" s="625"/>
      <c r="B24" s="376"/>
      <c r="C24" s="376"/>
      <c r="D24" s="376"/>
      <c r="E24" s="376"/>
      <c r="F24" s="376"/>
      <c r="G24" s="447"/>
      <c r="H24" s="631"/>
      <c r="I24" s="627"/>
      <c r="J24" s="627"/>
      <c r="K24" s="447"/>
      <c r="L24" s="376"/>
      <c r="M24" s="376"/>
      <c r="N24" s="376"/>
      <c r="O24" s="376"/>
      <c r="P24" s="376"/>
      <c r="Q24" s="376"/>
      <c r="R24" s="376"/>
    </row>
    <row r="25" customFormat="false" ht="15" hidden="false" customHeight="false" outlineLevel="0" collapsed="false">
      <c r="A25" s="625"/>
      <c r="B25" s="376"/>
      <c r="C25" s="376"/>
      <c r="D25" s="376"/>
      <c r="E25" s="376"/>
      <c r="F25" s="376"/>
      <c r="G25" s="447"/>
      <c r="H25" s="631"/>
      <c r="I25" s="627"/>
      <c r="J25" s="627"/>
      <c r="K25" s="447"/>
      <c r="L25" s="376"/>
      <c r="M25" s="376"/>
      <c r="N25" s="376"/>
      <c r="O25" s="376"/>
      <c r="P25" s="376"/>
      <c r="Q25" s="376"/>
      <c r="R25" s="376"/>
    </row>
    <row r="26" customFormat="false" ht="15" hidden="false" customHeight="false" outlineLevel="0" collapsed="false">
      <c r="A26" s="625"/>
      <c r="B26" s="376"/>
      <c r="C26" s="376"/>
      <c r="D26" s="376"/>
      <c r="E26" s="376"/>
      <c r="F26" s="376"/>
      <c r="G26" s="447"/>
      <c r="H26" s="631"/>
      <c r="I26" s="627"/>
      <c r="J26" s="627"/>
      <c r="K26" s="447"/>
      <c r="L26" s="376"/>
      <c r="M26" s="376"/>
      <c r="N26" s="376"/>
      <c r="O26" s="376"/>
      <c r="P26" s="376"/>
      <c r="Q26" s="376"/>
      <c r="R26" s="376"/>
    </row>
    <row r="27" customFormat="false" ht="15" hidden="false" customHeight="false" outlineLevel="0" collapsed="false">
      <c r="A27" s="625"/>
      <c r="B27" s="376"/>
      <c r="C27" s="376"/>
      <c r="D27" s="376"/>
      <c r="E27" s="376"/>
      <c r="F27" s="376"/>
      <c r="G27" s="447"/>
      <c r="H27" s="631"/>
      <c r="I27" s="627"/>
      <c r="J27" s="627"/>
      <c r="K27" s="447"/>
      <c r="L27" s="376"/>
      <c r="M27" s="376"/>
      <c r="N27" s="376"/>
      <c r="O27" s="376"/>
      <c r="P27" s="376"/>
      <c r="Q27" s="376"/>
      <c r="R27" s="376"/>
    </row>
    <row r="28" customFormat="false" ht="15" hidden="false" customHeight="false" outlineLevel="0" collapsed="false">
      <c r="A28" s="625"/>
      <c r="B28" s="376"/>
      <c r="C28" s="376"/>
      <c r="D28" s="376"/>
      <c r="E28" s="376"/>
      <c r="F28" s="376"/>
      <c r="G28" s="447"/>
      <c r="H28" s="631"/>
      <c r="I28" s="627"/>
      <c r="J28" s="627"/>
      <c r="K28" s="447"/>
      <c r="L28" s="376"/>
      <c r="M28" s="376"/>
      <c r="N28" s="376"/>
      <c r="O28" s="376"/>
      <c r="P28" s="376"/>
      <c r="Q28" s="376"/>
      <c r="R28" s="376"/>
    </row>
    <row r="29" customFormat="false" ht="15" hidden="false" customHeight="false" outlineLevel="0" collapsed="false">
      <c r="A29" s="625"/>
      <c r="B29" s="376"/>
      <c r="C29" s="376"/>
      <c r="D29" s="376"/>
      <c r="E29" s="376"/>
      <c r="F29" s="376"/>
      <c r="G29" s="447"/>
      <c r="H29" s="631"/>
      <c r="I29" s="627"/>
      <c r="J29" s="627"/>
      <c r="K29" s="447"/>
      <c r="L29" s="376"/>
      <c r="M29" s="376"/>
      <c r="N29" s="376"/>
      <c r="O29" s="376"/>
      <c r="P29" s="376"/>
      <c r="Q29" s="376"/>
      <c r="R29" s="376"/>
    </row>
    <row r="30" customFormat="false" ht="15" hidden="false" customHeight="false" outlineLevel="0" collapsed="false">
      <c r="A30" s="625"/>
      <c r="B30" s="376"/>
      <c r="C30" s="376"/>
      <c r="D30" s="376"/>
      <c r="E30" s="376"/>
      <c r="F30" s="376"/>
      <c r="G30" s="447"/>
      <c r="H30" s="631"/>
      <c r="I30" s="627"/>
      <c r="J30" s="627"/>
      <c r="K30" s="447"/>
      <c r="L30" s="376"/>
      <c r="M30" s="376"/>
      <c r="N30" s="376"/>
      <c r="O30" s="376"/>
      <c r="P30" s="376"/>
      <c r="Q30" s="376"/>
      <c r="R30" s="376"/>
    </row>
    <row r="31" customFormat="false" ht="15" hidden="false" customHeight="false" outlineLevel="0" collapsed="false">
      <c r="A31" s="625"/>
      <c r="B31" s="376"/>
      <c r="C31" s="376"/>
      <c r="D31" s="376"/>
      <c r="E31" s="376"/>
      <c r="F31" s="376"/>
      <c r="G31" s="447"/>
      <c r="H31" s="631"/>
      <c r="I31" s="627"/>
      <c r="J31" s="627"/>
      <c r="K31" s="447"/>
      <c r="L31" s="376"/>
      <c r="M31" s="376"/>
      <c r="N31" s="376"/>
      <c r="O31" s="376"/>
      <c r="P31" s="376"/>
      <c r="Q31" s="376"/>
      <c r="R31" s="376"/>
    </row>
    <row r="32" customFormat="false" ht="15" hidden="false" customHeight="false" outlineLevel="0" collapsed="false">
      <c r="A32" s="625"/>
      <c r="B32" s="376"/>
      <c r="C32" s="376"/>
      <c r="D32" s="376"/>
      <c r="E32" s="376"/>
      <c r="F32" s="376"/>
      <c r="G32" s="447"/>
      <c r="H32" s="631"/>
      <c r="I32" s="627"/>
      <c r="J32" s="627"/>
      <c r="K32" s="447"/>
      <c r="L32" s="376"/>
      <c r="M32" s="376"/>
      <c r="N32" s="376"/>
      <c r="O32" s="376"/>
      <c r="P32" s="376"/>
      <c r="Q32" s="376"/>
      <c r="R32" s="376"/>
    </row>
    <row r="33" customFormat="false" ht="15" hidden="false" customHeight="false" outlineLevel="0" collapsed="false">
      <c r="A33" s="625"/>
      <c r="B33" s="376"/>
      <c r="C33" s="376"/>
      <c r="D33" s="376"/>
      <c r="E33" s="376"/>
      <c r="F33" s="376"/>
      <c r="G33" s="447"/>
      <c r="H33" s="631"/>
      <c r="I33" s="627"/>
      <c r="J33" s="627"/>
      <c r="K33" s="447"/>
      <c r="L33" s="376"/>
      <c r="M33" s="376"/>
      <c r="N33" s="376"/>
      <c r="O33" s="376"/>
      <c r="P33" s="376"/>
      <c r="Q33" s="376"/>
      <c r="R33" s="376"/>
    </row>
    <row r="34" customFormat="false" ht="15" hidden="false" customHeight="false" outlineLevel="0" collapsed="false">
      <c r="A34" s="625"/>
      <c r="B34" s="376"/>
      <c r="C34" s="376"/>
      <c r="D34" s="376"/>
      <c r="E34" s="376"/>
      <c r="F34" s="376"/>
      <c r="G34" s="447"/>
      <c r="H34" s="631"/>
      <c r="I34" s="627"/>
      <c r="J34" s="627"/>
      <c r="K34" s="447"/>
      <c r="L34" s="376"/>
      <c r="M34" s="376"/>
      <c r="N34" s="376"/>
      <c r="O34" s="376"/>
      <c r="P34" s="376"/>
      <c r="Q34" s="376"/>
      <c r="R34" s="376"/>
    </row>
    <row r="35" customFormat="false" ht="15" hidden="false" customHeight="false" outlineLevel="0" collapsed="false">
      <c r="A35" s="625"/>
      <c r="B35" s="376"/>
      <c r="C35" s="376"/>
      <c r="D35" s="376"/>
      <c r="E35" s="376"/>
      <c r="F35" s="376"/>
      <c r="G35" s="447"/>
      <c r="H35" s="631"/>
      <c r="I35" s="627"/>
      <c r="J35" s="627"/>
      <c r="K35" s="447"/>
      <c r="L35" s="376"/>
      <c r="M35" s="376"/>
      <c r="N35" s="376"/>
      <c r="O35" s="376"/>
      <c r="P35" s="376"/>
      <c r="Q35" s="376"/>
      <c r="R35" s="376"/>
    </row>
    <row r="36" customFormat="false" ht="15" hidden="false" customHeight="false" outlineLevel="0" collapsed="false">
      <c r="A36" s="625"/>
      <c r="B36" s="376"/>
      <c r="C36" s="376"/>
      <c r="D36" s="376"/>
      <c r="E36" s="376"/>
      <c r="F36" s="376"/>
      <c r="G36" s="447"/>
      <c r="H36" s="631"/>
      <c r="I36" s="627"/>
      <c r="J36" s="627"/>
      <c r="K36" s="447"/>
      <c r="L36" s="376"/>
      <c r="M36" s="376"/>
      <c r="N36" s="376"/>
      <c r="O36" s="376"/>
      <c r="P36" s="376"/>
      <c r="Q36" s="376"/>
      <c r="R36" s="376"/>
    </row>
    <row r="37" customFormat="false" ht="15" hidden="false" customHeight="false" outlineLevel="0" collapsed="false">
      <c r="A37" s="625"/>
      <c r="B37" s="376"/>
      <c r="C37" s="376"/>
      <c r="D37" s="376"/>
      <c r="E37" s="376"/>
      <c r="F37" s="376"/>
      <c r="G37" s="447"/>
      <c r="H37" s="631"/>
      <c r="I37" s="627"/>
      <c r="J37" s="627"/>
      <c r="K37" s="447"/>
      <c r="L37" s="376"/>
      <c r="M37" s="376"/>
      <c r="N37" s="376"/>
      <c r="O37" s="376"/>
      <c r="P37" s="376"/>
      <c r="Q37" s="376"/>
      <c r="R37" s="376"/>
    </row>
    <row r="38" customFormat="false" ht="15" hidden="false" customHeight="false" outlineLevel="0" collapsed="false">
      <c r="A38" s="625"/>
      <c r="B38" s="376"/>
      <c r="C38" s="376"/>
      <c r="D38" s="376"/>
      <c r="E38" s="376"/>
      <c r="F38" s="376"/>
      <c r="G38" s="447"/>
      <c r="H38" s="631"/>
      <c r="I38" s="627"/>
      <c r="J38" s="627"/>
      <c r="K38" s="447"/>
      <c r="L38" s="376"/>
      <c r="M38" s="376"/>
      <c r="N38" s="376"/>
      <c r="O38" s="376"/>
      <c r="P38" s="376"/>
      <c r="Q38" s="376"/>
      <c r="R38" s="376"/>
    </row>
    <row r="39" customFormat="false" ht="15" hidden="false" customHeight="false" outlineLevel="0" collapsed="false">
      <c r="A39" s="625"/>
      <c r="B39" s="376"/>
      <c r="C39" s="376"/>
      <c r="D39" s="376"/>
      <c r="E39" s="376"/>
      <c r="F39" s="376"/>
      <c r="G39" s="447"/>
      <c r="H39" s="631"/>
      <c r="I39" s="627"/>
      <c r="J39" s="627"/>
      <c r="K39" s="447"/>
      <c r="L39" s="376"/>
      <c r="M39" s="376"/>
      <c r="N39" s="376"/>
      <c r="O39" s="376"/>
      <c r="P39" s="376"/>
      <c r="Q39" s="376"/>
      <c r="R39" s="376"/>
    </row>
    <row r="40" customFormat="false" ht="15" hidden="false" customHeight="false" outlineLevel="0" collapsed="false">
      <c r="A40" s="625"/>
      <c r="B40" s="376"/>
      <c r="C40" s="376"/>
      <c r="D40" s="376"/>
      <c r="E40" s="376"/>
      <c r="F40" s="376"/>
      <c r="G40" s="447"/>
      <c r="H40" s="631"/>
      <c r="I40" s="627"/>
      <c r="J40" s="627"/>
      <c r="K40" s="447"/>
      <c r="L40" s="376"/>
      <c r="M40" s="376"/>
      <c r="N40" s="376"/>
      <c r="O40" s="376"/>
      <c r="P40" s="376"/>
      <c r="Q40" s="376"/>
      <c r="R40" s="376"/>
    </row>
    <row r="41" customFormat="false" ht="15" hidden="false" customHeight="false" outlineLevel="0" collapsed="false">
      <c r="A41" s="625"/>
      <c r="B41" s="376"/>
      <c r="C41" s="376"/>
      <c r="D41" s="376"/>
      <c r="E41" s="376"/>
      <c r="F41" s="376"/>
      <c r="G41" s="447"/>
      <c r="H41" s="631"/>
      <c r="I41" s="627"/>
      <c r="J41" s="627"/>
      <c r="K41" s="447"/>
      <c r="L41" s="376"/>
      <c r="M41" s="376"/>
      <c r="N41" s="376"/>
      <c r="O41" s="376"/>
      <c r="P41" s="376"/>
      <c r="Q41" s="376"/>
      <c r="R41" s="376"/>
    </row>
    <row r="42" customFormat="false" ht="15" hidden="false" customHeight="false" outlineLevel="0" collapsed="false">
      <c r="A42" s="625"/>
      <c r="B42" s="376"/>
      <c r="C42" s="376"/>
      <c r="D42" s="376"/>
      <c r="E42" s="376"/>
      <c r="F42" s="376"/>
      <c r="G42" s="447"/>
      <c r="H42" s="631"/>
      <c r="I42" s="627"/>
      <c r="J42" s="627"/>
      <c r="K42" s="447"/>
      <c r="L42" s="376"/>
      <c r="M42" s="376"/>
      <c r="N42" s="376"/>
      <c r="O42" s="376"/>
      <c r="P42" s="376"/>
      <c r="Q42" s="376"/>
      <c r="R42" s="376"/>
    </row>
    <row r="43" customFormat="false" ht="15" hidden="false" customHeight="false" outlineLevel="0" collapsed="false">
      <c r="A43" s="625"/>
      <c r="B43" s="376"/>
      <c r="C43" s="376"/>
      <c r="D43" s="376"/>
      <c r="E43" s="376"/>
      <c r="F43" s="376"/>
      <c r="G43" s="447"/>
      <c r="H43" s="631"/>
      <c r="I43" s="627"/>
      <c r="J43" s="627"/>
      <c r="K43" s="447"/>
      <c r="L43" s="376"/>
      <c r="M43" s="376"/>
      <c r="N43" s="376"/>
      <c r="O43" s="376"/>
      <c r="P43" s="376"/>
      <c r="Q43" s="376"/>
      <c r="R43" s="376"/>
    </row>
    <row r="44" customFormat="false" ht="15" hidden="false" customHeight="false" outlineLevel="0" collapsed="false">
      <c r="A44" s="625"/>
      <c r="B44" s="376"/>
      <c r="C44" s="376"/>
      <c r="D44" s="376"/>
      <c r="E44" s="376"/>
      <c r="F44" s="376"/>
      <c r="G44" s="447"/>
      <c r="H44" s="631"/>
      <c r="I44" s="627"/>
      <c r="J44" s="627"/>
      <c r="K44" s="447"/>
      <c r="L44" s="376"/>
      <c r="M44" s="376"/>
      <c r="N44" s="376"/>
      <c r="O44" s="376"/>
      <c r="P44" s="376"/>
      <c r="Q44" s="376"/>
      <c r="R44" s="376"/>
    </row>
    <row r="45" customFormat="false" ht="15" hidden="false" customHeight="false" outlineLevel="0" collapsed="false">
      <c r="A45" s="625"/>
      <c r="B45" s="376"/>
      <c r="C45" s="376"/>
      <c r="D45" s="376"/>
      <c r="E45" s="376"/>
      <c r="F45" s="376"/>
      <c r="G45" s="447"/>
      <c r="H45" s="631"/>
      <c r="I45" s="627"/>
      <c r="J45" s="627"/>
      <c r="K45" s="447"/>
      <c r="L45" s="376"/>
      <c r="M45" s="376"/>
      <c r="N45" s="376"/>
      <c r="O45" s="376"/>
      <c r="P45" s="376"/>
      <c r="Q45" s="376"/>
      <c r="R45" s="376"/>
    </row>
    <row r="46" customFormat="false" ht="15" hidden="false" customHeight="false" outlineLevel="0" collapsed="false">
      <c r="A46" s="625"/>
      <c r="B46" s="376"/>
      <c r="C46" s="376"/>
      <c r="D46" s="376"/>
      <c r="E46" s="376"/>
      <c r="F46" s="376"/>
      <c r="G46" s="447"/>
      <c r="H46" s="631"/>
      <c r="I46" s="627"/>
      <c r="J46" s="627"/>
      <c r="K46" s="447"/>
      <c r="L46" s="376"/>
      <c r="M46" s="376"/>
      <c r="N46" s="376"/>
      <c r="O46" s="376"/>
      <c r="P46" s="376"/>
      <c r="Q46" s="376"/>
      <c r="R46" s="376"/>
    </row>
    <row r="47" customFormat="false" ht="15" hidden="false" customHeight="false" outlineLevel="0" collapsed="false">
      <c r="A47" s="625"/>
      <c r="B47" s="376"/>
      <c r="C47" s="376"/>
      <c r="D47" s="376"/>
      <c r="E47" s="376"/>
      <c r="F47" s="376"/>
      <c r="G47" s="447"/>
      <c r="H47" s="631"/>
      <c r="I47" s="627"/>
      <c r="J47" s="627"/>
      <c r="K47" s="447"/>
      <c r="L47" s="376"/>
      <c r="M47" s="376"/>
      <c r="N47" s="376"/>
      <c r="O47" s="376"/>
      <c r="P47" s="376"/>
      <c r="Q47" s="376"/>
      <c r="R47" s="376"/>
    </row>
    <row r="48" customFormat="false" ht="15" hidden="false" customHeight="false" outlineLevel="0" collapsed="false">
      <c r="A48" s="625"/>
      <c r="B48" s="376"/>
      <c r="C48" s="376"/>
      <c r="D48" s="376"/>
      <c r="E48" s="376"/>
      <c r="F48" s="376"/>
      <c r="G48" s="447"/>
      <c r="H48" s="631"/>
      <c r="I48" s="627"/>
      <c r="J48" s="627"/>
      <c r="K48" s="447"/>
      <c r="L48" s="376"/>
      <c r="M48" s="376"/>
      <c r="N48" s="376"/>
      <c r="O48" s="376"/>
      <c r="P48" s="376"/>
      <c r="Q48" s="376"/>
      <c r="R48" s="376"/>
    </row>
    <row r="49" customFormat="false" ht="15" hidden="false" customHeight="false" outlineLevel="0" collapsed="false">
      <c r="A49" s="625"/>
      <c r="B49" s="376"/>
      <c r="C49" s="376"/>
      <c r="D49" s="376"/>
      <c r="E49" s="376"/>
      <c r="F49" s="376"/>
      <c r="G49" s="447"/>
      <c r="H49" s="631"/>
      <c r="I49" s="627"/>
      <c r="J49" s="627"/>
      <c r="K49" s="447"/>
      <c r="L49" s="376"/>
      <c r="M49" s="376"/>
      <c r="N49" s="376"/>
      <c r="O49" s="376"/>
      <c r="P49" s="376"/>
      <c r="Q49" s="376"/>
      <c r="R49" s="376"/>
    </row>
    <row r="50" customFormat="false" ht="15" hidden="false" customHeight="false" outlineLevel="0" collapsed="false">
      <c r="A50" s="625"/>
      <c r="B50" s="376"/>
      <c r="C50" s="376"/>
      <c r="D50" s="376"/>
      <c r="E50" s="376"/>
      <c r="F50" s="376"/>
      <c r="G50" s="447"/>
      <c r="H50" s="631"/>
      <c r="I50" s="627"/>
      <c r="J50" s="627"/>
      <c r="K50" s="447"/>
      <c r="L50" s="376"/>
      <c r="M50" s="376"/>
      <c r="N50" s="376"/>
      <c r="O50" s="376"/>
      <c r="P50" s="376"/>
      <c r="Q50" s="376"/>
      <c r="R50" s="376"/>
    </row>
  </sheetData>
  <autoFilter ref="A1:R8"/>
  <conditionalFormatting sqref="J1:J50">
    <cfRule type="cellIs" priority="2" operator="equal" aboveAverage="0" equalAverage="0" bottom="0" percent="0" rank="0" text="" dxfId="7">
      <formula>"Resolved"</formula>
    </cfRule>
  </conditionalFormatting>
  <conditionalFormatting sqref="J1:J50">
    <cfRule type="cellIs" priority="3" operator="equal" aboveAverage="0" equalAverage="0" bottom="0" percent="0" rank="0" text="" dxfId="6">
      <formula>"Closed"</formula>
    </cfRule>
  </conditionalFormatting>
  <conditionalFormatting sqref="J1:J50">
    <cfRule type="cellIs" priority="4" operator="equal" aboveAverage="0" equalAverage="0" bottom="0" percent="0" rank="0" text="" dxfId="8">
      <formula>"Open"</formula>
    </cfRule>
  </conditionalFormatting>
  <conditionalFormatting sqref="J1:J50">
    <cfRule type="cellIs" priority="5" operator="equal" aboveAverage="0" equalAverage="0" bottom="0" percent="0" rank="0" text="" dxfId="0">
      <formula>"In Progress"</formula>
    </cfRule>
  </conditionalFormatting>
  <conditionalFormatting sqref="J1:J50">
    <cfRule type="cellIs" priority="6" operator="equal" aboveAverage="0" equalAverage="0" bottom="0" percent="0" rank="0" text="" dxfId="9">
      <formula>"Reopened"</formula>
    </cfRule>
  </conditionalFormatting>
  <dataValidations count="5">
    <dataValidation allowBlank="true" operator="between" showDropDown="false" showErrorMessage="false" showInputMessage="false" sqref="I2:I50" type="list">
      <formula1>"Bug,Improvement,Question,CR"</formula1>
      <formula2>0</formula2>
    </dataValidation>
    <dataValidation allowBlank="true" operator="between" showDropDown="false" showErrorMessage="false" showInputMessage="false" sqref="J2:J50" type="list">
      <formula1>Var!$E$2:$E$7</formula1>
      <formula2>0</formula2>
    </dataValidation>
    <dataValidation allowBlank="true" operator="between" showDropDown="true" showErrorMessage="false" showInputMessage="false" sqref="H2:H50" type="custom">
      <formula1>OR(NOT(ISERROR(DATEVALUE(H2))), AND(ISNUMBER(H2), LEFT(CELL("format", H2))="D"))</formula1>
      <formula2>0</formula2>
    </dataValidation>
    <dataValidation allowBlank="true" operator="between" showDropDown="false" showErrorMessage="false" showInputMessage="false" sqref="K2:K50" type="list">
      <formula1>Var!$P$2:$P$8</formula1>
      <formula2>0</formula2>
    </dataValidation>
    <dataValidation allowBlank="true" operator="between" showDropDown="false" showErrorMessage="false" showInputMessage="false" sqref="G2:G50" type="list">
      <formula1>Var!$Q$2:$Q$9</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X96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2.88"/>
    <col collapsed="false" customWidth="true" hidden="false" outlineLevel="0" max="2" min="2" style="0" width="106.75"/>
    <col collapsed="false" customWidth="true" hidden="false" outlineLevel="0" max="3" min="3" style="0" width="8.63"/>
    <col collapsed="false" customWidth="true" hidden="false" outlineLevel="0" max="4" min="4" style="0" width="20.88"/>
    <col collapsed="false" customWidth="true" hidden="false" outlineLevel="0" max="6" min="5" style="0" width="12.88"/>
    <col collapsed="false" customWidth="true" hidden="false" outlineLevel="0" max="8" min="7" style="0" width="17.63"/>
    <col collapsed="false" customWidth="true" hidden="false" outlineLevel="0" max="9" min="9" style="0" width="16.75"/>
    <col collapsed="false" customWidth="true" hidden="false" outlineLevel="0" max="10" min="10" style="0" width="16"/>
    <col collapsed="false" customWidth="true" hidden="false" outlineLevel="0" max="11" min="11" style="0" width="12.88"/>
    <col collapsed="false" customWidth="true" hidden="false" outlineLevel="0" max="12" min="12" style="0" width="16"/>
    <col collapsed="false" customWidth="true" hidden="false" outlineLevel="0" max="16" min="13" style="0" width="12.88"/>
    <col collapsed="false" customWidth="true" hidden="false" outlineLevel="0" max="17" min="17" style="0" width="31.25"/>
    <col collapsed="false" customWidth="true" hidden="false" outlineLevel="0" max="20" min="18" style="0" width="12.88"/>
    <col collapsed="false" customWidth="true" hidden="false" outlineLevel="0" max="21" min="21" style="0" width="21.88"/>
    <col collapsed="false" customWidth="true" hidden="false" outlineLevel="0" max="24" min="22" style="0" width="12.88"/>
    <col collapsed="false" customWidth="true" hidden="false" outlineLevel="0" max="1025" min="25" style="0" width="12.63"/>
  </cols>
  <sheetData>
    <row r="1" customFormat="false" ht="10.5" hidden="false" customHeight="true" outlineLevel="0" collapsed="false">
      <c r="A1" s="634" t="s">
        <v>54</v>
      </c>
      <c r="B1" s="634"/>
      <c r="C1" s="635"/>
      <c r="D1" s="634"/>
      <c r="E1" s="634"/>
      <c r="F1" s="635"/>
      <c r="G1" s="635"/>
      <c r="H1" s="636"/>
      <c r="I1" s="636"/>
      <c r="J1" s="636"/>
      <c r="K1" s="636"/>
      <c r="L1" s="636"/>
      <c r="M1" s="636"/>
      <c r="N1" s="636"/>
      <c r="O1" s="636"/>
      <c r="P1" s="636"/>
      <c r="Q1" s="636"/>
      <c r="R1" s="636"/>
      <c r="S1" s="637"/>
      <c r="T1" s="637"/>
      <c r="U1" s="637"/>
      <c r="V1" s="637"/>
      <c r="W1" s="637"/>
      <c r="X1" s="637"/>
    </row>
    <row r="2" customFormat="false" ht="12" hidden="false" customHeight="true" outlineLevel="0" collapsed="false">
      <c r="A2" s="638"/>
      <c r="B2" s="639"/>
      <c r="C2" s="639"/>
      <c r="D2" s="639"/>
      <c r="E2" s="639"/>
      <c r="F2" s="639"/>
      <c r="G2" s="639"/>
      <c r="H2" s="639"/>
      <c r="I2" s="639"/>
      <c r="J2" s="639"/>
      <c r="K2" s="639"/>
      <c r="L2" s="323"/>
      <c r="M2" s="323"/>
      <c r="N2" s="323"/>
      <c r="O2" s="323"/>
      <c r="P2" s="323"/>
      <c r="Q2" s="323"/>
      <c r="R2" s="323"/>
      <c r="S2" s="640"/>
      <c r="T2" s="640"/>
      <c r="U2" s="640"/>
      <c r="V2" s="640"/>
      <c r="W2" s="640"/>
      <c r="X2" s="640"/>
    </row>
    <row r="3" customFormat="false" ht="10.5" hidden="false" customHeight="true" outlineLevel="0" collapsed="false">
      <c r="A3" s="641" t="s">
        <v>7258</v>
      </c>
      <c r="B3" s="641" t="s">
        <v>7259</v>
      </c>
      <c r="C3" s="641" t="s">
        <v>74</v>
      </c>
      <c r="D3" s="641" t="s">
        <v>56</v>
      </c>
      <c r="E3" s="641" t="s">
        <v>57</v>
      </c>
      <c r="F3" s="641" t="s">
        <v>7260</v>
      </c>
      <c r="G3" s="641" t="s">
        <v>7261</v>
      </c>
      <c r="H3" s="641" t="s">
        <v>7262</v>
      </c>
      <c r="I3" s="641" t="s">
        <v>7263</v>
      </c>
      <c r="J3" s="641" t="s">
        <v>7264</v>
      </c>
      <c r="K3" s="641" t="s">
        <v>7265</v>
      </c>
      <c r="L3" s="641" t="s">
        <v>7266</v>
      </c>
      <c r="M3" s="641" t="s">
        <v>7267</v>
      </c>
      <c r="N3" s="641" t="s">
        <v>7268</v>
      </c>
      <c r="O3" s="641" t="s">
        <v>7269</v>
      </c>
      <c r="P3" s="641" t="s">
        <v>7270</v>
      </c>
      <c r="Q3" s="641" t="s">
        <v>7271</v>
      </c>
      <c r="R3" s="641" t="s">
        <v>7272</v>
      </c>
      <c r="S3" s="641" t="s">
        <v>7273</v>
      </c>
      <c r="T3" s="641" t="s">
        <v>7274</v>
      </c>
      <c r="U3" s="641" t="s">
        <v>7275</v>
      </c>
      <c r="V3" s="641" t="s">
        <v>78</v>
      </c>
      <c r="W3" s="641"/>
      <c r="X3" s="641"/>
    </row>
    <row r="4" customFormat="false" ht="10.5" hidden="false" customHeight="true" outlineLevel="0" collapsed="false">
      <c r="A4" s="642" t="s">
        <v>7276</v>
      </c>
      <c r="B4" s="643" t="s">
        <v>7277</v>
      </c>
      <c r="C4" s="644" t="s">
        <v>45</v>
      </c>
      <c r="D4" s="644" t="s">
        <v>58</v>
      </c>
      <c r="E4" s="644" t="s">
        <v>62</v>
      </c>
      <c r="F4" s="644" t="s">
        <v>7278</v>
      </c>
      <c r="G4" s="645" t="s">
        <v>7279</v>
      </c>
      <c r="H4" s="645" t="s">
        <v>7279</v>
      </c>
      <c r="I4" s="646" t="n">
        <v>43720.5722222222</v>
      </c>
      <c r="J4" s="647" t="n">
        <v>43720.6458333333</v>
      </c>
      <c r="K4" s="648"/>
      <c r="L4" s="646" t="n">
        <v>43720.5722222222</v>
      </c>
      <c r="M4" s="649"/>
      <c r="N4" s="643"/>
      <c r="O4" s="644" t="s">
        <v>7280</v>
      </c>
      <c r="P4" s="644" t="s">
        <v>375</v>
      </c>
      <c r="Q4" s="644" t="s">
        <v>7281</v>
      </c>
      <c r="R4" s="644" t="s">
        <v>7282</v>
      </c>
      <c r="S4" s="647" t="n">
        <v>43721.4472222222</v>
      </c>
      <c r="T4" s="643"/>
      <c r="U4" s="643"/>
      <c r="V4" s="650" t="s">
        <v>7</v>
      </c>
      <c r="W4" s="651"/>
      <c r="X4" s="651"/>
    </row>
    <row r="5" customFormat="false" ht="10.5" hidden="false" customHeight="true" outlineLevel="0" collapsed="false">
      <c r="A5" s="642" t="s">
        <v>7283</v>
      </c>
      <c r="B5" s="643" t="s">
        <v>7284</v>
      </c>
      <c r="C5" s="644" t="s">
        <v>45</v>
      </c>
      <c r="D5" s="644" t="s">
        <v>58</v>
      </c>
      <c r="E5" s="644" t="s">
        <v>62</v>
      </c>
      <c r="F5" s="644" t="s">
        <v>7285</v>
      </c>
      <c r="G5" s="645" t="s">
        <v>7279</v>
      </c>
      <c r="H5" s="645" t="s">
        <v>7279</v>
      </c>
      <c r="I5" s="646" t="n">
        <v>43720.4965277778</v>
      </c>
      <c r="J5" s="647" t="n">
        <v>43720.5729166667</v>
      </c>
      <c r="K5" s="652"/>
      <c r="L5" s="647" t="n">
        <v>43720.4965277778</v>
      </c>
      <c r="M5" s="649"/>
      <c r="N5" s="643"/>
      <c r="O5" s="644" t="s">
        <v>7280</v>
      </c>
      <c r="P5" s="644" t="s">
        <v>375</v>
      </c>
      <c r="Q5" s="644" t="s">
        <v>7281</v>
      </c>
      <c r="R5" s="644" t="s">
        <v>7282</v>
      </c>
      <c r="S5" s="649"/>
      <c r="T5" s="643"/>
      <c r="U5" s="643"/>
      <c r="V5" s="650" t="s">
        <v>7</v>
      </c>
      <c r="W5" s="651"/>
      <c r="X5" s="651"/>
    </row>
    <row r="6" customFormat="false" ht="10.5" hidden="false" customHeight="true" outlineLevel="0" collapsed="false">
      <c r="A6" s="642" t="s">
        <v>953</v>
      </c>
      <c r="B6" s="643" t="s">
        <v>7286</v>
      </c>
      <c r="C6" s="644" t="s">
        <v>45</v>
      </c>
      <c r="D6" s="644" t="s">
        <v>58</v>
      </c>
      <c r="E6" s="644" t="s">
        <v>61</v>
      </c>
      <c r="F6" s="644" t="s">
        <v>7287</v>
      </c>
      <c r="G6" s="645" t="s">
        <v>7279</v>
      </c>
      <c r="H6" s="645" t="s">
        <v>7279</v>
      </c>
      <c r="I6" s="646" t="n">
        <v>43720.4513888889</v>
      </c>
      <c r="J6" s="647" t="n">
        <v>43720.6423611111</v>
      </c>
      <c r="K6" s="648"/>
      <c r="L6" s="646" t="n">
        <v>43720.4513888889</v>
      </c>
      <c r="M6" s="649"/>
      <c r="N6" s="643"/>
      <c r="O6" s="644" t="s">
        <v>7280</v>
      </c>
      <c r="P6" s="644" t="s">
        <v>375</v>
      </c>
      <c r="Q6" s="644" t="s">
        <v>7281</v>
      </c>
      <c r="R6" s="644" t="s">
        <v>7282</v>
      </c>
      <c r="S6" s="653"/>
      <c r="T6" s="644" t="s">
        <v>7288</v>
      </c>
      <c r="U6" s="643"/>
      <c r="V6" s="650" t="s">
        <v>7</v>
      </c>
      <c r="W6" s="651"/>
      <c r="X6" s="651"/>
    </row>
    <row r="7" customFormat="false" ht="10.5" hidden="false" customHeight="true" outlineLevel="0" collapsed="false">
      <c r="A7" s="642" t="s">
        <v>959</v>
      </c>
      <c r="B7" s="643" t="s">
        <v>7289</v>
      </c>
      <c r="C7" s="644" t="s">
        <v>45</v>
      </c>
      <c r="D7" s="644" t="s">
        <v>58</v>
      </c>
      <c r="E7" s="644" t="s">
        <v>61</v>
      </c>
      <c r="F7" s="644" t="s">
        <v>7287</v>
      </c>
      <c r="G7" s="645" t="s">
        <v>7290</v>
      </c>
      <c r="H7" s="645" t="s">
        <v>7290</v>
      </c>
      <c r="I7" s="646" t="n">
        <v>43720.4444444444</v>
      </c>
      <c r="J7" s="646" t="n">
        <v>43720.5833333333</v>
      </c>
      <c r="K7" s="652"/>
      <c r="L7" s="646" t="n">
        <v>43720.4444444444</v>
      </c>
      <c r="M7" s="649"/>
      <c r="N7" s="644" t="s">
        <v>7291</v>
      </c>
      <c r="O7" s="644" t="s">
        <v>7280</v>
      </c>
      <c r="P7" s="644" t="s">
        <v>375</v>
      </c>
      <c r="Q7" s="644" t="s">
        <v>7281</v>
      </c>
      <c r="R7" s="644" t="s">
        <v>7282</v>
      </c>
      <c r="S7" s="654" t="n">
        <v>43720.7326388889</v>
      </c>
      <c r="T7" s="644" t="s">
        <v>7288</v>
      </c>
      <c r="U7" s="643"/>
      <c r="V7" s="650" t="s">
        <v>7</v>
      </c>
      <c r="W7" s="651"/>
      <c r="X7" s="651"/>
    </row>
    <row r="8" customFormat="false" ht="10.5" hidden="false" customHeight="true" outlineLevel="0" collapsed="false">
      <c r="A8" s="642" t="s">
        <v>948</v>
      </c>
      <c r="B8" s="643" t="s">
        <v>7292</v>
      </c>
      <c r="C8" s="644" t="s">
        <v>45</v>
      </c>
      <c r="D8" s="644" t="s">
        <v>64</v>
      </c>
      <c r="E8" s="644" t="s">
        <v>61</v>
      </c>
      <c r="F8" s="644" t="s">
        <v>7287</v>
      </c>
      <c r="G8" s="645" t="s">
        <v>7290</v>
      </c>
      <c r="H8" s="645" t="s">
        <v>7290</v>
      </c>
      <c r="I8" s="646" t="n">
        <v>43718.3902777778</v>
      </c>
      <c r="J8" s="646" t="n">
        <v>43718.6868055556</v>
      </c>
      <c r="K8" s="655" t="n">
        <v>43718</v>
      </c>
      <c r="L8" s="646" t="n">
        <v>43718.3902777778</v>
      </c>
      <c r="M8" s="649"/>
      <c r="N8" s="644" t="s">
        <v>7291</v>
      </c>
      <c r="O8" s="644" t="s">
        <v>7280</v>
      </c>
      <c r="P8" s="644" t="s">
        <v>375</v>
      </c>
      <c r="Q8" s="644" t="s">
        <v>7281</v>
      </c>
      <c r="R8" s="644" t="s">
        <v>7293</v>
      </c>
      <c r="S8" s="654" t="n">
        <v>43719.3576388889</v>
      </c>
      <c r="T8" s="644" t="s">
        <v>7282</v>
      </c>
      <c r="U8" s="643"/>
      <c r="V8" s="650" t="s">
        <v>7</v>
      </c>
      <c r="W8" s="651"/>
      <c r="X8" s="651"/>
    </row>
    <row r="9" customFormat="false" ht="10.5" hidden="false" customHeight="true" outlineLevel="0" collapsed="false">
      <c r="A9" s="642" t="s">
        <v>942</v>
      </c>
      <c r="B9" s="643" t="s">
        <v>7294</v>
      </c>
      <c r="C9" s="644" t="s">
        <v>45</v>
      </c>
      <c r="D9" s="644" t="s">
        <v>64</v>
      </c>
      <c r="E9" s="644" t="s">
        <v>61</v>
      </c>
      <c r="F9" s="644" t="s">
        <v>7287</v>
      </c>
      <c r="G9" s="645" t="s">
        <v>7290</v>
      </c>
      <c r="H9" s="645" t="s">
        <v>7290</v>
      </c>
      <c r="I9" s="646" t="n">
        <v>43717.7520833333</v>
      </c>
      <c r="J9" s="646" t="n">
        <v>43718.6263888889</v>
      </c>
      <c r="K9" s="655" t="n">
        <v>43718</v>
      </c>
      <c r="L9" s="646" t="n">
        <v>43717.7520833333</v>
      </c>
      <c r="M9" s="649"/>
      <c r="N9" s="644" t="s">
        <v>7291</v>
      </c>
      <c r="O9" s="644" t="s">
        <v>7280</v>
      </c>
      <c r="P9" s="644" t="s">
        <v>375</v>
      </c>
      <c r="Q9" s="644" t="s">
        <v>7281</v>
      </c>
      <c r="R9" s="644" t="s">
        <v>7293</v>
      </c>
      <c r="S9" s="654" t="n">
        <v>43719.3569444445</v>
      </c>
      <c r="T9" s="644" t="s">
        <v>7295</v>
      </c>
      <c r="U9" s="643"/>
      <c r="V9" s="650" t="s">
        <v>7</v>
      </c>
      <c r="W9" s="651"/>
      <c r="X9" s="651"/>
    </row>
    <row r="10" customFormat="false" ht="10.5" hidden="false" customHeight="true" outlineLevel="0" collapsed="false">
      <c r="A10" s="642" t="s">
        <v>7296</v>
      </c>
      <c r="B10" s="643" t="s">
        <v>7297</v>
      </c>
      <c r="C10" s="644" t="s">
        <v>45</v>
      </c>
      <c r="D10" s="644" t="s">
        <v>58</v>
      </c>
      <c r="E10" s="644" t="s">
        <v>61</v>
      </c>
      <c r="F10" s="644" t="s">
        <v>7287</v>
      </c>
      <c r="G10" s="645" t="s">
        <v>7290</v>
      </c>
      <c r="H10" s="645" t="s">
        <v>7290</v>
      </c>
      <c r="I10" s="646" t="n">
        <v>43717.5277777778</v>
      </c>
      <c r="J10" s="646" t="n">
        <v>43717.7125</v>
      </c>
      <c r="K10" s="655" t="n">
        <v>43718</v>
      </c>
      <c r="L10" s="646" t="n">
        <v>43717.5277777778</v>
      </c>
      <c r="M10" s="649"/>
      <c r="N10" s="644" t="s">
        <v>7291</v>
      </c>
      <c r="O10" s="644" t="s">
        <v>7280</v>
      </c>
      <c r="P10" s="644" t="s">
        <v>375</v>
      </c>
      <c r="Q10" s="644" t="s">
        <v>7281</v>
      </c>
      <c r="R10" s="644" t="s">
        <v>7293</v>
      </c>
      <c r="S10" s="654" t="n">
        <v>43717.7472222222</v>
      </c>
      <c r="T10" s="644" t="s">
        <v>7295</v>
      </c>
      <c r="U10" s="643"/>
      <c r="V10" s="650" t="s">
        <v>7</v>
      </c>
      <c r="W10" s="651"/>
      <c r="X10" s="651"/>
    </row>
    <row r="11" customFormat="false" ht="10.5" hidden="false" customHeight="true" outlineLevel="0" collapsed="false">
      <c r="A11" s="642" t="s">
        <v>7298</v>
      </c>
      <c r="B11" s="643" t="s">
        <v>7299</v>
      </c>
      <c r="C11" s="644" t="s">
        <v>45</v>
      </c>
      <c r="D11" s="644" t="s">
        <v>64</v>
      </c>
      <c r="E11" s="644" t="s">
        <v>61</v>
      </c>
      <c r="F11" s="644" t="s">
        <v>7287</v>
      </c>
      <c r="G11" s="645" t="s">
        <v>7290</v>
      </c>
      <c r="H11" s="645" t="s">
        <v>7290</v>
      </c>
      <c r="I11" s="646" t="n">
        <v>43714.7479166667</v>
      </c>
      <c r="J11" s="646" t="n">
        <v>43717.5361111111</v>
      </c>
      <c r="K11" s="655" t="n">
        <v>43715</v>
      </c>
      <c r="L11" s="646" t="n">
        <v>43714.7479166667</v>
      </c>
      <c r="M11" s="649"/>
      <c r="N11" s="644" t="s">
        <v>7291</v>
      </c>
      <c r="O11" s="644" t="s">
        <v>7280</v>
      </c>
      <c r="P11" s="644" t="s">
        <v>375</v>
      </c>
      <c r="Q11" s="644" t="s">
        <v>7281</v>
      </c>
      <c r="R11" s="644" t="s">
        <v>7293</v>
      </c>
      <c r="S11" s="647" t="n">
        <v>43721.4361111111</v>
      </c>
      <c r="T11" s="644" t="s">
        <v>7295</v>
      </c>
      <c r="U11" s="643"/>
      <c r="V11" s="650" t="s">
        <v>7</v>
      </c>
      <c r="W11" s="651"/>
      <c r="X11" s="651"/>
    </row>
    <row r="12" customFormat="false" ht="10.5" hidden="false" customHeight="true" outlineLevel="0" collapsed="false">
      <c r="A12" s="642" t="s">
        <v>7300</v>
      </c>
      <c r="B12" s="643" t="s">
        <v>7301</v>
      </c>
      <c r="C12" s="644" t="s">
        <v>45</v>
      </c>
      <c r="D12" s="644" t="s">
        <v>64</v>
      </c>
      <c r="E12" s="644" t="s">
        <v>61</v>
      </c>
      <c r="F12" s="644" t="s">
        <v>7287</v>
      </c>
      <c r="G12" s="645" t="s">
        <v>391</v>
      </c>
      <c r="H12" s="645" t="s">
        <v>7279</v>
      </c>
      <c r="I12" s="647" t="n">
        <v>43713.5944444445</v>
      </c>
      <c r="J12" s="647" t="n">
        <v>43717.6263888889</v>
      </c>
      <c r="K12" s="656"/>
      <c r="L12" s="647" t="n">
        <v>43713.5944444445</v>
      </c>
      <c r="M12" s="643"/>
      <c r="N12" s="643"/>
      <c r="O12" s="644" t="s">
        <v>7280</v>
      </c>
      <c r="P12" s="644" t="s">
        <v>375</v>
      </c>
      <c r="Q12" s="644" t="s">
        <v>7281</v>
      </c>
      <c r="R12" s="644" t="s">
        <v>7302</v>
      </c>
      <c r="S12" s="647" t="n">
        <v>43714.7388888889</v>
      </c>
      <c r="T12" s="644" t="s">
        <v>7295</v>
      </c>
      <c r="U12" s="643"/>
      <c r="V12" s="650" t="s">
        <v>7</v>
      </c>
      <c r="W12" s="651"/>
      <c r="X12" s="651"/>
    </row>
    <row r="13" customFormat="false" ht="10.5" hidden="false" customHeight="true" outlineLevel="0" collapsed="false">
      <c r="A13" s="642" t="s">
        <v>7303</v>
      </c>
      <c r="B13" s="643" t="s">
        <v>7304</v>
      </c>
      <c r="C13" s="644" t="s">
        <v>45</v>
      </c>
      <c r="D13" s="644" t="s">
        <v>58</v>
      </c>
      <c r="E13" s="644" t="s">
        <v>61</v>
      </c>
      <c r="F13" s="644" t="s">
        <v>7287</v>
      </c>
      <c r="G13" s="645" t="s">
        <v>7279</v>
      </c>
      <c r="H13" s="645" t="s">
        <v>7279</v>
      </c>
      <c r="I13" s="646" t="n">
        <v>43713.5833333333</v>
      </c>
      <c r="J13" s="647" t="n">
        <v>43717.5381944445</v>
      </c>
      <c r="K13" s="652"/>
      <c r="L13" s="647" t="n">
        <v>43713.5833333333</v>
      </c>
      <c r="M13" s="649"/>
      <c r="N13" s="643"/>
      <c r="O13" s="644" t="s">
        <v>7280</v>
      </c>
      <c r="P13" s="644" t="s">
        <v>375</v>
      </c>
      <c r="Q13" s="644" t="s">
        <v>7281</v>
      </c>
      <c r="R13" s="644" t="s">
        <v>7302</v>
      </c>
      <c r="S13" s="647" t="n">
        <v>43718.3756944445</v>
      </c>
      <c r="T13" s="644" t="s">
        <v>7295</v>
      </c>
      <c r="U13" s="643"/>
      <c r="V13" s="650" t="s">
        <v>7</v>
      </c>
      <c r="W13" s="651"/>
      <c r="X13" s="651"/>
    </row>
    <row r="14" customFormat="false" ht="10.5" hidden="false" customHeight="true" outlineLevel="0" collapsed="false">
      <c r="A14" s="642" t="s">
        <v>7305</v>
      </c>
      <c r="B14" s="643" t="s">
        <v>7306</v>
      </c>
      <c r="C14" s="644" t="s">
        <v>45</v>
      </c>
      <c r="D14" s="644" t="s">
        <v>65</v>
      </c>
      <c r="E14" s="644" t="s">
        <v>63</v>
      </c>
      <c r="F14" s="644" t="s">
        <v>7287</v>
      </c>
      <c r="G14" s="645" t="s">
        <v>7279</v>
      </c>
      <c r="H14" s="645" t="s">
        <v>7279</v>
      </c>
      <c r="I14" s="646" t="n">
        <v>43713.4527777778</v>
      </c>
      <c r="J14" s="647" t="n">
        <v>43714.6180555556</v>
      </c>
      <c r="K14" s="652"/>
      <c r="L14" s="646" t="n">
        <v>43713.4527777778</v>
      </c>
      <c r="M14" s="649"/>
      <c r="N14" s="643"/>
      <c r="O14" s="644" t="s">
        <v>7280</v>
      </c>
      <c r="P14" s="644" t="s">
        <v>375</v>
      </c>
      <c r="Q14" s="644" t="s">
        <v>7281</v>
      </c>
      <c r="R14" s="644" t="s">
        <v>7302</v>
      </c>
      <c r="S14" s="647" t="n">
        <v>43718.3722222222</v>
      </c>
      <c r="T14" s="644" t="s">
        <v>7295</v>
      </c>
      <c r="U14" s="643"/>
      <c r="V14" s="650" t="s">
        <v>7</v>
      </c>
      <c r="W14" s="651"/>
      <c r="X14" s="651"/>
    </row>
    <row r="15" customFormat="false" ht="10.5" hidden="false" customHeight="true" outlineLevel="0" collapsed="false">
      <c r="A15" s="642" t="s">
        <v>7307</v>
      </c>
      <c r="B15" s="643" t="s">
        <v>7308</v>
      </c>
      <c r="C15" s="644" t="s">
        <v>45</v>
      </c>
      <c r="D15" s="644" t="s">
        <v>58</v>
      </c>
      <c r="E15" s="644" t="s">
        <v>62</v>
      </c>
      <c r="F15" s="644" t="s">
        <v>7287</v>
      </c>
      <c r="G15" s="645" t="s">
        <v>391</v>
      </c>
      <c r="H15" s="645" t="s">
        <v>7279</v>
      </c>
      <c r="I15" s="646" t="n">
        <v>43713.4263888889</v>
      </c>
      <c r="J15" s="647" t="n">
        <v>43717.4770833333</v>
      </c>
      <c r="K15" s="652"/>
      <c r="L15" s="646" t="n">
        <v>43713.4263888889</v>
      </c>
      <c r="M15" s="649"/>
      <c r="N15" s="643"/>
      <c r="O15" s="644" t="s">
        <v>7280</v>
      </c>
      <c r="P15" s="644" t="s">
        <v>375</v>
      </c>
      <c r="Q15" s="644" t="s">
        <v>7281</v>
      </c>
      <c r="R15" s="644" t="s">
        <v>7302</v>
      </c>
      <c r="S15" s="647" t="n">
        <v>43718.3694444444</v>
      </c>
      <c r="T15" s="644" t="s">
        <v>7295</v>
      </c>
      <c r="U15" s="643"/>
      <c r="V15" s="650" t="s">
        <v>7</v>
      </c>
      <c r="W15" s="651"/>
      <c r="X15" s="651"/>
    </row>
    <row r="16" customFormat="false" ht="10.5" hidden="false" customHeight="true" outlineLevel="0" collapsed="false">
      <c r="A16" s="642" t="s">
        <v>7309</v>
      </c>
      <c r="B16" s="643" t="s">
        <v>7310</v>
      </c>
      <c r="C16" s="644" t="s">
        <v>45</v>
      </c>
      <c r="D16" s="644" t="s">
        <v>65</v>
      </c>
      <c r="E16" s="644" t="s">
        <v>63</v>
      </c>
      <c r="F16" s="644" t="s">
        <v>7287</v>
      </c>
      <c r="G16" s="645" t="s">
        <v>7279</v>
      </c>
      <c r="H16" s="645" t="s">
        <v>7279</v>
      </c>
      <c r="I16" s="646" t="n">
        <v>43711.7451388889</v>
      </c>
      <c r="J16" s="647" t="n">
        <v>43713.4104166667</v>
      </c>
      <c r="K16" s="652"/>
      <c r="L16" s="647" t="n">
        <v>43711.7451388889</v>
      </c>
      <c r="M16" s="649"/>
      <c r="N16" s="643"/>
      <c r="O16" s="644" t="s">
        <v>7280</v>
      </c>
      <c r="P16" s="644" t="s">
        <v>375</v>
      </c>
      <c r="Q16" s="644" t="s">
        <v>7281</v>
      </c>
      <c r="R16" s="644" t="s">
        <v>7311</v>
      </c>
      <c r="S16" s="649"/>
      <c r="T16" s="644" t="s">
        <v>7293</v>
      </c>
      <c r="U16" s="643"/>
      <c r="V16" s="650" t="s">
        <v>7</v>
      </c>
      <c r="W16" s="651"/>
      <c r="X16" s="651"/>
    </row>
    <row r="17" customFormat="false" ht="10.5" hidden="false" customHeight="true" outlineLevel="0" collapsed="false">
      <c r="A17" s="642" t="s">
        <v>930</v>
      </c>
      <c r="B17" s="643" t="s">
        <v>7312</v>
      </c>
      <c r="C17" s="644" t="s">
        <v>45</v>
      </c>
      <c r="D17" s="644" t="s">
        <v>65</v>
      </c>
      <c r="E17" s="644" t="s">
        <v>63</v>
      </c>
      <c r="F17" s="644" t="s">
        <v>7287</v>
      </c>
      <c r="G17" s="645" t="s">
        <v>7279</v>
      </c>
      <c r="H17" s="645" t="s">
        <v>7279</v>
      </c>
      <c r="I17" s="646" t="n">
        <v>43711.6652777778</v>
      </c>
      <c r="J17" s="646" t="n">
        <v>43713.38125</v>
      </c>
      <c r="K17" s="652"/>
      <c r="L17" s="647" t="n">
        <v>43711.6652777778</v>
      </c>
      <c r="M17" s="649"/>
      <c r="N17" s="643"/>
      <c r="O17" s="644" t="s">
        <v>7280</v>
      </c>
      <c r="P17" s="644" t="s">
        <v>375</v>
      </c>
      <c r="Q17" s="644" t="s">
        <v>7281</v>
      </c>
      <c r="R17" s="644" t="s">
        <v>7311</v>
      </c>
      <c r="S17" s="649"/>
      <c r="T17" s="644" t="s">
        <v>7293</v>
      </c>
      <c r="U17" s="643"/>
      <c r="V17" s="650" t="s">
        <v>7</v>
      </c>
      <c r="W17" s="651"/>
      <c r="X17" s="651"/>
    </row>
    <row r="18" customFormat="false" ht="10.5" hidden="false" customHeight="true" outlineLevel="0" collapsed="false">
      <c r="A18" s="642" t="s">
        <v>7313</v>
      </c>
      <c r="B18" s="643" t="s">
        <v>7314</v>
      </c>
      <c r="C18" s="644" t="s">
        <v>45</v>
      </c>
      <c r="D18" s="644" t="s">
        <v>65</v>
      </c>
      <c r="E18" s="644" t="s">
        <v>63</v>
      </c>
      <c r="F18" s="644" t="s">
        <v>7287</v>
      </c>
      <c r="G18" s="645" t="s">
        <v>7279</v>
      </c>
      <c r="H18" s="645" t="s">
        <v>7279</v>
      </c>
      <c r="I18" s="646" t="n">
        <v>43711.6569444444</v>
      </c>
      <c r="J18" s="646" t="n">
        <v>43713.4368055556</v>
      </c>
      <c r="K18" s="652"/>
      <c r="L18" s="646" t="n">
        <v>43711.6569444444</v>
      </c>
      <c r="M18" s="649"/>
      <c r="N18" s="643"/>
      <c r="O18" s="644" t="s">
        <v>7280</v>
      </c>
      <c r="P18" s="644" t="s">
        <v>375</v>
      </c>
      <c r="Q18" s="644" t="s">
        <v>7281</v>
      </c>
      <c r="R18" s="644" t="s">
        <v>7311</v>
      </c>
      <c r="S18" s="654" t="n">
        <v>43718.3770833333</v>
      </c>
      <c r="T18" s="644" t="s">
        <v>7293</v>
      </c>
      <c r="U18" s="643"/>
      <c r="V18" s="650" t="s">
        <v>7</v>
      </c>
      <c r="W18" s="651"/>
      <c r="X18" s="651"/>
    </row>
    <row r="19" customFormat="false" ht="10.5" hidden="false" customHeight="true" outlineLevel="0" collapsed="false">
      <c r="A19" s="642" t="s">
        <v>7315</v>
      </c>
      <c r="B19" s="643" t="s">
        <v>7316</v>
      </c>
      <c r="C19" s="644" t="s">
        <v>45</v>
      </c>
      <c r="D19" s="644" t="s">
        <v>58</v>
      </c>
      <c r="E19" s="644" t="s">
        <v>61</v>
      </c>
      <c r="F19" s="644" t="s">
        <v>7287</v>
      </c>
      <c r="G19" s="645" t="s">
        <v>7290</v>
      </c>
      <c r="H19" s="645" t="s">
        <v>7290</v>
      </c>
      <c r="I19" s="646" t="n">
        <v>43711.3972222222</v>
      </c>
      <c r="J19" s="646" t="n">
        <v>43711.6986111111</v>
      </c>
      <c r="K19" s="655" t="n">
        <v>43712</v>
      </c>
      <c r="L19" s="647" t="n">
        <v>43711.3972222222</v>
      </c>
      <c r="M19" s="649"/>
      <c r="N19" s="643"/>
      <c r="O19" s="644" t="s">
        <v>7280</v>
      </c>
      <c r="P19" s="644" t="s">
        <v>375</v>
      </c>
      <c r="Q19" s="644" t="s">
        <v>7281</v>
      </c>
      <c r="R19" s="644" t="s">
        <v>7311</v>
      </c>
      <c r="S19" s="654" t="n">
        <v>43711.6986111111</v>
      </c>
      <c r="T19" s="644" t="s">
        <v>7302</v>
      </c>
      <c r="U19" s="643"/>
      <c r="V19" s="650" t="s">
        <v>7</v>
      </c>
      <c r="W19" s="651"/>
      <c r="X19" s="651"/>
    </row>
    <row r="20" customFormat="false" ht="10.5" hidden="false" customHeight="true" outlineLevel="0" collapsed="false">
      <c r="A20" s="642" t="s">
        <v>7317</v>
      </c>
      <c r="B20" s="643" t="s">
        <v>7318</v>
      </c>
      <c r="C20" s="644" t="s">
        <v>45</v>
      </c>
      <c r="D20" s="644" t="s">
        <v>64</v>
      </c>
      <c r="E20" s="644" t="s">
        <v>61</v>
      </c>
      <c r="F20" s="644" t="s">
        <v>7287</v>
      </c>
      <c r="G20" s="645" t="s">
        <v>7279</v>
      </c>
      <c r="H20" s="645" t="s">
        <v>7279</v>
      </c>
      <c r="I20" s="646" t="n">
        <v>43710.7076388889</v>
      </c>
      <c r="J20" s="646" t="n">
        <v>43711.7340277778</v>
      </c>
      <c r="K20" s="656"/>
      <c r="L20" s="646" t="n">
        <v>43710.7076388889</v>
      </c>
      <c r="M20" s="649"/>
      <c r="N20" s="643"/>
      <c r="O20" s="644" t="s">
        <v>7280</v>
      </c>
      <c r="P20" s="644" t="s">
        <v>375</v>
      </c>
      <c r="Q20" s="644" t="s">
        <v>7281</v>
      </c>
      <c r="R20" s="644" t="s">
        <v>7311</v>
      </c>
      <c r="S20" s="654" t="n">
        <v>43711.7340277778</v>
      </c>
      <c r="T20" s="644" t="s">
        <v>7302</v>
      </c>
      <c r="U20" s="643"/>
      <c r="V20" s="650" t="s">
        <v>7</v>
      </c>
      <c r="W20" s="651"/>
      <c r="X20" s="651"/>
    </row>
    <row r="21" customFormat="false" ht="10.5" hidden="false" customHeight="true" outlineLevel="0" collapsed="false">
      <c r="A21" s="642" t="s">
        <v>7319</v>
      </c>
      <c r="B21" s="643" t="s">
        <v>7320</v>
      </c>
      <c r="C21" s="644" t="s">
        <v>45</v>
      </c>
      <c r="D21" s="644" t="s">
        <v>64</v>
      </c>
      <c r="E21" s="644" t="s">
        <v>61</v>
      </c>
      <c r="F21" s="644" t="s">
        <v>7287</v>
      </c>
      <c r="G21" s="645" t="s">
        <v>7290</v>
      </c>
      <c r="H21" s="645" t="s">
        <v>7290</v>
      </c>
      <c r="I21" s="646" t="n">
        <v>43710.6784722222</v>
      </c>
      <c r="J21" s="646" t="n">
        <v>43711.6965277778</v>
      </c>
      <c r="K21" s="655" t="n">
        <v>43711</v>
      </c>
      <c r="L21" s="646" t="n">
        <v>43710.6784722222</v>
      </c>
      <c r="M21" s="649"/>
      <c r="N21" s="643"/>
      <c r="O21" s="644" t="s">
        <v>7280</v>
      </c>
      <c r="P21" s="644" t="s">
        <v>375</v>
      </c>
      <c r="Q21" s="644" t="s">
        <v>7281</v>
      </c>
      <c r="R21" s="644" t="s">
        <v>7311</v>
      </c>
      <c r="S21" s="647" t="n">
        <v>43711.6965277778</v>
      </c>
      <c r="T21" s="644" t="s">
        <v>7302</v>
      </c>
      <c r="U21" s="643"/>
      <c r="V21" s="650" t="s">
        <v>7</v>
      </c>
      <c r="W21" s="651"/>
      <c r="X21" s="651"/>
    </row>
    <row r="22" customFormat="false" ht="10.5" hidden="false" customHeight="true" outlineLevel="0" collapsed="false">
      <c r="A22" s="642" t="s">
        <v>7321</v>
      </c>
      <c r="B22" s="643" t="s">
        <v>7322</v>
      </c>
      <c r="C22" s="644" t="s">
        <v>45</v>
      </c>
      <c r="D22" s="644" t="s">
        <v>65</v>
      </c>
      <c r="E22" s="644" t="s">
        <v>63</v>
      </c>
      <c r="F22" s="644" t="s">
        <v>7287</v>
      </c>
      <c r="G22" s="645" t="s">
        <v>7279</v>
      </c>
      <c r="H22" s="645" t="s">
        <v>7279</v>
      </c>
      <c r="I22" s="646" t="n">
        <v>43710.6715277778</v>
      </c>
      <c r="J22" s="647" t="n">
        <v>43711.61875</v>
      </c>
      <c r="K22" s="652"/>
      <c r="L22" s="646" t="n">
        <v>43710.6715277778</v>
      </c>
      <c r="M22" s="649"/>
      <c r="N22" s="643"/>
      <c r="O22" s="644" t="s">
        <v>7280</v>
      </c>
      <c r="P22" s="644" t="s">
        <v>375</v>
      </c>
      <c r="Q22" s="644" t="s">
        <v>7281</v>
      </c>
      <c r="R22" s="644" t="s">
        <v>7311</v>
      </c>
      <c r="S22" s="649"/>
      <c r="T22" s="644" t="s">
        <v>7302</v>
      </c>
      <c r="U22" s="643"/>
      <c r="V22" s="650" t="s">
        <v>7</v>
      </c>
      <c r="W22" s="651"/>
      <c r="X22" s="651"/>
    </row>
    <row r="23" customFormat="false" ht="15" hidden="false" customHeight="false" outlineLevel="0" collapsed="false">
      <c r="A23" s="642" t="s">
        <v>7323</v>
      </c>
      <c r="B23" s="643" t="s">
        <v>7324</v>
      </c>
      <c r="C23" s="644" t="s">
        <v>45</v>
      </c>
      <c r="D23" s="644" t="s">
        <v>64</v>
      </c>
      <c r="E23" s="644" t="s">
        <v>63</v>
      </c>
      <c r="F23" s="644" t="s">
        <v>7287</v>
      </c>
      <c r="G23" s="645" t="s">
        <v>7279</v>
      </c>
      <c r="H23" s="645" t="s">
        <v>7279</v>
      </c>
      <c r="I23" s="647" t="n">
        <v>43710.6465277778</v>
      </c>
      <c r="J23" s="647" t="n">
        <v>43711.6145833333</v>
      </c>
      <c r="K23" s="656"/>
      <c r="L23" s="647" t="n">
        <v>43710.6465277778</v>
      </c>
      <c r="M23" s="649"/>
      <c r="N23" s="643"/>
      <c r="O23" s="644" t="s">
        <v>7280</v>
      </c>
      <c r="P23" s="644" t="s">
        <v>375</v>
      </c>
      <c r="Q23" s="644" t="s">
        <v>7281</v>
      </c>
      <c r="R23" s="644" t="s">
        <v>7311</v>
      </c>
      <c r="S23" s="649"/>
      <c r="T23" s="644" t="s">
        <v>7302</v>
      </c>
      <c r="U23" s="643"/>
      <c r="V23" s="650" t="s">
        <v>7</v>
      </c>
      <c r="W23" s="651"/>
      <c r="X23" s="651"/>
    </row>
    <row r="24" customFormat="false" ht="15" hidden="false" customHeight="false" outlineLevel="0" collapsed="false">
      <c r="A24" s="642" t="s">
        <v>913</v>
      </c>
      <c r="B24" s="643" t="s">
        <v>7325</v>
      </c>
      <c r="C24" s="644" t="s">
        <v>45</v>
      </c>
      <c r="D24" s="644" t="s">
        <v>58</v>
      </c>
      <c r="E24" s="644" t="s">
        <v>62</v>
      </c>
      <c r="F24" s="644" t="s">
        <v>7287</v>
      </c>
      <c r="G24" s="645" t="s">
        <v>7290</v>
      </c>
      <c r="H24" s="645" t="s">
        <v>7290</v>
      </c>
      <c r="I24" s="647" t="n">
        <v>43710.6444444444</v>
      </c>
      <c r="J24" s="647" t="n">
        <v>43711.6861111111</v>
      </c>
      <c r="K24" s="655" t="n">
        <v>43711</v>
      </c>
      <c r="L24" s="647" t="n">
        <v>43710.6444444444</v>
      </c>
      <c r="M24" s="649"/>
      <c r="N24" s="643"/>
      <c r="O24" s="644" t="s">
        <v>7280</v>
      </c>
      <c r="P24" s="644" t="s">
        <v>375</v>
      </c>
      <c r="Q24" s="644" t="s">
        <v>7281</v>
      </c>
      <c r="R24" s="644" t="s">
        <v>7311</v>
      </c>
      <c r="S24" s="647" t="n">
        <v>43712.3736111111</v>
      </c>
      <c r="T24" s="644" t="s">
        <v>7302</v>
      </c>
      <c r="U24" s="643"/>
      <c r="V24" s="650" t="s">
        <v>7</v>
      </c>
      <c r="W24" s="651"/>
      <c r="X24" s="651"/>
    </row>
    <row r="25" customFormat="false" ht="15" hidden="false" customHeight="false" outlineLevel="0" collapsed="false">
      <c r="A25" s="642" t="s">
        <v>7326</v>
      </c>
      <c r="B25" s="643" t="s">
        <v>7327</v>
      </c>
      <c r="C25" s="644" t="s">
        <v>45</v>
      </c>
      <c r="D25" s="644" t="s">
        <v>64</v>
      </c>
      <c r="E25" s="644" t="s">
        <v>61</v>
      </c>
      <c r="F25" s="644" t="s">
        <v>7287</v>
      </c>
      <c r="G25" s="645" t="s">
        <v>7279</v>
      </c>
      <c r="H25" s="645" t="s">
        <v>7279</v>
      </c>
      <c r="I25" s="647" t="n">
        <v>43710.4402777778</v>
      </c>
      <c r="J25" s="647" t="n">
        <v>43710.5368055556</v>
      </c>
      <c r="K25" s="652"/>
      <c r="L25" s="654" t="n">
        <v>43710.4402777778</v>
      </c>
      <c r="M25" s="649"/>
      <c r="N25" s="643"/>
      <c r="O25" s="644" t="s">
        <v>7280</v>
      </c>
      <c r="P25" s="644" t="s">
        <v>375</v>
      </c>
      <c r="Q25" s="644" t="s">
        <v>7281</v>
      </c>
      <c r="R25" s="644" t="s">
        <v>7311</v>
      </c>
      <c r="S25" s="649"/>
      <c r="T25" s="644" t="s">
        <v>7302</v>
      </c>
      <c r="U25" s="643"/>
      <c r="V25" s="650" t="s">
        <v>7</v>
      </c>
      <c r="W25" s="651"/>
      <c r="X25" s="651"/>
    </row>
    <row r="26" customFormat="false" ht="15" hidden="false" customHeight="false" outlineLevel="0" collapsed="false">
      <c r="A26" s="642" t="s">
        <v>891</v>
      </c>
      <c r="B26" s="643" t="s">
        <v>7328</v>
      </c>
      <c r="C26" s="644" t="s">
        <v>45</v>
      </c>
      <c r="D26" s="644" t="s">
        <v>64</v>
      </c>
      <c r="E26" s="644" t="s">
        <v>61</v>
      </c>
      <c r="F26" s="644" t="s">
        <v>7287</v>
      </c>
      <c r="G26" s="645" t="s">
        <v>7290</v>
      </c>
      <c r="H26" s="645" t="s">
        <v>7290</v>
      </c>
      <c r="I26" s="647" t="n">
        <v>43710.4194444444</v>
      </c>
      <c r="J26" s="647" t="n">
        <v>43710.4819444444</v>
      </c>
      <c r="K26" s="655" t="n">
        <v>43711</v>
      </c>
      <c r="L26" s="654" t="n">
        <v>43710.4194444444</v>
      </c>
      <c r="M26" s="649"/>
      <c r="N26" s="643"/>
      <c r="O26" s="644" t="s">
        <v>7280</v>
      </c>
      <c r="P26" s="644" t="s">
        <v>375</v>
      </c>
      <c r="Q26" s="644" t="s">
        <v>7281</v>
      </c>
      <c r="R26" s="644" t="s">
        <v>7311</v>
      </c>
      <c r="S26" s="647" t="n">
        <v>43712.3680555556</v>
      </c>
      <c r="T26" s="644" t="s">
        <v>7302</v>
      </c>
      <c r="U26" s="643"/>
      <c r="V26" s="650" t="s">
        <v>7</v>
      </c>
      <c r="W26" s="651"/>
      <c r="X26" s="651"/>
    </row>
    <row r="27" customFormat="false" ht="15" hidden="false" customHeight="false" outlineLevel="0" collapsed="false">
      <c r="A27" s="642" t="s">
        <v>896</v>
      </c>
      <c r="B27" s="643" t="s">
        <v>7329</v>
      </c>
      <c r="C27" s="644" t="s">
        <v>45</v>
      </c>
      <c r="D27" s="644" t="s">
        <v>64</v>
      </c>
      <c r="E27" s="644" t="s">
        <v>61</v>
      </c>
      <c r="F27" s="644" t="s">
        <v>7330</v>
      </c>
      <c r="G27" s="645" t="s">
        <v>7290</v>
      </c>
      <c r="H27" s="645" t="s">
        <v>7290</v>
      </c>
      <c r="I27" s="647" t="n">
        <v>43710.4006944444</v>
      </c>
      <c r="J27" s="647" t="n">
        <v>43710.48125</v>
      </c>
      <c r="K27" s="657" t="n">
        <v>43711</v>
      </c>
      <c r="L27" s="654" t="n">
        <v>43710.4006944444</v>
      </c>
      <c r="M27" s="649"/>
      <c r="N27" s="643"/>
      <c r="O27" s="644" t="s">
        <v>7280</v>
      </c>
      <c r="P27" s="644" t="s">
        <v>375</v>
      </c>
      <c r="Q27" s="644" t="s">
        <v>7281</v>
      </c>
      <c r="R27" s="644" t="s">
        <v>7311</v>
      </c>
      <c r="S27" s="654" t="n">
        <v>43710.48125</v>
      </c>
      <c r="T27" s="644" t="s">
        <v>7302</v>
      </c>
      <c r="U27" s="643"/>
      <c r="V27" s="650" t="s">
        <v>7</v>
      </c>
      <c r="W27" s="651"/>
      <c r="X27" s="651"/>
    </row>
    <row r="28" customFormat="false" ht="15" hidden="false" customHeight="false" outlineLevel="0" collapsed="false">
      <c r="A28" s="642" t="s">
        <v>7331</v>
      </c>
      <c r="B28" s="643" t="s">
        <v>7332</v>
      </c>
      <c r="C28" s="644" t="s">
        <v>45</v>
      </c>
      <c r="D28" s="644" t="s">
        <v>65</v>
      </c>
      <c r="E28" s="644" t="s">
        <v>63</v>
      </c>
      <c r="F28" s="644" t="s">
        <v>7287</v>
      </c>
      <c r="G28" s="645" t="s">
        <v>7279</v>
      </c>
      <c r="H28" s="645" t="s">
        <v>7279</v>
      </c>
      <c r="I28" s="647" t="n">
        <v>43706.6298611111</v>
      </c>
      <c r="J28" s="647" t="n">
        <v>43707.4027777778</v>
      </c>
      <c r="K28" s="656"/>
      <c r="L28" s="647" t="n">
        <v>43706.6298611111</v>
      </c>
      <c r="M28" s="643"/>
      <c r="N28" s="643"/>
      <c r="O28" s="644" t="s">
        <v>7280</v>
      </c>
      <c r="P28" s="644" t="s">
        <v>375</v>
      </c>
      <c r="Q28" s="644" t="s">
        <v>7281</v>
      </c>
      <c r="R28" s="644" t="s">
        <v>7333</v>
      </c>
      <c r="S28" s="647" t="n">
        <v>43710.4</v>
      </c>
      <c r="T28" s="644" t="s">
        <v>7333</v>
      </c>
      <c r="U28" s="643"/>
      <c r="V28" s="650" t="s">
        <v>7</v>
      </c>
      <c r="W28" s="651"/>
      <c r="X28" s="651"/>
    </row>
    <row r="29" customFormat="false" ht="15" hidden="false" customHeight="false" outlineLevel="0" collapsed="false">
      <c r="A29" s="642" t="s">
        <v>7334</v>
      </c>
      <c r="B29" s="643" t="s">
        <v>7335</v>
      </c>
      <c r="C29" s="644" t="s">
        <v>45</v>
      </c>
      <c r="D29" s="644" t="s">
        <v>65</v>
      </c>
      <c r="E29" s="644" t="s">
        <v>63</v>
      </c>
      <c r="F29" s="644" t="s">
        <v>7287</v>
      </c>
      <c r="G29" s="645" t="s">
        <v>7279</v>
      </c>
      <c r="H29" s="645" t="s">
        <v>7279</v>
      </c>
      <c r="I29" s="647" t="n">
        <v>43705.5722222222</v>
      </c>
      <c r="J29" s="647" t="n">
        <v>43705.6402777778</v>
      </c>
      <c r="K29" s="656"/>
      <c r="L29" s="647" t="n">
        <v>43705.5722222222</v>
      </c>
      <c r="M29" s="649"/>
      <c r="N29" s="643"/>
      <c r="O29" s="644" t="s">
        <v>7280</v>
      </c>
      <c r="P29" s="644" t="s">
        <v>375</v>
      </c>
      <c r="Q29" s="644" t="s">
        <v>7281</v>
      </c>
      <c r="R29" s="644" t="s">
        <v>7333</v>
      </c>
      <c r="S29" s="647" t="n">
        <v>43713.5291666667</v>
      </c>
      <c r="T29" s="644" t="s">
        <v>7333</v>
      </c>
      <c r="U29" s="643"/>
      <c r="V29" s="650" t="s">
        <v>7</v>
      </c>
      <c r="W29" s="651"/>
      <c r="X29" s="651"/>
    </row>
    <row r="30" customFormat="false" ht="15" hidden="false" customHeight="false" outlineLevel="0" collapsed="false">
      <c r="A30" s="642" t="s">
        <v>7336</v>
      </c>
      <c r="B30" s="643" t="s">
        <v>7337</v>
      </c>
      <c r="C30" s="644" t="s">
        <v>45</v>
      </c>
      <c r="D30" s="644" t="s">
        <v>58</v>
      </c>
      <c r="E30" s="644" t="s">
        <v>61</v>
      </c>
      <c r="F30" s="644" t="s">
        <v>7287</v>
      </c>
      <c r="G30" s="645" t="s">
        <v>7279</v>
      </c>
      <c r="H30" s="645" t="s">
        <v>7279</v>
      </c>
      <c r="I30" s="647" t="n">
        <v>43705.4770833333</v>
      </c>
      <c r="J30" s="647" t="n">
        <v>43706.6715277778</v>
      </c>
      <c r="K30" s="656"/>
      <c r="L30" s="647" t="n">
        <v>43705.4770833333</v>
      </c>
      <c r="M30" s="649"/>
      <c r="N30" s="643"/>
      <c r="O30" s="644" t="s">
        <v>7280</v>
      </c>
      <c r="P30" s="644" t="s">
        <v>375</v>
      </c>
      <c r="Q30" s="644" t="s">
        <v>7281</v>
      </c>
      <c r="R30" s="644" t="s">
        <v>7333</v>
      </c>
      <c r="S30" s="647" t="n">
        <v>43707.3736111111</v>
      </c>
      <c r="T30" s="643"/>
      <c r="U30" s="643"/>
      <c r="V30" s="650" t="s">
        <v>7</v>
      </c>
      <c r="W30" s="651"/>
      <c r="X30" s="651"/>
    </row>
    <row r="31" customFormat="false" ht="15" hidden="false" customHeight="false" outlineLevel="0" collapsed="false">
      <c r="A31" s="642" t="s">
        <v>7338</v>
      </c>
      <c r="B31" s="643" t="s">
        <v>7339</v>
      </c>
      <c r="C31" s="644" t="s">
        <v>45</v>
      </c>
      <c r="D31" s="644" t="s">
        <v>65</v>
      </c>
      <c r="E31" s="644" t="s">
        <v>61</v>
      </c>
      <c r="F31" s="644" t="s">
        <v>7287</v>
      </c>
      <c r="G31" s="645" t="s">
        <v>7290</v>
      </c>
      <c r="H31" s="645" t="s">
        <v>7290</v>
      </c>
      <c r="I31" s="647" t="n">
        <v>43705.41875</v>
      </c>
      <c r="J31" s="647" t="n">
        <v>43705.7131944444</v>
      </c>
      <c r="K31" s="657" t="n">
        <v>43706</v>
      </c>
      <c r="L31" s="647" t="n">
        <v>43705.41875</v>
      </c>
      <c r="M31" s="649"/>
      <c r="N31" s="643"/>
      <c r="O31" s="644" t="s">
        <v>7340</v>
      </c>
      <c r="P31" s="644" t="s">
        <v>375</v>
      </c>
      <c r="Q31" s="644" t="s">
        <v>7281</v>
      </c>
      <c r="R31" s="644" t="s">
        <v>7341</v>
      </c>
      <c r="S31" s="654" t="n">
        <v>43707.7604166667</v>
      </c>
      <c r="T31" s="644" t="s">
        <v>7333</v>
      </c>
      <c r="U31" s="643"/>
      <c r="V31" s="650" t="s">
        <v>7</v>
      </c>
      <c r="W31" s="651"/>
      <c r="X31" s="651"/>
    </row>
    <row r="32" customFormat="false" ht="15" hidden="false" customHeight="false" outlineLevel="0" collapsed="false">
      <c r="A32" s="642" t="s">
        <v>7342</v>
      </c>
      <c r="B32" s="643" t="s">
        <v>7343</v>
      </c>
      <c r="C32" s="644" t="s">
        <v>45</v>
      </c>
      <c r="D32" s="644" t="s">
        <v>65</v>
      </c>
      <c r="E32" s="644" t="s">
        <v>61</v>
      </c>
      <c r="F32" s="644" t="s">
        <v>7330</v>
      </c>
      <c r="G32" s="645" t="s">
        <v>7279</v>
      </c>
      <c r="H32" s="645" t="s">
        <v>7279</v>
      </c>
      <c r="I32" s="647" t="n">
        <v>43704.4701388889</v>
      </c>
      <c r="J32" s="647" t="n">
        <v>43704.5826388889</v>
      </c>
      <c r="K32" s="656"/>
      <c r="L32" s="647" t="n">
        <v>43704.4701388889</v>
      </c>
      <c r="M32" s="649"/>
      <c r="N32" s="643"/>
      <c r="O32" s="644" t="s">
        <v>7280</v>
      </c>
      <c r="P32" s="644" t="s">
        <v>375</v>
      </c>
      <c r="Q32" s="644" t="s">
        <v>7281</v>
      </c>
      <c r="R32" s="644" t="s">
        <v>7341</v>
      </c>
      <c r="S32" s="649"/>
      <c r="T32" s="644" t="s">
        <v>7333</v>
      </c>
      <c r="U32" s="643"/>
      <c r="V32" s="650" t="s">
        <v>7</v>
      </c>
      <c r="W32" s="651"/>
      <c r="X32" s="651"/>
    </row>
    <row r="33" customFormat="false" ht="15" hidden="false" customHeight="false" outlineLevel="0" collapsed="false">
      <c r="A33" s="642" t="s">
        <v>7344</v>
      </c>
      <c r="B33" s="643" t="s">
        <v>7345</v>
      </c>
      <c r="C33" s="644" t="s">
        <v>45</v>
      </c>
      <c r="D33" s="644" t="s">
        <v>64</v>
      </c>
      <c r="E33" s="644" t="s">
        <v>61</v>
      </c>
      <c r="F33" s="644" t="s">
        <v>7287</v>
      </c>
      <c r="G33" s="645" t="s">
        <v>7290</v>
      </c>
      <c r="H33" s="645" t="s">
        <v>7290</v>
      </c>
      <c r="I33" s="647" t="n">
        <v>43704.3784722222</v>
      </c>
      <c r="J33" s="647" t="n">
        <v>43704.5833333333</v>
      </c>
      <c r="K33" s="657" t="n">
        <v>43705</v>
      </c>
      <c r="L33" s="647" t="n">
        <v>43704.3784722222</v>
      </c>
      <c r="M33" s="649"/>
      <c r="N33" s="643"/>
      <c r="O33" s="644" t="s">
        <v>7280</v>
      </c>
      <c r="P33" s="644" t="s">
        <v>375</v>
      </c>
      <c r="Q33" s="644" t="s">
        <v>7281</v>
      </c>
      <c r="R33" s="644" t="s">
        <v>7341</v>
      </c>
      <c r="S33" s="647" t="n">
        <v>43704.5833333333</v>
      </c>
      <c r="T33" s="644" t="s">
        <v>7333</v>
      </c>
      <c r="U33" s="643"/>
      <c r="V33" s="650" t="s">
        <v>7</v>
      </c>
      <c r="W33" s="651"/>
      <c r="X33" s="651"/>
    </row>
    <row r="34" customFormat="false" ht="15" hidden="false" customHeight="false" outlineLevel="0" collapsed="false">
      <c r="A34" s="642" t="s">
        <v>7346</v>
      </c>
      <c r="B34" s="643" t="s">
        <v>7347</v>
      </c>
      <c r="C34" s="644" t="s">
        <v>45</v>
      </c>
      <c r="D34" s="644" t="s">
        <v>65</v>
      </c>
      <c r="E34" s="644" t="s">
        <v>61</v>
      </c>
      <c r="F34" s="644" t="s">
        <v>7330</v>
      </c>
      <c r="G34" s="645" t="s">
        <v>7279</v>
      </c>
      <c r="H34" s="645" t="s">
        <v>7279</v>
      </c>
      <c r="I34" s="647" t="n">
        <v>43703.7034722222</v>
      </c>
      <c r="J34" s="647" t="n">
        <v>43704.5868055556</v>
      </c>
      <c r="K34" s="656"/>
      <c r="L34" s="647" t="n">
        <v>43703.7034722222</v>
      </c>
      <c r="M34" s="649"/>
      <c r="N34" s="643"/>
      <c r="O34" s="644" t="s">
        <v>7280</v>
      </c>
      <c r="P34" s="644" t="s">
        <v>375</v>
      </c>
      <c r="Q34" s="644" t="s">
        <v>7281</v>
      </c>
      <c r="R34" s="644" t="s">
        <v>7341</v>
      </c>
      <c r="S34" s="649"/>
      <c r="T34" s="644" t="s">
        <v>7333</v>
      </c>
      <c r="U34" s="643"/>
      <c r="V34" s="650" t="s">
        <v>7</v>
      </c>
      <c r="W34" s="651"/>
      <c r="X34" s="651"/>
    </row>
    <row r="35" customFormat="false" ht="15" hidden="false" customHeight="false" outlineLevel="0" collapsed="false">
      <c r="A35" s="642" t="s">
        <v>7348</v>
      </c>
      <c r="B35" s="643" t="s">
        <v>7349</v>
      </c>
      <c r="C35" s="644" t="s">
        <v>45</v>
      </c>
      <c r="D35" s="644" t="s">
        <v>65</v>
      </c>
      <c r="E35" s="644" t="s">
        <v>63</v>
      </c>
      <c r="F35" s="644" t="s">
        <v>7285</v>
      </c>
      <c r="G35" s="645" t="s">
        <v>391</v>
      </c>
      <c r="H35" s="645" t="s">
        <v>7279</v>
      </c>
      <c r="I35" s="647" t="n">
        <v>43703.5743055556</v>
      </c>
      <c r="J35" s="647" t="n">
        <v>43703.6069444444</v>
      </c>
      <c r="K35" s="656"/>
      <c r="L35" s="647" t="n">
        <v>43703.5743055556</v>
      </c>
      <c r="M35" s="653"/>
      <c r="N35" s="643"/>
      <c r="O35" s="644" t="s">
        <v>7280</v>
      </c>
      <c r="P35" s="644" t="s">
        <v>375</v>
      </c>
      <c r="Q35" s="644" t="s">
        <v>7281</v>
      </c>
      <c r="R35" s="644" t="s">
        <v>7341</v>
      </c>
      <c r="S35" s="647" t="n">
        <v>43703.5798611111</v>
      </c>
      <c r="T35" s="643"/>
      <c r="U35" s="643"/>
      <c r="V35" s="650" t="s">
        <v>7</v>
      </c>
      <c r="W35" s="651"/>
      <c r="X35" s="651"/>
    </row>
    <row r="36" customFormat="false" ht="15" hidden="false" customHeight="false" outlineLevel="0" collapsed="false">
      <c r="A36" s="642" t="s">
        <v>7350</v>
      </c>
      <c r="B36" s="643" t="s">
        <v>7351</v>
      </c>
      <c r="C36" s="644" t="s">
        <v>45</v>
      </c>
      <c r="D36" s="644" t="s">
        <v>64</v>
      </c>
      <c r="E36" s="644" t="s">
        <v>62</v>
      </c>
      <c r="F36" s="644" t="s">
        <v>7287</v>
      </c>
      <c r="G36" s="645" t="s">
        <v>7279</v>
      </c>
      <c r="H36" s="645" t="s">
        <v>7279</v>
      </c>
      <c r="I36" s="647" t="n">
        <v>43703.4909722222</v>
      </c>
      <c r="J36" s="647" t="n">
        <v>43703.6305555556</v>
      </c>
      <c r="K36" s="656"/>
      <c r="L36" s="647" t="n">
        <v>43703.4909722222</v>
      </c>
      <c r="M36" s="653"/>
      <c r="N36" s="643"/>
      <c r="O36" s="644" t="s">
        <v>7280</v>
      </c>
      <c r="P36" s="644" t="s">
        <v>375</v>
      </c>
      <c r="Q36" s="644" t="s">
        <v>7281</v>
      </c>
      <c r="R36" s="644" t="s">
        <v>7341</v>
      </c>
      <c r="S36" s="647" t="n">
        <v>43704.3729166667</v>
      </c>
      <c r="T36" s="644" t="s">
        <v>7333</v>
      </c>
      <c r="U36" s="643"/>
      <c r="V36" s="650" t="s">
        <v>7</v>
      </c>
      <c r="W36" s="651"/>
      <c r="X36" s="651"/>
    </row>
    <row r="37" customFormat="false" ht="15" hidden="false" customHeight="false" outlineLevel="0" collapsed="false">
      <c r="A37" s="642" t="s">
        <v>7352</v>
      </c>
      <c r="B37" s="643" t="s">
        <v>7353</v>
      </c>
      <c r="C37" s="644" t="s">
        <v>45</v>
      </c>
      <c r="D37" s="644" t="s">
        <v>64</v>
      </c>
      <c r="E37" s="644" t="s">
        <v>61</v>
      </c>
      <c r="F37" s="644" t="s">
        <v>7287</v>
      </c>
      <c r="G37" s="645" t="s">
        <v>7290</v>
      </c>
      <c r="H37" s="645" t="s">
        <v>7290</v>
      </c>
      <c r="I37" s="647" t="n">
        <v>43703.4611111111</v>
      </c>
      <c r="J37" s="647" t="n">
        <v>43704.5673611111</v>
      </c>
      <c r="K37" s="655" t="n">
        <v>43704</v>
      </c>
      <c r="L37" s="647" t="n">
        <v>43703.4611111111</v>
      </c>
      <c r="M37" s="653"/>
      <c r="N37" s="643"/>
      <c r="O37" s="644" t="s">
        <v>7280</v>
      </c>
      <c r="P37" s="644" t="s">
        <v>375</v>
      </c>
      <c r="Q37" s="644" t="s">
        <v>7281</v>
      </c>
      <c r="R37" s="644" t="s">
        <v>7341</v>
      </c>
      <c r="S37" s="647" t="n">
        <v>43703.4708333333</v>
      </c>
      <c r="T37" s="644" t="s">
        <v>7333</v>
      </c>
      <c r="U37" s="643"/>
      <c r="V37" s="650" t="s">
        <v>7</v>
      </c>
      <c r="W37" s="651"/>
      <c r="X37" s="651"/>
    </row>
    <row r="38" customFormat="false" ht="15" hidden="false" customHeight="false" outlineLevel="0" collapsed="false">
      <c r="A38" s="642" t="s">
        <v>7354</v>
      </c>
      <c r="B38" s="643" t="s">
        <v>7355</v>
      </c>
      <c r="C38" s="644" t="s">
        <v>45</v>
      </c>
      <c r="D38" s="644" t="s">
        <v>64</v>
      </c>
      <c r="E38" s="644" t="s">
        <v>61</v>
      </c>
      <c r="F38" s="644" t="s">
        <v>7287</v>
      </c>
      <c r="G38" s="645" t="s">
        <v>7290</v>
      </c>
      <c r="H38" s="645" t="s">
        <v>7290</v>
      </c>
      <c r="I38" s="647" t="n">
        <v>43703.4576388889</v>
      </c>
      <c r="J38" s="647" t="n">
        <v>43704.5715277778</v>
      </c>
      <c r="K38" s="655" t="n">
        <v>43704</v>
      </c>
      <c r="L38" s="647" t="n">
        <v>43703.4576388889</v>
      </c>
      <c r="M38" s="653"/>
      <c r="N38" s="643"/>
      <c r="O38" s="644" t="s">
        <v>7280</v>
      </c>
      <c r="P38" s="644" t="s">
        <v>375</v>
      </c>
      <c r="Q38" s="644" t="s">
        <v>7281</v>
      </c>
      <c r="R38" s="644" t="s">
        <v>7341</v>
      </c>
      <c r="S38" s="647" t="n">
        <v>43704.3611111111</v>
      </c>
      <c r="T38" s="644" t="s">
        <v>7333</v>
      </c>
      <c r="U38" s="643"/>
      <c r="V38" s="650" t="s">
        <v>7</v>
      </c>
      <c r="W38" s="651"/>
      <c r="X38" s="651"/>
    </row>
    <row r="39" customFormat="false" ht="15" hidden="false" customHeight="false" outlineLevel="0" collapsed="false">
      <c r="A39" s="642" t="s">
        <v>7356</v>
      </c>
      <c r="B39" s="643" t="s">
        <v>7357</v>
      </c>
      <c r="C39" s="644" t="s">
        <v>45</v>
      </c>
      <c r="D39" s="644" t="s">
        <v>58</v>
      </c>
      <c r="E39" s="644" t="s">
        <v>61</v>
      </c>
      <c r="F39" s="644" t="s">
        <v>7287</v>
      </c>
      <c r="G39" s="645" t="s">
        <v>7290</v>
      </c>
      <c r="H39" s="645" t="s">
        <v>7290</v>
      </c>
      <c r="I39" s="647" t="n">
        <v>43700.3861111111</v>
      </c>
      <c r="J39" s="647" t="n">
        <v>43700.5861111111</v>
      </c>
      <c r="K39" s="657" t="n">
        <v>43703</v>
      </c>
      <c r="L39" s="647" t="n">
        <v>43700.3861111111</v>
      </c>
      <c r="M39" s="653"/>
      <c r="N39" s="643"/>
      <c r="O39" s="644" t="s">
        <v>7280</v>
      </c>
      <c r="P39" s="644" t="s">
        <v>375</v>
      </c>
      <c r="Q39" s="644" t="s">
        <v>7281</v>
      </c>
      <c r="R39" s="644" t="s">
        <v>7358</v>
      </c>
      <c r="S39" s="647" t="n">
        <v>43700.5861111111</v>
      </c>
      <c r="T39" s="644" t="s">
        <v>7333</v>
      </c>
      <c r="U39" s="643"/>
      <c r="V39" s="650" t="s">
        <v>7</v>
      </c>
      <c r="W39" s="651"/>
      <c r="X39" s="651"/>
    </row>
    <row r="40" customFormat="false" ht="15" hidden="false" customHeight="false" outlineLevel="0" collapsed="false">
      <c r="A40" s="642" t="s">
        <v>7359</v>
      </c>
      <c r="B40" s="643" t="s">
        <v>7360</v>
      </c>
      <c r="C40" s="644" t="s">
        <v>45</v>
      </c>
      <c r="D40" s="644" t="s">
        <v>58</v>
      </c>
      <c r="E40" s="644" t="s">
        <v>61</v>
      </c>
      <c r="F40" s="644" t="s">
        <v>7287</v>
      </c>
      <c r="G40" s="645" t="s">
        <v>7290</v>
      </c>
      <c r="H40" s="645" t="s">
        <v>7290</v>
      </c>
      <c r="I40" s="647" t="n">
        <v>43699.7958333333</v>
      </c>
      <c r="J40" s="647" t="n">
        <v>43700.5826388889</v>
      </c>
      <c r="K40" s="655" t="n">
        <v>43700</v>
      </c>
      <c r="L40" s="647" t="n">
        <v>43699.7958333333</v>
      </c>
      <c r="M40" s="653"/>
      <c r="N40" s="643"/>
      <c r="O40" s="644" t="s">
        <v>7280</v>
      </c>
      <c r="P40" s="644" t="s">
        <v>375</v>
      </c>
      <c r="Q40" s="644" t="s">
        <v>7281</v>
      </c>
      <c r="R40" s="644" t="s">
        <v>7358</v>
      </c>
      <c r="S40" s="649"/>
      <c r="T40" s="644" t="s">
        <v>7333</v>
      </c>
      <c r="U40" s="643"/>
      <c r="V40" s="650" t="s">
        <v>7</v>
      </c>
      <c r="W40" s="651"/>
      <c r="X40" s="651"/>
    </row>
    <row r="41" customFormat="false" ht="15" hidden="false" customHeight="false" outlineLevel="0" collapsed="false">
      <c r="A41" s="642" t="s">
        <v>7361</v>
      </c>
      <c r="B41" s="643" t="s">
        <v>7362</v>
      </c>
      <c r="C41" s="644" t="s">
        <v>45</v>
      </c>
      <c r="D41" s="644" t="s">
        <v>64</v>
      </c>
      <c r="E41" s="644" t="s">
        <v>61</v>
      </c>
      <c r="F41" s="644" t="s">
        <v>7287</v>
      </c>
      <c r="G41" s="645" t="s">
        <v>7290</v>
      </c>
      <c r="H41" s="645" t="s">
        <v>7290</v>
      </c>
      <c r="I41" s="647" t="n">
        <v>43699.7819444444</v>
      </c>
      <c r="J41" s="647" t="n">
        <v>43700.58125</v>
      </c>
      <c r="K41" s="655" t="n">
        <v>43700</v>
      </c>
      <c r="L41" s="647" t="n">
        <v>43699.7819444444</v>
      </c>
      <c r="M41" s="653"/>
      <c r="N41" s="643"/>
      <c r="O41" s="644" t="s">
        <v>7280</v>
      </c>
      <c r="P41" s="644" t="s">
        <v>375</v>
      </c>
      <c r="Q41" s="644" t="s">
        <v>7281</v>
      </c>
      <c r="R41" s="644" t="s">
        <v>7358</v>
      </c>
      <c r="S41" s="647" t="n">
        <v>43705.4673611111</v>
      </c>
      <c r="T41" s="644" t="s">
        <v>7333</v>
      </c>
      <c r="U41" s="643"/>
      <c r="V41" s="650" t="s">
        <v>7</v>
      </c>
      <c r="W41" s="651"/>
      <c r="X41" s="651"/>
    </row>
    <row r="42" customFormat="false" ht="15" hidden="false" customHeight="false" outlineLevel="0" collapsed="false">
      <c r="A42" s="642" t="s">
        <v>7363</v>
      </c>
      <c r="B42" s="643" t="s">
        <v>7364</v>
      </c>
      <c r="C42" s="644" t="s">
        <v>45</v>
      </c>
      <c r="D42" s="644" t="s">
        <v>64</v>
      </c>
      <c r="E42" s="644" t="s">
        <v>61</v>
      </c>
      <c r="F42" s="644" t="s">
        <v>7287</v>
      </c>
      <c r="G42" s="645" t="s">
        <v>7290</v>
      </c>
      <c r="H42" s="645" t="s">
        <v>7290</v>
      </c>
      <c r="I42" s="647" t="n">
        <v>43699.7652777778</v>
      </c>
      <c r="J42" s="647" t="n">
        <v>43700.5791666667</v>
      </c>
      <c r="K42" s="657" t="n">
        <v>43700</v>
      </c>
      <c r="L42" s="647" t="n">
        <v>43699.7652777778</v>
      </c>
      <c r="M42" s="649"/>
      <c r="N42" s="643"/>
      <c r="O42" s="644" t="s">
        <v>7280</v>
      </c>
      <c r="P42" s="644" t="s">
        <v>375</v>
      </c>
      <c r="Q42" s="644" t="s">
        <v>7281</v>
      </c>
      <c r="R42" s="644" t="s">
        <v>7358</v>
      </c>
      <c r="S42" s="647" t="n">
        <v>43703.43125</v>
      </c>
      <c r="T42" s="644" t="s">
        <v>7333</v>
      </c>
      <c r="U42" s="643"/>
      <c r="V42" s="650" t="s">
        <v>7</v>
      </c>
      <c r="W42" s="651"/>
      <c r="X42" s="651"/>
    </row>
    <row r="43" customFormat="false" ht="15" hidden="false" customHeight="false" outlineLevel="0" collapsed="false">
      <c r="A43" s="642" t="s">
        <v>7365</v>
      </c>
      <c r="B43" s="643" t="s">
        <v>7366</v>
      </c>
      <c r="C43" s="644" t="s">
        <v>45</v>
      </c>
      <c r="D43" s="644" t="s">
        <v>64</v>
      </c>
      <c r="E43" s="644" t="s">
        <v>61</v>
      </c>
      <c r="F43" s="644" t="s">
        <v>7330</v>
      </c>
      <c r="G43" s="645" t="s">
        <v>7290</v>
      </c>
      <c r="H43" s="645" t="s">
        <v>7290</v>
      </c>
      <c r="I43" s="647" t="n">
        <v>43699.7569444444</v>
      </c>
      <c r="J43" s="647" t="n">
        <v>43700.5777777778</v>
      </c>
      <c r="K43" s="655" t="n">
        <v>43700</v>
      </c>
      <c r="L43" s="647" t="n">
        <v>43699.7569444444</v>
      </c>
      <c r="M43" s="649"/>
      <c r="N43" s="643"/>
      <c r="O43" s="644" t="s">
        <v>7280</v>
      </c>
      <c r="P43" s="644" t="s">
        <v>375</v>
      </c>
      <c r="Q43" s="644" t="s">
        <v>7281</v>
      </c>
      <c r="R43" s="644" t="s">
        <v>7358</v>
      </c>
      <c r="S43" s="647" t="n">
        <v>43703.4319444444</v>
      </c>
      <c r="T43" s="644" t="s">
        <v>7333</v>
      </c>
      <c r="U43" s="643"/>
      <c r="V43" s="650" t="s">
        <v>7</v>
      </c>
      <c r="W43" s="651"/>
      <c r="X43" s="651"/>
    </row>
    <row r="44" customFormat="false" ht="15" hidden="false" customHeight="false" outlineLevel="0" collapsed="false">
      <c r="A44" s="642" t="s">
        <v>7367</v>
      </c>
      <c r="B44" s="643" t="s">
        <v>7368</v>
      </c>
      <c r="C44" s="644" t="s">
        <v>45</v>
      </c>
      <c r="D44" s="644" t="s">
        <v>64</v>
      </c>
      <c r="E44" s="644" t="s">
        <v>61</v>
      </c>
      <c r="F44" s="644" t="s">
        <v>7278</v>
      </c>
      <c r="G44" s="645" t="s">
        <v>7290</v>
      </c>
      <c r="H44" s="645" t="s">
        <v>7290</v>
      </c>
      <c r="I44" s="647" t="n">
        <v>43699.7493055556</v>
      </c>
      <c r="J44" s="647" t="n">
        <v>43699.7715277778</v>
      </c>
      <c r="K44" s="655" t="n">
        <v>43700</v>
      </c>
      <c r="L44" s="647" t="n">
        <v>43699.7493055556</v>
      </c>
      <c r="M44" s="649"/>
      <c r="N44" s="643"/>
      <c r="O44" s="644" t="s">
        <v>7280</v>
      </c>
      <c r="P44" s="644" t="s">
        <v>375</v>
      </c>
      <c r="Q44" s="644" t="s">
        <v>7281</v>
      </c>
      <c r="R44" s="644" t="s">
        <v>7358</v>
      </c>
      <c r="S44" s="647" t="n">
        <v>43703.4319444444</v>
      </c>
      <c r="T44" s="643"/>
      <c r="U44" s="643"/>
      <c r="V44" s="650" t="s">
        <v>7</v>
      </c>
      <c r="W44" s="651"/>
      <c r="X44" s="651"/>
    </row>
    <row r="45" customFormat="false" ht="15" hidden="false" customHeight="false" outlineLevel="0" collapsed="false">
      <c r="A45" s="642" t="s">
        <v>7369</v>
      </c>
      <c r="B45" s="643" t="s">
        <v>7370</v>
      </c>
      <c r="C45" s="644" t="s">
        <v>45</v>
      </c>
      <c r="D45" s="644" t="s">
        <v>58</v>
      </c>
      <c r="E45" s="644" t="s">
        <v>61</v>
      </c>
      <c r="F45" s="644" t="s">
        <v>7287</v>
      </c>
      <c r="G45" s="645" t="s">
        <v>7290</v>
      </c>
      <c r="H45" s="645" t="s">
        <v>7290</v>
      </c>
      <c r="I45" s="647" t="n">
        <v>43699.7423611111</v>
      </c>
      <c r="J45" s="647" t="n">
        <v>43700.4611111111</v>
      </c>
      <c r="K45" s="657" t="n">
        <v>43700</v>
      </c>
      <c r="L45" s="647" t="n">
        <v>43699.7423611111</v>
      </c>
      <c r="M45" s="649"/>
      <c r="N45" s="643"/>
      <c r="O45" s="644" t="s">
        <v>7280</v>
      </c>
      <c r="P45" s="644" t="s">
        <v>375</v>
      </c>
      <c r="Q45" s="644" t="s">
        <v>7281</v>
      </c>
      <c r="R45" s="644" t="s">
        <v>7358</v>
      </c>
      <c r="S45" s="647" t="n">
        <v>43703.4319444444</v>
      </c>
      <c r="T45" s="644" t="s">
        <v>7358</v>
      </c>
      <c r="U45" s="643"/>
      <c r="V45" s="650" t="s">
        <v>7</v>
      </c>
      <c r="W45" s="651"/>
      <c r="X45" s="651"/>
    </row>
    <row r="46" customFormat="false" ht="15" hidden="false" customHeight="false" outlineLevel="0" collapsed="false">
      <c r="A46" s="642" t="s">
        <v>7371</v>
      </c>
      <c r="B46" s="643" t="s">
        <v>7372</v>
      </c>
      <c r="C46" s="644" t="s">
        <v>45</v>
      </c>
      <c r="D46" s="644" t="s">
        <v>58</v>
      </c>
      <c r="E46" s="644" t="s">
        <v>61</v>
      </c>
      <c r="F46" s="644" t="s">
        <v>7278</v>
      </c>
      <c r="G46" s="645" t="s">
        <v>7290</v>
      </c>
      <c r="H46" s="645" t="s">
        <v>7290</v>
      </c>
      <c r="I46" s="647" t="n">
        <v>43699.7104166667</v>
      </c>
      <c r="J46" s="647" t="n">
        <v>43700.4618055556</v>
      </c>
      <c r="K46" s="655" t="n">
        <v>43700</v>
      </c>
      <c r="L46" s="647" t="n">
        <v>43699.7104166667</v>
      </c>
      <c r="M46" s="649"/>
      <c r="N46" s="643"/>
      <c r="O46" s="644" t="s">
        <v>7280</v>
      </c>
      <c r="P46" s="644" t="s">
        <v>375</v>
      </c>
      <c r="Q46" s="644" t="s">
        <v>7281</v>
      </c>
      <c r="R46" s="644" t="s">
        <v>7358</v>
      </c>
      <c r="S46" s="649"/>
      <c r="T46" s="643"/>
      <c r="U46" s="643"/>
      <c r="V46" s="650" t="s">
        <v>7</v>
      </c>
      <c r="W46" s="651"/>
      <c r="X46" s="651"/>
    </row>
    <row r="47" customFormat="false" ht="15" hidden="false" customHeight="false" outlineLevel="0" collapsed="false">
      <c r="A47" s="642" t="s">
        <v>7373</v>
      </c>
      <c r="B47" s="643" t="s">
        <v>7374</v>
      </c>
      <c r="C47" s="644" t="s">
        <v>45</v>
      </c>
      <c r="D47" s="644" t="s">
        <v>64</v>
      </c>
      <c r="E47" s="644" t="s">
        <v>61</v>
      </c>
      <c r="F47" s="644" t="s">
        <v>7330</v>
      </c>
      <c r="G47" s="645" t="s">
        <v>7290</v>
      </c>
      <c r="H47" s="645" t="s">
        <v>7290</v>
      </c>
      <c r="I47" s="647" t="n">
        <v>43699.4284722222</v>
      </c>
      <c r="J47" s="647" t="n">
        <v>43703.6166666667</v>
      </c>
      <c r="K47" s="655" t="n">
        <v>43700</v>
      </c>
      <c r="L47" s="647" t="n">
        <v>43699.4284722222</v>
      </c>
      <c r="M47" s="649"/>
      <c r="N47" s="643"/>
      <c r="O47" s="644" t="s">
        <v>7280</v>
      </c>
      <c r="P47" s="644" t="s">
        <v>375</v>
      </c>
      <c r="Q47" s="644" t="s">
        <v>7281</v>
      </c>
      <c r="R47" s="644" t="s">
        <v>7358</v>
      </c>
      <c r="S47" s="647" t="n">
        <v>43703.6166666667</v>
      </c>
      <c r="T47" s="644" t="s">
        <v>7333</v>
      </c>
      <c r="U47" s="643"/>
      <c r="V47" s="650" t="s">
        <v>7</v>
      </c>
      <c r="W47" s="651"/>
      <c r="X47" s="651"/>
    </row>
    <row r="48" customFormat="false" ht="15" hidden="false" customHeight="false" outlineLevel="0" collapsed="false">
      <c r="A48" s="642" t="s">
        <v>7375</v>
      </c>
      <c r="B48" s="643" t="s">
        <v>7376</v>
      </c>
      <c r="C48" s="644" t="s">
        <v>45</v>
      </c>
      <c r="D48" s="644" t="s">
        <v>64</v>
      </c>
      <c r="E48" s="644" t="s">
        <v>61</v>
      </c>
      <c r="F48" s="644" t="s">
        <v>7330</v>
      </c>
      <c r="G48" s="645" t="s">
        <v>7290</v>
      </c>
      <c r="H48" s="645" t="s">
        <v>7290</v>
      </c>
      <c r="I48" s="647" t="n">
        <v>43699.4076388889</v>
      </c>
      <c r="J48" s="647" t="n">
        <v>43699.7701388889</v>
      </c>
      <c r="K48" s="655" t="n">
        <v>43700</v>
      </c>
      <c r="L48" s="647" t="n">
        <v>43699.4076388889</v>
      </c>
      <c r="M48" s="649"/>
      <c r="N48" s="643"/>
      <c r="O48" s="644" t="s">
        <v>7280</v>
      </c>
      <c r="P48" s="644" t="s">
        <v>375</v>
      </c>
      <c r="Q48" s="644" t="s">
        <v>7281</v>
      </c>
      <c r="R48" s="644" t="s">
        <v>7358</v>
      </c>
      <c r="S48" s="647" t="n">
        <v>43703.4319444444</v>
      </c>
      <c r="T48" s="643"/>
      <c r="U48" s="643"/>
      <c r="V48" s="650" t="s">
        <v>7</v>
      </c>
      <c r="W48" s="651"/>
      <c r="X48" s="651"/>
    </row>
    <row r="49" customFormat="false" ht="15" hidden="false" customHeight="false" outlineLevel="0" collapsed="false">
      <c r="A49" s="642" t="s">
        <v>7377</v>
      </c>
      <c r="B49" s="643" t="s">
        <v>7378</v>
      </c>
      <c r="C49" s="644" t="s">
        <v>45</v>
      </c>
      <c r="D49" s="644" t="s">
        <v>65</v>
      </c>
      <c r="E49" s="644" t="s">
        <v>61</v>
      </c>
      <c r="F49" s="644" t="s">
        <v>7287</v>
      </c>
      <c r="G49" s="645" t="s">
        <v>7279</v>
      </c>
      <c r="H49" s="645" t="s">
        <v>7279</v>
      </c>
      <c r="I49" s="647" t="n">
        <v>43698.6625</v>
      </c>
      <c r="J49" s="647" t="n">
        <v>43700.3652777778</v>
      </c>
      <c r="K49" s="652"/>
      <c r="L49" s="647" t="n">
        <v>43698.6625</v>
      </c>
      <c r="M49" s="649"/>
      <c r="N49" s="643"/>
      <c r="O49" s="644" t="s">
        <v>7280</v>
      </c>
      <c r="P49" s="644" t="s">
        <v>375</v>
      </c>
      <c r="Q49" s="644" t="s">
        <v>7281</v>
      </c>
      <c r="R49" s="644" t="s">
        <v>7358</v>
      </c>
      <c r="S49" s="643"/>
      <c r="T49" s="643"/>
      <c r="U49" s="643"/>
      <c r="V49" s="650" t="s">
        <v>7</v>
      </c>
      <c r="W49" s="651"/>
      <c r="X49" s="651"/>
    </row>
    <row r="50" customFormat="false" ht="15" hidden="false" customHeight="false" outlineLevel="0" collapsed="false">
      <c r="A50" s="642" t="s">
        <v>7379</v>
      </c>
      <c r="B50" s="643" t="s">
        <v>7380</v>
      </c>
      <c r="C50" s="644" t="s">
        <v>45</v>
      </c>
      <c r="D50" s="644" t="s">
        <v>65</v>
      </c>
      <c r="E50" s="644" t="s">
        <v>61</v>
      </c>
      <c r="F50" s="644" t="s">
        <v>7287</v>
      </c>
      <c r="G50" s="645" t="s">
        <v>7279</v>
      </c>
      <c r="H50" s="645" t="s">
        <v>7279</v>
      </c>
      <c r="I50" s="647" t="n">
        <v>43698.6472222222</v>
      </c>
      <c r="J50" s="647" t="n">
        <v>43700.3631944444</v>
      </c>
      <c r="K50" s="652"/>
      <c r="L50" s="647" t="n">
        <v>43698.6472222222</v>
      </c>
      <c r="M50" s="649"/>
      <c r="N50" s="643"/>
      <c r="O50" s="644" t="s">
        <v>7280</v>
      </c>
      <c r="P50" s="644" t="s">
        <v>375</v>
      </c>
      <c r="Q50" s="644" t="s">
        <v>7281</v>
      </c>
      <c r="R50" s="644" t="s">
        <v>7358</v>
      </c>
      <c r="S50" s="649"/>
      <c r="T50" s="643"/>
      <c r="U50" s="643"/>
      <c r="V50" s="650" t="s">
        <v>7</v>
      </c>
      <c r="W50" s="651"/>
      <c r="X50" s="651"/>
    </row>
    <row r="51" customFormat="false" ht="15" hidden="false" customHeight="false" outlineLevel="0" collapsed="false">
      <c r="A51" s="642" t="s">
        <v>7381</v>
      </c>
      <c r="B51" s="643" t="s">
        <v>7382</v>
      </c>
      <c r="C51" s="644" t="s">
        <v>45</v>
      </c>
      <c r="D51" s="644" t="s">
        <v>65</v>
      </c>
      <c r="E51" s="644" t="s">
        <v>61</v>
      </c>
      <c r="F51" s="644" t="s">
        <v>7287</v>
      </c>
      <c r="G51" s="645" t="s">
        <v>7279</v>
      </c>
      <c r="H51" s="645" t="s">
        <v>7279</v>
      </c>
      <c r="I51" s="647" t="n">
        <v>43698.625</v>
      </c>
      <c r="J51" s="647" t="n">
        <v>43700.3597222222</v>
      </c>
      <c r="K51" s="652"/>
      <c r="L51" s="647" t="n">
        <v>43698.625</v>
      </c>
      <c r="M51" s="649"/>
      <c r="N51" s="643"/>
      <c r="O51" s="644" t="s">
        <v>7280</v>
      </c>
      <c r="P51" s="644" t="s">
        <v>375</v>
      </c>
      <c r="Q51" s="644" t="s">
        <v>7281</v>
      </c>
      <c r="R51" s="644" t="s">
        <v>7358</v>
      </c>
      <c r="S51" s="649"/>
      <c r="T51" s="643"/>
      <c r="U51" s="643"/>
      <c r="V51" s="650" t="s">
        <v>7</v>
      </c>
      <c r="W51" s="651"/>
      <c r="X51" s="651"/>
    </row>
    <row r="52" customFormat="false" ht="15" hidden="false" customHeight="false" outlineLevel="0" collapsed="false">
      <c r="A52" s="642" t="s">
        <v>7383</v>
      </c>
      <c r="B52" s="643" t="s">
        <v>7384</v>
      </c>
      <c r="C52" s="644" t="s">
        <v>45</v>
      </c>
      <c r="D52" s="644" t="s">
        <v>65</v>
      </c>
      <c r="E52" s="644" t="s">
        <v>61</v>
      </c>
      <c r="F52" s="644" t="s">
        <v>7287</v>
      </c>
      <c r="G52" s="645" t="s">
        <v>7290</v>
      </c>
      <c r="H52" s="645" t="s">
        <v>7290</v>
      </c>
      <c r="I52" s="647" t="n">
        <v>43698.5222222222</v>
      </c>
      <c r="J52" s="647" t="n">
        <v>43704.5805555556</v>
      </c>
      <c r="K52" s="655" t="n">
        <v>43699</v>
      </c>
      <c r="L52" s="647" t="n">
        <v>43698.5222222222</v>
      </c>
      <c r="M52" s="649"/>
      <c r="N52" s="643"/>
      <c r="O52" s="644" t="s">
        <v>7280</v>
      </c>
      <c r="P52" s="644" t="s">
        <v>375</v>
      </c>
      <c r="Q52" s="644" t="s">
        <v>7281</v>
      </c>
      <c r="R52" s="644" t="s">
        <v>7358</v>
      </c>
      <c r="S52" s="647" t="n">
        <v>43704.5805555556</v>
      </c>
      <c r="T52" s="644" t="s">
        <v>7358</v>
      </c>
      <c r="U52" s="643"/>
      <c r="V52" s="650" t="s">
        <v>7</v>
      </c>
      <c r="W52" s="651"/>
      <c r="X52" s="651"/>
    </row>
    <row r="53" customFormat="false" ht="15" hidden="false" customHeight="false" outlineLevel="0" collapsed="false">
      <c r="A53" s="642" t="s">
        <v>7385</v>
      </c>
      <c r="B53" s="643" t="s">
        <v>7386</v>
      </c>
      <c r="C53" s="644" t="s">
        <v>45</v>
      </c>
      <c r="D53" s="644" t="s">
        <v>65</v>
      </c>
      <c r="E53" s="644" t="s">
        <v>61</v>
      </c>
      <c r="F53" s="644" t="s">
        <v>7278</v>
      </c>
      <c r="G53" s="645" t="s">
        <v>7290</v>
      </c>
      <c r="H53" s="645" t="s">
        <v>7290</v>
      </c>
      <c r="I53" s="647" t="n">
        <v>43698.5180555556</v>
      </c>
      <c r="J53" s="647" t="n">
        <v>43703.6118055556</v>
      </c>
      <c r="K53" s="655" t="n">
        <v>43699</v>
      </c>
      <c r="L53" s="647" t="n">
        <v>43698.5180555556</v>
      </c>
      <c r="M53" s="649"/>
      <c r="N53" s="643"/>
      <c r="O53" s="644" t="s">
        <v>7280</v>
      </c>
      <c r="P53" s="644" t="s">
        <v>375</v>
      </c>
      <c r="Q53" s="644" t="s">
        <v>7281</v>
      </c>
      <c r="R53" s="644" t="s">
        <v>7358</v>
      </c>
      <c r="S53" s="647" t="n">
        <v>43703.6118055556</v>
      </c>
      <c r="T53" s="643"/>
      <c r="U53" s="643"/>
      <c r="V53" s="650" t="s">
        <v>7</v>
      </c>
      <c r="W53" s="651"/>
      <c r="X53" s="651"/>
    </row>
    <row r="54" customFormat="false" ht="15" hidden="false" customHeight="false" outlineLevel="0" collapsed="false">
      <c r="A54" s="642" t="s">
        <v>7387</v>
      </c>
      <c r="B54" s="643" t="s">
        <v>7388</v>
      </c>
      <c r="C54" s="644" t="s">
        <v>45</v>
      </c>
      <c r="D54" s="644" t="s">
        <v>58</v>
      </c>
      <c r="E54" s="644" t="s">
        <v>61</v>
      </c>
      <c r="F54" s="644" t="s">
        <v>7287</v>
      </c>
      <c r="G54" s="645" t="s">
        <v>7290</v>
      </c>
      <c r="H54" s="645" t="s">
        <v>7290</v>
      </c>
      <c r="I54" s="647" t="n">
        <v>43698.5138888889</v>
      </c>
      <c r="J54" s="647" t="n">
        <v>43700.3791666667</v>
      </c>
      <c r="K54" s="655" t="n">
        <v>43699</v>
      </c>
      <c r="L54" s="647" t="n">
        <v>43698.5138888889</v>
      </c>
      <c r="M54" s="649"/>
      <c r="N54" s="643"/>
      <c r="O54" s="644" t="s">
        <v>7280</v>
      </c>
      <c r="P54" s="644" t="s">
        <v>375</v>
      </c>
      <c r="Q54" s="644" t="s">
        <v>7281</v>
      </c>
      <c r="R54" s="644" t="s">
        <v>7358</v>
      </c>
      <c r="S54" s="643"/>
      <c r="T54" s="644" t="s">
        <v>7358</v>
      </c>
      <c r="U54" s="643"/>
      <c r="V54" s="650" t="s">
        <v>7</v>
      </c>
      <c r="W54" s="651"/>
      <c r="X54" s="651"/>
    </row>
    <row r="55" customFormat="false" ht="15" hidden="false" customHeight="false" outlineLevel="0" collapsed="false">
      <c r="A55" s="642" t="s">
        <v>7389</v>
      </c>
      <c r="B55" s="643" t="s">
        <v>7390</v>
      </c>
      <c r="C55" s="644" t="s">
        <v>45</v>
      </c>
      <c r="D55" s="644" t="s">
        <v>65</v>
      </c>
      <c r="E55" s="644" t="s">
        <v>62</v>
      </c>
      <c r="F55" s="644" t="s">
        <v>7287</v>
      </c>
      <c r="G55" s="645" t="s">
        <v>7290</v>
      </c>
      <c r="H55" s="645" t="s">
        <v>7290</v>
      </c>
      <c r="I55" s="647" t="n">
        <v>43698.4805555556</v>
      </c>
      <c r="J55" s="647" t="n">
        <v>43698.7597222222</v>
      </c>
      <c r="K55" s="655" t="n">
        <v>43699</v>
      </c>
      <c r="L55" s="654" t="n">
        <v>43698.4805555556</v>
      </c>
      <c r="M55" s="653"/>
      <c r="N55" s="643"/>
      <c r="O55" s="644" t="s">
        <v>7280</v>
      </c>
      <c r="P55" s="644" t="s">
        <v>375</v>
      </c>
      <c r="Q55" s="644" t="s">
        <v>7281</v>
      </c>
      <c r="R55" s="644" t="s">
        <v>7358</v>
      </c>
      <c r="S55" s="649"/>
      <c r="T55" s="644" t="s">
        <v>7358</v>
      </c>
      <c r="U55" s="643"/>
      <c r="V55" s="650" t="s">
        <v>7</v>
      </c>
      <c r="W55" s="651"/>
      <c r="X55" s="651"/>
    </row>
    <row r="56" customFormat="false" ht="15" hidden="false" customHeight="false" outlineLevel="0" collapsed="false">
      <c r="A56" s="642" t="s">
        <v>7391</v>
      </c>
      <c r="B56" s="643" t="s">
        <v>7392</v>
      </c>
      <c r="C56" s="644" t="s">
        <v>45</v>
      </c>
      <c r="D56" s="644" t="s">
        <v>65</v>
      </c>
      <c r="E56" s="644" t="s">
        <v>62</v>
      </c>
      <c r="F56" s="644" t="s">
        <v>7330</v>
      </c>
      <c r="G56" s="645" t="s">
        <v>7290</v>
      </c>
      <c r="H56" s="645" t="s">
        <v>7290</v>
      </c>
      <c r="I56" s="647" t="n">
        <v>43698.4770833333</v>
      </c>
      <c r="J56" s="647" t="n">
        <v>43698.7569444444</v>
      </c>
      <c r="K56" s="655" t="n">
        <v>43699</v>
      </c>
      <c r="L56" s="647" t="n">
        <v>43698.4770833333</v>
      </c>
      <c r="M56" s="653"/>
      <c r="N56" s="643"/>
      <c r="O56" s="644" t="s">
        <v>7280</v>
      </c>
      <c r="P56" s="644" t="s">
        <v>375</v>
      </c>
      <c r="Q56" s="644" t="s">
        <v>7281</v>
      </c>
      <c r="R56" s="644" t="s">
        <v>7358</v>
      </c>
      <c r="S56" s="643"/>
      <c r="T56" s="644" t="s">
        <v>7358</v>
      </c>
      <c r="U56" s="643"/>
      <c r="V56" s="650" t="s">
        <v>7</v>
      </c>
      <c r="W56" s="651"/>
      <c r="X56" s="651"/>
    </row>
    <row r="57" customFormat="false" ht="15" hidden="false" customHeight="false" outlineLevel="0" collapsed="false">
      <c r="A57" s="642" t="s">
        <v>7393</v>
      </c>
      <c r="B57" s="643" t="s">
        <v>7394</v>
      </c>
      <c r="C57" s="644" t="s">
        <v>45</v>
      </c>
      <c r="D57" s="644" t="s">
        <v>65</v>
      </c>
      <c r="E57" s="644" t="s">
        <v>62</v>
      </c>
      <c r="F57" s="644" t="s">
        <v>7287</v>
      </c>
      <c r="G57" s="645" t="s">
        <v>7290</v>
      </c>
      <c r="H57" s="645" t="s">
        <v>7290</v>
      </c>
      <c r="I57" s="647" t="n">
        <v>43698.475</v>
      </c>
      <c r="J57" s="647" t="n">
        <v>43698.7548611111</v>
      </c>
      <c r="K57" s="657" t="n">
        <v>43699</v>
      </c>
      <c r="L57" s="654" t="n">
        <v>43698.475</v>
      </c>
      <c r="M57" s="653"/>
      <c r="N57" s="643"/>
      <c r="O57" s="644" t="s">
        <v>7280</v>
      </c>
      <c r="P57" s="644" t="s">
        <v>375</v>
      </c>
      <c r="Q57" s="644" t="s">
        <v>7281</v>
      </c>
      <c r="R57" s="644" t="s">
        <v>7358</v>
      </c>
      <c r="S57" s="649"/>
      <c r="T57" s="644" t="s">
        <v>7358</v>
      </c>
      <c r="U57" s="643"/>
      <c r="V57" s="650" t="s">
        <v>7</v>
      </c>
      <c r="W57" s="651"/>
      <c r="X57" s="651"/>
    </row>
    <row r="58" customFormat="false" ht="15" hidden="false" customHeight="false" outlineLevel="0" collapsed="false">
      <c r="A58" s="642" t="s">
        <v>7395</v>
      </c>
      <c r="B58" s="643" t="s">
        <v>7396</v>
      </c>
      <c r="C58" s="644" t="s">
        <v>45</v>
      </c>
      <c r="D58" s="644" t="s">
        <v>65</v>
      </c>
      <c r="E58" s="644" t="s">
        <v>61</v>
      </c>
      <c r="F58" s="644" t="s">
        <v>7330</v>
      </c>
      <c r="G58" s="645" t="s">
        <v>7290</v>
      </c>
      <c r="H58" s="645" t="s">
        <v>7290</v>
      </c>
      <c r="I58" s="647" t="n">
        <v>43698.4715277778</v>
      </c>
      <c r="J58" s="647" t="n">
        <v>43703.6097222222</v>
      </c>
      <c r="K58" s="657" t="n">
        <v>43699</v>
      </c>
      <c r="L58" s="647" t="n">
        <v>43698.4715277778</v>
      </c>
      <c r="M58" s="653"/>
      <c r="N58" s="643"/>
      <c r="O58" s="644" t="s">
        <v>7280</v>
      </c>
      <c r="P58" s="644" t="s">
        <v>375</v>
      </c>
      <c r="Q58" s="644" t="s">
        <v>7281</v>
      </c>
      <c r="R58" s="644" t="s">
        <v>7358</v>
      </c>
      <c r="S58" s="647" t="n">
        <v>43704.5805555556</v>
      </c>
      <c r="T58" s="644" t="s">
        <v>7333</v>
      </c>
      <c r="U58" s="643"/>
      <c r="V58" s="650" t="s">
        <v>7</v>
      </c>
      <c r="W58" s="651"/>
      <c r="X58" s="651"/>
    </row>
    <row r="59" customFormat="false" ht="15" hidden="false" customHeight="false" outlineLevel="0" collapsed="false">
      <c r="A59" s="642" t="s">
        <v>7397</v>
      </c>
      <c r="B59" s="643" t="s">
        <v>7398</v>
      </c>
      <c r="C59" s="644" t="s">
        <v>45</v>
      </c>
      <c r="D59" s="644" t="s">
        <v>65</v>
      </c>
      <c r="E59" s="644" t="s">
        <v>62</v>
      </c>
      <c r="F59" s="644" t="s">
        <v>7287</v>
      </c>
      <c r="G59" s="645" t="s">
        <v>7290</v>
      </c>
      <c r="H59" s="645" t="s">
        <v>7290</v>
      </c>
      <c r="I59" s="647" t="n">
        <v>43698.4666666667</v>
      </c>
      <c r="J59" s="647" t="n">
        <v>43698.7520833333</v>
      </c>
      <c r="K59" s="657" t="n">
        <v>43699</v>
      </c>
      <c r="L59" s="647" t="n">
        <v>43698.4666666667</v>
      </c>
      <c r="M59" s="653"/>
      <c r="N59" s="643"/>
      <c r="O59" s="644" t="s">
        <v>7280</v>
      </c>
      <c r="P59" s="644" t="s">
        <v>375</v>
      </c>
      <c r="Q59" s="644" t="s">
        <v>7281</v>
      </c>
      <c r="R59" s="644" t="s">
        <v>7358</v>
      </c>
      <c r="S59" s="658"/>
      <c r="T59" s="644" t="s">
        <v>7358</v>
      </c>
      <c r="U59" s="643"/>
      <c r="V59" s="650" t="s">
        <v>7</v>
      </c>
      <c r="W59" s="651"/>
      <c r="X59" s="651"/>
    </row>
    <row r="60" customFormat="false" ht="15" hidden="false" customHeight="false" outlineLevel="0" collapsed="false">
      <c r="A60" s="642" t="s">
        <v>7399</v>
      </c>
      <c r="B60" s="643" t="s">
        <v>7400</v>
      </c>
      <c r="C60" s="644" t="s">
        <v>45</v>
      </c>
      <c r="D60" s="644" t="s">
        <v>65</v>
      </c>
      <c r="E60" s="644" t="s">
        <v>63</v>
      </c>
      <c r="F60" s="644" t="s">
        <v>7287</v>
      </c>
      <c r="G60" s="645" t="s">
        <v>7279</v>
      </c>
      <c r="H60" s="645" t="s">
        <v>7279</v>
      </c>
      <c r="I60" s="647" t="n">
        <v>43697.5180555556</v>
      </c>
      <c r="J60" s="647" t="n">
        <v>43697.6368055556</v>
      </c>
      <c r="K60" s="643"/>
      <c r="L60" s="647" t="n">
        <v>43697.5180555556</v>
      </c>
      <c r="M60" s="643"/>
      <c r="N60" s="643"/>
      <c r="O60" s="644" t="s">
        <v>7280</v>
      </c>
      <c r="P60" s="644" t="s">
        <v>375</v>
      </c>
      <c r="Q60" s="644" t="s">
        <v>7281</v>
      </c>
      <c r="R60" s="644" t="s">
        <v>7401</v>
      </c>
      <c r="S60" s="649"/>
      <c r="T60" s="644" t="s">
        <v>7358</v>
      </c>
      <c r="U60" s="643"/>
      <c r="V60" s="650" t="s">
        <v>7</v>
      </c>
      <c r="W60" s="651"/>
      <c r="X60" s="651"/>
    </row>
    <row r="61" customFormat="false" ht="15" hidden="false" customHeight="false" outlineLevel="0" collapsed="false">
      <c r="A61" s="642" t="s">
        <v>7402</v>
      </c>
      <c r="B61" s="643" t="s">
        <v>7403</v>
      </c>
      <c r="C61" s="644" t="s">
        <v>45</v>
      </c>
      <c r="D61" s="644" t="s">
        <v>65</v>
      </c>
      <c r="E61" s="644" t="s">
        <v>63</v>
      </c>
      <c r="F61" s="644" t="s">
        <v>7287</v>
      </c>
      <c r="G61" s="645" t="s">
        <v>7279</v>
      </c>
      <c r="H61" s="645" t="s">
        <v>7279</v>
      </c>
      <c r="I61" s="647" t="n">
        <v>43697.4895833333</v>
      </c>
      <c r="J61" s="647" t="n">
        <v>43697.6083333333</v>
      </c>
      <c r="K61" s="656"/>
      <c r="L61" s="647" t="n">
        <v>43697.4895833333</v>
      </c>
      <c r="M61" s="643"/>
      <c r="N61" s="643"/>
      <c r="O61" s="644" t="s">
        <v>7280</v>
      </c>
      <c r="P61" s="644" t="s">
        <v>375</v>
      </c>
      <c r="Q61" s="644" t="s">
        <v>7281</v>
      </c>
      <c r="R61" s="644" t="s">
        <v>7401</v>
      </c>
      <c r="S61" s="653"/>
      <c r="T61" s="644" t="s">
        <v>7358</v>
      </c>
      <c r="U61" s="643"/>
      <c r="V61" s="650" t="s">
        <v>7</v>
      </c>
      <c r="W61" s="640"/>
      <c r="X61" s="640"/>
    </row>
    <row r="62" customFormat="false" ht="15" hidden="false" customHeight="false" outlineLevel="0" collapsed="false">
      <c r="A62" s="642" t="s">
        <v>7404</v>
      </c>
      <c r="B62" s="643" t="s">
        <v>7405</v>
      </c>
      <c r="C62" s="644" t="s">
        <v>45</v>
      </c>
      <c r="D62" s="644" t="s">
        <v>64</v>
      </c>
      <c r="E62" s="644" t="s">
        <v>61</v>
      </c>
      <c r="F62" s="644" t="s">
        <v>7287</v>
      </c>
      <c r="G62" s="645" t="s">
        <v>7279</v>
      </c>
      <c r="H62" s="645" t="s">
        <v>7279</v>
      </c>
      <c r="I62" s="654" t="n">
        <v>43697.4791666667</v>
      </c>
      <c r="J62" s="654" t="n">
        <v>43697.6118055556</v>
      </c>
      <c r="K62" s="643"/>
      <c r="L62" s="654" t="n">
        <v>43697.4791666667</v>
      </c>
      <c r="M62" s="643"/>
      <c r="N62" s="643"/>
      <c r="O62" s="644" t="s">
        <v>7280</v>
      </c>
      <c r="P62" s="644" t="s">
        <v>375</v>
      </c>
      <c r="Q62" s="644" t="s">
        <v>7281</v>
      </c>
      <c r="R62" s="644" t="s">
        <v>7401</v>
      </c>
      <c r="S62" s="643"/>
      <c r="T62" s="644" t="s">
        <v>7358</v>
      </c>
      <c r="U62" s="643"/>
      <c r="V62" s="650" t="s">
        <v>7</v>
      </c>
      <c r="W62" s="640"/>
      <c r="X62" s="640"/>
    </row>
    <row r="63" customFormat="false" ht="15" hidden="false" customHeight="false" outlineLevel="0" collapsed="false">
      <c r="A63" s="642" t="s">
        <v>7406</v>
      </c>
      <c r="B63" s="643" t="s">
        <v>7407</v>
      </c>
      <c r="C63" s="644" t="s">
        <v>45</v>
      </c>
      <c r="D63" s="644" t="s">
        <v>64</v>
      </c>
      <c r="E63" s="644" t="s">
        <v>61</v>
      </c>
      <c r="F63" s="644" t="s">
        <v>7330</v>
      </c>
      <c r="G63" s="645" t="s">
        <v>7290</v>
      </c>
      <c r="H63" s="645" t="s">
        <v>7408</v>
      </c>
      <c r="I63" s="654" t="n">
        <v>43697.4756944445</v>
      </c>
      <c r="J63" s="654" t="n">
        <v>43700.3944444444</v>
      </c>
      <c r="K63" s="657" t="n">
        <v>43698</v>
      </c>
      <c r="L63" s="654" t="n">
        <v>43697.4756944445</v>
      </c>
      <c r="M63" s="643"/>
      <c r="N63" s="643"/>
      <c r="O63" s="644" t="s">
        <v>7280</v>
      </c>
      <c r="P63" s="644" t="s">
        <v>375</v>
      </c>
      <c r="Q63" s="644" t="s">
        <v>7281</v>
      </c>
      <c r="R63" s="644" t="s">
        <v>7401</v>
      </c>
      <c r="S63" s="643"/>
      <c r="T63" s="643"/>
      <c r="U63" s="643"/>
      <c r="V63" s="650" t="s">
        <v>7</v>
      </c>
      <c r="W63" s="640"/>
      <c r="X63" s="640"/>
    </row>
    <row r="64" customFormat="false" ht="15" hidden="false" customHeight="false" outlineLevel="0" collapsed="false">
      <c r="A64" s="642" t="s">
        <v>7409</v>
      </c>
      <c r="B64" s="643" t="s">
        <v>7410</v>
      </c>
      <c r="C64" s="644" t="s">
        <v>45</v>
      </c>
      <c r="D64" s="644" t="s">
        <v>65</v>
      </c>
      <c r="E64" s="644" t="s">
        <v>63</v>
      </c>
      <c r="F64" s="644" t="s">
        <v>7330</v>
      </c>
      <c r="G64" s="645" t="s">
        <v>7290</v>
      </c>
      <c r="H64" s="645" t="s">
        <v>7279</v>
      </c>
      <c r="I64" s="654" t="n">
        <v>43697.4666666667</v>
      </c>
      <c r="J64" s="654" t="n">
        <v>43699.76875</v>
      </c>
      <c r="K64" s="643"/>
      <c r="L64" s="654" t="n">
        <v>43697.4666666667</v>
      </c>
      <c r="M64" s="643"/>
      <c r="N64" s="643"/>
      <c r="O64" s="644" t="s">
        <v>7280</v>
      </c>
      <c r="P64" s="644" t="s">
        <v>375</v>
      </c>
      <c r="Q64" s="644" t="s">
        <v>7281</v>
      </c>
      <c r="R64" s="644" t="s">
        <v>7401</v>
      </c>
      <c r="S64" s="643"/>
      <c r="T64" s="643"/>
      <c r="U64" s="643"/>
      <c r="V64" s="650" t="s">
        <v>7</v>
      </c>
      <c r="W64" s="640"/>
      <c r="X64" s="640"/>
    </row>
    <row r="65" customFormat="false" ht="15" hidden="false" customHeight="false" outlineLevel="0" collapsed="false">
      <c r="A65" s="642" t="s">
        <v>7411</v>
      </c>
      <c r="B65" s="643" t="s">
        <v>7412</v>
      </c>
      <c r="C65" s="644" t="s">
        <v>45</v>
      </c>
      <c r="D65" s="644" t="s">
        <v>58</v>
      </c>
      <c r="E65" s="644" t="s">
        <v>61</v>
      </c>
      <c r="F65" s="644" t="s">
        <v>7287</v>
      </c>
      <c r="G65" s="645" t="s">
        <v>7290</v>
      </c>
      <c r="H65" s="645" t="s">
        <v>7408</v>
      </c>
      <c r="I65" s="654" t="n">
        <v>43697.4666666667</v>
      </c>
      <c r="J65" s="654" t="n">
        <v>43700.3923611111</v>
      </c>
      <c r="K65" s="657" t="n">
        <v>43698</v>
      </c>
      <c r="L65" s="654" t="n">
        <v>43697.4666666667</v>
      </c>
      <c r="M65" s="643"/>
      <c r="N65" s="643"/>
      <c r="O65" s="644" t="s">
        <v>7280</v>
      </c>
      <c r="P65" s="644" t="s">
        <v>375</v>
      </c>
      <c r="Q65" s="644" t="s">
        <v>7281</v>
      </c>
      <c r="R65" s="644" t="s">
        <v>7401</v>
      </c>
      <c r="S65" s="643"/>
      <c r="T65" s="643"/>
      <c r="U65" s="643"/>
      <c r="V65" s="650" t="s">
        <v>7</v>
      </c>
      <c r="W65" s="640"/>
      <c r="X65" s="640"/>
    </row>
    <row r="66" customFormat="false" ht="15" hidden="false" customHeight="false" outlineLevel="0" collapsed="false">
      <c r="A66" s="642" t="s">
        <v>7413</v>
      </c>
      <c r="B66" s="643" t="s">
        <v>7414</v>
      </c>
      <c r="C66" s="644" t="s">
        <v>45</v>
      </c>
      <c r="D66" s="644" t="s">
        <v>64</v>
      </c>
      <c r="E66" s="644" t="s">
        <v>61</v>
      </c>
      <c r="F66" s="644" t="s">
        <v>7330</v>
      </c>
      <c r="G66" s="645" t="s">
        <v>7279</v>
      </c>
      <c r="H66" s="645" t="s">
        <v>7279</v>
      </c>
      <c r="I66" s="654" t="n">
        <v>43697.4444444444</v>
      </c>
      <c r="J66" s="654" t="n">
        <v>43703.6243055556</v>
      </c>
      <c r="K66" s="656"/>
      <c r="L66" s="654" t="n">
        <v>43697.4444444444</v>
      </c>
      <c r="M66" s="643"/>
      <c r="N66" s="643"/>
      <c r="O66" s="644" t="s">
        <v>7280</v>
      </c>
      <c r="P66" s="644" t="s">
        <v>375</v>
      </c>
      <c r="Q66" s="644" t="s">
        <v>7281</v>
      </c>
      <c r="R66" s="644" t="s">
        <v>7401</v>
      </c>
      <c r="S66" s="647" t="n">
        <v>43700.5875</v>
      </c>
      <c r="T66" s="644" t="s">
        <v>7333</v>
      </c>
      <c r="U66" s="643"/>
      <c r="V66" s="650" t="s">
        <v>7</v>
      </c>
      <c r="W66" s="640"/>
      <c r="X66" s="640"/>
    </row>
    <row r="67" customFormat="false" ht="15" hidden="false" customHeight="false" outlineLevel="0" collapsed="false">
      <c r="A67" s="642" t="s">
        <v>7415</v>
      </c>
      <c r="B67" s="643" t="s">
        <v>7416</v>
      </c>
      <c r="C67" s="644" t="s">
        <v>45</v>
      </c>
      <c r="D67" s="644" t="s">
        <v>58</v>
      </c>
      <c r="E67" s="644" t="s">
        <v>62</v>
      </c>
      <c r="F67" s="644" t="s">
        <v>7287</v>
      </c>
      <c r="G67" s="645" t="s">
        <v>7408</v>
      </c>
      <c r="H67" s="645" t="s">
        <v>7408</v>
      </c>
      <c r="I67" s="654" t="n">
        <v>43697.4138888889</v>
      </c>
      <c r="J67" s="654" t="n">
        <v>43697.6090277778</v>
      </c>
      <c r="K67" s="657" t="n">
        <v>43698</v>
      </c>
      <c r="L67" s="654" t="n">
        <v>43697.4138888889</v>
      </c>
      <c r="M67" s="643"/>
      <c r="N67" s="643"/>
      <c r="O67" s="644" t="s">
        <v>7280</v>
      </c>
      <c r="P67" s="644" t="s">
        <v>375</v>
      </c>
      <c r="Q67" s="644" t="s">
        <v>7281</v>
      </c>
      <c r="R67" s="644" t="s">
        <v>7401</v>
      </c>
      <c r="S67" s="643"/>
      <c r="T67" s="644" t="s">
        <v>7358</v>
      </c>
      <c r="U67" s="643"/>
      <c r="V67" s="650" t="s">
        <v>7</v>
      </c>
      <c r="W67" s="640"/>
      <c r="X67" s="640"/>
    </row>
    <row r="68" customFormat="false" ht="15" hidden="false" customHeight="false" outlineLevel="0" collapsed="false">
      <c r="A68" s="642" t="s">
        <v>7417</v>
      </c>
      <c r="B68" s="643" t="s">
        <v>7418</v>
      </c>
      <c r="C68" s="644" t="s">
        <v>45</v>
      </c>
      <c r="D68" s="644" t="s">
        <v>65</v>
      </c>
      <c r="E68" s="644" t="s">
        <v>61</v>
      </c>
      <c r="F68" s="644" t="s">
        <v>7330</v>
      </c>
      <c r="G68" s="645" t="s">
        <v>7290</v>
      </c>
      <c r="H68" s="645" t="s">
        <v>7290</v>
      </c>
      <c r="I68" s="654" t="n">
        <v>43697.3770833333</v>
      </c>
      <c r="J68" s="654" t="n">
        <v>43697.5569444444</v>
      </c>
      <c r="K68" s="656"/>
      <c r="L68" s="654" t="n">
        <v>43697.3770833333</v>
      </c>
      <c r="M68" s="643"/>
      <c r="N68" s="643"/>
      <c r="O68" s="644" t="s">
        <v>7280</v>
      </c>
      <c r="P68" s="644" t="s">
        <v>375</v>
      </c>
      <c r="Q68" s="644" t="s">
        <v>7281</v>
      </c>
      <c r="R68" s="644" t="s">
        <v>7401</v>
      </c>
      <c r="S68" s="647" t="n">
        <v>43703.5854166667</v>
      </c>
      <c r="T68" s="644" t="s">
        <v>7358</v>
      </c>
      <c r="U68" s="643"/>
      <c r="V68" s="650" t="s">
        <v>7</v>
      </c>
      <c r="W68" s="640"/>
      <c r="X68" s="640"/>
    </row>
    <row r="69" customFormat="false" ht="15" hidden="false" customHeight="false" outlineLevel="0" collapsed="false">
      <c r="A69" s="642" t="s">
        <v>7419</v>
      </c>
      <c r="B69" s="643" t="s">
        <v>7420</v>
      </c>
      <c r="C69" s="644" t="s">
        <v>45</v>
      </c>
      <c r="D69" s="644" t="s">
        <v>64</v>
      </c>
      <c r="E69" s="644" t="s">
        <v>61</v>
      </c>
      <c r="F69" s="644" t="s">
        <v>7330</v>
      </c>
      <c r="G69" s="645" t="s">
        <v>7290</v>
      </c>
      <c r="H69" s="645" t="s">
        <v>7290</v>
      </c>
      <c r="I69" s="654" t="n">
        <v>43697.3743055556</v>
      </c>
      <c r="J69" s="654" t="n">
        <v>43698.5375</v>
      </c>
      <c r="K69" s="657" t="n">
        <v>43698</v>
      </c>
      <c r="L69" s="654" t="n">
        <v>43697.3743055556</v>
      </c>
      <c r="M69" s="643"/>
      <c r="N69" s="643"/>
      <c r="O69" s="644" t="s">
        <v>7280</v>
      </c>
      <c r="P69" s="644" t="s">
        <v>375</v>
      </c>
      <c r="Q69" s="644" t="s">
        <v>7281</v>
      </c>
      <c r="R69" s="644" t="s">
        <v>7401</v>
      </c>
      <c r="S69" s="647" t="n">
        <v>43721.4402777778</v>
      </c>
      <c r="T69" s="644" t="s">
        <v>7358</v>
      </c>
      <c r="U69" s="643"/>
      <c r="V69" s="650" t="s">
        <v>7</v>
      </c>
      <c r="W69" s="640"/>
      <c r="X69" s="640"/>
    </row>
    <row r="70" customFormat="false" ht="15" hidden="false" customHeight="false" outlineLevel="0" collapsed="false">
      <c r="A70" s="642" t="s">
        <v>7421</v>
      </c>
      <c r="B70" s="643" t="s">
        <v>7422</v>
      </c>
      <c r="C70" s="644" t="s">
        <v>45</v>
      </c>
      <c r="D70" s="644" t="s">
        <v>58</v>
      </c>
      <c r="E70" s="644" t="s">
        <v>61</v>
      </c>
      <c r="F70" s="644" t="s">
        <v>7287</v>
      </c>
      <c r="G70" s="645" t="s">
        <v>7279</v>
      </c>
      <c r="H70" s="645" t="s">
        <v>7279</v>
      </c>
      <c r="I70" s="647" t="n">
        <v>43696.4555555556</v>
      </c>
      <c r="J70" s="647" t="n">
        <v>43696.5680555556</v>
      </c>
      <c r="K70" s="656"/>
      <c r="L70" s="647" t="n">
        <v>43696.4555555556</v>
      </c>
      <c r="M70" s="643"/>
      <c r="N70" s="643"/>
      <c r="O70" s="644" t="s">
        <v>7280</v>
      </c>
      <c r="P70" s="644" t="s">
        <v>375</v>
      </c>
      <c r="Q70" s="644" t="s">
        <v>7281</v>
      </c>
      <c r="R70" s="644" t="s">
        <v>7401</v>
      </c>
      <c r="S70" s="643"/>
      <c r="T70" s="644" t="s">
        <v>7358</v>
      </c>
      <c r="U70" s="643"/>
      <c r="V70" s="650" t="s">
        <v>7</v>
      </c>
      <c r="W70" s="640"/>
      <c r="X70" s="640"/>
    </row>
    <row r="71" customFormat="false" ht="15" hidden="false" customHeight="false" outlineLevel="0" collapsed="false">
      <c r="A71" s="642" t="s">
        <v>784</v>
      </c>
      <c r="B71" s="643" t="s">
        <v>7423</v>
      </c>
      <c r="C71" s="644" t="s">
        <v>45</v>
      </c>
      <c r="D71" s="644" t="s">
        <v>58</v>
      </c>
      <c r="E71" s="644" t="s">
        <v>61</v>
      </c>
      <c r="F71" s="644" t="s">
        <v>7287</v>
      </c>
      <c r="G71" s="645" t="s">
        <v>7408</v>
      </c>
      <c r="H71" s="645" t="s">
        <v>7408</v>
      </c>
      <c r="I71" s="647" t="n">
        <v>43693.7201388889</v>
      </c>
      <c r="J71" s="647" t="n">
        <v>43697.5645833333</v>
      </c>
      <c r="K71" s="657" t="n">
        <v>43696</v>
      </c>
      <c r="L71" s="647" t="n">
        <v>43693.7201388889</v>
      </c>
      <c r="M71" s="643"/>
      <c r="N71" s="643"/>
      <c r="O71" s="644" t="s">
        <v>7280</v>
      </c>
      <c r="P71" s="644" t="s">
        <v>375</v>
      </c>
      <c r="Q71" s="644" t="s">
        <v>7281</v>
      </c>
      <c r="R71" s="644" t="s">
        <v>7401</v>
      </c>
      <c r="S71" s="643"/>
      <c r="T71" s="644" t="s">
        <v>7358</v>
      </c>
      <c r="U71" s="643"/>
      <c r="V71" s="650" t="s">
        <v>7</v>
      </c>
      <c r="W71" s="640"/>
      <c r="X71" s="640"/>
    </row>
    <row r="72" customFormat="false" ht="15" hidden="false" customHeight="false" outlineLevel="0" collapsed="false">
      <c r="A72" s="642" t="s">
        <v>7424</v>
      </c>
      <c r="B72" s="643" t="s">
        <v>7425</v>
      </c>
      <c r="C72" s="644" t="s">
        <v>45</v>
      </c>
      <c r="D72" s="644" t="s">
        <v>64</v>
      </c>
      <c r="E72" s="644" t="s">
        <v>61</v>
      </c>
      <c r="F72" s="644" t="s">
        <v>7285</v>
      </c>
      <c r="G72" s="645" t="s">
        <v>7279</v>
      </c>
      <c r="H72" s="645" t="s">
        <v>7279</v>
      </c>
      <c r="I72" s="647" t="n">
        <v>43693.45</v>
      </c>
      <c r="J72" s="647" t="n">
        <v>43693.48125</v>
      </c>
      <c r="K72" s="643"/>
      <c r="L72" s="647" t="n">
        <v>43693.45</v>
      </c>
      <c r="M72" s="643"/>
      <c r="N72" s="643"/>
      <c r="O72" s="644" t="s">
        <v>7280</v>
      </c>
      <c r="P72" s="644" t="s">
        <v>375</v>
      </c>
      <c r="Q72" s="644" t="s">
        <v>7281</v>
      </c>
      <c r="R72" s="644" t="s">
        <v>7426</v>
      </c>
      <c r="S72" s="643"/>
      <c r="T72" s="643"/>
      <c r="U72" s="643"/>
      <c r="V72" s="650" t="s">
        <v>7</v>
      </c>
      <c r="W72" s="640"/>
      <c r="X72" s="640"/>
    </row>
    <row r="73" customFormat="false" ht="15" hidden="false" customHeight="false" outlineLevel="0" collapsed="false">
      <c r="A73" s="642" t="s">
        <v>7427</v>
      </c>
      <c r="B73" s="643" t="s">
        <v>7428</v>
      </c>
      <c r="C73" s="644" t="s">
        <v>45</v>
      </c>
      <c r="D73" s="644" t="s">
        <v>64</v>
      </c>
      <c r="E73" s="644" t="s">
        <v>61</v>
      </c>
      <c r="F73" s="644" t="s">
        <v>7287</v>
      </c>
      <c r="G73" s="645" t="s">
        <v>7279</v>
      </c>
      <c r="H73" s="645" t="s">
        <v>7279</v>
      </c>
      <c r="I73" s="647" t="n">
        <v>43693.4368055556</v>
      </c>
      <c r="J73" s="647" t="n">
        <v>43698.6583333333</v>
      </c>
      <c r="K73" s="643"/>
      <c r="L73" s="647" t="n">
        <v>43693.4368055556</v>
      </c>
      <c r="M73" s="643"/>
      <c r="N73" s="643"/>
      <c r="O73" s="644" t="s">
        <v>7280</v>
      </c>
      <c r="P73" s="644" t="s">
        <v>375</v>
      </c>
      <c r="Q73" s="644" t="s">
        <v>7281</v>
      </c>
      <c r="R73" s="644" t="s">
        <v>7426</v>
      </c>
      <c r="S73" s="643"/>
      <c r="T73" s="644" t="s">
        <v>7358</v>
      </c>
      <c r="U73" s="643"/>
      <c r="V73" s="650" t="s">
        <v>7</v>
      </c>
      <c r="W73" s="640"/>
      <c r="X73" s="640"/>
    </row>
    <row r="74" customFormat="false" ht="15" hidden="false" customHeight="false" outlineLevel="0" collapsed="false">
      <c r="A74" s="642" t="s">
        <v>7429</v>
      </c>
      <c r="B74" s="643" t="s">
        <v>7430</v>
      </c>
      <c r="C74" s="644" t="s">
        <v>45</v>
      </c>
      <c r="D74" s="644" t="s">
        <v>64</v>
      </c>
      <c r="E74" s="644" t="s">
        <v>62</v>
      </c>
      <c r="F74" s="644" t="s">
        <v>7330</v>
      </c>
      <c r="G74" s="645" t="s">
        <v>7408</v>
      </c>
      <c r="H74" s="645" t="s">
        <v>7408</v>
      </c>
      <c r="I74" s="647" t="n">
        <v>43693.4256944444</v>
      </c>
      <c r="J74" s="647" t="n">
        <v>43697.5666666667</v>
      </c>
      <c r="K74" s="657" t="n">
        <v>43696</v>
      </c>
      <c r="L74" s="647" t="n">
        <v>43693.4256944444</v>
      </c>
      <c r="M74" s="643"/>
      <c r="N74" s="643"/>
      <c r="O74" s="644" t="s">
        <v>7280</v>
      </c>
      <c r="P74" s="644" t="s">
        <v>375</v>
      </c>
      <c r="Q74" s="644" t="s">
        <v>7281</v>
      </c>
      <c r="R74" s="644" t="s">
        <v>7426</v>
      </c>
      <c r="S74" s="643"/>
      <c r="T74" s="644" t="s">
        <v>7358</v>
      </c>
      <c r="U74" s="643"/>
      <c r="V74" s="650" t="s">
        <v>7</v>
      </c>
      <c r="W74" s="640"/>
      <c r="X74" s="640"/>
    </row>
    <row r="75" customFormat="false" ht="15" hidden="false" customHeight="false" outlineLevel="0" collapsed="false">
      <c r="A75" s="642" t="s">
        <v>7431</v>
      </c>
      <c r="B75" s="645" t="s">
        <v>7432</v>
      </c>
      <c r="C75" s="644" t="s">
        <v>45</v>
      </c>
      <c r="D75" s="644" t="s">
        <v>64</v>
      </c>
      <c r="E75" s="644" t="s">
        <v>61</v>
      </c>
      <c r="F75" s="644" t="s">
        <v>7278</v>
      </c>
      <c r="G75" s="645" t="s">
        <v>7408</v>
      </c>
      <c r="H75" s="645" t="s">
        <v>7433</v>
      </c>
      <c r="I75" s="647" t="n">
        <v>43693.39375</v>
      </c>
      <c r="J75" s="647" t="n">
        <v>43704.5125</v>
      </c>
      <c r="K75" s="643"/>
      <c r="L75" s="647" t="n">
        <v>43693.39375</v>
      </c>
      <c r="M75" s="643"/>
      <c r="N75" s="643"/>
      <c r="O75" s="644" t="s">
        <v>7280</v>
      </c>
      <c r="P75" s="644" t="s">
        <v>7434</v>
      </c>
      <c r="Q75" s="644" t="s">
        <v>7281</v>
      </c>
      <c r="R75" s="644" t="s">
        <v>7426</v>
      </c>
      <c r="S75" s="647" t="n">
        <v>43705.3888888889</v>
      </c>
      <c r="T75" s="644" t="s">
        <v>7358</v>
      </c>
      <c r="U75" s="643"/>
      <c r="V75" s="650" t="s">
        <v>7</v>
      </c>
      <c r="W75" s="640"/>
      <c r="X75" s="640"/>
    </row>
    <row r="76" customFormat="false" ht="15" hidden="false" customHeight="false" outlineLevel="0" collapsed="false">
      <c r="A76" s="642" t="s">
        <v>7435</v>
      </c>
      <c r="B76" s="643" t="s">
        <v>7436</v>
      </c>
      <c r="C76" s="644" t="s">
        <v>45</v>
      </c>
      <c r="D76" s="644" t="s">
        <v>64</v>
      </c>
      <c r="E76" s="644" t="s">
        <v>61</v>
      </c>
      <c r="F76" s="644" t="s">
        <v>7287</v>
      </c>
      <c r="G76" s="645" t="s">
        <v>7279</v>
      </c>
      <c r="H76" s="645" t="s">
        <v>7279</v>
      </c>
      <c r="I76" s="647" t="n">
        <v>43693.3888888889</v>
      </c>
      <c r="J76" s="647" t="n">
        <v>43699.4083333333</v>
      </c>
      <c r="K76" s="643"/>
      <c r="L76" s="647" t="n">
        <v>43693.3888888889</v>
      </c>
      <c r="M76" s="643"/>
      <c r="N76" s="643"/>
      <c r="O76" s="644" t="s">
        <v>7280</v>
      </c>
      <c r="P76" s="644" t="s">
        <v>375</v>
      </c>
      <c r="Q76" s="644" t="s">
        <v>7281</v>
      </c>
      <c r="R76" s="644" t="s">
        <v>7426</v>
      </c>
      <c r="S76" s="643"/>
      <c r="T76" s="644" t="s">
        <v>7358</v>
      </c>
      <c r="U76" s="643"/>
      <c r="V76" s="650" t="s">
        <v>7</v>
      </c>
      <c r="W76" s="640"/>
      <c r="X76" s="640"/>
    </row>
    <row r="77" customFormat="false" ht="15" hidden="false" customHeight="false" outlineLevel="0" collapsed="false">
      <c r="A77" s="642" t="s">
        <v>7437</v>
      </c>
      <c r="B77" s="643" t="s">
        <v>7438</v>
      </c>
      <c r="C77" s="644" t="s">
        <v>45</v>
      </c>
      <c r="D77" s="644" t="s">
        <v>64</v>
      </c>
      <c r="E77" s="644" t="s">
        <v>61</v>
      </c>
      <c r="F77" s="644" t="s">
        <v>7330</v>
      </c>
      <c r="G77" s="645" t="s">
        <v>7408</v>
      </c>
      <c r="H77" s="645" t="s">
        <v>7408</v>
      </c>
      <c r="I77" s="647" t="n">
        <v>43693.3715277778</v>
      </c>
      <c r="J77" s="647" t="n">
        <v>43697.5576388889</v>
      </c>
      <c r="K77" s="657" t="n">
        <v>43696</v>
      </c>
      <c r="L77" s="647" t="n">
        <v>43693.3715277778</v>
      </c>
      <c r="M77" s="643"/>
      <c r="N77" s="643"/>
      <c r="O77" s="644" t="s">
        <v>7340</v>
      </c>
      <c r="P77" s="644" t="s">
        <v>375</v>
      </c>
      <c r="Q77" s="644" t="s">
        <v>7281</v>
      </c>
      <c r="R77" s="644" t="s">
        <v>7426</v>
      </c>
      <c r="S77" s="643"/>
      <c r="T77" s="644" t="s">
        <v>7358</v>
      </c>
      <c r="U77" s="643"/>
      <c r="V77" s="650" t="s">
        <v>7</v>
      </c>
      <c r="W77" s="640"/>
      <c r="X77" s="640"/>
    </row>
    <row r="78" customFormat="false" ht="15" hidden="false" customHeight="false" outlineLevel="0" collapsed="false">
      <c r="A78" s="642" t="s">
        <v>7439</v>
      </c>
      <c r="B78" s="643" t="s">
        <v>7440</v>
      </c>
      <c r="C78" s="644" t="s">
        <v>45</v>
      </c>
      <c r="D78" s="644" t="s">
        <v>64</v>
      </c>
      <c r="E78" s="644" t="s">
        <v>61</v>
      </c>
      <c r="F78" s="644" t="s">
        <v>7330</v>
      </c>
      <c r="G78" s="645" t="s">
        <v>7408</v>
      </c>
      <c r="H78" s="645" t="s">
        <v>7408</v>
      </c>
      <c r="I78" s="654" t="n">
        <v>43692.7395833333</v>
      </c>
      <c r="J78" s="654" t="n">
        <v>43697.5604166667</v>
      </c>
      <c r="K78" s="657" t="n">
        <v>43693</v>
      </c>
      <c r="L78" s="654" t="n">
        <v>43692.7395833333</v>
      </c>
      <c r="M78" s="643"/>
      <c r="N78" s="643"/>
      <c r="O78" s="644" t="s">
        <v>7280</v>
      </c>
      <c r="P78" s="644" t="s">
        <v>375</v>
      </c>
      <c r="Q78" s="644" t="s">
        <v>7281</v>
      </c>
      <c r="R78" s="644" t="s">
        <v>7426</v>
      </c>
      <c r="S78" s="643"/>
      <c r="T78" s="644" t="s">
        <v>7358</v>
      </c>
      <c r="U78" s="643"/>
      <c r="V78" s="650" t="s">
        <v>7</v>
      </c>
      <c r="W78" s="640"/>
      <c r="X78" s="640"/>
    </row>
    <row r="79" customFormat="false" ht="15" hidden="false" customHeight="false" outlineLevel="0" collapsed="false">
      <c r="A79" s="642" t="s">
        <v>753</v>
      </c>
      <c r="B79" s="643" t="s">
        <v>7441</v>
      </c>
      <c r="C79" s="644" t="s">
        <v>45</v>
      </c>
      <c r="D79" s="644" t="s">
        <v>58</v>
      </c>
      <c r="E79" s="644" t="s">
        <v>61</v>
      </c>
      <c r="F79" s="644" t="s">
        <v>7287</v>
      </c>
      <c r="G79" s="645" t="s">
        <v>7290</v>
      </c>
      <c r="H79" s="645" t="s">
        <v>7290</v>
      </c>
      <c r="I79" s="654" t="n">
        <v>43692.7270833333</v>
      </c>
      <c r="J79" s="654" t="n">
        <v>43693.6631944444</v>
      </c>
      <c r="K79" s="657" t="n">
        <v>43693</v>
      </c>
      <c r="L79" s="654" t="n">
        <v>43692.7270833333</v>
      </c>
      <c r="M79" s="643"/>
      <c r="N79" s="643"/>
      <c r="O79" s="644" t="s">
        <v>7340</v>
      </c>
      <c r="P79" s="644" t="s">
        <v>375</v>
      </c>
      <c r="Q79" s="644" t="s">
        <v>7281</v>
      </c>
      <c r="R79" s="644" t="s">
        <v>7426</v>
      </c>
      <c r="S79" s="643"/>
      <c r="T79" s="644" t="s">
        <v>7358</v>
      </c>
      <c r="U79" s="643"/>
      <c r="V79" s="650" t="s">
        <v>7</v>
      </c>
      <c r="W79" s="640"/>
      <c r="X79" s="640"/>
    </row>
    <row r="80" customFormat="false" ht="15" hidden="false" customHeight="false" outlineLevel="0" collapsed="false">
      <c r="A80" s="642" t="s">
        <v>7442</v>
      </c>
      <c r="B80" s="643" t="s">
        <v>7443</v>
      </c>
      <c r="C80" s="644" t="s">
        <v>45</v>
      </c>
      <c r="D80" s="644" t="s">
        <v>58</v>
      </c>
      <c r="E80" s="644" t="s">
        <v>61</v>
      </c>
      <c r="F80" s="644" t="s">
        <v>7278</v>
      </c>
      <c r="G80" s="645" t="s">
        <v>7279</v>
      </c>
      <c r="H80" s="645" t="s">
        <v>7279</v>
      </c>
      <c r="I80" s="654" t="n">
        <v>43692.6576388889</v>
      </c>
      <c r="J80" s="654" t="n">
        <v>43692.7541666667</v>
      </c>
      <c r="K80" s="643"/>
      <c r="L80" s="654" t="n">
        <v>43692.6576388889</v>
      </c>
      <c r="M80" s="643"/>
      <c r="N80" s="643"/>
      <c r="O80" s="644" t="s">
        <v>7280</v>
      </c>
      <c r="P80" s="644" t="s">
        <v>375</v>
      </c>
      <c r="Q80" s="644" t="s">
        <v>7281</v>
      </c>
      <c r="R80" s="644" t="s">
        <v>7426</v>
      </c>
      <c r="S80" s="643"/>
      <c r="T80" s="644" t="s">
        <v>7401</v>
      </c>
      <c r="U80" s="643"/>
      <c r="V80" s="650" t="s">
        <v>7</v>
      </c>
      <c r="W80" s="640"/>
      <c r="X80" s="640"/>
    </row>
    <row r="81" customFormat="false" ht="15" hidden="false" customHeight="false" outlineLevel="0" collapsed="false">
      <c r="A81" s="642" t="s">
        <v>7444</v>
      </c>
      <c r="B81" s="643" t="s">
        <v>7445</v>
      </c>
      <c r="C81" s="644" t="s">
        <v>45</v>
      </c>
      <c r="D81" s="644" t="s">
        <v>58</v>
      </c>
      <c r="E81" s="644" t="s">
        <v>61</v>
      </c>
      <c r="F81" s="644" t="s">
        <v>7287</v>
      </c>
      <c r="G81" s="645" t="s">
        <v>7279</v>
      </c>
      <c r="H81" s="645" t="s">
        <v>7279</v>
      </c>
      <c r="I81" s="654" t="n">
        <v>43692.6493055556</v>
      </c>
      <c r="J81" s="654" t="n">
        <v>43692.75</v>
      </c>
      <c r="K81" s="643"/>
      <c r="L81" s="654" t="n">
        <v>43692.6493055556</v>
      </c>
      <c r="M81" s="643"/>
      <c r="N81" s="643"/>
      <c r="O81" s="644" t="s">
        <v>7280</v>
      </c>
      <c r="P81" s="644" t="s">
        <v>375</v>
      </c>
      <c r="Q81" s="644" t="s">
        <v>7281</v>
      </c>
      <c r="R81" s="644" t="s">
        <v>7426</v>
      </c>
      <c r="S81" s="643"/>
      <c r="T81" s="644" t="s">
        <v>7401</v>
      </c>
      <c r="U81" s="643"/>
      <c r="V81" s="650" t="s">
        <v>7</v>
      </c>
      <c r="W81" s="640"/>
      <c r="X81" s="640"/>
    </row>
    <row r="82" customFormat="false" ht="15" hidden="false" customHeight="false" outlineLevel="0" collapsed="false">
      <c r="A82" s="642" t="s">
        <v>746</v>
      </c>
      <c r="B82" s="643" t="s">
        <v>7446</v>
      </c>
      <c r="C82" s="644" t="s">
        <v>45</v>
      </c>
      <c r="D82" s="644" t="s">
        <v>58</v>
      </c>
      <c r="E82" s="644" t="s">
        <v>61</v>
      </c>
      <c r="F82" s="644" t="s">
        <v>7287</v>
      </c>
      <c r="G82" s="645" t="s">
        <v>7279</v>
      </c>
      <c r="H82" s="645" t="s">
        <v>7279</v>
      </c>
      <c r="I82" s="654" t="n">
        <v>43692.5597222222</v>
      </c>
      <c r="J82" s="654" t="n">
        <v>43692.7013888889</v>
      </c>
      <c r="K82" s="643"/>
      <c r="L82" s="654" t="n">
        <v>43692.5597222222</v>
      </c>
      <c r="M82" s="643"/>
      <c r="N82" s="643"/>
      <c r="O82" s="644" t="s">
        <v>7280</v>
      </c>
      <c r="P82" s="644" t="s">
        <v>375</v>
      </c>
      <c r="Q82" s="644" t="s">
        <v>7281</v>
      </c>
      <c r="R82" s="644" t="s">
        <v>7426</v>
      </c>
      <c r="S82" s="643"/>
      <c r="T82" s="644" t="s">
        <v>7401</v>
      </c>
      <c r="U82" s="643"/>
      <c r="V82" s="650" t="s">
        <v>7</v>
      </c>
      <c r="W82" s="640"/>
      <c r="X82" s="640"/>
    </row>
    <row r="83" customFormat="false" ht="15" hidden="false" customHeight="false" outlineLevel="0" collapsed="false">
      <c r="A83" s="642" t="s">
        <v>7447</v>
      </c>
      <c r="B83" s="643" t="s">
        <v>7448</v>
      </c>
      <c r="C83" s="644" t="s">
        <v>45</v>
      </c>
      <c r="D83" s="644" t="s">
        <v>64</v>
      </c>
      <c r="E83" s="644" t="s">
        <v>61</v>
      </c>
      <c r="F83" s="644" t="s">
        <v>7287</v>
      </c>
      <c r="G83" s="645" t="s">
        <v>7279</v>
      </c>
      <c r="H83" s="645" t="s">
        <v>7279</v>
      </c>
      <c r="I83" s="654" t="n">
        <v>43691.6847222222</v>
      </c>
      <c r="J83" s="654" t="n">
        <v>43693.5763888889</v>
      </c>
      <c r="K83" s="643"/>
      <c r="L83" s="654" t="n">
        <v>43691.6847222222</v>
      </c>
      <c r="M83" s="643"/>
      <c r="N83" s="643"/>
      <c r="O83" s="644" t="s">
        <v>7280</v>
      </c>
      <c r="P83" s="644" t="s">
        <v>375</v>
      </c>
      <c r="Q83" s="644" t="s">
        <v>7281</v>
      </c>
      <c r="R83" s="644" t="s">
        <v>7426</v>
      </c>
      <c r="S83" s="643"/>
      <c r="T83" s="643"/>
      <c r="U83" s="643"/>
      <c r="V83" s="650" t="s">
        <v>7</v>
      </c>
      <c r="W83" s="640"/>
      <c r="X83" s="640"/>
    </row>
    <row r="84" customFormat="false" ht="15" hidden="false" customHeight="false" outlineLevel="0" collapsed="false">
      <c r="A84" s="642" t="s">
        <v>740</v>
      </c>
      <c r="B84" s="643" t="s">
        <v>7449</v>
      </c>
      <c r="C84" s="644" t="s">
        <v>45</v>
      </c>
      <c r="D84" s="644" t="s">
        <v>58</v>
      </c>
      <c r="E84" s="644" t="s">
        <v>61</v>
      </c>
      <c r="F84" s="644" t="s">
        <v>7287</v>
      </c>
      <c r="G84" s="645" t="s">
        <v>391</v>
      </c>
      <c r="H84" s="645" t="s">
        <v>7279</v>
      </c>
      <c r="I84" s="654" t="n">
        <v>43690.7458333333</v>
      </c>
      <c r="J84" s="654" t="n">
        <v>43691.5708333333</v>
      </c>
      <c r="K84" s="643"/>
      <c r="L84" s="654" t="n">
        <v>43690.7458333333</v>
      </c>
      <c r="M84" s="643"/>
      <c r="N84" s="643"/>
      <c r="O84" s="644" t="s">
        <v>7280</v>
      </c>
      <c r="P84" s="644" t="s">
        <v>375</v>
      </c>
      <c r="Q84" s="644" t="s">
        <v>7281</v>
      </c>
      <c r="R84" s="644" t="s">
        <v>7450</v>
      </c>
      <c r="S84" s="643"/>
      <c r="T84" s="644" t="s">
        <v>7401</v>
      </c>
      <c r="U84" s="643"/>
      <c r="V84" s="650" t="s">
        <v>7</v>
      </c>
      <c r="W84" s="640"/>
      <c r="X84" s="640"/>
    </row>
    <row r="85" customFormat="false" ht="15" hidden="false" customHeight="false" outlineLevel="0" collapsed="false">
      <c r="A85" s="642" t="s">
        <v>736</v>
      </c>
      <c r="B85" s="643" t="s">
        <v>7451</v>
      </c>
      <c r="C85" s="644" t="s">
        <v>45</v>
      </c>
      <c r="D85" s="644" t="s">
        <v>58</v>
      </c>
      <c r="E85" s="644" t="s">
        <v>61</v>
      </c>
      <c r="F85" s="644" t="s">
        <v>7287</v>
      </c>
      <c r="G85" s="645" t="s">
        <v>391</v>
      </c>
      <c r="H85" s="645" t="s">
        <v>7279</v>
      </c>
      <c r="I85" s="654" t="n">
        <v>43690.7375</v>
      </c>
      <c r="J85" s="654" t="n">
        <v>43691.5576388889</v>
      </c>
      <c r="K85" s="643"/>
      <c r="L85" s="654" t="n">
        <v>43690.7375</v>
      </c>
      <c r="M85" s="643"/>
      <c r="N85" s="643"/>
      <c r="O85" s="644" t="s">
        <v>7280</v>
      </c>
      <c r="P85" s="644" t="s">
        <v>375</v>
      </c>
      <c r="Q85" s="644" t="s">
        <v>7281</v>
      </c>
      <c r="R85" s="644" t="s">
        <v>7450</v>
      </c>
      <c r="S85" s="643"/>
      <c r="T85" s="644" t="s">
        <v>7401</v>
      </c>
      <c r="U85" s="643"/>
      <c r="V85" s="650" t="s">
        <v>7</v>
      </c>
      <c r="W85" s="640"/>
      <c r="X85" s="640"/>
    </row>
    <row r="86" customFormat="false" ht="15" hidden="false" customHeight="false" outlineLevel="0" collapsed="false">
      <c r="A86" s="642" t="s">
        <v>729</v>
      </c>
      <c r="B86" s="643" t="s">
        <v>7452</v>
      </c>
      <c r="C86" s="644" t="s">
        <v>45</v>
      </c>
      <c r="D86" s="644" t="s">
        <v>58</v>
      </c>
      <c r="E86" s="644" t="s">
        <v>61</v>
      </c>
      <c r="F86" s="644" t="s">
        <v>7287</v>
      </c>
      <c r="G86" s="645" t="s">
        <v>7408</v>
      </c>
      <c r="H86" s="645" t="s">
        <v>7408</v>
      </c>
      <c r="I86" s="647" t="n">
        <v>43690.7291666667</v>
      </c>
      <c r="J86" s="647" t="n">
        <v>43691.56875</v>
      </c>
      <c r="K86" s="657" t="n">
        <v>43691</v>
      </c>
      <c r="L86" s="647" t="n">
        <v>43690.7291666667</v>
      </c>
      <c r="M86" s="643"/>
      <c r="N86" s="643"/>
      <c r="O86" s="644" t="s">
        <v>7280</v>
      </c>
      <c r="P86" s="644" t="s">
        <v>375</v>
      </c>
      <c r="Q86" s="644" t="s">
        <v>7281</v>
      </c>
      <c r="R86" s="644" t="s">
        <v>7450</v>
      </c>
      <c r="S86" s="643"/>
      <c r="T86" s="644" t="s">
        <v>7401</v>
      </c>
      <c r="U86" s="643"/>
      <c r="V86" s="650" t="s">
        <v>7</v>
      </c>
      <c r="W86" s="640"/>
      <c r="X86" s="640"/>
    </row>
    <row r="87" customFormat="false" ht="15" hidden="false" customHeight="false" outlineLevel="0" collapsed="false">
      <c r="A87" s="642" t="s">
        <v>725</v>
      </c>
      <c r="B87" s="643" t="s">
        <v>7453</v>
      </c>
      <c r="C87" s="644" t="s">
        <v>45</v>
      </c>
      <c r="D87" s="644" t="s">
        <v>64</v>
      </c>
      <c r="E87" s="644" t="s">
        <v>61</v>
      </c>
      <c r="F87" s="644" t="s">
        <v>7330</v>
      </c>
      <c r="G87" s="645" t="s">
        <v>391</v>
      </c>
      <c r="H87" s="645" t="s">
        <v>7279</v>
      </c>
      <c r="I87" s="654" t="n">
        <v>43686.4840277778</v>
      </c>
      <c r="J87" s="654" t="n">
        <v>43686.6041666667</v>
      </c>
      <c r="K87" s="643"/>
      <c r="L87" s="654" t="n">
        <v>43686.4840277778</v>
      </c>
      <c r="M87" s="643"/>
      <c r="N87" s="643"/>
      <c r="O87" s="644" t="s">
        <v>7280</v>
      </c>
      <c r="P87" s="644" t="s">
        <v>375</v>
      </c>
      <c r="Q87" s="644" t="s">
        <v>7281</v>
      </c>
      <c r="R87" s="644" t="s">
        <v>7450</v>
      </c>
      <c r="S87" s="643"/>
      <c r="T87" s="644" t="s">
        <v>7426</v>
      </c>
      <c r="U87" s="643"/>
      <c r="V87" s="650" t="s">
        <v>7</v>
      </c>
      <c r="W87" s="640"/>
      <c r="X87" s="640"/>
    </row>
    <row r="88" customFormat="false" ht="15" hidden="false" customHeight="false" outlineLevel="0" collapsed="false">
      <c r="A88" s="642" t="s">
        <v>721</v>
      </c>
      <c r="B88" s="643" t="s">
        <v>7454</v>
      </c>
      <c r="C88" s="644" t="s">
        <v>45</v>
      </c>
      <c r="D88" s="644" t="s">
        <v>58</v>
      </c>
      <c r="E88" s="644" t="s">
        <v>61</v>
      </c>
      <c r="F88" s="644" t="s">
        <v>7287</v>
      </c>
      <c r="G88" s="645" t="s">
        <v>391</v>
      </c>
      <c r="H88" s="645" t="s">
        <v>7279</v>
      </c>
      <c r="I88" s="654" t="n">
        <v>43686.4784722222</v>
      </c>
      <c r="J88" s="654" t="n">
        <v>43686.6104166667</v>
      </c>
      <c r="K88" s="643"/>
      <c r="L88" s="654" t="n">
        <v>43686.4784722222</v>
      </c>
      <c r="M88" s="643"/>
      <c r="N88" s="643"/>
      <c r="O88" s="644" t="s">
        <v>7280</v>
      </c>
      <c r="P88" s="644" t="s">
        <v>375</v>
      </c>
      <c r="Q88" s="644" t="s">
        <v>7281</v>
      </c>
      <c r="R88" s="644" t="s">
        <v>7450</v>
      </c>
      <c r="S88" s="643"/>
      <c r="T88" s="644" t="s">
        <v>7426</v>
      </c>
      <c r="U88" s="643"/>
      <c r="V88" s="650" t="s">
        <v>7</v>
      </c>
      <c r="W88" s="640"/>
      <c r="X88" s="640"/>
    </row>
    <row r="89" customFormat="false" ht="15" hidden="false" customHeight="false" outlineLevel="0" collapsed="false">
      <c r="A89" s="642" t="s">
        <v>715</v>
      </c>
      <c r="B89" s="643" t="s">
        <v>7455</v>
      </c>
      <c r="C89" s="644" t="s">
        <v>45</v>
      </c>
      <c r="D89" s="644" t="s">
        <v>64</v>
      </c>
      <c r="E89" s="644" t="s">
        <v>61</v>
      </c>
      <c r="F89" s="644" t="s">
        <v>7330</v>
      </c>
      <c r="G89" s="645" t="s">
        <v>391</v>
      </c>
      <c r="H89" s="645" t="s">
        <v>7279</v>
      </c>
      <c r="I89" s="654" t="n">
        <v>43685.7520833333</v>
      </c>
      <c r="J89" s="654" t="n">
        <v>43686.6145833333</v>
      </c>
      <c r="K89" s="643"/>
      <c r="L89" s="654" t="n">
        <v>43685.7520833333</v>
      </c>
      <c r="M89" s="643"/>
      <c r="N89" s="643"/>
      <c r="O89" s="644" t="s">
        <v>7280</v>
      </c>
      <c r="P89" s="644" t="s">
        <v>375</v>
      </c>
      <c r="Q89" s="644" t="s">
        <v>7281</v>
      </c>
      <c r="R89" s="644" t="s">
        <v>7456</v>
      </c>
      <c r="S89" s="643"/>
      <c r="T89" s="644" t="s">
        <v>7426</v>
      </c>
      <c r="U89" s="643"/>
      <c r="V89" s="650" t="s">
        <v>7</v>
      </c>
      <c r="W89" s="640"/>
      <c r="X89" s="640"/>
    </row>
    <row r="90" customFormat="false" ht="15" hidden="false" customHeight="false" outlineLevel="0" collapsed="false">
      <c r="A90" s="642" t="s">
        <v>698</v>
      </c>
      <c r="B90" s="643" t="s">
        <v>7457</v>
      </c>
      <c r="C90" s="644" t="s">
        <v>45</v>
      </c>
      <c r="D90" s="644" t="s">
        <v>64</v>
      </c>
      <c r="E90" s="644" t="s">
        <v>62</v>
      </c>
      <c r="F90" s="644" t="s">
        <v>7330</v>
      </c>
      <c r="G90" s="645" t="s">
        <v>391</v>
      </c>
      <c r="H90" s="645" t="s">
        <v>7279</v>
      </c>
      <c r="I90" s="654" t="n">
        <v>43685.68125</v>
      </c>
      <c r="J90" s="654" t="n">
        <v>43686.4243055556</v>
      </c>
      <c r="K90" s="643"/>
      <c r="L90" s="654" t="n">
        <v>43685.68125</v>
      </c>
      <c r="M90" s="643"/>
      <c r="N90" s="643"/>
      <c r="O90" s="644" t="s">
        <v>7280</v>
      </c>
      <c r="P90" s="644" t="s">
        <v>375</v>
      </c>
      <c r="Q90" s="644" t="s">
        <v>7281</v>
      </c>
      <c r="R90" s="644" t="s">
        <v>7456</v>
      </c>
      <c r="S90" s="643"/>
      <c r="T90" s="644" t="s">
        <v>7450</v>
      </c>
      <c r="U90" s="643"/>
      <c r="V90" s="650" t="s">
        <v>7</v>
      </c>
      <c r="W90" s="640"/>
      <c r="X90" s="640"/>
    </row>
    <row r="91" customFormat="false" ht="15" hidden="false" customHeight="false" outlineLevel="0" collapsed="false">
      <c r="A91" s="642" t="s">
        <v>711</v>
      </c>
      <c r="B91" s="643" t="s">
        <v>7458</v>
      </c>
      <c r="C91" s="644" t="s">
        <v>45</v>
      </c>
      <c r="D91" s="644" t="s">
        <v>64</v>
      </c>
      <c r="E91" s="644" t="s">
        <v>62</v>
      </c>
      <c r="F91" s="644" t="s">
        <v>7287</v>
      </c>
      <c r="G91" s="645" t="s">
        <v>391</v>
      </c>
      <c r="H91" s="645" t="s">
        <v>7279</v>
      </c>
      <c r="I91" s="654" t="n">
        <v>43685.6395833333</v>
      </c>
      <c r="J91" s="654" t="n">
        <v>43686.4166666667</v>
      </c>
      <c r="K91" s="643"/>
      <c r="L91" s="654" t="n">
        <v>43685.6395833333</v>
      </c>
      <c r="M91" s="643"/>
      <c r="N91" s="643"/>
      <c r="O91" s="644" t="s">
        <v>7280</v>
      </c>
      <c r="P91" s="644" t="s">
        <v>375</v>
      </c>
      <c r="Q91" s="644" t="s">
        <v>7281</v>
      </c>
      <c r="R91" s="644" t="s">
        <v>7456</v>
      </c>
      <c r="S91" s="643"/>
      <c r="T91" s="644" t="s">
        <v>7450</v>
      </c>
      <c r="U91" s="643"/>
      <c r="V91" s="650" t="s">
        <v>7</v>
      </c>
      <c r="W91" s="640"/>
      <c r="X91" s="640"/>
    </row>
    <row r="92" customFormat="false" ht="15" hidden="false" customHeight="false" outlineLevel="0" collapsed="false">
      <c r="A92" s="642" t="s">
        <v>708</v>
      </c>
      <c r="B92" s="643" t="s">
        <v>7459</v>
      </c>
      <c r="C92" s="644" t="s">
        <v>45</v>
      </c>
      <c r="D92" s="644" t="s">
        <v>64</v>
      </c>
      <c r="E92" s="644" t="s">
        <v>61</v>
      </c>
      <c r="F92" s="644" t="s">
        <v>7330</v>
      </c>
      <c r="G92" s="645" t="s">
        <v>391</v>
      </c>
      <c r="H92" s="645" t="s">
        <v>7279</v>
      </c>
      <c r="I92" s="654" t="n">
        <v>43685.6229166667</v>
      </c>
      <c r="J92" s="654" t="n">
        <v>43686.4173611111</v>
      </c>
      <c r="K92" s="643"/>
      <c r="L92" s="654" t="n">
        <v>43685.6229166667</v>
      </c>
      <c r="M92" s="643"/>
      <c r="N92" s="643"/>
      <c r="O92" s="644" t="s">
        <v>7280</v>
      </c>
      <c r="P92" s="644" t="s">
        <v>375</v>
      </c>
      <c r="Q92" s="644" t="s">
        <v>7281</v>
      </c>
      <c r="R92" s="644" t="s">
        <v>7456</v>
      </c>
      <c r="S92" s="643"/>
      <c r="T92" s="644" t="s">
        <v>7450</v>
      </c>
      <c r="U92" s="643"/>
      <c r="V92" s="650" t="s">
        <v>7</v>
      </c>
      <c r="W92" s="640"/>
      <c r="X92" s="640"/>
    </row>
    <row r="93" customFormat="false" ht="15" hidden="false" customHeight="false" outlineLevel="0" collapsed="false">
      <c r="A93" s="642" t="s">
        <v>7460</v>
      </c>
      <c r="B93" s="643" t="s">
        <v>7461</v>
      </c>
      <c r="C93" s="644" t="s">
        <v>45</v>
      </c>
      <c r="D93" s="644" t="s">
        <v>64</v>
      </c>
      <c r="E93" s="644" t="s">
        <v>61</v>
      </c>
      <c r="F93" s="644" t="s">
        <v>7330</v>
      </c>
      <c r="G93" s="645" t="s">
        <v>391</v>
      </c>
      <c r="H93" s="645" t="s">
        <v>7279</v>
      </c>
      <c r="I93" s="654" t="n">
        <v>43685.6145833333</v>
      </c>
      <c r="J93" s="654" t="n">
        <v>43686.4229166667</v>
      </c>
      <c r="K93" s="643"/>
      <c r="L93" s="654" t="n">
        <v>43685.6145833333</v>
      </c>
      <c r="M93" s="643"/>
      <c r="N93" s="643"/>
      <c r="O93" s="644" t="s">
        <v>7280</v>
      </c>
      <c r="P93" s="644" t="s">
        <v>375</v>
      </c>
      <c r="Q93" s="644" t="s">
        <v>7281</v>
      </c>
      <c r="R93" s="644" t="s">
        <v>7456</v>
      </c>
      <c r="S93" s="643"/>
      <c r="T93" s="644" t="s">
        <v>7450</v>
      </c>
      <c r="U93" s="643"/>
      <c r="V93" s="650" t="s">
        <v>7</v>
      </c>
      <c r="W93" s="640"/>
      <c r="X93" s="640"/>
    </row>
    <row r="94" customFormat="false" ht="15" hidden="false" customHeight="false" outlineLevel="0" collapsed="false">
      <c r="A94" s="659" t="s">
        <v>7462</v>
      </c>
      <c r="B94" s="660" t="s">
        <v>7463</v>
      </c>
      <c r="C94" s="661" t="s">
        <v>45</v>
      </c>
      <c r="D94" s="661" t="s">
        <v>64</v>
      </c>
      <c r="E94" s="661" t="s">
        <v>61</v>
      </c>
      <c r="F94" s="661" t="s">
        <v>7330</v>
      </c>
      <c r="G94" s="662" t="s">
        <v>7464</v>
      </c>
      <c r="H94" s="662" t="s">
        <v>7279</v>
      </c>
      <c r="I94" s="663" t="n">
        <v>43685.6104166667</v>
      </c>
      <c r="J94" s="663" t="n">
        <v>43686.4222222222</v>
      </c>
      <c r="K94" s="660"/>
      <c r="L94" s="663" t="n">
        <v>43685.6104166667</v>
      </c>
      <c r="M94" s="660"/>
      <c r="N94" s="660"/>
      <c r="O94" s="661" t="s">
        <v>7280</v>
      </c>
      <c r="P94" s="661" t="s">
        <v>375</v>
      </c>
      <c r="Q94" s="661" t="s">
        <v>7281</v>
      </c>
      <c r="R94" s="661" t="s">
        <v>7456</v>
      </c>
      <c r="S94" s="664" t="n">
        <v>43721.4541666667</v>
      </c>
      <c r="T94" s="661" t="s">
        <v>7450</v>
      </c>
      <c r="U94" s="660"/>
      <c r="V94" s="665" t="s">
        <v>7</v>
      </c>
      <c r="W94" s="640"/>
      <c r="X94" s="640"/>
    </row>
    <row r="95" customFormat="false" ht="15" hidden="false" customHeight="false" outlineLevel="0" collapsed="false">
      <c r="A95" s="666" t="s">
        <v>7465</v>
      </c>
      <c r="B95" s="666"/>
      <c r="C95" s="666"/>
      <c r="D95" s="666"/>
      <c r="E95" s="666"/>
      <c r="F95" s="666"/>
      <c r="G95" s="666"/>
      <c r="H95" s="666"/>
      <c r="I95" s="666"/>
      <c r="J95" s="666"/>
      <c r="K95" s="666"/>
      <c r="L95" s="666"/>
      <c r="M95" s="666"/>
      <c r="N95" s="666"/>
      <c r="O95" s="666"/>
      <c r="P95" s="666"/>
      <c r="Q95" s="666"/>
      <c r="R95" s="666"/>
      <c r="S95" s="666"/>
      <c r="T95" s="666"/>
      <c r="U95" s="666"/>
      <c r="V95" s="666"/>
      <c r="W95" s="640"/>
      <c r="X95" s="640"/>
    </row>
    <row r="96" customFormat="false" ht="15" hidden="false" customHeight="false" outlineLevel="0" collapsed="false">
      <c r="A96" s="667"/>
      <c r="B96" s="640"/>
      <c r="C96" s="640"/>
      <c r="D96" s="640"/>
      <c r="E96" s="640"/>
      <c r="F96" s="640"/>
      <c r="G96" s="640"/>
      <c r="H96" s="640"/>
      <c r="I96" s="640"/>
      <c r="J96" s="640"/>
      <c r="K96" s="640"/>
      <c r="L96" s="640"/>
      <c r="M96" s="640"/>
      <c r="N96" s="640"/>
      <c r="O96" s="640"/>
      <c r="P96" s="640"/>
      <c r="Q96" s="640"/>
      <c r="R96" s="640"/>
      <c r="S96" s="640"/>
      <c r="T96" s="640"/>
      <c r="U96" s="640"/>
      <c r="V96" s="640"/>
      <c r="W96" s="640"/>
      <c r="X96" s="640"/>
    </row>
    <row r="97" customFormat="false" ht="15" hidden="false" customHeight="false" outlineLevel="0" collapsed="false">
      <c r="A97" s="667"/>
      <c r="B97" s="640"/>
      <c r="C97" s="640"/>
      <c r="D97" s="640"/>
      <c r="E97" s="640"/>
      <c r="F97" s="640"/>
      <c r="G97" s="640"/>
      <c r="H97" s="640"/>
      <c r="I97" s="640"/>
      <c r="J97" s="640"/>
      <c r="K97" s="640"/>
      <c r="L97" s="640"/>
      <c r="M97" s="640"/>
      <c r="N97" s="640"/>
      <c r="O97" s="640"/>
      <c r="P97" s="640"/>
      <c r="Q97" s="640"/>
      <c r="R97" s="640"/>
      <c r="S97" s="640"/>
      <c r="T97" s="640"/>
      <c r="U97" s="640"/>
      <c r="V97" s="640"/>
      <c r="W97" s="640"/>
      <c r="X97" s="640"/>
    </row>
    <row r="98" customFormat="false" ht="15" hidden="false" customHeight="false" outlineLevel="0" collapsed="false">
      <c r="A98" s="667"/>
      <c r="B98" s="640"/>
      <c r="C98" s="640"/>
      <c r="D98" s="640"/>
      <c r="E98" s="640"/>
      <c r="F98" s="640"/>
      <c r="G98" s="640"/>
      <c r="H98" s="640"/>
      <c r="I98" s="640"/>
      <c r="J98" s="640"/>
      <c r="K98" s="640"/>
      <c r="L98" s="640"/>
      <c r="M98" s="640"/>
      <c r="N98" s="640"/>
      <c r="O98" s="640"/>
      <c r="P98" s="640"/>
      <c r="Q98" s="640"/>
      <c r="R98" s="640"/>
      <c r="S98" s="640"/>
      <c r="T98" s="640"/>
      <c r="U98" s="640"/>
      <c r="V98" s="640"/>
      <c r="W98" s="640"/>
      <c r="X98" s="640"/>
    </row>
    <row r="99" customFormat="false" ht="15" hidden="false" customHeight="false" outlineLevel="0" collapsed="false">
      <c r="A99" s="667"/>
      <c r="B99" s="640"/>
      <c r="C99" s="640"/>
      <c r="D99" s="640"/>
      <c r="E99" s="640"/>
      <c r="F99" s="640"/>
      <c r="G99" s="640"/>
      <c r="H99" s="640"/>
      <c r="I99" s="640"/>
      <c r="J99" s="640"/>
      <c r="K99" s="640"/>
      <c r="L99" s="640"/>
      <c r="M99" s="640"/>
      <c r="N99" s="640"/>
      <c r="O99" s="640"/>
      <c r="P99" s="640"/>
      <c r="Q99" s="640"/>
      <c r="R99" s="640"/>
      <c r="S99" s="640"/>
      <c r="T99" s="640"/>
      <c r="U99" s="640"/>
      <c r="V99" s="640"/>
      <c r="W99" s="640"/>
      <c r="X99" s="640"/>
    </row>
    <row r="100" customFormat="false" ht="15" hidden="false" customHeight="false" outlineLevel="0" collapsed="false">
      <c r="A100" s="667"/>
      <c r="B100" s="640"/>
      <c r="C100" s="640"/>
      <c r="D100" s="640"/>
      <c r="E100" s="640"/>
      <c r="F100" s="640"/>
      <c r="G100" s="640"/>
      <c r="H100" s="640"/>
      <c r="I100" s="640"/>
      <c r="J100" s="640"/>
      <c r="K100" s="640"/>
      <c r="L100" s="640"/>
      <c r="M100" s="640"/>
      <c r="N100" s="640"/>
      <c r="O100" s="640"/>
      <c r="P100" s="640"/>
      <c r="Q100" s="640"/>
      <c r="R100" s="640"/>
      <c r="S100" s="640"/>
      <c r="T100" s="640"/>
      <c r="U100" s="640"/>
      <c r="V100" s="640"/>
      <c r="W100" s="640"/>
      <c r="X100" s="640"/>
    </row>
    <row r="101" customFormat="false" ht="15" hidden="false" customHeight="false" outlineLevel="0" collapsed="false">
      <c r="A101" s="667"/>
      <c r="B101" s="640"/>
      <c r="C101" s="640"/>
      <c r="D101" s="640"/>
      <c r="E101" s="640"/>
      <c r="F101" s="640"/>
      <c r="G101" s="640"/>
      <c r="H101" s="640"/>
      <c r="I101" s="640"/>
      <c r="J101" s="640"/>
      <c r="K101" s="640"/>
      <c r="L101" s="640"/>
      <c r="M101" s="640"/>
      <c r="N101" s="640"/>
      <c r="O101" s="640"/>
      <c r="P101" s="640"/>
      <c r="Q101" s="640"/>
      <c r="R101" s="640"/>
      <c r="S101" s="640"/>
      <c r="T101" s="640"/>
      <c r="U101" s="640"/>
      <c r="V101" s="640"/>
      <c r="W101" s="640"/>
      <c r="X101" s="640"/>
    </row>
    <row r="102" customFormat="false" ht="15" hidden="false" customHeight="false" outlineLevel="0" collapsed="false">
      <c r="A102" s="667"/>
      <c r="B102" s="640"/>
      <c r="C102" s="640"/>
      <c r="D102" s="640"/>
      <c r="E102" s="640"/>
      <c r="F102" s="640"/>
      <c r="G102" s="640"/>
      <c r="H102" s="640"/>
      <c r="I102" s="640"/>
      <c r="J102" s="640"/>
      <c r="K102" s="640"/>
      <c r="L102" s="640"/>
      <c r="M102" s="640"/>
      <c r="N102" s="640"/>
      <c r="O102" s="640"/>
      <c r="P102" s="640"/>
      <c r="Q102" s="640"/>
      <c r="R102" s="640"/>
      <c r="S102" s="640"/>
      <c r="T102" s="640"/>
      <c r="U102" s="640"/>
      <c r="V102" s="640"/>
      <c r="W102" s="640"/>
      <c r="X102" s="640"/>
    </row>
    <row r="103" customFormat="false" ht="15" hidden="false" customHeight="false" outlineLevel="0" collapsed="false">
      <c r="A103" s="667"/>
      <c r="B103" s="640"/>
      <c r="C103" s="640"/>
      <c r="D103" s="640"/>
      <c r="E103" s="640"/>
      <c r="F103" s="640"/>
      <c r="G103" s="640"/>
      <c r="H103" s="640"/>
      <c r="I103" s="640"/>
      <c r="J103" s="640"/>
      <c r="K103" s="640"/>
      <c r="L103" s="640"/>
      <c r="M103" s="640"/>
      <c r="N103" s="640"/>
      <c r="O103" s="640"/>
      <c r="P103" s="640"/>
      <c r="Q103" s="640"/>
      <c r="R103" s="640"/>
      <c r="S103" s="640"/>
      <c r="T103" s="640"/>
      <c r="U103" s="640"/>
      <c r="V103" s="640"/>
      <c r="W103" s="640"/>
      <c r="X103" s="640"/>
    </row>
    <row r="104" customFormat="false" ht="15" hidden="false" customHeight="false" outlineLevel="0" collapsed="false">
      <c r="A104" s="667"/>
      <c r="B104" s="640"/>
      <c r="C104" s="640"/>
      <c r="D104" s="640"/>
      <c r="E104" s="640"/>
      <c r="F104" s="640"/>
      <c r="G104" s="640"/>
      <c r="H104" s="640"/>
      <c r="I104" s="640"/>
      <c r="J104" s="640"/>
      <c r="K104" s="640"/>
      <c r="L104" s="640"/>
      <c r="M104" s="640"/>
      <c r="N104" s="640"/>
      <c r="O104" s="640"/>
      <c r="P104" s="640"/>
      <c r="Q104" s="640"/>
      <c r="R104" s="640"/>
      <c r="S104" s="640"/>
      <c r="T104" s="640"/>
      <c r="U104" s="640"/>
      <c r="V104" s="640"/>
      <c r="W104" s="640"/>
      <c r="X104" s="640"/>
    </row>
    <row r="105" customFormat="false" ht="15" hidden="false" customHeight="false" outlineLevel="0" collapsed="false">
      <c r="A105" s="667"/>
      <c r="B105" s="640"/>
      <c r="C105" s="640"/>
      <c r="D105" s="640"/>
      <c r="E105" s="640"/>
      <c r="F105" s="640"/>
      <c r="G105" s="640"/>
      <c r="H105" s="640"/>
      <c r="I105" s="640"/>
      <c r="J105" s="640"/>
      <c r="K105" s="640"/>
      <c r="L105" s="640"/>
      <c r="M105" s="640"/>
      <c r="N105" s="640"/>
      <c r="O105" s="640"/>
      <c r="P105" s="640"/>
      <c r="Q105" s="640"/>
      <c r="R105" s="640"/>
      <c r="S105" s="640"/>
      <c r="T105" s="640"/>
      <c r="U105" s="640"/>
      <c r="V105" s="640"/>
      <c r="W105" s="640"/>
      <c r="X105" s="640"/>
    </row>
    <row r="106" customFormat="false" ht="15" hidden="false" customHeight="false" outlineLevel="0" collapsed="false">
      <c r="A106" s="667"/>
      <c r="B106" s="640"/>
      <c r="C106" s="640"/>
      <c r="D106" s="640"/>
      <c r="E106" s="640"/>
      <c r="F106" s="640"/>
      <c r="G106" s="640"/>
      <c r="H106" s="640"/>
      <c r="I106" s="640"/>
      <c r="J106" s="640"/>
      <c r="K106" s="640"/>
      <c r="L106" s="640"/>
      <c r="M106" s="640"/>
      <c r="N106" s="640"/>
      <c r="O106" s="640"/>
      <c r="P106" s="640"/>
      <c r="Q106" s="640"/>
      <c r="R106" s="640"/>
      <c r="S106" s="640"/>
      <c r="T106" s="640"/>
      <c r="U106" s="640"/>
      <c r="V106" s="640"/>
      <c r="W106" s="640"/>
      <c r="X106" s="640"/>
    </row>
    <row r="107" customFormat="false" ht="15" hidden="false" customHeight="false" outlineLevel="0" collapsed="false">
      <c r="A107" s="667"/>
      <c r="B107" s="640"/>
      <c r="C107" s="640"/>
      <c r="D107" s="640"/>
      <c r="E107" s="640"/>
      <c r="F107" s="640"/>
      <c r="G107" s="640"/>
      <c r="H107" s="640"/>
      <c r="I107" s="640"/>
      <c r="J107" s="640"/>
      <c r="K107" s="640"/>
      <c r="L107" s="640"/>
      <c r="M107" s="640"/>
      <c r="N107" s="640"/>
      <c r="O107" s="640"/>
      <c r="P107" s="640"/>
      <c r="Q107" s="640"/>
      <c r="R107" s="640"/>
      <c r="S107" s="640"/>
      <c r="T107" s="640"/>
      <c r="U107" s="640"/>
      <c r="V107" s="640"/>
      <c r="W107" s="640"/>
      <c r="X107" s="640"/>
    </row>
    <row r="108" customFormat="false" ht="15" hidden="false" customHeight="false" outlineLevel="0" collapsed="false">
      <c r="A108" s="667"/>
      <c r="B108" s="640"/>
      <c r="C108" s="640"/>
      <c r="D108" s="640"/>
      <c r="E108" s="640"/>
      <c r="F108" s="640"/>
      <c r="G108" s="640"/>
      <c r="H108" s="640"/>
      <c r="I108" s="640"/>
      <c r="J108" s="640"/>
      <c r="K108" s="640"/>
      <c r="L108" s="640"/>
      <c r="M108" s="640"/>
      <c r="N108" s="640"/>
      <c r="O108" s="640"/>
      <c r="P108" s="640"/>
      <c r="Q108" s="640"/>
      <c r="R108" s="640"/>
      <c r="S108" s="640"/>
      <c r="T108" s="640"/>
      <c r="U108" s="640"/>
      <c r="V108" s="640"/>
      <c r="W108" s="640"/>
      <c r="X108" s="640"/>
    </row>
    <row r="109" customFormat="false" ht="15" hidden="false" customHeight="false" outlineLevel="0" collapsed="false">
      <c r="A109" s="667"/>
      <c r="B109" s="640"/>
      <c r="C109" s="640"/>
      <c r="D109" s="640"/>
      <c r="E109" s="640"/>
      <c r="F109" s="640"/>
      <c r="G109" s="640"/>
      <c r="H109" s="640"/>
      <c r="I109" s="640"/>
      <c r="J109" s="640"/>
      <c r="K109" s="640"/>
      <c r="L109" s="640"/>
      <c r="M109" s="640"/>
      <c r="N109" s="640"/>
      <c r="O109" s="640"/>
      <c r="P109" s="640"/>
      <c r="Q109" s="640"/>
      <c r="R109" s="640"/>
      <c r="S109" s="640"/>
      <c r="T109" s="640"/>
      <c r="U109" s="640"/>
      <c r="V109" s="640"/>
      <c r="W109" s="640"/>
      <c r="X109" s="640"/>
    </row>
    <row r="110" customFormat="false" ht="15" hidden="false" customHeight="false" outlineLevel="0" collapsed="false">
      <c r="A110" s="667"/>
      <c r="B110" s="640"/>
      <c r="C110" s="640"/>
      <c r="D110" s="640"/>
      <c r="E110" s="640"/>
      <c r="F110" s="640"/>
      <c r="G110" s="640"/>
      <c r="H110" s="640"/>
      <c r="I110" s="640"/>
      <c r="J110" s="640"/>
      <c r="K110" s="640"/>
      <c r="L110" s="640"/>
      <c r="M110" s="640"/>
      <c r="N110" s="640"/>
      <c r="O110" s="640"/>
      <c r="P110" s="640"/>
      <c r="Q110" s="640"/>
      <c r="R110" s="640"/>
      <c r="S110" s="640"/>
      <c r="T110" s="640"/>
      <c r="U110" s="640"/>
      <c r="V110" s="640"/>
      <c r="W110" s="640"/>
      <c r="X110" s="640"/>
    </row>
    <row r="111" customFormat="false" ht="15" hidden="false" customHeight="false" outlineLevel="0" collapsed="false">
      <c r="A111" s="667"/>
      <c r="B111" s="640"/>
      <c r="C111" s="640"/>
      <c r="D111" s="640"/>
      <c r="E111" s="640"/>
      <c r="F111" s="640"/>
      <c r="G111" s="640"/>
      <c r="H111" s="640"/>
      <c r="I111" s="640"/>
      <c r="J111" s="640"/>
      <c r="K111" s="640"/>
      <c r="L111" s="640"/>
      <c r="M111" s="640"/>
      <c r="N111" s="640"/>
      <c r="O111" s="640"/>
      <c r="P111" s="640"/>
      <c r="Q111" s="640"/>
      <c r="R111" s="640"/>
      <c r="S111" s="640"/>
      <c r="T111" s="640"/>
      <c r="U111" s="640"/>
      <c r="V111" s="640"/>
      <c r="W111" s="640"/>
      <c r="X111" s="640"/>
    </row>
    <row r="112" customFormat="false" ht="15" hidden="false" customHeight="false" outlineLevel="0" collapsed="false">
      <c r="A112" s="667"/>
      <c r="B112" s="640"/>
      <c r="C112" s="640"/>
      <c r="D112" s="640"/>
      <c r="E112" s="640"/>
      <c r="F112" s="640"/>
      <c r="G112" s="640"/>
      <c r="H112" s="640"/>
      <c r="I112" s="640"/>
      <c r="J112" s="640"/>
      <c r="K112" s="640"/>
      <c r="L112" s="640"/>
      <c r="M112" s="640"/>
      <c r="N112" s="640"/>
      <c r="O112" s="640"/>
      <c r="P112" s="640"/>
      <c r="Q112" s="640"/>
      <c r="R112" s="640"/>
      <c r="S112" s="640"/>
      <c r="T112" s="640"/>
      <c r="U112" s="640"/>
      <c r="V112" s="640"/>
      <c r="W112" s="640"/>
      <c r="X112" s="640"/>
    </row>
    <row r="113" customFormat="false" ht="15" hidden="false" customHeight="false" outlineLevel="0" collapsed="false">
      <c r="A113" s="667"/>
      <c r="B113" s="640"/>
      <c r="C113" s="640"/>
      <c r="D113" s="640"/>
      <c r="E113" s="640"/>
      <c r="F113" s="640"/>
      <c r="G113" s="640"/>
      <c r="H113" s="640"/>
      <c r="I113" s="640"/>
      <c r="J113" s="640"/>
      <c r="K113" s="640"/>
      <c r="L113" s="640"/>
      <c r="M113" s="640"/>
      <c r="N113" s="640"/>
      <c r="O113" s="640"/>
      <c r="P113" s="640"/>
      <c r="Q113" s="640"/>
      <c r="R113" s="640"/>
      <c r="S113" s="640"/>
      <c r="T113" s="640"/>
      <c r="U113" s="640"/>
      <c r="V113" s="640"/>
      <c r="W113" s="640"/>
      <c r="X113" s="640"/>
    </row>
    <row r="114" customFormat="false" ht="15" hidden="false" customHeight="false" outlineLevel="0" collapsed="false">
      <c r="A114" s="667"/>
      <c r="B114" s="640"/>
      <c r="C114" s="640"/>
      <c r="D114" s="640"/>
      <c r="E114" s="640"/>
      <c r="F114" s="640"/>
      <c r="G114" s="640"/>
      <c r="H114" s="640"/>
      <c r="I114" s="640"/>
      <c r="J114" s="640"/>
      <c r="K114" s="640"/>
      <c r="L114" s="640"/>
      <c r="M114" s="640"/>
      <c r="N114" s="640"/>
      <c r="O114" s="640"/>
      <c r="P114" s="640"/>
      <c r="Q114" s="640"/>
      <c r="R114" s="640"/>
      <c r="S114" s="640"/>
      <c r="T114" s="640"/>
      <c r="U114" s="640"/>
      <c r="V114" s="640"/>
      <c r="W114" s="640"/>
      <c r="X114" s="640"/>
    </row>
    <row r="115" customFormat="false" ht="15" hidden="false" customHeight="false" outlineLevel="0" collapsed="false">
      <c r="A115" s="667"/>
      <c r="B115" s="640"/>
      <c r="C115" s="640"/>
      <c r="D115" s="640"/>
      <c r="E115" s="640"/>
      <c r="F115" s="640"/>
      <c r="G115" s="640"/>
      <c r="H115" s="640"/>
      <c r="I115" s="640"/>
      <c r="J115" s="640"/>
      <c r="K115" s="640"/>
      <c r="L115" s="640"/>
      <c r="M115" s="640"/>
      <c r="N115" s="640"/>
      <c r="O115" s="640"/>
      <c r="P115" s="640"/>
      <c r="Q115" s="640"/>
      <c r="R115" s="640"/>
      <c r="S115" s="640"/>
      <c r="T115" s="640"/>
      <c r="U115" s="640"/>
      <c r="V115" s="640"/>
      <c r="W115" s="640"/>
      <c r="X115" s="640"/>
    </row>
    <row r="116" customFormat="false" ht="15" hidden="false" customHeight="false" outlineLevel="0" collapsed="false">
      <c r="A116" s="667"/>
      <c r="B116" s="640"/>
      <c r="C116" s="640"/>
      <c r="D116" s="640"/>
      <c r="E116" s="640"/>
      <c r="F116" s="640"/>
      <c r="G116" s="640"/>
      <c r="H116" s="640"/>
      <c r="I116" s="640"/>
      <c r="J116" s="640"/>
      <c r="K116" s="640"/>
      <c r="L116" s="640"/>
      <c r="M116" s="640"/>
      <c r="N116" s="640"/>
      <c r="O116" s="640"/>
      <c r="P116" s="640"/>
      <c r="Q116" s="640"/>
      <c r="R116" s="640"/>
      <c r="S116" s="640"/>
      <c r="T116" s="640"/>
      <c r="U116" s="640"/>
      <c r="V116" s="640"/>
      <c r="W116" s="640"/>
      <c r="X116" s="640"/>
    </row>
    <row r="117" customFormat="false" ht="15" hidden="false" customHeight="false" outlineLevel="0" collapsed="false">
      <c r="A117" s="667"/>
      <c r="B117" s="640"/>
      <c r="C117" s="640"/>
      <c r="D117" s="640"/>
      <c r="E117" s="640"/>
      <c r="F117" s="640"/>
      <c r="G117" s="640"/>
      <c r="H117" s="640"/>
      <c r="I117" s="640"/>
      <c r="J117" s="640"/>
      <c r="K117" s="640"/>
      <c r="L117" s="640"/>
      <c r="M117" s="640"/>
      <c r="N117" s="640"/>
      <c r="O117" s="640"/>
      <c r="P117" s="640"/>
      <c r="Q117" s="640"/>
      <c r="R117" s="640"/>
      <c r="S117" s="640"/>
      <c r="T117" s="640"/>
      <c r="U117" s="640"/>
      <c r="V117" s="640"/>
      <c r="W117" s="640"/>
      <c r="X117" s="640"/>
    </row>
    <row r="118" customFormat="false" ht="15" hidden="false" customHeight="false" outlineLevel="0" collapsed="false">
      <c r="A118" s="667"/>
      <c r="B118" s="640"/>
      <c r="C118" s="640"/>
      <c r="D118" s="640"/>
      <c r="E118" s="640"/>
      <c r="F118" s="640"/>
      <c r="G118" s="640"/>
      <c r="H118" s="640"/>
      <c r="I118" s="640"/>
      <c r="J118" s="640"/>
      <c r="K118" s="640"/>
      <c r="L118" s="640"/>
      <c r="M118" s="640"/>
      <c r="N118" s="640"/>
      <c r="O118" s="640"/>
      <c r="P118" s="640"/>
      <c r="Q118" s="640"/>
      <c r="R118" s="640"/>
      <c r="S118" s="640"/>
      <c r="T118" s="640"/>
      <c r="U118" s="640"/>
      <c r="V118" s="640"/>
      <c r="W118" s="640"/>
      <c r="X118" s="640"/>
    </row>
    <row r="119" customFormat="false" ht="15" hidden="false" customHeight="false" outlineLevel="0" collapsed="false">
      <c r="A119" s="667"/>
      <c r="B119" s="640"/>
      <c r="C119" s="640"/>
      <c r="D119" s="640"/>
      <c r="E119" s="640"/>
      <c r="F119" s="640"/>
      <c r="G119" s="640"/>
      <c r="H119" s="640"/>
      <c r="I119" s="640"/>
      <c r="J119" s="640"/>
      <c r="K119" s="640"/>
      <c r="L119" s="640"/>
      <c r="M119" s="640"/>
      <c r="N119" s="640"/>
      <c r="O119" s="640"/>
      <c r="P119" s="640"/>
      <c r="Q119" s="640"/>
      <c r="R119" s="640"/>
      <c r="S119" s="640"/>
      <c r="T119" s="640"/>
      <c r="U119" s="640"/>
      <c r="V119" s="640"/>
      <c r="W119" s="640"/>
      <c r="X119" s="640"/>
    </row>
    <row r="120" customFormat="false" ht="15" hidden="false" customHeight="false" outlineLevel="0" collapsed="false">
      <c r="A120" s="667"/>
      <c r="B120" s="640"/>
      <c r="C120" s="640"/>
      <c r="D120" s="640"/>
      <c r="E120" s="640"/>
      <c r="F120" s="640"/>
      <c r="G120" s="640"/>
      <c r="H120" s="640"/>
      <c r="I120" s="640"/>
      <c r="J120" s="640"/>
      <c r="K120" s="640"/>
      <c r="L120" s="640"/>
      <c r="M120" s="640"/>
      <c r="N120" s="640"/>
      <c r="O120" s="640"/>
      <c r="P120" s="640"/>
      <c r="Q120" s="640"/>
      <c r="R120" s="640"/>
      <c r="S120" s="640"/>
      <c r="T120" s="640"/>
      <c r="U120" s="640"/>
      <c r="V120" s="640"/>
      <c r="W120" s="640"/>
      <c r="X120" s="640"/>
    </row>
    <row r="121" customFormat="false" ht="15" hidden="false" customHeight="false" outlineLevel="0" collapsed="false">
      <c r="A121" s="667"/>
      <c r="B121" s="640"/>
      <c r="C121" s="640"/>
      <c r="D121" s="640"/>
      <c r="E121" s="640"/>
      <c r="F121" s="640"/>
      <c r="G121" s="640"/>
      <c r="H121" s="640"/>
      <c r="I121" s="640"/>
      <c r="J121" s="640"/>
      <c r="K121" s="640"/>
      <c r="L121" s="640"/>
      <c r="M121" s="640"/>
      <c r="N121" s="640"/>
      <c r="O121" s="640"/>
      <c r="P121" s="640"/>
      <c r="Q121" s="640"/>
      <c r="R121" s="640"/>
      <c r="S121" s="640"/>
      <c r="T121" s="640"/>
      <c r="U121" s="640"/>
      <c r="V121" s="640"/>
      <c r="W121" s="640"/>
      <c r="X121" s="640"/>
    </row>
    <row r="122" customFormat="false" ht="15" hidden="false" customHeight="false" outlineLevel="0" collapsed="false">
      <c r="A122" s="667"/>
      <c r="B122" s="640"/>
      <c r="C122" s="640"/>
      <c r="D122" s="640"/>
      <c r="E122" s="640"/>
      <c r="F122" s="640"/>
      <c r="G122" s="640"/>
      <c r="H122" s="640"/>
      <c r="I122" s="640"/>
      <c r="J122" s="640"/>
      <c r="K122" s="640"/>
      <c r="L122" s="640"/>
      <c r="M122" s="640"/>
      <c r="N122" s="640"/>
      <c r="O122" s="640"/>
      <c r="P122" s="640"/>
      <c r="Q122" s="640"/>
      <c r="R122" s="640"/>
      <c r="S122" s="640"/>
      <c r="T122" s="640"/>
      <c r="U122" s="640"/>
      <c r="V122" s="640"/>
      <c r="W122" s="640"/>
      <c r="X122" s="640"/>
    </row>
    <row r="123" customFormat="false" ht="15" hidden="false" customHeight="false" outlineLevel="0" collapsed="false">
      <c r="A123" s="667"/>
      <c r="B123" s="640"/>
      <c r="C123" s="640"/>
      <c r="D123" s="640"/>
      <c r="E123" s="640"/>
      <c r="F123" s="640"/>
      <c r="G123" s="640"/>
      <c r="H123" s="640"/>
      <c r="I123" s="640"/>
      <c r="J123" s="640"/>
      <c r="K123" s="640"/>
      <c r="L123" s="640"/>
      <c r="M123" s="640"/>
      <c r="N123" s="640"/>
      <c r="O123" s="640"/>
      <c r="P123" s="640"/>
      <c r="Q123" s="640"/>
      <c r="R123" s="640"/>
      <c r="S123" s="640"/>
      <c r="T123" s="640"/>
      <c r="U123" s="640"/>
      <c r="V123" s="640"/>
      <c r="W123" s="640"/>
      <c r="X123" s="640"/>
    </row>
    <row r="124" customFormat="false" ht="15" hidden="false" customHeight="false" outlineLevel="0" collapsed="false">
      <c r="A124" s="667"/>
      <c r="B124" s="640"/>
      <c r="C124" s="640"/>
      <c r="D124" s="640"/>
      <c r="E124" s="640"/>
      <c r="F124" s="640"/>
      <c r="G124" s="640"/>
      <c r="H124" s="640"/>
      <c r="I124" s="640"/>
      <c r="J124" s="640"/>
      <c r="K124" s="640"/>
      <c r="L124" s="640"/>
      <c r="M124" s="640"/>
      <c r="N124" s="640"/>
      <c r="O124" s="640"/>
      <c r="P124" s="640"/>
      <c r="Q124" s="640"/>
      <c r="R124" s="640"/>
      <c r="S124" s="640"/>
      <c r="T124" s="640"/>
      <c r="U124" s="640"/>
      <c r="V124" s="640"/>
      <c r="W124" s="640"/>
      <c r="X124" s="640"/>
    </row>
    <row r="125" customFormat="false" ht="15" hidden="false" customHeight="false" outlineLevel="0" collapsed="false">
      <c r="A125" s="667"/>
      <c r="B125" s="640"/>
      <c r="C125" s="640"/>
      <c r="D125" s="640"/>
      <c r="E125" s="640"/>
      <c r="F125" s="640"/>
      <c r="G125" s="640"/>
      <c r="H125" s="640"/>
      <c r="I125" s="640"/>
      <c r="J125" s="640"/>
      <c r="K125" s="640"/>
      <c r="L125" s="640"/>
      <c r="M125" s="640"/>
      <c r="N125" s="640"/>
      <c r="O125" s="640"/>
      <c r="P125" s="640"/>
      <c r="Q125" s="640"/>
      <c r="R125" s="640"/>
      <c r="S125" s="640"/>
      <c r="T125" s="640"/>
      <c r="U125" s="640"/>
      <c r="V125" s="640"/>
      <c r="W125" s="640"/>
      <c r="X125" s="640"/>
    </row>
    <row r="126" customFormat="false" ht="15" hidden="false" customHeight="false" outlineLevel="0" collapsed="false">
      <c r="A126" s="667"/>
      <c r="B126" s="640"/>
      <c r="C126" s="640"/>
      <c r="D126" s="640"/>
      <c r="E126" s="640"/>
      <c r="F126" s="640"/>
      <c r="G126" s="640"/>
      <c r="H126" s="640"/>
      <c r="I126" s="640"/>
      <c r="J126" s="640"/>
      <c r="K126" s="640"/>
      <c r="L126" s="640"/>
      <c r="M126" s="640"/>
      <c r="N126" s="640"/>
      <c r="O126" s="640"/>
      <c r="P126" s="640"/>
      <c r="Q126" s="640"/>
      <c r="R126" s="640"/>
      <c r="S126" s="640"/>
      <c r="T126" s="640"/>
      <c r="U126" s="640"/>
      <c r="V126" s="640"/>
      <c r="W126" s="640"/>
      <c r="X126" s="640"/>
    </row>
    <row r="127" customFormat="false" ht="15" hidden="false" customHeight="false" outlineLevel="0" collapsed="false">
      <c r="A127" s="667"/>
      <c r="B127" s="640"/>
      <c r="C127" s="640"/>
      <c r="D127" s="640"/>
      <c r="E127" s="640"/>
      <c r="F127" s="640"/>
      <c r="G127" s="640"/>
      <c r="H127" s="640"/>
      <c r="I127" s="640"/>
      <c r="J127" s="640"/>
      <c r="K127" s="640"/>
      <c r="L127" s="640"/>
      <c r="M127" s="640"/>
      <c r="N127" s="640"/>
      <c r="O127" s="640"/>
      <c r="P127" s="640"/>
      <c r="Q127" s="640"/>
      <c r="R127" s="640"/>
      <c r="S127" s="640"/>
      <c r="T127" s="640"/>
      <c r="U127" s="640"/>
      <c r="V127" s="640"/>
      <c r="W127" s="640"/>
      <c r="X127" s="640"/>
    </row>
    <row r="128" customFormat="false" ht="15" hidden="false" customHeight="false" outlineLevel="0" collapsed="false">
      <c r="A128" s="667"/>
      <c r="B128" s="640"/>
      <c r="C128" s="640"/>
      <c r="D128" s="640"/>
      <c r="E128" s="640"/>
      <c r="F128" s="640"/>
      <c r="G128" s="640"/>
      <c r="H128" s="640"/>
      <c r="I128" s="640"/>
      <c r="J128" s="640"/>
      <c r="K128" s="640"/>
      <c r="L128" s="640"/>
      <c r="M128" s="640"/>
      <c r="N128" s="640"/>
      <c r="O128" s="640"/>
      <c r="P128" s="640"/>
      <c r="Q128" s="640"/>
      <c r="R128" s="640"/>
      <c r="S128" s="640"/>
      <c r="T128" s="640"/>
      <c r="U128" s="640"/>
      <c r="V128" s="640"/>
      <c r="W128" s="640"/>
      <c r="X128" s="640"/>
    </row>
    <row r="129" customFormat="false" ht="15" hidden="false" customHeight="false" outlineLevel="0" collapsed="false">
      <c r="A129" s="667"/>
      <c r="B129" s="640"/>
      <c r="C129" s="640"/>
      <c r="D129" s="640"/>
      <c r="E129" s="640"/>
      <c r="F129" s="640"/>
      <c r="G129" s="640"/>
      <c r="H129" s="640"/>
      <c r="I129" s="640"/>
      <c r="J129" s="640"/>
      <c r="K129" s="640"/>
      <c r="L129" s="640"/>
      <c r="M129" s="640"/>
      <c r="N129" s="640"/>
      <c r="O129" s="640"/>
      <c r="P129" s="640"/>
      <c r="Q129" s="640"/>
      <c r="R129" s="640"/>
      <c r="S129" s="640"/>
      <c r="T129" s="640"/>
      <c r="U129" s="640"/>
      <c r="V129" s="640"/>
      <c r="W129" s="640"/>
      <c r="X129" s="640"/>
    </row>
    <row r="130" customFormat="false" ht="15" hidden="false" customHeight="false" outlineLevel="0" collapsed="false">
      <c r="A130" s="667"/>
      <c r="B130" s="640"/>
      <c r="C130" s="640"/>
      <c r="D130" s="640"/>
      <c r="E130" s="640"/>
      <c r="F130" s="640"/>
      <c r="G130" s="640"/>
      <c r="H130" s="640"/>
      <c r="I130" s="640"/>
      <c r="J130" s="640"/>
      <c r="K130" s="640"/>
      <c r="L130" s="640"/>
      <c r="M130" s="640"/>
      <c r="N130" s="640"/>
      <c r="O130" s="640"/>
      <c r="P130" s="640"/>
      <c r="Q130" s="640"/>
      <c r="R130" s="640"/>
      <c r="S130" s="640"/>
      <c r="T130" s="640"/>
      <c r="U130" s="640"/>
      <c r="V130" s="640"/>
      <c r="W130" s="640"/>
      <c r="X130" s="640"/>
    </row>
    <row r="131" customFormat="false" ht="15" hidden="false" customHeight="false" outlineLevel="0" collapsed="false">
      <c r="A131" s="667"/>
      <c r="B131" s="640"/>
      <c r="C131" s="640"/>
      <c r="D131" s="640"/>
      <c r="E131" s="640"/>
      <c r="F131" s="640"/>
      <c r="G131" s="640"/>
      <c r="H131" s="640"/>
      <c r="I131" s="640"/>
      <c r="J131" s="640"/>
      <c r="K131" s="640"/>
      <c r="L131" s="640"/>
      <c r="M131" s="640"/>
      <c r="N131" s="640"/>
      <c r="O131" s="640"/>
      <c r="P131" s="640"/>
      <c r="Q131" s="640"/>
      <c r="R131" s="640"/>
      <c r="S131" s="640"/>
      <c r="T131" s="640"/>
      <c r="U131" s="640"/>
      <c r="V131" s="640"/>
      <c r="W131" s="640"/>
      <c r="X131" s="640"/>
    </row>
    <row r="132" customFormat="false" ht="15" hidden="false" customHeight="false" outlineLevel="0" collapsed="false">
      <c r="A132" s="667"/>
      <c r="B132" s="640"/>
      <c r="C132" s="640"/>
      <c r="D132" s="640"/>
      <c r="E132" s="640"/>
      <c r="F132" s="640"/>
      <c r="G132" s="640"/>
      <c r="H132" s="640"/>
      <c r="I132" s="640"/>
      <c r="J132" s="640"/>
      <c r="K132" s="640"/>
      <c r="L132" s="640"/>
      <c r="M132" s="640"/>
      <c r="N132" s="640"/>
      <c r="O132" s="640"/>
      <c r="P132" s="640"/>
      <c r="Q132" s="640"/>
      <c r="R132" s="640"/>
      <c r="S132" s="640"/>
      <c r="T132" s="640"/>
      <c r="U132" s="640"/>
      <c r="V132" s="640"/>
      <c r="W132" s="640"/>
      <c r="X132" s="640"/>
    </row>
    <row r="133" customFormat="false" ht="15" hidden="false" customHeight="false" outlineLevel="0" collapsed="false">
      <c r="A133" s="667"/>
      <c r="B133" s="640"/>
      <c r="C133" s="640"/>
      <c r="D133" s="640"/>
      <c r="E133" s="640"/>
      <c r="F133" s="640"/>
      <c r="G133" s="640"/>
      <c r="H133" s="640"/>
      <c r="I133" s="640"/>
      <c r="J133" s="640"/>
      <c r="K133" s="640"/>
      <c r="L133" s="640"/>
      <c r="M133" s="640"/>
      <c r="N133" s="640"/>
      <c r="O133" s="640"/>
      <c r="P133" s="640"/>
      <c r="Q133" s="640"/>
      <c r="R133" s="640"/>
      <c r="S133" s="640"/>
      <c r="T133" s="640"/>
      <c r="U133" s="640"/>
      <c r="V133" s="640"/>
      <c r="W133" s="640"/>
      <c r="X133" s="640"/>
    </row>
    <row r="134" customFormat="false" ht="15" hidden="false" customHeight="false" outlineLevel="0" collapsed="false">
      <c r="A134" s="667"/>
      <c r="B134" s="640"/>
      <c r="C134" s="640"/>
      <c r="D134" s="640"/>
      <c r="E134" s="640"/>
      <c r="F134" s="640"/>
      <c r="G134" s="640"/>
      <c r="H134" s="640"/>
      <c r="I134" s="640"/>
      <c r="J134" s="640"/>
      <c r="K134" s="640"/>
      <c r="L134" s="640"/>
      <c r="M134" s="640"/>
      <c r="N134" s="640"/>
      <c r="O134" s="640"/>
      <c r="P134" s="640"/>
      <c r="Q134" s="640"/>
      <c r="R134" s="640"/>
      <c r="S134" s="640"/>
      <c r="T134" s="640"/>
      <c r="U134" s="640"/>
      <c r="V134" s="640"/>
      <c r="W134" s="640"/>
      <c r="X134" s="640"/>
    </row>
    <row r="135" customFormat="false" ht="15" hidden="false" customHeight="false" outlineLevel="0" collapsed="false">
      <c r="A135" s="667"/>
      <c r="B135" s="640"/>
      <c r="C135" s="640"/>
      <c r="D135" s="640"/>
      <c r="E135" s="640"/>
      <c r="F135" s="640"/>
      <c r="G135" s="640"/>
      <c r="H135" s="640"/>
      <c r="I135" s="640"/>
      <c r="J135" s="640"/>
      <c r="K135" s="640"/>
      <c r="L135" s="640"/>
      <c r="M135" s="640"/>
      <c r="N135" s="640"/>
      <c r="O135" s="640"/>
      <c r="P135" s="640"/>
      <c r="Q135" s="640"/>
      <c r="R135" s="640"/>
      <c r="S135" s="640"/>
      <c r="T135" s="640"/>
      <c r="U135" s="640"/>
      <c r="V135" s="640"/>
      <c r="W135" s="640"/>
      <c r="X135" s="640"/>
    </row>
    <row r="136" customFormat="false" ht="15" hidden="false" customHeight="false" outlineLevel="0" collapsed="false">
      <c r="A136" s="667"/>
      <c r="B136" s="640"/>
      <c r="C136" s="640"/>
      <c r="D136" s="640"/>
      <c r="E136" s="640"/>
      <c r="F136" s="640"/>
      <c r="G136" s="640"/>
      <c r="H136" s="640"/>
      <c r="I136" s="640"/>
      <c r="J136" s="640"/>
      <c r="K136" s="640"/>
      <c r="L136" s="640"/>
      <c r="M136" s="640"/>
      <c r="N136" s="640"/>
      <c r="O136" s="640"/>
      <c r="P136" s="640"/>
      <c r="Q136" s="640"/>
      <c r="R136" s="640"/>
      <c r="S136" s="640"/>
      <c r="T136" s="640"/>
      <c r="U136" s="640"/>
      <c r="V136" s="640"/>
      <c r="W136" s="640"/>
      <c r="X136" s="640"/>
    </row>
    <row r="137" customFormat="false" ht="15" hidden="false" customHeight="false" outlineLevel="0" collapsed="false">
      <c r="A137" s="667"/>
      <c r="B137" s="640"/>
      <c r="C137" s="640"/>
      <c r="D137" s="640"/>
      <c r="E137" s="640"/>
      <c r="F137" s="640"/>
      <c r="G137" s="640"/>
      <c r="H137" s="640"/>
      <c r="I137" s="640"/>
      <c r="J137" s="640"/>
      <c r="K137" s="640"/>
      <c r="L137" s="640"/>
      <c r="M137" s="640"/>
      <c r="N137" s="640"/>
      <c r="O137" s="640"/>
      <c r="P137" s="640"/>
      <c r="Q137" s="640"/>
      <c r="R137" s="640"/>
      <c r="S137" s="640"/>
      <c r="T137" s="640"/>
      <c r="U137" s="640"/>
      <c r="V137" s="640"/>
      <c r="W137" s="640"/>
      <c r="X137" s="640"/>
    </row>
    <row r="138" customFormat="false" ht="15" hidden="false" customHeight="false" outlineLevel="0" collapsed="false">
      <c r="A138" s="667"/>
      <c r="B138" s="640"/>
      <c r="C138" s="640"/>
      <c r="D138" s="640"/>
      <c r="E138" s="640"/>
      <c r="F138" s="640"/>
      <c r="G138" s="640"/>
      <c r="H138" s="640"/>
      <c r="I138" s="640"/>
      <c r="J138" s="640"/>
      <c r="K138" s="640"/>
      <c r="L138" s="640"/>
      <c r="M138" s="640"/>
      <c r="N138" s="640"/>
      <c r="O138" s="640"/>
      <c r="P138" s="640"/>
      <c r="Q138" s="640"/>
      <c r="R138" s="640"/>
      <c r="S138" s="640"/>
      <c r="T138" s="640"/>
      <c r="U138" s="640"/>
      <c r="V138" s="640"/>
      <c r="W138" s="640"/>
      <c r="X138" s="640"/>
    </row>
    <row r="139" customFormat="false" ht="15" hidden="false" customHeight="false" outlineLevel="0" collapsed="false">
      <c r="A139" s="667"/>
      <c r="B139" s="640"/>
      <c r="C139" s="640"/>
      <c r="D139" s="640"/>
      <c r="E139" s="640"/>
      <c r="F139" s="640"/>
      <c r="G139" s="640"/>
      <c r="H139" s="640"/>
      <c r="I139" s="640"/>
      <c r="J139" s="640"/>
      <c r="K139" s="640"/>
      <c r="L139" s="640"/>
      <c r="M139" s="640"/>
      <c r="N139" s="640"/>
      <c r="O139" s="640"/>
      <c r="P139" s="640"/>
      <c r="Q139" s="640"/>
      <c r="R139" s="640"/>
      <c r="S139" s="640"/>
      <c r="T139" s="640"/>
      <c r="U139" s="640"/>
      <c r="V139" s="640"/>
      <c r="W139" s="640"/>
      <c r="X139" s="640"/>
    </row>
    <row r="140" customFormat="false" ht="15" hidden="false" customHeight="false" outlineLevel="0" collapsed="false">
      <c r="A140" s="667"/>
      <c r="B140" s="640"/>
      <c r="C140" s="640"/>
      <c r="D140" s="640"/>
      <c r="E140" s="640"/>
      <c r="F140" s="640"/>
      <c r="G140" s="640"/>
      <c r="H140" s="640"/>
      <c r="I140" s="640"/>
      <c r="J140" s="640"/>
      <c r="K140" s="640"/>
      <c r="L140" s="640"/>
      <c r="M140" s="640"/>
      <c r="N140" s="640"/>
      <c r="O140" s="640"/>
      <c r="P140" s="640"/>
      <c r="Q140" s="640"/>
      <c r="R140" s="640"/>
      <c r="S140" s="640"/>
      <c r="T140" s="640"/>
      <c r="U140" s="640"/>
      <c r="V140" s="640"/>
      <c r="W140" s="640"/>
      <c r="X140" s="640"/>
    </row>
    <row r="141" customFormat="false" ht="15" hidden="false" customHeight="false" outlineLevel="0" collapsed="false">
      <c r="A141" s="667"/>
      <c r="B141" s="640"/>
      <c r="C141" s="640"/>
      <c r="D141" s="640"/>
      <c r="E141" s="640"/>
      <c r="F141" s="640"/>
      <c r="G141" s="640"/>
      <c r="H141" s="640"/>
      <c r="I141" s="640"/>
      <c r="J141" s="640"/>
      <c r="K141" s="640"/>
      <c r="L141" s="640"/>
      <c r="M141" s="640"/>
      <c r="N141" s="640"/>
      <c r="O141" s="640"/>
      <c r="P141" s="640"/>
      <c r="Q141" s="640"/>
      <c r="R141" s="640"/>
      <c r="S141" s="640"/>
      <c r="T141" s="640"/>
      <c r="U141" s="640"/>
      <c r="V141" s="640"/>
      <c r="W141" s="640"/>
      <c r="X141" s="640"/>
    </row>
    <row r="142" customFormat="false" ht="15" hidden="false" customHeight="false" outlineLevel="0" collapsed="false">
      <c r="A142" s="667"/>
      <c r="B142" s="640"/>
      <c r="C142" s="640"/>
      <c r="D142" s="640"/>
      <c r="E142" s="640"/>
      <c r="F142" s="640"/>
      <c r="G142" s="640"/>
      <c r="H142" s="640"/>
      <c r="I142" s="640"/>
      <c r="J142" s="640"/>
      <c r="K142" s="640"/>
      <c r="L142" s="640"/>
      <c r="M142" s="640"/>
      <c r="N142" s="640"/>
      <c r="O142" s="640"/>
      <c r="P142" s="640"/>
      <c r="Q142" s="640"/>
      <c r="R142" s="640"/>
      <c r="S142" s="640"/>
      <c r="T142" s="640"/>
      <c r="U142" s="640"/>
      <c r="V142" s="640"/>
      <c r="W142" s="640"/>
      <c r="X142" s="640"/>
    </row>
    <row r="143" customFormat="false" ht="15" hidden="false" customHeight="false" outlineLevel="0" collapsed="false">
      <c r="A143" s="667"/>
      <c r="B143" s="640"/>
      <c r="C143" s="640"/>
      <c r="D143" s="640"/>
      <c r="E143" s="640"/>
      <c r="F143" s="640"/>
      <c r="G143" s="640"/>
      <c r="H143" s="640"/>
      <c r="I143" s="640"/>
      <c r="J143" s="640"/>
      <c r="K143" s="640"/>
      <c r="L143" s="640"/>
      <c r="M143" s="640"/>
      <c r="N143" s="640"/>
      <c r="O143" s="640"/>
      <c r="P143" s="640"/>
      <c r="Q143" s="640"/>
      <c r="R143" s="640"/>
      <c r="S143" s="640"/>
      <c r="T143" s="640"/>
      <c r="U143" s="640"/>
      <c r="V143" s="640"/>
      <c r="W143" s="640"/>
      <c r="X143" s="640"/>
    </row>
    <row r="144" customFormat="false" ht="15" hidden="false" customHeight="false" outlineLevel="0" collapsed="false">
      <c r="A144" s="667"/>
      <c r="B144" s="640"/>
      <c r="C144" s="640"/>
      <c r="D144" s="640"/>
      <c r="E144" s="640"/>
      <c r="F144" s="640"/>
      <c r="G144" s="640"/>
      <c r="H144" s="640"/>
      <c r="I144" s="640"/>
      <c r="J144" s="640"/>
      <c r="K144" s="640"/>
      <c r="L144" s="640"/>
      <c r="M144" s="640"/>
      <c r="N144" s="640"/>
      <c r="O144" s="640"/>
      <c r="P144" s="640"/>
      <c r="Q144" s="640"/>
      <c r="R144" s="640"/>
      <c r="S144" s="640"/>
      <c r="T144" s="640"/>
      <c r="U144" s="640"/>
      <c r="V144" s="640"/>
      <c r="W144" s="640"/>
      <c r="X144" s="640"/>
    </row>
    <row r="145" customFormat="false" ht="15" hidden="false" customHeight="false" outlineLevel="0" collapsed="false">
      <c r="A145" s="667"/>
      <c r="B145" s="640"/>
      <c r="C145" s="640"/>
      <c r="D145" s="640"/>
      <c r="E145" s="640"/>
      <c r="F145" s="640"/>
      <c r="G145" s="640"/>
      <c r="H145" s="640"/>
      <c r="I145" s="640"/>
      <c r="J145" s="640"/>
      <c r="K145" s="640"/>
      <c r="L145" s="640"/>
      <c r="M145" s="640"/>
      <c r="N145" s="640"/>
      <c r="O145" s="640"/>
      <c r="P145" s="640"/>
      <c r="Q145" s="640"/>
      <c r="R145" s="640"/>
      <c r="S145" s="640"/>
      <c r="T145" s="640"/>
      <c r="U145" s="640"/>
      <c r="V145" s="640"/>
      <c r="W145" s="640"/>
      <c r="X145" s="640"/>
    </row>
    <row r="146" customFormat="false" ht="15" hidden="false" customHeight="false" outlineLevel="0" collapsed="false">
      <c r="A146" s="667"/>
      <c r="B146" s="640"/>
      <c r="C146" s="640"/>
      <c r="D146" s="640"/>
      <c r="E146" s="640"/>
      <c r="F146" s="640"/>
      <c r="G146" s="640"/>
      <c r="H146" s="640"/>
      <c r="I146" s="640"/>
      <c r="J146" s="640"/>
      <c r="K146" s="640"/>
      <c r="L146" s="640"/>
      <c r="M146" s="640"/>
      <c r="N146" s="640"/>
      <c r="O146" s="640"/>
      <c r="P146" s="640"/>
      <c r="Q146" s="640"/>
      <c r="R146" s="640"/>
      <c r="S146" s="640"/>
      <c r="T146" s="640"/>
      <c r="U146" s="640"/>
      <c r="V146" s="640"/>
      <c r="W146" s="640"/>
      <c r="X146" s="640"/>
    </row>
    <row r="147" customFormat="false" ht="15" hidden="false" customHeight="false" outlineLevel="0" collapsed="false">
      <c r="A147" s="667"/>
      <c r="B147" s="640"/>
      <c r="C147" s="640"/>
      <c r="D147" s="640"/>
      <c r="E147" s="640"/>
      <c r="F147" s="640"/>
      <c r="G147" s="640"/>
      <c r="H147" s="640"/>
      <c r="I147" s="640"/>
      <c r="J147" s="640"/>
      <c r="K147" s="640"/>
      <c r="L147" s="640"/>
      <c r="M147" s="640"/>
      <c r="N147" s="640"/>
      <c r="O147" s="640"/>
      <c r="P147" s="640"/>
      <c r="Q147" s="640"/>
      <c r="R147" s="640"/>
      <c r="S147" s="640"/>
      <c r="T147" s="640"/>
      <c r="U147" s="640"/>
      <c r="V147" s="640"/>
      <c r="W147" s="640"/>
      <c r="X147" s="640"/>
    </row>
    <row r="148" customFormat="false" ht="15" hidden="false" customHeight="false" outlineLevel="0" collapsed="false">
      <c r="A148" s="667"/>
      <c r="B148" s="640"/>
      <c r="C148" s="640"/>
      <c r="D148" s="640"/>
      <c r="E148" s="640"/>
      <c r="F148" s="640"/>
      <c r="G148" s="640"/>
      <c r="H148" s="640"/>
      <c r="I148" s="640"/>
      <c r="J148" s="640"/>
      <c r="K148" s="640"/>
      <c r="L148" s="640"/>
      <c r="M148" s="640"/>
      <c r="N148" s="640"/>
      <c r="O148" s="640"/>
      <c r="P148" s="640"/>
      <c r="Q148" s="640"/>
      <c r="R148" s="640"/>
      <c r="S148" s="640"/>
      <c r="T148" s="640"/>
      <c r="U148" s="640"/>
      <c r="V148" s="640"/>
      <c r="W148" s="640"/>
      <c r="X148" s="640"/>
    </row>
    <row r="149" customFormat="false" ht="15" hidden="false" customHeight="false" outlineLevel="0" collapsed="false">
      <c r="A149" s="667"/>
      <c r="B149" s="640"/>
      <c r="C149" s="640"/>
      <c r="D149" s="640"/>
      <c r="E149" s="640"/>
      <c r="F149" s="640"/>
      <c r="G149" s="640"/>
      <c r="H149" s="640"/>
      <c r="I149" s="640"/>
      <c r="J149" s="640"/>
      <c r="K149" s="640"/>
      <c r="L149" s="640"/>
      <c r="M149" s="640"/>
      <c r="N149" s="640"/>
      <c r="O149" s="640"/>
      <c r="P149" s="640"/>
      <c r="Q149" s="640"/>
      <c r="R149" s="640"/>
      <c r="S149" s="640"/>
      <c r="T149" s="640"/>
      <c r="U149" s="640"/>
      <c r="V149" s="640"/>
      <c r="W149" s="640"/>
      <c r="X149" s="640"/>
    </row>
    <row r="150" customFormat="false" ht="15" hidden="false" customHeight="false" outlineLevel="0" collapsed="false">
      <c r="A150" s="667"/>
      <c r="B150" s="640"/>
      <c r="C150" s="640"/>
      <c r="D150" s="640"/>
      <c r="E150" s="640"/>
      <c r="F150" s="640"/>
      <c r="G150" s="640"/>
      <c r="H150" s="640"/>
      <c r="I150" s="640"/>
      <c r="J150" s="640"/>
      <c r="K150" s="640"/>
      <c r="L150" s="640"/>
      <c r="M150" s="640"/>
      <c r="N150" s="640"/>
      <c r="O150" s="640"/>
      <c r="P150" s="640"/>
      <c r="Q150" s="640"/>
      <c r="R150" s="640"/>
      <c r="S150" s="640"/>
      <c r="T150" s="640"/>
      <c r="U150" s="640"/>
      <c r="V150" s="640"/>
      <c r="W150" s="640"/>
      <c r="X150" s="640"/>
    </row>
    <row r="151" customFormat="false" ht="15" hidden="false" customHeight="false" outlineLevel="0" collapsed="false">
      <c r="A151" s="667"/>
      <c r="B151" s="640"/>
      <c r="C151" s="640"/>
      <c r="D151" s="640"/>
      <c r="E151" s="640"/>
      <c r="F151" s="640"/>
      <c r="G151" s="640"/>
      <c r="H151" s="640"/>
      <c r="I151" s="640"/>
      <c r="J151" s="640"/>
      <c r="K151" s="640"/>
      <c r="L151" s="640"/>
      <c r="M151" s="640"/>
      <c r="N151" s="640"/>
      <c r="O151" s="640"/>
      <c r="P151" s="640"/>
      <c r="Q151" s="640"/>
      <c r="R151" s="640"/>
      <c r="S151" s="640"/>
      <c r="T151" s="640"/>
      <c r="U151" s="640"/>
      <c r="V151" s="640"/>
      <c r="W151" s="640"/>
      <c r="X151" s="640"/>
    </row>
    <row r="152" customFormat="false" ht="15" hidden="false" customHeight="false" outlineLevel="0" collapsed="false">
      <c r="A152" s="667"/>
      <c r="B152" s="640"/>
      <c r="C152" s="640"/>
      <c r="D152" s="640"/>
      <c r="E152" s="640"/>
      <c r="F152" s="640"/>
      <c r="G152" s="640"/>
      <c r="H152" s="640"/>
      <c r="I152" s="640"/>
      <c r="J152" s="640"/>
      <c r="K152" s="640"/>
      <c r="L152" s="640"/>
      <c r="M152" s="640"/>
      <c r="N152" s="640"/>
      <c r="O152" s="640"/>
      <c r="P152" s="640"/>
      <c r="Q152" s="640"/>
      <c r="R152" s="640"/>
      <c r="S152" s="640"/>
      <c r="T152" s="640"/>
      <c r="U152" s="640"/>
      <c r="V152" s="640"/>
      <c r="W152" s="640"/>
      <c r="X152" s="640"/>
    </row>
    <row r="153" customFormat="false" ht="15" hidden="false" customHeight="false" outlineLevel="0" collapsed="false">
      <c r="A153" s="667"/>
      <c r="B153" s="640"/>
      <c r="C153" s="640"/>
      <c r="D153" s="640"/>
      <c r="E153" s="640"/>
      <c r="F153" s="640"/>
      <c r="G153" s="640"/>
      <c r="H153" s="640"/>
      <c r="I153" s="640"/>
      <c r="J153" s="640"/>
      <c r="K153" s="640"/>
      <c r="L153" s="640"/>
      <c r="M153" s="640"/>
      <c r="N153" s="640"/>
      <c r="O153" s="640"/>
      <c r="P153" s="640"/>
      <c r="Q153" s="640"/>
      <c r="R153" s="640"/>
      <c r="S153" s="640"/>
      <c r="T153" s="640"/>
      <c r="U153" s="640"/>
      <c r="V153" s="640"/>
      <c r="W153" s="640"/>
      <c r="X153" s="640"/>
    </row>
    <row r="154" customFormat="false" ht="15" hidden="false" customHeight="false" outlineLevel="0" collapsed="false">
      <c r="A154" s="667"/>
      <c r="B154" s="640"/>
      <c r="C154" s="640"/>
      <c r="D154" s="640"/>
      <c r="E154" s="640"/>
      <c r="F154" s="640"/>
      <c r="G154" s="640"/>
      <c r="H154" s="640"/>
      <c r="I154" s="640"/>
      <c r="J154" s="640"/>
      <c r="K154" s="640"/>
      <c r="L154" s="640"/>
      <c r="M154" s="640"/>
      <c r="N154" s="640"/>
      <c r="O154" s="640"/>
      <c r="P154" s="640"/>
      <c r="Q154" s="640"/>
      <c r="R154" s="640"/>
      <c r="S154" s="640"/>
      <c r="T154" s="640"/>
      <c r="U154" s="640"/>
      <c r="V154" s="640"/>
      <c r="W154" s="640"/>
      <c r="X154" s="640"/>
    </row>
    <row r="155" customFormat="false" ht="15" hidden="false" customHeight="false" outlineLevel="0" collapsed="false">
      <c r="A155" s="667"/>
      <c r="B155" s="640"/>
      <c r="C155" s="640"/>
      <c r="D155" s="640"/>
      <c r="E155" s="640"/>
      <c r="F155" s="640"/>
      <c r="G155" s="640"/>
      <c r="H155" s="640"/>
      <c r="I155" s="640"/>
      <c r="J155" s="640"/>
      <c r="K155" s="640"/>
      <c r="L155" s="640"/>
      <c r="M155" s="640"/>
      <c r="N155" s="640"/>
      <c r="O155" s="640"/>
      <c r="P155" s="640"/>
      <c r="Q155" s="640"/>
      <c r="R155" s="640"/>
      <c r="S155" s="640"/>
      <c r="T155" s="640"/>
      <c r="U155" s="640"/>
      <c r="V155" s="640"/>
      <c r="W155" s="640"/>
      <c r="X155" s="640"/>
    </row>
    <row r="156" customFormat="false" ht="15" hidden="false" customHeight="false" outlineLevel="0" collapsed="false">
      <c r="A156" s="667"/>
      <c r="B156" s="640"/>
      <c r="C156" s="640"/>
      <c r="D156" s="640"/>
      <c r="E156" s="640"/>
      <c r="F156" s="640"/>
      <c r="G156" s="640"/>
      <c r="H156" s="640"/>
      <c r="I156" s="640"/>
      <c r="J156" s="640"/>
      <c r="K156" s="640"/>
      <c r="L156" s="640"/>
      <c r="M156" s="640"/>
      <c r="N156" s="640"/>
      <c r="O156" s="640"/>
      <c r="P156" s="640"/>
      <c r="Q156" s="640"/>
      <c r="R156" s="640"/>
      <c r="S156" s="640"/>
      <c r="T156" s="640"/>
      <c r="U156" s="640"/>
      <c r="V156" s="640"/>
      <c r="W156" s="640"/>
      <c r="X156" s="640"/>
    </row>
    <row r="157" customFormat="false" ht="15" hidden="false" customHeight="false" outlineLevel="0" collapsed="false">
      <c r="A157" s="667"/>
      <c r="B157" s="640"/>
      <c r="C157" s="640"/>
      <c r="D157" s="640"/>
      <c r="E157" s="640"/>
      <c r="F157" s="640"/>
      <c r="G157" s="640"/>
      <c r="H157" s="640"/>
      <c r="I157" s="640"/>
      <c r="J157" s="640"/>
      <c r="K157" s="640"/>
      <c r="L157" s="640"/>
      <c r="M157" s="640"/>
      <c r="N157" s="640"/>
      <c r="O157" s="640"/>
      <c r="P157" s="640"/>
      <c r="Q157" s="640"/>
      <c r="R157" s="640"/>
      <c r="S157" s="640"/>
      <c r="T157" s="640"/>
      <c r="U157" s="640"/>
      <c r="V157" s="640"/>
      <c r="W157" s="640"/>
      <c r="X157" s="640"/>
    </row>
    <row r="158" customFormat="false" ht="15" hidden="false" customHeight="false" outlineLevel="0" collapsed="false">
      <c r="A158" s="667"/>
      <c r="B158" s="640"/>
      <c r="C158" s="640"/>
      <c r="D158" s="640"/>
      <c r="E158" s="640"/>
      <c r="F158" s="640"/>
      <c r="G158" s="640"/>
      <c r="H158" s="640"/>
      <c r="I158" s="640"/>
      <c r="J158" s="640"/>
      <c r="K158" s="640"/>
      <c r="L158" s="640"/>
      <c r="M158" s="640"/>
      <c r="N158" s="640"/>
      <c r="O158" s="640"/>
      <c r="P158" s="640"/>
      <c r="Q158" s="640"/>
      <c r="R158" s="640"/>
      <c r="S158" s="640"/>
      <c r="T158" s="640"/>
      <c r="U158" s="640"/>
      <c r="V158" s="640"/>
      <c r="W158" s="640"/>
      <c r="X158" s="640"/>
    </row>
    <row r="159" customFormat="false" ht="15" hidden="false" customHeight="false" outlineLevel="0" collapsed="false">
      <c r="A159" s="667"/>
      <c r="B159" s="640"/>
      <c r="C159" s="640"/>
      <c r="D159" s="640"/>
      <c r="E159" s="640"/>
      <c r="F159" s="640"/>
      <c r="G159" s="640"/>
      <c r="H159" s="640"/>
      <c r="I159" s="640"/>
      <c r="J159" s="640"/>
      <c r="K159" s="640"/>
      <c r="L159" s="640"/>
      <c r="M159" s="640"/>
      <c r="N159" s="640"/>
      <c r="O159" s="640"/>
      <c r="P159" s="640"/>
      <c r="Q159" s="640"/>
      <c r="R159" s="640"/>
      <c r="S159" s="640"/>
      <c r="T159" s="640"/>
      <c r="U159" s="640"/>
      <c r="V159" s="640"/>
      <c r="W159" s="640"/>
      <c r="X159" s="640"/>
    </row>
    <row r="160" customFormat="false" ht="15" hidden="false" customHeight="false" outlineLevel="0" collapsed="false">
      <c r="A160" s="667"/>
      <c r="B160" s="640"/>
      <c r="C160" s="640"/>
      <c r="D160" s="640"/>
      <c r="E160" s="640"/>
      <c r="F160" s="640"/>
      <c r="G160" s="640"/>
      <c r="H160" s="640"/>
      <c r="I160" s="640"/>
      <c r="J160" s="640"/>
      <c r="K160" s="640"/>
      <c r="L160" s="640"/>
      <c r="M160" s="640"/>
      <c r="N160" s="640"/>
      <c r="O160" s="640"/>
      <c r="P160" s="640"/>
      <c r="Q160" s="640"/>
      <c r="R160" s="640"/>
      <c r="S160" s="640"/>
      <c r="T160" s="640"/>
      <c r="U160" s="640"/>
      <c r="V160" s="640"/>
      <c r="W160" s="640"/>
      <c r="X160" s="640"/>
    </row>
    <row r="161" customFormat="false" ht="15" hidden="false" customHeight="false" outlineLevel="0" collapsed="false">
      <c r="A161" s="667"/>
      <c r="B161" s="640"/>
      <c r="C161" s="640"/>
      <c r="D161" s="640"/>
      <c r="E161" s="640"/>
      <c r="F161" s="640"/>
      <c r="G161" s="640"/>
      <c r="H161" s="640"/>
      <c r="I161" s="640"/>
      <c r="J161" s="640"/>
      <c r="K161" s="640"/>
      <c r="L161" s="640"/>
      <c r="M161" s="640"/>
      <c r="N161" s="640"/>
      <c r="O161" s="640"/>
      <c r="P161" s="640"/>
      <c r="Q161" s="640"/>
      <c r="R161" s="640"/>
      <c r="S161" s="640"/>
      <c r="T161" s="640"/>
      <c r="U161" s="640"/>
      <c r="V161" s="640"/>
      <c r="W161" s="640"/>
      <c r="X161" s="640"/>
    </row>
    <row r="162" customFormat="false" ht="15" hidden="false" customHeight="false" outlineLevel="0" collapsed="false">
      <c r="A162" s="667"/>
      <c r="B162" s="640"/>
      <c r="C162" s="640"/>
      <c r="D162" s="640"/>
      <c r="E162" s="640"/>
      <c r="F162" s="640"/>
      <c r="G162" s="640"/>
      <c r="H162" s="640"/>
      <c r="I162" s="640"/>
      <c r="J162" s="640"/>
      <c r="K162" s="640"/>
      <c r="L162" s="640"/>
      <c r="M162" s="640"/>
      <c r="N162" s="640"/>
      <c r="O162" s="640"/>
      <c r="P162" s="640"/>
      <c r="Q162" s="640"/>
      <c r="R162" s="640"/>
      <c r="S162" s="640"/>
      <c r="T162" s="640"/>
      <c r="U162" s="640"/>
      <c r="V162" s="640"/>
      <c r="W162" s="640"/>
      <c r="X162" s="640"/>
    </row>
    <row r="163" customFormat="false" ht="15" hidden="false" customHeight="false" outlineLevel="0" collapsed="false">
      <c r="A163" s="667"/>
      <c r="B163" s="640"/>
      <c r="C163" s="640"/>
      <c r="D163" s="640"/>
      <c r="E163" s="640"/>
      <c r="F163" s="640"/>
      <c r="G163" s="640"/>
      <c r="H163" s="640"/>
      <c r="I163" s="640"/>
      <c r="J163" s="640"/>
      <c r="K163" s="640"/>
      <c r="L163" s="640"/>
      <c r="M163" s="640"/>
      <c r="N163" s="640"/>
      <c r="O163" s="640"/>
      <c r="P163" s="640"/>
      <c r="Q163" s="640"/>
      <c r="R163" s="640"/>
      <c r="S163" s="640"/>
      <c r="T163" s="640"/>
      <c r="U163" s="640"/>
      <c r="V163" s="640"/>
      <c r="W163" s="640"/>
      <c r="X163" s="640"/>
    </row>
    <row r="164" customFormat="false" ht="15" hidden="false" customHeight="false" outlineLevel="0" collapsed="false">
      <c r="A164" s="667"/>
      <c r="B164" s="640"/>
      <c r="C164" s="640"/>
      <c r="D164" s="640"/>
      <c r="E164" s="640"/>
      <c r="F164" s="640"/>
      <c r="G164" s="640"/>
      <c r="H164" s="640"/>
      <c r="I164" s="640"/>
      <c r="J164" s="640"/>
      <c r="K164" s="640"/>
      <c r="L164" s="640"/>
      <c r="M164" s="640"/>
      <c r="N164" s="640"/>
      <c r="O164" s="640"/>
      <c r="P164" s="640"/>
      <c r="Q164" s="640"/>
      <c r="R164" s="640"/>
      <c r="S164" s="640"/>
      <c r="T164" s="640"/>
      <c r="U164" s="640"/>
      <c r="V164" s="640"/>
      <c r="W164" s="640"/>
      <c r="X164" s="640"/>
    </row>
    <row r="165" customFormat="false" ht="15" hidden="false" customHeight="false" outlineLevel="0" collapsed="false">
      <c r="A165" s="667"/>
      <c r="B165" s="640"/>
      <c r="C165" s="640"/>
      <c r="D165" s="640"/>
      <c r="E165" s="640"/>
      <c r="F165" s="640"/>
      <c r="G165" s="640"/>
      <c r="H165" s="640"/>
      <c r="I165" s="640"/>
      <c r="J165" s="640"/>
      <c r="K165" s="640"/>
      <c r="L165" s="640"/>
      <c r="M165" s="640"/>
      <c r="N165" s="640"/>
      <c r="O165" s="640"/>
      <c r="P165" s="640"/>
      <c r="Q165" s="640"/>
      <c r="R165" s="640"/>
      <c r="S165" s="640"/>
      <c r="T165" s="640"/>
      <c r="U165" s="640"/>
      <c r="V165" s="640"/>
      <c r="W165" s="640"/>
      <c r="X165" s="640"/>
    </row>
    <row r="166" customFormat="false" ht="15" hidden="false" customHeight="false" outlineLevel="0" collapsed="false">
      <c r="A166" s="667"/>
      <c r="B166" s="640"/>
      <c r="C166" s="640"/>
      <c r="D166" s="640"/>
      <c r="E166" s="640"/>
      <c r="F166" s="640"/>
      <c r="G166" s="640"/>
      <c r="H166" s="640"/>
      <c r="I166" s="640"/>
      <c r="J166" s="640"/>
      <c r="K166" s="640"/>
      <c r="L166" s="640"/>
      <c r="M166" s="640"/>
      <c r="N166" s="640"/>
      <c r="O166" s="640"/>
      <c r="P166" s="640"/>
      <c r="Q166" s="640"/>
      <c r="R166" s="640"/>
      <c r="S166" s="640"/>
      <c r="T166" s="640"/>
      <c r="U166" s="640"/>
      <c r="V166" s="640"/>
      <c r="W166" s="640"/>
      <c r="X166" s="640"/>
    </row>
    <row r="167" customFormat="false" ht="15" hidden="false" customHeight="false" outlineLevel="0" collapsed="false">
      <c r="A167" s="667"/>
      <c r="B167" s="640"/>
      <c r="C167" s="640"/>
      <c r="D167" s="640"/>
      <c r="E167" s="640"/>
      <c r="F167" s="640"/>
      <c r="G167" s="640"/>
      <c r="H167" s="640"/>
      <c r="I167" s="640"/>
      <c r="J167" s="640"/>
      <c r="K167" s="640"/>
      <c r="L167" s="640"/>
      <c r="M167" s="640"/>
      <c r="N167" s="640"/>
      <c r="O167" s="640"/>
      <c r="P167" s="640"/>
      <c r="Q167" s="640"/>
      <c r="R167" s="640"/>
      <c r="S167" s="640"/>
      <c r="T167" s="640"/>
      <c r="U167" s="640"/>
      <c r="V167" s="640"/>
      <c r="W167" s="640"/>
      <c r="X167" s="640"/>
    </row>
    <row r="168" customFormat="false" ht="15" hidden="false" customHeight="false" outlineLevel="0" collapsed="false">
      <c r="A168" s="667"/>
      <c r="B168" s="640"/>
      <c r="C168" s="640"/>
      <c r="D168" s="640"/>
      <c r="E168" s="640"/>
      <c r="F168" s="640"/>
      <c r="G168" s="640"/>
      <c r="H168" s="640"/>
      <c r="I168" s="640"/>
      <c r="J168" s="640"/>
      <c r="K168" s="640"/>
      <c r="L168" s="640"/>
      <c r="M168" s="640"/>
      <c r="N168" s="640"/>
      <c r="O168" s="640"/>
      <c r="P168" s="640"/>
      <c r="Q168" s="640"/>
      <c r="R168" s="640"/>
      <c r="S168" s="640"/>
      <c r="T168" s="640"/>
      <c r="U168" s="640"/>
      <c r="V168" s="640"/>
      <c r="W168" s="640"/>
      <c r="X168" s="640"/>
    </row>
    <row r="169" customFormat="false" ht="15" hidden="false" customHeight="false" outlineLevel="0" collapsed="false">
      <c r="A169" s="667"/>
      <c r="B169" s="640"/>
      <c r="C169" s="640"/>
      <c r="D169" s="640"/>
      <c r="E169" s="640"/>
      <c r="F169" s="640"/>
      <c r="G169" s="640"/>
      <c r="H169" s="640"/>
      <c r="I169" s="640"/>
      <c r="J169" s="640"/>
      <c r="K169" s="640"/>
      <c r="L169" s="640"/>
      <c r="M169" s="640"/>
      <c r="N169" s="640"/>
      <c r="O169" s="640"/>
      <c r="P169" s="640"/>
      <c r="Q169" s="640"/>
      <c r="R169" s="640"/>
      <c r="S169" s="640"/>
      <c r="T169" s="640"/>
      <c r="U169" s="640"/>
      <c r="V169" s="640"/>
      <c r="W169" s="640"/>
      <c r="X169" s="640"/>
    </row>
    <row r="170" customFormat="false" ht="15" hidden="false" customHeight="false" outlineLevel="0" collapsed="false">
      <c r="A170" s="667"/>
      <c r="B170" s="640"/>
      <c r="C170" s="640"/>
      <c r="D170" s="640"/>
      <c r="E170" s="640"/>
      <c r="F170" s="640"/>
      <c r="G170" s="640"/>
      <c r="H170" s="640"/>
      <c r="I170" s="640"/>
      <c r="J170" s="640"/>
      <c r="K170" s="640"/>
      <c r="L170" s="640"/>
      <c r="M170" s="640"/>
      <c r="N170" s="640"/>
      <c r="O170" s="640"/>
      <c r="P170" s="640"/>
      <c r="Q170" s="640"/>
      <c r="R170" s="640"/>
      <c r="S170" s="640"/>
      <c r="T170" s="640"/>
      <c r="U170" s="640"/>
      <c r="V170" s="640"/>
      <c r="W170" s="640"/>
      <c r="X170" s="640"/>
    </row>
    <row r="171" customFormat="false" ht="15" hidden="false" customHeight="false" outlineLevel="0" collapsed="false">
      <c r="A171" s="667"/>
      <c r="B171" s="640"/>
      <c r="C171" s="640"/>
      <c r="D171" s="640"/>
      <c r="E171" s="640"/>
      <c r="F171" s="640"/>
      <c r="G171" s="640"/>
      <c r="H171" s="640"/>
      <c r="I171" s="640"/>
      <c r="J171" s="640"/>
      <c r="K171" s="640"/>
      <c r="L171" s="640"/>
      <c r="M171" s="640"/>
      <c r="N171" s="640"/>
      <c r="O171" s="640"/>
      <c r="P171" s="640"/>
      <c r="Q171" s="640"/>
      <c r="R171" s="640"/>
      <c r="S171" s="640"/>
      <c r="T171" s="640"/>
      <c r="U171" s="640"/>
      <c r="V171" s="640"/>
      <c r="W171" s="640"/>
      <c r="X171" s="640"/>
    </row>
    <row r="172" customFormat="false" ht="15" hidden="false" customHeight="false" outlineLevel="0" collapsed="false">
      <c r="A172" s="667"/>
      <c r="B172" s="640"/>
      <c r="C172" s="640"/>
      <c r="D172" s="640"/>
      <c r="E172" s="640"/>
      <c r="F172" s="640"/>
      <c r="G172" s="640"/>
      <c r="H172" s="640"/>
      <c r="I172" s="640"/>
      <c r="J172" s="640"/>
      <c r="K172" s="640"/>
      <c r="L172" s="640"/>
      <c r="M172" s="640"/>
      <c r="N172" s="640"/>
      <c r="O172" s="640"/>
      <c r="P172" s="640"/>
      <c r="Q172" s="640"/>
      <c r="R172" s="640"/>
      <c r="S172" s="640"/>
      <c r="T172" s="640"/>
      <c r="U172" s="640"/>
      <c r="V172" s="640"/>
      <c r="W172" s="640"/>
      <c r="X172" s="640"/>
    </row>
    <row r="173" customFormat="false" ht="15" hidden="false" customHeight="false" outlineLevel="0" collapsed="false">
      <c r="A173" s="667"/>
      <c r="B173" s="640"/>
      <c r="C173" s="640"/>
      <c r="D173" s="640"/>
      <c r="E173" s="640"/>
      <c r="F173" s="640"/>
      <c r="G173" s="640"/>
      <c r="H173" s="640"/>
      <c r="I173" s="640"/>
      <c r="J173" s="640"/>
      <c r="K173" s="640"/>
      <c r="L173" s="640"/>
      <c r="M173" s="640"/>
      <c r="N173" s="640"/>
      <c r="O173" s="640"/>
      <c r="P173" s="640"/>
      <c r="Q173" s="640"/>
      <c r="R173" s="640"/>
      <c r="S173" s="640"/>
      <c r="T173" s="640"/>
      <c r="U173" s="640"/>
      <c r="V173" s="640"/>
      <c r="W173" s="640"/>
      <c r="X173" s="640"/>
    </row>
    <row r="174" customFormat="false" ht="15" hidden="false" customHeight="false" outlineLevel="0" collapsed="false">
      <c r="A174" s="667"/>
      <c r="B174" s="640"/>
      <c r="C174" s="640"/>
      <c r="D174" s="640"/>
      <c r="E174" s="640"/>
      <c r="F174" s="640"/>
      <c r="G174" s="640"/>
      <c r="H174" s="640"/>
      <c r="I174" s="640"/>
      <c r="J174" s="640"/>
      <c r="K174" s="640"/>
      <c r="L174" s="640"/>
      <c r="M174" s="640"/>
      <c r="N174" s="640"/>
      <c r="O174" s="640"/>
      <c r="P174" s="640"/>
      <c r="Q174" s="640"/>
      <c r="R174" s="640"/>
      <c r="S174" s="640"/>
      <c r="T174" s="640"/>
      <c r="U174" s="640"/>
      <c r="V174" s="640"/>
      <c r="W174" s="640"/>
      <c r="X174" s="640"/>
    </row>
    <row r="175" customFormat="false" ht="15" hidden="false" customHeight="false" outlineLevel="0" collapsed="false">
      <c r="A175" s="667"/>
      <c r="B175" s="640"/>
      <c r="C175" s="640"/>
      <c r="D175" s="640"/>
      <c r="E175" s="640"/>
      <c r="F175" s="640"/>
      <c r="G175" s="640"/>
      <c r="H175" s="640"/>
      <c r="I175" s="640"/>
      <c r="J175" s="640"/>
      <c r="K175" s="640"/>
      <c r="L175" s="640"/>
      <c r="M175" s="640"/>
      <c r="N175" s="640"/>
      <c r="O175" s="640"/>
      <c r="P175" s="640"/>
      <c r="Q175" s="640"/>
      <c r="R175" s="640"/>
      <c r="S175" s="640"/>
      <c r="T175" s="640"/>
      <c r="U175" s="640"/>
      <c r="V175" s="640"/>
      <c r="W175" s="640"/>
      <c r="X175" s="640"/>
    </row>
    <row r="176" customFormat="false" ht="15" hidden="false" customHeight="false" outlineLevel="0" collapsed="false">
      <c r="A176" s="667"/>
      <c r="B176" s="640"/>
      <c r="C176" s="640"/>
      <c r="D176" s="640"/>
      <c r="E176" s="640"/>
      <c r="F176" s="640"/>
      <c r="G176" s="640"/>
      <c r="H176" s="640"/>
      <c r="I176" s="640"/>
      <c r="J176" s="640"/>
      <c r="K176" s="640"/>
      <c r="L176" s="640"/>
      <c r="M176" s="640"/>
      <c r="N176" s="640"/>
      <c r="O176" s="640"/>
      <c r="P176" s="640"/>
      <c r="Q176" s="640"/>
      <c r="R176" s="640"/>
      <c r="S176" s="640"/>
      <c r="T176" s="640"/>
      <c r="U176" s="640"/>
      <c r="V176" s="640"/>
      <c r="W176" s="640"/>
      <c r="X176" s="640"/>
    </row>
    <row r="177" customFormat="false" ht="15" hidden="false" customHeight="false" outlineLevel="0" collapsed="false">
      <c r="A177" s="667"/>
      <c r="B177" s="640"/>
      <c r="C177" s="640"/>
      <c r="D177" s="640"/>
      <c r="E177" s="640"/>
      <c r="F177" s="640"/>
      <c r="G177" s="640"/>
      <c r="H177" s="640"/>
      <c r="I177" s="640"/>
      <c r="J177" s="640"/>
      <c r="K177" s="640"/>
      <c r="L177" s="640"/>
      <c r="M177" s="640"/>
      <c r="N177" s="640"/>
      <c r="O177" s="640"/>
      <c r="P177" s="640"/>
      <c r="Q177" s="640"/>
      <c r="R177" s="640"/>
      <c r="S177" s="640"/>
      <c r="T177" s="640"/>
      <c r="U177" s="640"/>
      <c r="V177" s="640"/>
      <c r="W177" s="640"/>
      <c r="X177" s="640"/>
    </row>
    <row r="178" customFormat="false" ht="15" hidden="false" customHeight="false" outlineLevel="0" collapsed="false">
      <c r="A178" s="667"/>
      <c r="B178" s="640"/>
      <c r="C178" s="640"/>
      <c r="D178" s="640"/>
      <c r="E178" s="640"/>
      <c r="F178" s="640"/>
      <c r="G178" s="640"/>
      <c r="H178" s="640"/>
      <c r="I178" s="640"/>
      <c r="J178" s="640"/>
      <c r="K178" s="640"/>
      <c r="L178" s="640"/>
      <c r="M178" s="640"/>
      <c r="N178" s="640"/>
      <c r="O178" s="640"/>
      <c r="P178" s="640"/>
      <c r="Q178" s="640"/>
      <c r="R178" s="640"/>
      <c r="S178" s="640"/>
      <c r="T178" s="640"/>
      <c r="U178" s="640"/>
      <c r="V178" s="640"/>
      <c r="W178" s="640"/>
      <c r="X178" s="640"/>
    </row>
    <row r="179" customFormat="false" ht="15" hidden="false" customHeight="false" outlineLevel="0" collapsed="false">
      <c r="A179" s="667"/>
      <c r="B179" s="640"/>
      <c r="C179" s="640"/>
      <c r="D179" s="640"/>
      <c r="E179" s="640"/>
      <c r="F179" s="640"/>
      <c r="G179" s="640"/>
      <c r="H179" s="640"/>
      <c r="I179" s="640"/>
      <c r="J179" s="640"/>
      <c r="K179" s="640"/>
      <c r="L179" s="640"/>
      <c r="M179" s="640"/>
      <c r="N179" s="640"/>
      <c r="O179" s="640"/>
      <c r="P179" s="640"/>
      <c r="Q179" s="640"/>
      <c r="R179" s="640"/>
      <c r="S179" s="640"/>
      <c r="T179" s="640"/>
      <c r="U179" s="640"/>
      <c r="V179" s="640"/>
      <c r="W179" s="640"/>
      <c r="X179" s="640"/>
    </row>
    <row r="180" customFormat="false" ht="15" hidden="false" customHeight="false" outlineLevel="0" collapsed="false">
      <c r="A180" s="667"/>
      <c r="B180" s="640"/>
      <c r="C180" s="640"/>
      <c r="D180" s="640"/>
      <c r="E180" s="640"/>
      <c r="F180" s="640"/>
      <c r="G180" s="640"/>
      <c r="H180" s="640"/>
      <c r="I180" s="640"/>
      <c r="J180" s="640"/>
      <c r="K180" s="640"/>
      <c r="L180" s="640"/>
      <c r="M180" s="640"/>
      <c r="N180" s="640"/>
      <c r="O180" s="640"/>
      <c r="P180" s="640"/>
      <c r="Q180" s="640"/>
      <c r="R180" s="640"/>
      <c r="S180" s="640"/>
      <c r="T180" s="640"/>
      <c r="U180" s="640"/>
      <c r="V180" s="640"/>
      <c r="W180" s="640"/>
      <c r="X180" s="640"/>
    </row>
    <row r="181" customFormat="false" ht="15" hidden="false" customHeight="false" outlineLevel="0" collapsed="false">
      <c r="A181" s="667"/>
      <c r="B181" s="640"/>
      <c r="C181" s="640"/>
      <c r="D181" s="640"/>
      <c r="E181" s="640"/>
      <c r="F181" s="640"/>
      <c r="G181" s="640"/>
      <c r="H181" s="640"/>
      <c r="I181" s="640"/>
      <c r="J181" s="640"/>
      <c r="K181" s="640"/>
      <c r="L181" s="640"/>
      <c r="M181" s="640"/>
      <c r="N181" s="640"/>
      <c r="O181" s="640"/>
      <c r="P181" s="640"/>
      <c r="Q181" s="640"/>
      <c r="R181" s="640"/>
      <c r="S181" s="640"/>
      <c r="T181" s="640"/>
      <c r="U181" s="640"/>
      <c r="V181" s="640"/>
      <c r="W181" s="640"/>
      <c r="X181" s="640"/>
    </row>
    <row r="182" customFormat="false" ht="15" hidden="false" customHeight="false" outlineLevel="0" collapsed="false">
      <c r="A182" s="667"/>
      <c r="B182" s="640"/>
      <c r="C182" s="640"/>
      <c r="D182" s="640"/>
      <c r="E182" s="640"/>
      <c r="F182" s="640"/>
      <c r="G182" s="640"/>
      <c r="H182" s="640"/>
      <c r="I182" s="640"/>
      <c r="J182" s="640"/>
      <c r="K182" s="640"/>
      <c r="L182" s="640"/>
      <c r="M182" s="640"/>
      <c r="N182" s="640"/>
      <c r="O182" s="640"/>
      <c r="P182" s="640"/>
      <c r="Q182" s="640"/>
      <c r="R182" s="640"/>
      <c r="S182" s="640"/>
      <c r="T182" s="640"/>
      <c r="U182" s="640"/>
      <c r="V182" s="640"/>
      <c r="W182" s="640"/>
      <c r="X182" s="640"/>
    </row>
    <row r="183" customFormat="false" ht="15" hidden="false" customHeight="false" outlineLevel="0" collapsed="false">
      <c r="A183" s="667"/>
      <c r="B183" s="640"/>
      <c r="C183" s="640"/>
      <c r="D183" s="640"/>
      <c r="E183" s="640"/>
      <c r="F183" s="640"/>
      <c r="G183" s="640"/>
      <c r="H183" s="640"/>
      <c r="I183" s="640"/>
      <c r="J183" s="640"/>
      <c r="K183" s="640"/>
      <c r="L183" s="640"/>
      <c r="M183" s="640"/>
      <c r="N183" s="640"/>
      <c r="O183" s="640"/>
      <c r="P183" s="640"/>
      <c r="Q183" s="640"/>
      <c r="R183" s="640"/>
      <c r="S183" s="640"/>
      <c r="T183" s="640"/>
      <c r="U183" s="640"/>
      <c r="V183" s="640"/>
      <c r="W183" s="640"/>
      <c r="X183" s="640"/>
    </row>
    <row r="184" customFormat="false" ht="15" hidden="false" customHeight="false" outlineLevel="0" collapsed="false">
      <c r="A184" s="667"/>
      <c r="B184" s="640"/>
      <c r="C184" s="640"/>
      <c r="D184" s="640"/>
      <c r="E184" s="640"/>
      <c r="F184" s="640"/>
      <c r="G184" s="640"/>
      <c r="H184" s="640"/>
      <c r="I184" s="640"/>
      <c r="J184" s="640"/>
      <c r="K184" s="640"/>
      <c r="L184" s="640"/>
      <c r="M184" s="640"/>
      <c r="N184" s="640"/>
      <c r="O184" s="640"/>
      <c r="P184" s="640"/>
      <c r="Q184" s="640"/>
      <c r="R184" s="640"/>
      <c r="S184" s="640"/>
      <c r="T184" s="640"/>
      <c r="U184" s="640"/>
      <c r="V184" s="640"/>
      <c r="W184" s="640"/>
      <c r="X184" s="640"/>
    </row>
    <row r="185" customFormat="false" ht="15" hidden="false" customHeight="false" outlineLevel="0" collapsed="false">
      <c r="A185" s="667"/>
      <c r="B185" s="640"/>
      <c r="C185" s="640"/>
      <c r="D185" s="640"/>
      <c r="E185" s="640"/>
      <c r="F185" s="640"/>
      <c r="G185" s="640"/>
      <c r="H185" s="640"/>
      <c r="I185" s="640"/>
      <c r="J185" s="640"/>
      <c r="K185" s="640"/>
      <c r="L185" s="640"/>
      <c r="M185" s="640"/>
      <c r="N185" s="640"/>
      <c r="O185" s="640"/>
      <c r="P185" s="640"/>
      <c r="Q185" s="640"/>
      <c r="R185" s="640"/>
      <c r="S185" s="640"/>
      <c r="T185" s="640"/>
      <c r="U185" s="640"/>
      <c r="V185" s="640"/>
      <c r="W185" s="640"/>
      <c r="X185" s="640"/>
    </row>
    <row r="186" customFormat="false" ht="15" hidden="false" customHeight="false" outlineLevel="0" collapsed="false">
      <c r="A186" s="667"/>
      <c r="B186" s="640"/>
      <c r="C186" s="640"/>
      <c r="D186" s="640"/>
      <c r="E186" s="640"/>
      <c r="F186" s="640"/>
      <c r="G186" s="640"/>
      <c r="H186" s="640"/>
      <c r="I186" s="640"/>
      <c r="J186" s="640"/>
      <c r="K186" s="640"/>
      <c r="L186" s="640"/>
      <c r="M186" s="640"/>
      <c r="N186" s="640"/>
      <c r="O186" s="640"/>
      <c r="P186" s="640"/>
      <c r="Q186" s="640"/>
      <c r="R186" s="640"/>
      <c r="S186" s="640"/>
      <c r="T186" s="640"/>
      <c r="U186" s="640"/>
      <c r="V186" s="640"/>
      <c r="W186" s="640"/>
      <c r="X186" s="640"/>
    </row>
    <row r="187" customFormat="false" ht="15" hidden="false" customHeight="false" outlineLevel="0" collapsed="false">
      <c r="A187" s="667"/>
      <c r="B187" s="640"/>
      <c r="C187" s="640"/>
      <c r="D187" s="640"/>
      <c r="E187" s="640"/>
      <c r="F187" s="640"/>
      <c r="G187" s="640"/>
      <c r="H187" s="640"/>
      <c r="I187" s="640"/>
      <c r="J187" s="640"/>
      <c r="K187" s="640"/>
      <c r="L187" s="640"/>
      <c r="M187" s="640"/>
      <c r="N187" s="640"/>
      <c r="O187" s="640"/>
      <c r="P187" s="640"/>
      <c r="Q187" s="640"/>
      <c r="R187" s="640"/>
      <c r="S187" s="640"/>
      <c r="T187" s="640"/>
      <c r="U187" s="640"/>
      <c r="V187" s="640"/>
      <c r="W187" s="640"/>
      <c r="X187" s="640"/>
    </row>
    <row r="188" customFormat="false" ht="15" hidden="false" customHeight="false" outlineLevel="0" collapsed="false">
      <c r="A188" s="667"/>
      <c r="B188" s="640"/>
      <c r="C188" s="640"/>
      <c r="D188" s="640"/>
      <c r="E188" s="640"/>
      <c r="F188" s="640"/>
      <c r="G188" s="640"/>
      <c r="H188" s="640"/>
      <c r="I188" s="640"/>
      <c r="J188" s="640"/>
      <c r="K188" s="640"/>
      <c r="L188" s="640"/>
      <c r="M188" s="640"/>
      <c r="N188" s="640"/>
      <c r="O188" s="640"/>
      <c r="P188" s="640"/>
      <c r="Q188" s="640"/>
      <c r="R188" s="640"/>
      <c r="S188" s="640"/>
      <c r="T188" s="640"/>
      <c r="U188" s="640"/>
      <c r="V188" s="640"/>
      <c r="W188" s="640"/>
      <c r="X188" s="640"/>
    </row>
    <row r="189" customFormat="false" ht="15" hidden="false" customHeight="false" outlineLevel="0" collapsed="false">
      <c r="A189" s="667"/>
      <c r="B189" s="640"/>
      <c r="C189" s="640"/>
      <c r="D189" s="640"/>
      <c r="E189" s="640"/>
      <c r="F189" s="640"/>
      <c r="G189" s="640"/>
      <c r="H189" s="640"/>
      <c r="I189" s="640"/>
      <c r="J189" s="640"/>
      <c r="K189" s="640"/>
      <c r="L189" s="640"/>
      <c r="M189" s="640"/>
      <c r="N189" s="640"/>
      <c r="O189" s="640"/>
      <c r="P189" s="640"/>
      <c r="Q189" s="640"/>
      <c r="R189" s="640"/>
      <c r="S189" s="640"/>
      <c r="T189" s="640"/>
      <c r="U189" s="640"/>
      <c r="V189" s="640"/>
      <c r="W189" s="640"/>
      <c r="X189" s="640"/>
    </row>
    <row r="190" customFormat="false" ht="15" hidden="false" customHeight="false" outlineLevel="0" collapsed="false">
      <c r="A190" s="667"/>
      <c r="B190" s="640"/>
      <c r="C190" s="640"/>
      <c r="D190" s="640"/>
      <c r="E190" s="640"/>
      <c r="F190" s="640"/>
      <c r="G190" s="640"/>
      <c r="H190" s="640"/>
      <c r="I190" s="640"/>
      <c r="J190" s="640"/>
      <c r="K190" s="640"/>
      <c r="L190" s="640"/>
      <c r="M190" s="640"/>
      <c r="N190" s="640"/>
      <c r="O190" s="640"/>
      <c r="P190" s="640"/>
      <c r="Q190" s="640"/>
      <c r="R190" s="640"/>
      <c r="S190" s="640"/>
      <c r="T190" s="640"/>
      <c r="U190" s="640"/>
      <c r="V190" s="640"/>
      <c r="W190" s="640"/>
      <c r="X190" s="640"/>
    </row>
    <row r="191" customFormat="false" ht="15" hidden="false" customHeight="false" outlineLevel="0" collapsed="false">
      <c r="A191" s="667"/>
      <c r="B191" s="640"/>
      <c r="C191" s="640"/>
      <c r="D191" s="640"/>
      <c r="E191" s="640"/>
      <c r="F191" s="640"/>
      <c r="G191" s="640"/>
      <c r="H191" s="640"/>
      <c r="I191" s="640"/>
      <c r="J191" s="640"/>
      <c r="K191" s="640"/>
      <c r="L191" s="640"/>
      <c r="M191" s="640"/>
      <c r="N191" s="640"/>
      <c r="O191" s="640"/>
      <c r="P191" s="640"/>
      <c r="Q191" s="640"/>
      <c r="R191" s="640"/>
      <c r="S191" s="640"/>
      <c r="T191" s="640"/>
      <c r="U191" s="640"/>
      <c r="V191" s="640"/>
      <c r="W191" s="640"/>
      <c r="X191" s="640"/>
    </row>
    <row r="192" customFormat="false" ht="15" hidden="false" customHeight="false" outlineLevel="0" collapsed="false">
      <c r="A192" s="667"/>
      <c r="B192" s="640"/>
      <c r="C192" s="640"/>
      <c r="D192" s="640"/>
      <c r="E192" s="640"/>
      <c r="F192" s="640"/>
      <c r="G192" s="640"/>
      <c r="H192" s="640"/>
      <c r="I192" s="640"/>
      <c r="J192" s="640"/>
      <c r="K192" s="640"/>
      <c r="L192" s="640"/>
      <c r="M192" s="640"/>
      <c r="N192" s="640"/>
      <c r="O192" s="640"/>
      <c r="P192" s="640"/>
      <c r="Q192" s="640"/>
      <c r="R192" s="640"/>
      <c r="S192" s="640"/>
      <c r="T192" s="640"/>
      <c r="U192" s="640"/>
      <c r="V192" s="640"/>
      <c r="W192" s="640"/>
      <c r="X192" s="640"/>
    </row>
    <row r="193" customFormat="false" ht="15" hidden="false" customHeight="false" outlineLevel="0" collapsed="false">
      <c r="A193" s="667"/>
      <c r="B193" s="640"/>
      <c r="C193" s="640"/>
      <c r="D193" s="640"/>
      <c r="E193" s="640"/>
      <c r="F193" s="640"/>
      <c r="G193" s="640"/>
      <c r="H193" s="640"/>
      <c r="I193" s="640"/>
      <c r="J193" s="640"/>
      <c r="K193" s="640"/>
      <c r="L193" s="640"/>
      <c r="M193" s="640"/>
      <c r="N193" s="640"/>
      <c r="O193" s="640"/>
      <c r="P193" s="640"/>
      <c r="Q193" s="640"/>
      <c r="R193" s="640"/>
      <c r="S193" s="640"/>
      <c r="T193" s="640"/>
      <c r="U193" s="640"/>
      <c r="V193" s="640"/>
      <c r="W193" s="640"/>
      <c r="X193" s="640"/>
    </row>
    <row r="194" customFormat="false" ht="15" hidden="false" customHeight="false" outlineLevel="0" collapsed="false">
      <c r="A194" s="667"/>
      <c r="B194" s="640"/>
      <c r="C194" s="640"/>
      <c r="D194" s="640"/>
      <c r="E194" s="640"/>
      <c r="F194" s="640"/>
      <c r="G194" s="640"/>
      <c r="H194" s="640"/>
      <c r="I194" s="640"/>
      <c r="J194" s="640"/>
      <c r="K194" s="640"/>
      <c r="L194" s="640"/>
      <c r="M194" s="640"/>
      <c r="N194" s="640"/>
      <c r="O194" s="640"/>
      <c r="P194" s="640"/>
      <c r="Q194" s="640"/>
      <c r="R194" s="640"/>
      <c r="S194" s="640"/>
      <c r="T194" s="640"/>
      <c r="U194" s="640"/>
      <c r="V194" s="640"/>
      <c r="W194" s="640"/>
      <c r="X194" s="640"/>
    </row>
    <row r="195" customFormat="false" ht="15" hidden="false" customHeight="false" outlineLevel="0" collapsed="false">
      <c r="A195" s="667"/>
      <c r="B195" s="640"/>
      <c r="C195" s="640"/>
      <c r="D195" s="640"/>
      <c r="E195" s="640"/>
      <c r="F195" s="640"/>
      <c r="G195" s="640"/>
      <c r="H195" s="640"/>
      <c r="I195" s="640"/>
      <c r="J195" s="640"/>
      <c r="K195" s="640"/>
      <c r="L195" s="640"/>
      <c r="M195" s="640"/>
      <c r="N195" s="640"/>
      <c r="O195" s="640"/>
      <c r="P195" s="640"/>
      <c r="Q195" s="640"/>
      <c r="R195" s="640"/>
      <c r="S195" s="640"/>
      <c r="T195" s="640"/>
      <c r="U195" s="640"/>
      <c r="V195" s="640"/>
      <c r="W195" s="640"/>
      <c r="X195" s="640"/>
    </row>
    <row r="196" customFormat="false" ht="15" hidden="false" customHeight="false" outlineLevel="0" collapsed="false">
      <c r="A196" s="667"/>
      <c r="B196" s="640"/>
      <c r="C196" s="640"/>
      <c r="D196" s="640"/>
      <c r="E196" s="640"/>
      <c r="F196" s="640"/>
      <c r="G196" s="640"/>
      <c r="H196" s="640"/>
      <c r="I196" s="640"/>
      <c r="J196" s="640"/>
      <c r="K196" s="640"/>
      <c r="L196" s="640"/>
      <c r="M196" s="640"/>
      <c r="N196" s="640"/>
      <c r="O196" s="640"/>
      <c r="P196" s="640"/>
      <c r="Q196" s="640"/>
      <c r="R196" s="640"/>
      <c r="S196" s="640"/>
      <c r="T196" s="640"/>
      <c r="U196" s="640"/>
      <c r="V196" s="640"/>
      <c r="W196" s="640"/>
      <c r="X196" s="640"/>
    </row>
    <row r="197" customFormat="false" ht="15" hidden="false" customHeight="false" outlineLevel="0" collapsed="false">
      <c r="A197" s="667"/>
      <c r="B197" s="640"/>
      <c r="C197" s="640"/>
      <c r="D197" s="640"/>
      <c r="E197" s="640"/>
      <c r="F197" s="640"/>
      <c r="G197" s="640"/>
      <c r="H197" s="640"/>
      <c r="I197" s="640"/>
      <c r="J197" s="640"/>
      <c r="K197" s="640"/>
      <c r="L197" s="640"/>
      <c r="M197" s="640"/>
      <c r="N197" s="640"/>
      <c r="O197" s="640"/>
      <c r="P197" s="640"/>
      <c r="Q197" s="640"/>
      <c r="R197" s="640"/>
      <c r="S197" s="640"/>
      <c r="T197" s="640"/>
      <c r="U197" s="640"/>
      <c r="V197" s="640"/>
      <c r="W197" s="640"/>
      <c r="X197" s="640"/>
    </row>
    <row r="198" customFormat="false" ht="15" hidden="false" customHeight="false" outlineLevel="0" collapsed="false">
      <c r="A198" s="667"/>
      <c r="B198" s="640"/>
      <c r="C198" s="640"/>
      <c r="D198" s="640"/>
      <c r="E198" s="640"/>
      <c r="F198" s="640"/>
      <c r="G198" s="640"/>
      <c r="H198" s="640"/>
      <c r="I198" s="640"/>
      <c r="J198" s="640"/>
      <c r="K198" s="640"/>
      <c r="L198" s="640"/>
      <c r="M198" s="640"/>
      <c r="N198" s="640"/>
      <c r="O198" s="640"/>
      <c r="P198" s="640"/>
      <c r="Q198" s="640"/>
      <c r="R198" s="640"/>
      <c r="S198" s="640"/>
      <c r="T198" s="640"/>
      <c r="U198" s="640"/>
      <c r="V198" s="640"/>
      <c r="W198" s="640"/>
      <c r="X198" s="640"/>
    </row>
    <row r="199" customFormat="false" ht="15" hidden="false" customHeight="false" outlineLevel="0" collapsed="false">
      <c r="A199" s="667"/>
      <c r="B199" s="640"/>
      <c r="C199" s="640"/>
      <c r="D199" s="640"/>
      <c r="E199" s="640"/>
      <c r="F199" s="640"/>
      <c r="G199" s="640"/>
      <c r="H199" s="640"/>
      <c r="I199" s="640"/>
      <c r="J199" s="640"/>
      <c r="K199" s="640"/>
      <c r="L199" s="640"/>
      <c r="M199" s="640"/>
      <c r="N199" s="640"/>
      <c r="O199" s="640"/>
      <c r="P199" s="640"/>
      <c r="Q199" s="640"/>
      <c r="R199" s="640"/>
      <c r="S199" s="640"/>
      <c r="T199" s="640"/>
      <c r="U199" s="640"/>
      <c r="V199" s="640"/>
      <c r="W199" s="640"/>
      <c r="X199" s="640"/>
    </row>
    <row r="200" customFormat="false" ht="15" hidden="false" customHeight="false" outlineLevel="0" collapsed="false">
      <c r="A200" s="667"/>
      <c r="B200" s="640"/>
      <c r="C200" s="640"/>
      <c r="D200" s="640"/>
      <c r="E200" s="640"/>
      <c r="F200" s="640"/>
      <c r="G200" s="640"/>
      <c r="H200" s="640"/>
      <c r="I200" s="640"/>
      <c r="J200" s="640"/>
      <c r="K200" s="640"/>
      <c r="L200" s="640"/>
      <c r="M200" s="640"/>
      <c r="N200" s="640"/>
      <c r="O200" s="640"/>
      <c r="P200" s="640"/>
      <c r="Q200" s="640"/>
      <c r="R200" s="640"/>
      <c r="S200" s="640"/>
      <c r="T200" s="640"/>
      <c r="U200" s="640"/>
      <c r="V200" s="640"/>
      <c r="W200" s="640"/>
      <c r="X200" s="640"/>
    </row>
    <row r="201" customFormat="false" ht="15" hidden="false" customHeight="false" outlineLevel="0" collapsed="false">
      <c r="A201" s="667"/>
      <c r="B201" s="640"/>
      <c r="C201" s="640"/>
      <c r="D201" s="640"/>
      <c r="E201" s="640"/>
      <c r="F201" s="640"/>
      <c r="G201" s="640"/>
      <c r="H201" s="640"/>
      <c r="I201" s="640"/>
      <c r="J201" s="640"/>
      <c r="K201" s="640"/>
      <c r="L201" s="640"/>
      <c r="M201" s="640"/>
      <c r="N201" s="640"/>
      <c r="O201" s="640"/>
      <c r="P201" s="640"/>
      <c r="Q201" s="640"/>
      <c r="R201" s="640"/>
      <c r="S201" s="640"/>
      <c r="T201" s="640"/>
      <c r="U201" s="640"/>
      <c r="V201" s="640"/>
      <c r="W201" s="640"/>
      <c r="X201" s="640"/>
    </row>
    <row r="202" customFormat="false" ht="15" hidden="false" customHeight="false" outlineLevel="0" collapsed="false">
      <c r="A202" s="667"/>
      <c r="B202" s="640"/>
      <c r="C202" s="640"/>
      <c r="D202" s="640"/>
      <c r="E202" s="640"/>
      <c r="F202" s="640"/>
      <c r="G202" s="640"/>
      <c r="H202" s="640"/>
      <c r="I202" s="640"/>
      <c r="J202" s="640"/>
      <c r="K202" s="640"/>
      <c r="L202" s="640"/>
      <c r="M202" s="640"/>
      <c r="N202" s="640"/>
      <c r="O202" s="640"/>
      <c r="P202" s="640"/>
      <c r="Q202" s="640"/>
      <c r="R202" s="640"/>
      <c r="S202" s="640"/>
      <c r="T202" s="640"/>
      <c r="U202" s="640"/>
      <c r="V202" s="640"/>
      <c r="W202" s="640"/>
      <c r="X202" s="640"/>
    </row>
    <row r="203" customFormat="false" ht="15" hidden="false" customHeight="false" outlineLevel="0" collapsed="false">
      <c r="A203" s="667"/>
      <c r="B203" s="640"/>
      <c r="C203" s="640"/>
      <c r="D203" s="640"/>
      <c r="E203" s="640"/>
      <c r="F203" s="640"/>
      <c r="G203" s="640"/>
      <c r="H203" s="640"/>
      <c r="I203" s="640"/>
      <c r="J203" s="640"/>
      <c r="K203" s="640"/>
      <c r="L203" s="640"/>
      <c r="M203" s="640"/>
      <c r="N203" s="640"/>
      <c r="O203" s="640"/>
      <c r="P203" s="640"/>
      <c r="Q203" s="640"/>
      <c r="R203" s="640"/>
      <c r="S203" s="640"/>
      <c r="T203" s="640"/>
      <c r="U203" s="640"/>
      <c r="V203" s="640"/>
      <c r="W203" s="640"/>
      <c r="X203" s="640"/>
    </row>
    <row r="204" customFormat="false" ht="15" hidden="false" customHeight="false" outlineLevel="0" collapsed="false">
      <c r="A204" s="667"/>
      <c r="B204" s="640"/>
      <c r="C204" s="640"/>
      <c r="D204" s="640"/>
      <c r="E204" s="640"/>
      <c r="F204" s="640"/>
      <c r="G204" s="640"/>
      <c r="H204" s="640"/>
      <c r="I204" s="640"/>
      <c r="J204" s="640"/>
      <c r="K204" s="640"/>
      <c r="L204" s="640"/>
      <c r="M204" s="640"/>
      <c r="N204" s="640"/>
      <c r="O204" s="640"/>
      <c r="P204" s="640"/>
      <c r="Q204" s="640"/>
      <c r="R204" s="640"/>
      <c r="S204" s="640"/>
      <c r="T204" s="640"/>
      <c r="U204" s="640"/>
      <c r="V204" s="640"/>
      <c r="W204" s="640"/>
      <c r="X204" s="640"/>
    </row>
    <row r="205" customFormat="false" ht="15" hidden="false" customHeight="false" outlineLevel="0" collapsed="false">
      <c r="A205" s="667"/>
      <c r="B205" s="640"/>
      <c r="C205" s="640"/>
      <c r="D205" s="640"/>
      <c r="E205" s="640"/>
      <c r="F205" s="640"/>
      <c r="G205" s="640"/>
      <c r="H205" s="640"/>
      <c r="I205" s="640"/>
      <c r="J205" s="640"/>
      <c r="K205" s="640"/>
      <c r="L205" s="640"/>
      <c r="M205" s="640"/>
      <c r="N205" s="640"/>
      <c r="O205" s="640"/>
      <c r="P205" s="640"/>
      <c r="Q205" s="640"/>
      <c r="R205" s="640"/>
      <c r="S205" s="640"/>
      <c r="T205" s="640"/>
      <c r="U205" s="640"/>
      <c r="V205" s="640"/>
      <c r="W205" s="640"/>
      <c r="X205" s="640"/>
    </row>
    <row r="206" customFormat="false" ht="15" hidden="false" customHeight="false" outlineLevel="0" collapsed="false">
      <c r="A206" s="667"/>
      <c r="B206" s="640"/>
      <c r="C206" s="640"/>
      <c r="D206" s="640"/>
      <c r="E206" s="640"/>
      <c r="F206" s="640"/>
      <c r="G206" s="640"/>
      <c r="H206" s="640"/>
      <c r="I206" s="640"/>
      <c r="J206" s="640"/>
      <c r="K206" s="640"/>
      <c r="L206" s="640"/>
      <c r="M206" s="640"/>
      <c r="N206" s="640"/>
      <c r="O206" s="640"/>
      <c r="P206" s="640"/>
      <c r="Q206" s="640"/>
      <c r="R206" s="640"/>
      <c r="S206" s="640"/>
      <c r="T206" s="640"/>
      <c r="U206" s="640"/>
      <c r="V206" s="640"/>
      <c r="W206" s="640"/>
      <c r="X206" s="640"/>
    </row>
    <row r="207" customFormat="false" ht="15" hidden="false" customHeight="false" outlineLevel="0" collapsed="false">
      <c r="A207" s="667"/>
      <c r="B207" s="640"/>
      <c r="C207" s="640"/>
      <c r="D207" s="640"/>
      <c r="E207" s="640"/>
      <c r="F207" s="640"/>
      <c r="G207" s="640"/>
      <c r="H207" s="640"/>
      <c r="I207" s="640"/>
      <c r="J207" s="640"/>
      <c r="K207" s="640"/>
      <c r="L207" s="640"/>
      <c r="M207" s="640"/>
      <c r="N207" s="640"/>
      <c r="O207" s="640"/>
      <c r="P207" s="640"/>
      <c r="Q207" s="640"/>
      <c r="R207" s="640"/>
      <c r="S207" s="640"/>
      <c r="T207" s="640"/>
      <c r="U207" s="640"/>
      <c r="V207" s="640"/>
      <c r="W207" s="640"/>
      <c r="X207" s="640"/>
    </row>
    <row r="208" customFormat="false" ht="15" hidden="false" customHeight="false" outlineLevel="0" collapsed="false">
      <c r="A208" s="667"/>
      <c r="B208" s="640"/>
      <c r="C208" s="640"/>
      <c r="D208" s="640"/>
      <c r="E208" s="640"/>
      <c r="F208" s="640"/>
      <c r="G208" s="640"/>
      <c r="H208" s="640"/>
      <c r="I208" s="640"/>
      <c r="J208" s="640"/>
      <c r="K208" s="640"/>
      <c r="L208" s="640"/>
      <c r="M208" s="640"/>
      <c r="N208" s="640"/>
      <c r="O208" s="640"/>
      <c r="P208" s="640"/>
      <c r="Q208" s="640"/>
      <c r="R208" s="640"/>
      <c r="S208" s="640"/>
      <c r="T208" s="640"/>
      <c r="U208" s="640"/>
      <c r="V208" s="640"/>
      <c r="W208" s="640"/>
      <c r="X208" s="640"/>
    </row>
    <row r="209" customFormat="false" ht="15" hidden="false" customHeight="false" outlineLevel="0" collapsed="false">
      <c r="A209" s="667"/>
      <c r="B209" s="640"/>
      <c r="C209" s="640"/>
      <c r="D209" s="640"/>
      <c r="E209" s="640"/>
      <c r="F209" s="640"/>
      <c r="G209" s="640"/>
      <c r="H209" s="640"/>
      <c r="I209" s="640"/>
      <c r="J209" s="640"/>
      <c r="K209" s="640"/>
      <c r="L209" s="640"/>
      <c r="M209" s="640"/>
      <c r="N209" s="640"/>
      <c r="O209" s="640"/>
      <c r="P209" s="640"/>
      <c r="Q209" s="640"/>
      <c r="R209" s="640"/>
      <c r="S209" s="640"/>
      <c r="T209" s="640"/>
      <c r="U209" s="640"/>
      <c r="V209" s="640"/>
      <c r="W209" s="640"/>
      <c r="X209" s="640"/>
    </row>
    <row r="210" customFormat="false" ht="15" hidden="false" customHeight="false" outlineLevel="0" collapsed="false">
      <c r="A210" s="667"/>
      <c r="B210" s="640"/>
      <c r="C210" s="640"/>
      <c r="D210" s="640"/>
      <c r="E210" s="640"/>
      <c r="F210" s="640"/>
      <c r="G210" s="640"/>
      <c r="H210" s="640"/>
      <c r="I210" s="640"/>
      <c r="J210" s="640"/>
      <c r="K210" s="640"/>
      <c r="L210" s="640"/>
      <c r="M210" s="640"/>
      <c r="N210" s="640"/>
      <c r="O210" s="640"/>
      <c r="P210" s="640"/>
      <c r="Q210" s="640"/>
      <c r="R210" s="640"/>
      <c r="S210" s="640"/>
      <c r="T210" s="640"/>
      <c r="U210" s="640"/>
      <c r="V210" s="640"/>
      <c r="W210" s="640"/>
      <c r="X210" s="640"/>
    </row>
    <row r="211" customFormat="false" ht="15" hidden="false" customHeight="false" outlineLevel="0" collapsed="false">
      <c r="A211" s="667"/>
      <c r="B211" s="640"/>
      <c r="C211" s="640"/>
      <c r="D211" s="640"/>
      <c r="E211" s="640"/>
      <c r="F211" s="640"/>
      <c r="G211" s="640"/>
      <c r="H211" s="640"/>
      <c r="I211" s="640"/>
      <c r="J211" s="640"/>
      <c r="K211" s="640"/>
      <c r="L211" s="640"/>
      <c r="M211" s="640"/>
      <c r="N211" s="640"/>
      <c r="O211" s="640"/>
      <c r="P211" s="640"/>
      <c r="Q211" s="640"/>
      <c r="R211" s="640"/>
      <c r="S211" s="640"/>
      <c r="T211" s="640"/>
      <c r="U211" s="640"/>
      <c r="V211" s="640"/>
      <c r="W211" s="640"/>
      <c r="X211" s="640"/>
    </row>
    <row r="212" customFormat="false" ht="15" hidden="false" customHeight="false" outlineLevel="0" collapsed="false">
      <c r="A212" s="667"/>
      <c r="B212" s="640"/>
      <c r="C212" s="640"/>
      <c r="D212" s="640"/>
      <c r="E212" s="640"/>
      <c r="F212" s="640"/>
      <c r="G212" s="640"/>
      <c r="H212" s="640"/>
      <c r="I212" s="640"/>
      <c r="J212" s="640"/>
      <c r="K212" s="640"/>
      <c r="L212" s="640"/>
      <c r="M212" s="640"/>
      <c r="N212" s="640"/>
      <c r="O212" s="640"/>
      <c r="P212" s="640"/>
      <c r="Q212" s="640"/>
      <c r="R212" s="640"/>
      <c r="S212" s="640"/>
      <c r="T212" s="640"/>
      <c r="U212" s="640"/>
      <c r="V212" s="640"/>
      <c r="W212" s="640"/>
      <c r="X212" s="640"/>
    </row>
    <row r="213" customFormat="false" ht="15" hidden="false" customHeight="false" outlineLevel="0" collapsed="false">
      <c r="A213" s="667"/>
      <c r="B213" s="640"/>
      <c r="C213" s="640"/>
      <c r="D213" s="640"/>
      <c r="E213" s="640"/>
      <c r="F213" s="640"/>
      <c r="G213" s="640"/>
      <c r="H213" s="640"/>
      <c r="I213" s="640"/>
      <c r="J213" s="640"/>
      <c r="K213" s="640"/>
      <c r="L213" s="640"/>
      <c r="M213" s="640"/>
      <c r="N213" s="640"/>
      <c r="O213" s="640"/>
      <c r="P213" s="640"/>
      <c r="Q213" s="640"/>
      <c r="R213" s="640"/>
      <c r="S213" s="640"/>
      <c r="T213" s="640"/>
      <c r="U213" s="640"/>
      <c r="V213" s="640"/>
      <c r="W213" s="640"/>
      <c r="X213" s="640"/>
    </row>
    <row r="214" customFormat="false" ht="15" hidden="false" customHeight="false" outlineLevel="0" collapsed="false">
      <c r="A214" s="667"/>
      <c r="B214" s="640"/>
      <c r="C214" s="640"/>
      <c r="D214" s="640"/>
      <c r="E214" s="640"/>
      <c r="F214" s="640"/>
      <c r="G214" s="640"/>
      <c r="H214" s="640"/>
      <c r="I214" s="640"/>
      <c r="J214" s="640"/>
      <c r="K214" s="640"/>
      <c r="L214" s="640"/>
      <c r="M214" s="640"/>
      <c r="N214" s="640"/>
      <c r="O214" s="640"/>
      <c r="P214" s="640"/>
      <c r="Q214" s="640"/>
      <c r="R214" s="640"/>
      <c r="S214" s="640"/>
      <c r="T214" s="640"/>
      <c r="U214" s="640"/>
      <c r="V214" s="640"/>
      <c r="W214" s="640"/>
      <c r="X214" s="640"/>
    </row>
    <row r="215" customFormat="false" ht="15" hidden="false" customHeight="false" outlineLevel="0" collapsed="false">
      <c r="A215" s="667"/>
      <c r="B215" s="640"/>
      <c r="C215" s="640"/>
      <c r="D215" s="640"/>
      <c r="E215" s="640"/>
      <c r="F215" s="640"/>
      <c r="G215" s="640"/>
      <c r="H215" s="640"/>
      <c r="I215" s="640"/>
      <c r="J215" s="640"/>
      <c r="K215" s="640"/>
      <c r="L215" s="640"/>
      <c r="M215" s="640"/>
      <c r="N215" s="640"/>
      <c r="O215" s="640"/>
      <c r="P215" s="640"/>
      <c r="Q215" s="640"/>
      <c r="R215" s="640"/>
      <c r="S215" s="640"/>
      <c r="T215" s="640"/>
      <c r="U215" s="640"/>
      <c r="V215" s="640"/>
      <c r="W215" s="640"/>
      <c r="X215" s="640"/>
    </row>
    <row r="216" customFormat="false" ht="15" hidden="false" customHeight="false" outlineLevel="0" collapsed="false">
      <c r="A216" s="667"/>
      <c r="B216" s="640"/>
      <c r="C216" s="640"/>
      <c r="D216" s="640"/>
      <c r="E216" s="640"/>
      <c r="F216" s="640"/>
      <c r="G216" s="640"/>
      <c r="H216" s="640"/>
      <c r="I216" s="640"/>
      <c r="J216" s="640"/>
      <c r="K216" s="640"/>
      <c r="L216" s="640"/>
      <c r="M216" s="640"/>
      <c r="N216" s="640"/>
      <c r="O216" s="640"/>
      <c r="P216" s="640"/>
      <c r="Q216" s="640"/>
      <c r="R216" s="640"/>
      <c r="S216" s="640"/>
      <c r="T216" s="640"/>
      <c r="U216" s="640"/>
      <c r="V216" s="640"/>
      <c r="W216" s="640"/>
      <c r="X216" s="640"/>
    </row>
    <row r="217" customFormat="false" ht="15" hidden="false" customHeight="false" outlineLevel="0" collapsed="false">
      <c r="A217" s="667"/>
      <c r="B217" s="640"/>
      <c r="C217" s="640"/>
      <c r="D217" s="640"/>
      <c r="E217" s="640"/>
      <c r="F217" s="640"/>
      <c r="G217" s="640"/>
      <c r="H217" s="640"/>
      <c r="I217" s="640"/>
      <c r="J217" s="640"/>
      <c r="K217" s="640"/>
      <c r="L217" s="640"/>
      <c r="M217" s="640"/>
      <c r="N217" s="640"/>
      <c r="O217" s="640"/>
      <c r="P217" s="640"/>
      <c r="Q217" s="640"/>
      <c r="R217" s="640"/>
      <c r="S217" s="640"/>
      <c r="T217" s="640"/>
      <c r="U217" s="640"/>
      <c r="V217" s="640"/>
      <c r="W217" s="640"/>
      <c r="X217" s="640"/>
    </row>
    <row r="218" customFormat="false" ht="15" hidden="false" customHeight="false" outlineLevel="0" collapsed="false">
      <c r="A218" s="667"/>
      <c r="B218" s="640"/>
      <c r="C218" s="640"/>
      <c r="D218" s="640"/>
      <c r="E218" s="640"/>
      <c r="F218" s="640"/>
      <c r="G218" s="640"/>
      <c r="H218" s="640"/>
      <c r="I218" s="640"/>
      <c r="J218" s="640"/>
      <c r="K218" s="640"/>
      <c r="L218" s="640"/>
      <c r="M218" s="640"/>
      <c r="N218" s="640"/>
      <c r="O218" s="640"/>
      <c r="P218" s="640"/>
      <c r="Q218" s="640"/>
      <c r="R218" s="640"/>
      <c r="S218" s="640"/>
      <c r="T218" s="640"/>
      <c r="U218" s="640"/>
      <c r="V218" s="640"/>
      <c r="W218" s="640"/>
      <c r="X218" s="640"/>
    </row>
    <row r="219" customFormat="false" ht="15" hidden="false" customHeight="false" outlineLevel="0" collapsed="false">
      <c r="A219" s="667"/>
      <c r="B219" s="640"/>
      <c r="C219" s="640"/>
      <c r="D219" s="640"/>
      <c r="E219" s="640"/>
      <c r="F219" s="640"/>
      <c r="G219" s="640"/>
      <c r="H219" s="640"/>
      <c r="I219" s="640"/>
      <c r="J219" s="640"/>
      <c r="K219" s="640"/>
      <c r="L219" s="640"/>
      <c r="M219" s="640"/>
      <c r="N219" s="640"/>
      <c r="O219" s="640"/>
      <c r="P219" s="640"/>
      <c r="Q219" s="640"/>
      <c r="R219" s="640"/>
      <c r="S219" s="640"/>
      <c r="T219" s="640"/>
      <c r="U219" s="640"/>
      <c r="V219" s="640"/>
      <c r="W219" s="640"/>
      <c r="X219" s="640"/>
    </row>
    <row r="220" customFormat="false" ht="15" hidden="false" customHeight="false" outlineLevel="0" collapsed="false">
      <c r="A220" s="667"/>
      <c r="B220" s="640"/>
      <c r="C220" s="640"/>
      <c r="D220" s="640"/>
      <c r="E220" s="640"/>
      <c r="F220" s="640"/>
      <c r="G220" s="640"/>
      <c r="H220" s="640"/>
      <c r="I220" s="640"/>
      <c r="J220" s="640"/>
      <c r="K220" s="640"/>
      <c r="L220" s="640"/>
      <c r="M220" s="640"/>
      <c r="N220" s="640"/>
      <c r="O220" s="640"/>
      <c r="P220" s="640"/>
      <c r="Q220" s="640"/>
      <c r="R220" s="640"/>
      <c r="S220" s="640"/>
      <c r="T220" s="640"/>
      <c r="U220" s="640"/>
      <c r="V220" s="640"/>
      <c r="W220" s="640"/>
      <c r="X220" s="640"/>
    </row>
    <row r="221" customFormat="false" ht="15" hidden="false" customHeight="false" outlineLevel="0" collapsed="false">
      <c r="A221" s="667"/>
      <c r="B221" s="640"/>
      <c r="C221" s="640"/>
      <c r="D221" s="640"/>
      <c r="E221" s="640"/>
      <c r="F221" s="640"/>
      <c r="G221" s="640"/>
      <c r="H221" s="640"/>
      <c r="I221" s="640"/>
      <c r="J221" s="640"/>
      <c r="K221" s="640"/>
      <c r="L221" s="640"/>
      <c r="M221" s="640"/>
      <c r="N221" s="640"/>
      <c r="O221" s="640"/>
      <c r="P221" s="640"/>
      <c r="Q221" s="640"/>
      <c r="R221" s="640"/>
      <c r="S221" s="640"/>
      <c r="T221" s="640"/>
      <c r="U221" s="640"/>
      <c r="V221" s="640"/>
      <c r="W221" s="640"/>
      <c r="X221" s="640"/>
    </row>
    <row r="222" customFormat="false" ht="15" hidden="false" customHeight="false" outlineLevel="0" collapsed="false">
      <c r="A222" s="667"/>
      <c r="B222" s="640"/>
      <c r="C222" s="640"/>
      <c r="D222" s="640"/>
      <c r="E222" s="640"/>
      <c r="F222" s="640"/>
      <c r="G222" s="640"/>
      <c r="H222" s="640"/>
      <c r="I222" s="640"/>
      <c r="J222" s="640"/>
      <c r="K222" s="640"/>
      <c r="L222" s="640"/>
      <c r="M222" s="640"/>
      <c r="N222" s="640"/>
      <c r="O222" s="640"/>
      <c r="P222" s="640"/>
      <c r="Q222" s="640"/>
      <c r="R222" s="640"/>
      <c r="S222" s="640"/>
      <c r="T222" s="640"/>
      <c r="U222" s="640"/>
      <c r="V222" s="640"/>
      <c r="W222" s="640"/>
      <c r="X222" s="640"/>
    </row>
    <row r="223" customFormat="false" ht="15" hidden="false" customHeight="false" outlineLevel="0" collapsed="false">
      <c r="A223" s="667"/>
      <c r="B223" s="640"/>
      <c r="C223" s="640"/>
      <c r="D223" s="640"/>
      <c r="E223" s="640"/>
      <c r="F223" s="640"/>
      <c r="G223" s="640"/>
      <c r="H223" s="640"/>
      <c r="I223" s="640"/>
      <c r="J223" s="640"/>
      <c r="K223" s="640"/>
      <c r="L223" s="640"/>
      <c r="M223" s="640"/>
      <c r="N223" s="640"/>
      <c r="O223" s="640"/>
      <c r="P223" s="640"/>
      <c r="Q223" s="640"/>
      <c r="R223" s="640"/>
      <c r="S223" s="640"/>
      <c r="T223" s="640"/>
      <c r="U223" s="640"/>
      <c r="V223" s="640"/>
      <c r="W223" s="640"/>
      <c r="X223" s="640"/>
    </row>
    <row r="224" customFormat="false" ht="15" hidden="false" customHeight="false" outlineLevel="0" collapsed="false">
      <c r="A224" s="667"/>
      <c r="B224" s="640"/>
      <c r="C224" s="640"/>
      <c r="D224" s="640"/>
      <c r="E224" s="640"/>
      <c r="F224" s="640"/>
      <c r="G224" s="640"/>
      <c r="H224" s="640"/>
      <c r="I224" s="640"/>
      <c r="J224" s="640"/>
      <c r="K224" s="640"/>
      <c r="L224" s="640"/>
      <c r="M224" s="640"/>
      <c r="N224" s="640"/>
      <c r="O224" s="640"/>
      <c r="P224" s="640"/>
      <c r="Q224" s="640"/>
      <c r="R224" s="640"/>
      <c r="S224" s="640"/>
      <c r="T224" s="640"/>
      <c r="U224" s="640"/>
      <c r="V224" s="640"/>
      <c r="W224" s="640"/>
      <c r="X224" s="640"/>
    </row>
    <row r="225" customFormat="false" ht="15" hidden="false" customHeight="false" outlineLevel="0" collapsed="false">
      <c r="A225" s="667"/>
      <c r="B225" s="640"/>
      <c r="C225" s="640"/>
      <c r="D225" s="640"/>
      <c r="E225" s="640"/>
      <c r="F225" s="640"/>
      <c r="G225" s="640"/>
      <c r="H225" s="640"/>
      <c r="I225" s="640"/>
      <c r="J225" s="640"/>
      <c r="K225" s="640"/>
      <c r="L225" s="640"/>
      <c r="M225" s="640"/>
      <c r="N225" s="640"/>
      <c r="O225" s="640"/>
      <c r="P225" s="640"/>
      <c r="Q225" s="640"/>
      <c r="R225" s="640"/>
      <c r="S225" s="640"/>
      <c r="T225" s="640"/>
      <c r="U225" s="640"/>
      <c r="V225" s="640"/>
      <c r="W225" s="640"/>
      <c r="X225" s="640"/>
    </row>
    <row r="226" customFormat="false" ht="15" hidden="false" customHeight="false" outlineLevel="0" collapsed="false">
      <c r="A226" s="667"/>
      <c r="B226" s="640"/>
      <c r="C226" s="640"/>
      <c r="D226" s="640"/>
      <c r="E226" s="640"/>
      <c r="F226" s="640"/>
      <c r="G226" s="640"/>
      <c r="H226" s="640"/>
      <c r="I226" s="640"/>
      <c r="J226" s="640"/>
      <c r="K226" s="640"/>
      <c r="L226" s="640"/>
      <c r="M226" s="640"/>
      <c r="N226" s="640"/>
      <c r="O226" s="640"/>
      <c r="P226" s="640"/>
      <c r="Q226" s="640"/>
      <c r="R226" s="640"/>
      <c r="S226" s="640"/>
      <c r="T226" s="640"/>
      <c r="U226" s="640"/>
      <c r="V226" s="640"/>
      <c r="W226" s="640"/>
      <c r="X226" s="640"/>
    </row>
    <row r="227" customFormat="false" ht="15" hidden="false" customHeight="false" outlineLevel="0" collapsed="false">
      <c r="A227" s="667"/>
      <c r="B227" s="640"/>
      <c r="C227" s="640"/>
      <c r="D227" s="640"/>
      <c r="E227" s="640"/>
      <c r="F227" s="640"/>
      <c r="G227" s="640"/>
      <c r="H227" s="640"/>
      <c r="I227" s="640"/>
      <c r="J227" s="640"/>
      <c r="K227" s="640"/>
      <c r="L227" s="640"/>
      <c r="M227" s="640"/>
      <c r="N227" s="640"/>
      <c r="O227" s="640"/>
      <c r="P227" s="640"/>
      <c r="Q227" s="640"/>
      <c r="R227" s="640"/>
      <c r="S227" s="640"/>
      <c r="T227" s="640"/>
      <c r="U227" s="640"/>
      <c r="V227" s="640"/>
      <c r="W227" s="640"/>
      <c r="X227" s="640"/>
    </row>
    <row r="228" customFormat="false" ht="15" hidden="false" customHeight="false" outlineLevel="0" collapsed="false">
      <c r="A228" s="667"/>
      <c r="B228" s="640"/>
      <c r="C228" s="640"/>
      <c r="D228" s="640"/>
      <c r="E228" s="640"/>
      <c r="F228" s="640"/>
      <c r="G228" s="640"/>
      <c r="H228" s="640"/>
      <c r="I228" s="640"/>
      <c r="J228" s="640"/>
      <c r="K228" s="640"/>
      <c r="L228" s="640"/>
      <c r="M228" s="640"/>
      <c r="N228" s="640"/>
      <c r="O228" s="640"/>
      <c r="P228" s="640"/>
      <c r="Q228" s="640"/>
      <c r="R228" s="640"/>
      <c r="S228" s="640"/>
      <c r="T228" s="640"/>
      <c r="U228" s="640"/>
      <c r="V228" s="640"/>
      <c r="W228" s="640"/>
      <c r="X228" s="640"/>
    </row>
    <row r="229" customFormat="false" ht="15" hidden="false" customHeight="false" outlineLevel="0" collapsed="false">
      <c r="A229" s="667"/>
      <c r="B229" s="640"/>
      <c r="C229" s="640"/>
      <c r="D229" s="640"/>
      <c r="E229" s="640"/>
      <c r="F229" s="640"/>
      <c r="G229" s="640"/>
      <c r="H229" s="640"/>
      <c r="I229" s="640"/>
      <c r="J229" s="640"/>
      <c r="K229" s="640"/>
      <c r="L229" s="640"/>
      <c r="M229" s="640"/>
      <c r="N229" s="640"/>
      <c r="O229" s="640"/>
      <c r="P229" s="640"/>
      <c r="Q229" s="640"/>
      <c r="R229" s="640"/>
      <c r="S229" s="640"/>
      <c r="T229" s="640"/>
      <c r="U229" s="640"/>
      <c r="V229" s="640"/>
      <c r="W229" s="640"/>
      <c r="X229" s="640"/>
    </row>
    <row r="230" customFormat="false" ht="15" hidden="false" customHeight="false" outlineLevel="0" collapsed="false">
      <c r="A230" s="667"/>
      <c r="B230" s="640"/>
      <c r="C230" s="640"/>
      <c r="D230" s="640"/>
      <c r="E230" s="640"/>
      <c r="F230" s="640"/>
      <c r="G230" s="640"/>
      <c r="H230" s="640"/>
      <c r="I230" s="640"/>
      <c r="J230" s="640"/>
      <c r="K230" s="640"/>
      <c r="L230" s="640"/>
      <c r="M230" s="640"/>
      <c r="N230" s="640"/>
      <c r="O230" s="640"/>
      <c r="P230" s="640"/>
      <c r="Q230" s="640"/>
      <c r="R230" s="640"/>
      <c r="S230" s="640"/>
      <c r="T230" s="640"/>
      <c r="U230" s="640"/>
      <c r="V230" s="640"/>
      <c r="W230" s="640"/>
      <c r="X230" s="640"/>
    </row>
    <row r="231" customFormat="false" ht="15" hidden="false" customHeight="false" outlineLevel="0" collapsed="false">
      <c r="A231" s="667"/>
      <c r="B231" s="640"/>
      <c r="C231" s="640"/>
      <c r="D231" s="640"/>
      <c r="E231" s="640"/>
      <c r="F231" s="640"/>
      <c r="G231" s="640"/>
      <c r="H231" s="640"/>
      <c r="I231" s="640"/>
      <c r="J231" s="640"/>
      <c r="K231" s="640"/>
      <c r="L231" s="640"/>
      <c r="M231" s="640"/>
      <c r="N231" s="640"/>
      <c r="O231" s="640"/>
      <c r="P231" s="640"/>
      <c r="Q231" s="640"/>
      <c r="R231" s="640"/>
      <c r="S231" s="640"/>
      <c r="T231" s="640"/>
      <c r="U231" s="640"/>
      <c r="V231" s="640"/>
      <c r="W231" s="640"/>
      <c r="X231" s="640"/>
    </row>
    <row r="232" customFormat="false" ht="15" hidden="false" customHeight="false" outlineLevel="0" collapsed="false">
      <c r="A232" s="667"/>
      <c r="B232" s="640"/>
      <c r="C232" s="640"/>
      <c r="D232" s="640"/>
      <c r="E232" s="640"/>
      <c r="F232" s="640"/>
      <c r="G232" s="640"/>
      <c r="H232" s="640"/>
      <c r="I232" s="640"/>
      <c r="J232" s="640"/>
      <c r="K232" s="640"/>
      <c r="L232" s="640"/>
      <c r="M232" s="640"/>
      <c r="N232" s="640"/>
      <c r="O232" s="640"/>
      <c r="P232" s="640"/>
      <c r="Q232" s="640"/>
      <c r="R232" s="640"/>
      <c r="S232" s="640"/>
      <c r="T232" s="640"/>
      <c r="U232" s="640"/>
      <c r="V232" s="640"/>
      <c r="W232" s="640"/>
      <c r="X232" s="640"/>
    </row>
    <row r="233" customFormat="false" ht="15" hidden="false" customHeight="false" outlineLevel="0" collapsed="false">
      <c r="A233" s="667"/>
      <c r="B233" s="640"/>
      <c r="C233" s="640"/>
      <c r="D233" s="640"/>
      <c r="E233" s="640"/>
      <c r="F233" s="640"/>
      <c r="G233" s="640"/>
      <c r="H233" s="640"/>
      <c r="I233" s="640"/>
      <c r="J233" s="640"/>
      <c r="K233" s="640"/>
      <c r="L233" s="640"/>
      <c r="M233" s="640"/>
      <c r="N233" s="640"/>
      <c r="O233" s="640"/>
      <c r="P233" s="640"/>
      <c r="Q233" s="640"/>
      <c r="R233" s="640"/>
      <c r="S233" s="640"/>
      <c r="T233" s="640"/>
      <c r="U233" s="640"/>
      <c r="V233" s="640"/>
      <c r="W233" s="640"/>
      <c r="X233" s="640"/>
    </row>
    <row r="234" customFormat="false" ht="15" hidden="false" customHeight="false" outlineLevel="0" collapsed="false">
      <c r="A234" s="667"/>
      <c r="B234" s="640"/>
      <c r="C234" s="640"/>
      <c r="D234" s="640"/>
      <c r="E234" s="640"/>
      <c r="F234" s="640"/>
      <c r="G234" s="640"/>
      <c r="H234" s="640"/>
      <c r="I234" s="640"/>
      <c r="J234" s="640"/>
      <c r="K234" s="640"/>
      <c r="L234" s="640"/>
      <c r="M234" s="640"/>
      <c r="N234" s="640"/>
      <c r="O234" s="640"/>
      <c r="P234" s="640"/>
      <c r="Q234" s="640"/>
      <c r="R234" s="640"/>
      <c r="S234" s="640"/>
      <c r="T234" s="640"/>
      <c r="U234" s="640"/>
      <c r="V234" s="640"/>
      <c r="W234" s="640"/>
      <c r="X234" s="640"/>
    </row>
    <row r="235" customFormat="false" ht="15" hidden="false" customHeight="false" outlineLevel="0" collapsed="false">
      <c r="A235" s="667"/>
      <c r="B235" s="640"/>
      <c r="C235" s="640"/>
      <c r="D235" s="640"/>
      <c r="E235" s="640"/>
      <c r="F235" s="640"/>
      <c r="G235" s="640"/>
      <c r="H235" s="640"/>
      <c r="I235" s="640"/>
      <c r="J235" s="640"/>
      <c r="K235" s="640"/>
      <c r="L235" s="640"/>
      <c r="M235" s="640"/>
      <c r="N235" s="640"/>
      <c r="O235" s="640"/>
      <c r="P235" s="640"/>
      <c r="Q235" s="640"/>
      <c r="R235" s="640"/>
      <c r="S235" s="640"/>
      <c r="T235" s="640"/>
      <c r="U235" s="640"/>
      <c r="V235" s="640"/>
      <c r="W235" s="640"/>
      <c r="X235" s="640"/>
    </row>
    <row r="236" customFormat="false" ht="15" hidden="false" customHeight="false" outlineLevel="0" collapsed="false">
      <c r="A236" s="667"/>
      <c r="B236" s="640"/>
      <c r="C236" s="640"/>
      <c r="D236" s="640"/>
      <c r="E236" s="640"/>
      <c r="F236" s="640"/>
      <c r="G236" s="640"/>
      <c r="H236" s="640"/>
      <c r="I236" s="640"/>
      <c r="J236" s="640"/>
      <c r="K236" s="640"/>
      <c r="L236" s="640"/>
      <c r="M236" s="640"/>
      <c r="N236" s="640"/>
      <c r="O236" s="640"/>
      <c r="P236" s="640"/>
      <c r="Q236" s="640"/>
      <c r="R236" s="640"/>
      <c r="S236" s="640"/>
      <c r="T236" s="640"/>
      <c r="U236" s="640"/>
      <c r="V236" s="640"/>
      <c r="W236" s="640"/>
      <c r="X236" s="640"/>
    </row>
    <row r="237" customFormat="false" ht="15" hidden="false" customHeight="false" outlineLevel="0" collapsed="false">
      <c r="A237" s="667"/>
      <c r="B237" s="640"/>
      <c r="C237" s="640"/>
      <c r="D237" s="640"/>
      <c r="E237" s="640"/>
      <c r="F237" s="640"/>
      <c r="G237" s="640"/>
      <c r="H237" s="640"/>
      <c r="I237" s="640"/>
      <c r="J237" s="640"/>
      <c r="K237" s="640"/>
      <c r="L237" s="640"/>
      <c r="M237" s="640"/>
      <c r="N237" s="640"/>
      <c r="O237" s="640"/>
      <c r="P237" s="640"/>
      <c r="Q237" s="640"/>
      <c r="R237" s="640"/>
      <c r="S237" s="640"/>
      <c r="T237" s="640"/>
      <c r="U237" s="640"/>
      <c r="V237" s="640"/>
      <c r="W237" s="640"/>
      <c r="X237" s="640"/>
    </row>
    <row r="238" customFormat="false" ht="15" hidden="false" customHeight="false" outlineLevel="0" collapsed="false">
      <c r="A238" s="667"/>
      <c r="B238" s="640"/>
      <c r="C238" s="640"/>
      <c r="D238" s="640"/>
      <c r="E238" s="640"/>
      <c r="F238" s="640"/>
      <c r="G238" s="640"/>
      <c r="H238" s="640"/>
      <c r="I238" s="640"/>
      <c r="J238" s="640"/>
      <c r="K238" s="640"/>
      <c r="L238" s="640"/>
      <c r="M238" s="640"/>
      <c r="N238" s="640"/>
      <c r="O238" s="640"/>
      <c r="P238" s="640"/>
      <c r="Q238" s="640"/>
      <c r="R238" s="640"/>
      <c r="S238" s="640"/>
      <c r="T238" s="640"/>
      <c r="U238" s="640"/>
      <c r="V238" s="640"/>
      <c r="W238" s="640"/>
      <c r="X238" s="640"/>
    </row>
    <row r="239" customFormat="false" ht="15" hidden="false" customHeight="false" outlineLevel="0" collapsed="false">
      <c r="A239" s="667"/>
      <c r="B239" s="640"/>
      <c r="C239" s="640"/>
      <c r="D239" s="640"/>
      <c r="E239" s="640"/>
      <c r="F239" s="640"/>
      <c r="G239" s="640"/>
      <c r="H239" s="640"/>
      <c r="I239" s="640"/>
      <c r="J239" s="640"/>
      <c r="K239" s="640"/>
      <c r="L239" s="640"/>
      <c r="M239" s="640"/>
      <c r="N239" s="640"/>
      <c r="O239" s="640"/>
      <c r="P239" s="640"/>
      <c r="Q239" s="640"/>
      <c r="R239" s="640"/>
      <c r="S239" s="640"/>
      <c r="T239" s="640"/>
      <c r="U239" s="640"/>
      <c r="V239" s="640"/>
      <c r="W239" s="640"/>
      <c r="X239" s="640"/>
    </row>
    <row r="240" customFormat="false" ht="15" hidden="false" customHeight="false" outlineLevel="0" collapsed="false">
      <c r="A240" s="667"/>
      <c r="B240" s="640"/>
      <c r="C240" s="640"/>
      <c r="D240" s="640"/>
      <c r="E240" s="640"/>
      <c r="F240" s="640"/>
      <c r="G240" s="640"/>
      <c r="H240" s="640"/>
      <c r="I240" s="640"/>
      <c r="J240" s="640"/>
      <c r="K240" s="640"/>
      <c r="L240" s="640"/>
      <c r="M240" s="640"/>
      <c r="N240" s="640"/>
      <c r="O240" s="640"/>
      <c r="P240" s="640"/>
      <c r="Q240" s="640"/>
      <c r="R240" s="640"/>
      <c r="S240" s="640"/>
      <c r="T240" s="640"/>
      <c r="U240" s="640"/>
      <c r="V240" s="640"/>
      <c r="W240" s="640"/>
      <c r="X240" s="640"/>
    </row>
    <row r="241" customFormat="false" ht="15" hidden="false" customHeight="false" outlineLevel="0" collapsed="false">
      <c r="A241" s="667"/>
      <c r="B241" s="640"/>
      <c r="C241" s="640"/>
      <c r="D241" s="640"/>
      <c r="E241" s="640"/>
      <c r="F241" s="640"/>
      <c r="G241" s="640"/>
      <c r="H241" s="640"/>
      <c r="I241" s="640"/>
      <c r="J241" s="640"/>
      <c r="K241" s="640"/>
      <c r="L241" s="640"/>
      <c r="M241" s="640"/>
      <c r="N241" s="640"/>
      <c r="O241" s="640"/>
      <c r="P241" s="640"/>
      <c r="Q241" s="640"/>
      <c r="R241" s="640"/>
      <c r="S241" s="640"/>
      <c r="T241" s="640"/>
      <c r="U241" s="640"/>
      <c r="V241" s="640"/>
      <c r="W241" s="640"/>
      <c r="X241" s="640"/>
    </row>
    <row r="242" customFormat="false" ht="15" hidden="false" customHeight="false" outlineLevel="0" collapsed="false">
      <c r="A242" s="667"/>
      <c r="B242" s="640"/>
      <c r="C242" s="640"/>
      <c r="D242" s="640"/>
      <c r="E242" s="640"/>
      <c r="F242" s="640"/>
      <c r="G242" s="640"/>
      <c r="H242" s="640"/>
      <c r="I242" s="640"/>
      <c r="J242" s="640"/>
      <c r="K242" s="640"/>
      <c r="L242" s="640"/>
      <c r="M242" s="640"/>
      <c r="N242" s="640"/>
      <c r="O242" s="640"/>
      <c r="P242" s="640"/>
      <c r="Q242" s="640"/>
      <c r="R242" s="640"/>
      <c r="S242" s="640"/>
      <c r="T242" s="640"/>
      <c r="U242" s="640"/>
      <c r="V242" s="640"/>
      <c r="W242" s="640"/>
      <c r="X242" s="640"/>
    </row>
    <row r="243" customFormat="false" ht="15" hidden="false" customHeight="false" outlineLevel="0" collapsed="false">
      <c r="A243" s="667"/>
      <c r="B243" s="640"/>
      <c r="C243" s="640"/>
      <c r="D243" s="640"/>
      <c r="E243" s="640"/>
      <c r="F243" s="640"/>
      <c r="G243" s="640"/>
      <c r="H243" s="640"/>
      <c r="I243" s="640"/>
      <c r="J243" s="640"/>
      <c r="K243" s="640"/>
      <c r="L243" s="640"/>
      <c r="M243" s="640"/>
      <c r="N243" s="640"/>
      <c r="O243" s="640"/>
      <c r="P243" s="640"/>
      <c r="Q243" s="640"/>
      <c r="R243" s="640"/>
      <c r="S243" s="640"/>
      <c r="T243" s="640"/>
      <c r="U243" s="640"/>
      <c r="V243" s="640"/>
      <c r="W243" s="640"/>
      <c r="X243" s="640"/>
    </row>
    <row r="244" customFormat="false" ht="15" hidden="false" customHeight="false" outlineLevel="0" collapsed="false">
      <c r="A244" s="667"/>
      <c r="B244" s="640"/>
      <c r="C244" s="640"/>
      <c r="D244" s="640"/>
      <c r="E244" s="640"/>
      <c r="F244" s="640"/>
      <c r="G244" s="640"/>
      <c r="H244" s="640"/>
      <c r="I244" s="640"/>
      <c r="J244" s="640"/>
      <c r="K244" s="640"/>
      <c r="L244" s="640"/>
      <c r="M244" s="640"/>
      <c r="N244" s="640"/>
      <c r="O244" s="640"/>
      <c r="P244" s="640"/>
      <c r="Q244" s="640"/>
      <c r="R244" s="640"/>
      <c r="S244" s="640"/>
      <c r="T244" s="640"/>
      <c r="U244" s="640"/>
      <c r="V244" s="640"/>
      <c r="W244" s="640"/>
      <c r="X244" s="640"/>
    </row>
    <row r="245" customFormat="false" ht="15" hidden="false" customHeight="false" outlineLevel="0" collapsed="false">
      <c r="A245" s="667"/>
      <c r="B245" s="640"/>
      <c r="C245" s="640"/>
      <c r="D245" s="640"/>
      <c r="E245" s="640"/>
      <c r="F245" s="640"/>
      <c r="G245" s="640"/>
      <c r="H245" s="640"/>
      <c r="I245" s="640"/>
      <c r="J245" s="640"/>
      <c r="K245" s="640"/>
      <c r="L245" s="640"/>
      <c r="M245" s="640"/>
      <c r="N245" s="640"/>
      <c r="O245" s="640"/>
      <c r="P245" s="640"/>
      <c r="Q245" s="640"/>
      <c r="R245" s="640"/>
      <c r="S245" s="640"/>
      <c r="T245" s="640"/>
      <c r="U245" s="640"/>
      <c r="V245" s="640"/>
      <c r="W245" s="640"/>
      <c r="X245" s="640"/>
    </row>
    <row r="246" customFormat="false" ht="15" hidden="false" customHeight="false" outlineLevel="0" collapsed="false">
      <c r="A246" s="667"/>
      <c r="B246" s="640"/>
      <c r="C246" s="640"/>
      <c r="D246" s="640"/>
      <c r="E246" s="640"/>
      <c r="F246" s="640"/>
      <c r="G246" s="640"/>
      <c r="H246" s="640"/>
      <c r="I246" s="640"/>
      <c r="J246" s="640"/>
      <c r="K246" s="640"/>
      <c r="L246" s="640"/>
      <c r="M246" s="640"/>
      <c r="N246" s="640"/>
      <c r="O246" s="640"/>
      <c r="P246" s="640"/>
      <c r="Q246" s="640"/>
      <c r="R246" s="640"/>
      <c r="S246" s="640"/>
      <c r="T246" s="640"/>
      <c r="U246" s="640"/>
      <c r="V246" s="640"/>
      <c r="W246" s="640"/>
      <c r="X246" s="640"/>
    </row>
    <row r="247" customFormat="false" ht="15" hidden="false" customHeight="false" outlineLevel="0" collapsed="false">
      <c r="A247" s="667"/>
      <c r="B247" s="640"/>
      <c r="C247" s="640"/>
      <c r="D247" s="640"/>
      <c r="E247" s="640"/>
      <c r="F247" s="640"/>
      <c r="G247" s="640"/>
      <c r="H247" s="640"/>
      <c r="I247" s="640"/>
      <c r="J247" s="640"/>
      <c r="K247" s="640"/>
      <c r="L247" s="640"/>
      <c r="M247" s="640"/>
      <c r="N247" s="640"/>
      <c r="O247" s="640"/>
      <c r="P247" s="640"/>
      <c r="Q247" s="640"/>
      <c r="R247" s="640"/>
      <c r="S247" s="640"/>
      <c r="T247" s="640"/>
      <c r="U247" s="640"/>
      <c r="V247" s="640"/>
      <c r="W247" s="640"/>
      <c r="X247" s="640"/>
    </row>
    <row r="248" customFormat="false" ht="15" hidden="false" customHeight="false" outlineLevel="0" collapsed="false">
      <c r="A248" s="667"/>
      <c r="B248" s="640"/>
      <c r="C248" s="640"/>
      <c r="D248" s="640"/>
      <c r="E248" s="640"/>
      <c r="F248" s="640"/>
      <c r="G248" s="640"/>
      <c r="H248" s="640"/>
      <c r="I248" s="640"/>
      <c r="J248" s="640"/>
      <c r="K248" s="640"/>
      <c r="L248" s="640"/>
      <c r="M248" s="640"/>
      <c r="N248" s="640"/>
      <c r="O248" s="640"/>
      <c r="P248" s="640"/>
      <c r="Q248" s="640"/>
      <c r="R248" s="640"/>
      <c r="S248" s="640"/>
      <c r="T248" s="640"/>
      <c r="U248" s="640"/>
      <c r="V248" s="640"/>
      <c r="W248" s="640"/>
      <c r="X248" s="640"/>
    </row>
    <row r="249" customFormat="false" ht="15" hidden="false" customHeight="false" outlineLevel="0" collapsed="false">
      <c r="A249" s="667"/>
      <c r="B249" s="640"/>
      <c r="C249" s="640"/>
      <c r="D249" s="640"/>
      <c r="E249" s="640"/>
      <c r="F249" s="640"/>
      <c r="G249" s="640"/>
      <c r="H249" s="640"/>
      <c r="I249" s="640"/>
      <c r="J249" s="640"/>
      <c r="K249" s="640"/>
      <c r="L249" s="640"/>
      <c r="M249" s="640"/>
      <c r="N249" s="640"/>
      <c r="O249" s="640"/>
      <c r="P249" s="640"/>
      <c r="Q249" s="640"/>
      <c r="R249" s="640"/>
      <c r="S249" s="640"/>
      <c r="T249" s="640"/>
      <c r="U249" s="640"/>
      <c r="V249" s="640"/>
      <c r="W249" s="640"/>
      <c r="X249" s="640"/>
    </row>
    <row r="250" customFormat="false" ht="15" hidden="false" customHeight="false" outlineLevel="0" collapsed="false">
      <c r="A250" s="667"/>
      <c r="B250" s="640"/>
      <c r="C250" s="640"/>
      <c r="D250" s="640"/>
      <c r="E250" s="640"/>
      <c r="F250" s="640"/>
      <c r="G250" s="640"/>
      <c r="H250" s="640"/>
      <c r="I250" s="640"/>
      <c r="J250" s="640"/>
      <c r="K250" s="640"/>
      <c r="L250" s="640"/>
      <c r="M250" s="640"/>
      <c r="N250" s="640"/>
      <c r="O250" s="640"/>
      <c r="P250" s="640"/>
      <c r="Q250" s="640"/>
      <c r="R250" s="640"/>
      <c r="S250" s="640"/>
      <c r="T250" s="640"/>
      <c r="U250" s="640"/>
      <c r="V250" s="640"/>
      <c r="W250" s="640"/>
      <c r="X250" s="640"/>
    </row>
    <row r="251" customFormat="false" ht="15" hidden="false" customHeight="false" outlineLevel="0" collapsed="false">
      <c r="A251" s="667"/>
      <c r="B251" s="640"/>
      <c r="C251" s="640"/>
      <c r="D251" s="640"/>
      <c r="E251" s="640"/>
      <c r="F251" s="640"/>
      <c r="G251" s="640"/>
      <c r="H251" s="640"/>
      <c r="I251" s="640"/>
      <c r="J251" s="640"/>
      <c r="K251" s="640"/>
      <c r="L251" s="640"/>
      <c r="M251" s="640"/>
      <c r="N251" s="640"/>
      <c r="O251" s="640"/>
      <c r="P251" s="640"/>
      <c r="Q251" s="640"/>
      <c r="R251" s="640"/>
      <c r="S251" s="640"/>
      <c r="T251" s="640"/>
      <c r="U251" s="640"/>
      <c r="V251" s="640"/>
      <c r="W251" s="640"/>
      <c r="X251" s="640"/>
    </row>
    <row r="252" customFormat="false" ht="15" hidden="false" customHeight="false" outlineLevel="0" collapsed="false">
      <c r="A252" s="667"/>
      <c r="B252" s="640"/>
      <c r="C252" s="640"/>
      <c r="D252" s="640"/>
      <c r="E252" s="640"/>
      <c r="F252" s="640"/>
      <c r="G252" s="640"/>
      <c r="H252" s="640"/>
      <c r="I252" s="640"/>
      <c r="J252" s="640"/>
      <c r="K252" s="640"/>
      <c r="L252" s="640"/>
      <c r="M252" s="640"/>
      <c r="N252" s="640"/>
      <c r="O252" s="640"/>
      <c r="P252" s="640"/>
      <c r="Q252" s="640"/>
      <c r="R252" s="640"/>
      <c r="S252" s="640"/>
      <c r="T252" s="640"/>
      <c r="U252" s="640"/>
      <c r="V252" s="640"/>
      <c r="W252" s="640"/>
      <c r="X252" s="640"/>
    </row>
    <row r="253" customFormat="false" ht="15" hidden="false" customHeight="false" outlineLevel="0" collapsed="false">
      <c r="A253" s="667"/>
      <c r="B253" s="640"/>
      <c r="C253" s="640"/>
      <c r="D253" s="640"/>
      <c r="E253" s="640"/>
      <c r="F253" s="640"/>
      <c r="G253" s="640"/>
      <c r="H253" s="640"/>
      <c r="I253" s="640"/>
      <c r="J253" s="640"/>
      <c r="K253" s="640"/>
      <c r="L253" s="640"/>
      <c r="M253" s="640"/>
      <c r="N253" s="640"/>
      <c r="O253" s="640"/>
      <c r="P253" s="640"/>
      <c r="Q253" s="640"/>
      <c r="R253" s="640"/>
      <c r="S253" s="640"/>
      <c r="T253" s="640"/>
      <c r="U253" s="640"/>
      <c r="V253" s="640"/>
      <c r="W253" s="640"/>
      <c r="X253" s="640"/>
    </row>
    <row r="254" customFormat="false" ht="15" hidden="false" customHeight="false" outlineLevel="0" collapsed="false">
      <c r="A254" s="667"/>
      <c r="B254" s="640"/>
      <c r="C254" s="640"/>
      <c r="D254" s="640"/>
      <c r="E254" s="640"/>
      <c r="F254" s="640"/>
      <c r="G254" s="640"/>
      <c r="H254" s="640"/>
      <c r="I254" s="640"/>
      <c r="J254" s="640"/>
      <c r="K254" s="640"/>
      <c r="L254" s="640"/>
      <c r="M254" s="640"/>
      <c r="N254" s="640"/>
      <c r="O254" s="640"/>
      <c r="P254" s="640"/>
      <c r="Q254" s="640"/>
      <c r="R254" s="640"/>
      <c r="S254" s="640"/>
      <c r="T254" s="640"/>
      <c r="U254" s="640"/>
      <c r="V254" s="640"/>
      <c r="W254" s="640"/>
      <c r="X254" s="640"/>
    </row>
    <row r="255" customFormat="false" ht="15" hidden="false" customHeight="false" outlineLevel="0" collapsed="false">
      <c r="A255" s="667"/>
      <c r="B255" s="640"/>
      <c r="C255" s="640"/>
      <c r="D255" s="640"/>
      <c r="E255" s="640"/>
      <c r="F255" s="640"/>
      <c r="G255" s="640"/>
      <c r="H255" s="640"/>
      <c r="I255" s="640"/>
      <c r="J255" s="640"/>
      <c r="K255" s="640"/>
      <c r="L255" s="640"/>
      <c r="M255" s="640"/>
      <c r="N255" s="640"/>
      <c r="O255" s="640"/>
      <c r="P255" s="640"/>
      <c r="Q255" s="640"/>
      <c r="R255" s="640"/>
      <c r="S255" s="640"/>
      <c r="T255" s="640"/>
      <c r="U255" s="640"/>
      <c r="V255" s="640"/>
      <c r="W255" s="640"/>
      <c r="X255" s="640"/>
    </row>
    <row r="256" customFormat="false" ht="15" hidden="false" customHeight="false" outlineLevel="0" collapsed="false">
      <c r="A256" s="667"/>
      <c r="B256" s="640"/>
      <c r="C256" s="640"/>
      <c r="D256" s="640"/>
      <c r="E256" s="640"/>
      <c r="F256" s="640"/>
      <c r="G256" s="640"/>
      <c r="H256" s="640"/>
      <c r="I256" s="640"/>
      <c r="J256" s="640"/>
      <c r="K256" s="640"/>
      <c r="L256" s="640"/>
      <c r="M256" s="640"/>
      <c r="N256" s="640"/>
      <c r="O256" s="640"/>
      <c r="P256" s="640"/>
      <c r="Q256" s="640"/>
      <c r="R256" s="640"/>
      <c r="S256" s="640"/>
      <c r="T256" s="640"/>
      <c r="U256" s="640"/>
      <c r="V256" s="640"/>
      <c r="W256" s="640"/>
      <c r="X256" s="640"/>
    </row>
    <row r="257" customFormat="false" ht="15" hidden="false" customHeight="false" outlineLevel="0" collapsed="false">
      <c r="A257" s="667"/>
      <c r="B257" s="640"/>
      <c r="C257" s="640"/>
      <c r="D257" s="640"/>
      <c r="E257" s="640"/>
      <c r="F257" s="640"/>
      <c r="G257" s="640"/>
      <c r="H257" s="640"/>
      <c r="I257" s="640"/>
      <c r="J257" s="640"/>
      <c r="K257" s="640"/>
      <c r="L257" s="640"/>
      <c r="M257" s="640"/>
      <c r="N257" s="640"/>
      <c r="O257" s="640"/>
      <c r="P257" s="640"/>
      <c r="Q257" s="640"/>
      <c r="R257" s="640"/>
      <c r="S257" s="640"/>
      <c r="T257" s="640"/>
      <c r="U257" s="640"/>
      <c r="V257" s="640"/>
      <c r="W257" s="640"/>
      <c r="X257" s="640"/>
    </row>
    <row r="258" customFormat="false" ht="15" hidden="false" customHeight="false" outlineLevel="0" collapsed="false">
      <c r="A258" s="667"/>
      <c r="B258" s="640"/>
      <c r="C258" s="640"/>
      <c r="D258" s="640"/>
      <c r="E258" s="640"/>
      <c r="F258" s="640"/>
      <c r="G258" s="640"/>
      <c r="H258" s="640"/>
      <c r="I258" s="640"/>
      <c r="J258" s="640"/>
      <c r="K258" s="640"/>
      <c r="L258" s="640"/>
      <c r="M258" s="640"/>
      <c r="N258" s="640"/>
      <c r="O258" s="640"/>
      <c r="P258" s="640"/>
      <c r="Q258" s="640"/>
      <c r="R258" s="640"/>
      <c r="S258" s="640"/>
      <c r="T258" s="640"/>
      <c r="U258" s="640"/>
      <c r="V258" s="640"/>
      <c r="W258" s="640"/>
      <c r="X258" s="640"/>
    </row>
    <row r="259" customFormat="false" ht="15" hidden="false" customHeight="false" outlineLevel="0" collapsed="false">
      <c r="A259" s="667"/>
      <c r="B259" s="640"/>
      <c r="C259" s="640"/>
      <c r="D259" s="640"/>
      <c r="E259" s="640"/>
      <c r="F259" s="640"/>
      <c r="G259" s="640"/>
      <c r="H259" s="640"/>
      <c r="I259" s="640"/>
      <c r="J259" s="640"/>
      <c r="K259" s="640"/>
      <c r="L259" s="640"/>
      <c r="M259" s="640"/>
      <c r="N259" s="640"/>
      <c r="O259" s="640"/>
      <c r="P259" s="640"/>
      <c r="Q259" s="640"/>
      <c r="R259" s="640"/>
      <c r="S259" s="640"/>
      <c r="T259" s="640"/>
      <c r="U259" s="640"/>
      <c r="V259" s="640"/>
      <c r="W259" s="640"/>
      <c r="X259" s="640"/>
    </row>
    <row r="260" customFormat="false" ht="15" hidden="false" customHeight="false" outlineLevel="0" collapsed="false">
      <c r="A260" s="667"/>
      <c r="B260" s="640"/>
      <c r="C260" s="640"/>
      <c r="D260" s="640"/>
      <c r="E260" s="640"/>
      <c r="F260" s="640"/>
      <c r="G260" s="640"/>
      <c r="H260" s="640"/>
      <c r="I260" s="640"/>
      <c r="J260" s="640"/>
      <c r="K260" s="640"/>
      <c r="L260" s="640"/>
      <c r="M260" s="640"/>
      <c r="N260" s="640"/>
      <c r="O260" s="640"/>
      <c r="P260" s="640"/>
      <c r="Q260" s="640"/>
      <c r="R260" s="640"/>
      <c r="S260" s="640"/>
      <c r="T260" s="640"/>
      <c r="U260" s="640"/>
      <c r="V260" s="640"/>
      <c r="W260" s="640"/>
      <c r="X260" s="640"/>
    </row>
    <row r="261" customFormat="false" ht="15" hidden="false" customHeight="false" outlineLevel="0" collapsed="false">
      <c r="A261" s="667"/>
      <c r="B261" s="640"/>
      <c r="C261" s="640"/>
      <c r="D261" s="640"/>
      <c r="E261" s="640"/>
      <c r="F261" s="640"/>
      <c r="G261" s="640"/>
      <c r="H261" s="640"/>
      <c r="I261" s="640"/>
      <c r="J261" s="640"/>
      <c r="K261" s="640"/>
      <c r="L261" s="640"/>
      <c r="M261" s="640"/>
      <c r="N261" s="640"/>
      <c r="O261" s="640"/>
      <c r="P261" s="640"/>
      <c r="Q261" s="640"/>
      <c r="R261" s="640"/>
      <c r="S261" s="640"/>
      <c r="T261" s="640"/>
      <c r="U261" s="640"/>
      <c r="V261" s="640"/>
      <c r="W261" s="640"/>
      <c r="X261" s="640"/>
    </row>
    <row r="262" customFormat="false" ht="15" hidden="false" customHeight="false" outlineLevel="0" collapsed="false">
      <c r="A262" s="667"/>
      <c r="B262" s="640"/>
      <c r="C262" s="640"/>
      <c r="D262" s="640"/>
      <c r="E262" s="640"/>
      <c r="F262" s="640"/>
      <c r="G262" s="640"/>
      <c r="H262" s="640"/>
      <c r="I262" s="640"/>
      <c r="J262" s="640"/>
      <c r="K262" s="640"/>
      <c r="L262" s="640"/>
      <c r="M262" s="640"/>
      <c r="N262" s="640"/>
      <c r="O262" s="640"/>
      <c r="P262" s="640"/>
      <c r="Q262" s="640"/>
      <c r="R262" s="640"/>
      <c r="S262" s="640"/>
      <c r="T262" s="640"/>
      <c r="U262" s="640"/>
      <c r="V262" s="640"/>
      <c r="W262" s="640"/>
      <c r="X262" s="640"/>
    </row>
    <row r="263" customFormat="false" ht="15" hidden="false" customHeight="false" outlineLevel="0" collapsed="false">
      <c r="A263" s="667"/>
      <c r="B263" s="640"/>
      <c r="C263" s="640"/>
      <c r="D263" s="640"/>
      <c r="E263" s="640"/>
      <c r="F263" s="640"/>
      <c r="G263" s="640"/>
      <c r="H263" s="640"/>
      <c r="I263" s="640"/>
      <c r="J263" s="640"/>
      <c r="K263" s="640"/>
      <c r="L263" s="640"/>
      <c r="M263" s="640"/>
      <c r="N263" s="640"/>
      <c r="O263" s="640"/>
      <c r="P263" s="640"/>
      <c r="Q263" s="640"/>
      <c r="R263" s="640"/>
      <c r="S263" s="640"/>
      <c r="T263" s="640"/>
      <c r="U263" s="640"/>
      <c r="V263" s="640"/>
      <c r="W263" s="640"/>
      <c r="X263" s="640"/>
    </row>
    <row r="264" customFormat="false" ht="15" hidden="false" customHeight="false" outlineLevel="0" collapsed="false">
      <c r="A264" s="667"/>
      <c r="B264" s="640"/>
      <c r="C264" s="640"/>
      <c r="D264" s="640"/>
      <c r="E264" s="640"/>
      <c r="F264" s="640"/>
      <c r="G264" s="640"/>
      <c r="H264" s="640"/>
      <c r="I264" s="640"/>
      <c r="J264" s="640"/>
      <c r="K264" s="640"/>
      <c r="L264" s="640"/>
      <c r="M264" s="640"/>
      <c r="N264" s="640"/>
      <c r="O264" s="640"/>
      <c r="P264" s="640"/>
      <c r="Q264" s="640"/>
      <c r="R264" s="640"/>
      <c r="S264" s="640"/>
      <c r="T264" s="640"/>
      <c r="U264" s="640"/>
      <c r="V264" s="640"/>
      <c r="W264" s="640"/>
      <c r="X264" s="640"/>
    </row>
    <row r="265" customFormat="false" ht="15" hidden="false" customHeight="false" outlineLevel="0" collapsed="false">
      <c r="A265" s="667"/>
      <c r="B265" s="640"/>
      <c r="C265" s="640"/>
      <c r="D265" s="640"/>
      <c r="E265" s="640"/>
      <c r="F265" s="640"/>
      <c r="G265" s="640"/>
      <c r="H265" s="640"/>
      <c r="I265" s="640"/>
      <c r="J265" s="640"/>
      <c r="K265" s="640"/>
      <c r="L265" s="640"/>
      <c r="M265" s="640"/>
      <c r="N265" s="640"/>
      <c r="O265" s="640"/>
      <c r="P265" s="640"/>
      <c r="Q265" s="640"/>
      <c r="R265" s="640"/>
      <c r="S265" s="640"/>
      <c r="T265" s="640"/>
      <c r="U265" s="640"/>
      <c r="V265" s="640"/>
      <c r="W265" s="640"/>
      <c r="X265" s="640"/>
    </row>
    <row r="266" customFormat="false" ht="15" hidden="false" customHeight="false" outlineLevel="0" collapsed="false">
      <c r="A266" s="667"/>
      <c r="B266" s="640"/>
      <c r="C266" s="640"/>
      <c r="D266" s="640"/>
      <c r="E266" s="640"/>
      <c r="F266" s="640"/>
      <c r="G266" s="640"/>
      <c r="H266" s="640"/>
      <c r="I266" s="640"/>
      <c r="J266" s="640"/>
      <c r="K266" s="640"/>
      <c r="L266" s="640"/>
      <c r="M266" s="640"/>
      <c r="N266" s="640"/>
      <c r="O266" s="640"/>
      <c r="P266" s="640"/>
      <c r="Q266" s="640"/>
      <c r="R266" s="640"/>
      <c r="S266" s="640"/>
      <c r="T266" s="640"/>
      <c r="U266" s="640"/>
      <c r="V266" s="640"/>
      <c r="W266" s="640"/>
      <c r="X266" s="640"/>
    </row>
    <row r="267" customFormat="false" ht="15" hidden="false" customHeight="false" outlineLevel="0" collapsed="false">
      <c r="A267" s="667"/>
      <c r="B267" s="640"/>
      <c r="C267" s="640"/>
      <c r="D267" s="640"/>
      <c r="E267" s="640"/>
      <c r="F267" s="640"/>
      <c r="G267" s="640"/>
      <c r="H267" s="640"/>
      <c r="I267" s="640"/>
      <c r="J267" s="640"/>
      <c r="K267" s="640"/>
      <c r="L267" s="640"/>
      <c r="M267" s="640"/>
      <c r="N267" s="640"/>
      <c r="O267" s="640"/>
      <c r="P267" s="640"/>
      <c r="Q267" s="640"/>
      <c r="R267" s="640"/>
      <c r="S267" s="640"/>
      <c r="T267" s="640"/>
      <c r="U267" s="640"/>
      <c r="V267" s="640"/>
      <c r="W267" s="640"/>
      <c r="X267" s="640"/>
    </row>
    <row r="268" customFormat="false" ht="15" hidden="false" customHeight="false" outlineLevel="0" collapsed="false">
      <c r="A268" s="667"/>
      <c r="B268" s="640"/>
      <c r="C268" s="640"/>
      <c r="D268" s="640"/>
      <c r="E268" s="640"/>
      <c r="F268" s="640"/>
      <c r="G268" s="640"/>
      <c r="H268" s="640"/>
      <c r="I268" s="640"/>
      <c r="J268" s="640"/>
      <c r="K268" s="640"/>
      <c r="L268" s="640"/>
      <c r="M268" s="640"/>
      <c r="N268" s="640"/>
      <c r="O268" s="640"/>
      <c r="P268" s="640"/>
      <c r="Q268" s="640"/>
      <c r="R268" s="640"/>
      <c r="S268" s="640"/>
      <c r="T268" s="640"/>
      <c r="U268" s="640"/>
      <c r="V268" s="640"/>
      <c r="W268" s="640"/>
      <c r="X268" s="640"/>
    </row>
    <row r="269" customFormat="false" ht="15" hidden="false" customHeight="false" outlineLevel="0" collapsed="false">
      <c r="A269" s="667"/>
      <c r="B269" s="640"/>
      <c r="C269" s="640"/>
      <c r="D269" s="640"/>
      <c r="E269" s="640"/>
      <c r="F269" s="640"/>
      <c r="G269" s="640"/>
      <c r="H269" s="640"/>
      <c r="I269" s="640"/>
      <c r="J269" s="640"/>
      <c r="K269" s="640"/>
      <c r="L269" s="640"/>
      <c r="M269" s="640"/>
      <c r="N269" s="640"/>
      <c r="O269" s="640"/>
      <c r="P269" s="640"/>
      <c r="Q269" s="640"/>
      <c r="R269" s="640"/>
      <c r="S269" s="640"/>
      <c r="T269" s="640"/>
      <c r="U269" s="640"/>
      <c r="V269" s="640"/>
      <c r="W269" s="640"/>
      <c r="X269" s="640"/>
    </row>
    <row r="270" customFormat="false" ht="15" hidden="false" customHeight="false" outlineLevel="0" collapsed="false">
      <c r="A270" s="667"/>
      <c r="B270" s="640"/>
      <c r="C270" s="640"/>
      <c r="D270" s="640"/>
      <c r="E270" s="640"/>
      <c r="F270" s="640"/>
      <c r="G270" s="640"/>
      <c r="H270" s="640"/>
      <c r="I270" s="640"/>
      <c r="J270" s="640"/>
      <c r="K270" s="640"/>
      <c r="L270" s="640"/>
      <c r="M270" s="640"/>
      <c r="N270" s="640"/>
      <c r="O270" s="640"/>
      <c r="P270" s="640"/>
      <c r="Q270" s="640"/>
      <c r="R270" s="640"/>
      <c r="S270" s="640"/>
      <c r="T270" s="640"/>
      <c r="U270" s="640"/>
      <c r="V270" s="640"/>
      <c r="W270" s="640"/>
      <c r="X270" s="640"/>
    </row>
    <row r="271" customFormat="false" ht="15" hidden="false" customHeight="false" outlineLevel="0" collapsed="false">
      <c r="A271" s="667"/>
      <c r="B271" s="640"/>
      <c r="C271" s="640"/>
      <c r="D271" s="640"/>
      <c r="E271" s="640"/>
      <c r="F271" s="640"/>
      <c r="G271" s="640"/>
      <c r="H271" s="640"/>
      <c r="I271" s="640"/>
      <c r="J271" s="640"/>
      <c r="K271" s="640"/>
      <c r="L271" s="640"/>
      <c r="M271" s="640"/>
      <c r="N271" s="640"/>
      <c r="O271" s="640"/>
      <c r="P271" s="640"/>
      <c r="Q271" s="640"/>
      <c r="R271" s="640"/>
      <c r="S271" s="640"/>
      <c r="T271" s="640"/>
      <c r="U271" s="640"/>
      <c r="V271" s="640"/>
      <c r="W271" s="640"/>
      <c r="X271" s="640"/>
    </row>
    <row r="272" customFormat="false" ht="15" hidden="false" customHeight="false" outlineLevel="0" collapsed="false">
      <c r="A272" s="667"/>
      <c r="B272" s="640"/>
      <c r="C272" s="640"/>
      <c r="D272" s="640"/>
      <c r="E272" s="640"/>
      <c r="F272" s="640"/>
      <c r="G272" s="640"/>
      <c r="H272" s="640"/>
      <c r="I272" s="640"/>
      <c r="J272" s="640"/>
      <c r="K272" s="640"/>
      <c r="L272" s="640"/>
      <c r="M272" s="640"/>
      <c r="N272" s="640"/>
      <c r="O272" s="640"/>
      <c r="P272" s="640"/>
      <c r="Q272" s="640"/>
      <c r="R272" s="640"/>
      <c r="S272" s="640"/>
      <c r="T272" s="640"/>
      <c r="U272" s="640"/>
      <c r="V272" s="640"/>
      <c r="W272" s="640"/>
      <c r="X272" s="640"/>
    </row>
    <row r="273" customFormat="false" ht="15" hidden="false" customHeight="false" outlineLevel="0" collapsed="false">
      <c r="A273" s="667"/>
      <c r="B273" s="640"/>
      <c r="C273" s="640"/>
      <c r="D273" s="640"/>
      <c r="E273" s="640"/>
      <c r="F273" s="640"/>
      <c r="G273" s="640"/>
      <c r="H273" s="640"/>
      <c r="I273" s="640"/>
      <c r="J273" s="640"/>
      <c r="K273" s="640"/>
      <c r="L273" s="640"/>
      <c r="M273" s="640"/>
      <c r="N273" s="640"/>
      <c r="O273" s="640"/>
      <c r="P273" s="640"/>
      <c r="Q273" s="640"/>
      <c r="R273" s="640"/>
      <c r="S273" s="640"/>
      <c r="T273" s="640"/>
      <c r="U273" s="640"/>
      <c r="V273" s="640"/>
      <c r="W273" s="640"/>
      <c r="X273" s="640"/>
    </row>
    <row r="274" customFormat="false" ht="15" hidden="false" customHeight="false" outlineLevel="0" collapsed="false">
      <c r="A274" s="667"/>
      <c r="B274" s="640"/>
      <c r="C274" s="640"/>
      <c r="D274" s="640"/>
      <c r="E274" s="640"/>
      <c r="F274" s="640"/>
      <c r="G274" s="640"/>
      <c r="H274" s="640"/>
      <c r="I274" s="640"/>
      <c r="J274" s="640"/>
      <c r="K274" s="640"/>
      <c r="L274" s="640"/>
      <c r="M274" s="640"/>
      <c r="N274" s="640"/>
      <c r="O274" s="640"/>
      <c r="P274" s="640"/>
      <c r="Q274" s="640"/>
      <c r="R274" s="640"/>
      <c r="S274" s="640"/>
      <c r="T274" s="640"/>
      <c r="U274" s="640"/>
      <c r="V274" s="640"/>
      <c r="W274" s="640"/>
      <c r="X274" s="640"/>
    </row>
    <row r="275" customFormat="false" ht="15" hidden="false" customHeight="false" outlineLevel="0" collapsed="false">
      <c r="A275" s="667"/>
      <c r="B275" s="640"/>
      <c r="C275" s="640"/>
      <c r="D275" s="640"/>
      <c r="E275" s="640"/>
      <c r="F275" s="640"/>
      <c r="G275" s="640"/>
      <c r="H275" s="640"/>
      <c r="I275" s="640"/>
      <c r="J275" s="640"/>
      <c r="K275" s="640"/>
      <c r="L275" s="640"/>
      <c r="M275" s="640"/>
      <c r="N275" s="640"/>
      <c r="O275" s="640"/>
      <c r="P275" s="640"/>
      <c r="Q275" s="640"/>
      <c r="R275" s="640"/>
      <c r="S275" s="640"/>
      <c r="T275" s="640"/>
      <c r="U275" s="640"/>
      <c r="V275" s="640"/>
      <c r="W275" s="640"/>
      <c r="X275" s="640"/>
    </row>
    <row r="276" customFormat="false" ht="15" hidden="false" customHeight="false" outlineLevel="0" collapsed="false">
      <c r="A276" s="667"/>
      <c r="B276" s="640"/>
      <c r="C276" s="640"/>
      <c r="D276" s="640"/>
      <c r="E276" s="640"/>
      <c r="F276" s="640"/>
      <c r="G276" s="640"/>
      <c r="H276" s="640"/>
      <c r="I276" s="640"/>
      <c r="J276" s="640"/>
      <c r="K276" s="640"/>
      <c r="L276" s="640"/>
      <c r="M276" s="640"/>
      <c r="N276" s="640"/>
      <c r="O276" s="640"/>
      <c r="P276" s="640"/>
      <c r="Q276" s="640"/>
      <c r="R276" s="640"/>
      <c r="S276" s="640"/>
      <c r="T276" s="640"/>
      <c r="U276" s="640"/>
      <c r="V276" s="640"/>
      <c r="W276" s="640"/>
      <c r="X276" s="640"/>
    </row>
    <row r="277" customFormat="false" ht="15" hidden="false" customHeight="false" outlineLevel="0" collapsed="false">
      <c r="A277" s="667"/>
      <c r="B277" s="640"/>
      <c r="C277" s="640"/>
      <c r="D277" s="640"/>
      <c r="E277" s="640"/>
      <c r="F277" s="640"/>
      <c r="G277" s="640"/>
      <c r="H277" s="640"/>
      <c r="I277" s="640"/>
      <c r="J277" s="640"/>
      <c r="K277" s="640"/>
      <c r="L277" s="640"/>
      <c r="M277" s="640"/>
      <c r="N277" s="640"/>
      <c r="O277" s="640"/>
      <c r="P277" s="640"/>
      <c r="Q277" s="640"/>
      <c r="R277" s="640"/>
      <c r="S277" s="640"/>
      <c r="T277" s="640"/>
      <c r="U277" s="640"/>
      <c r="V277" s="640"/>
      <c r="W277" s="640"/>
      <c r="X277" s="640"/>
    </row>
    <row r="278" customFormat="false" ht="15" hidden="false" customHeight="false" outlineLevel="0" collapsed="false">
      <c r="A278" s="667"/>
      <c r="B278" s="640"/>
      <c r="C278" s="640"/>
      <c r="D278" s="640"/>
      <c r="E278" s="640"/>
      <c r="F278" s="640"/>
      <c r="G278" s="640"/>
      <c r="H278" s="640"/>
      <c r="I278" s="640"/>
      <c r="J278" s="640"/>
      <c r="K278" s="640"/>
      <c r="L278" s="640"/>
      <c r="M278" s="640"/>
      <c r="N278" s="640"/>
      <c r="O278" s="640"/>
      <c r="P278" s="640"/>
      <c r="Q278" s="640"/>
      <c r="R278" s="640"/>
      <c r="S278" s="640"/>
      <c r="T278" s="640"/>
      <c r="U278" s="640"/>
      <c r="V278" s="640"/>
      <c r="W278" s="640"/>
      <c r="X278" s="640"/>
    </row>
    <row r="279" customFormat="false" ht="15" hidden="false" customHeight="false" outlineLevel="0" collapsed="false">
      <c r="A279" s="667"/>
      <c r="B279" s="640"/>
      <c r="C279" s="640"/>
      <c r="D279" s="640"/>
      <c r="E279" s="640"/>
      <c r="F279" s="640"/>
      <c r="G279" s="640"/>
      <c r="H279" s="640"/>
      <c r="I279" s="640"/>
      <c r="J279" s="640"/>
      <c r="K279" s="640"/>
      <c r="L279" s="640"/>
      <c r="M279" s="640"/>
      <c r="N279" s="640"/>
      <c r="O279" s="640"/>
      <c r="P279" s="640"/>
      <c r="Q279" s="640"/>
      <c r="R279" s="640"/>
      <c r="S279" s="640"/>
      <c r="T279" s="640"/>
      <c r="U279" s="640"/>
      <c r="V279" s="640"/>
      <c r="W279" s="640"/>
      <c r="X279" s="640"/>
    </row>
    <row r="280" customFormat="false" ht="15" hidden="false" customHeight="false" outlineLevel="0" collapsed="false">
      <c r="A280" s="667"/>
      <c r="B280" s="640"/>
      <c r="C280" s="640"/>
      <c r="D280" s="640"/>
      <c r="E280" s="640"/>
      <c r="F280" s="640"/>
      <c r="G280" s="640"/>
      <c r="H280" s="640"/>
      <c r="I280" s="640"/>
      <c r="J280" s="640"/>
      <c r="K280" s="640"/>
      <c r="L280" s="640"/>
      <c r="M280" s="640"/>
      <c r="N280" s="640"/>
      <c r="O280" s="640"/>
      <c r="P280" s="640"/>
      <c r="Q280" s="640"/>
      <c r="R280" s="640"/>
      <c r="S280" s="640"/>
      <c r="T280" s="640"/>
      <c r="U280" s="640"/>
      <c r="V280" s="640"/>
      <c r="W280" s="640"/>
      <c r="X280" s="640"/>
    </row>
    <row r="281" customFormat="false" ht="15" hidden="false" customHeight="false" outlineLevel="0" collapsed="false">
      <c r="A281" s="667"/>
      <c r="B281" s="640"/>
      <c r="C281" s="640"/>
      <c r="D281" s="640"/>
      <c r="E281" s="640"/>
      <c r="F281" s="640"/>
      <c r="G281" s="640"/>
      <c r="H281" s="640"/>
      <c r="I281" s="640"/>
      <c r="J281" s="640"/>
      <c r="K281" s="640"/>
      <c r="L281" s="640"/>
      <c r="M281" s="640"/>
      <c r="N281" s="640"/>
      <c r="O281" s="640"/>
      <c r="P281" s="640"/>
      <c r="Q281" s="640"/>
      <c r="R281" s="640"/>
      <c r="S281" s="640"/>
      <c r="T281" s="640"/>
      <c r="U281" s="640"/>
      <c r="V281" s="640"/>
      <c r="W281" s="640"/>
      <c r="X281" s="640"/>
    </row>
    <row r="282" customFormat="false" ht="15" hidden="false" customHeight="false" outlineLevel="0" collapsed="false">
      <c r="A282" s="667"/>
      <c r="B282" s="640"/>
      <c r="C282" s="640"/>
      <c r="D282" s="640"/>
      <c r="E282" s="640"/>
      <c r="F282" s="640"/>
      <c r="G282" s="640"/>
      <c r="H282" s="640"/>
      <c r="I282" s="640"/>
      <c r="J282" s="640"/>
      <c r="K282" s="640"/>
      <c r="L282" s="640"/>
      <c r="M282" s="640"/>
      <c r="N282" s="640"/>
      <c r="O282" s="640"/>
      <c r="P282" s="640"/>
      <c r="Q282" s="640"/>
      <c r="R282" s="640"/>
      <c r="S282" s="640"/>
      <c r="T282" s="640"/>
      <c r="U282" s="640"/>
      <c r="V282" s="640"/>
      <c r="W282" s="640"/>
      <c r="X282" s="640"/>
    </row>
    <row r="283" customFormat="false" ht="15" hidden="false" customHeight="false" outlineLevel="0" collapsed="false">
      <c r="A283" s="667"/>
      <c r="B283" s="640"/>
      <c r="C283" s="640"/>
      <c r="D283" s="640"/>
      <c r="E283" s="640"/>
      <c r="F283" s="640"/>
      <c r="G283" s="640"/>
      <c r="H283" s="640"/>
      <c r="I283" s="640"/>
      <c r="J283" s="640"/>
      <c r="K283" s="640"/>
      <c r="L283" s="640"/>
      <c r="M283" s="640"/>
      <c r="N283" s="640"/>
      <c r="O283" s="640"/>
      <c r="P283" s="640"/>
      <c r="Q283" s="640"/>
      <c r="R283" s="640"/>
      <c r="S283" s="640"/>
      <c r="T283" s="640"/>
      <c r="U283" s="640"/>
      <c r="V283" s="640"/>
      <c r="W283" s="640"/>
      <c r="X283" s="640"/>
    </row>
    <row r="284" customFormat="false" ht="15" hidden="false" customHeight="false" outlineLevel="0" collapsed="false">
      <c r="A284" s="667"/>
      <c r="B284" s="640"/>
      <c r="C284" s="640"/>
      <c r="D284" s="640"/>
      <c r="E284" s="640"/>
      <c r="F284" s="640"/>
      <c r="G284" s="640"/>
      <c r="H284" s="640"/>
      <c r="I284" s="640"/>
      <c r="J284" s="640"/>
      <c r="K284" s="640"/>
      <c r="L284" s="640"/>
      <c r="M284" s="640"/>
      <c r="N284" s="640"/>
      <c r="O284" s="640"/>
      <c r="P284" s="640"/>
      <c r="Q284" s="640"/>
      <c r="R284" s="640"/>
      <c r="S284" s="640"/>
      <c r="T284" s="640"/>
      <c r="U284" s="640"/>
      <c r="V284" s="640"/>
      <c r="W284" s="640"/>
      <c r="X284" s="640"/>
    </row>
    <row r="285" customFormat="false" ht="15" hidden="false" customHeight="false" outlineLevel="0" collapsed="false">
      <c r="A285" s="667"/>
      <c r="B285" s="640"/>
      <c r="C285" s="640"/>
      <c r="D285" s="640"/>
      <c r="E285" s="640"/>
      <c r="F285" s="640"/>
      <c r="G285" s="640"/>
      <c r="H285" s="640"/>
      <c r="I285" s="640"/>
      <c r="J285" s="640"/>
      <c r="K285" s="640"/>
      <c r="L285" s="640"/>
      <c r="M285" s="640"/>
      <c r="N285" s="640"/>
      <c r="O285" s="640"/>
      <c r="P285" s="640"/>
      <c r="Q285" s="640"/>
      <c r="R285" s="640"/>
      <c r="S285" s="640"/>
      <c r="T285" s="640"/>
      <c r="U285" s="640"/>
      <c r="V285" s="640"/>
      <c r="W285" s="640"/>
      <c r="X285" s="640"/>
    </row>
    <row r="286" customFormat="false" ht="15" hidden="false" customHeight="false" outlineLevel="0" collapsed="false">
      <c r="A286" s="667"/>
      <c r="B286" s="640"/>
      <c r="C286" s="640"/>
      <c r="D286" s="640"/>
      <c r="E286" s="640"/>
      <c r="F286" s="640"/>
      <c r="G286" s="640"/>
      <c r="H286" s="640"/>
      <c r="I286" s="640"/>
      <c r="J286" s="640"/>
      <c r="K286" s="640"/>
      <c r="L286" s="640"/>
      <c r="M286" s="640"/>
      <c r="N286" s="640"/>
      <c r="O286" s="640"/>
      <c r="P286" s="640"/>
      <c r="Q286" s="640"/>
      <c r="R286" s="640"/>
      <c r="S286" s="640"/>
      <c r="T286" s="640"/>
      <c r="U286" s="640"/>
      <c r="V286" s="640"/>
      <c r="W286" s="640"/>
      <c r="X286" s="640"/>
    </row>
    <row r="287" customFormat="false" ht="15" hidden="false" customHeight="false" outlineLevel="0" collapsed="false">
      <c r="A287" s="667"/>
      <c r="B287" s="640"/>
      <c r="C287" s="640"/>
      <c r="D287" s="640"/>
      <c r="E287" s="640"/>
      <c r="F287" s="640"/>
      <c r="G287" s="640"/>
      <c r="H287" s="640"/>
      <c r="I287" s="640"/>
      <c r="J287" s="640"/>
      <c r="K287" s="640"/>
      <c r="L287" s="640"/>
      <c r="M287" s="640"/>
      <c r="N287" s="640"/>
      <c r="O287" s="640"/>
      <c r="P287" s="640"/>
      <c r="Q287" s="640"/>
      <c r="R287" s="640"/>
      <c r="S287" s="640"/>
      <c r="T287" s="640"/>
      <c r="U287" s="640"/>
      <c r="V287" s="640"/>
      <c r="W287" s="640"/>
      <c r="X287" s="640"/>
    </row>
    <row r="288" customFormat="false" ht="15" hidden="false" customHeight="false" outlineLevel="0" collapsed="false">
      <c r="A288" s="667"/>
      <c r="B288" s="640"/>
      <c r="C288" s="640"/>
      <c r="D288" s="640"/>
      <c r="E288" s="640"/>
      <c r="F288" s="640"/>
      <c r="G288" s="640"/>
      <c r="H288" s="640"/>
      <c r="I288" s="640"/>
      <c r="J288" s="640"/>
      <c r="K288" s="640"/>
      <c r="L288" s="640"/>
      <c r="M288" s="640"/>
      <c r="N288" s="640"/>
      <c r="O288" s="640"/>
      <c r="P288" s="640"/>
      <c r="Q288" s="640"/>
      <c r="R288" s="640"/>
      <c r="S288" s="640"/>
      <c r="T288" s="640"/>
      <c r="U288" s="640"/>
      <c r="V288" s="640"/>
      <c r="W288" s="640"/>
      <c r="X288" s="640"/>
    </row>
    <row r="289" customFormat="false" ht="15" hidden="false" customHeight="false" outlineLevel="0" collapsed="false">
      <c r="A289" s="667"/>
      <c r="B289" s="640"/>
      <c r="C289" s="640"/>
      <c r="D289" s="640"/>
      <c r="E289" s="640"/>
      <c r="F289" s="640"/>
      <c r="G289" s="640"/>
      <c r="H289" s="640"/>
      <c r="I289" s="640"/>
      <c r="J289" s="640"/>
      <c r="K289" s="640"/>
      <c r="L289" s="640"/>
      <c r="M289" s="640"/>
      <c r="N289" s="640"/>
      <c r="O289" s="640"/>
      <c r="P289" s="640"/>
      <c r="Q289" s="640"/>
      <c r="R289" s="640"/>
      <c r="S289" s="640"/>
      <c r="T289" s="640"/>
      <c r="U289" s="640"/>
      <c r="V289" s="640"/>
      <c r="W289" s="640"/>
      <c r="X289" s="640"/>
    </row>
    <row r="290" customFormat="false" ht="15" hidden="false" customHeight="false" outlineLevel="0" collapsed="false">
      <c r="A290" s="667"/>
      <c r="B290" s="640"/>
      <c r="C290" s="640"/>
      <c r="D290" s="640"/>
      <c r="E290" s="640"/>
      <c r="F290" s="640"/>
      <c r="G290" s="640"/>
      <c r="H290" s="640"/>
      <c r="I290" s="640"/>
      <c r="J290" s="640"/>
      <c r="K290" s="640"/>
      <c r="L290" s="640"/>
      <c r="M290" s="640"/>
      <c r="N290" s="640"/>
      <c r="O290" s="640"/>
      <c r="P290" s="640"/>
      <c r="Q290" s="640"/>
      <c r="R290" s="640"/>
      <c r="S290" s="640"/>
      <c r="T290" s="640"/>
      <c r="U290" s="640"/>
      <c r="V290" s="640"/>
      <c r="W290" s="640"/>
      <c r="X290" s="640"/>
    </row>
    <row r="291" customFormat="false" ht="15" hidden="false" customHeight="false" outlineLevel="0" collapsed="false">
      <c r="A291" s="667"/>
      <c r="B291" s="640"/>
      <c r="C291" s="640"/>
      <c r="D291" s="640"/>
      <c r="E291" s="640"/>
      <c r="F291" s="640"/>
      <c r="G291" s="640"/>
      <c r="H291" s="640"/>
      <c r="I291" s="640"/>
      <c r="J291" s="640"/>
      <c r="K291" s="640"/>
      <c r="L291" s="640"/>
      <c r="M291" s="640"/>
      <c r="N291" s="640"/>
      <c r="O291" s="640"/>
      <c r="P291" s="640"/>
      <c r="Q291" s="640"/>
      <c r="R291" s="640"/>
      <c r="S291" s="640"/>
      <c r="T291" s="640"/>
      <c r="U291" s="640"/>
      <c r="V291" s="640"/>
      <c r="W291" s="640"/>
      <c r="X291" s="640"/>
    </row>
    <row r="292" customFormat="false" ht="15" hidden="false" customHeight="false" outlineLevel="0" collapsed="false">
      <c r="A292" s="667"/>
      <c r="B292" s="640"/>
      <c r="C292" s="640"/>
      <c r="D292" s="640"/>
      <c r="E292" s="640"/>
      <c r="F292" s="640"/>
      <c r="G292" s="640"/>
      <c r="H292" s="640"/>
      <c r="I292" s="640"/>
      <c r="J292" s="640"/>
      <c r="K292" s="640"/>
      <c r="L292" s="640"/>
      <c r="M292" s="640"/>
      <c r="N292" s="640"/>
      <c r="O292" s="640"/>
      <c r="P292" s="640"/>
      <c r="Q292" s="640"/>
      <c r="R292" s="640"/>
      <c r="S292" s="640"/>
      <c r="T292" s="640"/>
      <c r="U292" s="640"/>
      <c r="V292" s="640"/>
      <c r="W292" s="640"/>
      <c r="X292" s="640"/>
    </row>
    <row r="293" customFormat="false" ht="15" hidden="false" customHeight="false" outlineLevel="0" collapsed="false">
      <c r="A293" s="667"/>
      <c r="B293" s="640"/>
      <c r="C293" s="640"/>
      <c r="D293" s="640"/>
      <c r="E293" s="640"/>
      <c r="F293" s="640"/>
      <c r="G293" s="640"/>
      <c r="H293" s="640"/>
      <c r="I293" s="640"/>
      <c r="J293" s="640"/>
      <c r="K293" s="640"/>
      <c r="L293" s="640"/>
      <c r="M293" s="640"/>
      <c r="N293" s="640"/>
      <c r="O293" s="640"/>
      <c r="P293" s="640"/>
      <c r="Q293" s="640"/>
      <c r="R293" s="640"/>
      <c r="S293" s="640"/>
      <c r="T293" s="640"/>
      <c r="U293" s="640"/>
      <c r="V293" s="640"/>
      <c r="W293" s="640"/>
      <c r="X293" s="640"/>
    </row>
    <row r="294" customFormat="false" ht="15" hidden="false" customHeight="false" outlineLevel="0" collapsed="false">
      <c r="A294" s="667"/>
      <c r="B294" s="640"/>
      <c r="C294" s="640"/>
      <c r="D294" s="640"/>
      <c r="E294" s="640"/>
      <c r="F294" s="640"/>
      <c r="G294" s="640"/>
      <c r="H294" s="640"/>
      <c r="I294" s="640"/>
      <c r="J294" s="640"/>
      <c r="K294" s="640"/>
      <c r="L294" s="640"/>
      <c r="M294" s="640"/>
      <c r="N294" s="640"/>
      <c r="O294" s="640"/>
      <c r="P294" s="640"/>
      <c r="Q294" s="640"/>
      <c r="R294" s="640"/>
      <c r="S294" s="640"/>
      <c r="T294" s="640"/>
      <c r="U294" s="640"/>
      <c r="V294" s="640"/>
      <c r="W294" s="640"/>
      <c r="X294" s="640"/>
    </row>
    <row r="295" customFormat="false" ht="15" hidden="false" customHeight="false" outlineLevel="0" collapsed="false">
      <c r="A295" s="667"/>
      <c r="B295" s="640"/>
      <c r="C295" s="640"/>
      <c r="D295" s="640"/>
      <c r="E295" s="640"/>
      <c r="F295" s="640"/>
      <c r="G295" s="640"/>
      <c r="H295" s="640"/>
      <c r="I295" s="640"/>
      <c r="J295" s="640"/>
      <c r="K295" s="640"/>
      <c r="L295" s="640"/>
      <c r="M295" s="640"/>
      <c r="N295" s="640"/>
      <c r="O295" s="640"/>
      <c r="P295" s="640"/>
      <c r="Q295" s="640"/>
      <c r="R295" s="640"/>
      <c r="S295" s="640"/>
      <c r="T295" s="640"/>
      <c r="U295" s="640"/>
      <c r="V295" s="640"/>
      <c r="W295" s="640"/>
      <c r="X295" s="640"/>
    </row>
    <row r="296" customFormat="false" ht="15" hidden="false" customHeight="false" outlineLevel="0" collapsed="false">
      <c r="A296" s="667"/>
      <c r="B296" s="640"/>
      <c r="C296" s="640"/>
      <c r="D296" s="640"/>
      <c r="E296" s="640"/>
      <c r="F296" s="640"/>
      <c r="G296" s="640"/>
      <c r="H296" s="640"/>
      <c r="I296" s="640"/>
      <c r="J296" s="640"/>
      <c r="K296" s="640"/>
      <c r="L296" s="640"/>
      <c r="M296" s="640"/>
      <c r="N296" s="640"/>
      <c r="O296" s="640"/>
      <c r="P296" s="640"/>
      <c r="Q296" s="640"/>
      <c r="R296" s="640"/>
      <c r="S296" s="640"/>
      <c r="T296" s="640"/>
      <c r="U296" s="640"/>
      <c r="V296" s="640"/>
      <c r="W296" s="640"/>
      <c r="X296" s="640"/>
    </row>
    <row r="297" customFormat="false" ht="15" hidden="false" customHeight="false" outlineLevel="0" collapsed="false">
      <c r="A297" s="667"/>
      <c r="B297" s="640"/>
      <c r="C297" s="640"/>
      <c r="D297" s="640"/>
      <c r="E297" s="640"/>
      <c r="F297" s="640"/>
      <c r="G297" s="640"/>
      <c r="H297" s="640"/>
      <c r="I297" s="640"/>
      <c r="J297" s="640"/>
      <c r="K297" s="640"/>
      <c r="L297" s="640"/>
      <c r="M297" s="640"/>
      <c r="N297" s="640"/>
      <c r="O297" s="640"/>
      <c r="P297" s="640"/>
      <c r="Q297" s="640"/>
      <c r="R297" s="640"/>
      <c r="S297" s="640"/>
      <c r="T297" s="640"/>
      <c r="U297" s="640"/>
      <c r="V297" s="640"/>
      <c r="W297" s="640"/>
      <c r="X297" s="640"/>
    </row>
    <row r="298" customFormat="false" ht="15" hidden="false" customHeight="false" outlineLevel="0" collapsed="false">
      <c r="A298" s="667"/>
      <c r="B298" s="640"/>
      <c r="C298" s="640"/>
      <c r="D298" s="640"/>
      <c r="E298" s="640"/>
      <c r="F298" s="640"/>
      <c r="G298" s="640"/>
      <c r="H298" s="640"/>
      <c r="I298" s="640"/>
      <c r="J298" s="640"/>
      <c r="K298" s="640"/>
      <c r="L298" s="640"/>
      <c r="M298" s="640"/>
      <c r="N298" s="640"/>
      <c r="O298" s="640"/>
      <c r="P298" s="640"/>
      <c r="Q298" s="640"/>
      <c r="R298" s="640"/>
      <c r="S298" s="640"/>
      <c r="T298" s="640"/>
      <c r="U298" s="640"/>
      <c r="V298" s="640"/>
      <c r="W298" s="640"/>
      <c r="X298" s="640"/>
    </row>
    <row r="299" customFormat="false" ht="15" hidden="false" customHeight="false" outlineLevel="0" collapsed="false">
      <c r="A299" s="667"/>
      <c r="B299" s="640"/>
      <c r="C299" s="640"/>
      <c r="D299" s="640"/>
      <c r="E299" s="640"/>
      <c r="F299" s="640"/>
      <c r="G299" s="640"/>
      <c r="H299" s="640"/>
      <c r="I299" s="640"/>
      <c r="J299" s="640"/>
      <c r="K299" s="640"/>
      <c r="L299" s="640"/>
      <c r="M299" s="640"/>
      <c r="N299" s="640"/>
      <c r="O299" s="640"/>
      <c r="P299" s="640"/>
      <c r="Q299" s="640"/>
      <c r="R299" s="640"/>
      <c r="S299" s="640"/>
      <c r="T299" s="640"/>
      <c r="U299" s="640"/>
      <c r="V299" s="640"/>
      <c r="W299" s="640"/>
      <c r="X299" s="640"/>
    </row>
    <row r="300" customFormat="false" ht="15" hidden="false" customHeight="false" outlineLevel="0" collapsed="false">
      <c r="A300" s="667"/>
      <c r="B300" s="640"/>
      <c r="C300" s="640"/>
      <c r="D300" s="640"/>
      <c r="E300" s="640"/>
      <c r="F300" s="640"/>
      <c r="G300" s="640"/>
      <c r="H300" s="640"/>
      <c r="I300" s="640"/>
      <c r="J300" s="640"/>
      <c r="K300" s="640"/>
      <c r="L300" s="640"/>
      <c r="M300" s="640"/>
      <c r="N300" s="640"/>
      <c r="O300" s="640"/>
      <c r="P300" s="640"/>
      <c r="Q300" s="640"/>
      <c r="R300" s="640"/>
      <c r="S300" s="640"/>
      <c r="T300" s="640"/>
      <c r="U300" s="640"/>
      <c r="V300" s="640"/>
      <c r="W300" s="640"/>
      <c r="X300" s="640"/>
    </row>
    <row r="301" customFormat="false" ht="15" hidden="false" customHeight="false" outlineLevel="0" collapsed="false">
      <c r="A301" s="667"/>
      <c r="B301" s="640"/>
      <c r="C301" s="640"/>
      <c r="D301" s="640"/>
      <c r="E301" s="640"/>
      <c r="F301" s="640"/>
      <c r="G301" s="640"/>
      <c r="H301" s="640"/>
      <c r="I301" s="640"/>
      <c r="J301" s="640"/>
      <c r="K301" s="640"/>
      <c r="L301" s="640"/>
      <c r="M301" s="640"/>
      <c r="N301" s="640"/>
      <c r="O301" s="640"/>
      <c r="P301" s="640"/>
      <c r="Q301" s="640"/>
      <c r="R301" s="640"/>
      <c r="S301" s="640"/>
      <c r="T301" s="640"/>
      <c r="U301" s="640"/>
      <c r="V301" s="640"/>
      <c r="W301" s="640"/>
      <c r="X301" s="640"/>
    </row>
    <row r="302" customFormat="false" ht="15" hidden="false" customHeight="false" outlineLevel="0" collapsed="false">
      <c r="A302" s="667"/>
      <c r="B302" s="640"/>
      <c r="C302" s="640"/>
      <c r="D302" s="640"/>
      <c r="E302" s="640"/>
      <c r="F302" s="640"/>
      <c r="G302" s="640"/>
      <c r="H302" s="640"/>
      <c r="I302" s="640"/>
      <c r="J302" s="640"/>
      <c r="K302" s="640"/>
      <c r="L302" s="640"/>
      <c r="M302" s="640"/>
      <c r="N302" s="640"/>
      <c r="O302" s="640"/>
      <c r="P302" s="640"/>
      <c r="Q302" s="640"/>
      <c r="R302" s="640"/>
      <c r="S302" s="640"/>
      <c r="T302" s="640"/>
      <c r="U302" s="640"/>
      <c r="V302" s="640"/>
      <c r="W302" s="640"/>
      <c r="X302" s="640"/>
    </row>
    <row r="303" customFormat="false" ht="15" hidden="false" customHeight="false" outlineLevel="0" collapsed="false">
      <c r="A303" s="667"/>
      <c r="B303" s="640"/>
      <c r="C303" s="640"/>
      <c r="D303" s="640"/>
      <c r="E303" s="640"/>
      <c r="F303" s="640"/>
      <c r="G303" s="640"/>
      <c r="H303" s="640"/>
      <c r="I303" s="640"/>
      <c r="J303" s="640"/>
      <c r="K303" s="640"/>
      <c r="L303" s="640"/>
      <c r="M303" s="640"/>
      <c r="N303" s="640"/>
      <c r="O303" s="640"/>
      <c r="P303" s="640"/>
      <c r="Q303" s="640"/>
      <c r="R303" s="640"/>
      <c r="S303" s="640"/>
      <c r="T303" s="640"/>
      <c r="U303" s="640"/>
      <c r="V303" s="640"/>
      <c r="W303" s="640"/>
      <c r="X303" s="640"/>
    </row>
    <row r="304" customFormat="false" ht="15" hidden="false" customHeight="false" outlineLevel="0" collapsed="false">
      <c r="A304" s="667"/>
      <c r="B304" s="640"/>
      <c r="C304" s="640"/>
      <c r="D304" s="640"/>
      <c r="E304" s="640"/>
      <c r="F304" s="640"/>
      <c r="G304" s="640"/>
      <c r="H304" s="640"/>
      <c r="I304" s="640"/>
      <c r="J304" s="640"/>
      <c r="K304" s="640"/>
      <c r="L304" s="640"/>
      <c r="M304" s="640"/>
      <c r="N304" s="640"/>
      <c r="O304" s="640"/>
      <c r="P304" s="640"/>
      <c r="Q304" s="640"/>
      <c r="R304" s="640"/>
      <c r="S304" s="640"/>
      <c r="T304" s="640"/>
      <c r="U304" s="640"/>
      <c r="V304" s="640"/>
      <c r="W304" s="640"/>
      <c r="X304" s="640"/>
    </row>
    <row r="305" customFormat="false" ht="15" hidden="false" customHeight="false" outlineLevel="0" collapsed="false">
      <c r="A305" s="667"/>
      <c r="B305" s="640"/>
      <c r="C305" s="640"/>
      <c r="D305" s="640"/>
      <c r="E305" s="640"/>
      <c r="F305" s="640"/>
      <c r="G305" s="640"/>
      <c r="H305" s="640"/>
      <c r="I305" s="640"/>
      <c r="J305" s="640"/>
      <c r="K305" s="640"/>
      <c r="L305" s="640"/>
      <c r="M305" s="640"/>
      <c r="N305" s="640"/>
      <c r="O305" s="640"/>
      <c r="P305" s="640"/>
      <c r="Q305" s="640"/>
      <c r="R305" s="640"/>
      <c r="S305" s="640"/>
      <c r="T305" s="640"/>
      <c r="U305" s="640"/>
      <c r="V305" s="640"/>
      <c r="W305" s="640"/>
      <c r="X305" s="640"/>
    </row>
    <row r="306" customFormat="false" ht="15" hidden="false" customHeight="false" outlineLevel="0" collapsed="false">
      <c r="A306" s="667"/>
      <c r="B306" s="640"/>
      <c r="C306" s="640"/>
      <c r="D306" s="640"/>
      <c r="E306" s="640"/>
      <c r="F306" s="640"/>
      <c r="G306" s="640"/>
      <c r="H306" s="640"/>
      <c r="I306" s="640"/>
      <c r="J306" s="640"/>
      <c r="K306" s="640"/>
      <c r="L306" s="640"/>
      <c r="M306" s="640"/>
      <c r="N306" s="640"/>
      <c r="O306" s="640"/>
      <c r="P306" s="640"/>
      <c r="Q306" s="640"/>
      <c r="R306" s="640"/>
      <c r="S306" s="640"/>
      <c r="T306" s="640"/>
      <c r="U306" s="640"/>
      <c r="V306" s="640"/>
      <c r="W306" s="640"/>
      <c r="X306" s="640"/>
    </row>
    <row r="307" customFormat="false" ht="15" hidden="false" customHeight="false" outlineLevel="0" collapsed="false">
      <c r="A307" s="667"/>
      <c r="B307" s="640"/>
      <c r="C307" s="640"/>
      <c r="D307" s="640"/>
      <c r="E307" s="640"/>
      <c r="F307" s="640"/>
      <c r="G307" s="640"/>
      <c r="H307" s="640"/>
      <c r="I307" s="640"/>
      <c r="J307" s="640"/>
      <c r="K307" s="640"/>
      <c r="L307" s="640"/>
      <c r="M307" s="640"/>
      <c r="N307" s="640"/>
      <c r="O307" s="640"/>
      <c r="P307" s="640"/>
      <c r="Q307" s="640"/>
      <c r="R307" s="640"/>
      <c r="S307" s="640"/>
      <c r="T307" s="640"/>
      <c r="U307" s="640"/>
      <c r="V307" s="640"/>
      <c r="W307" s="640"/>
      <c r="X307" s="640"/>
    </row>
    <row r="308" customFormat="false" ht="15" hidden="false" customHeight="false" outlineLevel="0" collapsed="false">
      <c r="A308" s="667"/>
      <c r="B308" s="640"/>
      <c r="C308" s="640"/>
      <c r="D308" s="640"/>
      <c r="E308" s="640"/>
      <c r="F308" s="640"/>
      <c r="G308" s="640"/>
      <c r="H308" s="640"/>
      <c r="I308" s="640"/>
      <c r="J308" s="640"/>
      <c r="K308" s="640"/>
      <c r="L308" s="640"/>
      <c r="M308" s="640"/>
      <c r="N308" s="640"/>
      <c r="O308" s="640"/>
      <c r="P308" s="640"/>
      <c r="Q308" s="640"/>
      <c r="R308" s="640"/>
      <c r="S308" s="640"/>
      <c r="T308" s="640"/>
      <c r="U308" s="640"/>
      <c r="V308" s="640"/>
      <c r="W308" s="640"/>
      <c r="X308" s="640"/>
    </row>
    <row r="309" customFormat="false" ht="15" hidden="false" customHeight="false" outlineLevel="0" collapsed="false">
      <c r="A309" s="667"/>
      <c r="B309" s="640"/>
      <c r="C309" s="640"/>
      <c r="D309" s="640"/>
      <c r="E309" s="640"/>
      <c r="F309" s="640"/>
      <c r="G309" s="640"/>
      <c r="H309" s="640"/>
      <c r="I309" s="640"/>
      <c r="J309" s="640"/>
      <c r="K309" s="640"/>
      <c r="L309" s="640"/>
      <c r="M309" s="640"/>
      <c r="N309" s="640"/>
      <c r="O309" s="640"/>
      <c r="P309" s="640"/>
      <c r="Q309" s="640"/>
      <c r="R309" s="640"/>
      <c r="S309" s="640"/>
      <c r="T309" s="640"/>
      <c r="U309" s="640"/>
      <c r="V309" s="640"/>
      <c r="W309" s="640"/>
      <c r="X309" s="640"/>
    </row>
    <row r="310" customFormat="false" ht="15" hidden="false" customHeight="false" outlineLevel="0" collapsed="false">
      <c r="A310" s="667"/>
      <c r="B310" s="640"/>
      <c r="C310" s="640"/>
      <c r="D310" s="640"/>
      <c r="E310" s="640"/>
      <c r="F310" s="640"/>
      <c r="G310" s="640"/>
      <c r="H310" s="640"/>
      <c r="I310" s="640"/>
      <c r="J310" s="640"/>
      <c r="K310" s="640"/>
      <c r="L310" s="640"/>
      <c r="M310" s="640"/>
      <c r="N310" s="640"/>
      <c r="O310" s="640"/>
      <c r="P310" s="640"/>
      <c r="Q310" s="640"/>
      <c r="R310" s="640"/>
      <c r="S310" s="640"/>
      <c r="T310" s="640"/>
      <c r="U310" s="640"/>
      <c r="V310" s="640"/>
      <c r="W310" s="640"/>
      <c r="X310" s="640"/>
    </row>
    <row r="311" customFormat="false" ht="15" hidden="false" customHeight="false" outlineLevel="0" collapsed="false">
      <c r="A311" s="667"/>
      <c r="B311" s="640"/>
      <c r="C311" s="640"/>
      <c r="D311" s="640"/>
      <c r="E311" s="640"/>
      <c r="F311" s="640"/>
      <c r="G311" s="640"/>
      <c r="H311" s="640"/>
      <c r="I311" s="640"/>
      <c r="J311" s="640"/>
      <c r="K311" s="640"/>
      <c r="L311" s="640"/>
      <c r="M311" s="640"/>
      <c r="N311" s="640"/>
      <c r="O311" s="640"/>
      <c r="P311" s="640"/>
      <c r="Q311" s="640"/>
      <c r="R311" s="640"/>
      <c r="S311" s="640"/>
      <c r="T311" s="640"/>
      <c r="U311" s="640"/>
      <c r="V311" s="640"/>
      <c r="W311" s="640"/>
      <c r="X311" s="640"/>
    </row>
    <row r="312" customFormat="false" ht="15" hidden="false" customHeight="false" outlineLevel="0" collapsed="false">
      <c r="A312" s="667"/>
      <c r="B312" s="640"/>
      <c r="C312" s="640"/>
      <c r="D312" s="640"/>
      <c r="E312" s="640"/>
      <c r="F312" s="640"/>
      <c r="G312" s="640"/>
      <c r="H312" s="640"/>
      <c r="I312" s="640"/>
      <c r="J312" s="640"/>
      <c r="K312" s="640"/>
      <c r="L312" s="640"/>
      <c r="M312" s="640"/>
      <c r="N312" s="640"/>
      <c r="O312" s="640"/>
      <c r="P312" s="640"/>
      <c r="Q312" s="640"/>
      <c r="R312" s="640"/>
      <c r="S312" s="640"/>
      <c r="T312" s="640"/>
      <c r="U312" s="640"/>
      <c r="V312" s="640"/>
      <c r="W312" s="640"/>
      <c r="X312" s="640"/>
    </row>
    <row r="313" customFormat="false" ht="15" hidden="false" customHeight="false" outlineLevel="0" collapsed="false">
      <c r="A313" s="667"/>
      <c r="B313" s="640"/>
      <c r="C313" s="640"/>
      <c r="D313" s="640"/>
      <c r="E313" s="640"/>
      <c r="F313" s="640"/>
      <c r="G313" s="640"/>
      <c r="H313" s="640"/>
      <c r="I313" s="640"/>
      <c r="J313" s="640"/>
      <c r="K313" s="640"/>
      <c r="L313" s="640"/>
      <c r="M313" s="640"/>
      <c r="N313" s="640"/>
      <c r="O313" s="640"/>
      <c r="P313" s="640"/>
      <c r="Q313" s="640"/>
      <c r="R313" s="640"/>
      <c r="S313" s="640"/>
      <c r="T313" s="640"/>
      <c r="U313" s="640"/>
      <c r="V313" s="640"/>
      <c r="W313" s="640"/>
      <c r="X313" s="640"/>
    </row>
    <row r="314" customFormat="false" ht="15" hidden="false" customHeight="false" outlineLevel="0" collapsed="false">
      <c r="A314" s="667"/>
      <c r="B314" s="640"/>
      <c r="C314" s="640"/>
      <c r="D314" s="640"/>
      <c r="E314" s="640"/>
      <c r="F314" s="640"/>
      <c r="G314" s="640"/>
      <c r="H314" s="640"/>
      <c r="I314" s="640"/>
      <c r="J314" s="640"/>
      <c r="K314" s="640"/>
      <c r="L314" s="640"/>
      <c r="M314" s="640"/>
      <c r="N314" s="640"/>
      <c r="O314" s="640"/>
      <c r="P314" s="640"/>
      <c r="Q314" s="640"/>
      <c r="R314" s="640"/>
      <c r="S314" s="640"/>
      <c r="T314" s="640"/>
      <c r="U314" s="640"/>
      <c r="V314" s="640"/>
      <c r="W314" s="640"/>
      <c r="X314" s="640"/>
    </row>
    <row r="315" customFormat="false" ht="15" hidden="false" customHeight="false" outlineLevel="0" collapsed="false">
      <c r="A315" s="667"/>
      <c r="B315" s="640"/>
      <c r="C315" s="640"/>
      <c r="D315" s="640"/>
      <c r="E315" s="640"/>
      <c r="F315" s="640"/>
      <c r="G315" s="640"/>
      <c r="H315" s="640"/>
      <c r="I315" s="640"/>
      <c r="J315" s="640"/>
      <c r="K315" s="640"/>
      <c r="L315" s="640"/>
      <c r="M315" s="640"/>
      <c r="N315" s="640"/>
      <c r="O315" s="640"/>
      <c r="P315" s="640"/>
      <c r="Q315" s="640"/>
      <c r="R315" s="640"/>
      <c r="S315" s="640"/>
      <c r="T315" s="640"/>
      <c r="U315" s="640"/>
      <c r="V315" s="640"/>
      <c r="W315" s="640"/>
      <c r="X315" s="640"/>
    </row>
    <row r="316" customFormat="false" ht="15" hidden="false" customHeight="false" outlineLevel="0" collapsed="false">
      <c r="A316" s="667"/>
      <c r="B316" s="640"/>
      <c r="C316" s="640"/>
      <c r="D316" s="640"/>
      <c r="E316" s="640"/>
      <c r="F316" s="640"/>
      <c r="G316" s="640"/>
      <c r="H316" s="640"/>
      <c r="I316" s="640"/>
      <c r="J316" s="640"/>
      <c r="K316" s="640"/>
      <c r="L316" s="640"/>
      <c r="M316" s="640"/>
      <c r="N316" s="640"/>
      <c r="O316" s="640"/>
      <c r="P316" s="640"/>
      <c r="Q316" s="640"/>
      <c r="R316" s="640"/>
      <c r="S316" s="640"/>
      <c r="T316" s="640"/>
      <c r="U316" s="640"/>
      <c r="V316" s="640"/>
      <c r="W316" s="640"/>
      <c r="X316" s="640"/>
    </row>
    <row r="317" customFormat="false" ht="15" hidden="false" customHeight="false" outlineLevel="0" collapsed="false">
      <c r="A317" s="667"/>
      <c r="B317" s="640"/>
      <c r="C317" s="640"/>
      <c r="D317" s="640"/>
      <c r="E317" s="640"/>
      <c r="F317" s="640"/>
      <c r="G317" s="640"/>
      <c r="H317" s="640"/>
      <c r="I317" s="640"/>
      <c r="J317" s="640"/>
      <c r="K317" s="640"/>
      <c r="L317" s="640"/>
      <c r="M317" s="640"/>
      <c r="N317" s="640"/>
      <c r="O317" s="640"/>
      <c r="P317" s="640"/>
      <c r="Q317" s="640"/>
      <c r="R317" s="640"/>
      <c r="S317" s="640"/>
      <c r="T317" s="640"/>
      <c r="U317" s="640"/>
      <c r="V317" s="640"/>
      <c r="W317" s="640"/>
      <c r="X317" s="640"/>
    </row>
    <row r="318" customFormat="false" ht="15" hidden="false" customHeight="false" outlineLevel="0" collapsed="false">
      <c r="A318" s="667"/>
      <c r="B318" s="640"/>
      <c r="C318" s="640"/>
      <c r="D318" s="640"/>
      <c r="E318" s="640"/>
      <c r="F318" s="640"/>
      <c r="G318" s="640"/>
      <c r="H318" s="640"/>
      <c r="I318" s="640"/>
      <c r="J318" s="640"/>
      <c r="K318" s="640"/>
      <c r="L318" s="640"/>
      <c r="M318" s="640"/>
      <c r="N318" s="640"/>
      <c r="O318" s="640"/>
      <c r="P318" s="640"/>
      <c r="Q318" s="640"/>
      <c r="R318" s="640"/>
      <c r="S318" s="640"/>
      <c r="T318" s="640"/>
      <c r="U318" s="640"/>
      <c r="V318" s="640"/>
      <c r="W318" s="640"/>
      <c r="X318" s="640"/>
    </row>
    <row r="319" customFormat="false" ht="15" hidden="false" customHeight="false" outlineLevel="0" collapsed="false">
      <c r="A319" s="667"/>
      <c r="B319" s="640"/>
      <c r="C319" s="640"/>
      <c r="D319" s="640"/>
      <c r="E319" s="640"/>
      <c r="F319" s="640"/>
      <c r="G319" s="640"/>
      <c r="H319" s="640"/>
      <c r="I319" s="640"/>
      <c r="J319" s="640"/>
      <c r="K319" s="640"/>
      <c r="L319" s="640"/>
      <c r="M319" s="640"/>
      <c r="N319" s="640"/>
      <c r="O319" s="640"/>
      <c r="P319" s="640"/>
      <c r="Q319" s="640"/>
      <c r="R319" s="640"/>
      <c r="S319" s="640"/>
      <c r="T319" s="640"/>
      <c r="U319" s="640"/>
      <c r="V319" s="640"/>
      <c r="W319" s="640"/>
      <c r="X319" s="640"/>
    </row>
    <row r="320" customFormat="false" ht="15" hidden="false" customHeight="false" outlineLevel="0" collapsed="false">
      <c r="A320" s="667"/>
      <c r="B320" s="640"/>
      <c r="C320" s="640"/>
      <c r="D320" s="640"/>
      <c r="E320" s="640"/>
      <c r="F320" s="640"/>
      <c r="G320" s="640"/>
      <c r="H320" s="640"/>
      <c r="I320" s="640"/>
      <c r="J320" s="640"/>
      <c r="K320" s="640"/>
      <c r="L320" s="640"/>
      <c r="M320" s="640"/>
      <c r="N320" s="640"/>
      <c r="O320" s="640"/>
      <c r="P320" s="640"/>
      <c r="Q320" s="640"/>
      <c r="R320" s="640"/>
      <c r="S320" s="640"/>
      <c r="T320" s="640"/>
      <c r="U320" s="640"/>
      <c r="V320" s="640"/>
      <c r="W320" s="640"/>
      <c r="X320" s="640"/>
    </row>
    <row r="321" customFormat="false" ht="15" hidden="false" customHeight="false" outlineLevel="0" collapsed="false">
      <c r="A321" s="667"/>
      <c r="B321" s="640"/>
      <c r="C321" s="640"/>
      <c r="D321" s="640"/>
      <c r="E321" s="640"/>
      <c r="F321" s="640"/>
      <c r="G321" s="640"/>
      <c r="H321" s="640"/>
      <c r="I321" s="640"/>
      <c r="J321" s="640"/>
      <c r="K321" s="640"/>
      <c r="L321" s="640"/>
      <c r="M321" s="640"/>
      <c r="N321" s="640"/>
      <c r="O321" s="640"/>
      <c r="P321" s="640"/>
      <c r="Q321" s="640"/>
      <c r="R321" s="640"/>
      <c r="S321" s="640"/>
      <c r="T321" s="640"/>
      <c r="U321" s="640"/>
      <c r="V321" s="640"/>
      <c r="W321" s="640"/>
      <c r="X321" s="640"/>
    </row>
    <row r="322" customFormat="false" ht="15" hidden="false" customHeight="false" outlineLevel="0" collapsed="false">
      <c r="A322" s="667"/>
      <c r="B322" s="640"/>
      <c r="C322" s="640"/>
      <c r="D322" s="640"/>
      <c r="E322" s="640"/>
      <c r="F322" s="640"/>
      <c r="G322" s="640"/>
      <c r="H322" s="640"/>
      <c r="I322" s="640"/>
      <c r="J322" s="640"/>
      <c r="K322" s="640"/>
      <c r="L322" s="640"/>
      <c r="M322" s="640"/>
      <c r="N322" s="640"/>
      <c r="O322" s="640"/>
      <c r="P322" s="640"/>
      <c r="Q322" s="640"/>
      <c r="R322" s="640"/>
      <c r="S322" s="640"/>
      <c r="T322" s="640"/>
      <c r="U322" s="640"/>
      <c r="V322" s="640"/>
      <c r="W322" s="640"/>
      <c r="X322" s="640"/>
    </row>
    <row r="323" customFormat="false" ht="15" hidden="false" customHeight="false" outlineLevel="0" collapsed="false">
      <c r="A323" s="667"/>
      <c r="B323" s="640"/>
      <c r="C323" s="640"/>
      <c r="D323" s="640"/>
      <c r="E323" s="640"/>
      <c r="F323" s="640"/>
      <c r="G323" s="640"/>
      <c r="H323" s="640"/>
      <c r="I323" s="640"/>
      <c r="J323" s="640"/>
      <c r="K323" s="640"/>
      <c r="L323" s="640"/>
      <c r="M323" s="640"/>
      <c r="N323" s="640"/>
      <c r="O323" s="640"/>
      <c r="P323" s="640"/>
      <c r="Q323" s="640"/>
      <c r="R323" s="640"/>
      <c r="S323" s="640"/>
      <c r="T323" s="640"/>
      <c r="U323" s="640"/>
      <c r="V323" s="640"/>
      <c r="W323" s="640"/>
      <c r="X323" s="640"/>
    </row>
    <row r="324" customFormat="false" ht="15" hidden="false" customHeight="false" outlineLevel="0" collapsed="false">
      <c r="A324" s="667"/>
      <c r="B324" s="640"/>
      <c r="C324" s="640"/>
      <c r="D324" s="640"/>
      <c r="E324" s="640"/>
      <c r="F324" s="640"/>
      <c r="G324" s="640"/>
      <c r="H324" s="640"/>
      <c r="I324" s="640"/>
      <c r="J324" s="640"/>
      <c r="K324" s="640"/>
      <c r="L324" s="640"/>
      <c r="M324" s="640"/>
      <c r="N324" s="640"/>
      <c r="O324" s="640"/>
      <c r="P324" s="640"/>
      <c r="Q324" s="640"/>
      <c r="R324" s="640"/>
      <c r="S324" s="640"/>
      <c r="T324" s="640"/>
      <c r="U324" s="640"/>
      <c r="V324" s="640"/>
      <c r="W324" s="640"/>
      <c r="X324" s="640"/>
    </row>
    <row r="325" customFormat="false" ht="15" hidden="false" customHeight="false" outlineLevel="0" collapsed="false">
      <c r="A325" s="667"/>
      <c r="B325" s="640"/>
      <c r="C325" s="640"/>
      <c r="D325" s="640"/>
      <c r="E325" s="640"/>
      <c r="F325" s="640"/>
      <c r="G325" s="640"/>
      <c r="H325" s="640"/>
      <c r="I325" s="640"/>
      <c r="J325" s="640"/>
      <c r="K325" s="640"/>
      <c r="L325" s="640"/>
      <c r="M325" s="640"/>
      <c r="N325" s="640"/>
      <c r="O325" s="640"/>
      <c r="P325" s="640"/>
      <c r="Q325" s="640"/>
      <c r="R325" s="640"/>
      <c r="S325" s="640"/>
      <c r="T325" s="640"/>
      <c r="U325" s="640"/>
      <c r="V325" s="640"/>
      <c r="W325" s="640"/>
      <c r="X325" s="640"/>
    </row>
    <row r="326" customFormat="false" ht="15" hidden="false" customHeight="false" outlineLevel="0" collapsed="false">
      <c r="A326" s="667"/>
      <c r="B326" s="640"/>
      <c r="C326" s="640"/>
      <c r="D326" s="640"/>
      <c r="E326" s="640"/>
      <c r="F326" s="640"/>
      <c r="G326" s="640"/>
      <c r="H326" s="640"/>
      <c r="I326" s="640"/>
      <c r="J326" s="640"/>
      <c r="K326" s="640"/>
      <c r="L326" s="640"/>
      <c r="M326" s="640"/>
      <c r="N326" s="640"/>
      <c r="O326" s="640"/>
      <c r="P326" s="640"/>
      <c r="Q326" s="640"/>
      <c r="R326" s="640"/>
      <c r="S326" s="640"/>
      <c r="T326" s="640"/>
      <c r="U326" s="640"/>
      <c r="V326" s="640"/>
      <c r="W326" s="640"/>
      <c r="X326" s="640"/>
    </row>
    <row r="327" customFormat="false" ht="15" hidden="false" customHeight="false" outlineLevel="0" collapsed="false">
      <c r="A327" s="667"/>
      <c r="B327" s="640"/>
      <c r="C327" s="640"/>
      <c r="D327" s="640"/>
      <c r="E327" s="640"/>
      <c r="F327" s="640"/>
      <c r="G327" s="640"/>
      <c r="H327" s="640"/>
      <c r="I327" s="640"/>
      <c r="J327" s="640"/>
      <c r="K327" s="640"/>
      <c r="L327" s="640"/>
      <c r="M327" s="640"/>
      <c r="N327" s="640"/>
      <c r="O327" s="640"/>
      <c r="P327" s="640"/>
      <c r="Q327" s="640"/>
      <c r="R327" s="640"/>
      <c r="S327" s="640"/>
      <c r="T327" s="640"/>
      <c r="U327" s="640"/>
      <c r="V327" s="640"/>
      <c r="W327" s="640"/>
      <c r="X327" s="640"/>
    </row>
    <row r="328" customFormat="false" ht="15" hidden="false" customHeight="false" outlineLevel="0" collapsed="false">
      <c r="A328" s="667"/>
      <c r="B328" s="640"/>
      <c r="C328" s="640"/>
      <c r="D328" s="640"/>
      <c r="E328" s="640"/>
      <c r="F328" s="640"/>
      <c r="G328" s="640"/>
      <c r="H328" s="640"/>
      <c r="I328" s="640"/>
      <c r="J328" s="640"/>
      <c r="K328" s="640"/>
      <c r="L328" s="640"/>
      <c r="M328" s="640"/>
      <c r="N328" s="640"/>
      <c r="O328" s="640"/>
      <c r="P328" s="640"/>
      <c r="Q328" s="640"/>
      <c r="R328" s="640"/>
      <c r="S328" s="640"/>
      <c r="T328" s="640"/>
      <c r="U328" s="640"/>
      <c r="V328" s="640"/>
      <c r="W328" s="640"/>
      <c r="X328" s="640"/>
    </row>
    <row r="329" customFormat="false" ht="15" hidden="false" customHeight="false" outlineLevel="0" collapsed="false">
      <c r="A329" s="667"/>
      <c r="B329" s="640"/>
      <c r="C329" s="640"/>
      <c r="D329" s="640"/>
      <c r="E329" s="640"/>
      <c r="F329" s="640"/>
      <c r="G329" s="640"/>
      <c r="H329" s="640"/>
      <c r="I329" s="640"/>
      <c r="J329" s="640"/>
      <c r="K329" s="640"/>
      <c r="L329" s="640"/>
      <c r="M329" s="640"/>
      <c r="N329" s="640"/>
      <c r="O329" s="640"/>
      <c r="P329" s="640"/>
      <c r="Q329" s="640"/>
      <c r="R329" s="640"/>
      <c r="S329" s="640"/>
      <c r="T329" s="640"/>
      <c r="U329" s="640"/>
      <c r="V329" s="640"/>
      <c r="W329" s="640"/>
      <c r="X329" s="640"/>
    </row>
    <row r="330" customFormat="false" ht="15" hidden="false" customHeight="false" outlineLevel="0" collapsed="false">
      <c r="A330" s="667"/>
      <c r="B330" s="640"/>
      <c r="C330" s="640"/>
      <c r="D330" s="640"/>
      <c r="E330" s="640"/>
      <c r="F330" s="640"/>
      <c r="G330" s="640"/>
      <c r="H330" s="640"/>
      <c r="I330" s="640"/>
      <c r="J330" s="640"/>
      <c r="K330" s="640"/>
      <c r="L330" s="640"/>
      <c r="M330" s="640"/>
      <c r="N330" s="640"/>
      <c r="O330" s="640"/>
      <c r="P330" s="640"/>
      <c r="Q330" s="640"/>
      <c r="R330" s="640"/>
      <c r="S330" s="640"/>
      <c r="T330" s="640"/>
      <c r="U330" s="640"/>
      <c r="V330" s="640"/>
      <c r="W330" s="640"/>
      <c r="X330" s="640"/>
    </row>
    <row r="331" customFormat="false" ht="15" hidden="false" customHeight="false" outlineLevel="0" collapsed="false">
      <c r="A331" s="667"/>
      <c r="B331" s="640"/>
      <c r="C331" s="640"/>
      <c r="D331" s="640"/>
      <c r="E331" s="640"/>
      <c r="F331" s="640"/>
      <c r="G331" s="640"/>
      <c r="H331" s="640"/>
      <c r="I331" s="640"/>
      <c r="J331" s="640"/>
      <c r="K331" s="640"/>
      <c r="L331" s="640"/>
      <c r="M331" s="640"/>
      <c r="N331" s="640"/>
      <c r="O331" s="640"/>
      <c r="P331" s="640"/>
      <c r="Q331" s="640"/>
      <c r="R331" s="640"/>
      <c r="S331" s="640"/>
      <c r="T331" s="640"/>
      <c r="U331" s="640"/>
      <c r="V331" s="640"/>
      <c r="W331" s="640"/>
      <c r="X331" s="640"/>
    </row>
    <row r="332" customFormat="false" ht="15" hidden="false" customHeight="false" outlineLevel="0" collapsed="false">
      <c r="A332" s="667"/>
      <c r="B332" s="640"/>
      <c r="C332" s="640"/>
      <c r="D332" s="640"/>
      <c r="E332" s="640"/>
      <c r="F332" s="640"/>
      <c r="G332" s="640"/>
      <c r="H332" s="640"/>
      <c r="I332" s="640"/>
      <c r="J332" s="640"/>
      <c r="K332" s="640"/>
      <c r="L332" s="640"/>
      <c r="M332" s="640"/>
      <c r="N332" s="640"/>
      <c r="O332" s="640"/>
      <c r="P332" s="640"/>
      <c r="Q332" s="640"/>
      <c r="R332" s="640"/>
      <c r="S332" s="640"/>
      <c r="T332" s="640"/>
      <c r="U332" s="640"/>
      <c r="V332" s="640"/>
      <c r="W332" s="640"/>
      <c r="X332" s="640"/>
    </row>
    <row r="333" customFormat="false" ht="15" hidden="false" customHeight="false" outlineLevel="0" collapsed="false">
      <c r="A333" s="667"/>
      <c r="B333" s="640"/>
      <c r="C333" s="640"/>
      <c r="D333" s="640"/>
      <c r="E333" s="640"/>
      <c r="F333" s="640"/>
      <c r="G333" s="640"/>
      <c r="H333" s="640"/>
      <c r="I333" s="640"/>
      <c r="J333" s="640"/>
      <c r="K333" s="640"/>
      <c r="L333" s="640"/>
      <c r="M333" s="640"/>
      <c r="N333" s="640"/>
      <c r="O333" s="640"/>
      <c r="P333" s="640"/>
      <c r="Q333" s="640"/>
      <c r="R333" s="640"/>
      <c r="S333" s="640"/>
      <c r="T333" s="640"/>
      <c r="U333" s="640"/>
      <c r="V333" s="640"/>
      <c r="W333" s="640"/>
      <c r="X333" s="640"/>
    </row>
    <row r="334" customFormat="false" ht="15" hidden="false" customHeight="false" outlineLevel="0" collapsed="false">
      <c r="A334" s="667"/>
      <c r="B334" s="640"/>
      <c r="C334" s="640"/>
      <c r="D334" s="640"/>
      <c r="E334" s="640"/>
      <c r="F334" s="640"/>
      <c r="G334" s="640"/>
      <c r="H334" s="640"/>
      <c r="I334" s="640"/>
      <c r="J334" s="640"/>
      <c r="K334" s="640"/>
      <c r="L334" s="640"/>
      <c r="M334" s="640"/>
      <c r="N334" s="640"/>
      <c r="O334" s="640"/>
      <c r="P334" s="640"/>
      <c r="Q334" s="640"/>
      <c r="R334" s="640"/>
      <c r="S334" s="640"/>
      <c r="T334" s="640"/>
      <c r="U334" s="640"/>
      <c r="V334" s="640"/>
      <c r="W334" s="640"/>
      <c r="X334" s="640"/>
    </row>
    <row r="335" customFormat="false" ht="15" hidden="false" customHeight="false" outlineLevel="0" collapsed="false">
      <c r="A335" s="667"/>
      <c r="B335" s="640"/>
      <c r="C335" s="640"/>
      <c r="D335" s="640"/>
      <c r="E335" s="640"/>
      <c r="F335" s="640"/>
      <c r="G335" s="640"/>
      <c r="H335" s="640"/>
      <c r="I335" s="640"/>
      <c r="J335" s="640"/>
      <c r="K335" s="640"/>
      <c r="L335" s="640"/>
      <c r="M335" s="640"/>
      <c r="N335" s="640"/>
      <c r="O335" s="640"/>
      <c r="P335" s="640"/>
      <c r="Q335" s="640"/>
      <c r="R335" s="640"/>
      <c r="S335" s="640"/>
      <c r="T335" s="640"/>
      <c r="U335" s="640"/>
      <c r="V335" s="640"/>
      <c r="W335" s="640"/>
      <c r="X335" s="640"/>
    </row>
    <row r="336" customFormat="false" ht="15" hidden="false" customHeight="false" outlineLevel="0" collapsed="false">
      <c r="A336" s="667"/>
      <c r="B336" s="640"/>
      <c r="C336" s="640"/>
      <c r="D336" s="640"/>
      <c r="E336" s="640"/>
      <c r="F336" s="640"/>
      <c r="G336" s="640"/>
      <c r="H336" s="640"/>
      <c r="I336" s="640"/>
      <c r="J336" s="640"/>
      <c r="K336" s="640"/>
      <c r="L336" s="640"/>
      <c r="M336" s="640"/>
      <c r="N336" s="640"/>
      <c r="O336" s="640"/>
      <c r="P336" s="640"/>
      <c r="Q336" s="640"/>
      <c r="R336" s="640"/>
      <c r="S336" s="640"/>
      <c r="T336" s="640"/>
      <c r="U336" s="640"/>
      <c r="V336" s="640"/>
      <c r="W336" s="640"/>
      <c r="X336" s="640"/>
    </row>
    <row r="337" customFormat="false" ht="15" hidden="false" customHeight="false" outlineLevel="0" collapsed="false">
      <c r="A337" s="667"/>
      <c r="B337" s="640"/>
      <c r="C337" s="640"/>
      <c r="D337" s="640"/>
      <c r="E337" s="640"/>
      <c r="F337" s="640"/>
      <c r="G337" s="640"/>
      <c r="H337" s="640"/>
      <c r="I337" s="640"/>
      <c r="J337" s="640"/>
      <c r="K337" s="640"/>
      <c r="L337" s="640"/>
      <c r="M337" s="640"/>
      <c r="N337" s="640"/>
      <c r="O337" s="640"/>
      <c r="P337" s="640"/>
      <c r="Q337" s="640"/>
      <c r="R337" s="640"/>
      <c r="S337" s="640"/>
      <c r="T337" s="640"/>
      <c r="U337" s="640"/>
      <c r="V337" s="640"/>
      <c r="W337" s="640"/>
      <c r="X337" s="640"/>
    </row>
    <row r="338" customFormat="false" ht="15" hidden="false" customHeight="false" outlineLevel="0" collapsed="false">
      <c r="A338" s="667"/>
      <c r="B338" s="640"/>
      <c r="C338" s="640"/>
      <c r="D338" s="640"/>
      <c r="E338" s="640"/>
      <c r="F338" s="640"/>
      <c r="G338" s="640"/>
      <c r="H338" s="640"/>
      <c r="I338" s="640"/>
      <c r="J338" s="640"/>
      <c r="K338" s="640"/>
      <c r="L338" s="640"/>
      <c r="M338" s="640"/>
      <c r="N338" s="640"/>
      <c r="O338" s="640"/>
      <c r="P338" s="640"/>
      <c r="Q338" s="640"/>
      <c r="R338" s="640"/>
      <c r="S338" s="640"/>
      <c r="T338" s="640"/>
      <c r="U338" s="640"/>
      <c r="V338" s="640"/>
      <c r="W338" s="640"/>
      <c r="X338" s="640"/>
    </row>
    <row r="339" customFormat="false" ht="15" hidden="false" customHeight="false" outlineLevel="0" collapsed="false">
      <c r="A339" s="667"/>
      <c r="B339" s="640"/>
      <c r="C339" s="640"/>
      <c r="D339" s="640"/>
      <c r="E339" s="640"/>
      <c r="F339" s="640"/>
      <c r="G339" s="640"/>
      <c r="H339" s="640"/>
      <c r="I339" s="640"/>
      <c r="J339" s="640"/>
      <c r="K339" s="640"/>
      <c r="L339" s="640"/>
      <c r="M339" s="640"/>
      <c r="N339" s="640"/>
      <c r="O339" s="640"/>
      <c r="P339" s="640"/>
      <c r="Q339" s="640"/>
      <c r="R339" s="640"/>
      <c r="S339" s="640"/>
      <c r="T339" s="640"/>
      <c r="U339" s="640"/>
      <c r="V339" s="640"/>
      <c r="W339" s="640"/>
      <c r="X339" s="640"/>
    </row>
    <row r="340" customFormat="false" ht="15" hidden="false" customHeight="false" outlineLevel="0" collapsed="false">
      <c r="A340" s="667"/>
      <c r="B340" s="640"/>
      <c r="C340" s="640"/>
      <c r="D340" s="640"/>
      <c r="E340" s="640"/>
      <c r="F340" s="640"/>
      <c r="G340" s="640"/>
      <c r="H340" s="640"/>
      <c r="I340" s="640"/>
      <c r="J340" s="640"/>
      <c r="K340" s="640"/>
      <c r="L340" s="640"/>
      <c r="M340" s="640"/>
      <c r="N340" s="640"/>
      <c r="O340" s="640"/>
      <c r="P340" s="640"/>
      <c r="Q340" s="640"/>
      <c r="R340" s="640"/>
      <c r="S340" s="640"/>
      <c r="T340" s="640"/>
      <c r="U340" s="640"/>
      <c r="V340" s="640"/>
      <c r="W340" s="640"/>
      <c r="X340" s="640"/>
    </row>
    <row r="341" customFormat="false" ht="15" hidden="false" customHeight="false" outlineLevel="0" collapsed="false">
      <c r="A341" s="667"/>
      <c r="B341" s="640"/>
      <c r="C341" s="640"/>
      <c r="D341" s="640"/>
      <c r="E341" s="640"/>
      <c r="F341" s="640"/>
      <c r="G341" s="640"/>
      <c r="H341" s="640"/>
      <c r="I341" s="640"/>
      <c r="J341" s="640"/>
      <c r="K341" s="640"/>
      <c r="L341" s="640"/>
      <c r="M341" s="640"/>
      <c r="N341" s="640"/>
      <c r="O341" s="640"/>
      <c r="P341" s="640"/>
      <c r="Q341" s="640"/>
      <c r="R341" s="640"/>
      <c r="S341" s="640"/>
      <c r="T341" s="640"/>
      <c r="U341" s="640"/>
      <c r="V341" s="640"/>
      <c r="W341" s="640"/>
      <c r="X341" s="640"/>
    </row>
    <row r="342" customFormat="false" ht="15" hidden="false" customHeight="false" outlineLevel="0" collapsed="false">
      <c r="A342" s="667"/>
      <c r="B342" s="640"/>
      <c r="C342" s="640"/>
      <c r="D342" s="640"/>
      <c r="E342" s="640"/>
      <c r="F342" s="640"/>
      <c r="G342" s="640"/>
      <c r="H342" s="640"/>
      <c r="I342" s="640"/>
      <c r="J342" s="640"/>
      <c r="K342" s="640"/>
      <c r="L342" s="640"/>
      <c r="M342" s="640"/>
      <c r="N342" s="640"/>
      <c r="O342" s="640"/>
      <c r="P342" s="640"/>
      <c r="Q342" s="640"/>
      <c r="R342" s="640"/>
      <c r="S342" s="640"/>
      <c r="T342" s="640"/>
      <c r="U342" s="640"/>
      <c r="V342" s="640"/>
      <c r="W342" s="640"/>
      <c r="X342" s="640"/>
    </row>
    <row r="343" customFormat="false" ht="15" hidden="false" customHeight="false" outlineLevel="0" collapsed="false">
      <c r="A343" s="667"/>
      <c r="B343" s="640"/>
      <c r="C343" s="640"/>
      <c r="D343" s="640"/>
      <c r="E343" s="640"/>
      <c r="F343" s="640"/>
      <c r="G343" s="640"/>
      <c r="H343" s="640"/>
      <c r="I343" s="640"/>
      <c r="J343" s="640"/>
      <c r="K343" s="640"/>
      <c r="L343" s="640"/>
      <c r="M343" s="640"/>
      <c r="N343" s="640"/>
      <c r="O343" s="640"/>
      <c r="P343" s="640"/>
      <c r="Q343" s="640"/>
      <c r="R343" s="640"/>
      <c r="S343" s="640"/>
      <c r="T343" s="640"/>
      <c r="U343" s="640"/>
      <c r="V343" s="640"/>
      <c r="W343" s="640"/>
      <c r="X343" s="640"/>
    </row>
    <row r="344" customFormat="false" ht="15" hidden="false" customHeight="false" outlineLevel="0" collapsed="false">
      <c r="A344" s="667"/>
      <c r="B344" s="640"/>
      <c r="C344" s="640"/>
      <c r="D344" s="640"/>
      <c r="E344" s="640"/>
      <c r="F344" s="640"/>
      <c r="G344" s="640"/>
      <c r="H344" s="640"/>
      <c r="I344" s="640"/>
      <c r="J344" s="640"/>
      <c r="K344" s="640"/>
      <c r="L344" s="640"/>
      <c r="M344" s="640"/>
      <c r="N344" s="640"/>
      <c r="O344" s="640"/>
      <c r="P344" s="640"/>
      <c r="Q344" s="640"/>
      <c r="R344" s="640"/>
      <c r="S344" s="640"/>
      <c r="T344" s="640"/>
      <c r="U344" s="640"/>
      <c r="V344" s="640"/>
      <c r="W344" s="640"/>
      <c r="X344" s="640"/>
    </row>
    <row r="345" customFormat="false" ht="15" hidden="false" customHeight="false" outlineLevel="0" collapsed="false">
      <c r="A345" s="667"/>
      <c r="B345" s="640"/>
      <c r="C345" s="640"/>
      <c r="D345" s="640"/>
      <c r="E345" s="640"/>
      <c r="F345" s="640"/>
      <c r="G345" s="640"/>
      <c r="H345" s="640"/>
      <c r="I345" s="640"/>
      <c r="J345" s="640"/>
      <c r="K345" s="640"/>
      <c r="L345" s="640"/>
      <c r="M345" s="640"/>
      <c r="N345" s="640"/>
      <c r="O345" s="640"/>
      <c r="P345" s="640"/>
      <c r="Q345" s="640"/>
      <c r="R345" s="640"/>
      <c r="S345" s="640"/>
      <c r="T345" s="640"/>
      <c r="U345" s="640"/>
      <c r="V345" s="640"/>
      <c r="W345" s="640"/>
      <c r="X345" s="640"/>
    </row>
    <row r="346" customFormat="false" ht="15" hidden="false" customHeight="false" outlineLevel="0" collapsed="false">
      <c r="A346" s="667"/>
      <c r="B346" s="640"/>
      <c r="C346" s="640"/>
      <c r="D346" s="640"/>
      <c r="E346" s="640"/>
      <c r="F346" s="640"/>
      <c r="G346" s="640"/>
      <c r="H346" s="640"/>
      <c r="I346" s="640"/>
      <c r="J346" s="640"/>
      <c r="K346" s="640"/>
      <c r="L346" s="640"/>
      <c r="M346" s="640"/>
      <c r="N346" s="640"/>
      <c r="O346" s="640"/>
      <c r="P346" s="640"/>
      <c r="Q346" s="640"/>
      <c r="R346" s="640"/>
      <c r="S346" s="640"/>
      <c r="T346" s="640"/>
      <c r="U346" s="640"/>
      <c r="V346" s="640"/>
      <c r="W346" s="640"/>
      <c r="X346" s="640"/>
    </row>
    <row r="347" customFormat="false" ht="15" hidden="false" customHeight="false" outlineLevel="0" collapsed="false">
      <c r="A347" s="667"/>
      <c r="B347" s="640"/>
      <c r="C347" s="640"/>
      <c r="D347" s="640"/>
      <c r="E347" s="640"/>
      <c r="F347" s="640"/>
      <c r="G347" s="640"/>
      <c r="H347" s="640"/>
      <c r="I347" s="640"/>
      <c r="J347" s="640"/>
      <c r="K347" s="640"/>
      <c r="L347" s="640"/>
      <c r="M347" s="640"/>
      <c r="N347" s="640"/>
      <c r="O347" s="640"/>
      <c r="P347" s="640"/>
      <c r="Q347" s="640"/>
      <c r="R347" s="640"/>
      <c r="S347" s="640"/>
      <c r="T347" s="640"/>
      <c r="U347" s="640"/>
      <c r="V347" s="640"/>
      <c r="W347" s="640"/>
      <c r="X347" s="640"/>
    </row>
    <row r="348" customFormat="false" ht="15" hidden="false" customHeight="false" outlineLevel="0" collapsed="false">
      <c r="A348" s="667"/>
      <c r="B348" s="640"/>
      <c r="C348" s="640"/>
      <c r="D348" s="640"/>
      <c r="E348" s="640"/>
      <c r="F348" s="640"/>
      <c r="G348" s="640"/>
      <c r="H348" s="640"/>
      <c r="I348" s="640"/>
      <c r="J348" s="640"/>
      <c r="K348" s="640"/>
      <c r="L348" s="640"/>
      <c r="M348" s="640"/>
      <c r="N348" s="640"/>
      <c r="O348" s="640"/>
      <c r="P348" s="640"/>
      <c r="Q348" s="640"/>
      <c r="R348" s="640"/>
      <c r="S348" s="640"/>
      <c r="T348" s="640"/>
      <c r="U348" s="640"/>
      <c r="V348" s="640"/>
      <c r="W348" s="640"/>
      <c r="X348" s="640"/>
    </row>
    <row r="349" customFormat="false" ht="15" hidden="false" customHeight="false" outlineLevel="0" collapsed="false">
      <c r="A349" s="667"/>
      <c r="B349" s="640"/>
      <c r="C349" s="640"/>
      <c r="D349" s="640"/>
      <c r="E349" s="640"/>
      <c r="F349" s="640"/>
      <c r="G349" s="640"/>
      <c r="H349" s="640"/>
      <c r="I349" s="640"/>
      <c r="J349" s="640"/>
      <c r="K349" s="640"/>
      <c r="L349" s="640"/>
      <c r="M349" s="640"/>
      <c r="N349" s="640"/>
      <c r="O349" s="640"/>
      <c r="P349" s="640"/>
      <c r="Q349" s="640"/>
      <c r="R349" s="640"/>
      <c r="S349" s="640"/>
      <c r="T349" s="640"/>
      <c r="U349" s="640"/>
      <c r="V349" s="640"/>
      <c r="W349" s="640"/>
      <c r="X349" s="640"/>
    </row>
    <row r="350" customFormat="false" ht="15" hidden="false" customHeight="false" outlineLevel="0" collapsed="false">
      <c r="A350" s="667"/>
      <c r="B350" s="640"/>
      <c r="C350" s="640"/>
      <c r="D350" s="640"/>
      <c r="E350" s="640"/>
      <c r="F350" s="640"/>
      <c r="G350" s="640"/>
      <c r="H350" s="640"/>
      <c r="I350" s="640"/>
      <c r="J350" s="640"/>
      <c r="K350" s="640"/>
      <c r="L350" s="640"/>
      <c r="M350" s="640"/>
      <c r="N350" s="640"/>
      <c r="O350" s="640"/>
      <c r="P350" s="640"/>
      <c r="Q350" s="640"/>
      <c r="R350" s="640"/>
      <c r="S350" s="640"/>
      <c r="T350" s="640"/>
      <c r="U350" s="640"/>
      <c r="V350" s="640"/>
      <c r="W350" s="640"/>
      <c r="X350" s="640"/>
    </row>
    <row r="351" customFormat="false" ht="15" hidden="false" customHeight="false" outlineLevel="0" collapsed="false">
      <c r="A351" s="667"/>
      <c r="B351" s="640"/>
      <c r="C351" s="640"/>
      <c r="D351" s="640"/>
      <c r="E351" s="640"/>
      <c r="F351" s="640"/>
      <c r="G351" s="640"/>
      <c r="H351" s="640"/>
      <c r="I351" s="640"/>
      <c r="J351" s="640"/>
      <c r="K351" s="640"/>
      <c r="L351" s="640"/>
      <c r="M351" s="640"/>
      <c r="N351" s="640"/>
      <c r="O351" s="640"/>
      <c r="P351" s="640"/>
      <c r="Q351" s="640"/>
      <c r="R351" s="640"/>
      <c r="S351" s="640"/>
      <c r="T351" s="640"/>
      <c r="U351" s="640"/>
      <c r="V351" s="640"/>
      <c r="W351" s="640"/>
      <c r="X351" s="640"/>
    </row>
    <row r="352" customFormat="false" ht="15" hidden="false" customHeight="false" outlineLevel="0" collapsed="false">
      <c r="A352" s="667"/>
      <c r="B352" s="640"/>
      <c r="C352" s="640"/>
      <c r="D352" s="640"/>
      <c r="E352" s="640"/>
      <c r="F352" s="640"/>
      <c r="G352" s="640"/>
      <c r="H352" s="640"/>
      <c r="I352" s="640"/>
      <c r="J352" s="640"/>
      <c r="K352" s="640"/>
      <c r="L352" s="640"/>
      <c r="M352" s="640"/>
      <c r="N352" s="640"/>
      <c r="O352" s="640"/>
      <c r="P352" s="640"/>
      <c r="Q352" s="640"/>
      <c r="R352" s="640"/>
      <c r="S352" s="640"/>
      <c r="T352" s="640"/>
      <c r="U352" s="640"/>
      <c r="V352" s="640"/>
      <c r="W352" s="640"/>
      <c r="X352" s="640"/>
    </row>
    <row r="353" customFormat="false" ht="15" hidden="false" customHeight="false" outlineLevel="0" collapsed="false">
      <c r="A353" s="667"/>
      <c r="B353" s="640"/>
      <c r="C353" s="640"/>
      <c r="D353" s="640"/>
      <c r="E353" s="640"/>
      <c r="F353" s="640"/>
      <c r="G353" s="640"/>
      <c r="H353" s="640"/>
      <c r="I353" s="640"/>
      <c r="J353" s="640"/>
      <c r="K353" s="640"/>
      <c r="L353" s="640"/>
      <c r="M353" s="640"/>
      <c r="N353" s="640"/>
      <c r="O353" s="640"/>
      <c r="P353" s="640"/>
      <c r="Q353" s="640"/>
      <c r="R353" s="640"/>
      <c r="S353" s="640"/>
      <c r="T353" s="640"/>
      <c r="U353" s="640"/>
      <c r="V353" s="640"/>
      <c r="W353" s="640"/>
      <c r="X353" s="640"/>
    </row>
    <row r="354" customFormat="false" ht="15" hidden="false" customHeight="false" outlineLevel="0" collapsed="false">
      <c r="A354" s="667"/>
      <c r="B354" s="640"/>
      <c r="C354" s="640"/>
      <c r="D354" s="640"/>
      <c r="E354" s="640"/>
      <c r="F354" s="640"/>
      <c r="G354" s="640"/>
      <c r="H354" s="640"/>
      <c r="I354" s="640"/>
      <c r="J354" s="640"/>
      <c r="K354" s="640"/>
      <c r="L354" s="640"/>
      <c r="M354" s="640"/>
      <c r="N354" s="640"/>
      <c r="O354" s="640"/>
      <c r="P354" s="640"/>
      <c r="Q354" s="640"/>
      <c r="R354" s="640"/>
      <c r="S354" s="640"/>
      <c r="T354" s="640"/>
      <c r="U354" s="640"/>
      <c r="V354" s="640"/>
      <c r="W354" s="640"/>
      <c r="X354" s="640"/>
    </row>
    <row r="355" customFormat="false" ht="15" hidden="false" customHeight="false" outlineLevel="0" collapsed="false">
      <c r="A355" s="667"/>
      <c r="B355" s="640"/>
      <c r="C355" s="640"/>
      <c r="D355" s="640"/>
      <c r="E355" s="640"/>
      <c r="F355" s="640"/>
      <c r="G355" s="640"/>
      <c r="H355" s="640"/>
      <c r="I355" s="640"/>
      <c r="J355" s="640"/>
      <c r="K355" s="640"/>
      <c r="L355" s="640"/>
      <c r="M355" s="640"/>
      <c r="N355" s="640"/>
      <c r="O355" s="640"/>
      <c r="P355" s="640"/>
      <c r="Q355" s="640"/>
      <c r="R355" s="640"/>
      <c r="S355" s="640"/>
      <c r="T355" s="640"/>
      <c r="U355" s="640"/>
      <c r="V355" s="640"/>
      <c r="W355" s="640"/>
      <c r="X355" s="640"/>
    </row>
    <row r="356" customFormat="false" ht="15" hidden="false" customHeight="false" outlineLevel="0" collapsed="false">
      <c r="A356" s="667"/>
      <c r="B356" s="640"/>
      <c r="C356" s="640"/>
      <c r="D356" s="640"/>
      <c r="E356" s="640"/>
      <c r="F356" s="640"/>
      <c r="G356" s="640"/>
      <c r="H356" s="640"/>
      <c r="I356" s="640"/>
      <c r="J356" s="640"/>
      <c r="K356" s="640"/>
      <c r="L356" s="640"/>
      <c r="M356" s="640"/>
      <c r="N356" s="640"/>
      <c r="O356" s="640"/>
      <c r="P356" s="640"/>
      <c r="Q356" s="640"/>
      <c r="R356" s="640"/>
      <c r="S356" s="640"/>
      <c r="T356" s="640"/>
      <c r="U356" s="640"/>
      <c r="V356" s="640"/>
      <c r="W356" s="640"/>
      <c r="X356" s="640"/>
    </row>
    <row r="357" customFormat="false" ht="15" hidden="false" customHeight="false" outlineLevel="0" collapsed="false">
      <c r="A357" s="667"/>
      <c r="B357" s="640"/>
      <c r="C357" s="640"/>
      <c r="D357" s="640"/>
      <c r="E357" s="640"/>
      <c r="F357" s="640"/>
      <c r="G357" s="640"/>
      <c r="H357" s="640"/>
      <c r="I357" s="640"/>
      <c r="J357" s="640"/>
      <c r="K357" s="640"/>
      <c r="L357" s="640"/>
      <c r="M357" s="640"/>
      <c r="N357" s="640"/>
      <c r="O357" s="640"/>
      <c r="P357" s="640"/>
      <c r="Q357" s="640"/>
      <c r="R357" s="640"/>
      <c r="S357" s="640"/>
      <c r="T357" s="640"/>
      <c r="U357" s="640"/>
      <c r="V357" s="640"/>
      <c r="W357" s="640"/>
      <c r="X357" s="640"/>
    </row>
    <row r="358" customFormat="false" ht="15" hidden="false" customHeight="false" outlineLevel="0" collapsed="false">
      <c r="A358" s="667"/>
      <c r="B358" s="640"/>
      <c r="C358" s="640"/>
      <c r="D358" s="640"/>
      <c r="E358" s="640"/>
      <c r="F358" s="640"/>
      <c r="G358" s="640"/>
      <c r="H358" s="640"/>
      <c r="I358" s="640"/>
      <c r="J358" s="640"/>
      <c r="K358" s="640"/>
      <c r="L358" s="640"/>
      <c r="M358" s="640"/>
      <c r="N358" s="640"/>
      <c r="O358" s="640"/>
      <c r="P358" s="640"/>
      <c r="Q358" s="640"/>
      <c r="R358" s="640"/>
      <c r="S358" s="640"/>
      <c r="T358" s="640"/>
      <c r="U358" s="640"/>
      <c r="V358" s="640"/>
      <c r="W358" s="640"/>
      <c r="X358" s="640"/>
    </row>
    <row r="359" customFormat="false" ht="15" hidden="false" customHeight="false" outlineLevel="0" collapsed="false">
      <c r="A359" s="667"/>
      <c r="B359" s="640"/>
      <c r="C359" s="640"/>
      <c r="D359" s="640"/>
      <c r="E359" s="640"/>
      <c r="F359" s="640"/>
      <c r="G359" s="640"/>
      <c r="H359" s="640"/>
      <c r="I359" s="640"/>
      <c r="J359" s="640"/>
      <c r="K359" s="640"/>
      <c r="L359" s="640"/>
      <c r="M359" s="640"/>
      <c r="N359" s="640"/>
      <c r="O359" s="640"/>
      <c r="P359" s="640"/>
      <c r="Q359" s="640"/>
      <c r="R359" s="640"/>
      <c r="S359" s="640"/>
      <c r="T359" s="640"/>
      <c r="U359" s="640"/>
      <c r="V359" s="640"/>
      <c r="W359" s="640"/>
      <c r="X359" s="640"/>
    </row>
    <row r="360" customFormat="false" ht="15" hidden="false" customHeight="false" outlineLevel="0" collapsed="false">
      <c r="A360" s="667"/>
      <c r="B360" s="640"/>
      <c r="C360" s="640"/>
      <c r="D360" s="640"/>
      <c r="E360" s="640"/>
      <c r="F360" s="640"/>
      <c r="G360" s="640"/>
      <c r="H360" s="640"/>
      <c r="I360" s="640"/>
      <c r="J360" s="640"/>
      <c r="K360" s="640"/>
      <c r="L360" s="640"/>
      <c r="M360" s="640"/>
      <c r="N360" s="640"/>
      <c r="O360" s="640"/>
      <c r="P360" s="640"/>
      <c r="Q360" s="640"/>
      <c r="R360" s="640"/>
      <c r="S360" s="640"/>
      <c r="T360" s="640"/>
      <c r="U360" s="640"/>
      <c r="V360" s="640"/>
      <c r="W360" s="640"/>
      <c r="X360" s="640"/>
    </row>
    <row r="361" customFormat="false" ht="15" hidden="false" customHeight="false" outlineLevel="0" collapsed="false">
      <c r="A361" s="667"/>
      <c r="B361" s="640"/>
      <c r="C361" s="640"/>
      <c r="D361" s="640"/>
      <c r="E361" s="640"/>
      <c r="F361" s="640"/>
      <c r="G361" s="640"/>
      <c r="H361" s="640"/>
      <c r="I361" s="640"/>
      <c r="J361" s="640"/>
      <c r="K361" s="640"/>
      <c r="L361" s="640"/>
      <c r="M361" s="640"/>
      <c r="N361" s="640"/>
      <c r="O361" s="640"/>
      <c r="P361" s="640"/>
      <c r="Q361" s="640"/>
      <c r="R361" s="640"/>
      <c r="S361" s="640"/>
      <c r="T361" s="640"/>
      <c r="U361" s="640"/>
      <c r="V361" s="640"/>
      <c r="W361" s="640"/>
      <c r="X361" s="640"/>
    </row>
    <row r="362" customFormat="false" ht="15" hidden="false" customHeight="false" outlineLevel="0" collapsed="false">
      <c r="A362" s="667"/>
      <c r="B362" s="640"/>
      <c r="C362" s="640"/>
      <c r="D362" s="640"/>
      <c r="E362" s="640"/>
      <c r="F362" s="640"/>
      <c r="G362" s="640"/>
      <c r="H362" s="640"/>
      <c r="I362" s="640"/>
      <c r="J362" s="640"/>
      <c r="K362" s="640"/>
      <c r="L362" s="640"/>
      <c r="M362" s="640"/>
      <c r="N362" s="640"/>
      <c r="O362" s="640"/>
      <c r="P362" s="640"/>
      <c r="Q362" s="640"/>
      <c r="R362" s="640"/>
      <c r="S362" s="640"/>
      <c r="T362" s="640"/>
      <c r="U362" s="640"/>
      <c r="V362" s="640"/>
      <c r="W362" s="640"/>
      <c r="X362" s="640"/>
    </row>
    <row r="363" customFormat="false" ht="15" hidden="false" customHeight="false" outlineLevel="0" collapsed="false">
      <c r="A363" s="667"/>
      <c r="B363" s="640"/>
      <c r="C363" s="640"/>
      <c r="D363" s="640"/>
      <c r="E363" s="640"/>
      <c r="F363" s="640"/>
      <c r="G363" s="640"/>
      <c r="H363" s="640"/>
      <c r="I363" s="640"/>
      <c r="J363" s="640"/>
      <c r="K363" s="640"/>
      <c r="L363" s="640"/>
      <c r="M363" s="640"/>
      <c r="N363" s="640"/>
      <c r="O363" s="640"/>
      <c r="P363" s="640"/>
      <c r="Q363" s="640"/>
      <c r="R363" s="640"/>
      <c r="S363" s="640"/>
      <c r="T363" s="640"/>
      <c r="U363" s="640"/>
      <c r="V363" s="640"/>
      <c r="W363" s="640"/>
      <c r="X363" s="640"/>
    </row>
    <row r="364" customFormat="false" ht="15" hidden="false" customHeight="false" outlineLevel="0" collapsed="false">
      <c r="A364" s="667"/>
      <c r="B364" s="640"/>
      <c r="C364" s="640"/>
      <c r="D364" s="640"/>
      <c r="E364" s="640"/>
      <c r="F364" s="640"/>
      <c r="G364" s="640"/>
      <c r="H364" s="640"/>
      <c r="I364" s="640"/>
      <c r="J364" s="640"/>
      <c r="K364" s="640"/>
      <c r="L364" s="640"/>
      <c r="M364" s="640"/>
      <c r="N364" s="640"/>
      <c r="O364" s="640"/>
      <c r="P364" s="640"/>
      <c r="Q364" s="640"/>
      <c r="R364" s="640"/>
      <c r="S364" s="640"/>
      <c r="T364" s="640"/>
      <c r="U364" s="640"/>
      <c r="V364" s="640"/>
      <c r="W364" s="640"/>
      <c r="X364" s="640"/>
    </row>
    <row r="365" customFormat="false" ht="15" hidden="false" customHeight="false" outlineLevel="0" collapsed="false">
      <c r="A365" s="667"/>
      <c r="B365" s="640"/>
      <c r="C365" s="640"/>
      <c r="D365" s="640"/>
      <c r="E365" s="640"/>
      <c r="F365" s="640"/>
      <c r="G365" s="640"/>
      <c r="H365" s="640"/>
      <c r="I365" s="640"/>
      <c r="J365" s="640"/>
      <c r="K365" s="640"/>
      <c r="L365" s="640"/>
      <c r="M365" s="640"/>
      <c r="N365" s="640"/>
      <c r="O365" s="640"/>
      <c r="P365" s="640"/>
      <c r="Q365" s="640"/>
      <c r="R365" s="640"/>
      <c r="S365" s="640"/>
      <c r="T365" s="640"/>
      <c r="U365" s="640"/>
      <c r="V365" s="640"/>
      <c r="W365" s="640"/>
      <c r="X365" s="640"/>
    </row>
    <row r="366" customFormat="false" ht="15" hidden="false" customHeight="false" outlineLevel="0" collapsed="false">
      <c r="A366" s="667"/>
      <c r="B366" s="640"/>
      <c r="C366" s="640"/>
      <c r="D366" s="640"/>
      <c r="E366" s="640"/>
      <c r="F366" s="640"/>
      <c r="G366" s="640"/>
      <c r="H366" s="640"/>
      <c r="I366" s="640"/>
      <c r="J366" s="640"/>
      <c r="K366" s="640"/>
      <c r="L366" s="640"/>
      <c r="M366" s="640"/>
      <c r="N366" s="640"/>
      <c r="O366" s="640"/>
      <c r="P366" s="640"/>
      <c r="Q366" s="640"/>
      <c r="R366" s="640"/>
      <c r="S366" s="640"/>
      <c r="T366" s="640"/>
      <c r="U366" s="640"/>
      <c r="V366" s="640"/>
      <c r="W366" s="640"/>
      <c r="X366" s="640"/>
    </row>
    <row r="367" customFormat="false" ht="15" hidden="false" customHeight="false" outlineLevel="0" collapsed="false">
      <c r="A367" s="667"/>
      <c r="B367" s="640"/>
      <c r="C367" s="640"/>
      <c r="D367" s="640"/>
      <c r="E367" s="640"/>
      <c r="F367" s="640"/>
      <c r="G367" s="640"/>
      <c r="H367" s="640"/>
      <c r="I367" s="640"/>
      <c r="J367" s="640"/>
      <c r="K367" s="640"/>
      <c r="L367" s="640"/>
      <c r="M367" s="640"/>
      <c r="N367" s="640"/>
      <c r="O367" s="640"/>
      <c r="P367" s="640"/>
      <c r="Q367" s="640"/>
      <c r="R367" s="640"/>
      <c r="S367" s="640"/>
      <c r="T367" s="640"/>
      <c r="U367" s="640"/>
      <c r="V367" s="640"/>
      <c r="W367" s="640"/>
      <c r="X367" s="640"/>
    </row>
    <row r="368" customFormat="false" ht="15" hidden="false" customHeight="false" outlineLevel="0" collapsed="false">
      <c r="A368" s="667"/>
      <c r="B368" s="640"/>
      <c r="C368" s="640"/>
      <c r="D368" s="640"/>
      <c r="E368" s="640"/>
      <c r="F368" s="640"/>
      <c r="G368" s="640"/>
      <c r="H368" s="640"/>
      <c r="I368" s="640"/>
      <c r="J368" s="640"/>
      <c r="K368" s="640"/>
      <c r="L368" s="640"/>
      <c r="M368" s="640"/>
      <c r="N368" s="640"/>
      <c r="O368" s="640"/>
      <c r="P368" s="640"/>
      <c r="Q368" s="640"/>
      <c r="R368" s="640"/>
      <c r="S368" s="640"/>
      <c r="T368" s="640"/>
      <c r="U368" s="640"/>
      <c r="V368" s="640"/>
      <c r="W368" s="640"/>
      <c r="X368" s="640"/>
    </row>
    <row r="369" customFormat="false" ht="15" hidden="false" customHeight="false" outlineLevel="0" collapsed="false">
      <c r="A369" s="667"/>
      <c r="B369" s="640"/>
      <c r="C369" s="640"/>
      <c r="D369" s="640"/>
      <c r="E369" s="640"/>
      <c r="F369" s="640"/>
      <c r="G369" s="640"/>
      <c r="H369" s="640"/>
      <c r="I369" s="640"/>
      <c r="J369" s="640"/>
      <c r="K369" s="640"/>
      <c r="L369" s="640"/>
      <c r="M369" s="640"/>
      <c r="N369" s="640"/>
      <c r="O369" s="640"/>
      <c r="P369" s="640"/>
      <c r="Q369" s="640"/>
      <c r="R369" s="640"/>
      <c r="S369" s="640"/>
      <c r="T369" s="640"/>
      <c r="U369" s="640"/>
      <c r="V369" s="640"/>
      <c r="W369" s="640"/>
      <c r="X369" s="640"/>
    </row>
    <row r="370" customFormat="false" ht="15" hidden="false" customHeight="false" outlineLevel="0" collapsed="false">
      <c r="A370" s="667"/>
      <c r="B370" s="640"/>
      <c r="C370" s="640"/>
      <c r="D370" s="640"/>
      <c r="E370" s="640"/>
      <c r="F370" s="640"/>
      <c r="G370" s="640"/>
      <c r="H370" s="640"/>
      <c r="I370" s="640"/>
      <c r="J370" s="640"/>
      <c r="K370" s="640"/>
      <c r="L370" s="640"/>
      <c r="M370" s="640"/>
      <c r="N370" s="640"/>
      <c r="O370" s="640"/>
      <c r="P370" s="640"/>
      <c r="Q370" s="640"/>
      <c r="R370" s="640"/>
      <c r="S370" s="640"/>
      <c r="T370" s="640"/>
      <c r="U370" s="640"/>
      <c r="V370" s="640"/>
      <c r="W370" s="640"/>
      <c r="X370" s="640"/>
    </row>
    <row r="371" customFormat="false" ht="15" hidden="false" customHeight="false" outlineLevel="0" collapsed="false">
      <c r="A371" s="667"/>
      <c r="B371" s="640"/>
      <c r="C371" s="640"/>
      <c r="D371" s="640"/>
      <c r="E371" s="640"/>
      <c r="F371" s="640"/>
      <c r="G371" s="640"/>
      <c r="H371" s="640"/>
      <c r="I371" s="640"/>
      <c r="J371" s="640"/>
      <c r="K371" s="640"/>
      <c r="L371" s="640"/>
      <c r="M371" s="640"/>
      <c r="N371" s="640"/>
      <c r="O371" s="640"/>
      <c r="P371" s="640"/>
      <c r="Q371" s="640"/>
      <c r="R371" s="640"/>
      <c r="S371" s="640"/>
      <c r="T371" s="640"/>
      <c r="U371" s="640"/>
      <c r="V371" s="640"/>
      <c r="W371" s="640"/>
      <c r="X371" s="640"/>
    </row>
    <row r="372" customFormat="false" ht="15" hidden="false" customHeight="false" outlineLevel="0" collapsed="false">
      <c r="A372" s="667"/>
      <c r="B372" s="640"/>
      <c r="C372" s="640"/>
      <c r="D372" s="640"/>
      <c r="E372" s="640"/>
      <c r="F372" s="640"/>
      <c r="G372" s="640"/>
      <c r="H372" s="640"/>
      <c r="I372" s="640"/>
      <c r="J372" s="640"/>
      <c r="K372" s="640"/>
      <c r="L372" s="640"/>
      <c r="M372" s="640"/>
      <c r="N372" s="640"/>
      <c r="O372" s="640"/>
      <c r="P372" s="640"/>
      <c r="Q372" s="640"/>
      <c r="R372" s="640"/>
      <c r="S372" s="640"/>
      <c r="T372" s="640"/>
      <c r="U372" s="640"/>
      <c r="V372" s="640"/>
      <c r="W372" s="640"/>
      <c r="X372" s="640"/>
    </row>
    <row r="373" customFormat="false" ht="15" hidden="false" customHeight="false" outlineLevel="0" collapsed="false">
      <c r="A373" s="667"/>
      <c r="B373" s="640"/>
      <c r="C373" s="640"/>
      <c r="D373" s="640"/>
      <c r="E373" s="640"/>
      <c r="F373" s="640"/>
      <c r="G373" s="640"/>
      <c r="H373" s="640"/>
      <c r="I373" s="640"/>
      <c r="J373" s="640"/>
      <c r="K373" s="640"/>
      <c r="L373" s="640"/>
      <c r="M373" s="640"/>
      <c r="N373" s="640"/>
      <c r="O373" s="640"/>
      <c r="P373" s="640"/>
      <c r="Q373" s="640"/>
      <c r="R373" s="640"/>
      <c r="S373" s="640"/>
      <c r="T373" s="640"/>
      <c r="U373" s="640"/>
      <c r="V373" s="640"/>
      <c r="W373" s="640"/>
      <c r="X373" s="640"/>
    </row>
    <row r="374" customFormat="false" ht="15" hidden="false" customHeight="false" outlineLevel="0" collapsed="false">
      <c r="A374" s="667"/>
      <c r="B374" s="640"/>
      <c r="C374" s="640"/>
      <c r="D374" s="640"/>
      <c r="E374" s="640"/>
      <c r="F374" s="640"/>
      <c r="G374" s="640"/>
      <c r="H374" s="640"/>
      <c r="I374" s="640"/>
      <c r="J374" s="640"/>
      <c r="K374" s="640"/>
      <c r="L374" s="640"/>
      <c r="M374" s="640"/>
      <c r="N374" s="640"/>
      <c r="O374" s="640"/>
      <c r="P374" s="640"/>
      <c r="Q374" s="640"/>
      <c r="R374" s="640"/>
      <c r="S374" s="640"/>
      <c r="T374" s="640"/>
      <c r="U374" s="640"/>
      <c r="V374" s="640"/>
      <c r="W374" s="640"/>
      <c r="X374" s="640"/>
    </row>
    <row r="375" customFormat="false" ht="15" hidden="false" customHeight="false" outlineLevel="0" collapsed="false">
      <c r="A375" s="667"/>
      <c r="B375" s="640"/>
      <c r="C375" s="640"/>
      <c r="D375" s="640"/>
      <c r="E375" s="640"/>
      <c r="F375" s="640"/>
      <c r="G375" s="640"/>
      <c r="H375" s="640"/>
      <c r="I375" s="640"/>
      <c r="J375" s="640"/>
      <c r="K375" s="640"/>
      <c r="L375" s="640"/>
      <c r="M375" s="640"/>
      <c r="N375" s="640"/>
      <c r="O375" s="640"/>
      <c r="P375" s="640"/>
      <c r="Q375" s="640"/>
      <c r="R375" s="640"/>
      <c r="S375" s="640"/>
      <c r="T375" s="640"/>
      <c r="U375" s="640"/>
      <c r="V375" s="640"/>
      <c r="W375" s="640"/>
      <c r="X375" s="640"/>
    </row>
    <row r="376" customFormat="false" ht="15" hidden="false" customHeight="false" outlineLevel="0" collapsed="false">
      <c r="A376" s="667"/>
      <c r="B376" s="640"/>
      <c r="C376" s="640"/>
      <c r="D376" s="640"/>
      <c r="E376" s="640"/>
      <c r="F376" s="640"/>
      <c r="G376" s="640"/>
      <c r="H376" s="640"/>
      <c r="I376" s="640"/>
      <c r="J376" s="640"/>
      <c r="K376" s="640"/>
      <c r="L376" s="640"/>
      <c r="M376" s="640"/>
      <c r="N376" s="640"/>
      <c r="O376" s="640"/>
      <c r="P376" s="640"/>
      <c r="Q376" s="640"/>
      <c r="R376" s="640"/>
      <c r="S376" s="640"/>
      <c r="T376" s="640"/>
      <c r="U376" s="640"/>
      <c r="V376" s="640"/>
      <c r="W376" s="640"/>
      <c r="X376" s="640"/>
    </row>
    <row r="377" customFormat="false" ht="15" hidden="false" customHeight="false" outlineLevel="0" collapsed="false">
      <c r="A377" s="667"/>
      <c r="B377" s="640"/>
      <c r="C377" s="640"/>
      <c r="D377" s="640"/>
      <c r="E377" s="640"/>
      <c r="F377" s="640"/>
      <c r="G377" s="640"/>
      <c r="H377" s="640"/>
      <c r="I377" s="640"/>
      <c r="J377" s="640"/>
      <c r="K377" s="640"/>
      <c r="L377" s="640"/>
      <c r="M377" s="640"/>
      <c r="N377" s="640"/>
      <c r="O377" s="640"/>
      <c r="P377" s="640"/>
      <c r="Q377" s="640"/>
      <c r="R377" s="640"/>
      <c r="S377" s="640"/>
      <c r="T377" s="640"/>
      <c r="U377" s="640"/>
      <c r="V377" s="640"/>
      <c r="W377" s="640"/>
      <c r="X377" s="640"/>
    </row>
    <row r="378" customFormat="false" ht="15" hidden="false" customHeight="false" outlineLevel="0" collapsed="false">
      <c r="A378" s="667"/>
      <c r="B378" s="640"/>
      <c r="C378" s="640"/>
      <c r="D378" s="640"/>
      <c r="E378" s="640"/>
      <c r="F378" s="640"/>
      <c r="G378" s="640"/>
      <c r="H378" s="640"/>
      <c r="I378" s="640"/>
      <c r="J378" s="640"/>
      <c r="K378" s="640"/>
      <c r="L378" s="640"/>
      <c r="M378" s="640"/>
      <c r="N378" s="640"/>
      <c r="O378" s="640"/>
      <c r="P378" s="640"/>
      <c r="Q378" s="640"/>
      <c r="R378" s="640"/>
      <c r="S378" s="640"/>
      <c r="T378" s="640"/>
      <c r="U378" s="640"/>
      <c r="V378" s="640"/>
      <c r="W378" s="640"/>
      <c r="X378" s="640"/>
    </row>
    <row r="379" customFormat="false" ht="15" hidden="false" customHeight="false" outlineLevel="0" collapsed="false">
      <c r="A379" s="667"/>
      <c r="B379" s="640"/>
      <c r="C379" s="640"/>
      <c r="D379" s="640"/>
      <c r="E379" s="640"/>
      <c r="F379" s="640"/>
      <c r="G379" s="640"/>
      <c r="H379" s="640"/>
      <c r="I379" s="640"/>
      <c r="J379" s="640"/>
      <c r="K379" s="640"/>
      <c r="L379" s="640"/>
      <c r="M379" s="640"/>
      <c r="N379" s="640"/>
      <c r="O379" s="640"/>
      <c r="P379" s="640"/>
      <c r="Q379" s="640"/>
      <c r="R379" s="640"/>
      <c r="S379" s="640"/>
      <c r="T379" s="640"/>
      <c r="U379" s="640"/>
      <c r="V379" s="640"/>
      <c r="W379" s="640"/>
      <c r="X379" s="640"/>
    </row>
    <row r="380" customFormat="false" ht="15" hidden="false" customHeight="false" outlineLevel="0" collapsed="false">
      <c r="A380" s="667"/>
      <c r="B380" s="640"/>
      <c r="C380" s="640"/>
      <c r="D380" s="640"/>
      <c r="E380" s="640"/>
      <c r="F380" s="640"/>
      <c r="G380" s="640"/>
      <c r="H380" s="640"/>
      <c r="I380" s="640"/>
      <c r="J380" s="640"/>
      <c r="K380" s="640"/>
      <c r="L380" s="640"/>
      <c r="M380" s="640"/>
      <c r="N380" s="640"/>
      <c r="O380" s="640"/>
      <c r="P380" s="640"/>
      <c r="Q380" s="640"/>
      <c r="R380" s="640"/>
      <c r="S380" s="640"/>
      <c r="T380" s="640"/>
      <c r="U380" s="640"/>
      <c r="V380" s="640"/>
      <c r="W380" s="640"/>
      <c r="X380" s="640"/>
    </row>
    <row r="381" customFormat="false" ht="15" hidden="false" customHeight="false" outlineLevel="0" collapsed="false">
      <c r="A381" s="667"/>
      <c r="B381" s="640"/>
      <c r="C381" s="640"/>
      <c r="D381" s="640"/>
      <c r="E381" s="640"/>
      <c r="F381" s="640"/>
      <c r="G381" s="640"/>
      <c r="H381" s="640"/>
      <c r="I381" s="640"/>
      <c r="J381" s="640"/>
      <c r="K381" s="640"/>
      <c r="L381" s="640"/>
      <c r="M381" s="640"/>
      <c r="N381" s="640"/>
      <c r="O381" s="640"/>
      <c r="P381" s="640"/>
      <c r="Q381" s="640"/>
      <c r="R381" s="640"/>
      <c r="S381" s="640"/>
      <c r="T381" s="640"/>
      <c r="U381" s="640"/>
      <c r="V381" s="640"/>
      <c r="W381" s="640"/>
      <c r="X381" s="640"/>
    </row>
    <row r="382" customFormat="false" ht="15" hidden="false" customHeight="false" outlineLevel="0" collapsed="false">
      <c r="A382" s="667"/>
      <c r="B382" s="640"/>
      <c r="C382" s="640"/>
      <c r="D382" s="640"/>
      <c r="E382" s="640"/>
      <c r="F382" s="640"/>
      <c r="G382" s="640"/>
      <c r="H382" s="640"/>
      <c r="I382" s="640"/>
      <c r="J382" s="640"/>
      <c r="K382" s="640"/>
      <c r="L382" s="640"/>
      <c r="M382" s="640"/>
      <c r="N382" s="640"/>
      <c r="O382" s="640"/>
      <c r="P382" s="640"/>
      <c r="Q382" s="640"/>
      <c r="R382" s="640"/>
      <c r="S382" s="640"/>
      <c r="T382" s="640"/>
      <c r="U382" s="640"/>
      <c r="V382" s="640"/>
      <c r="W382" s="640"/>
      <c r="X382" s="640"/>
    </row>
    <row r="383" customFormat="false" ht="15" hidden="false" customHeight="false" outlineLevel="0" collapsed="false">
      <c r="A383" s="667"/>
      <c r="B383" s="640"/>
      <c r="C383" s="640"/>
      <c r="D383" s="640"/>
      <c r="E383" s="640"/>
      <c r="F383" s="640"/>
      <c r="G383" s="640"/>
      <c r="H383" s="640"/>
      <c r="I383" s="640"/>
      <c r="J383" s="640"/>
      <c r="K383" s="640"/>
      <c r="L383" s="640"/>
      <c r="M383" s="640"/>
      <c r="N383" s="640"/>
      <c r="O383" s="640"/>
      <c r="P383" s="640"/>
      <c r="Q383" s="640"/>
      <c r="R383" s="640"/>
      <c r="S383" s="640"/>
      <c r="T383" s="640"/>
      <c r="U383" s="640"/>
      <c r="V383" s="640"/>
      <c r="W383" s="640"/>
      <c r="X383" s="640"/>
    </row>
    <row r="384" customFormat="false" ht="15" hidden="false" customHeight="false" outlineLevel="0" collapsed="false">
      <c r="A384" s="667"/>
      <c r="B384" s="640"/>
      <c r="C384" s="640"/>
      <c r="D384" s="640"/>
      <c r="E384" s="640"/>
      <c r="F384" s="640"/>
      <c r="G384" s="640"/>
      <c r="H384" s="640"/>
      <c r="I384" s="640"/>
      <c r="J384" s="640"/>
      <c r="K384" s="640"/>
      <c r="L384" s="640"/>
      <c r="M384" s="640"/>
      <c r="N384" s="640"/>
      <c r="O384" s="640"/>
      <c r="P384" s="640"/>
      <c r="Q384" s="640"/>
      <c r="R384" s="640"/>
      <c r="S384" s="640"/>
      <c r="T384" s="640"/>
      <c r="U384" s="640"/>
      <c r="V384" s="640"/>
      <c r="W384" s="640"/>
      <c r="X384" s="640"/>
    </row>
    <row r="385" customFormat="false" ht="15" hidden="false" customHeight="false" outlineLevel="0" collapsed="false">
      <c r="A385" s="667"/>
      <c r="B385" s="640"/>
      <c r="C385" s="640"/>
      <c r="D385" s="640"/>
      <c r="E385" s="640"/>
      <c r="F385" s="640"/>
      <c r="G385" s="640"/>
      <c r="H385" s="640"/>
      <c r="I385" s="640"/>
      <c r="J385" s="640"/>
      <c r="K385" s="640"/>
      <c r="L385" s="640"/>
      <c r="M385" s="640"/>
      <c r="N385" s="640"/>
      <c r="O385" s="640"/>
      <c r="P385" s="640"/>
      <c r="Q385" s="640"/>
      <c r="R385" s="640"/>
      <c r="S385" s="640"/>
      <c r="T385" s="640"/>
      <c r="U385" s="640"/>
      <c r="V385" s="640"/>
      <c r="W385" s="640"/>
      <c r="X385" s="640"/>
    </row>
    <row r="386" customFormat="false" ht="15" hidden="false" customHeight="false" outlineLevel="0" collapsed="false">
      <c r="A386" s="667"/>
      <c r="B386" s="640"/>
      <c r="C386" s="640"/>
      <c r="D386" s="640"/>
      <c r="E386" s="640"/>
      <c r="F386" s="640"/>
      <c r="G386" s="640"/>
      <c r="H386" s="640"/>
      <c r="I386" s="640"/>
      <c r="J386" s="640"/>
      <c r="K386" s="640"/>
      <c r="L386" s="640"/>
      <c r="M386" s="640"/>
      <c r="N386" s="640"/>
      <c r="O386" s="640"/>
      <c r="P386" s="640"/>
      <c r="Q386" s="640"/>
      <c r="R386" s="640"/>
      <c r="S386" s="640"/>
      <c r="T386" s="640"/>
      <c r="U386" s="640"/>
      <c r="V386" s="640"/>
      <c r="W386" s="640"/>
      <c r="X386" s="640"/>
    </row>
    <row r="387" customFormat="false" ht="15" hidden="false" customHeight="false" outlineLevel="0" collapsed="false">
      <c r="A387" s="667"/>
      <c r="B387" s="640"/>
      <c r="C387" s="640"/>
      <c r="D387" s="640"/>
      <c r="E387" s="640"/>
      <c r="F387" s="640"/>
      <c r="G387" s="640"/>
      <c r="H387" s="640"/>
      <c r="I387" s="640"/>
      <c r="J387" s="640"/>
      <c r="K387" s="640"/>
      <c r="L387" s="640"/>
      <c r="M387" s="640"/>
      <c r="N387" s="640"/>
      <c r="O387" s="640"/>
      <c r="P387" s="640"/>
      <c r="Q387" s="640"/>
      <c r="R387" s="640"/>
      <c r="S387" s="640"/>
      <c r="T387" s="640"/>
      <c r="U387" s="640"/>
      <c r="V387" s="640"/>
      <c r="W387" s="640"/>
      <c r="X387" s="640"/>
    </row>
    <row r="388" customFormat="false" ht="15" hidden="false" customHeight="false" outlineLevel="0" collapsed="false">
      <c r="A388" s="667"/>
      <c r="B388" s="640"/>
      <c r="C388" s="640"/>
      <c r="D388" s="640"/>
      <c r="E388" s="640"/>
      <c r="F388" s="640"/>
      <c r="G388" s="640"/>
      <c r="H388" s="640"/>
      <c r="I388" s="640"/>
      <c r="J388" s="640"/>
      <c r="K388" s="640"/>
      <c r="L388" s="640"/>
      <c r="M388" s="640"/>
      <c r="N388" s="640"/>
      <c r="O388" s="640"/>
      <c r="P388" s="640"/>
      <c r="Q388" s="640"/>
      <c r="R388" s="640"/>
      <c r="S388" s="640"/>
      <c r="T388" s="640"/>
      <c r="U388" s="640"/>
      <c r="V388" s="640"/>
      <c r="W388" s="640"/>
      <c r="X388" s="640"/>
    </row>
    <row r="389" customFormat="false" ht="15" hidden="false" customHeight="false" outlineLevel="0" collapsed="false">
      <c r="A389" s="667"/>
      <c r="B389" s="640"/>
      <c r="C389" s="640"/>
      <c r="D389" s="640"/>
      <c r="E389" s="640"/>
      <c r="F389" s="640"/>
      <c r="G389" s="640"/>
      <c r="H389" s="640"/>
      <c r="I389" s="640"/>
      <c r="J389" s="640"/>
      <c r="K389" s="640"/>
      <c r="L389" s="640"/>
      <c r="M389" s="640"/>
      <c r="N389" s="640"/>
      <c r="O389" s="640"/>
      <c r="P389" s="640"/>
      <c r="Q389" s="640"/>
      <c r="R389" s="640"/>
      <c r="S389" s="640"/>
      <c r="T389" s="640"/>
      <c r="U389" s="640"/>
      <c r="V389" s="640"/>
      <c r="W389" s="640"/>
      <c r="X389" s="640"/>
    </row>
    <row r="390" customFormat="false" ht="15" hidden="false" customHeight="false" outlineLevel="0" collapsed="false">
      <c r="A390" s="667"/>
      <c r="B390" s="640"/>
      <c r="C390" s="640"/>
      <c r="D390" s="640"/>
      <c r="E390" s="640"/>
      <c r="F390" s="640"/>
      <c r="G390" s="640"/>
      <c r="H390" s="640"/>
      <c r="I390" s="640"/>
      <c r="J390" s="640"/>
      <c r="K390" s="640"/>
      <c r="L390" s="640"/>
      <c r="M390" s="640"/>
      <c r="N390" s="640"/>
      <c r="O390" s="640"/>
      <c r="P390" s="640"/>
      <c r="Q390" s="640"/>
      <c r="R390" s="640"/>
      <c r="S390" s="640"/>
      <c r="T390" s="640"/>
      <c r="U390" s="640"/>
      <c r="V390" s="640"/>
      <c r="W390" s="640"/>
      <c r="X390" s="640"/>
    </row>
    <row r="391" customFormat="false" ht="15" hidden="false" customHeight="false" outlineLevel="0" collapsed="false">
      <c r="A391" s="667"/>
      <c r="B391" s="640"/>
      <c r="C391" s="640"/>
      <c r="D391" s="640"/>
      <c r="E391" s="640"/>
      <c r="F391" s="640"/>
      <c r="G391" s="640"/>
      <c r="H391" s="640"/>
      <c r="I391" s="640"/>
      <c r="J391" s="640"/>
      <c r="K391" s="640"/>
      <c r="L391" s="640"/>
      <c r="M391" s="640"/>
      <c r="N391" s="640"/>
      <c r="O391" s="640"/>
      <c r="P391" s="640"/>
      <c r="Q391" s="640"/>
      <c r="R391" s="640"/>
      <c r="S391" s="640"/>
      <c r="T391" s="640"/>
      <c r="U391" s="640"/>
      <c r="V391" s="640"/>
      <c r="W391" s="640"/>
      <c r="X391" s="640"/>
    </row>
    <row r="392" customFormat="false" ht="15" hidden="false" customHeight="false" outlineLevel="0" collapsed="false">
      <c r="A392" s="667"/>
      <c r="B392" s="640"/>
      <c r="C392" s="640"/>
      <c r="D392" s="640"/>
      <c r="E392" s="640"/>
      <c r="F392" s="640"/>
      <c r="G392" s="640"/>
      <c r="H392" s="640"/>
      <c r="I392" s="640"/>
      <c r="J392" s="640"/>
      <c r="K392" s="640"/>
      <c r="L392" s="640"/>
      <c r="M392" s="640"/>
      <c r="N392" s="640"/>
      <c r="O392" s="640"/>
      <c r="P392" s="640"/>
      <c r="Q392" s="640"/>
      <c r="R392" s="640"/>
      <c r="S392" s="640"/>
      <c r="T392" s="640"/>
      <c r="U392" s="640"/>
      <c r="V392" s="640"/>
      <c r="W392" s="640"/>
      <c r="X392" s="640"/>
    </row>
    <row r="393" customFormat="false" ht="15" hidden="false" customHeight="false" outlineLevel="0" collapsed="false">
      <c r="A393" s="667"/>
      <c r="B393" s="640"/>
      <c r="C393" s="640"/>
      <c r="D393" s="640"/>
      <c r="E393" s="640"/>
      <c r="F393" s="640"/>
      <c r="G393" s="640"/>
      <c r="H393" s="640"/>
      <c r="I393" s="640"/>
      <c r="J393" s="640"/>
      <c r="K393" s="640"/>
      <c r="L393" s="640"/>
      <c r="M393" s="640"/>
      <c r="N393" s="640"/>
      <c r="O393" s="640"/>
      <c r="P393" s="640"/>
      <c r="Q393" s="640"/>
      <c r="R393" s="640"/>
      <c r="S393" s="640"/>
      <c r="T393" s="640"/>
      <c r="U393" s="640"/>
      <c r="V393" s="640"/>
      <c r="W393" s="640"/>
      <c r="X393" s="640"/>
    </row>
    <row r="394" customFormat="false" ht="15" hidden="false" customHeight="false" outlineLevel="0" collapsed="false">
      <c r="A394" s="667"/>
      <c r="B394" s="640"/>
      <c r="C394" s="640"/>
      <c r="D394" s="640"/>
      <c r="E394" s="640"/>
      <c r="F394" s="640"/>
      <c r="G394" s="640"/>
      <c r="H394" s="640"/>
      <c r="I394" s="640"/>
      <c r="J394" s="640"/>
      <c r="K394" s="640"/>
      <c r="L394" s="640"/>
      <c r="M394" s="640"/>
      <c r="N394" s="640"/>
      <c r="O394" s="640"/>
      <c r="P394" s="640"/>
      <c r="Q394" s="640"/>
      <c r="R394" s="640"/>
      <c r="S394" s="640"/>
      <c r="T394" s="640"/>
      <c r="U394" s="640"/>
      <c r="V394" s="640"/>
      <c r="W394" s="640"/>
      <c r="X394" s="640"/>
    </row>
    <row r="395" customFormat="false" ht="15" hidden="false" customHeight="false" outlineLevel="0" collapsed="false">
      <c r="A395" s="667"/>
      <c r="B395" s="640"/>
      <c r="C395" s="640"/>
      <c r="D395" s="640"/>
      <c r="E395" s="640"/>
      <c r="F395" s="640"/>
      <c r="G395" s="640"/>
      <c r="H395" s="640"/>
      <c r="I395" s="640"/>
      <c r="J395" s="640"/>
      <c r="K395" s="640"/>
      <c r="L395" s="640"/>
      <c r="M395" s="640"/>
      <c r="N395" s="640"/>
      <c r="O395" s="640"/>
      <c r="P395" s="640"/>
      <c r="Q395" s="640"/>
      <c r="R395" s="640"/>
      <c r="S395" s="640"/>
      <c r="T395" s="640"/>
      <c r="U395" s="640"/>
      <c r="V395" s="640"/>
      <c r="W395" s="640"/>
      <c r="X395" s="640"/>
    </row>
    <row r="396" customFormat="false" ht="15" hidden="false" customHeight="false" outlineLevel="0" collapsed="false">
      <c r="A396" s="667"/>
      <c r="B396" s="640"/>
      <c r="C396" s="640"/>
      <c r="D396" s="640"/>
      <c r="E396" s="640"/>
      <c r="F396" s="640"/>
      <c r="G396" s="640"/>
      <c r="H396" s="640"/>
      <c r="I396" s="640"/>
      <c r="J396" s="640"/>
      <c r="K396" s="640"/>
      <c r="L396" s="640"/>
      <c r="M396" s="640"/>
      <c r="N396" s="640"/>
      <c r="O396" s="640"/>
      <c r="P396" s="640"/>
      <c r="Q396" s="640"/>
      <c r="R396" s="640"/>
      <c r="S396" s="640"/>
      <c r="T396" s="640"/>
      <c r="U396" s="640"/>
      <c r="V396" s="640"/>
      <c r="W396" s="640"/>
      <c r="X396" s="640"/>
    </row>
    <row r="397" customFormat="false" ht="15" hidden="false" customHeight="false" outlineLevel="0" collapsed="false">
      <c r="A397" s="667"/>
      <c r="B397" s="640"/>
      <c r="C397" s="640"/>
      <c r="D397" s="640"/>
      <c r="E397" s="640"/>
      <c r="F397" s="640"/>
      <c r="G397" s="640"/>
      <c r="H397" s="640"/>
      <c r="I397" s="640"/>
      <c r="J397" s="640"/>
      <c r="K397" s="640"/>
      <c r="L397" s="640"/>
      <c r="M397" s="640"/>
      <c r="N397" s="640"/>
      <c r="O397" s="640"/>
      <c r="P397" s="640"/>
      <c r="Q397" s="640"/>
      <c r="R397" s="640"/>
      <c r="S397" s="640"/>
      <c r="T397" s="640"/>
      <c r="U397" s="640"/>
      <c r="V397" s="640"/>
      <c r="W397" s="640"/>
      <c r="X397" s="640"/>
    </row>
    <row r="398" customFormat="false" ht="15" hidden="false" customHeight="false" outlineLevel="0" collapsed="false">
      <c r="A398" s="667"/>
      <c r="B398" s="640"/>
      <c r="C398" s="640"/>
      <c r="D398" s="640"/>
      <c r="E398" s="640"/>
      <c r="F398" s="640"/>
      <c r="G398" s="640"/>
      <c r="H398" s="640"/>
      <c r="I398" s="640"/>
      <c r="J398" s="640"/>
      <c r="K398" s="640"/>
      <c r="L398" s="640"/>
      <c r="M398" s="640"/>
      <c r="N398" s="640"/>
      <c r="O398" s="640"/>
      <c r="P398" s="640"/>
      <c r="Q398" s="640"/>
      <c r="R398" s="640"/>
      <c r="S398" s="640"/>
      <c r="T398" s="640"/>
      <c r="U398" s="640"/>
      <c r="V398" s="640"/>
      <c r="W398" s="640"/>
      <c r="X398" s="640"/>
    </row>
    <row r="399" customFormat="false" ht="15" hidden="false" customHeight="false" outlineLevel="0" collapsed="false">
      <c r="A399" s="667"/>
      <c r="B399" s="640"/>
      <c r="C399" s="640"/>
      <c r="D399" s="640"/>
      <c r="E399" s="640"/>
      <c r="F399" s="640"/>
      <c r="G399" s="640"/>
      <c r="H399" s="640"/>
      <c r="I399" s="640"/>
      <c r="J399" s="640"/>
      <c r="K399" s="640"/>
      <c r="L399" s="640"/>
      <c r="M399" s="640"/>
      <c r="N399" s="640"/>
      <c r="O399" s="640"/>
      <c r="P399" s="640"/>
      <c r="Q399" s="640"/>
      <c r="R399" s="640"/>
      <c r="S399" s="640"/>
      <c r="T399" s="640"/>
      <c r="U399" s="640"/>
      <c r="V399" s="640"/>
      <c r="W399" s="640"/>
      <c r="X399" s="640"/>
    </row>
    <row r="400" customFormat="false" ht="15" hidden="false" customHeight="false" outlineLevel="0" collapsed="false">
      <c r="A400" s="667"/>
      <c r="B400" s="640"/>
      <c r="C400" s="640"/>
      <c r="D400" s="640"/>
      <c r="E400" s="640"/>
      <c r="F400" s="640"/>
      <c r="G400" s="640"/>
      <c r="H400" s="640"/>
      <c r="I400" s="640"/>
      <c r="J400" s="640"/>
      <c r="K400" s="640"/>
      <c r="L400" s="640"/>
      <c r="M400" s="640"/>
      <c r="N400" s="640"/>
      <c r="O400" s="640"/>
      <c r="P400" s="640"/>
      <c r="Q400" s="640"/>
      <c r="R400" s="640"/>
      <c r="S400" s="640"/>
      <c r="T400" s="640"/>
      <c r="U400" s="640"/>
      <c r="V400" s="640"/>
      <c r="W400" s="640"/>
      <c r="X400" s="640"/>
    </row>
    <row r="401" customFormat="false" ht="15" hidden="false" customHeight="false" outlineLevel="0" collapsed="false">
      <c r="A401" s="667"/>
      <c r="B401" s="640"/>
      <c r="C401" s="640"/>
      <c r="D401" s="640"/>
      <c r="E401" s="640"/>
      <c r="F401" s="640"/>
      <c r="G401" s="640"/>
      <c r="H401" s="640"/>
      <c r="I401" s="640"/>
      <c r="J401" s="640"/>
      <c r="K401" s="640"/>
      <c r="L401" s="640"/>
      <c r="M401" s="640"/>
      <c r="N401" s="640"/>
      <c r="O401" s="640"/>
      <c r="P401" s="640"/>
      <c r="Q401" s="640"/>
      <c r="R401" s="640"/>
      <c r="S401" s="640"/>
      <c r="T401" s="640"/>
      <c r="U401" s="640"/>
      <c r="V401" s="640"/>
      <c r="W401" s="640"/>
      <c r="X401" s="640"/>
    </row>
    <row r="402" customFormat="false" ht="15" hidden="false" customHeight="false" outlineLevel="0" collapsed="false">
      <c r="A402" s="667"/>
      <c r="B402" s="640"/>
      <c r="C402" s="640"/>
      <c r="D402" s="640"/>
      <c r="E402" s="640"/>
      <c r="F402" s="640"/>
      <c r="G402" s="640"/>
      <c r="H402" s="640"/>
      <c r="I402" s="640"/>
      <c r="J402" s="640"/>
      <c r="K402" s="640"/>
      <c r="L402" s="640"/>
      <c r="M402" s="640"/>
      <c r="N402" s="640"/>
      <c r="O402" s="640"/>
      <c r="P402" s="640"/>
      <c r="Q402" s="640"/>
      <c r="R402" s="640"/>
      <c r="S402" s="640"/>
      <c r="T402" s="640"/>
      <c r="U402" s="640"/>
      <c r="V402" s="640"/>
      <c r="W402" s="640"/>
      <c r="X402" s="640"/>
    </row>
    <row r="403" customFormat="false" ht="15" hidden="false" customHeight="false" outlineLevel="0" collapsed="false">
      <c r="A403" s="667"/>
      <c r="B403" s="640"/>
      <c r="C403" s="640"/>
      <c r="D403" s="640"/>
      <c r="E403" s="640"/>
      <c r="F403" s="640"/>
      <c r="G403" s="640"/>
      <c r="H403" s="640"/>
      <c r="I403" s="640"/>
      <c r="J403" s="640"/>
      <c r="K403" s="640"/>
      <c r="L403" s="640"/>
      <c r="M403" s="640"/>
      <c r="N403" s="640"/>
      <c r="O403" s="640"/>
      <c r="P403" s="640"/>
      <c r="Q403" s="640"/>
      <c r="R403" s="640"/>
      <c r="S403" s="640"/>
      <c r="T403" s="640"/>
      <c r="U403" s="640"/>
      <c r="V403" s="640"/>
      <c r="W403" s="640"/>
      <c r="X403" s="640"/>
    </row>
    <row r="404" customFormat="false" ht="15" hidden="false" customHeight="false" outlineLevel="0" collapsed="false">
      <c r="A404" s="667"/>
      <c r="B404" s="640"/>
      <c r="C404" s="640"/>
      <c r="D404" s="640"/>
      <c r="E404" s="640"/>
      <c r="F404" s="640"/>
      <c r="G404" s="640"/>
      <c r="H404" s="640"/>
      <c r="I404" s="640"/>
      <c r="J404" s="640"/>
      <c r="K404" s="640"/>
      <c r="L404" s="640"/>
      <c r="M404" s="640"/>
      <c r="N404" s="640"/>
      <c r="O404" s="640"/>
      <c r="P404" s="640"/>
      <c r="Q404" s="640"/>
      <c r="R404" s="640"/>
      <c r="S404" s="640"/>
      <c r="T404" s="640"/>
      <c r="U404" s="640"/>
      <c r="V404" s="640"/>
      <c r="W404" s="640"/>
      <c r="X404" s="640"/>
    </row>
    <row r="405" customFormat="false" ht="15" hidden="false" customHeight="false" outlineLevel="0" collapsed="false">
      <c r="A405" s="667"/>
      <c r="B405" s="640"/>
      <c r="C405" s="640"/>
      <c r="D405" s="640"/>
      <c r="E405" s="640"/>
      <c r="F405" s="640"/>
      <c r="G405" s="640"/>
      <c r="H405" s="640"/>
      <c r="I405" s="640"/>
      <c r="J405" s="640"/>
      <c r="K405" s="640"/>
      <c r="L405" s="640"/>
      <c r="M405" s="640"/>
      <c r="N405" s="640"/>
      <c r="O405" s="640"/>
      <c r="P405" s="640"/>
      <c r="Q405" s="640"/>
      <c r="R405" s="640"/>
      <c r="S405" s="640"/>
      <c r="T405" s="640"/>
      <c r="U405" s="640"/>
      <c r="V405" s="640"/>
      <c r="W405" s="640"/>
      <c r="X405" s="640"/>
    </row>
    <row r="406" customFormat="false" ht="15" hidden="false" customHeight="false" outlineLevel="0" collapsed="false">
      <c r="A406" s="667"/>
      <c r="B406" s="640"/>
      <c r="C406" s="640"/>
      <c r="D406" s="640"/>
      <c r="E406" s="640"/>
      <c r="F406" s="640"/>
      <c r="G406" s="640"/>
      <c r="H406" s="640"/>
      <c r="I406" s="640"/>
      <c r="J406" s="640"/>
      <c r="K406" s="640"/>
      <c r="L406" s="640"/>
      <c r="M406" s="640"/>
      <c r="N406" s="640"/>
      <c r="O406" s="640"/>
      <c r="P406" s="640"/>
      <c r="Q406" s="640"/>
      <c r="R406" s="640"/>
      <c r="S406" s="640"/>
      <c r="T406" s="640"/>
      <c r="U406" s="640"/>
      <c r="V406" s="640"/>
      <c r="W406" s="640"/>
      <c r="X406" s="640"/>
    </row>
    <row r="407" customFormat="false" ht="15" hidden="false" customHeight="false" outlineLevel="0" collapsed="false">
      <c r="A407" s="667"/>
      <c r="B407" s="640"/>
      <c r="C407" s="640"/>
      <c r="D407" s="640"/>
      <c r="E407" s="640"/>
      <c r="F407" s="640"/>
      <c r="G407" s="640"/>
      <c r="H407" s="640"/>
      <c r="I407" s="640"/>
      <c r="J407" s="640"/>
      <c r="K407" s="640"/>
      <c r="L407" s="640"/>
      <c r="M407" s="640"/>
      <c r="N407" s="640"/>
      <c r="O407" s="640"/>
      <c r="P407" s="640"/>
      <c r="Q407" s="640"/>
      <c r="R407" s="640"/>
      <c r="S407" s="640"/>
      <c r="T407" s="640"/>
      <c r="U407" s="640"/>
      <c r="V407" s="640"/>
      <c r="W407" s="640"/>
      <c r="X407" s="640"/>
    </row>
    <row r="408" customFormat="false" ht="15" hidden="false" customHeight="false" outlineLevel="0" collapsed="false">
      <c r="A408" s="667"/>
      <c r="B408" s="640"/>
      <c r="C408" s="640"/>
      <c r="D408" s="640"/>
      <c r="E408" s="640"/>
      <c r="F408" s="640"/>
      <c r="G408" s="640"/>
      <c r="H408" s="640"/>
      <c r="I408" s="640"/>
      <c r="J408" s="640"/>
      <c r="K408" s="640"/>
      <c r="L408" s="640"/>
      <c r="M408" s="640"/>
      <c r="N408" s="640"/>
      <c r="O408" s="640"/>
      <c r="P408" s="640"/>
      <c r="Q408" s="640"/>
      <c r="R408" s="640"/>
      <c r="S408" s="640"/>
      <c r="T408" s="640"/>
      <c r="U408" s="640"/>
      <c r="V408" s="640"/>
      <c r="W408" s="640"/>
      <c r="X408" s="640"/>
    </row>
    <row r="409" customFormat="false" ht="15" hidden="false" customHeight="false" outlineLevel="0" collapsed="false">
      <c r="A409" s="667"/>
      <c r="B409" s="640"/>
      <c r="C409" s="640"/>
      <c r="D409" s="640"/>
      <c r="E409" s="640"/>
      <c r="F409" s="640"/>
      <c r="G409" s="640"/>
      <c r="H409" s="640"/>
      <c r="I409" s="640"/>
      <c r="J409" s="640"/>
      <c r="K409" s="640"/>
      <c r="L409" s="640"/>
      <c r="M409" s="640"/>
      <c r="N409" s="640"/>
      <c r="O409" s="640"/>
      <c r="P409" s="640"/>
      <c r="Q409" s="640"/>
      <c r="R409" s="640"/>
      <c r="S409" s="640"/>
      <c r="T409" s="640"/>
      <c r="U409" s="640"/>
      <c r="V409" s="640"/>
      <c r="W409" s="640"/>
      <c r="X409" s="640"/>
    </row>
    <row r="410" customFormat="false" ht="15" hidden="false" customHeight="false" outlineLevel="0" collapsed="false">
      <c r="A410" s="667"/>
      <c r="B410" s="640"/>
      <c r="C410" s="640"/>
      <c r="D410" s="640"/>
      <c r="E410" s="640"/>
      <c r="F410" s="640"/>
      <c r="G410" s="640"/>
      <c r="H410" s="640"/>
      <c r="I410" s="640"/>
      <c r="J410" s="640"/>
      <c r="K410" s="640"/>
      <c r="L410" s="640"/>
      <c r="M410" s="640"/>
      <c r="N410" s="640"/>
      <c r="O410" s="640"/>
      <c r="P410" s="640"/>
      <c r="Q410" s="640"/>
      <c r="R410" s="640"/>
      <c r="S410" s="640"/>
      <c r="T410" s="640"/>
      <c r="U410" s="640"/>
      <c r="V410" s="640"/>
      <c r="W410" s="640"/>
      <c r="X410" s="640"/>
    </row>
    <row r="411" customFormat="false" ht="15" hidden="false" customHeight="false" outlineLevel="0" collapsed="false">
      <c r="A411" s="667"/>
      <c r="B411" s="640"/>
      <c r="C411" s="640"/>
      <c r="D411" s="640"/>
      <c r="E411" s="640"/>
      <c r="F411" s="640"/>
      <c r="G411" s="640"/>
      <c r="H411" s="640"/>
      <c r="I411" s="640"/>
      <c r="J411" s="640"/>
      <c r="K411" s="640"/>
      <c r="L411" s="640"/>
      <c r="M411" s="640"/>
      <c r="N411" s="640"/>
      <c r="O411" s="640"/>
      <c r="P411" s="640"/>
      <c r="Q411" s="640"/>
      <c r="R411" s="640"/>
      <c r="S411" s="640"/>
      <c r="T411" s="640"/>
      <c r="U411" s="640"/>
      <c r="V411" s="640"/>
      <c r="W411" s="640"/>
      <c r="X411" s="640"/>
    </row>
    <row r="412" customFormat="false" ht="15" hidden="false" customHeight="false" outlineLevel="0" collapsed="false">
      <c r="A412" s="667"/>
      <c r="B412" s="640"/>
      <c r="C412" s="640"/>
      <c r="D412" s="640"/>
      <c r="E412" s="640"/>
      <c r="F412" s="640"/>
      <c r="G412" s="640"/>
      <c r="H412" s="640"/>
      <c r="I412" s="640"/>
      <c r="J412" s="640"/>
      <c r="K412" s="640"/>
      <c r="L412" s="640"/>
      <c r="M412" s="640"/>
      <c r="N412" s="640"/>
      <c r="O412" s="640"/>
      <c r="P412" s="640"/>
      <c r="Q412" s="640"/>
      <c r="R412" s="640"/>
      <c r="S412" s="640"/>
      <c r="T412" s="640"/>
      <c r="U412" s="640"/>
      <c r="V412" s="640"/>
      <c r="W412" s="640"/>
      <c r="X412" s="640"/>
    </row>
    <row r="413" customFormat="false" ht="15" hidden="false" customHeight="false" outlineLevel="0" collapsed="false">
      <c r="A413" s="667"/>
      <c r="B413" s="640"/>
      <c r="C413" s="640"/>
      <c r="D413" s="640"/>
      <c r="E413" s="640"/>
      <c r="F413" s="640"/>
      <c r="G413" s="640"/>
      <c r="H413" s="640"/>
      <c r="I413" s="640"/>
      <c r="J413" s="640"/>
      <c r="K413" s="640"/>
      <c r="L413" s="640"/>
      <c r="M413" s="640"/>
      <c r="N413" s="640"/>
      <c r="O413" s="640"/>
      <c r="P413" s="640"/>
      <c r="Q413" s="640"/>
      <c r="R413" s="640"/>
      <c r="S413" s="640"/>
      <c r="T413" s="640"/>
      <c r="U413" s="640"/>
      <c r="V413" s="640"/>
      <c r="W413" s="640"/>
      <c r="X413" s="640"/>
    </row>
    <row r="414" customFormat="false" ht="15" hidden="false" customHeight="false" outlineLevel="0" collapsed="false">
      <c r="A414" s="667"/>
      <c r="B414" s="640"/>
      <c r="C414" s="640"/>
      <c r="D414" s="640"/>
      <c r="E414" s="640"/>
      <c r="F414" s="640"/>
      <c r="G414" s="640"/>
      <c r="H414" s="640"/>
      <c r="I414" s="640"/>
      <c r="J414" s="640"/>
      <c r="K414" s="640"/>
      <c r="L414" s="640"/>
      <c r="M414" s="640"/>
      <c r="N414" s="640"/>
      <c r="O414" s="640"/>
      <c r="P414" s="640"/>
      <c r="Q414" s="640"/>
      <c r="R414" s="640"/>
      <c r="S414" s="640"/>
      <c r="T414" s="640"/>
      <c r="U414" s="640"/>
      <c r="V414" s="640"/>
      <c r="W414" s="640"/>
      <c r="X414" s="640"/>
    </row>
    <row r="415" customFormat="false" ht="15" hidden="false" customHeight="false" outlineLevel="0" collapsed="false">
      <c r="A415" s="667"/>
      <c r="B415" s="640"/>
      <c r="C415" s="640"/>
      <c r="D415" s="640"/>
      <c r="E415" s="640"/>
      <c r="F415" s="640"/>
      <c r="G415" s="640"/>
      <c r="H415" s="640"/>
      <c r="I415" s="640"/>
      <c r="J415" s="640"/>
      <c r="K415" s="640"/>
      <c r="L415" s="640"/>
      <c r="M415" s="640"/>
      <c r="N415" s="640"/>
      <c r="O415" s="640"/>
      <c r="P415" s="640"/>
      <c r="Q415" s="640"/>
      <c r="R415" s="640"/>
      <c r="S415" s="640"/>
      <c r="T415" s="640"/>
      <c r="U415" s="640"/>
      <c r="V415" s="640"/>
      <c r="W415" s="640"/>
      <c r="X415" s="640"/>
    </row>
    <row r="416" customFormat="false" ht="15" hidden="false" customHeight="false" outlineLevel="0" collapsed="false">
      <c r="A416" s="667"/>
      <c r="B416" s="640"/>
      <c r="C416" s="640"/>
      <c r="D416" s="640"/>
      <c r="E416" s="640"/>
      <c r="F416" s="640"/>
      <c r="G416" s="640"/>
      <c r="H416" s="640"/>
      <c r="I416" s="640"/>
      <c r="J416" s="640"/>
      <c r="K416" s="640"/>
      <c r="L416" s="640"/>
      <c r="M416" s="640"/>
      <c r="N416" s="640"/>
      <c r="O416" s="640"/>
      <c r="P416" s="640"/>
      <c r="Q416" s="640"/>
      <c r="R416" s="640"/>
      <c r="S416" s="640"/>
      <c r="T416" s="640"/>
      <c r="U416" s="640"/>
      <c r="V416" s="640"/>
      <c r="W416" s="640"/>
      <c r="X416" s="640"/>
    </row>
    <row r="417" customFormat="false" ht="15" hidden="false" customHeight="false" outlineLevel="0" collapsed="false">
      <c r="A417" s="667"/>
      <c r="B417" s="640"/>
      <c r="C417" s="640"/>
      <c r="D417" s="640"/>
      <c r="E417" s="640"/>
      <c r="F417" s="640"/>
      <c r="G417" s="640"/>
      <c r="H417" s="640"/>
      <c r="I417" s="640"/>
      <c r="J417" s="640"/>
      <c r="K417" s="640"/>
      <c r="L417" s="640"/>
      <c r="M417" s="640"/>
      <c r="N417" s="640"/>
      <c r="O417" s="640"/>
      <c r="P417" s="640"/>
      <c r="Q417" s="640"/>
      <c r="R417" s="640"/>
      <c r="S417" s="640"/>
      <c r="T417" s="640"/>
      <c r="U417" s="640"/>
      <c r="V417" s="640"/>
      <c r="W417" s="640"/>
      <c r="X417" s="640"/>
    </row>
    <row r="418" customFormat="false" ht="15" hidden="false" customHeight="false" outlineLevel="0" collapsed="false">
      <c r="A418" s="667"/>
      <c r="B418" s="640"/>
      <c r="C418" s="640"/>
      <c r="D418" s="640"/>
      <c r="E418" s="640"/>
      <c r="F418" s="640"/>
      <c r="G418" s="640"/>
      <c r="H418" s="640"/>
      <c r="I418" s="640"/>
      <c r="J418" s="640"/>
      <c r="K418" s="640"/>
      <c r="L418" s="640"/>
      <c r="M418" s="640"/>
      <c r="N418" s="640"/>
      <c r="O418" s="640"/>
      <c r="P418" s="640"/>
      <c r="Q418" s="640"/>
      <c r="R418" s="640"/>
      <c r="S418" s="640"/>
      <c r="T418" s="640"/>
      <c r="U418" s="640"/>
      <c r="V418" s="640"/>
      <c r="W418" s="640"/>
      <c r="X418" s="640"/>
    </row>
    <row r="419" customFormat="false" ht="15" hidden="false" customHeight="false" outlineLevel="0" collapsed="false">
      <c r="A419" s="667"/>
      <c r="B419" s="640"/>
      <c r="C419" s="640"/>
      <c r="D419" s="640"/>
      <c r="E419" s="640"/>
      <c r="F419" s="640"/>
      <c r="G419" s="640"/>
      <c r="H419" s="640"/>
      <c r="I419" s="640"/>
      <c r="J419" s="640"/>
      <c r="K419" s="640"/>
      <c r="L419" s="640"/>
      <c r="M419" s="640"/>
      <c r="N419" s="640"/>
      <c r="O419" s="640"/>
      <c r="P419" s="640"/>
      <c r="Q419" s="640"/>
      <c r="R419" s="640"/>
      <c r="S419" s="640"/>
      <c r="T419" s="640"/>
      <c r="U419" s="640"/>
      <c r="V419" s="640"/>
      <c r="W419" s="640"/>
      <c r="X419" s="640"/>
    </row>
    <row r="420" customFormat="false" ht="15" hidden="false" customHeight="false" outlineLevel="0" collapsed="false">
      <c r="A420" s="667"/>
      <c r="B420" s="640"/>
      <c r="C420" s="640"/>
      <c r="D420" s="640"/>
      <c r="E420" s="640"/>
      <c r="F420" s="640"/>
      <c r="G420" s="640"/>
      <c r="H420" s="640"/>
      <c r="I420" s="640"/>
      <c r="J420" s="640"/>
      <c r="K420" s="640"/>
      <c r="L420" s="640"/>
      <c r="M420" s="640"/>
      <c r="N420" s="640"/>
      <c r="O420" s="640"/>
      <c r="P420" s="640"/>
      <c r="Q420" s="640"/>
      <c r="R420" s="640"/>
      <c r="S420" s="640"/>
      <c r="T420" s="640"/>
      <c r="U420" s="640"/>
      <c r="V420" s="640"/>
      <c r="W420" s="640"/>
      <c r="X420" s="640"/>
    </row>
    <row r="421" customFormat="false" ht="15" hidden="false" customHeight="false" outlineLevel="0" collapsed="false">
      <c r="A421" s="667"/>
      <c r="B421" s="640"/>
      <c r="C421" s="640"/>
      <c r="D421" s="640"/>
      <c r="E421" s="640"/>
      <c r="F421" s="640"/>
      <c r="G421" s="640"/>
      <c r="H421" s="640"/>
      <c r="I421" s="640"/>
      <c r="J421" s="640"/>
      <c r="K421" s="640"/>
      <c r="L421" s="640"/>
      <c r="M421" s="640"/>
      <c r="N421" s="640"/>
      <c r="O421" s="640"/>
      <c r="P421" s="640"/>
      <c r="Q421" s="640"/>
      <c r="R421" s="640"/>
      <c r="S421" s="640"/>
      <c r="T421" s="640"/>
      <c r="U421" s="640"/>
      <c r="V421" s="640"/>
      <c r="W421" s="640"/>
      <c r="X421" s="640"/>
    </row>
    <row r="422" customFormat="false" ht="15" hidden="false" customHeight="false" outlineLevel="0" collapsed="false">
      <c r="A422" s="667"/>
      <c r="B422" s="640"/>
      <c r="C422" s="640"/>
      <c r="D422" s="640"/>
      <c r="E422" s="640"/>
      <c r="F422" s="640"/>
      <c r="G422" s="640"/>
      <c r="H422" s="640"/>
      <c r="I422" s="640"/>
      <c r="J422" s="640"/>
      <c r="K422" s="640"/>
      <c r="L422" s="640"/>
      <c r="M422" s="640"/>
      <c r="N422" s="640"/>
      <c r="O422" s="640"/>
      <c r="P422" s="640"/>
      <c r="Q422" s="640"/>
      <c r="R422" s="640"/>
      <c r="S422" s="640"/>
      <c r="T422" s="640"/>
      <c r="U422" s="640"/>
      <c r="V422" s="640"/>
      <c r="W422" s="640"/>
      <c r="X422" s="640"/>
    </row>
    <row r="423" customFormat="false" ht="15" hidden="false" customHeight="false" outlineLevel="0" collapsed="false">
      <c r="A423" s="667"/>
      <c r="B423" s="640"/>
      <c r="C423" s="640"/>
      <c r="D423" s="640"/>
      <c r="E423" s="640"/>
      <c r="F423" s="640"/>
      <c r="G423" s="640"/>
      <c r="H423" s="640"/>
      <c r="I423" s="640"/>
      <c r="J423" s="640"/>
      <c r="K423" s="640"/>
      <c r="L423" s="640"/>
      <c r="M423" s="640"/>
      <c r="N423" s="640"/>
      <c r="O423" s="640"/>
      <c r="P423" s="640"/>
      <c r="Q423" s="640"/>
      <c r="R423" s="640"/>
      <c r="S423" s="640"/>
      <c r="T423" s="640"/>
      <c r="U423" s="640"/>
      <c r="V423" s="640"/>
      <c r="W423" s="640"/>
      <c r="X423" s="640"/>
    </row>
    <row r="424" customFormat="false" ht="15" hidden="false" customHeight="false" outlineLevel="0" collapsed="false">
      <c r="A424" s="667"/>
      <c r="B424" s="640"/>
      <c r="C424" s="640"/>
      <c r="D424" s="640"/>
      <c r="E424" s="640"/>
      <c r="F424" s="640"/>
      <c r="G424" s="640"/>
      <c r="H424" s="640"/>
      <c r="I424" s="640"/>
      <c r="J424" s="640"/>
      <c r="K424" s="640"/>
      <c r="L424" s="640"/>
      <c r="M424" s="640"/>
      <c r="N424" s="640"/>
      <c r="O424" s="640"/>
      <c r="P424" s="640"/>
      <c r="Q424" s="640"/>
      <c r="R424" s="640"/>
      <c r="S424" s="640"/>
      <c r="T424" s="640"/>
      <c r="U424" s="640"/>
      <c r="V424" s="640"/>
      <c r="W424" s="640"/>
      <c r="X424" s="640"/>
    </row>
    <row r="425" customFormat="false" ht="15" hidden="false" customHeight="false" outlineLevel="0" collapsed="false">
      <c r="A425" s="667"/>
      <c r="B425" s="640"/>
      <c r="C425" s="640"/>
      <c r="D425" s="640"/>
      <c r="E425" s="640"/>
      <c r="F425" s="640"/>
      <c r="G425" s="640"/>
      <c r="H425" s="640"/>
      <c r="I425" s="640"/>
      <c r="J425" s="640"/>
      <c r="K425" s="640"/>
      <c r="L425" s="640"/>
      <c r="M425" s="640"/>
      <c r="N425" s="640"/>
      <c r="O425" s="640"/>
      <c r="P425" s="640"/>
      <c r="Q425" s="640"/>
      <c r="R425" s="640"/>
      <c r="S425" s="640"/>
      <c r="T425" s="640"/>
      <c r="U425" s="640"/>
      <c r="V425" s="640"/>
      <c r="W425" s="640"/>
      <c r="X425" s="640"/>
    </row>
    <row r="426" customFormat="false" ht="15" hidden="false" customHeight="false" outlineLevel="0" collapsed="false">
      <c r="A426" s="667"/>
      <c r="B426" s="640"/>
      <c r="C426" s="640"/>
      <c r="D426" s="640"/>
      <c r="E426" s="640"/>
      <c r="F426" s="640"/>
      <c r="G426" s="640"/>
      <c r="H426" s="640"/>
      <c r="I426" s="640"/>
      <c r="J426" s="640"/>
      <c r="K426" s="640"/>
      <c r="L426" s="640"/>
      <c r="M426" s="640"/>
      <c r="N426" s="640"/>
      <c r="O426" s="640"/>
      <c r="P426" s="640"/>
      <c r="Q426" s="640"/>
      <c r="R426" s="640"/>
      <c r="S426" s="640"/>
      <c r="T426" s="640"/>
      <c r="U426" s="640"/>
      <c r="V426" s="640"/>
      <c r="W426" s="640"/>
      <c r="X426" s="640"/>
    </row>
    <row r="427" customFormat="false" ht="15" hidden="false" customHeight="false" outlineLevel="0" collapsed="false">
      <c r="A427" s="667"/>
      <c r="B427" s="640"/>
      <c r="C427" s="640"/>
      <c r="D427" s="640"/>
      <c r="E427" s="640"/>
      <c r="F427" s="640"/>
      <c r="G427" s="640"/>
      <c r="H427" s="640"/>
      <c r="I427" s="640"/>
      <c r="J427" s="640"/>
      <c r="K427" s="640"/>
      <c r="L427" s="640"/>
      <c r="M427" s="640"/>
      <c r="N427" s="640"/>
      <c r="O427" s="640"/>
      <c r="P427" s="640"/>
      <c r="Q427" s="640"/>
      <c r="R427" s="640"/>
      <c r="S427" s="640"/>
      <c r="T427" s="640"/>
      <c r="U427" s="640"/>
      <c r="V427" s="640"/>
      <c r="W427" s="640"/>
      <c r="X427" s="640"/>
    </row>
    <row r="428" customFormat="false" ht="15" hidden="false" customHeight="false" outlineLevel="0" collapsed="false">
      <c r="A428" s="667"/>
      <c r="B428" s="640"/>
      <c r="C428" s="640"/>
      <c r="D428" s="640"/>
      <c r="E428" s="640"/>
      <c r="F428" s="640"/>
      <c r="G428" s="640"/>
      <c r="H428" s="640"/>
      <c r="I428" s="640"/>
      <c r="J428" s="640"/>
      <c r="K428" s="640"/>
      <c r="L428" s="640"/>
      <c r="M428" s="640"/>
      <c r="N428" s="640"/>
      <c r="O428" s="640"/>
      <c r="P428" s="640"/>
      <c r="Q428" s="640"/>
      <c r="R428" s="640"/>
      <c r="S428" s="640"/>
      <c r="T428" s="640"/>
      <c r="U428" s="640"/>
      <c r="V428" s="640"/>
      <c r="W428" s="640"/>
      <c r="X428" s="640"/>
    </row>
    <row r="429" customFormat="false" ht="15" hidden="false" customHeight="false" outlineLevel="0" collapsed="false">
      <c r="A429" s="667"/>
      <c r="B429" s="640"/>
      <c r="C429" s="640"/>
      <c r="D429" s="640"/>
      <c r="E429" s="640"/>
      <c r="F429" s="640"/>
      <c r="G429" s="640"/>
      <c r="H429" s="640"/>
      <c r="I429" s="640"/>
      <c r="J429" s="640"/>
      <c r="K429" s="640"/>
      <c r="L429" s="640"/>
      <c r="M429" s="640"/>
      <c r="N429" s="640"/>
      <c r="O429" s="640"/>
      <c r="P429" s="640"/>
      <c r="Q429" s="640"/>
      <c r="R429" s="640"/>
      <c r="S429" s="640"/>
      <c r="T429" s="640"/>
      <c r="U429" s="640"/>
      <c r="V429" s="640"/>
      <c r="W429" s="640"/>
      <c r="X429" s="640"/>
    </row>
    <row r="430" customFormat="false" ht="15" hidden="false" customHeight="false" outlineLevel="0" collapsed="false">
      <c r="A430" s="667"/>
      <c r="B430" s="640"/>
      <c r="C430" s="640"/>
      <c r="D430" s="640"/>
      <c r="E430" s="640"/>
      <c r="F430" s="640"/>
      <c r="G430" s="640"/>
      <c r="H430" s="640"/>
      <c r="I430" s="640"/>
      <c r="J430" s="640"/>
      <c r="K430" s="640"/>
      <c r="L430" s="640"/>
      <c r="M430" s="640"/>
      <c r="N430" s="640"/>
      <c r="O430" s="640"/>
      <c r="P430" s="640"/>
      <c r="Q430" s="640"/>
      <c r="R430" s="640"/>
      <c r="S430" s="640"/>
      <c r="T430" s="640"/>
      <c r="U430" s="640"/>
      <c r="V430" s="640"/>
      <c r="W430" s="640"/>
      <c r="X430" s="640"/>
    </row>
    <row r="431" customFormat="false" ht="15" hidden="false" customHeight="false" outlineLevel="0" collapsed="false">
      <c r="A431" s="667"/>
      <c r="B431" s="640"/>
      <c r="C431" s="640"/>
      <c r="D431" s="640"/>
      <c r="E431" s="640"/>
      <c r="F431" s="640"/>
      <c r="G431" s="640"/>
      <c r="H431" s="640"/>
      <c r="I431" s="640"/>
      <c r="J431" s="640"/>
      <c r="K431" s="640"/>
      <c r="L431" s="640"/>
      <c r="M431" s="640"/>
      <c r="N431" s="640"/>
      <c r="O431" s="640"/>
      <c r="P431" s="640"/>
      <c r="Q431" s="640"/>
      <c r="R431" s="640"/>
      <c r="S431" s="640"/>
      <c r="T431" s="640"/>
      <c r="U431" s="640"/>
      <c r="V431" s="640"/>
      <c r="W431" s="640"/>
      <c r="X431" s="640"/>
    </row>
    <row r="432" customFormat="false" ht="15" hidden="false" customHeight="false" outlineLevel="0" collapsed="false">
      <c r="A432" s="667"/>
      <c r="B432" s="640"/>
      <c r="C432" s="640"/>
      <c r="D432" s="640"/>
      <c r="E432" s="640"/>
      <c r="F432" s="640"/>
      <c r="G432" s="640"/>
      <c r="H432" s="640"/>
      <c r="I432" s="640"/>
      <c r="J432" s="640"/>
      <c r="K432" s="640"/>
      <c r="L432" s="640"/>
      <c r="M432" s="640"/>
      <c r="N432" s="640"/>
      <c r="O432" s="640"/>
      <c r="P432" s="640"/>
      <c r="Q432" s="640"/>
      <c r="R432" s="640"/>
      <c r="S432" s="640"/>
      <c r="T432" s="640"/>
      <c r="U432" s="640"/>
      <c r="V432" s="640"/>
      <c r="W432" s="640"/>
      <c r="X432" s="640"/>
    </row>
    <row r="433" customFormat="false" ht="15" hidden="false" customHeight="false" outlineLevel="0" collapsed="false">
      <c r="A433" s="667"/>
      <c r="B433" s="640"/>
      <c r="C433" s="640"/>
      <c r="D433" s="640"/>
      <c r="E433" s="640"/>
      <c r="F433" s="640"/>
      <c r="G433" s="640"/>
      <c r="H433" s="640"/>
      <c r="I433" s="640"/>
      <c r="J433" s="640"/>
      <c r="K433" s="640"/>
      <c r="L433" s="640"/>
      <c r="M433" s="640"/>
      <c r="N433" s="640"/>
      <c r="O433" s="640"/>
      <c r="P433" s="640"/>
      <c r="Q433" s="640"/>
      <c r="R433" s="640"/>
      <c r="S433" s="640"/>
      <c r="T433" s="640"/>
      <c r="U433" s="640"/>
      <c r="V433" s="640"/>
      <c r="W433" s="640"/>
      <c r="X433" s="640"/>
    </row>
    <row r="434" customFormat="false" ht="15" hidden="false" customHeight="false" outlineLevel="0" collapsed="false">
      <c r="A434" s="667"/>
      <c r="B434" s="640"/>
      <c r="C434" s="640"/>
      <c r="D434" s="640"/>
      <c r="E434" s="640"/>
      <c r="F434" s="640"/>
      <c r="G434" s="640"/>
      <c r="H434" s="640"/>
      <c r="I434" s="640"/>
      <c r="J434" s="640"/>
      <c r="K434" s="640"/>
      <c r="L434" s="640"/>
      <c r="M434" s="640"/>
      <c r="N434" s="640"/>
      <c r="O434" s="640"/>
      <c r="P434" s="640"/>
      <c r="Q434" s="640"/>
      <c r="R434" s="640"/>
      <c r="S434" s="640"/>
      <c r="T434" s="640"/>
      <c r="U434" s="640"/>
      <c r="V434" s="640"/>
      <c r="W434" s="640"/>
      <c r="X434" s="640"/>
    </row>
    <row r="435" customFormat="false" ht="15" hidden="false" customHeight="false" outlineLevel="0" collapsed="false">
      <c r="A435" s="667"/>
      <c r="B435" s="640"/>
      <c r="C435" s="640"/>
      <c r="D435" s="640"/>
      <c r="E435" s="640"/>
      <c r="F435" s="640"/>
      <c r="G435" s="640"/>
      <c r="H435" s="640"/>
      <c r="I435" s="640"/>
      <c r="J435" s="640"/>
      <c r="K435" s="640"/>
      <c r="L435" s="640"/>
      <c r="M435" s="640"/>
      <c r="N435" s="640"/>
      <c r="O435" s="640"/>
      <c r="P435" s="640"/>
      <c r="Q435" s="640"/>
      <c r="R435" s="640"/>
      <c r="S435" s="640"/>
      <c r="T435" s="640"/>
      <c r="U435" s="640"/>
      <c r="V435" s="640"/>
      <c r="W435" s="640"/>
      <c r="X435" s="640"/>
    </row>
    <row r="436" customFormat="false" ht="15" hidden="false" customHeight="false" outlineLevel="0" collapsed="false">
      <c r="A436" s="667"/>
      <c r="B436" s="640"/>
      <c r="C436" s="640"/>
      <c r="D436" s="640"/>
      <c r="E436" s="640"/>
      <c r="F436" s="640"/>
      <c r="G436" s="640"/>
      <c r="H436" s="640"/>
      <c r="I436" s="640"/>
      <c r="J436" s="640"/>
      <c r="K436" s="640"/>
      <c r="L436" s="640"/>
      <c r="M436" s="640"/>
      <c r="N436" s="640"/>
      <c r="O436" s="640"/>
      <c r="P436" s="640"/>
      <c r="Q436" s="640"/>
      <c r="R436" s="640"/>
      <c r="S436" s="640"/>
      <c r="T436" s="640"/>
      <c r="U436" s="640"/>
      <c r="V436" s="640"/>
      <c r="W436" s="640"/>
      <c r="X436" s="640"/>
    </row>
    <row r="437" customFormat="false" ht="15" hidden="false" customHeight="false" outlineLevel="0" collapsed="false">
      <c r="A437" s="667"/>
      <c r="B437" s="640"/>
      <c r="C437" s="640"/>
      <c r="D437" s="640"/>
      <c r="E437" s="640"/>
      <c r="F437" s="640"/>
      <c r="G437" s="640"/>
      <c r="H437" s="640"/>
      <c r="I437" s="640"/>
      <c r="J437" s="640"/>
      <c r="K437" s="640"/>
      <c r="L437" s="640"/>
      <c r="M437" s="640"/>
      <c r="N437" s="640"/>
      <c r="O437" s="640"/>
      <c r="P437" s="640"/>
      <c r="Q437" s="640"/>
      <c r="R437" s="640"/>
      <c r="S437" s="640"/>
      <c r="T437" s="640"/>
      <c r="U437" s="640"/>
      <c r="V437" s="640"/>
      <c r="W437" s="640"/>
      <c r="X437" s="640"/>
    </row>
    <row r="438" customFormat="false" ht="15" hidden="false" customHeight="false" outlineLevel="0" collapsed="false">
      <c r="A438" s="667"/>
      <c r="B438" s="640"/>
      <c r="C438" s="640"/>
      <c r="D438" s="640"/>
      <c r="E438" s="640"/>
      <c r="F438" s="640"/>
      <c r="G438" s="640"/>
      <c r="H438" s="640"/>
      <c r="I438" s="640"/>
      <c r="J438" s="640"/>
      <c r="K438" s="640"/>
      <c r="L438" s="640"/>
      <c r="M438" s="640"/>
      <c r="N438" s="640"/>
      <c r="O438" s="640"/>
      <c r="P438" s="640"/>
      <c r="Q438" s="640"/>
      <c r="R438" s="640"/>
      <c r="S438" s="640"/>
      <c r="T438" s="640"/>
      <c r="U438" s="640"/>
      <c r="V438" s="640"/>
      <c r="W438" s="640"/>
      <c r="X438" s="640"/>
    </row>
    <row r="439" customFormat="false" ht="15" hidden="false" customHeight="false" outlineLevel="0" collapsed="false">
      <c r="A439" s="667"/>
      <c r="B439" s="640"/>
      <c r="C439" s="640"/>
      <c r="D439" s="640"/>
      <c r="E439" s="640"/>
      <c r="F439" s="640"/>
      <c r="G439" s="640"/>
      <c r="H439" s="640"/>
      <c r="I439" s="640"/>
      <c r="J439" s="640"/>
      <c r="K439" s="640"/>
      <c r="L439" s="640"/>
      <c r="M439" s="640"/>
      <c r="N439" s="640"/>
      <c r="O439" s="640"/>
      <c r="P439" s="640"/>
      <c r="Q439" s="640"/>
      <c r="R439" s="640"/>
      <c r="S439" s="640"/>
      <c r="T439" s="640"/>
      <c r="U439" s="640"/>
      <c r="V439" s="640"/>
      <c r="W439" s="640"/>
      <c r="X439" s="640"/>
    </row>
    <row r="440" customFormat="false" ht="15" hidden="false" customHeight="false" outlineLevel="0" collapsed="false">
      <c r="A440" s="667"/>
      <c r="B440" s="640"/>
      <c r="C440" s="640"/>
      <c r="D440" s="640"/>
      <c r="E440" s="640"/>
      <c r="F440" s="640"/>
      <c r="G440" s="640"/>
      <c r="H440" s="640"/>
      <c r="I440" s="640"/>
      <c r="J440" s="640"/>
      <c r="K440" s="640"/>
      <c r="L440" s="640"/>
      <c r="M440" s="640"/>
      <c r="N440" s="640"/>
      <c r="O440" s="640"/>
      <c r="P440" s="640"/>
      <c r="Q440" s="640"/>
      <c r="R440" s="640"/>
      <c r="S440" s="640"/>
      <c r="T440" s="640"/>
      <c r="U440" s="640"/>
      <c r="V440" s="640"/>
      <c r="W440" s="640"/>
      <c r="X440" s="640"/>
    </row>
    <row r="441" customFormat="false" ht="15" hidden="false" customHeight="false" outlineLevel="0" collapsed="false">
      <c r="A441" s="667"/>
      <c r="B441" s="640"/>
      <c r="C441" s="640"/>
      <c r="D441" s="640"/>
      <c r="E441" s="640"/>
      <c r="F441" s="640"/>
      <c r="G441" s="640"/>
      <c r="H441" s="640"/>
      <c r="I441" s="640"/>
      <c r="J441" s="640"/>
      <c r="K441" s="640"/>
      <c r="L441" s="640"/>
      <c r="M441" s="640"/>
      <c r="N441" s="640"/>
      <c r="O441" s="640"/>
      <c r="P441" s="640"/>
      <c r="Q441" s="640"/>
      <c r="R441" s="640"/>
      <c r="S441" s="640"/>
      <c r="T441" s="640"/>
      <c r="U441" s="640"/>
      <c r="V441" s="640"/>
      <c r="W441" s="640"/>
      <c r="X441" s="640"/>
    </row>
    <row r="442" customFormat="false" ht="15" hidden="false" customHeight="false" outlineLevel="0" collapsed="false">
      <c r="A442" s="667"/>
      <c r="B442" s="640"/>
      <c r="C442" s="640"/>
      <c r="D442" s="640"/>
      <c r="E442" s="640"/>
      <c r="F442" s="640"/>
      <c r="G442" s="640"/>
      <c r="H442" s="640"/>
      <c r="I442" s="640"/>
      <c r="J442" s="640"/>
      <c r="K442" s="640"/>
      <c r="L442" s="640"/>
      <c r="M442" s="640"/>
      <c r="N442" s="640"/>
      <c r="O442" s="640"/>
      <c r="P442" s="640"/>
      <c r="Q442" s="640"/>
      <c r="R442" s="640"/>
      <c r="S442" s="640"/>
      <c r="T442" s="640"/>
      <c r="U442" s="640"/>
      <c r="V442" s="640"/>
      <c r="W442" s="640"/>
      <c r="X442" s="640"/>
    </row>
    <row r="443" customFormat="false" ht="15" hidden="false" customHeight="false" outlineLevel="0" collapsed="false">
      <c r="A443" s="667"/>
      <c r="B443" s="640"/>
      <c r="C443" s="640"/>
      <c r="D443" s="640"/>
      <c r="E443" s="640"/>
      <c r="F443" s="640"/>
      <c r="G443" s="640"/>
      <c r="H443" s="640"/>
      <c r="I443" s="640"/>
      <c r="J443" s="640"/>
      <c r="K443" s="640"/>
      <c r="L443" s="640"/>
      <c r="M443" s="640"/>
      <c r="N443" s="640"/>
      <c r="O443" s="640"/>
      <c r="P443" s="640"/>
      <c r="Q443" s="640"/>
      <c r="R443" s="640"/>
      <c r="S443" s="640"/>
      <c r="T443" s="640"/>
      <c r="U443" s="640"/>
      <c r="V443" s="640"/>
      <c r="W443" s="640"/>
      <c r="X443" s="640"/>
    </row>
    <row r="444" customFormat="false" ht="15" hidden="false" customHeight="false" outlineLevel="0" collapsed="false">
      <c r="A444" s="667"/>
      <c r="B444" s="640"/>
      <c r="C444" s="640"/>
      <c r="D444" s="640"/>
      <c r="E444" s="640"/>
      <c r="F444" s="640"/>
      <c r="G444" s="640"/>
      <c r="H444" s="640"/>
      <c r="I444" s="640"/>
      <c r="J444" s="640"/>
      <c r="K444" s="640"/>
      <c r="L444" s="640"/>
      <c r="M444" s="640"/>
      <c r="N444" s="640"/>
      <c r="O444" s="640"/>
      <c r="P444" s="640"/>
      <c r="Q444" s="640"/>
      <c r="R444" s="640"/>
      <c r="S444" s="640"/>
      <c r="T444" s="640"/>
      <c r="U444" s="640"/>
      <c r="V444" s="640"/>
      <c r="W444" s="640"/>
      <c r="X444" s="640"/>
    </row>
    <row r="445" customFormat="false" ht="15" hidden="false" customHeight="false" outlineLevel="0" collapsed="false">
      <c r="A445" s="667"/>
      <c r="B445" s="640"/>
      <c r="C445" s="640"/>
      <c r="D445" s="640"/>
      <c r="E445" s="640"/>
      <c r="F445" s="640"/>
      <c r="G445" s="640"/>
      <c r="H445" s="640"/>
      <c r="I445" s="640"/>
      <c r="J445" s="640"/>
      <c r="K445" s="640"/>
      <c r="L445" s="640"/>
      <c r="M445" s="640"/>
      <c r="N445" s="640"/>
      <c r="O445" s="640"/>
      <c r="P445" s="640"/>
      <c r="Q445" s="640"/>
      <c r="R445" s="640"/>
      <c r="S445" s="640"/>
      <c r="T445" s="640"/>
      <c r="U445" s="640"/>
      <c r="V445" s="640"/>
      <c r="W445" s="640"/>
      <c r="X445" s="640"/>
    </row>
    <row r="446" customFormat="false" ht="15" hidden="false" customHeight="false" outlineLevel="0" collapsed="false">
      <c r="A446" s="667"/>
      <c r="B446" s="640"/>
      <c r="C446" s="640"/>
      <c r="D446" s="640"/>
      <c r="E446" s="640"/>
      <c r="F446" s="640"/>
      <c r="G446" s="640"/>
      <c r="H446" s="640"/>
      <c r="I446" s="640"/>
      <c r="J446" s="640"/>
      <c r="K446" s="640"/>
      <c r="L446" s="640"/>
      <c r="M446" s="640"/>
      <c r="N446" s="640"/>
      <c r="O446" s="640"/>
      <c r="P446" s="640"/>
      <c r="Q446" s="640"/>
      <c r="R446" s="640"/>
      <c r="S446" s="640"/>
      <c r="T446" s="640"/>
      <c r="U446" s="640"/>
      <c r="V446" s="640"/>
      <c r="W446" s="640"/>
      <c r="X446" s="640"/>
    </row>
    <row r="447" customFormat="false" ht="15" hidden="false" customHeight="false" outlineLevel="0" collapsed="false">
      <c r="A447" s="667"/>
      <c r="B447" s="640"/>
      <c r="C447" s="640"/>
      <c r="D447" s="640"/>
      <c r="E447" s="640"/>
      <c r="F447" s="640"/>
      <c r="G447" s="640"/>
      <c r="H447" s="640"/>
      <c r="I447" s="640"/>
      <c r="J447" s="640"/>
      <c r="K447" s="640"/>
      <c r="L447" s="640"/>
      <c r="M447" s="640"/>
      <c r="N447" s="640"/>
      <c r="O447" s="640"/>
      <c r="P447" s="640"/>
      <c r="Q447" s="640"/>
      <c r="R447" s="640"/>
      <c r="S447" s="640"/>
      <c r="T447" s="640"/>
      <c r="U447" s="640"/>
      <c r="V447" s="640"/>
      <c r="W447" s="640"/>
      <c r="X447" s="640"/>
    </row>
    <row r="448" customFormat="false" ht="15" hidden="false" customHeight="false" outlineLevel="0" collapsed="false">
      <c r="A448" s="667"/>
      <c r="B448" s="640"/>
      <c r="C448" s="640"/>
      <c r="D448" s="640"/>
      <c r="E448" s="640"/>
      <c r="F448" s="640"/>
      <c r="G448" s="640"/>
      <c r="H448" s="640"/>
      <c r="I448" s="640"/>
      <c r="J448" s="640"/>
      <c r="K448" s="640"/>
      <c r="L448" s="640"/>
      <c r="M448" s="640"/>
      <c r="N448" s="640"/>
      <c r="O448" s="640"/>
      <c r="P448" s="640"/>
      <c r="Q448" s="640"/>
      <c r="R448" s="640"/>
      <c r="S448" s="640"/>
      <c r="T448" s="640"/>
      <c r="U448" s="640"/>
      <c r="V448" s="640"/>
      <c r="W448" s="640"/>
      <c r="X448" s="640"/>
    </row>
    <row r="449" customFormat="false" ht="15" hidden="false" customHeight="false" outlineLevel="0" collapsed="false">
      <c r="A449" s="667"/>
      <c r="B449" s="640"/>
      <c r="C449" s="640"/>
      <c r="D449" s="640"/>
      <c r="E449" s="640"/>
      <c r="F449" s="640"/>
      <c r="G449" s="640"/>
      <c r="H449" s="640"/>
      <c r="I449" s="640"/>
      <c r="J449" s="640"/>
      <c r="K449" s="640"/>
      <c r="L449" s="640"/>
      <c r="M449" s="640"/>
      <c r="N449" s="640"/>
      <c r="O449" s="640"/>
      <c r="P449" s="640"/>
      <c r="Q449" s="640"/>
      <c r="R449" s="640"/>
      <c r="S449" s="640"/>
      <c r="T449" s="640"/>
      <c r="U449" s="640"/>
      <c r="V449" s="640"/>
      <c r="W449" s="640"/>
      <c r="X449" s="640"/>
    </row>
    <row r="450" customFormat="false" ht="15" hidden="false" customHeight="false" outlineLevel="0" collapsed="false">
      <c r="A450" s="667"/>
      <c r="B450" s="640"/>
      <c r="C450" s="640"/>
      <c r="D450" s="640"/>
      <c r="E450" s="640"/>
      <c r="F450" s="640"/>
      <c r="G450" s="640"/>
      <c r="H450" s="640"/>
      <c r="I450" s="640"/>
      <c r="J450" s="640"/>
      <c r="K450" s="640"/>
      <c r="L450" s="640"/>
      <c r="M450" s="640"/>
      <c r="N450" s="640"/>
      <c r="O450" s="640"/>
      <c r="P450" s="640"/>
      <c r="Q450" s="640"/>
      <c r="R450" s="640"/>
      <c r="S450" s="640"/>
      <c r="T450" s="640"/>
      <c r="U450" s="640"/>
      <c r="V450" s="640"/>
      <c r="W450" s="640"/>
      <c r="X450" s="640"/>
    </row>
    <row r="451" customFormat="false" ht="15" hidden="false" customHeight="false" outlineLevel="0" collapsed="false">
      <c r="A451" s="667"/>
      <c r="B451" s="640"/>
      <c r="C451" s="640"/>
      <c r="D451" s="640"/>
      <c r="E451" s="640"/>
      <c r="F451" s="640"/>
      <c r="G451" s="640"/>
      <c r="H451" s="640"/>
      <c r="I451" s="640"/>
      <c r="J451" s="640"/>
      <c r="K451" s="640"/>
      <c r="L451" s="640"/>
      <c r="M451" s="640"/>
      <c r="N451" s="640"/>
      <c r="O451" s="640"/>
      <c r="P451" s="640"/>
      <c r="Q451" s="640"/>
      <c r="R451" s="640"/>
      <c r="S451" s="640"/>
      <c r="T451" s="640"/>
      <c r="U451" s="640"/>
      <c r="V451" s="640"/>
      <c r="W451" s="640"/>
      <c r="X451" s="640"/>
    </row>
    <row r="452" customFormat="false" ht="15" hidden="false" customHeight="false" outlineLevel="0" collapsed="false">
      <c r="A452" s="667"/>
      <c r="B452" s="640"/>
      <c r="C452" s="640"/>
      <c r="D452" s="640"/>
      <c r="E452" s="640"/>
      <c r="F452" s="640"/>
      <c r="G452" s="640"/>
      <c r="H452" s="640"/>
      <c r="I452" s="640"/>
      <c r="J452" s="640"/>
      <c r="K452" s="640"/>
      <c r="L452" s="640"/>
      <c r="M452" s="640"/>
      <c r="N452" s="640"/>
      <c r="O452" s="640"/>
      <c r="P452" s="640"/>
      <c r="Q452" s="640"/>
      <c r="R452" s="640"/>
      <c r="S452" s="640"/>
      <c r="T452" s="640"/>
      <c r="U452" s="640"/>
      <c r="V452" s="640"/>
      <c r="W452" s="640"/>
      <c r="X452" s="640"/>
    </row>
    <row r="453" customFormat="false" ht="15" hidden="false" customHeight="false" outlineLevel="0" collapsed="false">
      <c r="A453" s="667"/>
      <c r="B453" s="640"/>
      <c r="C453" s="640"/>
      <c r="D453" s="640"/>
      <c r="E453" s="640"/>
      <c r="F453" s="640"/>
      <c r="G453" s="640"/>
      <c r="H453" s="640"/>
      <c r="I453" s="640"/>
      <c r="J453" s="640"/>
      <c r="K453" s="640"/>
      <c r="L453" s="640"/>
      <c r="M453" s="640"/>
      <c r="N453" s="640"/>
      <c r="O453" s="640"/>
      <c r="P453" s="640"/>
      <c r="Q453" s="640"/>
      <c r="R453" s="640"/>
      <c r="S453" s="640"/>
      <c r="T453" s="640"/>
      <c r="U453" s="640"/>
      <c r="V453" s="640"/>
      <c r="W453" s="640"/>
      <c r="X453" s="640"/>
    </row>
    <row r="454" customFormat="false" ht="15" hidden="false" customHeight="false" outlineLevel="0" collapsed="false">
      <c r="A454" s="667"/>
      <c r="B454" s="640"/>
      <c r="C454" s="640"/>
      <c r="D454" s="640"/>
      <c r="E454" s="640"/>
      <c r="F454" s="640"/>
      <c r="G454" s="640"/>
      <c r="H454" s="640"/>
      <c r="I454" s="640"/>
      <c r="J454" s="640"/>
      <c r="K454" s="640"/>
      <c r="L454" s="640"/>
      <c r="M454" s="640"/>
      <c r="N454" s="640"/>
      <c r="O454" s="640"/>
      <c r="P454" s="640"/>
      <c r="Q454" s="640"/>
      <c r="R454" s="640"/>
      <c r="S454" s="640"/>
      <c r="T454" s="640"/>
      <c r="U454" s="640"/>
      <c r="V454" s="640"/>
      <c r="W454" s="640"/>
      <c r="X454" s="640"/>
    </row>
    <row r="455" customFormat="false" ht="15" hidden="false" customHeight="false" outlineLevel="0" collapsed="false">
      <c r="A455" s="667"/>
      <c r="B455" s="640"/>
      <c r="C455" s="640"/>
      <c r="D455" s="640"/>
      <c r="E455" s="640"/>
      <c r="F455" s="640"/>
      <c r="G455" s="640"/>
      <c r="H455" s="640"/>
      <c r="I455" s="640"/>
      <c r="J455" s="640"/>
      <c r="K455" s="640"/>
      <c r="L455" s="640"/>
      <c r="M455" s="640"/>
      <c r="N455" s="640"/>
      <c r="O455" s="640"/>
      <c r="P455" s="640"/>
      <c r="Q455" s="640"/>
      <c r="R455" s="640"/>
      <c r="S455" s="640"/>
      <c r="T455" s="640"/>
      <c r="U455" s="640"/>
      <c r="V455" s="640"/>
      <c r="W455" s="640"/>
      <c r="X455" s="640"/>
    </row>
    <row r="456" customFormat="false" ht="15" hidden="false" customHeight="false" outlineLevel="0" collapsed="false">
      <c r="A456" s="667"/>
      <c r="B456" s="640"/>
      <c r="C456" s="640"/>
      <c r="D456" s="640"/>
      <c r="E456" s="640"/>
      <c r="F456" s="640"/>
      <c r="G456" s="640"/>
      <c r="H456" s="640"/>
      <c r="I456" s="640"/>
      <c r="J456" s="640"/>
      <c r="K456" s="640"/>
      <c r="L456" s="640"/>
      <c r="M456" s="640"/>
      <c r="N456" s="640"/>
      <c r="O456" s="640"/>
      <c r="P456" s="640"/>
      <c r="Q456" s="640"/>
      <c r="R456" s="640"/>
      <c r="S456" s="640"/>
      <c r="T456" s="640"/>
      <c r="U456" s="640"/>
      <c r="V456" s="640"/>
      <c r="W456" s="640"/>
      <c r="X456" s="640"/>
    </row>
    <row r="457" customFormat="false" ht="15" hidden="false" customHeight="false" outlineLevel="0" collapsed="false">
      <c r="A457" s="667"/>
      <c r="B457" s="640"/>
      <c r="C457" s="640"/>
      <c r="D457" s="640"/>
      <c r="E457" s="640"/>
      <c r="F457" s="640"/>
      <c r="G457" s="640"/>
      <c r="H457" s="640"/>
      <c r="I457" s="640"/>
      <c r="J457" s="640"/>
      <c r="K457" s="640"/>
      <c r="L457" s="640"/>
      <c r="M457" s="640"/>
      <c r="N457" s="640"/>
      <c r="O457" s="640"/>
      <c r="P457" s="640"/>
      <c r="Q457" s="640"/>
      <c r="R457" s="640"/>
      <c r="S457" s="640"/>
      <c r="T457" s="640"/>
      <c r="U457" s="640"/>
      <c r="V457" s="640"/>
      <c r="W457" s="640"/>
      <c r="X457" s="640"/>
    </row>
    <row r="458" customFormat="false" ht="15" hidden="false" customHeight="false" outlineLevel="0" collapsed="false">
      <c r="A458" s="667"/>
      <c r="B458" s="640"/>
      <c r="C458" s="640"/>
      <c r="D458" s="640"/>
      <c r="E458" s="640"/>
      <c r="F458" s="640"/>
      <c r="G458" s="640"/>
      <c r="H458" s="640"/>
      <c r="I458" s="640"/>
      <c r="J458" s="640"/>
      <c r="K458" s="640"/>
      <c r="L458" s="640"/>
      <c r="M458" s="640"/>
      <c r="N458" s="640"/>
      <c r="O458" s="640"/>
      <c r="P458" s="640"/>
      <c r="Q458" s="640"/>
      <c r="R458" s="640"/>
      <c r="S458" s="640"/>
      <c r="T458" s="640"/>
      <c r="U458" s="640"/>
      <c r="V458" s="640"/>
      <c r="W458" s="640"/>
      <c r="X458" s="640"/>
    </row>
    <row r="459" customFormat="false" ht="15" hidden="false" customHeight="false" outlineLevel="0" collapsed="false">
      <c r="A459" s="667"/>
      <c r="B459" s="640"/>
      <c r="C459" s="640"/>
      <c r="D459" s="640"/>
      <c r="E459" s="640"/>
      <c r="F459" s="640"/>
      <c r="G459" s="640"/>
      <c r="H459" s="640"/>
      <c r="I459" s="640"/>
      <c r="J459" s="640"/>
      <c r="K459" s="640"/>
      <c r="L459" s="640"/>
      <c r="M459" s="640"/>
      <c r="N459" s="640"/>
      <c r="O459" s="640"/>
      <c r="P459" s="640"/>
      <c r="Q459" s="640"/>
      <c r="R459" s="640"/>
      <c r="S459" s="640"/>
      <c r="T459" s="640"/>
      <c r="U459" s="640"/>
      <c r="V459" s="640"/>
      <c r="W459" s="640"/>
      <c r="X459" s="640"/>
    </row>
    <row r="460" customFormat="false" ht="15" hidden="false" customHeight="false" outlineLevel="0" collapsed="false">
      <c r="A460" s="667"/>
      <c r="B460" s="640"/>
      <c r="C460" s="640"/>
      <c r="D460" s="640"/>
      <c r="E460" s="640"/>
      <c r="F460" s="640"/>
      <c r="G460" s="640"/>
      <c r="H460" s="640"/>
      <c r="I460" s="640"/>
      <c r="J460" s="640"/>
      <c r="K460" s="640"/>
      <c r="L460" s="640"/>
      <c r="M460" s="640"/>
      <c r="N460" s="640"/>
      <c r="O460" s="640"/>
      <c r="P460" s="640"/>
      <c r="Q460" s="640"/>
      <c r="R460" s="640"/>
      <c r="S460" s="640"/>
      <c r="T460" s="640"/>
      <c r="U460" s="640"/>
      <c r="V460" s="640"/>
      <c r="W460" s="640"/>
      <c r="X460" s="640"/>
    </row>
    <row r="461" customFormat="false" ht="15" hidden="false" customHeight="false" outlineLevel="0" collapsed="false">
      <c r="A461" s="667"/>
      <c r="B461" s="640"/>
      <c r="C461" s="640"/>
      <c r="D461" s="640"/>
      <c r="E461" s="640"/>
      <c r="F461" s="640"/>
      <c r="G461" s="640"/>
      <c r="H461" s="640"/>
      <c r="I461" s="640"/>
      <c r="J461" s="640"/>
      <c r="K461" s="640"/>
      <c r="L461" s="640"/>
      <c r="M461" s="640"/>
      <c r="N461" s="640"/>
      <c r="O461" s="640"/>
      <c r="P461" s="640"/>
      <c r="Q461" s="640"/>
      <c r="R461" s="640"/>
      <c r="S461" s="640"/>
      <c r="T461" s="640"/>
      <c r="U461" s="640"/>
      <c r="V461" s="640"/>
      <c r="W461" s="640"/>
      <c r="X461" s="640"/>
    </row>
    <row r="462" customFormat="false" ht="15" hidden="false" customHeight="false" outlineLevel="0" collapsed="false">
      <c r="A462" s="667"/>
      <c r="B462" s="640"/>
      <c r="C462" s="640"/>
      <c r="D462" s="640"/>
      <c r="E462" s="640"/>
      <c r="F462" s="640"/>
      <c r="G462" s="640"/>
      <c r="H462" s="640"/>
      <c r="I462" s="640"/>
      <c r="J462" s="640"/>
      <c r="K462" s="640"/>
      <c r="L462" s="640"/>
      <c r="M462" s="640"/>
      <c r="N462" s="640"/>
      <c r="O462" s="640"/>
      <c r="P462" s="640"/>
      <c r="Q462" s="640"/>
      <c r="R462" s="640"/>
      <c r="S462" s="640"/>
      <c r="T462" s="640"/>
      <c r="U462" s="640"/>
      <c r="V462" s="640"/>
      <c r="W462" s="640"/>
      <c r="X462" s="640"/>
    </row>
    <row r="463" customFormat="false" ht="15" hidden="false" customHeight="false" outlineLevel="0" collapsed="false">
      <c r="A463" s="667"/>
      <c r="B463" s="640"/>
      <c r="C463" s="640"/>
      <c r="D463" s="640"/>
      <c r="E463" s="640"/>
      <c r="F463" s="640"/>
      <c r="G463" s="640"/>
      <c r="H463" s="640"/>
      <c r="I463" s="640"/>
      <c r="J463" s="640"/>
      <c r="K463" s="640"/>
      <c r="L463" s="640"/>
      <c r="M463" s="640"/>
      <c r="N463" s="640"/>
      <c r="O463" s="640"/>
      <c r="P463" s="640"/>
      <c r="Q463" s="640"/>
      <c r="R463" s="640"/>
      <c r="S463" s="640"/>
      <c r="T463" s="640"/>
      <c r="U463" s="640"/>
      <c r="V463" s="640"/>
      <c r="W463" s="640"/>
      <c r="X463" s="640"/>
    </row>
    <row r="464" customFormat="false" ht="15" hidden="false" customHeight="false" outlineLevel="0" collapsed="false">
      <c r="A464" s="667"/>
      <c r="B464" s="640"/>
      <c r="C464" s="640"/>
      <c r="D464" s="640"/>
      <c r="E464" s="640"/>
      <c r="F464" s="640"/>
      <c r="G464" s="640"/>
      <c r="H464" s="640"/>
      <c r="I464" s="640"/>
      <c r="J464" s="640"/>
      <c r="K464" s="640"/>
      <c r="L464" s="640"/>
      <c r="M464" s="640"/>
      <c r="N464" s="640"/>
      <c r="O464" s="640"/>
      <c r="P464" s="640"/>
      <c r="Q464" s="640"/>
      <c r="R464" s="640"/>
      <c r="S464" s="640"/>
      <c r="T464" s="640"/>
      <c r="U464" s="640"/>
      <c r="V464" s="640"/>
      <c r="W464" s="640"/>
      <c r="X464" s="640"/>
    </row>
    <row r="465" customFormat="false" ht="15" hidden="false" customHeight="false" outlineLevel="0" collapsed="false">
      <c r="A465" s="667"/>
      <c r="B465" s="640"/>
      <c r="C465" s="640"/>
      <c r="D465" s="640"/>
      <c r="E465" s="640"/>
      <c r="F465" s="640"/>
      <c r="G465" s="640"/>
      <c r="H465" s="640"/>
      <c r="I465" s="640"/>
      <c r="J465" s="640"/>
      <c r="K465" s="640"/>
      <c r="L465" s="640"/>
      <c r="M465" s="640"/>
      <c r="N465" s="640"/>
      <c r="O465" s="640"/>
      <c r="P465" s="640"/>
      <c r="Q465" s="640"/>
      <c r="R465" s="640"/>
      <c r="S465" s="640"/>
      <c r="T465" s="640"/>
      <c r="U465" s="640"/>
      <c r="V465" s="640"/>
      <c r="W465" s="640"/>
      <c r="X465" s="640"/>
    </row>
    <row r="466" customFormat="false" ht="15" hidden="false" customHeight="false" outlineLevel="0" collapsed="false">
      <c r="A466" s="667"/>
      <c r="B466" s="640"/>
      <c r="C466" s="640"/>
      <c r="D466" s="640"/>
      <c r="E466" s="640"/>
      <c r="F466" s="640"/>
      <c r="G466" s="640"/>
      <c r="H466" s="640"/>
      <c r="I466" s="640"/>
      <c r="J466" s="640"/>
      <c r="K466" s="640"/>
      <c r="L466" s="640"/>
      <c r="M466" s="640"/>
      <c r="N466" s="640"/>
      <c r="O466" s="640"/>
      <c r="P466" s="640"/>
      <c r="Q466" s="640"/>
      <c r="R466" s="640"/>
      <c r="S466" s="640"/>
      <c r="T466" s="640"/>
      <c r="U466" s="640"/>
      <c r="V466" s="640"/>
      <c r="W466" s="640"/>
      <c r="X466" s="640"/>
    </row>
    <row r="467" customFormat="false" ht="15" hidden="false" customHeight="false" outlineLevel="0" collapsed="false">
      <c r="A467" s="667"/>
      <c r="B467" s="640"/>
      <c r="C467" s="640"/>
      <c r="D467" s="640"/>
      <c r="E467" s="640"/>
      <c r="F467" s="640"/>
      <c r="G467" s="640"/>
      <c r="H467" s="640"/>
      <c r="I467" s="640"/>
      <c r="J467" s="640"/>
      <c r="K467" s="640"/>
      <c r="L467" s="640"/>
      <c r="M467" s="640"/>
      <c r="N467" s="640"/>
      <c r="O467" s="640"/>
      <c r="P467" s="640"/>
      <c r="Q467" s="640"/>
      <c r="R467" s="640"/>
      <c r="S467" s="640"/>
      <c r="T467" s="640"/>
      <c r="U467" s="640"/>
      <c r="V467" s="640"/>
      <c r="W467" s="640"/>
      <c r="X467" s="640"/>
    </row>
    <row r="468" customFormat="false" ht="15" hidden="false" customHeight="false" outlineLevel="0" collapsed="false">
      <c r="A468" s="667"/>
      <c r="B468" s="640"/>
      <c r="C468" s="640"/>
      <c r="D468" s="640"/>
      <c r="E468" s="640"/>
      <c r="F468" s="640"/>
      <c r="G468" s="640"/>
      <c r="H468" s="640"/>
      <c r="I468" s="640"/>
      <c r="J468" s="640"/>
      <c r="K468" s="640"/>
      <c r="L468" s="640"/>
      <c r="M468" s="640"/>
      <c r="N468" s="640"/>
      <c r="O468" s="640"/>
      <c r="P468" s="640"/>
      <c r="Q468" s="640"/>
      <c r="R468" s="640"/>
      <c r="S468" s="640"/>
      <c r="T468" s="640"/>
      <c r="U468" s="640"/>
      <c r="V468" s="640"/>
      <c r="W468" s="640"/>
      <c r="X468" s="640"/>
    </row>
    <row r="469" customFormat="false" ht="15" hidden="false" customHeight="false" outlineLevel="0" collapsed="false">
      <c r="A469" s="667"/>
      <c r="B469" s="640"/>
      <c r="C469" s="640"/>
      <c r="D469" s="640"/>
      <c r="E469" s="640"/>
      <c r="F469" s="640"/>
      <c r="G469" s="640"/>
      <c r="H469" s="640"/>
      <c r="I469" s="640"/>
      <c r="J469" s="640"/>
      <c r="K469" s="640"/>
      <c r="L469" s="640"/>
      <c r="M469" s="640"/>
      <c r="N469" s="640"/>
      <c r="O469" s="640"/>
      <c r="P469" s="640"/>
      <c r="Q469" s="640"/>
      <c r="R469" s="640"/>
      <c r="S469" s="640"/>
      <c r="T469" s="640"/>
      <c r="U469" s="640"/>
      <c r="V469" s="640"/>
      <c r="W469" s="640"/>
      <c r="X469" s="640"/>
    </row>
    <row r="470" customFormat="false" ht="15" hidden="false" customHeight="false" outlineLevel="0" collapsed="false">
      <c r="A470" s="667"/>
      <c r="B470" s="640"/>
      <c r="C470" s="640"/>
      <c r="D470" s="640"/>
      <c r="E470" s="640"/>
      <c r="F470" s="640"/>
      <c r="G470" s="640"/>
      <c r="H470" s="640"/>
      <c r="I470" s="640"/>
      <c r="J470" s="640"/>
      <c r="K470" s="640"/>
      <c r="L470" s="640"/>
      <c r="M470" s="640"/>
      <c r="N470" s="640"/>
      <c r="O470" s="640"/>
      <c r="P470" s="640"/>
      <c r="Q470" s="640"/>
      <c r="R470" s="640"/>
      <c r="S470" s="640"/>
      <c r="T470" s="640"/>
      <c r="U470" s="640"/>
      <c r="V470" s="640"/>
      <c r="W470" s="640"/>
      <c r="X470" s="640"/>
    </row>
    <row r="471" customFormat="false" ht="15" hidden="false" customHeight="false" outlineLevel="0" collapsed="false">
      <c r="A471" s="667"/>
      <c r="B471" s="640"/>
      <c r="C471" s="640"/>
      <c r="D471" s="640"/>
      <c r="E471" s="640"/>
      <c r="F471" s="640"/>
      <c r="G471" s="640"/>
      <c r="H471" s="640"/>
      <c r="I471" s="640"/>
      <c r="J471" s="640"/>
      <c r="K471" s="640"/>
      <c r="L471" s="640"/>
      <c r="M471" s="640"/>
      <c r="N471" s="640"/>
      <c r="O471" s="640"/>
      <c r="P471" s="640"/>
      <c r="Q471" s="640"/>
      <c r="R471" s="640"/>
      <c r="S471" s="640"/>
      <c r="T471" s="640"/>
      <c r="U471" s="640"/>
      <c r="V471" s="640"/>
      <c r="W471" s="640"/>
      <c r="X471" s="640"/>
    </row>
    <row r="472" customFormat="false" ht="15" hidden="false" customHeight="false" outlineLevel="0" collapsed="false">
      <c r="A472" s="667"/>
      <c r="B472" s="640"/>
      <c r="C472" s="640"/>
      <c r="D472" s="640"/>
      <c r="E472" s="640"/>
      <c r="F472" s="640"/>
      <c r="G472" s="640"/>
      <c r="H472" s="640"/>
      <c r="I472" s="640"/>
      <c r="J472" s="640"/>
      <c r="K472" s="640"/>
      <c r="L472" s="640"/>
      <c r="M472" s="640"/>
      <c r="N472" s="640"/>
      <c r="O472" s="640"/>
      <c r="P472" s="640"/>
      <c r="Q472" s="640"/>
      <c r="R472" s="640"/>
      <c r="S472" s="640"/>
      <c r="T472" s="640"/>
      <c r="U472" s="640"/>
      <c r="V472" s="640"/>
      <c r="W472" s="640"/>
      <c r="X472" s="640"/>
    </row>
    <row r="473" customFormat="false" ht="15" hidden="false" customHeight="false" outlineLevel="0" collapsed="false">
      <c r="A473" s="667"/>
      <c r="B473" s="640"/>
      <c r="C473" s="640"/>
      <c r="D473" s="640"/>
      <c r="E473" s="640"/>
      <c r="F473" s="640"/>
      <c r="G473" s="640"/>
      <c r="H473" s="640"/>
      <c r="I473" s="640"/>
      <c r="J473" s="640"/>
      <c r="K473" s="640"/>
      <c r="L473" s="640"/>
      <c r="M473" s="640"/>
      <c r="N473" s="640"/>
      <c r="O473" s="640"/>
      <c r="P473" s="640"/>
      <c r="Q473" s="640"/>
      <c r="R473" s="640"/>
      <c r="S473" s="640"/>
      <c r="T473" s="640"/>
      <c r="U473" s="640"/>
      <c r="V473" s="640"/>
      <c r="W473" s="640"/>
      <c r="X473" s="640"/>
    </row>
    <row r="474" customFormat="false" ht="15" hidden="false" customHeight="false" outlineLevel="0" collapsed="false">
      <c r="A474" s="667"/>
      <c r="B474" s="640"/>
      <c r="C474" s="640"/>
      <c r="D474" s="640"/>
      <c r="E474" s="640"/>
      <c r="F474" s="640"/>
      <c r="G474" s="640"/>
      <c r="H474" s="640"/>
      <c r="I474" s="640"/>
      <c r="J474" s="640"/>
      <c r="K474" s="640"/>
      <c r="L474" s="640"/>
      <c r="M474" s="640"/>
      <c r="N474" s="640"/>
      <c r="O474" s="640"/>
      <c r="P474" s="640"/>
      <c r="Q474" s="640"/>
      <c r="R474" s="640"/>
      <c r="S474" s="640"/>
      <c r="T474" s="640"/>
      <c r="U474" s="640"/>
      <c r="V474" s="640"/>
      <c r="W474" s="640"/>
      <c r="X474" s="640"/>
    </row>
    <row r="475" customFormat="false" ht="15" hidden="false" customHeight="false" outlineLevel="0" collapsed="false">
      <c r="A475" s="667"/>
      <c r="B475" s="640"/>
      <c r="C475" s="640"/>
      <c r="D475" s="640"/>
      <c r="E475" s="640"/>
      <c r="F475" s="640"/>
      <c r="G475" s="640"/>
      <c r="H475" s="640"/>
      <c r="I475" s="640"/>
      <c r="J475" s="640"/>
      <c r="K475" s="640"/>
      <c r="L475" s="640"/>
      <c r="M475" s="640"/>
      <c r="N475" s="640"/>
      <c r="O475" s="640"/>
      <c r="P475" s="640"/>
      <c r="Q475" s="640"/>
      <c r="R475" s="640"/>
      <c r="S475" s="640"/>
      <c r="T475" s="640"/>
      <c r="U475" s="640"/>
      <c r="V475" s="640"/>
      <c r="W475" s="640"/>
      <c r="X475" s="640"/>
    </row>
    <row r="476" customFormat="false" ht="15" hidden="false" customHeight="false" outlineLevel="0" collapsed="false">
      <c r="A476" s="667"/>
      <c r="B476" s="640"/>
      <c r="C476" s="640"/>
      <c r="D476" s="640"/>
      <c r="E476" s="640"/>
      <c r="F476" s="640"/>
      <c r="G476" s="640"/>
      <c r="H476" s="640"/>
      <c r="I476" s="640"/>
      <c r="J476" s="640"/>
      <c r="K476" s="640"/>
      <c r="L476" s="640"/>
      <c r="M476" s="640"/>
      <c r="N476" s="640"/>
      <c r="O476" s="640"/>
      <c r="P476" s="640"/>
      <c r="Q476" s="640"/>
      <c r="R476" s="640"/>
      <c r="S476" s="640"/>
      <c r="T476" s="640"/>
      <c r="U476" s="640"/>
      <c r="V476" s="640"/>
      <c r="W476" s="640"/>
      <c r="X476" s="640"/>
    </row>
    <row r="477" customFormat="false" ht="15" hidden="false" customHeight="false" outlineLevel="0" collapsed="false">
      <c r="A477" s="667"/>
      <c r="B477" s="640"/>
      <c r="C477" s="640"/>
      <c r="D477" s="640"/>
      <c r="E477" s="640"/>
      <c r="F477" s="640"/>
      <c r="G477" s="640"/>
      <c r="H477" s="640"/>
      <c r="I477" s="640"/>
      <c r="J477" s="640"/>
      <c r="K477" s="640"/>
      <c r="L477" s="640"/>
      <c r="M477" s="640"/>
      <c r="N477" s="640"/>
      <c r="O477" s="640"/>
      <c r="P477" s="640"/>
      <c r="Q477" s="640"/>
      <c r="R477" s="640"/>
      <c r="S477" s="640"/>
      <c r="T477" s="640"/>
      <c r="U477" s="640"/>
      <c r="V477" s="640"/>
      <c r="W477" s="640"/>
      <c r="X477" s="640"/>
    </row>
    <row r="478" customFormat="false" ht="15" hidden="false" customHeight="false" outlineLevel="0" collapsed="false">
      <c r="A478" s="667"/>
      <c r="B478" s="640"/>
      <c r="C478" s="640"/>
      <c r="D478" s="640"/>
      <c r="E478" s="640"/>
      <c r="F478" s="640"/>
      <c r="G478" s="640"/>
      <c r="H478" s="640"/>
      <c r="I478" s="640"/>
      <c r="J478" s="640"/>
      <c r="K478" s="640"/>
      <c r="L478" s="640"/>
      <c r="M478" s="640"/>
      <c r="N478" s="640"/>
      <c r="O478" s="640"/>
      <c r="P478" s="640"/>
      <c r="Q478" s="640"/>
      <c r="R478" s="640"/>
      <c r="S478" s="640"/>
      <c r="T478" s="640"/>
      <c r="U478" s="640"/>
      <c r="V478" s="640"/>
      <c r="W478" s="640"/>
      <c r="X478" s="640"/>
    </row>
    <row r="479" customFormat="false" ht="15" hidden="false" customHeight="false" outlineLevel="0" collapsed="false">
      <c r="A479" s="667"/>
      <c r="B479" s="640"/>
      <c r="C479" s="640"/>
      <c r="D479" s="640"/>
      <c r="E479" s="640"/>
      <c r="F479" s="640"/>
      <c r="G479" s="640"/>
      <c r="H479" s="640"/>
      <c r="I479" s="640"/>
      <c r="J479" s="640"/>
      <c r="K479" s="640"/>
      <c r="L479" s="640"/>
      <c r="M479" s="640"/>
      <c r="N479" s="640"/>
      <c r="O479" s="640"/>
      <c r="P479" s="640"/>
      <c r="Q479" s="640"/>
      <c r="R479" s="640"/>
      <c r="S479" s="640"/>
      <c r="T479" s="640"/>
      <c r="U479" s="640"/>
      <c r="V479" s="640"/>
      <c r="W479" s="640"/>
      <c r="X479" s="640"/>
    </row>
    <row r="480" customFormat="false" ht="15" hidden="false" customHeight="false" outlineLevel="0" collapsed="false">
      <c r="A480" s="667"/>
      <c r="B480" s="640"/>
      <c r="C480" s="640"/>
      <c r="D480" s="640"/>
      <c r="E480" s="640"/>
      <c r="F480" s="640"/>
      <c r="G480" s="640"/>
      <c r="H480" s="640"/>
      <c r="I480" s="640"/>
      <c r="J480" s="640"/>
      <c r="K480" s="640"/>
      <c r="L480" s="640"/>
      <c r="M480" s="640"/>
      <c r="N480" s="640"/>
      <c r="O480" s="640"/>
      <c r="P480" s="640"/>
      <c r="Q480" s="640"/>
      <c r="R480" s="640"/>
      <c r="S480" s="640"/>
      <c r="T480" s="640"/>
      <c r="U480" s="640"/>
      <c r="V480" s="640"/>
      <c r="W480" s="640"/>
      <c r="X480" s="640"/>
    </row>
    <row r="481" customFormat="false" ht="15" hidden="false" customHeight="false" outlineLevel="0" collapsed="false">
      <c r="A481" s="667"/>
      <c r="B481" s="640"/>
      <c r="C481" s="640"/>
      <c r="D481" s="640"/>
      <c r="E481" s="640"/>
      <c r="F481" s="640"/>
      <c r="G481" s="640"/>
      <c r="H481" s="640"/>
      <c r="I481" s="640"/>
      <c r="J481" s="640"/>
      <c r="K481" s="640"/>
      <c r="L481" s="640"/>
      <c r="M481" s="640"/>
      <c r="N481" s="640"/>
      <c r="O481" s="640"/>
      <c r="P481" s="640"/>
      <c r="Q481" s="640"/>
      <c r="R481" s="640"/>
      <c r="S481" s="640"/>
      <c r="T481" s="640"/>
      <c r="U481" s="640"/>
      <c r="V481" s="640"/>
      <c r="W481" s="640"/>
      <c r="X481" s="640"/>
    </row>
    <row r="482" customFormat="false" ht="15" hidden="false" customHeight="false" outlineLevel="0" collapsed="false">
      <c r="A482" s="667"/>
      <c r="B482" s="640"/>
      <c r="C482" s="640"/>
      <c r="D482" s="640"/>
      <c r="E482" s="640"/>
      <c r="F482" s="640"/>
      <c r="G482" s="640"/>
      <c r="H482" s="640"/>
      <c r="I482" s="640"/>
      <c r="J482" s="640"/>
      <c r="K482" s="640"/>
      <c r="L482" s="640"/>
      <c r="M482" s="640"/>
      <c r="N482" s="640"/>
      <c r="O482" s="640"/>
      <c r="P482" s="640"/>
      <c r="Q482" s="640"/>
      <c r="R482" s="640"/>
      <c r="S482" s="640"/>
      <c r="T482" s="640"/>
      <c r="U482" s="640"/>
      <c r="V482" s="640"/>
      <c r="W482" s="640"/>
      <c r="X482" s="640"/>
    </row>
    <row r="483" customFormat="false" ht="15" hidden="false" customHeight="false" outlineLevel="0" collapsed="false">
      <c r="A483" s="667"/>
      <c r="B483" s="640"/>
      <c r="C483" s="640"/>
      <c r="D483" s="640"/>
      <c r="E483" s="640"/>
      <c r="F483" s="640"/>
      <c r="G483" s="640"/>
      <c r="H483" s="640"/>
      <c r="I483" s="640"/>
      <c r="J483" s="640"/>
      <c r="K483" s="640"/>
      <c r="L483" s="640"/>
      <c r="M483" s="640"/>
      <c r="N483" s="640"/>
      <c r="O483" s="640"/>
      <c r="P483" s="640"/>
      <c r="Q483" s="640"/>
      <c r="R483" s="640"/>
      <c r="S483" s="640"/>
      <c r="T483" s="640"/>
      <c r="U483" s="640"/>
      <c r="V483" s="640"/>
      <c r="W483" s="640"/>
      <c r="X483" s="640"/>
    </row>
    <row r="484" customFormat="false" ht="15" hidden="false" customHeight="false" outlineLevel="0" collapsed="false">
      <c r="A484" s="667"/>
      <c r="B484" s="640"/>
      <c r="C484" s="640"/>
      <c r="D484" s="640"/>
      <c r="E484" s="640"/>
      <c r="F484" s="640"/>
      <c r="G484" s="640"/>
      <c r="H484" s="640"/>
      <c r="I484" s="640"/>
      <c r="J484" s="640"/>
      <c r="K484" s="640"/>
      <c r="L484" s="640"/>
      <c r="M484" s="640"/>
      <c r="N484" s="640"/>
      <c r="O484" s="640"/>
      <c r="P484" s="640"/>
      <c r="Q484" s="640"/>
      <c r="R484" s="640"/>
      <c r="S484" s="640"/>
      <c r="T484" s="640"/>
      <c r="U484" s="640"/>
      <c r="V484" s="640"/>
      <c r="W484" s="640"/>
      <c r="X484" s="640"/>
    </row>
    <row r="485" customFormat="false" ht="15" hidden="false" customHeight="false" outlineLevel="0" collapsed="false">
      <c r="A485" s="667"/>
      <c r="B485" s="640"/>
      <c r="C485" s="640"/>
      <c r="D485" s="640"/>
      <c r="E485" s="640"/>
      <c r="F485" s="640"/>
      <c r="G485" s="640"/>
      <c r="H485" s="640"/>
      <c r="I485" s="640"/>
      <c r="J485" s="640"/>
      <c r="K485" s="640"/>
      <c r="L485" s="640"/>
      <c r="M485" s="640"/>
      <c r="N485" s="640"/>
      <c r="O485" s="640"/>
      <c r="P485" s="640"/>
      <c r="Q485" s="640"/>
      <c r="R485" s="640"/>
      <c r="S485" s="640"/>
      <c r="T485" s="640"/>
      <c r="U485" s="640"/>
      <c r="V485" s="640"/>
      <c r="W485" s="640"/>
      <c r="X485" s="640"/>
    </row>
    <row r="486" customFormat="false" ht="15" hidden="false" customHeight="false" outlineLevel="0" collapsed="false">
      <c r="A486" s="667"/>
      <c r="B486" s="640"/>
      <c r="C486" s="640"/>
      <c r="D486" s="640"/>
      <c r="E486" s="640"/>
      <c r="F486" s="640"/>
      <c r="G486" s="640"/>
      <c r="H486" s="640"/>
      <c r="I486" s="640"/>
      <c r="J486" s="640"/>
      <c r="K486" s="640"/>
      <c r="L486" s="640"/>
      <c r="M486" s="640"/>
      <c r="N486" s="640"/>
      <c r="O486" s="640"/>
      <c r="P486" s="640"/>
      <c r="Q486" s="640"/>
      <c r="R486" s="640"/>
      <c r="S486" s="640"/>
      <c r="T486" s="640"/>
      <c r="U486" s="640"/>
      <c r="V486" s="640"/>
      <c r="W486" s="640"/>
      <c r="X486" s="640"/>
    </row>
    <row r="487" customFormat="false" ht="15" hidden="false" customHeight="false" outlineLevel="0" collapsed="false">
      <c r="A487" s="667"/>
      <c r="B487" s="640"/>
      <c r="C487" s="640"/>
      <c r="D487" s="640"/>
      <c r="E487" s="640"/>
      <c r="F487" s="640"/>
      <c r="G487" s="640"/>
      <c r="H487" s="640"/>
      <c r="I487" s="640"/>
      <c r="J487" s="640"/>
      <c r="K487" s="640"/>
      <c r="L487" s="640"/>
      <c r="M487" s="640"/>
      <c r="N487" s="640"/>
      <c r="O487" s="640"/>
      <c r="P487" s="640"/>
      <c r="Q487" s="640"/>
      <c r="R487" s="640"/>
      <c r="S487" s="640"/>
      <c r="T487" s="640"/>
      <c r="U487" s="640"/>
      <c r="V487" s="640"/>
      <c r="W487" s="640"/>
      <c r="X487" s="640"/>
    </row>
    <row r="488" customFormat="false" ht="15" hidden="false" customHeight="false" outlineLevel="0" collapsed="false">
      <c r="A488" s="667"/>
      <c r="B488" s="640"/>
      <c r="C488" s="640"/>
      <c r="D488" s="640"/>
      <c r="E488" s="640"/>
      <c r="F488" s="640"/>
      <c r="G488" s="640"/>
      <c r="H488" s="640"/>
      <c r="I488" s="640"/>
      <c r="J488" s="640"/>
      <c r="K488" s="640"/>
      <c r="L488" s="640"/>
      <c r="M488" s="640"/>
      <c r="N488" s="640"/>
      <c r="O488" s="640"/>
      <c r="P488" s="640"/>
      <c r="Q488" s="640"/>
      <c r="R488" s="640"/>
      <c r="S488" s="640"/>
      <c r="T488" s="640"/>
      <c r="U488" s="640"/>
      <c r="V488" s="640"/>
      <c r="W488" s="640"/>
      <c r="X488" s="640"/>
    </row>
    <row r="489" customFormat="false" ht="15" hidden="false" customHeight="false" outlineLevel="0" collapsed="false">
      <c r="A489" s="667"/>
      <c r="B489" s="640"/>
      <c r="C489" s="640"/>
      <c r="D489" s="640"/>
      <c r="E489" s="640"/>
      <c r="F489" s="640"/>
      <c r="G489" s="640"/>
      <c r="H489" s="640"/>
      <c r="I489" s="640"/>
      <c r="J489" s="640"/>
      <c r="K489" s="640"/>
      <c r="L489" s="640"/>
      <c r="M489" s="640"/>
      <c r="N489" s="640"/>
      <c r="O489" s="640"/>
      <c r="P489" s="640"/>
      <c r="Q489" s="640"/>
      <c r="R489" s="640"/>
      <c r="S489" s="640"/>
      <c r="T489" s="640"/>
      <c r="U489" s="640"/>
      <c r="V489" s="640"/>
      <c r="W489" s="640"/>
      <c r="X489" s="640"/>
    </row>
    <row r="490" customFormat="false" ht="15" hidden="false" customHeight="false" outlineLevel="0" collapsed="false">
      <c r="A490" s="667"/>
      <c r="B490" s="640"/>
      <c r="C490" s="640"/>
      <c r="D490" s="640"/>
      <c r="E490" s="640"/>
      <c r="F490" s="640"/>
      <c r="G490" s="640"/>
      <c r="H490" s="640"/>
      <c r="I490" s="640"/>
      <c r="J490" s="640"/>
      <c r="K490" s="640"/>
      <c r="L490" s="640"/>
      <c r="M490" s="640"/>
      <c r="N490" s="640"/>
      <c r="O490" s="640"/>
      <c r="P490" s="640"/>
      <c r="Q490" s="640"/>
      <c r="R490" s="640"/>
      <c r="S490" s="640"/>
      <c r="T490" s="640"/>
      <c r="U490" s="640"/>
      <c r="V490" s="640"/>
      <c r="W490" s="640"/>
      <c r="X490" s="640"/>
    </row>
    <row r="491" customFormat="false" ht="15" hidden="false" customHeight="false" outlineLevel="0" collapsed="false">
      <c r="A491" s="667"/>
      <c r="B491" s="640"/>
      <c r="C491" s="640"/>
      <c r="D491" s="640"/>
      <c r="E491" s="640"/>
      <c r="F491" s="640"/>
      <c r="G491" s="640"/>
      <c r="H491" s="640"/>
      <c r="I491" s="640"/>
      <c r="J491" s="640"/>
      <c r="K491" s="640"/>
      <c r="L491" s="640"/>
      <c r="M491" s="640"/>
      <c r="N491" s="640"/>
      <c r="O491" s="640"/>
      <c r="P491" s="640"/>
      <c r="Q491" s="640"/>
      <c r="R491" s="640"/>
      <c r="S491" s="640"/>
      <c r="T491" s="640"/>
      <c r="U491" s="640"/>
      <c r="V491" s="640"/>
      <c r="W491" s="640"/>
      <c r="X491" s="640"/>
    </row>
    <row r="492" customFormat="false" ht="15" hidden="false" customHeight="false" outlineLevel="0" collapsed="false">
      <c r="A492" s="667"/>
      <c r="B492" s="640"/>
      <c r="C492" s="640"/>
      <c r="D492" s="640"/>
      <c r="E492" s="640"/>
      <c r="F492" s="640"/>
      <c r="G492" s="640"/>
      <c r="H492" s="640"/>
      <c r="I492" s="640"/>
      <c r="J492" s="640"/>
      <c r="K492" s="640"/>
      <c r="L492" s="640"/>
      <c r="M492" s="640"/>
      <c r="N492" s="640"/>
      <c r="O492" s="640"/>
      <c r="P492" s="640"/>
      <c r="Q492" s="640"/>
      <c r="R492" s="640"/>
      <c r="S492" s="640"/>
      <c r="T492" s="640"/>
      <c r="U492" s="640"/>
      <c r="V492" s="640"/>
      <c r="W492" s="640"/>
      <c r="X492" s="640"/>
    </row>
    <row r="493" customFormat="false" ht="15" hidden="false" customHeight="false" outlineLevel="0" collapsed="false">
      <c r="A493" s="667"/>
      <c r="B493" s="640"/>
      <c r="C493" s="640"/>
      <c r="D493" s="640"/>
      <c r="E493" s="640"/>
      <c r="F493" s="640"/>
      <c r="G493" s="640"/>
      <c r="H493" s="640"/>
      <c r="I493" s="640"/>
      <c r="J493" s="640"/>
      <c r="K493" s="640"/>
      <c r="L493" s="640"/>
      <c r="M493" s="640"/>
      <c r="N493" s="640"/>
      <c r="O493" s="640"/>
      <c r="P493" s="640"/>
      <c r="Q493" s="640"/>
      <c r="R493" s="640"/>
      <c r="S493" s="640"/>
      <c r="T493" s="640"/>
      <c r="U493" s="640"/>
      <c r="V493" s="640"/>
      <c r="W493" s="640"/>
      <c r="X493" s="640"/>
    </row>
    <row r="494" customFormat="false" ht="15" hidden="false" customHeight="false" outlineLevel="0" collapsed="false">
      <c r="A494" s="667"/>
      <c r="B494" s="640"/>
      <c r="C494" s="640"/>
      <c r="D494" s="640"/>
      <c r="E494" s="640"/>
      <c r="F494" s="640"/>
      <c r="G494" s="640"/>
      <c r="H494" s="640"/>
      <c r="I494" s="640"/>
      <c r="J494" s="640"/>
      <c r="K494" s="640"/>
      <c r="L494" s="640"/>
      <c r="M494" s="640"/>
      <c r="N494" s="640"/>
      <c r="O494" s="640"/>
      <c r="P494" s="640"/>
      <c r="Q494" s="640"/>
      <c r="R494" s="640"/>
      <c r="S494" s="640"/>
      <c r="T494" s="640"/>
      <c r="U494" s="640"/>
      <c r="V494" s="640"/>
      <c r="W494" s="640"/>
      <c r="X494" s="640"/>
    </row>
    <row r="495" customFormat="false" ht="15" hidden="false" customHeight="false" outlineLevel="0" collapsed="false">
      <c r="A495" s="667"/>
      <c r="B495" s="640"/>
      <c r="C495" s="640"/>
      <c r="D495" s="640"/>
      <c r="E495" s="640"/>
      <c r="F495" s="640"/>
      <c r="G495" s="640"/>
      <c r="H495" s="640"/>
      <c r="I495" s="640"/>
      <c r="J495" s="640"/>
      <c r="K495" s="640"/>
      <c r="L495" s="640"/>
      <c r="M495" s="640"/>
      <c r="N495" s="640"/>
      <c r="O495" s="640"/>
      <c r="P495" s="640"/>
      <c r="Q495" s="640"/>
      <c r="R495" s="640"/>
      <c r="S495" s="640"/>
      <c r="T495" s="640"/>
      <c r="U495" s="640"/>
      <c r="V495" s="640"/>
      <c r="W495" s="640"/>
      <c r="X495" s="640"/>
    </row>
    <row r="496" customFormat="false" ht="15" hidden="false" customHeight="false" outlineLevel="0" collapsed="false">
      <c r="A496" s="667"/>
      <c r="B496" s="640"/>
      <c r="C496" s="640"/>
      <c r="D496" s="640"/>
      <c r="E496" s="640"/>
      <c r="F496" s="640"/>
      <c r="G496" s="640"/>
      <c r="H496" s="640"/>
      <c r="I496" s="640"/>
      <c r="J496" s="640"/>
      <c r="K496" s="640"/>
      <c r="L496" s="640"/>
      <c r="M496" s="640"/>
      <c r="N496" s="640"/>
      <c r="O496" s="640"/>
      <c r="P496" s="640"/>
      <c r="Q496" s="640"/>
      <c r="R496" s="640"/>
      <c r="S496" s="640"/>
      <c r="T496" s="640"/>
      <c r="U496" s="640"/>
      <c r="V496" s="640"/>
      <c r="W496" s="640"/>
      <c r="X496" s="640"/>
    </row>
    <row r="497" customFormat="false" ht="15" hidden="false" customHeight="false" outlineLevel="0" collapsed="false">
      <c r="A497" s="667"/>
      <c r="B497" s="640"/>
      <c r="C497" s="640"/>
      <c r="D497" s="640"/>
      <c r="E497" s="640"/>
      <c r="F497" s="640"/>
      <c r="G497" s="640"/>
      <c r="H497" s="640"/>
      <c r="I497" s="640"/>
      <c r="J497" s="640"/>
      <c r="K497" s="640"/>
      <c r="L497" s="640"/>
      <c r="M497" s="640"/>
      <c r="N497" s="640"/>
      <c r="O497" s="640"/>
      <c r="P497" s="640"/>
      <c r="Q497" s="640"/>
      <c r="R497" s="640"/>
      <c r="S497" s="640"/>
      <c r="T497" s="640"/>
      <c r="U497" s="640"/>
      <c r="V497" s="640"/>
      <c r="W497" s="640"/>
      <c r="X497" s="640"/>
    </row>
    <row r="498" customFormat="false" ht="15" hidden="false" customHeight="false" outlineLevel="0" collapsed="false">
      <c r="A498" s="667"/>
      <c r="B498" s="640"/>
      <c r="C498" s="640"/>
      <c r="D498" s="640"/>
      <c r="E498" s="640"/>
      <c r="F498" s="640"/>
      <c r="G498" s="640"/>
      <c r="H498" s="640"/>
      <c r="I498" s="640"/>
      <c r="J498" s="640"/>
      <c r="K498" s="640"/>
      <c r="L498" s="640"/>
      <c r="M498" s="640"/>
      <c r="N498" s="640"/>
      <c r="O498" s="640"/>
      <c r="P498" s="640"/>
      <c r="Q498" s="640"/>
      <c r="R498" s="640"/>
      <c r="S498" s="640"/>
      <c r="T498" s="640"/>
      <c r="U498" s="640"/>
      <c r="V498" s="640"/>
      <c r="W498" s="640"/>
      <c r="X498" s="640"/>
    </row>
    <row r="499" customFormat="false" ht="15" hidden="false" customHeight="false" outlineLevel="0" collapsed="false">
      <c r="A499" s="667"/>
      <c r="B499" s="640"/>
      <c r="C499" s="640"/>
      <c r="D499" s="640"/>
      <c r="E499" s="640"/>
      <c r="F499" s="640"/>
      <c r="G499" s="640"/>
      <c r="H499" s="640"/>
      <c r="I499" s="640"/>
      <c r="J499" s="640"/>
      <c r="K499" s="640"/>
      <c r="L499" s="640"/>
      <c r="M499" s="640"/>
      <c r="N499" s="640"/>
      <c r="O499" s="640"/>
      <c r="P499" s="640"/>
      <c r="Q499" s="640"/>
      <c r="R499" s="640"/>
      <c r="S499" s="640"/>
      <c r="T499" s="640"/>
      <c r="U499" s="640"/>
      <c r="V499" s="640"/>
      <c r="W499" s="640"/>
      <c r="X499" s="640"/>
    </row>
    <row r="500" customFormat="false" ht="15" hidden="false" customHeight="false" outlineLevel="0" collapsed="false">
      <c r="A500" s="667"/>
      <c r="B500" s="640"/>
      <c r="C500" s="640"/>
      <c r="D500" s="640"/>
      <c r="E500" s="640"/>
      <c r="F500" s="640"/>
      <c r="G500" s="640"/>
      <c r="H500" s="640"/>
      <c r="I500" s="640"/>
      <c r="J500" s="640"/>
      <c r="K500" s="640"/>
      <c r="L500" s="640"/>
      <c r="M500" s="640"/>
      <c r="N500" s="640"/>
      <c r="O500" s="640"/>
      <c r="P500" s="640"/>
      <c r="Q500" s="640"/>
      <c r="R500" s="640"/>
      <c r="S500" s="640"/>
      <c r="T500" s="640"/>
      <c r="U500" s="640"/>
      <c r="V500" s="640"/>
      <c r="W500" s="640"/>
      <c r="X500" s="640"/>
    </row>
    <row r="501" customFormat="false" ht="15" hidden="false" customHeight="false" outlineLevel="0" collapsed="false">
      <c r="A501" s="667"/>
      <c r="B501" s="640"/>
      <c r="C501" s="640"/>
      <c r="D501" s="640"/>
      <c r="E501" s="640"/>
      <c r="F501" s="640"/>
      <c r="G501" s="640"/>
      <c r="H501" s="640"/>
      <c r="I501" s="640"/>
      <c r="J501" s="640"/>
      <c r="K501" s="640"/>
      <c r="L501" s="640"/>
      <c r="M501" s="640"/>
      <c r="N501" s="640"/>
      <c r="O501" s="640"/>
      <c r="P501" s="640"/>
      <c r="Q501" s="640"/>
      <c r="R501" s="640"/>
      <c r="S501" s="640"/>
      <c r="T501" s="640"/>
      <c r="U501" s="640"/>
      <c r="V501" s="640"/>
      <c r="W501" s="640"/>
      <c r="X501" s="640"/>
    </row>
    <row r="502" customFormat="false" ht="15" hidden="false" customHeight="false" outlineLevel="0" collapsed="false">
      <c r="A502" s="667"/>
      <c r="B502" s="640"/>
      <c r="C502" s="640"/>
      <c r="D502" s="640"/>
      <c r="E502" s="640"/>
      <c r="F502" s="640"/>
      <c r="G502" s="640"/>
      <c r="H502" s="640"/>
      <c r="I502" s="640"/>
      <c r="J502" s="640"/>
      <c r="K502" s="640"/>
      <c r="L502" s="640"/>
      <c r="M502" s="640"/>
      <c r="N502" s="640"/>
      <c r="O502" s="640"/>
      <c r="P502" s="640"/>
      <c r="Q502" s="640"/>
      <c r="R502" s="640"/>
      <c r="S502" s="640"/>
      <c r="T502" s="640"/>
      <c r="U502" s="640"/>
      <c r="V502" s="640"/>
      <c r="W502" s="640"/>
      <c r="X502" s="640"/>
    </row>
    <row r="503" customFormat="false" ht="15" hidden="false" customHeight="false" outlineLevel="0" collapsed="false">
      <c r="A503" s="667"/>
      <c r="B503" s="640"/>
      <c r="C503" s="640"/>
      <c r="D503" s="640"/>
      <c r="E503" s="640"/>
      <c r="F503" s="640"/>
      <c r="G503" s="640"/>
      <c r="H503" s="640"/>
      <c r="I503" s="640"/>
      <c r="J503" s="640"/>
      <c r="K503" s="640"/>
      <c r="L503" s="640"/>
      <c r="M503" s="640"/>
      <c r="N503" s="640"/>
      <c r="O503" s="640"/>
      <c r="P503" s="640"/>
      <c r="Q503" s="640"/>
      <c r="R503" s="640"/>
      <c r="S503" s="640"/>
      <c r="T503" s="640"/>
      <c r="U503" s="640"/>
      <c r="V503" s="640"/>
      <c r="W503" s="640"/>
      <c r="X503" s="640"/>
    </row>
    <row r="504" customFormat="false" ht="15" hidden="false" customHeight="false" outlineLevel="0" collapsed="false">
      <c r="A504" s="667"/>
      <c r="B504" s="640"/>
      <c r="C504" s="640"/>
      <c r="D504" s="640"/>
      <c r="E504" s="640"/>
      <c r="F504" s="640"/>
      <c r="G504" s="640"/>
      <c r="H504" s="640"/>
      <c r="I504" s="640"/>
      <c r="J504" s="640"/>
      <c r="K504" s="640"/>
      <c r="L504" s="640"/>
      <c r="M504" s="640"/>
      <c r="N504" s="640"/>
      <c r="O504" s="640"/>
      <c r="P504" s="640"/>
      <c r="Q504" s="640"/>
      <c r="R504" s="640"/>
      <c r="S504" s="640"/>
      <c r="T504" s="640"/>
      <c r="U504" s="640"/>
      <c r="V504" s="640"/>
      <c r="W504" s="640"/>
      <c r="X504" s="640"/>
    </row>
    <row r="505" customFormat="false" ht="15" hidden="false" customHeight="false" outlineLevel="0" collapsed="false">
      <c r="A505" s="667"/>
      <c r="B505" s="640"/>
      <c r="C505" s="640"/>
      <c r="D505" s="640"/>
      <c r="E505" s="640"/>
      <c r="F505" s="640"/>
      <c r="G505" s="640"/>
      <c r="H505" s="640"/>
      <c r="I505" s="640"/>
      <c r="J505" s="640"/>
      <c r="K505" s="640"/>
      <c r="L505" s="640"/>
      <c r="M505" s="640"/>
      <c r="N505" s="640"/>
      <c r="O505" s="640"/>
      <c r="P505" s="640"/>
      <c r="Q505" s="640"/>
      <c r="R505" s="640"/>
      <c r="S505" s="640"/>
      <c r="T505" s="640"/>
      <c r="U505" s="640"/>
      <c r="V505" s="640"/>
      <c r="W505" s="640"/>
      <c r="X505" s="640"/>
    </row>
    <row r="506" customFormat="false" ht="15" hidden="false" customHeight="false" outlineLevel="0" collapsed="false">
      <c r="A506" s="667"/>
      <c r="B506" s="640"/>
      <c r="C506" s="640"/>
      <c r="D506" s="640"/>
      <c r="E506" s="640"/>
      <c r="F506" s="640"/>
      <c r="G506" s="640"/>
      <c r="H506" s="640"/>
      <c r="I506" s="640"/>
      <c r="J506" s="640"/>
      <c r="K506" s="640"/>
      <c r="L506" s="640"/>
      <c r="M506" s="640"/>
      <c r="N506" s="640"/>
      <c r="O506" s="640"/>
      <c r="P506" s="640"/>
      <c r="Q506" s="640"/>
      <c r="R506" s="640"/>
      <c r="S506" s="640"/>
      <c r="T506" s="640"/>
      <c r="U506" s="640"/>
      <c r="V506" s="640"/>
      <c r="W506" s="640"/>
      <c r="X506" s="640"/>
    </row>
    <row r="507" customFormat="false" ht="15" hidden="false" customHeight="false" outlineLevel="0" collapsed="false">
      <c r="A507" s="667"/>
      <c r="B507" s="640"/>
      <c r="C507" s="640"/>
      <c r="D507" s="640"/>
      <c r="E507" s="640"/>
      <c r="F507" s="640"/>
      <c r="G507" s="640"/>
      <c r="H507" s="640"/>
      <c r="I507" s="640"/>
      <c r="J507" s="640"/>
      <c r="K507" s="640"/>
      <c r="L507" s="640"/>
      <c r="M507" s="640"/>
      <c r="N507" s="640"/>
      <c r="O507" s="640"/>
      <c r="P507" s="640"/>
      <c r="Q507" s="640"/>
      <c r="R507" s="640"/>
      <c r="S507" s="640"/>
      <c r="T507" s="640"/>
      <c r="U507" s="640"/>
      <c r="V507" s="640"/>
      <c r="W507" s="640"/>
      <c r="X507" s="640"/>
    </row>
    <row r="508" customFormat="false" ht="15" hidden="false" customHeight="false" outlineLevel="0" collapsed="false">
      <c r="A508" s="667"/>
      <c r="B508" s="640"/>
      <c r="C508" s="640"/>
      <c r="D508" s="640"/>
      <c r="E508" s="640"/>
      <c r="F508" s="640"/>
      <c r="G508" s="640"/>
      <c r="H508" s="640"/>
      <c r="I508" s="640"/>
      <c r="J508" s="640"/>
      <c r="K508" s="640"/>
      <c r="L508" s="640"/>
      <c r="M508" s="640"/>
      <c r="N508" s="640"/>
      <c r="O508" s="640"/>
      <c r="P508" s="640"/>
      <c r="Q508" s="640"/>
      <c r="R508" s="640"/>
      <c r="S508" s="640"/>
      <c r="T508" s="640"/>
      <c r="U508" s="640"/>
      <c r="V508" s="640"/>
      <c r="W508" s="640"/>
      <c r="X508" s="640"/>
    </row>
    <row r="509" customFormat="false" ht="15" hidden="false" customHeight="false" outlineLevel="0" collapsed="false">
      <c r="A509" s="667"/>
      <c r="B509" s="640"/>
      <c r="C509" s="640"/>
      <c r="D509" s="640"/>
      <c r="E509" s="640"/>
      <c r="F509" s="640"/>
      <c r="G509" s="640"/>
      <c r="H509" s="640"/>
      <c r="I509" s="640"/>
      <c r="J509" s="640"/>
      <c r="K509" s="640"/>
      <c r="L509" s="640"/>
      <c r="M509" s="640"/>
      <c r="N509" s="640"/>
      <c r="O509" s="640"/>
      <c r="P509" s="640"/>
      <c r="Q509" s="640"/>
      <c r="R509" s="640"/>
      <c r="S509" s="640"/>
      <c r="T509" s="640"/>
      <c r="U509" s="640"/>
      <c r="V509" s="640"/>
      <c r="W509" s="640"/>
      <c r="X509" s="640"/>
    </row>
    <row r="510" customFormat="false" ht="15" hidden="false" customHeight="false" outlineLevel="0" collapsed="false">
      <c r="A510" s="667"/>
      <c r="B510" s="640"/>
      <c r="C510" s="640"/>
      <c r="D510" s="640"/>
      <c r="E510" s="640"/>
      <c r="F510" s="640"/>
      <c r="G510" s="640"/>
      <c r="H510" s="640"/>
      <c r="I510" s="640"/>
      <c r="J510" s="640"/>
      <c r="K510" s="640"/>
      <c r="L510" s="640"/>
      <c r="M510" s="640"/>
      <c r="N510" s="640"/>
      <c r="O510" s="640"/>
      <c r="P510" s="640"/>
      <c r="Q510" s="640"/>
      <c r="R510" s="640"/>
      <c r="S510" s="640"/>
      <c r="T510" s="640"/>
      <c r="U510" s="640"/>
      <c r="V510" s="640"/>
      <c r="W510" s="640"/>
      <c r="X510" s="640"/>
    </row>
    <row r="511" customFormat="false" ht="15" hidden="false" customHeight="false" outlineLevel="0" collapsed="false">
      <c r="A511" s="667"/>
      <c r="B511" s="640"/>
      <c r="C511" s="640"/>
      <c r="D511" s="640"/>
      <c r="E511" s="640"/>
      <c r="F511" s="640"/>
      <c r="G511" s="640"/>
      <c r="H511" s="640"/>
      <c r="I511" s="640"/>
      <c r="J511" s="640"/>
      <c r="K511" s="640"/>
      <c r="L511" s="640"/>
      <c r="M511" s="640"/>
      <c r="N511" s="640"/>
      <c r="O511" s="640"/>
      <c r="P511" s="640"/>
      <c r="Q511" s="640"/>
      <c r="R511" s="640"/>
      <c r="S511" s="640"/>
      <c r="T511" s="640"/>
      <c r="U511" s="640"/>
      <c r="V511" s="640"/>
      <c r="W511" s="640"/>
      <c r="X511" s="640"/>
    </row>
    <row r="512" customFormat="false" ht="15" hidden="false" customHeight="false" outlineLevel="0" collapsed="false">
      <c r="A512" s="667"/>
      <c r="B512" s="640"/>
      <c r="C512" s="640"/>
      <c r="D512" s="640"/>
      <c r="E512" s="640"/>
      <c r="F512" s="640"/>
      <c r="G512" s="640"/>
      <c r="H512" s="640"/>
      <c r="I512" s="640"/>
      <c r="J512" s="640"/>
      <c r="K512" s="640"/>
      <c r="L512" s="640"/>
      <c r="M512" s="640"/>
      <c r="N512" s="640"/>
      <c r="O512" s="640"/>
      <c r="P512" s="640"/>
      <c r="Q512" s="640"/>
      <c r="R512" s="640"/>
      <c r="S512" s="640"/>
      <c r="T512" s="640"/>
      <c r="U512" s="640"/>
      <c r="V512" s="640"/>
      <c r="W512" s="640"/>
      <c r="X512" s="640"/>
    </row>
    <row r="513" customFormat="false" ht="15" hidden="false" customHeight="false" outlineLevel="0" collapsed="false">
      <c r="A513" s="667"/>
      <c r="B513" s="640"/>
      <c r="C513" s="640"/>
      <c r="D513" s="640"/>
      <c r="E513" s="640"/>
      <c r="F513" s="640"/>
      <c r="G513" s="640"/>
      <c r="H513" s="640"/>
      <c r="I513" s="640"/>
      <c r="J513" s="640"/>
      <c r="K513" s="640"/>
      <c r="L513" s="640"/>
      <c r="M513" s="640"/>
      <c r="N513" s="640"/>
      <c r="O513" s="640"/>
      <c r="P513" s="640"/>
      <c r="Q513" s="640"/>
      <c r="R513" s="640"/>
      <c r="S513" s="640"/>
      <c r="T513" s="640"/>
      <c r="U513" s="640"/>
      <c r="V513" s="640"/>
      <c r="W513" s="640"/>
      <c r="X513" s="640"/>
    </row>
    <row r="514" customFormat="false" ht="15" hidden="false" customHeight="false" outlineLevel="0" collapsed="false">
      <c r="A514" s="667"/>
      <c r="B514" s="640"/>
      <c r="C514" s="640"/>
      <c r="D514" s="640"/>
      <c r="E514" s="640"/>
      <c r="F514" s="640"/>
      <c r="G514" s="640"/>
      <c r="H514" s="640"/>
      <c r="I514" s="640"/>
      <c r="J514" s="640"/>
      <c r="K514" s="640"/>
      <c r="L514" s="640"/>
      <c r="M514" s="640"/>
      <c r="N514" s="640"/>
      <c r="O514" s="640"/>
      <c r="P514" s="640"/>
      <c r="Q514" s="640"/>
      <c r="R514" s="640"/>
      <c r="S514" s="640"/>
      <c r="T514" s="640"/>
      <c r="U514" s="640"/>
      <c r="V514" s="640"/>
      <c r="W514" s="640"/>
      <c r="X514" s="640"/>
    </row>
    <row r="515" customFormat="false" ht="15" hidden="false" customHeight="false" outlineLevel="0" collapsed="false">
      <c r="A515" s="667"/>
      <c r="B515" s="640"/>
      <c r="C515" s="640"/>
      <c r="D515" s="640"/>
      <c r="E515" s="640"/>
      <c r="F515" s="640"/>
      <c r="G515" s="640"/>
      <c r="H515" s="640"/>
      <c r="I515" s="640"/>
      <c r="J515" s="640"/>
      <c r="K515" s="640"/>
      <c r="L515" s="640"/>
      <c r="M515" s="640"/>
      <c r="N515" s="640"/>
      <c r="O515" s="640"/>
      <c r="P515" s="640"/>
      <c r="Q515" s="640"/>
      <c r="R515" s="640"/>
      <c r="S515" s="640"/>
      <c r="T515" s="640"/>
      <c r="U515" s="640"/>
      <c r="V515" s="640"/>
      <c r="W515" s="640"/>
      <c r="X515" s="640"/>
    </row>
    <row r="516" customFormat="false" ht="15" hidden="false" customHeight="false" outlineLevel="0" collapsed="false">
      <c r="A516" s="667"/>
      <c r="B516" s="640"/>
      <c r="C516" s="640"/>
      <c r="D516" s="640"/>
      <c r="E516" s="640"/>
      <c r="F516" s="640"/>
      <c r="G516" s="640"/>
      <c r="H516" s="640"/>
      <c r="I516" s="640"/>
      <c r="J516" s="640"/>
      <c r="K516" s="640"/>
      <c r="L516" s="640"/>
      <c r="M516" s="640"/>
      <c r="N516" s="640"/>
      <c r="O516" s="640"/>
      <c r="P516" s="640"/>
      <c r="Q516" s="640"/>
      <c r="R516" s="640"/>
      <c r="S516" s="640"/>
      <c r="T516" s="640"/>
      <c r="U516" s="640"/>
      <c r="V516" s="640"/>
      <c r="W516" s="640"/>
      <c r="X516" s="640"/>
    </row>
    <row r="517" customFormat="false" ht="15" hidden="false" customHeight="false" outlineLevel="0" collapsed="false">
      <c r="A517" s="667"/>
      <c r="B517" s="640"/>
      <c r="C517" s="640"/>
      <c r="D517" s="640"/>
      <c r="E517" s="640"/>
      <c r="F517" s="640"/>
      <c r="G517" s="640"/>
      <c r="H517" s="640"/>
      <c r="I517" s="640"/>
      <c r="J517" s="640"/>
      <c r="K517" s="640"/>
      <c r="L517" s="640"/>
      <c r="M517" s="640"/>
      <c r="N517" s="640"/>
      <c r="O517" s="640"/>
      <c r="P517" s="640"/>
      <c r="Q517" s="640"/>
      <c r="R517" s="640"/>
      <c r="S517" s="640"/>
      <c r="T517" s="640"/>
      <c r="U517" s="640"/>
      <c r="V517" s="640"/>
      <c r="W517" s="640"/>
      <c r="X517" s="640"/>
    </row>
    <row r="518" customFormat="false" ht="15" hidden="false" customHeight="false" outlineLevel="0" collapsed="false">
      <c r="A518" s="667"/>
      <c r="B518" s="640"/>
      <c r="C518" s="640"/>
      <c r="D518" s="640"/>
      <c r="E518" s="640"/>
      <c r="F518" s="640"/>
      <c r="G518" s="640"/>
      <c r="H518" s="640"/>
      <c r="I518" s="640"/>
      <c r="J518" s="640"/>
      <c r="K518" s="640"/>
      <c r="L518" s="640"/>
      <c r="M518" s="640"/>
      <c r="N518" s="640"/>
      <c r="O518" s="640"/>
      <c r="P518" s="640"/>
      <c r="Q518" s="640"/>
      <c r="R518" s="640"/>
      <c r="S518" s="640"/>
      <c r="T518" s="640"/>
      <c r="U518" s="640"/>
      <c r="V518" s="640"/>
      <c r="W518" s="640"/>
      <c r="X518" s="640"/>
    </row>
    <row r="519" customFormat="false" ht="15" hidden="false" customHeight="false" outlineLevel="0" collapsed="false">
      <c r="A519" s="667"/>
      <c r="B519" s="640"/>
      <c r="C519" s="640"/>
      <c r="D519" s="640"/>
      <c r="E519" s="640"/>
      <c r="F519" s="640"/>
      <c r="G519" s="640"/>
      <c r="H519" s="640"/>
      <c r="I519" s="640"/>
      <c r="J519" s="640"/>
      <c r="K519" s="640"/>
      <c r="L519" s="640"/>
      <c r="M519" s="640"/>
      <c r="N519" s="640"/>
      <c r="O519" s="640"/>
      <c r="P519" s="640"/>
      <c r="Q519" s="640"/>
      <c r="R519" s="640"/>
      <c r="S519" s="640"/>
      <c r="T519" s="640"/>
      <c r="U519" s="640"/>
      <c r="V519" s="640"/>
      <c r="W519" s="640"/>
      <c r="X519" s="640"/>
    </row>
    <row r="520" customFormat="false" ht="15" hidden="false" customHeight="false" outlineLevel="0" collapsed="false">
      <c r="A520" s="667"/>
      <c r="B520" s="640"/>
      <c r="C520" s="640"/>
      <c r="D520" s="640"/>
      <c r="E520" s="640"/>
      <c r="F520" s="640"/>
      <c r="G520" s="640"/>
      <c r="H520" s="640"/>
      <c r="I520" s="640"/>
      <c r="J520" s="640"/>
      <c r="K520" s="640"/>
      <c r="L520" s="640"/>
      <c r="M520" s="640"/>
      <c r="N520" s="640"/>
      <c r="O520" s="640"/>
      <c r="P520" s="640"/>
      <c r="Q520" s="640"/>
      <c r="R520" s="640"/>
      <c r="S520" s="640"/>
      <c r="T520" s="640"/>
      <c r="U520" s="640"/>
      <c r="V520" s="640"/>
      <c r="W520" s="640"/>
      <c r="X520" s="640"/>
    </row>
    <row r="521" customFormat="false" ht="15" hidden="false" customHeight="false" outlineLevel="0" collapsed="false">
      <c r="A521" s="667"/>
      <c r="B521" s="640"/>
      <c r="C521" s="640"/>
      <c r="D521" s="640"/>
      <c r="E521" s="640"/>
      <c r="F521" s="640"/>
      <c r="G521" s="640"/>
      <c r="H521" s="640"/>
      <c r="I521" s="640"/>
      <c r="J521" s="640"/>
      <c r="K521" s="640"/>
      <c r="L521" s="640"/>
      <c r="M521" s="640"/>
      <c r="N521" s="640"/>
      <c r="O521" s="640"/>
      <c r="P521" s="640"/>
      <c r="Q521" s="640"/>
      <c r="R521" s="640"/>
      <c r="S521" s="640"/>
      <c r="T521" s="640"/>
      <c r="U521" s="640"/>
      <c r="V521" s="640"/>
      <c r="W521" s="640"/>
      <c r="X521" s="640"/>
    </row>
    <row r="522" customFormat="false" ht="15" hidden="false" customHeight="false" outlineLevel="0" collapsed="false">
      <c r="A522" s="667"/>
      <c r="B522" s="640"/>
      <c r="C522" s="640"/>
      <c r="D522" s="640"/>
      <c r="E522" s="640"/>
      <c r="F522" s="640"/>
      <c r="G522" s="640"/>
      <c r="H522" s="640"/>
      <c r="I522" s="640"/>
      <c r="J522" s="640"/>
      <c r="K522" s="640"/>
      <c r="L522" s="640"/>
      <c r="M522" s="640"/>
      <c r="N522" s="640"/>
      <c r="O522" s="640"/>
      <c r="P522" s="640"/>
      <c r="Q522" s="640"/>
      <c r="R522" s="640"/>
      <c r="S522" s="640"/>
      <c r="T522" s="640"/>
      <c r="U522" s="640"/>
      <c r="V522" s="640"/>
      <c r="W522" s="640"/>
      <c r="X522" s="640"/>
    </row>
    <row r="523" customFormat="false" ht="15" hidden="false" customHeight="false" outlineLevel="0" collapsed="false">
      <c r="A523" s="667"/>
      <c r="B523" s="640"/>
      <c r="C523" s="640"/>
      <c r="D523" s="640"/>
      <c r="E523" s="640"/>
      <c r="F523" s="640"/>
      <c r="G523" s="640"/>
      <c r="H523" s="640"/>
      <c r="I523" s="640"/>
      <c r="J523" s="640"/>
      <c r="K523" s="640"/>
      <c r="L523" s="640"/>
      <c r="M523" s="640"/>
      <c r="N523" s="640"/>
      <c r="O523" s="640"/>
      <c r="P523" s="640"/>
      <c r="Q523" s="640"/>
      <c r="R523" s="640"/>
      <c r="S523" s="640"/>
      <c r="T523" s="640"/>
      <c r="U523" s="640"/>
      <c r="V523" s="640"/>
      <c r="W523" s="640"/>
      <c r="X523" s="640"/>
    </row>
    <row r="524" customFormat="false" ht="15" hidden="false" customHeight="false" outlineLevel="0" collapsed="false">
      <c r="A524" s="667"/>
      <c r="B524" s="640"/>
      <c r="C524" s="640"/>
      <c r="D524" s="640"/>
      <c r="E524" s="640"/>
      <c r="F524" s="640"/>
      <c r="G524" s="640"/>
      <c r="H524" s="640"/>
      <c r="I524" s="640"/>
      <c r="J524" s="640"/>
      <c r="K524" s="640"/>
      <c r="L524" s="640"/>
      <c r="M524" s="640"/>
      <c r="N524" s="640"/>
      <c r="O524" s="640"/>
      <c r="P524" s="640"/>
      <c r="Q524" s="640"/>
      <c r="R524" s="640"/>
      <c r="S524" s="640"/>
      <c r="T524" s="640"/>
      <c r="U524" s="640"/>
      <c r="V524" s="640"/>
      <c r="W524" s="640"/>
      <c r="X524" s="640"/>
    </row>
    <row r="525" customFormat="false" ht="15" hidden="false" customHeight="false" outlineLevel="0" collapsed="false">
      <c r="A525" s="667"/>
      <c r="B525" s="640"/>
      <c r="C525" s="640"/>
      <c r="D525" s="640"/>
      <c r="E525" s="640"/>
      <c r="F525" s="640"/>
      <c r="G525" s="640"/>
      <c r="H525" s="640"/>
      <c r="I525" s="640"/>
      <c r="J525" s="640"/>
      <c r="K525" s="640"/>
      <c r="L525" s="640"/>
      <c r="M525" s="640"/>
      <c r="N525" s="640"/>
      <c r="O525" s="640"/>
      <c r="P525" s="640"/>
      <c r="Q525" s="640"/>
      <c r="R525" s="640"/>
      <c r="S525" s="640"/>
      <c r="T525" s="640"/>
      <c r="U525" s="640"/>
      <c r="V525" s="640"/>
      <c r="W525" s="640"/>
      <c r="X525" s="640"/>
    </row>
    <row r="526" customFormat="false" ht="15" hidden="false" customHeight="false" outlineLevel="0" collapsed="false">
      <c r="A526" s="667"/>
      <c r="B526" s="640"/>
      <c r="C526" s="640"/>
      <c r="D526" s="640"/>
      <c r="E526" s="640"/>
      <c r="F526" s="640"/>
      <c r="G526" s="640"/>
      <c r="H526" s="640"/>
      <c r="I526" s="640"/>
      <c r="J526" s="640"/>
      <c r="K526" s="640"/>
      <c r="L526" s="640"/>
      <c r="M526" s="640"/>
      <c r="N526" s="640"/>
      <c r="O526" s="640"/>
      <c r="P526" s="640"/>
      <c r="Q526" s="640"/>
      <c r="R526" s="640"/>
      <c r="S526" s="640"/>
      <c r="T526" s="640"/>
      <c r="U526" s="640"/>
      <c r="V526" s="640"/>
      <c r="W526" s="640"/>
      <c r="X526" s="640"/>
    </row>
    <row r="527" customFormat="false" ht="15" hidden="false" customHeight="false" outlineLevel="0" collapsed="false">
      <c r="A527" s="667"/>
      <c r="B527" s="640"/>
      <c r="C527" s="640"/>
      <c r="D527" s="640"/>
      <c r="E527" s="640"/>
      <c r="F527" s="640"/>
      <c r="G527" s="640"/>
      <c r="H527" s="640"/>
      <c r="I527" s="640"/>
      <c r="J527" s="640"/>
      <c r="K527" s="640"/>
      <c r="L527" s="640"/>
      <c r="M527" s="640"/>
      <c r="N527" s="640"/>
      <c r="O527" s="640"/>
      <c r="P527" s="640"/>
      <c r="Q527" s="640"/>
      <c r="R527" s="640"/>
      <c r="S527" s="640"/>
      <c r="T527" s="640"/>
      <c r="U527" s="640"/>
      <c r="V527" s="640"/>
      <c r="W527" s="640"/>
      <c r="X527" s="640"/>
    </row>
    <row r="528" customFormat="false" ht="15" hidden="false" customHeight="false" outlineLevel="0" collapsed="false">
      <c r="A528" s="667"/>
      <c r="B528" s="640"/>
      <c r="C528" s="640"/>
      <c r="D528" s="640"/>
      <c r="E528" s="640"/>
      <c r="F528" s="640"/>
      <c r="G528" s="640"/>
      <c r="H528" s="640"/>
      <c r="I528" s="640"/>
      <c r="J528" s="640"/>
      <c r="K528" s="640"/>
      <c r="L528" s="640"/>
      <c r="M528" s="640"/>
      <c r="N528" s="640"/>
      <c r="O528" s="640"/>
      <c r="P528" s="640"/>
      <c r="Q528" s="640"/>
      <c r="R528" s="640"/>
      <c r="S528" s="640"/>
      <c r="T528" s="640"/>
      <c r="U528" s="640"/>
      <c r="V528" s="640"/>
      <c r="W528" s="640"/>
      <c r="X528" s="640"/>
    </row>
    <row r="529" customFormat="false" ht="15" hidden="false" customHeight="false" outlineLevel="0" collapsed="false">
      <c r="A529" s="667"/>
      <c r="B529" s="640"/>
      <c r="C529" s="640"/>
      <c r="D529" s="640"/>
      <c r="E529" s="640"/>
      <c r="F529" s="640"/>
      <c r="G529" s="640"/>
      <c r="H529" s="640"/>
      <c r="I529" s="640"/>
      <c r="J529" s="640"/>
      <c r="K529" s="640"/>
      <c r="L529" s="640"/>
      <c r="M529" s="640"/>
      <c r="N529" s="640"/>
      <c r="O529" s="640"/>
      <c r="P529" s="640"/>
      <c r="Q529" s="640"/>
      <c r="R529" s="640"/>
      <c r="S529" s="640"/>
      <c r="T529" s="640"/>
      <c r="U529" s="640"/>
      <c r="V529" s="640"/>
      <c r="W529" s="640"/>
      <c r="X529" s="640"/>
    </row>
    <row r="530" customFormat="false" ht="15" hidden="false" customHeight="false" outlineLevel="0" collapsed="false">
      <c r="A530" s="667"/>
      <c r="B530" s="640"/>
      <c r="C530" s="640"/>
      <c r="D530" s="640"/>
      <c r="E530" s="640"/>
      <c r="F530" s="640"/>
      <c r="G530" s="640"/>
      <c r="H530" s="640"/>
      <c r="I530" s="640"/>
      <c r="J530" s="640"/>
      <c r="K530" s="640"/>
      <c r="L530" s="640"/>
      <c r="M530" s="640"/>
      <c r="N530" s="640"/>
      <c r="O530" s="640"/>
      <c r="P530" s="640"/>
      <c r="Q530" s="640"/>
      <c r="R530" s="640"/>
      <c r="S530" s="640"/>
      <c r="T530" s="640"/>
      <c r="U530" s="640"/>
      <c r="V530" s="640"/>
      <c r="W530" s="640"/>
      <c r="X530" s="640"/>
    </row>
    <row r="531" customFormat="false" ht="15" hidden="false" customHeight="false" outlineLevel="0" collapsed="false">
      <c r="A531" s="667"/>
      <c r="B531" s="640"/>
      <c r="C531" s="640"/>
      <c r="D531" s="640"/>
      <c r="E531" s="640"/>
      <c r="F531" s="640"/>
      <c r="G531" s="640"/>
      <c r="H531" s="640"/>
      <c r="I531" s="640"/>
      <c r="J531" s="640"/>
      <c r="K531" s="640"/>
      <c r="L531" s="640"/>
      <c r="M531" s="640"/>
      <c r="N531" s="640"/>
      <c r="O531" s="640"/>
      <c r="P531" s="640"/>
      <c r="Q531" s="640"/>
      <c r="R531" s="640"/>
      <c r="S531" s="640"/>
      <c r="T531" s="640"/>
      <c r="U531" s="640"/>
      <c r="V531" s="640"/>
      <c r="W531" s="640"/>
      <c r="X531" s="640"/>
    </row>
    <row r="532" customFormat="false" ht="15" hidden="false" customHeight="false" outlineLevel="0" collapsed="false">
      <c r="A532" s="667"/>
      <c r="B532" s="640"/>
      <c r="C532" s="640"/>
      <c r="D532" s="640"/>
      <c r="E532" s="640"/>
      <c r="F532" s="640"/>
      <c r="G532" s="640"/>
      <c r="H532" s="640"/>
      <c r="I532" s="640"/>
      <c r="J532" s="640"/>
      <c r="K532" s="640"/>
      <c r="L532" s="640"/>
      <c r="M532" s="640"/>
      <c r="N532" s="640"/>
      <c r="O532" s="640"/>
      <c r="P532" s="640"/>
      <c r="Q532" s="640"/>
      <c r="R532" s="640"/>
      <c r="S532" s="640"/>
      <c r="T532" s="640"/>
      <c r="U532" s="640"/>
      <c r="V532" s="640"/>
      <c r="W532" s="640"/>
      <c r="X532" s="640"/>
    </row>
    <row r="533" customFormat="false" ht="15" hidden="false" customHeight="false" outlineLevel="0" collapsed="false">
      <c r="A533" s="667"/>
      <c r="B533" s="640"/>
      <c r="C533" s="640"/>
      <c r="D533" s="640"/>
      <c r="E533" s="640"/>
      <c r="F533" s="640"/>
      <c r="G533" s="640"/>
      <c r="H533" s="640"/>
      <c r="I533" s="640"/>
      <c r="J533" s="640"/>
      <c r="K533" s="640"/>
      <c r="L533" s="640"/>
      <c r="M533" s="640"/>
      <c r="N533" s="640"/>
      <c r="O533" s="640"/>
      <c r="P533" s="640"/>
      <c r="Q533" s="640"/>
      <c r="R533" s="640"/>
      <c r="S533" s="640"/>
      <c r="T533" s="640"/>
      <c r="U533" s="640"/>
      <c r="V533" s="640"/>
      <c r="W533" s="640"/>
      <c r="X533" s="640"/>
    </row>
    <row r="534" customFormat="false" ht="15" hidden="false" customHeight="false" outlineLevel="0" collapsed="false">
      <c r="A534" s="667"/>
      <c r="B534" s="640"/>
      <c r="C534" s="640"/>
      <c r="D534" s="640"/>
      <c r="E534" s="640"/>
      <c r="F534" s="640"/>
      <c r="G534" s="640"/>
      <c r="H534" s="640"/>
      <c r="I534" s="640"/>
      <c r="J534" s="640"/>
      <c r="K534" s="640"/>
      <c r="L534" s="640"/>
      <c r="M534" s="640"/>
      <c r="N534" s="640"/>
      <c r="O534" s="640"/>
      <c r="P534" s="640"/>
      <c r="Q534" s="640"/>
      <c r="R534" s="640"/>
      <c r="S534" s="640"/>
      <c r="T534" s="640"/>
      <c r="U534" s="640"/>
      <c r="V534" s="640"/>
      <c r="W534" s="640"/>
      <c r="X534" s="640"/>
    </row>
    <row r="535" customFormat="false" ht="15" hidden="false" customHeight="false" outlineLevel="0" collapsed="false">
      <c r="A535" s="667"/>
      <c r="B535" s="640"/>
      <c r="C535" s="640"/>
      <c r="D535" s="640"/>
      <c r="E535" s="640"/>
      <c r="F535" s="640"/>
      <c r="G535" s="640"/>
      <c r="H535" s="640"/>
      <c r="I535" s="640"/>
      <c r="J535" s="640"/>
      <c r="K535" s="640"/>
      <c r="L535" s="640"/>
      <c r="M535" s="640"/>
      <c r="N535" s="640"/>
      <c r="O535" s="640"/>
      <c r="P535" s="640"/>
      <c r="Q535" s="640"/>
      <c r="R535" s="640"/>
      <c r="S535" s="640"/>
      <c r="T535" s="640"/>
      <c r="U535" s="640"/>
      <c r="V535" s="640"/>
      <c r="W535" s="640"/>
      <c r="X535" s="640"/>
    </row>
    <row r="536" customFormat="false" ht="15" hidden="false" customHeight="false" outlineLevel="0" collapsed="false">
      <c r="A536" s="667"/>
      <c r="B536" s="640"/>
      <c r="C536" s="640"/>
      <c r="D536" s="640"/>
      <c r="E536" s="640"/>
      <c r="F536" s="640"/>
      <c r="G536" s="640"/>
      <c r="H536" s="640"/>
      <c r="I536" s="640"/>
      <c r="J536" s="640"/>
      <c r="K536" s="640"/>
      <c r="L536" s="640"/>
      <c r="M536" s="640"/>
      <c r="N536" s="640"/>
      <c r="O536" s="640"/>
      <c r="P536" s="640"/>
      <c r="Q536" s="640"/>
      <c r="R536" s="640"/>
      <c r="S536" s="640"/>
      <c r="T536" s="640"/>
      <c r="U536" s="640"/>
      <c r="V536" s="640"/>
      <c r="W536" s="640"/>
      <c r="X536" s="640"/>
    </row>
    <row r="537" customFormat="false" ht="15" hidden="false" customHeight="false" outlineLevel="0" collapsed="false">
      <c r="A537" s="667"/>
      <c r="B537" s="640"/>
      <c r="C537" s="640"/>
      <c r="D537" s="640"/>
      <c r="E537" s="640"/>
      <c r="F537" s="640"/>
      <c r="G537" s="640"/>
      <c r="H537" s="640"/>
      <c r="I537" s="640"/>
      <c r="J537" s="640"/>
      <c r="K537" s="640"/>
      <c r="L537" s="640"/>
      <c r="M537" s="640"/>
      <c r="N537" s="640"/>
      <c r="O537" s="640"/>
      <c r="P537" s="640"/>
      <c r="Q537" s="640"/>
      <c r="R537" s="640"/>
      <c r="S537" s="640"/>
      <c r="T537" s="640"/>
      <c r="U537" s="640"/>
      <c r="V537" s="640"/>
      <c r="W537" s="640"/>
      <c r="X537" s="640"/>
    </row>
    <row r="538" customFormat="false" ht="15" hidden="false" customHeight="false" outlineLevel="0" collapsed="false">
      <c r="A538" s="667"/>
      <c r="B538" s="640"/>
      <c r="C538" s="640"/>
      <c r="D538" s="640"/>
      <c r="E538" s="640"/>
      <c r="F538" s="640"/>
      <c r="G538" s="640"/>
      <c r="H538" s="640"/>
      <c r="I538" s="640"/>
      <c r="J538" s="640"/>
      <c r="K538" s="640"/>
      <c r="L538" s="640"/>
      <c r="M538" s="640"/>
      <c r="N538" s="640"/>
      <c r="O538" s="640"/>
      <c r="P538" s="640"/>
      <c r="Q538" s="640"/>
      <c r="R538" s="640"/>
      <c r="S538" s="640"/>
      <c r="T538" s="640"/>
      <c r="U538" s="640"/>
      <c r="V538" s="640"/>
      <c r="W538" s="640"/>
      <c r="X538" s="640"/>
    </row>
    <row r="539" customFormat="false" ht="15" hidden="false" customHeight="false" outlineLevel="0" collapsed="false">
      <c r="A539" s="667"/>
      <c r="B539" s="640"/>
      <c r="C539" s="640"/>
      <c r="D539" s="640"/>
      <c r="E539" s="640"/>
      <c r="F539" s="640"/>
      <c r="G539" s="640"/>
      <c r="H539" s="640"/>
      <c r="I539" s="640"/>
      <c r="J539" s="640"/>
      <c r="K539" s="640"/>
      <c r="L539" s="640"/>
      <c r="M539" s="640"/>
      <c r="N539" s="640"/>
      <c r="O539" s="640"/>
      <c r="P539" s="640"/>
      <c r="Q539" s="640"/>
      <c r="R539" s="640"/>
      <c r="S539" s="640"/>
      <c r="T539" s="640"/>
      <c r="U539" s="640"/>
      <c r="V539" s="640"/>
      <c r="W539" s="640"/>
      <c r="X539" s="640"/>
    </row>
    <row r="540" customFormat="false" ht="15" hidden="false" customHeight="false" outlineLevel="0" collapsed="false">
      <c r="A540" s="667"/>
      <c r="B540" s="640"/>
      <c r="C540" s="640"/>
      <c r="D540" s="640"/>
      <c r="E540" s="640"/>
      <c r="F540" s="640"/>
      <c r="G540" s="640"/>
      <c r="H540" s="640"/>
      <c r="I540" s="640"/>
      <c r="J540" s="640"/>
      <c r="K540" s="640"/>
      <c r="L540" s="640"/>
      <c r="M540" s="640"/>
      <c r="N540" s="640"/>
      <c r="O540" s="640"/>
      <c r="P540" s="640"/>
      <c r="Q540" s="640"/>
      <c r="R540" s="640"/>
      <c r="S540" s="640"/>
      <c r="T540" s="640"/>
      <c r="U540" s="640"/>
      <c r="V540" s="640"/>
      <c r="W540" s="640"/>
      <c r="X540" s="640"/>
    </row>
    <row r="541" customFormat="false" ht="15" hidden="false" customHeight="false" outlineLevel="0" collapsed="false">
      <c r="A541" s="667"/>
      <c r="B541" s="640"/>
      <c r="C541" s="640"/>
      <c r="D541" s="640"/>
      <c r="E541" s="640"/>
      <c r="F541" s="640"/>
      <c r="G541" s="640"/>
      <c r="H541" s="640"/>
      <c r="I541" s="640"/>
      <c r="J541" s="640"/>
      <c r="K541" s="640"/>
      <c r="L541" s="640"/>
      <c r="M541" s="640"/>
      <c r="N541" s="640"/>
      <c r="O541" s="640"/>
      <c r="P541" s="640"/>
      <c r="Q541" s="640"/>
      <c r="R541" s="640"/>
      <c r="S541" s="640"/>
      <c r="T541" s="640"/>
      <c r="U541" s="640"/>
      <c r="V541" s="640"/>
      <c r="W541" s="640"/>
      <c r="X541" s="640"/>
    </row>
    <row r="542" customFormat="false" ht="15" hidden="false" customHeight="false" outlineLevel="0" collapsed="false">
      <c r="A542" s="667"/>
      <c r="B542" s="640"/>
      <c r="C542" s="640"/>
      <c r="D542" s="640"/>
      <c r="E542" s="640"/>
      <c r="F542" s="640"/>
      <c r="G542" s="640"/>
      <c r="H542" s="640"/>
      <c r="I542" s="640"/>
      <c r="J542" s="640"/>
      <c r="K542" s="640"/>
      <c r="L542" s="640"/>
      <c r="M542" s="640"/>
      <c r="N542" s="640"/>
      <c r="O542" s="640"/>
      <c r="P542" s="640"/>
      <c r="Q542" s="640"/>
      <c r="R542" s="640"/>
      <c r="S542" s="640"/>
      <c r="T542" s="640"/>
      <c r="U542" s="640"/>
      <c r="V542" s="640"/>
      <c r="W542" s="640"/>
      <c r="X542" s="640"/>
    </row>
    <row r="543" customFormat="false" ht="15" hidden="false" customHeight="false" outlineLevel="0" collapsed="false">
      <c r="A543" s="667"/>
      <c r="B543" s="640"/>
      <c r="C543" s="640"/>
      <c r="D543" s="640"/>
      <c r="E543" s="640"/>
      <c r="F543" s="640"/>
      <c r="G543" s="640"/>
      <c r="H543" s="640"/>
      <c r="I543" s="640"/>
      <c r="J543" s="640"/>
      <c r="K543" s="640"/>
      <c r="L543" s="640"/>
      <c r="M543" s="640"/>
      <c r="N543" s="640"/>
      <c r="O543" s="640"/>
      <c r="P543" s="640"/>
      <c r="Q543" s="640"/>
      <c r="R543" s="640"/>
      <c r="S543" s="640"/>
      <c r="T543" s="640"/>
      <c r="U543" s="640"/>
      <c r="V543" s="640"/>
      <c r="W543" s="640"/>
      <c r="X543" s="640"/>
    </row>
    <row r="544" customFormat="false" ht="15" hidden="false" customHeight="false" outlineLevel="0" collapsed="false">
      <c r="A544" s="667"/>
      <c r="B544" s="640"/>
      <c r="C544" s="640"/>
      <c r="D544" s="640"/>
      <c r="E544" s="640"/>
      <c r="F544" s="640"/>
      <c r="G544" s="640"/>
      <c r="H544" s="640"/>
      <c r="I544" s="640"/>
      <c r="J544" s="640"/>
      <c r="K544" s="640"/>
      <c r="L544" s="640"/>
      <c r="M544" s="640"/>
      <c r="N544" s="640"/>
      <c r="O544" s="640"/>
      <c r="P544" s="640"/>
      <c r="Q544" s="640"/>
      <c r="R544" s="640"/>
      <c r="S544" s="640"/>
      <c r="T544" s="640"/>
      <c r="U544" s="640"/>
      <c r="V544" s="640"/>
      <c r="W544" s="640"/>
      <c r="X544" s="640"/>
    </row>
    <row r="545" customFormat="false" ht="15" hidden="false" customHeight="false" outlineLevel="0" collapsed="false">
      <c r="A545" s="667"/>
      <c r="B545" s="640"/>
      <c r="C545" s="640"/>
      <c r="D545" s="640"/>
      <c r="E545" s="640"/>
      <c r="F545" s="640"/>
      <c r="G545" s="640"/>
      <c r="H545" s="640"/>
      <c r="I545" s="640"/>
      <c r="J545" s="640"/>
      <c r="K545" s="640"/>
      <c r="L545" s="640"/>
      <c r="M545" s="640"/>
      <c r="N545" s="640"/>
      <c r="O545" s="640"/>
      <c r="P545" s="640"/>
      <c r="Q545" s="640"/>
      <c r="R545" s="640"/>
      <c r="S545" s="640"/>
      <c r="T545" s="640"/>
      <c r="U545" s="640"/>
      <c r="V545" s="640"/>
      <c r="W545" s="640"/>
      <c r="X545" s="640"/>
    </row>
    <row r="546" customFormat="false" ht="15" hidden="false" customHeight="false" outlineLevel="0" collapsed="false">
      <c r="A546" s="667"/>
      <c r="B546" s="640"/>
      <c r="C546" s="640"/>
      <c r="D546" s="640"/>
      <c r="E546" s="640"/>
      <c r="F546" s="640"/>
      <c r="G546" s="640"/>
      <c r="H546" s="640"/>
      <c r="I546" s="640"/>
      <c r="J546" s="640"/>
      <c r="K546" s="640"/>
      <c r="L546" s="640"/>
      <c r="M546" s="640"/>
      <c r="N546" s="640"/>
      <c r="O546" s="640"/>
      <c r="P546" s="640"/>
      <c r="Q546" s="640"/>
      <c r="R546" s="640"/>
      <c r="S546" s="640"/>
      <c r="T546" s="640"/>
      <c r="U546" s="640"/>
      <c r="V546" s="640"/>
      <c r="W546" s="640"/>
      <c r="X546" s="640"/>
    </row>
    <row r="547" customFormat="false" ht="15" hidden="false" customHeight="false" outlineLevel="0" collapsed="false">
      <c r="A547" s="667"/>
      <c r="B547" s="640"/>
      <c r="C547" s="640"/>
      <c r="D547" s="640"/>
      <c r="E547" s="640"/>
      <c r="F547" s="640"/>
      <c r="G547" s="640"/>
      <c r="H547" s="640"/>
      <c r="I547" s="640"/>
      <c r="J547" s="640"/>
      <c r="K547" s="640"/>
      <c r="L547" s="640"/>
      <c r="M547" s="640"/>
      <c r="N547" s="640"/>
      <c r="O547" s="640"/>
      <c r="P547" s="640"/>
      <c r="Q547" s="640"/>
      <c r="R547" s="640"/>
      <c r="S547" s="640"/>
      <c r="T547" s="640"/>
      <c r="U547" s="640"/>
      <c r="V547" s="640"/>
      <c r="W547" s="640"/>
      <c r="X547" s="640"/>
    </row>
    <row r="548" customFormat="false" ht="15" hidden="false" customHeight="false" outlineLevel="0" collapsed="false">
      <c r="A548" s="667"/>
      <c r="B548" s="640"/>
      <c r="C548" s="640"/>
      <c r="D548" s="640"/>
      <c r="E548" s="640"/>
      <c r="F548" s="640"/>
      <c r="G548" s="640"/>
      <c r="H548" s="640"/>
      <c r="I548" s="640"/>
      <c r="J548" s="640"/>
      <c r="K548" s="640"/>
      <c r="L548" s="640"/>
      <c r="M548" s="640"/>
      <c r="N548" s="640"/>
      <c r="O548" s="640"/>
      <c r="P548" s="640"/>
      <c r="Q548" s="640"/>
      <c r="R548" s="640"/>
      <c r="S548" s="640"/>
      <c r="T548" s="640"/>
      <c r="U548" s="640"/>
      <c r="V548" s="640"/>
      <c r="W548" s="640"/>
      <c r="X548" s="640"/>
    </row>
    <row r="549" customFormat="false" ht="15" hidden="false" customHeight="false" outlineLevel="0" collapsed="false">
      <c r="A549" s="667"/>
      <c r="B549" s="640"/>
      <c r="C549" s="640"/>
      <c r="D549" s="640"/>
      <c r="E549" s="640"/>
      <c r="F549" s="640"/>
      <c r="G549" s="640"/>
      <c r="H549" s="640"/>
      <c r="I549" s="640"/>
      <c r="J549" s="640"/>
      <c r="K549" s="640"/>
      <c r="L549" s="640"/>
      <c r="M549" s="640"/>
      <c r="N549" s="640"/>
      <c r="O549" s="640"/>
      <c r="P549" s="640"/>
      <c r="Q549" s="640"/>
      <c r="R549" s="640"/>
      <c r="S549" s="640"/>
      <c r="T549" s="640"/>
      <c r="U549" s="640"/>
      <c r="V549" s="640"/>
      <c r="W549" s="640"/>
      <c r="X549" s="640"/>
    </row>
    <row r="550" customFormat="false" ht="15" hidden="false" customHeight="false" outlineLevel="0" collapsed="false">
      <c r="A550" s="667"/>
      <c r="B550" s="640"/>
      <c r="C550" s="640"/>
      <c r="D550" s="640"/>
      <c r="E550" s="640"/>
      <c r="F550" s="640"/>
      <c r="G550" s="640"/>
      <c r="H550" s="640"/>
      <c r="I550" s="640"/>
      <c r="J550" s="640"/>
      <c r="K550" s="640"/>
      <c r="L550" s="640"/>
      <c r="M550" s="640"/>
      <c r="N550" s="640"/>
      <c r="O550" s="640"/>
      <c r="P550" s="640"/>
      <c r="Q550" s="640"/>
      <c r="R550" s="640"/>
      <c r="S550" s="640"/>
      <c r="T550" s="640"/>
      <c r="U550" s="640"/>
      <c r="V550" s="640"/>
      <c r="W550" s="640"/>
      <c r="X550" s="640"/>
    </row>
    <row r="551" customFormat="false" ht="15" hidden="false" customHeight="false" outlineLevel="0" collapsed="false">
      <c r="A551" s="667"/>
      <c r="B551" s="640"/>
      <c r="C551" s="640"/>
      <c r="D551" s="640"/>
      <c r="E551" s="640"/>
      <c r="F551" s="640"/>
      <c r="G551" s="640"/>
      <c r="H551" s="640"/>
      <c r="I551" s="640"/>
      <c r="J551" s="640"/>
      <c r="K551" s="640"/>
      <c r="L551" s="640"/>
      <c r="M551" s="640"/>
      <c r="N551" s="640"/>
      <c r="O551" s="640"/>
      <c r="P551" s="640"/>
      <c r="Q551" s="640"/>
      <c r="R551" s="640"/>
      <c r="S551" s="640"/>
      <c r="T551" s="640"/>
      <c r="U551" s="640"/>
      <c r="V551" s="640"/>
      <c r="W551" s="640"/>
      <c r="X551" s="640"/>
    </row>
    <row r="552" customFormat="false" ht="15" hidden="false" customHeight="false" outlineLevel="0" collapsed="false">
      <c r="A552" s="667"/>
      <c r="B552" s="640"/>
      <c r="C552" s="640"/>
      <c r="D552" s="640"/>
      <c r="E552" s="640"/>
      <c r="F552" s="640"/>
      <c r="G552" s="640"/>
      <c r="H552" s="640"/>
      <c r="I552" s="640"/>
      <c r="J552" s="640"/>
      <c r="K552" s="640"/>
      <c r="L552" s="640"/>
      <c r="M552" s="640"/>
      <c r="N552" s="640"/>
      <c r="O552" s="640"/>
      <c r="P552" s="640"/>
      <c r="Q552" s="640"/>
      <c r="R552" s="640"/>
      <c r="S552" s="640"/>
      <c r="T552" s="640"/>
      <c r="U552" s="640"/>
      <c r="V552" s="640"/>
      <c r="W552" s="640"/>
      <c r="X552" s="640"/>
    </row>
    <row r="553" customFormat="false" ht="15" hidden="false" customHeight="false" outlineLevel="0" collapsed="false">
      <c r="A553" s="667"/>
      <c r="B553" s="640"/>
      <c r="C553" s="640"/>
      <c r="D553" s="640"/>
      <c r="E553" s="640"/>
      <c r="F553" s="640"/>
      <c r="G553" s="640"/>
      <c r="H553" s="640"/>
      <c r="I553" s="640"/>
      <c r="J553" s="640"/>
      <c r="K553" s="640"/>
      <c r="L553" s="640"/>
      <c r="M553" s="640"/>
      <c r="N553" s="640"/>
      <c r="O553" s="640"/>
      <c r="P553" s="640"/>
      <c r="Q553" s="640"/>
      <c r="R553" s="640"/>
      <c r="S553" s="640"/>
      <c r="T553" s="640"/>
      <c r="U553" s="640"/>
      <c r="V553" s="640"/>
      <c r="W553" s="640"/>
      <c r="X553" s="640"/>
    </row>
    <row r="554" customFormat="false" ht="15" hidden="false" customHeight="false" outlineLevel="0" collapsed="false">
      <c r="A554" s="667"/>
      <c r="B554" s="640"/>
      <c r="C554" s="640"/>
      <c r="D554" s="640"/>
      <c r="E554" s="640"/>
      <c r="F554" s="640"/>
      <c r="G554" s="640"/>
      <c r="H554" s="640"/>
      <c r="I554" s="640"/>
      <c r="J554" s="640"/>
      <c r="K554" s="640"/>
      <c r="L554" s="640"/>
      <c r="M554" s="640"/>
      <c r="N554" s="640"/>
      <c r="O554" s="640"/>
      <c r="P554" s="640"/>
      <c r="Q554" s="640"/>
      <c r="R554" s="640"/>
      <c r="S554" s="640"/>
      <c r="T554" s="640"/>
      <c r="U554" s="640"/>
      <c r="V554" s="640"/>
      <c r="W554" s="640"/>
      <c r="X554" s="640"/>
    </row>
    <row r="555" customFormat="false" ht="15" hidden="false" customHeight="false" outlineLevel="0" collapsed="false">
      <c r="A555" s="667"/>
      <c r="B555" s="640"/>
      <c r="C555" s="640"/>
      <c r="D555" s="640"/>
      <c r="E555" s="640"/>
      <c r="F555" s="640"/>
      <c r="G555" s="640"/>
      <c r="H555" s="640"/>
      <c r="I555" s="640"/>
      <c r="J555" s="640"/>
      <c r="K555" s="640"/>
      <c r="L555" s="640"/>
      <c r="M555" s="640"/>
      <c r="N555" s="640"/>
      <c r="O555" s="640"/>
      <c r="P555" s="640"/>
      <c r="Q555" s="640"/>
      <c r="R555" s="640"/>
      <c r="S555" s="640"/>
      <c r="T555" s="640"/>
      <c r="U555" s="640"/>
      <c r="V555" s="640"/>
      <c r="W555" s="640"/>
      <c r="X555" s="640"/>
    </row>
    <row r="556" customFormat="false" ht="15" hidden="false" customHeight="false" outlineLevel="0" collapsed="false">
      <c r="A556" s="667"/>
      <c r="B556" s="640"/>
      <c r="C556" s="640"/>
      <c r="D556" s="640"/>
      <c r="E556" s="640"/>
      <c r="F556" s="640"/>
      <c r="G556" s="640"/>
      <c r="H556" s="640"/>
      <c r="I556" s="640"/>
      <c r="J556" s="640"/>
      <c r="K556" s="640"/>
      <c r="L556" s="640"/>
      <c r="M556" s="640"/>
      <c r="N556" s="640"/>
      <c r="O556" s="640"/>
      <c r="P556" s="640"/>
      <c r="Q556" s="640"/>
      <c r="R556" s="640"/>
      <c r="S556" s="640"/>
      <c r="T556" s="640"/>
      <c r="U556" s="640"/>
      <c r="V556" s="640"/>
      <c r="W556" s="640"/>
      <c r="X556" s="640"/>
    </row>
    <row r="557" customFormat="false" ht="15" hidden="false" customHeight="false" outlineLevel="0" collapsed="false">
      <c r="A557" s="667"/>
      <c r="B557" s="640"/>
      <c r="C557" s="640"/>
      <c r="D557" s="640"/>
      <c r="E557" s="640"/>
      <c r="F557" s="640"/>
      <c r="G557" s="640"/>
      <c r="H557" s="640"/>
      <c r="I557" s="640"/>
      <c r="J557" s="640"/>
      <c r="K557" s="640"/>
      <c r="L557" s="640"/>
      <c r="M557" s="640"/>
      <c r="N557" s="640"/>
      <c r="O557" s="640"/>
      <c r="P557" s="640"/>
      <c r="Q557" s="640"/>
      <c r="R557" s="640"/>
      <c r="S557" s="640"/>
      <c r="T557" s="640"/>
      <c r="U557" s="640"/>
      <c r="V557" s="640"/>
      <c r="W557" s="640"/>
      <c r="X557" s="640"/>
    </row>
    <row r="558" customFormat="false" ht="15" hidden="false" customHeight="false" outlineLevel="0" collapsed="false">
      <c r="A558" s="667"/>
      <c r="B558" s="640"/>
      <c r="C558" s="640"/>
      <c r="D558" s="640"/>
      <c r="E558" s="640"/>
      <c r="F558" s="640"/>
      <c r="G558" s="640"/>
      <c r="H558" s="640"/>
      <c r="I558" s="640"/>
      <c r="J558" s="640"/>
      <c r="K558" s="640"/>
      <c r="L558" s="640"/>
      <c r="M558" s="640"/>
      <c r="N558" s="640"/>
      <c r="O558" s="640"/>
      <c r="P558" s="640"/>
      <c r="Q558" s="640"/>
      <c r="R558" s="640"/>
      <c r="S558" s="640"/>
      <c r="T558" s="640"/>
      <c r="U558" s="640"/>
      <c r="V558" s="640"/>
      <c r="W558" s="640"/>
      <c r="X558" s="640"/>
    </row>
    <row r="559" customFormat="false" ht="15" hidden="false" customHeight="false" outlineLevel="0" collapsed="false">
      <c r="A559" s="667"/>
      <c r="B559" s="640"/>
      <c r="C559" s="640"/>
      <c r="D559" s="640"/>
      <c r="E559" s="640"/>
      <c r="F559" s="640"/>
      <c r="G559" s="640"/>
      <c r="H559" s="640"/>
      <c r="I559" s="640"/>
      <c r="J559" s="640"/>
      <c r="K559" s="640"/>
      <c r="L559" s="640"/>
      <c r="M559" s="640"/>
      <c r="N559" s="640"/>
      <c r="O559" s="640"/>
      <c r="P559" s="640"/>
      <c r="Q559" s="640"/>
      <c r="R559" s="640"/>
      <c r="S559" s="640"/>
      <c r="T559" s="640"/>
      <c r="U559" s="640"/>
      <c r="V559" s="640"/>
      <c r="W559" s="640"/>
      <c r="X559" s="640"/>
    </row>
    <row r="560" customFormat="false" ht="15" hidden="false" customHeight="false" outlineLevel="0" collapsed="false">
      <c r="A560" s="667"/>
      <c r="B560" s="640"/>
      <c r="C560" s="640"/>
      <c r="D560" s="640"/>
      <c r="E560" s="640"/>
      <c r="F560" s="640"/>
      <c r="G560" s="640"/>
      <c r="H560" s="640"/>
      <c r="I560" s="640"/>
      <c r="J560" s="640"/>
      <c r="K560" s="640"/>
      <c r="L560" s="640"/>
      <c r="M560" s="640"/>
      <c r="N560" s="640"/>
      <c r="O560" s="640"/>
      <c r="P560" s="640"/>
      <c r="Q560" s="640"/>
      <c r="R560" s="640"/>
      <c r="S560" s="640"/>
      <c r="T560" s="640"/>
      <c r="U560" s="640"/>
      <c r="V560" s="640"/>
      <c r="W560" s="640"/>
      <c r="X560" s="640"/>
    </row>
    <row r="561" customFormat="false" ht="15" hidden="false" customHeight="false" outlineLevel="0" collapsed="false">
      <c r="A561" s="667"/>
      <c r="B561" s="640"/>
      <c r="C561" s="640"/>
      <c r="D561" s="640"/>
      <c r="E561" s="640"/>
      <c r="F561" s="640"/>
      <c r="G561" s="640"/>
      <c r="H561" s="640"/>
      <c r="I561" s="640"/>
      <c r="J561" s="640"/>
      <c r="K561" s="640"/>
      <c r="L561" s="640"/>
      <c r="M561" s="640"/>
      <c r="N561" s="640"/>
      <c r="O561" s="640"/>
      <c r="P561" s="640"/>
      <c r="Q561" s="640"/>
      <c r="R561" s="640"/>
      <c r="S561" s="640"/>
      <c r="T561" s="640"/>
      <c r="U561" s="640"/>
      <c r="V561" s="640"/>
      <c r="W561" s="640"/>
      <c r="X561" s="640"/>
    </row>
    <row r="562" customFormat="false" ht="15" hidden="false" customHeight="false" outlineLevel="0" collapsed="false">
      <c r="A562" s="667"/>
      <c r="B562" s="640"/>
      <c r="C562" s="640"/>
      <c r="D562" s="640"/>
      <c r="E562" s="640"/>
      <c r="F562" s="640"/>
      <c r="G562" s="640"/>
      <c r="H562" s="640"/>
      <c r="I562" s="640"/>
      <c r="J562" s="640"/>
      <c r="K562" s="640"/>
      <c r="L562" s="640"/>
      <c r="M562" s="640"/>
      <c r="N562" s="640"/>
      <c r="O562" s="640"/>
      <c r="P562" s="640"/>
      <c r="Q562" s="640"/>
      <c r="R562" s="640"/>
      <c r="S562" s="640"/>
      <c r="T562" s="640"/>
      <c r="U562" s="640"/>
      <c r="V562" s="640"/>
      <c r="W562" s="640"/>
      <c r="X562" s="640"/>
    </row>
    <row r="563" customFormat="false" ht="15" hidden="false" customHeight="false" outlineLevel="0" collapsed="false">
      <c r="A563" s="667"/>
      <c r="B563" s="640"/>
      <c r="C563" s="640"/>
      <c r="D563" s="640"/>
      <c r="E563" s="640"/>
      <c r="F563" s="640"/>
      <c r="G563" s="640"/>
      <c r="H563" s="640"/>
      <c r="I563" s="640"/>
      <c r="J563" s="640"/>
      <c r="K563" s="640"/>
      <c r="L563" s="640"/>
      <c r="M563" s="640"/>
      <c r="N563" s="640"/>
      <c r="O563" s="640"/>
      <c r="P563" s="640"/>
      <c r="Q563" s="640"/>
      <c r="R563" s="640"/>
      <c r="S563" s="640"/>
      <c r="T563" s="640"/>
      <c r="U563" s="640"/>
      <c r="V563" s="640"/>
      <c r="W563" s="640"/>
      <c r="X563" s="640"/>
    </row>
    <row r="564" customFormat="false" ht="15" hidden="false" customHeight="false" outlineLevel="0" collapsed="false">
      <c r="A564" s="667"/>
      <c r="B564" s="640"/>
      <c r="C564" s="640"/>
      <c r="D564" s="640"/>
      <c r="E564" s="640"/>
      <c r="F564" s="640"/>
      <c r="G564" s="640"/>
      <c r="H564" s="640"/>
      <c r="I564" s="640"/>
      <c r="J564" s="640"/>
      <c r="K564" s="640"/>
      <c r="L564" s="640"/>
      <c r="M564" s="640"/>
      <c r="N564" s="640"/>
      <c r="O564" s="640"/>
      <c r="P564" s="640"/>
      <c r="Q564" s="640"/>
      <c r="R564" s="640"/>
      <c r="S564" s="640"/>
      <c r="T564" s="640"/>
      <c r="U564" s="640"/>
      <c r="V564" s="640"/>
      <c r="W564" s="640"/>
      <c r="X564" s="640"/>
    </row>
    <row r="565" customFormat="false" ht="15" hidden="false" customHeight="false" outlineLevel="0" collapsed="false">
      <c r="A565" s="667"/>
      <c r="B565" s="640"/>
      <c r="C565" s="640"/>
      <c r="D565" s="640"/>
      <c r="E565" s="640"/>
      <c r="F565" s="640"/>
      <c r="G565" s="640"/>
      <c r="H565" s="640"/>
      <c r="I565" s="640"/>
      <c r="J565" s="640"/>
      <c r="K565" s="640"/>
      <c r="L565" s="640"/>
      <c r="M565" s="640"/>
      <c r="N565" s="640"/>
      <c r="O565" s="640"/>
      <c r="P565" s="640"/>
      <c r="Q565" s="640"/>
      <c r="R565" s="640"/>
      <c r="S565" s="640"/>
      <c r="T565" s="640"/>
      <c r="U565" s="640"/>
      <c r="V565" s="640"/>
      <c r="W565" s="640"/>
      <c r="X565" s="640"/>
    </row>
    <row r="566" customFormat="false" ht="15" hidden="false" customHeight="false" outlineLevel="0" collapsed="false">
      <c r="A566" s="667"/>
      <c r="B566" s="640"/>
      <c r="C566" s="640"/>
      <c r="D566" s="640"/>
      <c r="E566" s="640"/>
      <c r="F566" s="640"/>
      <c r="G566" s="640"/>
      <c r="H566" s="640"/>
      <c r="I566" s="640"/>
      <c r="J566" s="640"/>
      <c r="K566" s="640"/>
      <c r="L566" s="640"/>
      <c r="M566" s="640"/>
      <c r="N566" s="640"/>
      <c r="O566" s="640"/>
      <c r="P566" s="640"/>
      <c r="Q566" s="640"/>
      <c r="R566" s="640"/>
      <c r="S566" s="640"/>
      <c r="T566" s="640"/>
      <c r="U566" s="640"/>
      <c r="V566" s="640"/>
      <c r="W566" s="640"/>
      <c r="X566" s="640"/>
    </row>
    <row r="567" customFormat="false" ht="15" hidden="false" customHeight="false" outlineLevel="0" collapsed="false">
      <c r="A567" s="667"/>
      <c r="B567" s="640"/>
      <c r="C567" s="640"/>
      <c r="D567" s="640"/>
      <c r="E567" s="640"/>
      <c r="F567" s="640"/>
      <c r="G567" s="640"/>
      <c r="H567" s="640"/>
      <c r="I567" s="640"/>
      <c r="J567" s="640"/>
      <c r="K567" s="640"/>
      <c r="L567" s="640"/>
      <c r="M567" s="640"/>
      <c r="N567" s="640"/>
      <c r="O567" s="640"/>
      <c r="P567" s="640"/>
      <c r="Q567" s="640"/>
      <c r="R567" s="640"/>
      <c r="S567" s="640"/>
      <c r="T567" s="640"/>
      <c r="U567" s="640"/>
      <c r="V567" s="640"/>
      <c r="W567" s="640"/>
      <c r="X567" s="640"/>
    </row>
    <row r="568" customFormat="false" ht="15" hidden="false" customHeight="false" outlineLevel="0" collapsed="false">
      <c r="A568" s="667"/>
      <c r="B568" s="640"/>
      <c r="C568" s="640"/>
      <c r="D568" s="640"/>
      <c r="E568" s="640"/>
      <c r="F568" s="640"/>
      <c r="G568" s="640"/>
      <c r="H568" s="640"/>
      <c r="I568" s="640"/>
      <c r="J568" s="640"/>
      <c r="K568" s="640"/>
      <c r="L568" s="640"/>
      <c r="M568" s="640"/>
      <c r="N568" s="640"/>
      <c r="O568" s="640"/>
      <c r="P568" s="640"/>
      <c r="Q568" s="640"/>
      <c r="R568" s="640"/>
      <c r="S568" s="640"/>
      <c r="T568" s="640"/>
      <c r="U568" s="640"/>
      <c r="V568" s="640"/>
      <c r="W568" s="640"/>
      <c r="X568" s="640"/>
    </row>
    <row r="569" customFormat="false" ht="15" hidden="false" customHeight="false" outlineLevel="0" collapsed="false">
      <c r="A569" s="667"/>
      <c r="B569" s="640"/>
      <c r="C569" s="640"/>
      <c r="D569" s="640"/>
      <c r="E569" s="640"/>
      <c r="F569" s="640"/>
      <c r="G569" s="640"/>
      <c r="H569" s="640"/>
      <c r="I569" s="640"/>
      <c r="J569" s="640"/>
      <c r="K569" s="640"/>
      <c r="L569" s="640"/>
      <c r="M569" s="640"/>
      <c r="N569" s="640"/>
      <c r="O569" s="640"/>
      <c r="P569" s="640"/>
      <c r="Q569" s="640"/>
      <c r="R569" s="640"/>
      <c r="S569" s="640"/>
      <c r="T569" s="640"/>
      <c r="U569" s="640"/>
      <c r="V569" s="640"/>
      <c r="W569" s="640"/>
      <c r="X569" s="640"/>
    </row>
    <row r="570" customFormat="false" ht="15" hidden="false" customHeight="false" outlineLevel="0" collapsed="false">
      <c r="A570" s="667"/>
      <c r="B570" s="640"/>
      <c r="C570" s="640"/>
      <c r="D570" s="640"/>
      <c r="E570" s="640"/>
      <c r="F570" s="640"/>
      <c r="G570" s="640"/>
      <c r="H570" s="640"/>
      <c r="I570" s="640"/>
      <c r="J570" s="640"/>
      <c r="K570" s="640"/>
      <c r="L570" s="640"/>
      <c r="M570" s="640"/>
      <c r="N570" s="640"/>
      <c r="O570" s="640"/>
      <c r="P570" s="640"/>
      <c r="Q570" s="640"/>
      <c r="R570" s="640"/>
      <c r="S570" s="640"/>
      <c r="T570" s="640"/>
      <c r="U570" s="640"/>
      <c r="V570" s="640"/>
      <c r="W570" s="640"/>
      <c r="X570" s="640"/>
    </row>
    <row r="571" customFormat="false" ht="15" hidden="false" customHeight="false" outlineLevel="0" collapsed="false">
      <c r="A571" s="667"/>
      <c r="B571" s="640"/>
      <c r="C571" s="640"/>
      <c r="D571" s="640"/>
      <c r="E571" s="640"/>
      <c r="F571" s="640"/>
      <c r="G571" s="640"/>
      <c r="H571" s="640"/>
      <c r="I571" s="640"/>
      <c r="J571" s="640"/>
      <c r="K571" s="640"/>
      <c r="L571" s="640"/>
      <c r="M571" s="640"/>
      <c r="N571" s="640"/>
      <c r="O571" s="640"/>
      <c r="P571" s="640"/>
      <c r="Q571" s="640"/>
      <c r="R571" s="640"/>
      <c r="S571" s="640"/>
      <c r="T571" s="640"/>
      <c r="U571" s="640"/>
      <c r="V571" s="640"/>
      <c r="W571" s="640"/>
      <c r="X571" s="640"/>
    </row>
    <row r="572" customFormat="false" ht="15" hidden="false" customHeight="false" outlineLevel="0" collapsed="false">
      <c r="A572" s="667"/>
      <c r="B572" s="640"/>
      <c r="C572" s="640"/>
      <c r="D572" s="640"/>
      <c r="E572" s="640"/>
      <c r="F572" s="640"/>
      <c r="G572" s="640"/>
      <c r="H572" s="640"/>
      <c r="I572" s="640"/>
      <c r="J572" s="640"/>
      <c r="K572" s="640"/>
      <c r="L572" s="640"/>
      <c r="M572" s="640"/>
      <c r="N572" s="640"/>
      <c r="O572" s="640"/>
      <c r="P572" s="640"/>
      <c r="Q572" s="640"/>
      <c r="R572" s="640"/>
      <c r="S572" s="640"/>
      <c r="T572" s="640"/>
      <c r="U572" s="640"/>
      <c r="V572" s="640"/>
      <c r="W572" s="640"/>
      <c r="X572" s="640"/>
    </row>
    <row r="573" customFormat="false" ht="15" hidden="false" customHeight="false" outlineLevel="0" collapsed="false">
      <c r="A573" s="667"/>
      <c r="B573" s="640"/>
      <c r="C573" s="640"/>
      <c r="D573" s="640"/>
      <c r="E573" s="640"/>
      <c r="F573" s="640"/>
      <c r="G573" s="640"/>
      <c r="H573" s="640"/>
      <c r="I573" s="640"/>
      <c r="J573" s="640"/>
      <c r="K573" s="640"/>
      <c r="L573" s="640"/>
      <c r="M573" s="640"/>
      <c r="N573" s="640"/>
      <c r="O573" s="640"/>
      <c r="P573" s="640"/>
      <c r="Q573" s="640"/>
      <c r="R573" s="640"/>
      <c r="S573" s="640"/>
      <c r="T573" s="640"/>
      <c r="U573" s="640"/>
      <c r="V573" s="640"/>
      <c r="W573" s="640"/>
      <c r="X573" s="640"/>
    </row>
    <row r="574" customFormat="false" ht="15" hidden="false" customHeight="false" outlineLevel="0" collapsed="false">
      <c r="A574" s="667"/>
      <c r="B574" s="640"/>
      <c r="C574" s="640"/>
      <c r="D574" s="640"/>
      <c r="E574" s="640"/>
      <c r="F574" s="640"/>
      <c r="G574" s="640"/>
      <c r="H574" s="640"/>
      <c r="I574" s="640"/>
      <c r="J574" s="640"/>
      <c r="K574" s="640"/>
      <c r="L574" s="640"/>
      <c r="M574" s="640"/>
      <c r="N574" s="640"/>
      <c r="O574" s="640"/>
      <c r="P574" s="640"/>
      <c r="Q574" s="640"/>
      <c r="R574" s="640"/>
      <c r="S574" s="640"/>
      <c r="T574" s="640"/>
      <c r="U574" s="640"/>
      <c r="V574" s="640"/>
      <c r="W574" s="640"/>
      <c r="X574" s="640"/>
    </row>
    <row r="575" customFormat="false" ht="15" hidden="false" customHeight="false" outlineLevel="0" collapsed="false">
      <c r="A575" s="667"/>
      <c r="B575" s="640"/>
      <c r="C575" s="640"/>
      <c r="D575" s="640"/>
      <c r="E575" s="640"/>
      <c r="F575" s="640"/>
      <c r="G575" s="640"/>
      <c r="H575" s="640"/>
      <c r="I575" s="640"/>
      <c r="J575" s="640"/>
      <c r="K575" s="640"/>
      <c r="L575" s="640"/>
      <c r="M575" s="640"/>
      <c r="N575" s="640"/>
      <c r="O575" s="640"/>
      <c r="P575" s="640"/>
      <c r="Q575" s="640"/>
      <c r="R575" s="640"/>
      <c r="S575" s="640"/>
      <c r="T575" s="640"/>
      <c r="U575" s="640"/>
      <c r="V575" s="640"/>
      <c r="W575" s="640"/>
      <c r="X575" s="640"/>
    </row>
    <row r="576" customFormat="false" ht="15" hidden="false" customHeight="false" outlineLevel="0" collapsed="false">
      <c r="A576" s="667"/>
      <c r="B576" s="640"/>
      <c r="C576" s="640"/>
      <c r="D576" s="640"/>
      <c r="E576" s="640"/>
      <c r="F576" s="640"/>
      <c r="G576" s="640"/>
      <c r="H576" s="640"/>
      <c r="I576" s="640"/>
      <c r="J576" s="640"/>
      <c r="K576" s="640"/>
      <c r="L576" s="640"/>
      <c r="M576" s="640"/>
      <c r="N576" s="640"/>
      <c r="O576" s="640"/>
      <c r="P576" s="640"/>
      <c r="Q576" s="640"/>
      <c r="R576" s="640"/>
      <c r="S576" s="640"/>
      <c r="T576" s="640"/>
      <c r="U576" s="640"/>
      <c r="V576" s="640"/>
      <c r="W576" s="640"/>
      <c r="X576" s="640"/>
    </row>
    <row r="577" customFormat="false" ht="15" hidden="false" customHeight="false" outlineLevel="0" collapsed="false">
      <c r="A577" s="667"/>
      <c r="B577" s="640"/>
      <c r="C577" s="640"/>
      <c r="D577" s="640"/>
      <c r="E577" s="640"/>
      <c r="F577" s="640"/>
      <c r="G577" s="640"/>
      <c r="H577" s="640"/>
      <c r="I577" s="640"/>
      <c r="J577" s="640"/>
      <c r="K577" s="640"/>
      <c r="L577" s="640"/>
      <c r="M577" s="640"/>
      <c r="N577" s="640"/>
      <c r="O577" s="640"/>
      <c r="P577" s="640"/>
      <c r="Q577" s="640"/>
      <c r="R577" s="640"/>
      <c r="S577" s="640"/>
      <c r="T577" s="640"/>
      <c r="U577" s="640"/>
      <c r="V577" s="640"/>
      <c r="W577" s="640"/>
      <c r="X577" s="640"/>
    </row>
    <row r="578" customFormat="false" ht="15" hidden="false" customHeight="false" outlineLevel="0" collapsed="false">
      <c r="A578" s="667"/>
      <c r="B578" s="640"/>
      <c r="C578" s="640"/>
      <c r="D578" s="640"/>
      <c r="E578" s="640"/>
      <c r="F578" s="640"/>
      <c r="G578" s="640"/>
      <c r="H578" s="640"/>
      <c r="I578" s="640"/>
      <c r="J578" s="640"/>
      <c r="K578" s="640"/>
      <c r="L578" s="640"/>
      <c r="M578" s="640"/>
      <c r="N578" s="640"/>
      <c r="O578" s="640"/>
      <c r="P578" s="640"/>
      <c r="Q578" s="640"/>
      <c r="R578" s="640"/>
      <c r="S578" s="640"/>
      <c r="T578" s="640"/>
      <c r="U578" s="640"/>
      <c r="V578" s="640"/>
      <c r="W578" s="640"/>
      <c r="X578" s="640"/>
    </row>
    <row r="579" customFormat="false" ht="15" hidden="false" customHeight="false" outlineLevel="0" collapsed="false">
      <c r="A579" s="667"/>
      <c r="B579" s="640"/>
      <c r="C579" s="640"/>
      <c r="D579" s="640"/>
      <c r="E579" s="640"/>
      <c r="F579" s="640"/>
      <c r="G579" s="640"/>
      <c r="H579" s="640"/>
      <c r="I579" s="640"/>
      <c r="J579" s="640"/>
      <c r="K579" s="640"/>
      <c r="L579" s="640"/>
      <c r="M579" s="640"/>
      <c r="N579" s="640"/>
      <c r="O579" s="640"/>
      <c r="P579" s="640"/>
      <c r="Q579" s="640"/>
      <c r="R579" s="640"/>
      <c r="S579" s="640"/>
      <c r="T579" s="640"/>
      <c r="U579" s="640"/>
      <c r="V579" s="640"/>
      <c r="W579" s="640"/>
      <c r="X579" s="640"/>
    </row>
    <row r="580" customFormat="false" ht="15" hidden="false" customHeight="false" outlineLevel="0" collapsed="false">
      <c r="A580" s="667"/>
      <c r="B580" s="640"/>
      <c r="C580" s="640"/>
      <c r="D580" s="640"/>
      <c r="E580" s="640"/>
      <c r="F580" s="640"/>
      <c r="G580" s="640"/>
      <c r="H580" s="640"/>
      <c r="I580" s="640"/>
      <c r="J580" s="640"/>
      <c r="K580" s="640"/>
      <c r="L580" s="640"/>
      <c r="M580" s="640"/>
      <c r="N580" s="640"/>
      <c r="O580" s="640"/>
      <c r="P580" s="640"/>
      <c r="Q580" s="640"/>
      <c r="R580" s="640"/>
      <c r="S580" s="640"/>
      <c r="T580" s="640"/>
      <c r="U580" s="640"/>
      <c r="V580" s="640"/>
      <c r="W580" s="640"/>
      <c r="X580" s="640"/>
    </row>
    <row r="581" customFormat="false" ht="15" hidden="false" customHeight="false" outlineLevel="0" collapsed="false">
      <c r="A581" s="667"/>
      <c r="B581" s="640"/>
      <c r="C581" s="640"/>
      <c r="D581" s="640"/>
      <c r="E581" s="640"/>
      <c r="F581" s="640"/>
      <c r="G581" s="640"/>
      <c r="H581" s="640"/>
      <c r="I581" s="640"/>
      <c r="J581" s="640"/>
      <c r="K581" s="640"/>
      <c r="L581" s="640"/>
      <c r="M581" s="640"/>
      <c r="N581" s="640"/>
      <c r="O581" s="640"/>
      <c r="P581" s="640"/>
      <c r="Q581" s="640"/>
      <c r="R581" s="640"/>
      <c r="S581" s="640"/>
      <c r="T581" s="640"/>
      <c r="U581" s="640"/>
      <c r="V581" s="640"/>
      <c r="W581" s="640"/>
      <c r="X581" s="640"/>
    </row>
    <row r="582" customFormat="false" ht="15" hidden="false" customHeight="false" outlineLevel="0" collapsed="false">
      <c r="A582" s="667"/>
      <c r="B582" s="640"/>
      <c r="C582" s="640"/>
      <c r="D582" s="640"/>
      <c r="E582" s="640"/>
      <c r="F582" s="640"/>
      <c r="G582" s="640"/>
      <c r="H582" s="640"/>
      <c r="I582" s="640"/>
      <c r="J582" s="640"/>
      <c r="K582" s="640"/>
      <c r="L582" s="640"/>
      <c r="M582" s="640"/>
      <c r="N582" s="640"/>
      <c r="O582" s="640"/>
      <c r="P582" s="640"/>
      <c r="Q582" s="640"/>
      <c r="R582" s="640"/>
      <c r="S582" s="640"/>
      <c r="T582" s="640"/>
      <c r="U582" s="640"/>
      <c r="V582" s="640"/>
      <c r="W582" s="640"/>
      <c r="X582" s="640"/>
    </row>
    <row r="583" customFormat="false" ht="15" hidden="false" customHeight="false" outlineLevel="0" collapsed="false">
      <c r="A583" s="667"/>
      <c r="B583" s="640"/>
      <c r="C583" s="640"/>
      <c r="D583" s="640"/>
      <c r="E583" s="640"/>
      <c r="F583" s="640"/>
      <c r="G583" s="640"/>
      <c r="H583" s="640"/>
      <c r="I583" s="640"/>
      <c r="J583" s="640"/>
      <c r="K583" s="640"/>
      <c r="L583" s="640"/>
      <c r="M583" s="640"/>
      <c r="N583" s="640"/>
      <c r="O583" s="640"/>
      <c r="P583" s="640"/>
      <c r="Q583" s="640"/>
      <c r="R583" s="640"/>
      <c r="S583" s="640"/>
      <c r="T583" s="640"/>
      <c r="U583" s="640"/>
      <c r="V583" s="640"/>
      <c r="W583" s="640"/>
      <c r="X583" s="640"/>
    </row>
    <row r="584" customFormat="false" ht="15" hidden="false" customHeight="false" outlineLevel="0" collapsed="false">
      <c r="A584" s="667"/>
      <c r="B584" s="640"/>
      <c r="C584" s="640"/>
      <c r="D584" s="640"/>
      <c r="E584" s="640"/>
      <c r="F584" s="640"/>
      <c r="G584" s="640"/>
      <c r="H584" s="640"/>
      <c r="I584" s="640"/>
      <c r="J584" s="640"/>
      <c r="K584" s="640"/>
      <c r="L584" s="640"/>
      <c r="M584" s="640"/>
      <c r="N584" s="640"/>
      <c r="O584" s="640"/>
      <c r="P584" s="640"/>
      <c r="Q584" s="640"/>
      <c r="R584" s="640"/>
      <c r="S584" s="640"/>
      <c r="T584" s="640"/>
      <c r="U584" s="640"/>
      <c r="V584" s="640"/>
      <c r="W584" s="640"/>
      <c r="X584" s="640"/>
    </row>
    <row r="585" customFormat="false" ht="15" hidden="false" customHeight="false" outlineLevel="0" collapsed="false">
      <c r="A585" s="667"/>
      <c r="B585" s="640"/>
      <c r="C585" s="640"/>
      <c r="D585" s="640"/>
      <c r="E585" s="640"/>
      <c r="F585" s="640"/>
      <c r="G585" s="640"/>
      <c r="H585" s="640"/>
      <c r="I585" s="640"/>
      <c r="J585" s="640"/>
      <c r="K585" s="640"/>
      <c r="L585" s="640"/>
      <c r="M585" s="640"/>
      <c r="N585" s="640"/>
      <c r="O585" s="640"/>
      <c r="P585" s="640"/>
      <c r="Q585" s="640"/>
      <c r="R585" s="640"/>
      <c r="S585" s="640"/>
      <c r="T585" s="640"/>
      <c r="U585" s="640"/>
      <c r="V585" s="640"/>
      <c r="W585" s="640"/>
      <c r="X585" s="640"/>
    </row>
    <row r="586" customFormat="false" ht="15" hidden="false" customHeight="false" outlineLevel="0" collapsed="false">
      <c r="A586" s="667"/>
      <c r="B586" s="640"/>
      <c r="C586" s="640"/>
      <c r="D586" s="640"/>
      <c r="E586" s="640"/>
      <c r="F586" s="640"/>
      <c r="G586" s="640"/>
      <c r="H586" s="640"/>
      <c r="I586" s="640"/>
      <c r="J586" s="640"/>
      <c r="K586" s="640"/>
      <c r="L586" s="640"/>
      <c r="M586" s="640"/>
      <c r="N586" s="640"/>
      <c r="O586" s="640"/>
      <c r="P586" s="640"/>
      <c r="Q586" s="640"/>
      <c r="R586" s="640"/>
      <c r="S586" s="640"/>
      <c r="T586" s="640"/>
      <c r="U586" s="640"/>
      <c r="V586" s="640"/>
      <c r="W586" s="640"/>
      <c r="X586" s="640"/>
    </row>
    <row r="587" customFormat="false" ht="15" hidden="false" customHeight="false" outlineLevel="0" collapsed="false">
      <c r="A587" s="667"/>
      <c r="B587" s="640"/>
      <c r="C587" s="640"/>
      <c r="D587" s="640"/>
      <c r="E587" s="640"/>
      <c r="F587" s="640"/>
      <c r="G587" s="640"/>
      <c r="H587" s="640"/>
      <c r="I587" s="640"/>
      <c r="J587" s="640"/>
      <c r="K587" s="640"/>
      <c r="L587" s="640"/>
      <c r="M587" s="640"/>
      <c r="N587" s="640"/>
      <c r="O587" s="640"/>
      <c r="P587" s="640"/>
      <c r="Q587" s="640"/>
      <c r="R587" s="640"/>
      <c r="S587" s="640"/>
      <c r="T587" s="640"/>
      <c r="U587" s="640"/>
      <c r="V587" s="640"/>
      <c r="W587" s="640"/>
      <c r="X587" s="640"/>
    </row>
    <row r="588" customFormat="false" ht="15" hidden="false" customHeight="false" outlineLevel="0" collapsed="false">
      <c r="A588" s="667"/>
      <c r="B588" s="640"/>
      <c r="C588" s="640"/>
      <c r="D588" s="640"/>
      <c r="E588" s="640"/>
      <c r="F588" s="640"/>
      <c r="G588" s="640"/>
      <c r="H588" s="640"/>
      <c r="I588" s="640"/>
      <c r="J588" s="640"/>
      <c r="K588" s="640"/>
      <c r="L588" s="640"/>
      <c r="M588" s="640"/>
      <c r="N588" s="640"/>
      <c r="O588" s="640"/>
      <c r="P588" s="640"/>
      <c r="Q588" s="640"/>
      <c r="R588" s="640"/>
      <c r="S588" s="640"/>
      <c r="T588" s="640"/>
      <c r="U588" s="640"/>
      <c r="V588" s="640"/>
      <c r="W588" s="640"/>
      <c r="X588" s="640"/>
    </row>
    <row r="589" customFormat="false" ht="15" hidden="false" customHeight="false" outlineLevel="0" collapsed="false">
      <c r="A589" s="667"/>
      <c r="B589" s="640"/>
      <c r="C589" s="640"/>
      <c r="D589" s="640"/>
      <c r="E589" s="640"/>
      <c r="F589" s="640"/>
      <c r="G589" s="640"/>
      <c r="H589" s="640"/>
      <c r="I589" s="640"/>
      <c r="J589" s="640"/>
      <c r="K589" s="640"/>
      <c r="L589" s="640"/>
      <c r="M589" s="640"/>
      <c r="N589" s="640"/>
      <c r="O589" s="640"/>
      <c r="P589" s="640"/>
      <c r="Q589" s="640"/>
      <c r="R589" s="640"/>
      <c r="S589" s="640"/>
      <c r="T589" s="640"/>
      <c r="U589" s="640"/>
      <c r="V589" s="640"/>
      <c r="W589" s="640"/>
      <c r="X589" s="640"/>
    </row>
    <row r="590" customFormat="false" ht="15" hidden="false" customHeight="false" outlineLevel="0" collapsed="false">
      <c r="A590" s="667"/>
      <c r="B590" s="640"/>
      <c r="C590" s="640"/>
      <c r="D590" s="640"/>
      <c r="E590" s="640"/>
      <c r="F590" s="640"/>
      <c r="G590" s="640"/>
      <c r="H590" s="640"/>
      <c r="I590" s="640"/>
      <c r="J590" s="640"/>
      <c r="K590" s="640"/>
      <c r="L590" s="640"/>
      <c r="M590" s="640"/>
      <c r="N590" s="640"/>
      <c r="O590" s="640"/>
      <c r="P590" s="640"/>
      <c r="Q590" s="640"/>
      <c r="R590" s="640"/>
      <c r="S590" s="640"/>
      <c r="T590" s="640"/>
      <c r="U590" s="640"/>
      <c r="V590" s="640"/>
      <c r="W590" s="640"/>
      <c r="X590" s="640"/>
    </row>
    <row r="591" customFormat="false" ht="15" hidden="false" customHeight="false" outlineLevel="0" collapsed="false">
      <c r="A591" s="667"/>
      <c r="B591" s="640"/>
      <c r="C591" s="640"/>
      <c r="D591" s="640"/>
      <c r="E591" s="640"/>
      <c r="F591" s="640"/>
      <c r="G591" s="640"/>
      <c r="H591" s="640"/>
      <c r="I591" s="640"/>
      <c r="J591" s="640"/>
      <c r="K591" s="640"/>
      <c r="L591" s="640"/>
      <c r="M591" s="640"/>
      <c r="N591" s="640"/>
      <c r="O591" s="640"/>
      <c r="P591" s="640"/>
      <c r="Q591" s="640"/>
      <c r="R591" s="640"/>
      <c r="S591" s="640"/>
      <c r="T591" s="640"/>
      <c r="U591" s="640"/>
      <c r="V591" s="640"/>
      <c r="W591" s="640"/>
      <c r="X591" s="640"/>
    </row>
    <row r="592" customFormat="false" ht="15" hidden="false" customHeight="false" outlineLevel="0" collapsed="false">
      <c r="A592" s="667"/>
      <c r="B592" s="640"/>
      <c r="C592" s="640"/>
      <c r="D592" s="640"/>
      <c r="E592" s="640"/>
      <c r="F592" s="640"/>
      <c r="G592" s="640"/>
      <c r="H592" s="640"/>
      <c r="I592" s="640"/>
      <c r="J592" s="640"/>
      <c r="K592" s="640"/>
      <c r="L592" s="640"/>
      <c r="M592" s="640"/>
      <c r="N592" s="640"/>
      <c r="O592" s="640"/>
      <c r="P592" s="640"/>
      <c r="Q592" s="640"/>
      <c r="R592" s="640"/>
      <c r="S592" s="640"/>
      <c r="T592" s="640"/>
      <c r="U592" s="640"/>
      <c r="V592" s="640"/>
      <c r="W592" s="640"/>
      <c r="X592" s="640"/>
    </row>
    <row r="593" customFormat="false" ht="15" hidden="false" customHeight="false" outlineLevel="0" collapsed="false">
      <c r="A593" s="667"/>
      <c r="B593" s="640"/>
      <c r="C593" s="640"/>
      <c r="D593" s="640"/>
      <c r="E593" s="640"/>
      <c r="F593" s="640"/>
      <c r="G593" s="640"/>
      <c r="H593" s="640"/>
      <c r="I593" s="640"/>
      <c r="J593" s="640"/>
      <c r="K593" s="640"/>
      <c r="L593" s="640"/>
      <c r="M593" s="640"/>
      <c r="N593" s="640"/>
      <c r="O593" s="640"/>
      <c r="P593" s="640"/>
      <c r="Q593" s="640"/>
      <c r="R593" s="640"/>
      <c r="S593" s="640"/>
      <c r="T593" s="640"/>
      <c r="U593" s="640"/>
      <c r="V593" s="640"/>
      <c r="W593" s="640"/>
      <c r="X593" s="640"/>
    </row>
    <row r="594" customFormat="false" ht="15" hidden="false" customHeight="false" outlineLevel="0" collapsed="false">
      <c r="A594" s="667"/>
      <c r="B594" s="640"/>
      <c r="C594" s="640"/>
      <c r="D594" s="640"/>
      <c r="E594" s="640"/>
      <c r="F594" s="640"/>
      <c r="G594" s="640"/>
      <c r="H594" s="640"/>
      <c r="I594" s="640"/>
      <c r="J594" s="640"/>
      <c r="K594" s="640"/>
      <c r="L594" s="640"/>
      <c r="M594" s="640"/>
      <c r="N594" s="640"/>
      <c r="O594" s="640"/>
      <c r="P594" s="640"/>
      <c r="Q594" s="640"/>
      <c r="R594" s="640"/>
      <c r="S594" s="640"/>
      <c r="T594" s="640"/>
      <c r="U594" s="640"/>
      <c r="V594" s="640"/>
      <c r="W594" s="640"/>
      <c r="X594" s="640"/>
    </row>
    <row r="595" customFormat="false" ht="15" hidden="false" customHeight="false" outlineLevel="0" collapsed="false">
      <c r="A595" s="667"/>
      <c r="B595" s="640"/>
      <c r="C595" s="640"/>
      <c r="D595" s="640"/>
      <c r="E595" s="640"/>
      <c r="F595" s="640"/>
      <c r="G595" s="640"/>
      <c r="H595" s="640"/>
      <c r="I595" s="640"/>
      <c r="J595" s="640"/>
      <c r="K595" s="640"/>
      <c r="L595" s="640"/>
      <c r="M595" s="640"/>
      <c r="N595" s="640"/>
      <c r="O595" s="640"/>
      <c r="P595" s="640"/>
      <c r="Q595" s="640"/>
      <c r="R595" s="640"/>
      <c r="S595" s="640"/>
      <c r="T595" s="640"/>
      <c r="U595" s="640"/>
      <c r="V595" s="640"/>
      <c r="W595" s="640"/>
      <c r="X595" s="640"/>
    </row>
    <row r="596" customFormat="false" ht="15" hidden="false" customHeight="false" outlineLevel="0" collapsed="false">
      <c r="A596" s="667"/>
      <c r="B596" s="640"/>
      <c r="C596" s="640"/>
      <c r="D596" s="640"/>
      <c r="E596" s="640"/>
      <c r="F596" s="640"/>
      <c r="G596" s="640"/>
      <c r="H596" s="640"/>
      <c r="I596" s="640"/>
      <c r="J596" s="640"/>
      <c r="K596" s="640"/>
      <c r="L596" s="640"/>
      <c r="M596" s="640"/>
      <c r="N596" s="640"/>
      <c r="O596" s="640"/>
      <c r="P596" s="640"/>
      <c r="Q596" s="640"/>
      <c r="R596" s="640"/>
      <c r="S596" s="640"/>
      <c r="T596" s="640"/>
      <c r="U596" s="640"/>
      <c r="V596" s="640"/>
      <c r="W596" s="640"/>
      <c r="X596" s="640"/>
    </row>
    <row r="597" customFormat="false" ht="15" hidden="false" customHeight="false" outlineLevel="0" collapsed="false">
      <c r="A597" s="667"/>
      <c r="B597" s="640"/>
      <c r="C597" s="640"/>
      <c r="D597" s="640"/>
      <c r="E597" s="640"/>
      <c r="F597" s="640"/>
      <c r="G597" s="640"/>
      <c r="H597" s="640"/>
      <c r="I597" s="640"/>
      <c r="J597" s="640"/>
      <c r="K597" s="640"/>
      <c r="L597" s="640"/>
      <c r="M597" s="640"/>
      <c r="N597" s="640"/>
      <c r="O597" s="640"/>
      <c r="P597" s="640"/>
      <c r="Q597" s="640"/>
      <c r="R597" s="640"/>
      <c r="S597" s="640"/>
      <c r="T597" s="640"/>
      <c r="U597" s="640"/>
      <c r="V597" s="640"/>
      <c r="W597" s="640"/>
      <c r="X597" s="640"/>
    </row>
    <row r="598" customFormat="false" ht="15" hidden="false" customHeight="false" outlineLevel="0" collapsed="false">
      <c r="A598" s="667"/>
      <c r="B598" s="640"/>
      <c r="C598" s="640"/>
      <c r="D598" s="640"/>
      <c r="E598" s="640"/>
      <c r="F598" s="640"/>
      <c r="G598" s="640"/>
      <c r="H598" s="640"/>
      <c r="I598" s="640"/>
      <c r="J598" s="640"/>
      <c r="K598" s="640"/>
      <c r="L598" s="640"/>
      <c r="M598" s="640"/>
      <c r="N598" s="640"/>
      <c r="O598" s="640"/>
      <c r="P598" s="640"/>
      <c r="Q598" s="640"/>
      <c r="R598" s="640"/>
      <c r="S598" s="640"/>
      <c r="T598" s="640"/>
      <c r="U598" s="640"/>
      <c r="V598" s="640"/>
      <c r="W598" s="640"/>
      <c r="X598" s="640"/>
    </row>
    <row r="599" customFormat="false" ht="15" hidden="false" customHeight="false" outlineLevel="0" collapsed="false">
      <c r="A599" s="667"/>
      <c r="B599" s="640"/>
      <c r="C599" s="640"/>
      <c r="D599" s="640"/>
      <c r="E599" s="640"/>
      <c r="F599" s="640"/>
      <c r="G599" s="640"/>
      <c r="H599" s="640"/>
      <c r="I599" s="640"/>
      <c r="J599" s="640"/>
      <c r="K599" s="640"/>
      <c r="L599" s="640"/>
      <c r="M599" s="640"/>
      <c r="N599" s="640"/>
      <c r="O599" s="640"/>
      <c r="P599" s="640"/>
      <c r="Q599" s="640"/>
      <c r="R599" s="640"/>
      <c r="S599" s="640"/>
      <c r="T599" s="640"/>
      <c r="U599" s="640"/>
      <c r="V599" s="640"/>
      <c r="W599" s="640"/>
      <c r="X599" s="640"/>
    </row>
    <row r="600" customFormat="false" ht="15" hidden="false" customHeight="false" outlineLevel="0" collapsed="false">
      <c r="A600" s="667"/>
      <c r="B600" s="640"/>
      <c r="C600" s="640"/>
      <c r="D600" s="640"/>
      <c r="E600" s="640"/>
      <c r="F600" s="640"/>
      <c r="G600" s="640"/>
      <c r="H600" s="640"/>
      <c r="I600" s="640"/>
      <c r="J600" s="640"/>
      <c r="K600" s="640"/>
      <c r="L600" s="640"/>
      <c r="M600" s="640"/>
      <c r="N600" s="640"/>
      <c r="O600" s="640"/>
      <c r="P600" s="640"/>
      <c r="Q600" s="640"/>
      <c r="R600" s="640"/>
      <c r="S600" s="640"/>
      <c r="T600" s="640"/>
      <c r="U600" s="640"/>
      <c r="V600" s="640"/>
      <c r="W600" s="640"/>
      <c r="X600" s="640"/>
    </row>
    <row r="601" customFormat="false" ht="15" hidden="false" customHeight="false" outlineLevel="0" collapsed="false">
      <c r="A601" s="667"/>
      <c r="B601" s="640"/>
      <c r="C601" s="640"/>
      <c r="D601" s="640"/>
      <c r="E601" s="640"/>
      <c r="F601" s="640"/>
      <c r="G601" s="640"/>
      <c r="H601" s="640"/>
      <c r="I601" s="640"/>
      <c r="J601" s="640"/>
      <c r="K601" s="640"/>
      <c r="L601" s="640"/>
      <c r="M601" s="640"/>
      <c r="N601" s="640"/>
      <c r="O601" s="640"/>
      <c r="P601" s="640"/>
      <c r="Q601" s="640"/>
      <c r="R601" s="640"/>
      <c r="S601" s="640"/>
      <c r="T601" s="640"/>
      <c r="U601" s="640"/>
      <c r="V601" s="640"/>
      <c r="W601" s="640"/>
      <c r="X601" s="640"/>
    </row>
    <row r="602" customFormat="false" ht="15" hidden="false" customHeight="false" outlineLevel="0" collapsed="false">
      <c r="A602" s="667"/>
      <c r="B602" s="640"/>
      <c r="C602" s="640"/>
      <c r="D602" s="640"/>
      <c r="E602" s="640"/>
      <c r="F602" s="640"/>
      <c r="G602" s="640"/>
      <c r="H602" s="640"/>
      <c r="I602" s="640"/>
      <c r="J602" s="640"/>
      <c r="K602" s="640"/>
      <c r="L602" s="640"/>
      <c r="M602" s="640"/>
      <c r="N602" s="640"/>
      <c r="O602" s="640"/>
      <c r="P602" s="640"/>
      <c r="Q602" s="640"/>
      <c r="R602" s="640"/>
      <c r="S602" s="640"/>
      <c r="T602" s="640"/>
      <c r="U602" s="640"/>
      <c r="V602" s="640"/>
      <c r="W602" s="640"/>
      <c r="X602" s="640"/>
    </row>
    <row r="603" customFormat="false" ht="15" hidden="false" customHeight="false" outlineLevel="0" collapsed="false">
      <c r="A603" s="667"/>
      <c r="B603" s="640"/>
      <c r="C603" s="640"/>
      <c r="D603" s="640"/>
      <c r="E603" s="640"/>
      <c r="F603" s="640"/>
      <c r="G603" s="640"/>
      <c r="H603" s="640"/>
      <c r="I603" s="640"/>
      <c r="J603" s="640"/>
      <c r="K603" s="640"/>
      <c r="L603" s="640"/>
      <c r="M603" s="640"/>
      <c r="N603" s="640"/>
      <c r="O603" s="640"/>
      <c r="P603" s="640"/>
      <c r="Q603" s="640"/>
      <c r="R603" s="640"/>
      <c r="S603" s="640"/>
      <c r="T603" s="640"/>
      <c r="U603" s="640"/>
      <c r="V603" s="640"/>
      <c r="W603" s="640"/>
      <c r="X603" s="640"/>
    </row>
    <row r="604" customFormat="false" ht="15" hidden="false" customHeight="false" outlineLevel="0" collapsed="false">
      <c r="A604" s="667"/>
      <c r="B604" s="640"/>
      <c r="C604" s="640"/>
      <c r="D604" s="640"/>
      <c r="E604" s="640"/>
      <c r="F604" s="640"/>
      <c r="G604" s="640"/>
      <c r="H604" s="640"/>
      <c r="I604" s="640"/>
      <c r="J604" s="640"/>
      <c r="K604" s="640"/>
      <c r="L604" s="640"/>
      <c r="M604" s="640"/>
      <c r="N604" s="640"/>
      <c r="O604" s="640"/>
      <c r="P604" s="640"/>
      <c r="Q604" s="640"/>
      <c r="R604" s="640"/>
      <c r="S604" s="640"/>
      <c r="T604" s="640"/>
      <c r="U604" s="640"/>
      <c r="V604" s="640"/>
      <c r="W604" s="640"/>
      <c r="X604" s="640"/>
    </row>
    <row r="605" customFormat="false" ht="15" hidden="false" customHeight="false" outlineLevel="0" collapsed="false">
      <c r="A605" s="667"/>
      <c r="B605" s="640"/>
      <c r="C605" s="640"/>
      <c r="D605" s="640"/>
      <c r="E605" s="640"/>
      <c r="F605" s="640"/>
      <c r="G605" s="640"/>
      <c r="H605" s="640"/>
      <c r="I605" s="640"/>
      <c r="J605" s="640"/>
      <c r="K605" s="640"/>
      <c r="L605" s="640"/>
      <c r="M605" s="640"/>
      <c r="N605" s="640"/>
      <c r="O605" s="640"/>
      <c r="P605" s="640"/>
      <c r="Q605" s="640"/>
      <c r="R605" s="640"/>
      <c r="S605" s="640"/>
      <c r="T605" s="640"/>
      <c r="U605" s="640"/>
      <c r="V605" s="640"/>
      <c r="W605" s="640"/>
      <c r="X605" s="640"/>
    </row>
    <row r="606" customFormat="false" ht="15" hidden="false" customHeight="false" outlineLevel="0" collapsed="false">
      <c r="A606" s="667"/>
      <c r="B606" s="640"/>
      <c r="C606" s="640"/>
      <c r="D606" s="640"/>
      <c r="E606" s="640"/>
      <c r="F606" s="640"/>
      <c r="G606" s="640"/>
      <c r="H606" s="640"/>
      <c r="I606" s="640"/>
      <c r="J606" s="640"/>
      <c r="K606" s="640"/>
      <c r="L606" s="640"/>
      <c r="M606" s="640"/>
      <c r="N606" s="640"/>
      <c r="O606" s="640"/>
      <c r="P606" s="640"/>
      <c r="Q606" s="640"/>
      <c r="R606" s="640"/>
      <c r="S606" s="640"/>
      <c r="T606" s="640"/>
      <c r="U606" s="640"/>
      <c r="V606" s="640"/>
      <c r="W606" s="640"/>
      <c r="X606" s="640"/>
    </row>
    <row r="607" customFormat="false" ht="15" hidden="false" customHeight="false" outlineLevel="0" collapsed="false">
      <c r="A607" s="667"/>
      <c r="B607" s="640"/>
      <c r="C607" s="640"/>
      <c r="D607" s="640"/>
      <c r="E607" s="640"/>
      <c r="F607" s="640"/>
      <c r="G607" s="640"/>
      <c r="H607" s="640"/>
      <c r="I607" s="640"/>
      <c r="J607" s="640"/>
      <c r="K607" s="640"/>
      <c r="L607" s="640"/>
      <c r="M607" s="640"/>
      <c r="N607" s="640"/>
      <c r="O607" s="640"/>
      <c r="P607" s="640"/>
      <c r="Q607" s="640"/>
      <c r="R607" s="640"/>
      <c r="S607" s="640"/>
      <c r="T607" s="640"/>
      <c r="U607" s="640"/>
      <c r="V607" s="640"/>
      <c r="W607" s="640"/>
      <c r="X607" s="640"/>
    </row>
    <row r="608" customFormat="false" ht="15" hidden="false" customHeight="false" outlineLevel="0" collapsed="false">
      <c r="A608" s="667"/>
      <c r="B608" s="640"/>
      <c r="C608" s="640"/>
      <c r="D608" s="640"/>
      <c r="E608" s="640"/>
      <c r="F608" s="640"/>
      <c r="G608" s="640"/>
      <c r="H608" s="640"/>
      <c r="I608" s="640"/>
      <c r="J608" s="640"/>
      <c r="K608" s="640"/>
      <c r="L608" s="640"/>
      <c r="M608" s="640"/>
      <c r="N608" s="640"/>
      <c r="O608" s="640"/>
      <c r="P608" s="640"/>
      <c r="Q608" s="640"/>
      <c r="R608" s="640"/>
      <c r="S608" s="640"/>
      <c r="T608" s="640"/>
      <c r="U608" s="640"/>
      <c r="V608" s="640"/>
      <c r="W608" s="640"/>
      <c r="X608" s="640"/>
    </row>
    <row r="609" customFormat="false" ht="15" hidden="false" customHeight="false" outlineLevel="0" collapsed="false">
      <c r="A609" s="667"/>
      <c r="B609" s="640"/>
      <c r="C609" s="640"/>
      <c r="D609" s="640"/>
      <c r="E609" s="640"/>
      <c r="F609" s="640"/>
      <c r="G609" s="640"/>
      <c r="H609" s="640"/>
      <c r="I609" s="640"/>
      <c r="J609" s="640"/>
      <c r="K609" s="640"/>
      <c r="L609" s="640"/>
      <c r="M609" s="640"/>
      <c r="N609" s="640"/>
      <c r="O609" s="640"/>
      <c r="P609" s="640"/>
      <c r="Q609" s="640"/>
      <c r="R609" s="640"/>
      <c r="S609" s="640"/>
      <c r="T609" s="640"/>
      <c r="U609" s="640"/>
      <c r="V609" s="640"/>
      <c r="W609" s="640"/>
      <c r="X609" s="640"/>
    </row>
    <row r="610" customFormat="false" ht="15" hidden="false" customHeight="false" outlineLevel="0" collapsed="false">
      <c r="A610" s="667"/>
      <c r="B610" s="640"/>
      <c r="C610" s="640"/>
      <c r="D610" s="640"/>
      <c r="E610" s="640"/>
      <c r="F610" s="640"/>
      <c r="G610" s="640"/>
      <c r="H610" s="640"/>
      <c r="I610" s="640"/>
      <c r="J610" s="640"/>
      <c r="K610" s="640"/>
      <c r="L610" s="640"/>
      <c r="M610" s="640"/>
      <c r="N610" s="640"/>
      <c r="O610" s="640"/>
      <c r="P610" s="640"/>
      <c r="Q610" s="640"/>
      <c r="R610" s="640"/>
      <c r="S610" s="640"/>
      <c r="T610" s="640"/>
      <c r="U610" s="640"/>
      <c r="V610" s="640"/>
      <c r="W610" s="640"/>
      <c r="X610" s="640"/>
    </row>
    <row r="611" customFormat="false" ht="15" hidden="false" customHeight="false" outlineLevel="0" collapsed="false">
      <c r="A611" s="667"/>
      <c r="B611" s="640"/>
      <c r="C611" s="640"/>
      <c r="D611" s="640"/>
      <c r="E611" s="640"/>
      <c r="F611" s="640"/>
      <c r="G611" s="640"/>
      <c r="H611" s="640"/>
      <c r="I611" s="640"/>
      <c r="J611" s="640"/>
      <c r="K611" s="640"/>
      <c r="L611" s="640"/>
      <c r="M611" s="640"/>
      <c r="N611" s="640"/>
      <c r="O611" s="640"/>
      <c r="P611" s="640"/>
      <c r="Q611" s="640"/>
      <c r="R611" s="640"/>
      <c r="S611" s="640"/>
      <c r="T611" s="640"/>
      <c r="U611" s="640"/>
      <c r="V611" s="640"/>
      <c r="W611" s="640"/>
      <c r="X611" s="640"/>
    </row>
    <row r="612" customFormat="false" ht="15" hidden="false" customHeight="false" outlineLevel="0" collapsed="false">
      <c r="A612" s="667"/>
      <c r="B612" s="640"/>
      <c r="C612" s="640"/>
      <c r="D612" s="640"/>
      <c r="E612" s="640"/>
      <c r="F612" s="640"/>
      <c r="G612" s="640"/>
      <c r="H612" s="640"/>
      <c r="I612" s="640"/>
      <c r="J612" s="640"/>
      <c r="K612" s="640"/>
      <c r="L612" s="640"/>
      <c r="M612" s="640"/>
      <c r="N612" s="640"/>
      <c r="O612" s="640"/>
      <c r="P612" s="640"/>
      <c r="Q612" s="640"/>
      <c r="R612" s="640"/>
      <c r="S612" s="640"/>
      <c r="T612" s="640"/>
      <c r="U612" s="640"/>
      <c r="V612" s="640"/>
      <c r="W612" s="640"/>
      <c r="X612" s="640"/>
    </row>
    <row r="613" customFormat="false" ht="15" hidden="false" customHeight="false" outlineLevel="0" collapsed="false">
      <c r="A613" s="667"/>
      <c r="B613" s="640"/>
      <c r="C613" s="640"/>
      <c r="D613" s="640"/>
      <c r="E613" s="640"/>
      <c r="F613" s="640"/>
      <c r="G613" s="640"/>
      <c r="H613" s="640"/>
      <c r="I613" s="640"/>
      <c r="J613" s="640"/>
      <c r="K613" s="640"/>
      <c r="L613" s="640"/>
      <c r="M613" s="640"/>
      <c r="N613" s="640"/>
      <c r="O613" s="640"/>
      <c r="P613" s="640"/>
      <c r="Q613" s="640"/>
      <c r="R613" s="640"/>
      <c r="S613" s="640"/>
      <c r="T613" s="640"/>
      <c r="U613" s="640"/>
      <c r="V613" s="640"/>
      <c r="W613" s="640"/>
      <c r="X613" s="640"/>
    </row>
    <row r="614" customFormat="false" ht="15" hidden="false" customHeight="false" outlineLevel="0" collapsed="false">
      <c r="A614" s="667"/>
      <c r="B614" s="640"/>
      <c r="C614" s="640"/>
      <c r="D614" s="640"/>
      <c r="E614" s="640"/>
      <c r="F614" s="640"/>
      <c r="G614" s="640"/>
      <c r="H614" s="640"/>
      <c r="I614" s="640"/>
      <c r="J614" s="640"/>
      <c r="K614" s="640"/>
      <c r="L614" s="640"/>
      <c r="M614" s="640"/>
      <c r="N614" s="640"/>
      <c r="O614" s="640"/>
      <c r="P614" s="640"/>
      <c r="Q614" s="640"/>
      <c r="R614" s="640"/>
      <c r="S614" s="640"/>
      <c r="T614" s="640"/>
      <c r="U614" s="640"/>
      <c r="V614" s="640"/>
      <c r="W614" s="640"/>
      <c r="X614" s="640"/>
    </row>
    <row r="615" customFormat="false" ht="15" hidden="false" customHeight="false" outlineLevel="0" collapsed="false">
      <c r="A615" s="667"/>
      <c r="B615" s="640"/>
      <c r="C615" s="640"/>
      <c r="D615" s="640"/>
      <c r="E615" s="640"/>
      <c r="F615" s="640"/>
      <c r="G615" s="640"/>
      <c r="H615" s="640"/>
      <c r="I615" s="640"/>
      <c r="J615" s="640"/>
      <c r="K615" s="640"/>
      <c r="L615" s="640"/>
      <c r="M615" s="640"/>
      <c r="N615" s="640"/>
      <c r="O615" s="640"/>
      <c r="P615" s="640"/>
      <c r="Q615" s="640"/>
      <c r="R615" s="640"/>
      <c r="S615" s="640"/>
      <c r="T615" s="640"/>
      <c r="U615" s="640"/>
      <c r="V615" s="640"/>
      <c r="W615" s="640"/>
      <c r="X615" s="640"/>
    </row>
    <row r="616" customFormat="false" ht="15" hidden="false" customHeight="false" outlineLevel="0" collapsed="false">
      <c r="A616" s="667"/>
      <c r="B616" s="640"/>
      <c r="C616" s="640"/>
      <c r="D616" s="640"/>
      <c r="E616" s="640"/>
      <c r="F616" s="640"/>
      <c r="G616" s="640"/>
      <c r="H616" s="640"/>
      <c r="I616" s="640"/>
      <c r="J616" s="640"/>
      <c r="K616" s="640"/>
      <c r="L616" s="640"/>
      <c r="M616" s="640"/>
      <c r="N616" s="640"/>
      <c r="O616" s="640"/>
      <c r="P616" s="640"/>
      <c r="Q616" s="640"/>
      <c r="R616" s="640"/>
      <c r="S616" s="640"/>
      <c r="T616" s="640"/>
      <c r="U616" s="640"/>
      <c r="V616" s="640"/>
      <c r="W616" s="640"/>
      <c r="X616" s="640"/>
    </row>
    <row r="617" customFormat="false" ht="15" hidden="false" customHeight="false" outlineLevel="0" collapsed="false">
      <c r="A617" s="667"/>
      <c r="B617" s="640"/>
      <c r="C617" s="640"/>
      <c r="D617" s="640"/>
      <c r="E617" s="640"/>
      <c r="F617" s="640"/>
      <c r="G617" s="640"/>
      <c r="H617" s="640"/>
      <c r="I617" s="640"/>
      <c r="J617" s="640"/>
      <c r="K617" s="640"/>
      <c r="L617" s="640"/>
      <c r="M617" s="640"/>
      <c r="N617" s="640"/>
      <c r="O617" s="640"/>
      <c r="P617" s="640"/>
      <c r="Q617" s="640"/>
      <c r="R617" s="640"/>
      <c r="S617" s="640"/>
      <c r="T617" s="640"/>
      <c r="U617" s="640"/>
      <c r="V617" s="640"/>
      <c r="W617" s="640"/>
      <c r="X617" s="640"/>
    </row>
    <row r="618" customFormat="false" ht="15" hidden="false" customHeight="false" outlineLevel="0" collapsed="false">
      <c r="A618" s="667"/>
      <c r="B618" s="640"/>
      <c r="C618" s="640"/>
      <c r="D618" s="640"/>
      <c r="E618" s="640"/>
      <c r="F618" s="640"/>
      <c r="G618" s="640"/>
      <c r="H618" s="640"/>
      <c r="I618" s="640"/>
      <c r="J618" s="640"/>
      <c r="K618" s="640"/>
      <c r="L618" s="640"/>
      <c r="M618" s="640"/>
      <c r="N618" s="640"/>
      <c r="O618" s="640"/>
      <c r="P618" s="640"/>
      <c r="Q618" s="640"/>
      <c r="R618" s="640"/>
      <c r="S618" s="640"/>
      <c r="T618" s="640"/>
      <c r="U618" s="640"/>
      <c r="V618" s="640"/>
      <c r="W618" s="640"/>
      <c r="X618" s="640"/>
    </row>
    <row r="619" customFormat="false" ht="15" hidden="false" customHeight="false" outlineLevel="0" collapsed="false">
      <c r="A619" s="667"/>
      <c r="B619" s="640"/>
      <c r="C619" s="640"/>
      <c r="D619" s="640"/>
      <c r="E619" s="640"/>
      <c r="F619" s="640"/>
      <c r="G619" s="640"/>
      <c r="H619" s="640"/>
      <c r="I619" s="640"/>
      <c r="J619" s="640"/>
      <c r="K619" s="640"/>
      <c r="L619" s="640"/>
      <c r="M619" s="640"/>
      <c r="N619" s="640"/>
      <c r="O619" s="640"/>
      <c r="P619" s="640"/>
      <c r="Q619" s="640"/>
      <c r="R619" s="640"/>
      <c r="S619" s="640"/>
      <c r="T619" s="640"/>
      <c r="U619" s="640"/>
      <c r="V619" s="640"/>
      <c r="W619" s="640"/>
      <c r="X619" s="640"/>
    </row>
    <row r="620" customFormat="false" ht="15" hidden="false" customHeight="false" outlineLevel="0" collapsed="false">
      <c r="A620" s="667"/>
      <c r="B620" s="640"/>
      <c r="C620" s="640"/>
      <c r="D620" s="640"/>
      <c r="E620" s="640"/>
      <c r="F620" s="640"/>
      <c r="G620" s="640"/>
      <c r="H620" s="640"/>
      <c r="I620" s="640"/>
      <c r="J620" s="640"/>
      <c r="K620" s="640"/>
      <c r="L620" s="640"/>
      <c r="M620" s="640"/>
      <c r="N620" s="640"/>
      <c r="O620" s="640"/>
      <c r="P620" s="640"/>
      <c r="Q620" s="640"/>
      <c r="R620" s="640"/>
      <c r="S620" s="640"/>
      <c r="T620" s="640"/>
      <c r="U620" s="640"/>
      <c r="V620" s="640"/>
      <c r="W620" s="640"/>
      <c r="X620" s="640"/>
    </row>
    <row r="621" customFormat="false" ht="15" hidden="false" customHeight="false" outlineLevel="0" collapsed="false">
      <c r="A621" s="667"/>
      <c r="B621" s="640"/>
      <c r="C621" s="640"/>
      <c r="D621" s="640"/>
      <c r="E621" s="640"/>
      <c r="F621" s="640"/>
      <c r="G621" s="640"/>
      <c r="H621" s="640"/>
      <c r="I621" s="640"/>
      <c r="J621" s="640"/>
      <c r="K621" s="640"/>
      <c r="L621" s="640"/>
      <c r="M621" s="640"/>
      <c r="N621" s="640"/>
      <c r="O621" s="640"/>
      <c r="P621" s="640"/>
      <c r="Q621" s="640"/>
      <c r="R621" s="640"/>
      <c r="S621" s="640"/>
      <c r="T621" s="640"/>
      <c r="U621" s="640"/>
      <c r="V621" s="640"/>
      <c r="W621" s="640"/>
      <c r="X621" s="640"/>
    </row>
    <row r="622" customFormat="false" ht="15" hidden="false" customHeight="false" outlineLevel="0" collapsed="false">
      <c r="A622" s="667"/>
      <c r="B622" s="640"/>
      <c r="C622" s="640"/>
      <c r="D622" s="640"/>
      <c r="E622" s="640"/>
      <c r="F622" s="640"/>
      <c r="G622" s="640"/>
      <c r="H622" s="640"/>
      <c r="I622" s="640"/>
      <c r="J622" s="640"/>
      <c r="K622" s="640"/>
      <c r="L622" s="640"/>
      <c r="M622" s="640"/>
      <c r="N622" s="640"/>
      <c r="O622" s="640"/>
      <c r="P622" s="640"/>
      <c r="Q622" s="640"/>
      <c r="R622" s="640"/>
      <c r="S622" s="640"/>
      <c r="T622" s="640"/>
      <c r="U622" s="640"/>
      <c r="V622" s="640"/>
      <c r="W622" s="640"/>
      <c r="X622" s="640"/>
    </row>
    <row r="623" customFormat="false" ht="15" hidden="false" customHeight="false" outlineLevel="0" collapsed="false">
      <c r="A623" s="667"/>
      <c r="B623" s="640"/>
      <c r="C623" s="640"/>
      <c r="D623" s="640"/>
      <c r="E623" s="640"/>
      <c r="F623" s="640"/>
      <c r="G623" s="640"/>
      <c r="H623" s="640"/>
      <c r="I623" s="640"/>
      <c r="J623" s="640"/>
      <c r="K623" s="640"/>
      <c r="L623" s="640"/>
      <c r="M623" s="640"/>
      <c r="N623" s="640"/>
      <c r="O623" s="640"/>
      <c r="P623" s="640"/>
      <c r="Q623" s="640"/>
      <c r="R623" s="640"/>
      <c r="S623" s="640"/>
      <c r="T623" s="640"/>
      <c r="U623" s="640"/>
      <c r="V623" s="640"/>
      <c r="W623" s="640"/>
      <c r="X623" s="640"/>
    </row>
    <row r="624" customFormat="false" ht="15" hidden="false" customHeight="false" outlineLevel="0" collapsed="false">
      <c r="A624" s="667"/>
      <c r="B624" s="640"/>
      <c r="C624" s="640"/>
      <c r="D624" s="640"/>
      <c r="E624" s="640"/>
      <c r="F624" s="640"/>
      <c r="G624" s="640"/>
      <c r="H624" s="640"/>
      <c r="I624" s="640"/>
      <c r="J624" s="640"/>
      <c r="K624" s="640"/>
      <c r="L624" s="640"/>
      <c r="M624" s="640"/>
      <c r="N624" s="640"/>
      <c r="O624" s="640"/>
      <c r="P624" s="640"/>
      <c r="Q624" s="640"/>
      <c r="R624" s="640"/>
      <c r="S624" s="640"/>
      <c r="T624" s="640"/>
      <c r="U624" s="640"/>
      <c r="V624" s="640"/>
      <c r="W624" s="640"/>
      <c r="X624" s="640"/>
    </row>
    <row r="625" customFormat="false" ht="15" hidden="false" customHeight="false" outlineLevel="0" collapsed="false">
      <c r="A625" s="667"/>
      <c r="B625" s="640"/>
      <c r="C625" s="640"/>
      <c r="D625" s="640"/>
      <c r="E625" s="640"/>
      <c r="F625" s="640"/>
      <c r="G625" s="640"/>
      <c r="H625" s="640"/>
      <c r="I625" s="640"/>
      <c r="J625" s="640"/>
      <c r="K625" s="640"/>
      <c r="L625" s="640"/>
      <c r="M625" s="640"/>
      <c r="N625" s="640"/>
      <c r="O625" s="640"/>
      <c r="P625" s="640"/>
      <c r="Q625" s="640"/>
      <c r="R625" s="640"/>
      <c r="S625" s="640"/>
      <c r="T625" s="640"/>
      <c r="U625" s="640"/>
      <c r="V625" s="640"/>
      <c r="W625" s="640"/>
      <c r="X625" s="640"/>
    </row>
    <row r="626" customFormat="false" ht="15" hidden="false" customHeight="false" outlineLevel="0" collapsed="false">
      <c r="A626" s="667"/>
      <c r="B626" s="640"/>
      <c r="C626" s="640"/>
      <c r="D626" s="640"/>
      <c r="E626" s="640"/>
      <c r="F626" s="640"/>
      <c r="G626" s="640"/>
      <c r="H626" s="640"/>
      <c r="I626" s="640"/>
      <c r="J626" s="640"/>
      <c r="K626" s="640"/>
      <c r="L626" s="640"/>
      <c r="M626" s="640"/>
      <c r="N626" s="640"/>
      <c r="O626" s="640"/>
      <c r="P626" s="640"/>
      <c r="Q626" s="640"/>
      <c r="R626" s="640"/>
      <c r="S626" s="640"/>
      <c r="T626" s="640"/>
      <c r="U626" s="640"/>
      <c r="V626" s="640"/>
      <c r="W626" s="640"/>
      <c r="X626" s="640"/>
    </row>
    <row r="627" customFormat="false" ht="15" hidden="false" customHeight="false" outlineLevel="0" collapsed="false">
      <c r="A627" s="667"/>
      <c r="B627" s="640"/>
      <c r="C627" s="640"/>
      <c r="D627" s="640"/>
      <c r="E627" s="640"/>
      <c r="F627" s="640"/>
      <c r="G627" s="640"/>
      <c r="H627" s="640"/>
      <c r="I627" s="640"/>
      <c r="J627" s="640"/>
      <c r="K627" s="640"/>
      <c r="L627" s="640"/>
      <c r="M627" s="640"/>
      <c r="N627" s="640"/>
      <c r="O627" s="640"/>
      <c r="P627" s="640"/>
      <c r="Q627" s="640"/>
      <c r="R627" s="640"/>
      <c r="S627" s="640"/>
      <c r="T627" s="640"/>
      <c r="U627" s="640"/>
      <c r="V627" s="640"/>
      <c r="W627" s="640"/>
      <c r="X627" s="640"/>
    </row>
    <row r="628" customFormat="false" ht="15" hidden="false" customHeight="false" outlineLevel="0" collapsed="false">
      <c r="A628" s="667"/>
      <c r="B628" s="640"/>
      <c r="C628" s="640"/>
      <c r="D628" s="640"/>
      <c r="E628" s="640"/>
      <c r="F628" s="640"/>
      <c r="G628" s="640"/>
      <c r="H628" s="640"/>
      <c r="I628" s="640"/>
      <c r="J628" s="640"/>
      <c r="K628" s="640"/>
      <c r="L628" s="640"/>
      <c r="M628" s="640"/>
      <c r="N628" s="640"/>
      <c r="O628" s="640"/>
      <c r="P628" s="640"/>
      <c r="Q628" s="640"/>
      <c r="R628" s="640"/>
      <c r="S628" s="640"/>
      <c r="T628" s="640"/>
      <c r="U628" s="640"/>
      <c r="V628" s="640"/>
      <c r="W628" s="640"/>
      <c r="X628" s="640"/>
    </row>
    <row r="629" customFormat="false" ht="15" hidden="false" customHeight="false" outlineLevel="0" collapsed="false">
      <c r="A629" s="667"/>
      <c r="B629" s="640"/>
      <c r="C629" s="640"/>
      <c r="D629" s="640"/>
      <c r="E629" s="640"/>
      <c r="F629" s="640"/>
      <c r="G629" s="640"/>
      <c r="H629" s="640"/>
      <c r="I629" s="640"/>
      <c r="J629" s="640"/>
      <c r="K629" s="640"/>
      <c r="L629" s="640"/>
      <c r="M629" s="640"/>
      <c r="N629" s="640"/>
      <c r="O629" s="640"/>
      <c r="P629" s="640"/>
      <c r="Q629" s="640"/>
      <c r="R629" s="640"/>
      <c r="S629" s="640"/>
      <c r="T629" s="640"/>
      <c r="U629" s="640"/>
      <c r="V629" s="640"/>
      <c r="W629" s="640"/>
      <c r="X629" s="640"/>
    </row>
    <row r="630" customFormat="false" ht="15" hidden="false" customHeight="false" outlineLevel="0" collapsed="false">
      <c r="A630" s="667"/>
      <c r="B630" s="640"/>
      <c r="C630" s="640"/>
      <c r="D630" s="640"/>
      <c r="E630" s="640"/>
      <c r="F630" s="640"/>
      <c r="G630" s="640"/>
      <c r="H630" s="640"/>
      <c r="I630" s="640"/>
      <c r="J630" s="640"/>
      <c r="K630" s="640"/>
      <c r="L630" s="640"/>
      <c r="M630" s="640"/>
      <c r="N630" s="640"/>
      <c r="O630" s="640"/>
      <c r="P630" s="640"/>
      <c r="Q630" s="640"/>
      <c r="R630" s="640"/>
      <c r="S630" s="640"/>
      <c r="T630" s="640"/>
      <c r="U630" s="640"/>
      <c r="V630" s="640"/>
      <c r="W630" s="640"/>
      <c r="X630" s="640"/>
    </row>
    <row r="631" customFormat="false" ht="15" hidden="false" customHeight="false" outlineLevel="0" collapsed="false">
      <c r="A631" s="667"/>
      <c r="B631" s="640"/>
      <c r="C631" s="640"/>
      <c r="D631" s="640"/>
      <c r="E631" s="640"/>
      <c r="F631" s="640"/>
      <c r="G631" s="640"/>
      <c r="H631" s="640"/>
      <c r="I631" s="640"/>
      <c r="J631" s="640"/>
      <c r="K631" s="640"/>
      <c r="L631" s="640"/>
      <c r="M631" s="640"/>
      <c r="N631" s="640"/>
      <c r="O631" s="640"/>
      <c r="P631" s="640"/>
      <c r="Q631" s="640"/>
      <c r="R631" s="640"/>
      <c r="S631" s="640"/>
      <c r="T631" s="640"/>
      <c r="U631" s="640"/>
      <c r="V631" s="640"/>
      <c r="W631" s="640"/>
      <c r="X631" s="640"/>
    </row>
    <row r="632" customFormat="false" ht="15" hidden="false" customHeight="false" outlineLevel="0" collapsed="false">
      <c r="A632" s="667"/>
      <c r="B632" s="640"/>
      <c r="C632" s="640"/>
      <c r="D632" s="640"/>
      <c r="E632" s="640"/>
      <c r="F632" s="640"/>
      <c r="G632" s="640"/>
      <c r="H632" s="640"/>
      <c r="I632" s="640"/>
      <c r="J632" s="640"/>
      <c r="K632" s="640"/>
      <c r="L632" s="640"/>
      <c r="M632" s="640"/>
      <c r="N632" s="640"/>
      <c r="O632" s="640"/>
      <c r="P632" s="640"/>
      <c r="Q632" s="640"/>
      <c r="R632" s="640"/>
      <c r="S632" s="640"/>
      <c r="T632" s="640"/>
      <c r="U632" s="640"/>
      <c r="V632" s="640"/>
      <c r="W632" s="640"/>
      <c r="X632" s="640"/>
    </row>
    <row r="633" customFormat="false" ht="15" hidden="false" customHeight="false" outlineLevel="0" collapsed="false">
      <c r="A633" s="667"/>
      <c r="B633" s="640"/>
      <c r="C633" s="640"/>
      <c r="D633" s="640"/>
      <c r="E633" s="640"/>
      <c r="F633" s="640"/>
      <c r="G633" s="640"/>
      <c r="H633" s="640"/>
      <c r="I633" s="640"/>
      <c r="J633" s="640"/>
      <c r="K633" s="640"/>
      <c r="L633" s="640"/>
      <c r="M633" s="640"/>
      <c r="N633" s="640"/>
      <c r="O633" s="640"/>
      <c r="P633" s="640"/>
      <c r="Q633" s="640"/>
      <c r="R633" s="640"/>
      <c r="S633" s="640"/>
      <c r="T633" s="640"/>
      <c r="U633" s="640"/>
      <c r="V633" s="640"/>
      <c r="W633" s="640"/>
      <c r="X633" s="640"/>
    </row>
    <row r="634" customFormat="false" ht="15" hidden="false" customHeight="false" outlineLevel="0" collapsed="false">
      <c r="A634" s="667"/>
      <c r="B634" s="640"/>
      <c r="C634" s="640"/>
      <c r="D634" s="640"/>
      <c r="E634" s="640"/>
      <c r="F634" s="640"/>
      <c r="G634" s="640"/>
      <c r="H634" s="640"/>
      <c r="I634" s="640"/>
      <c r="J634" s="640"/>
      <c r="K634" s="640"/>
      <c r="L634" s="640"/>
      <c r="M634" s="640"/>
      <c r="N634" s="640"/>
      <c r="O634" s="640"/>
      <c r="P634" s="640"/>
      <c r="Q634" s="640"/>
      <c r="R634" s="640"/>
      <c r="S634" s="640"/>
      <c r="T634" s="640"/>
      <c r="U634" s="640"/>
      <c r="V634" s="640"/>
      <c r="W634" s="640"/>
      <c r="X634" s="640"/>
    </row>
    <row r="635" customFormat="false" ht="15" hidden="false" customHeight="false" outlineLevel="0" collapsed="false">
      <c r="A635" s="667"/>
      <c r="B635" s="640"/>
      <c r="C635" s="640"/>
      <c r="D635" s="640"/>
      <c r="E635" s="640"/>
      <c r="F635" s="640"/>
      <c r="G635" s="640"/>
      <c r="H635" s="640"/>
      <c r="I635" s="640"/>
      <c r="J635" s="640"/>
      <c r="K635" s="640"/>
      <c r="L635" s="640"/>
      <c r="M635" s="640"/>
      <c r="N635" s="640"/>
      <c r="O635" s="640"/>
      <c r="P635" s="640"/>
      <c r="Q635" s="640"/>
      <c r="R635" s="640"/>
      <c r="S635" s="640"/>
      <c r="T635" s="640"/>
      <c r="U635" s="640"/>
      <c r="V635" s="640"/>
      <c r="W635" s="640"/>
      <c r="X635" s="640"/>
    </row>
    <row r="636" customFormat="false" ht="15" hidden="false" customHeight="false" outlineLevel="0" collapsed="false">
      <c r="A636" s="667"/>
      <c r="B636" s="640"/>
      <c r="C636" s="640"/>
      <c r="D636" s="640"/>
      <c r="E636" s="640"/>
      <c r="F636" s="640"/>
      <c r="G636" s="640"/>
      <c r="H636" s="640"/>
      <c r="I636" s="640"/>
      <c r="J636" s="640"/>
      <c r="K636" s="640"/>
      <c r="L636" s="640"/>
      <c r="M636" s="640"/>
      <c r="N636" s="640"/>
      <c r="O636" s="640"/>
      <c r="P636" s="640"/>
      <c r="Q636" s="640"/>
      <c r="R636" s="640"/>
      <c r="S636" s="640"/>
      <c r="T636" s="640"/>
      <c r="U636" s="640"/>
      <c r="V636" s="640"/>
      <c r="W636" s="640"/>
      <c r="X636" s="640"/>
    </row>
    <row r="637" customFormat="false" ht="15" hidden="false" customHeight="false" outlineLevel="0" collapsed="false">
      <c r="A637" s="667"/>
      <c r="B637" s="640"/>
      <c r="C637" s="640"/>
      <c r="D637" s="640"/>
      <c r="E637" s="640"/>
      <c r="F637" s="640"/>
      <c r="G637" s="640"/>
      <c r="H637" s="640"/>
      <c r="I637" s="640"/>
      <c r="J637" s="640"/>
      <c r="K637" s="640"/>
      <c r="L637" s="640"/>
      <c r="M637" s="640"/>
      <c r="N637" s="640"/>
      <c r="O637" s="640"/>
      <c r="P637" s="640"/>
      <c r="Q637" s="640"/>
      <c r="R637" s="640"/>
      <c r="S637" s="640"/>
      <c r="T637" s="640"/>
      <c r="U637" s="640"/>
      <c r="V637" s="640"/>
      <c r="W637" s="640"/>
      <c r="X637" s="640"/>
    </row>
    <row r="638" customFormat="false" ht="15" hidden="false" customHeight="false" outlineLevel="0" collapsed="false">
      <c r="A638" s="667"/>
      <c r="B638" s="640"/>
      <c r="C638" s="640"/>
      <c r="D638" s="640"/>
      <c r="E638" s="640"/>
      <c r="F638" s="640"/>
      <c r="G638" s="640"/>
      <c r="H638" s="640"/>
      <c r="I638" s="640"/>
      <c r="J638" s="640"/>
      <c r="K638" s="640"/>
      <c r="L638" s="640"/>
      <c r="M638" s="640"/>
      <c r="N638" s="640"/>
      <c r="O638" s="640"/>
      <c r="P638" s="640"/>
      <c r="Q638" s="640"/>
      <c r="R638" s="640"/>
      <c r="S638" s="640"/>
      <c r="T638" s="640"/>
      <c r="U638" s="640"/>
      <c r="V638" s="640"/>
      <c r="W638" s="640"/>
      <c r="X638" s="640"/>
    </row>
    <row r="639" customFormat="false" ht="15" hidden="false" customHeight="false" outlineLevel="0" collapsed="false">
      <c r="A639" s="667"/>
      <c r="B639" s="640"/>
      <c r="C639" s="640"/>
      <c r="D639" s="640"/>
      <c r="E639" s="640"/>
      <c r="F639" s="640"/>
      <c r="G639" s="640"/>
      <c r="H639" s="640"/>
      <c r="I639" s="640"/>
      <c r="J639" s="640"/>
      <c r="K639" s="640"/>
      <c r="L639" s="640"/>
      <c r="M639" s="640"/>
      <c r="N639" s="640"/>
      <c r="O639" s="640"/>
      <c r="P639" s="640"/>
      <c r="Q639" s="640"/>
      <c r="R639" s="640"/>
      <c r="S639" s="640"/>
      <c r="T639" s="640"/>
      <c r="U639" s="640"/>
      <c r="V639" s="640"/>
      <c r="W639" s="640"/>
      <c r="X639" s="640"/>
    </row>
    <row r="640" customFormat="false" ht="15" hidden="false" customHeight="false" outlineLevel="0" collapsed="false">
      <c r="A640" s="667"/>
      <c r="B640" s="640"/>
      <c r="C640" s="640"/>
      <c r="D640" s="640"/>
      <c r="E640" s="640"/>
      <c r="F640" s="640"/>
      <c r="G640" s="640"/>
      <c r="H640" s="640"/>
      <c r="I640" s="640"/>
      <c r="J640" s="640"/>
      <c r="K640" s="640"/>
      <c r="L640" s="640"/>
      <c r="M640" s="640"/>
      <c r="N640" s="640"/>
      <c r="O640" s="640"/>
      <c r="P640" s="640"/>
      <c r="Q640" s="640"/>
      <c r="R640" s="640"/>
      <c r="S640" s="640"/>
      <c r="T640" s="640"/>
      <c r="U640" s="640"/>
      <c r="V640" s="640"/>
      <c r="W640" s="640"/>
      <c r="X640" s="640"/>
    </row>
    <row r="641" customFormat="false" ht="15" hidden="false" customHeight="false" outlineLevel="0" collapsed="false">
      <c r="A641" s="667"/>
      <c r="B641" s="640"/>
      <c r="C641" s="640"/>
      <c r="D641" s="640"/>
      <c r="E641" s="640"/>
      <c r="F641" s="640"/>
      <c r="G641" s="640"/>
      <c r="H641" s="640"/>
      <c r="I641" s="640"/>
      <c r="J641" s="640"/>
      <c r="K641" s="640"/>
      <c r="L641" s="640"/>
      <c r="M641" s="640"/>
      <c r="N641" s="640"/>
      <c r="O641" s="640"/>
      <c r="P641" s="640"/>
      <c r="Q641" s="640"/>
      <c r="R641" s="640"/>
      <c r="S641" s="640"/>
      <c r="T641" s="640"/>
      <c r="U641" s="640"/>
      <c r="V641" s="640"/>
      <c r="W641" s="640"/>
      <c r="X641" s="640"/>
    </row>
    <row r="642" customFormat="false" ht="15" hidden="false" customHeight="false" outlineLevel="0" collapsed="false">
      <c r="A642" s="667"/>
      <c r="B642" s="640"/>
      <c r="C642" s="640"/>
      <c r="D642" s="640"/>
      <c r="E642" s="640"/>
      <c r="F642" s="640"/>
      <c r="G642" s="640"/>
      <c r="H642" s="640"/>
      <c r="I642" s="640"/>
      <c r="J642" s="640"/>
      <c r="K642" s="640"/>
      <c r="L642" s="640"/>
      <c r="M642" s="640"/>
      <c r="N642" s="640"/>
      <c r="O642" s="640"/>
      <c r="P642" s="640"/>
      <c r="Q642" s="640"/>
      <c r="R642" s="640"/>
      <c r="S642" s="640"/>
      <c r="T642" s="640"/>
      <c r="U642" s="640"/>
      <c r="V642" s="640"/>
      <c r="W642" s="640"/>
      <c r="X642" s="640"/>
    </row>
    <row r="643" customFormat="false" ht="15" hidden="false" customHeight="false" outlineLevel="0" collapsed="false">
      <c r="A643" s="667"/>
      <c r="B643" s="640"/>
      <c r="C643" s="640"/>
      <c r="D643" s="640"/>
      <c r="E643" s="640"/>
      <c r="F643" s="640"/>
      <c r="G643" s="640"/>
      <c r="H643" s="640"/>
      <c r="I643" s="640"/>
      <c r="J643" s="640"/>
      <c r="K643" s="640"/>
      <c r="L643" s="640"/>
      <c r="M643" s="640"/>
      <c r="N643" s="640"/>
      <c r="O643" s="640"/>
      <c r="P643" s="640"/>
      <c r="Q643" s="640"/>
      <c r="R643" s="640"/>
      <c r="S643" s="640"/>
      <c r="T643" s="640"/>
      <c r="U643" s="640"/>
      <c r="V643" s="640"/>
      <c r="W643" s="640"/>
      <c r="X643" s="640"/>
    </row>
    <row r="644" customFormat="false" ht="15" hidden="false" customHeight="false" outlineLevel="0" collapsed="false">
      <c r="A644" s="667"/>
      <c r="B644" s="640"/>
      <c r="C644" s="640"/>
      <c r="D644" s="640"/>
      <c r="E644" s="640"/>
      <c r="F644" s="640"/>
      <c r="G644" s="640"/>
      <c r="H644" s="640"/>
      <c r="I644" s="640"/>
      <c r="J644" s="640"/>
      <c r="K644" s="640"/>
      <c r="L644" s="640"/>
      <c r="M644" s="640"/>
      <c r="N644" s="640"/>
      <c r="O644" s="640"/>
      <c r="P644" s="640"/>
      <c r="Q644" s="640"/>
      <c r="R644" s="640"/>
      <c r="S644" s="640"/>
      <c r="T644" s="640"/>
      <c r="U644" s="640"/>
      <c r="V644" s="640"/>
      <c r="W644" s="640"/>
      <c r="X644" s="640"/>
    </row>
    <row r="645" customFormat="false" ht="15" hidden="false" customHeight="false" outlineLevel="0" collapsed="false">
      <c r="A645" s="667"/>
      <c r="B645" s="640"/>
      <c r="C645" s="640"/>
      <c r="D645" s="640"/>
      <c r="E645" s="640"/>
      <c r="F645" s="640"/>
      <c r="G645" s="640"/>
      <c r="H645" s="640"/>
      <c r="I645" s="640"/>
      <c r="J645" s="640"/>
      <c r="K645" s="640"/>
      <c r="L645" s="640"/>
      <c r="M645" s="640"/>
      <c r="N645" s="640"/>
      <c r="O645" s="640"/>
      <c r="P645" s="640"/>
      <c r="Q645" s="640"/>
      <c r="R645" s="640"/>
      <c r="S645" s="640"/>
      <c r="T645" s="640"/>
      <c r="U645" s="640"/>
      <c r="V645" s="640"/>
      <c r="W645" s="640"/>
      <c r="X645" s="640"/>
    </row>
    <row r="646" customFormat="false" ht="15" hidden="false" customHeight="false" outlineLevel="0" collapsed="false">
      <c r="A646" s="667"/>
      <c r="B646" s="640"/>
      <c r="C646" s="640"/>
      <c r="D646" s="640"/>
      <c r="E646" s="640"/>
      <c r="F646" s="640"/>
      <c r="G646" s="640"/>
      <c r="H646" s="640"/>
      <c r="I646" s="640"/>
      <c r="J646" s="640"/>
      <c r="K646" s="640"/>
      <c r="L646" s="640"/>
      <c r="M646" s="640"/>
      <c r="N646" s="640"/>
      <c r="O646" s="640"/>
      <c r="P646" s="640"/>
      <c r="Q646" s="640"/>
      <c r="R646" s="640"/>
      <c r="S646" s="640"/>
      <c r="T646" s="640"/>
      <c r="U646" s="640"/>
      <c r="V646" s="640"/>
      <c r="W646" s="640"/>
      <c r="X646" s="640"/>
    </row>
    <row r="647" customFormat="false" ht="15" hidden="false" customHeight="false" outlineLevel="0" collapsed="false">
      <c r="A647" s="667"/>
      <c r="B647" s="640"/>
      <c r="C647" s="640"/>
      <c r="D647" s="640"/>
      <c r="E647" s="640"/>
      <c r="F647" s="640"/>
      <c r="G647" s="640"/>
      <c r="H647" s="640"/>
      <c r="I647" s="640"/>
      <c r="J647" s="640"/>
      <c r="K647" s="640"/>
      <c r="L647" s="640"/>
      <c r="M647" s="640"/>
      <c r="N647" s="640"/>
      <c r="O647" s="640"/>
      <c r="P647" s="640"/>
      <c r="Q647" s="640"/>
      <c r="R647" s="640"/>
      <c r="S647" s="640"/>
      <c r="T647" s="640"/>
      <c r="U647" s="640"/>
      <c r="V647" s="640"/>
      <c r="W647" s="640"/>
      <c r="X647" s="640"/>
    </row>
    <row r="648" customFormat="false" ht="15" hidden="false" customHeight="false" outlineLevel="0" collapsed="false">
      <c r="A648" s="667"/>
      <c r="B648" s="640"/>
      <c r="C648" s="640"/>
      <c r="D648" s="640"/>
      <c r="E648" s="640"/>
      <c r="F648" s="640"/>
      <c r="G648" s="640"/>
      <c r="H648" s="640"/>
      <c r="I648" s="640"/>
      <c r="J648" s="640"/>
      <c r="K648" s="640"/>
      <c r="L648" s="640"/>
      <c r="M648" s="640"/>
      <c r="N648" s="640"/>
      <c r="O648" s="640"/>
      <c r="P648" s="640"/>
      <c r="Q648" s="640"/>
      <c r="R648" s="640"/>
      <c r="S648" s="640"/>
      <c r="T648" s="640"/>
      <c r="U648" s="640"/>
      <c r="V648" s="640"/>
      <c r="W648" s="640"/>
      <c r="X648" s="640"/>
    </row>
    <row r="649" customFormat="false" ht="15" hidden="false" customHeight="false" outlineLevel="0" collapsed="false">
      <c r="A649" s="667"/>
      <c r="B649" s="640"/>
      <c r="C649" s="640"/>
      <c r="D649" s="640"/>
      <c r="E649" s="640"/>
      <c r="F649" s="640"/>
      <c r="G649" s="640"/>
      <c r="H649" s="640"/>
      <c r="I649" s="640"/>
      <c r="J649" s="640"/>
      <c r="K649" s="640"/>
      <c r="L649" s="640"/>
      <c r="M649" s="640"/>
      <c r="N649" s="640"/>
      <c r="O649" s="640"/>
      <c r="P649" s="640"/>
      <c r="Q649" s="640"/>
      <c r="R649" s="640"/>
      <c r="S649" s="640"/>
      <c r="T649" s="640"/>
      <c r="U649" s="640"/>
      <c r="V649" s="640"/>
      <c r="W649" s="640"/>
      <c r="X649" s="640"/>
    </row>
    <row r="650" customFormat="false" ht="15" hidden="false" customHeight="false" outlineLevel="0" collapsed="false">
      <c r="A650" s="667"/>
      <c r="B650" s="640"/>
      <c r="C650" s="640"/>
      <c r="D650" s="640"/>
      <c r="E650" s="640"/>
      <c r="F650" s="640"/>
      <c r="G650" s="640"/>
      <c r="H650" s="640"/>
      <c r="I650" s="640"/>
      <c r="J650" s="640"/>
      <c r="K650" s="640"/>
      <c r="L650" s="640"/>
      <c r="M650" s="640"/>
      <c r="N650" s="640"/>
      <c r="O650" s="640"/>
      <c r="P650" s="640"/>
      <c r="Q650" s="640"/>
      <c r="R650" s="640"/>
      <c r="S650" s="640"/>
      <c r="T650" s="640"/>
      <c r="U650" s="640"/>
      <c r="V650" s="640"/>
      <c r="W650" s="640"/>
      <c r="X650" s="640"/>
    </row>
    <row r="651" customFormat="false" ht="15" hidden="false" customHeight="false" outlineLevel="0" collapsed="false">
      <c r="A651" s="667"/>
      <c r="B651" s="640"/>
      <c r="C651" s="640"/>
      <c r="D651" s="640"/>
      <c r="E651" s="640"/>
      <c r="F651" s="640"/>
      <c r="G651" s="640"/>
      <c r="H651" s="640"/>
      <c r="I651" s="640"/>
      <c r="J651" s="640"/>
      <c r="K651" s="640"/>
      <c r="L651" s="640"/>
      <c r="M651" s="640"/>
      <c r="N651" s="640"/>
      <c r="O651" s="640"/>
      <c r="P651" s="640"/>
      <c r="Q651" s="640"/>
      <c r="R651" s="640"/>
      <c r="S651" s="640"/>
      <c r="T651" s="640"/>
      <c r="U651" s="640"/>
      <c r="V651" s="640"/>
      <c r="W651" s="640"/>
      <c r="X651" s="640"/>
    </row>
    <row r="652" customFormat="false" ht="15" hidden="false" customHeight="false" outlineLevel="0" collapsed="false">
      <c r="A652" s="667"/>
      <c r="B652" s="640"/>
      <c r="C652" s="640"/>
      <c r="D652" s="640"/>
      <c r="E652" s="640"/>
      <c r="F652" s="640"/>
      <c r="G652" s="640"/>
      <c r="H652" s="640"/>
      <c r="I652" s="640"/>
      <c r="J652" s="640"/>
      <c r="K652" s="640"/>
      <c r="L652" s="640"/>
      <c r="M652" s="640"/>
      <c r="N652" s="640"/>
      <c r="O652" s="640"/>
      <c r="P652" s="640"/>
      <c r="Q652" s="640"/>
      <c r="R652" s="640"/>
      <c r="S652" s="640"/>
      <c r="T652" s="640"/>
      <c r="U652" s="640"/>
      <c r="V652" s="640"/>
      <c r="W652" s="640"/>
      <c r="X652" s="640"/>
    </row>
    <row r="653" customFormat="false" ht="15" hidden="false" customHeight="false" outlineLevel="0" collapsed="false">
      <c r="A653" s="667"/>
      <c r="B653" s="640"/>
      <c r="C653" s="640"/>
      <c r="D653" s="640"/>
      <c r="E653" s="640"/>
      <c r="F653" s="640"/>
      <c r="G653" s="640"/>
      <c r="H653" s="640"/>
      <c r="I653" s="640"/>
      <c r="J653" s="640"/>
      <c r="K653" s="640"/>
      <c r="L653" s="640"/>
      <c r="M653" s="640"/>
      <c r="N653" s="640"/>
      <c r="O653" s="640"/>
      <c r="P653" s="640"/>
      <c r="Q653" s="640"/>
      <c r="R653" s="640"/>
      <c r="S653" s="640"/>
      <c r="T653" s="640"/>
      <c r="U653" s="640"/>
      <c r="V653" s="640"/>
      <c r="W653" s="640"/>
      <c r="X653" s="640"/>
    </row>
    <row r="654" customFormat="false" ht="15" hidden="false" customHeight="false" outlineLevel="0" collapsed="false">
      <c r="A654" s="667"/>
      <c r="B654" s="640"/>
      <c r="C654" s="640"/>
      <c r="D654" s="640"/>
      <c r="E654" s="640"/>
      <c r="F654" s="640"/>
      <c r="G654" s="640"/>
      <c r="H654" s="640"/>
      <c r="I654" s="640"/>
      <c r="J654" s="640"/>
      <c r="K654" s="640"/>
      <c r="L654" s="640"/>
      <c r="M654" s="640"/>
      <c r="N654" s="640"/>
      <c r="O654" s="640"/>
      <c r="P654" s="640"/>
      <c r="Q654" s="640"/>
      <c r="R654" s="640"/>
      <c r="S654" s="640"/>
      <c r="T654" s="640"/>
      <c r="U654" s="640"/>
      <c r="V654" s="640"/>
      <c r="W654" s="640"/>
      <c r="X654" s="640"/>
    </row>
    <row r="655" customFormat="false" ht="15" hidden="false" customHeight="false" outlineLevel="0" collapsed="false">
      <c r="A655" s="667"/>
      <c r="B655" s="640"/>
      <c r="C655" s="640"/>
      <c r="D655" s="640"/>
      <c r="E655" s="640"/>
      <c r="F655" s="640"/>
      <c r="G655" s="640"/>
      <c r="H655" s="640"/>
      <c r="I655" s="640"/>
      <c r="J655" s="640"/>
      <c r="K655" s="640"/>
      <c r="L655" s="640"/>
      <c r="M655" s="640"/>
      <c r="N655" s="640"/>
      <c r="O655" s="640"/>
      <c r="P655" s="640"/>
      <c r="Q655" s="640"/>
      <c r="R655" s="640"/>
      <c r="S655" s="640"/>
      <c r="T655" s="640"/>
      <c r="U655" s="640"/>
      <c r="V655" s="640"/>
      <c r="W655" s="640"/>
      <c r="X655" s="640"/>
    </row>
    <row r="656" customFormat="false" ht="15" hidden="false" customHeight="false" outlineLevel="0" collapsed="false">
      <c r="A656" s="667"/>
      <c r="B656" s="640"/>
      <c r="C656" s="640"/>
      <c r="D656" s="640"/>
      <c r="E656" s="640"/>
      <c r="F656" s="640"/>
      <c r="G656" s="640"/>
      <c r="H656" s="640"/>
      <c r="I656" s="640"/>
      <c r="J656" s="640"/>
      <c r="K656" s="640"/>
      <c r="L656" s="640"/>
      <c r="M656" s="640"/>
      <c r="N656" s="640"/>
      <c r="O656" s="640"/>
      <c r="P656" s="640"/>
      <c r="Q656" s="640"/>
      <c r="R656" s="640"/>
      <c r="S656" s="640"/>
      <c r="T656" s="640"/>
      <c r="U656" s="640"/>
      <c r="V656" s="640"/>
      <c r="W656" s="640"/>
      <c r="X656" s="640"/>
    </row>
    <row r="657" customFormat="false" ht="15" hidden="false" customHeight="false" outlineLevel="0" collapsed="false">
      <c r="A657" s="667"/>
      <c r="B657" s="640"/>
      <c r="C657" s="640"/>
      <c r="D657" s="640"/>
      <c r="E657" s="640"/>
      <c r="F657" s="640"/>
      <c r="G657" s="640"/>
      <c r="H657" s="640"/>
      <c r="I657" s="640"/>
      <c r="J657" s="640"/>
      <c r="K657" s="640"/>
      <c r="L657" s="640"/>
      <c r="M657" s="640"/>
      <c r="N657" s="640"/>
      <c r="O657" s="640"/>
      <c r="P657" s="640"/>
      <c r="Q657" s="640"/>
      <c r="R657" s="640"/>
      <c r="S657" s="640"/>
      <c r="T657" s="640"/>
      <c r="U657" s="640"/>
      <c r="V657" s="640"/>
      <c r="W657" s="640"/>
      <c r="X657" s="640"/>
    </row>
    <row r="658" customFormat="false" ht="15" hidden="false" customHeight="false" outlineLevel="0" collapsed="false">
      <c r="A658" s="667"/>
      <c r="B658" s="640"/>
      <c r="C658" s="640"/>
      <c r="D658" s="640"/>
      <c r="E658" s="640"/>
      <c r="F658" s="640"/>
      <c r="G658" s="640"/>
      <c r="H658" s="640"/>
      <c r="I658" s="640"/>
      <c r="J658" s="640"/>
      <c r="K658" s="640"/>
      <c r="L658" s="640"/>
      <c r="M658" s="640"/>
      <c r="N658" s="640"/>
      <c r="O658" s="640"/>
      <c r="P658" s="640"/>
      <c r="Q658" s="640"/>
      <c r="R658" s="640"/>
      <c r="S658" s="640"/>
      <c r="T658" s="640"/>
      <c r="U658" s="640"/>
      <c r="V658" s="640"/>
      <c r="W658" s="640"/>
      <c r="X658" s="640"/>
    </row>
    <row r="659" customFormat="false" ht="15" hidden="false" customHeight="false" outlineLevel="0" collapsed="false">
      <c r="A659" s="667"/>
      <c r="B659" s="640"/>
      <c r="C659" s="640"/>
      <c r="D659" s="640"/>
      <c r="E659" s="640"/>
      <c r="F659" s="640"/>
      <c r="G659" s="640"/>
      <c r="H659" s="640"/>
      <c r="I659" s="640"/>
      <c r="J659" s="640"/>
      <c r="K659" s="640"/>
      <c r="L659" s="640"/>
      <c r="M659" s="640"/>
      <c r="N659" s="640"/>
      <c r="O659" s="640"/>
      <c r="P659" s="640"/>
      <c r="Q659" s="640"/>
      <c r="R659" s="640"/>
      <c r="S659" s="640"/>
      <c r="T659" s="640"/>
      <c r="U659" s="640"/>
      <c r="V659" s="640"/>
      <c r="W659" s="640"/>
      <c r="X659" s="640"/>
    </row>
    <row r="660" customFormat="false" ht="15" hidden="false" customHeight="false" outlineLevel="0" collapsed="false">
      <c r="A660" s="667"/>
      <c r="B660" s="640"/>
      <c r="C660" s="640"/>
      <c r="D660" s="640"/>
      <c r="E660" s="640"/>
      <c r="F660" s="640"/>
      <c r="G660" s="640"/>
      <c r="H660" s="640"/>
      <c r="I660" s="640"/>
      <c r="J660" s="640"/>
      <c r="K660" s="640"/>
      <c r="L660" s="640"/>
      <c r="M660" s="640"/>
      <c r="N660" s="640"/>
      <c r="O660" s="640"/>
      <c r="P660" s="640"/>
      <c r="Q660" s="640"/>
      <c r="R660" s="640"/>
      <c r="S660" s="640"/>
      <c r="T660" s="640"/>
      <c r="U660" s="640"/>
      <c r="V660" s="640"/>
      <c r="W660" s="640"/>
      <c r="X660" s="640"/>
    </row>
    <row r="661" customFormat="false" ht="15" hidden="false" customHeight="false" outlineLevel="0" collapsed="false">
      <c r="A661" s="667"/>
      <c r="B661" s="640"/>
      <c r="C661" s="640"/>
      <c r="D661" s="640"/>
      <c r="E661" s="640"/>
      <c r="F661" s="640"/>
      <c r="G661" s="640"/>
      <c r="H661" s="640"/>
      <c r="I661" s="640"/>
      <c r="J661" s="640"/>
      <c r="K661" s="640"/>
      <c r="L661" s="640"/>
      <c r="M661" s="640"/>
      <c r="N661" s="640"/>
      <c r="O661" s="640"/>
      <c r="P661" s="640"/>
      <c r="Q661" s="640"/>
      <c r="R661" s="640"/>
      <c r="S661" s="640"/>
      <c r="T661" s="640"/>
      <c r="U661" s="640"/>
      <c r="V661" s="640"/>
      <c r="W661" s="640"/>
      <c r="X661" s="640"/>
    </row>
    <row r="662" customFormat="false" ht="15" hidden="false" customHeight="false" outlineLevel="0" collapsed="false">
      <c r="A662" s="667"/>
      <c r="B662" s="640"/>
      <c r="C662" s="640"/>
      <c r="D662" s="640"/>
      <c r="E662" s="640"/>
      <c r="F662" s="640"/>
      <c r="G662" s="640"/>
      <c r="H662" s="640"/>
      <c r="I662" s="640"/>
      <c r="J662" s="640"/>
      <c r="K662" s="640"/>
      <c r="L662" s="640"/>
      <c r="M662" s="640"/>
      <c r="N662" s="640"/>
      <c r="O662" s="640"/>
      <c r="P662" s="640"/>
      <c r="Q662" s="640"/>
      <c r="R662" s="640"/>
      <c r="S662" s="640"/>
      <c r="T662" s="640"/>
      <c r="U662" s="640"/>
      <c r="V662" s="640"/>
      <c r="W662" s="640"/>
      <c r="X662" s="640"/>
    </row>
    <row r="663" customFormat="false" ht="15" hidden="false" customHeight="false" outlineLevel="0" collapsed="false">
      <c r="A663" s="667"/>
      <c r="B663" s="640"/>
      <c r="C663" s="640"/>
      <c r="D663" s="640"/>
      <c r="E663" s="640"/>
      <c r="F663" s="640"/>
      <c r="G663" s="640"/>
      <c r="H663" s="640"/>
      <c r="I663" s="640"/>
      <c r="J663" s="640"/>
      <c r="K663" s="640"/>
      <c r="L663" s="640"/>
      <c r="M663" s="640"/>
      <c r="N663" s="640"/>
      <c r="O663" s="640"/>
      <c r="P663" s="640"/>
      <c r="Q663" s="640"/>
      <c r="R663" s="640"/>
      <c r="S663" s="640"/>
      <c r="T663" s="640"/>
      <c r="U663" s="640"/>
      <c r="V663" s="640"/>
      <c r="W663" s="640"/>
      <c r="X663" s="640"/>
    </row>
    <row r="664" customFormat="false" ht="15" hidden="false" customHeight="false" outlineLevel="0" collapsed="false">
      <c r="A664" s="667"/>
      <c r="B664" s="640"/>
      <c r="C664" s="640"/>
      <c r="D664" s="640"/>
      <c r="E664" s="640"/>
      <c r="F664" s="640"/>
      <c r="G664" s="640"/>
      <c r="H664" s="640"/>
      <c r="I664" s="640"/>
      <c r="J664" s="640"/>
      <c r="K664" s="640"/>
      <c r="L664" s="640"/>
      <c r="M664" s="640"/>
      <c r="N664" s="640"/>
      <c r="O664" s="640"/>
      <c r="P664" s="640"/>
      <c r="Q664" s="640"/>
      <c r="R664" s="640"/>
      <c r="S664" s="640"/>
      <c r="T664" s="640"/>
      <c r="U664" s="640"/>
      <c r="V664" s="640"/>
      <c r="W664" s="640"/>
      <c r="X664" s="640"/>
    </row>
    <row r="665" customFormat="false" ht="15" hidden="false" customHeight="false" outlineLevel="0" collapsed="false">
      <c r="A665" s="667"/>
      <c r="B665" s="640"/>
      <c r="C665" s="640"/>
      <c r="D665" s="640"/>
      <c r="E665" s="640"/>
      <c r="F665" s="640"/>
      <c r="G665" s="640"/>
      <c r="H665" s="640"/>
      <c r="I665" s="640"/>
      <c r="J665" s="640"/>
      <c r="K665" s="640"/>
      <c r="L665" s="640"/>
      <c r="M665" s="640"/>
      <c r="N665" s="640"/>
      <c r="O665" s="640"/>
      <c r="P665" s="640"/>
      <c r="Q665" s="640"/>
      <c r="R665" s="640"/>
      <c r="S665" s="640"/>
      <c r="T665" s="640"/>
      <c r="U665" s="640"/>
      <c r="V665" s="640"/>
      <c r="W665" s="640"/>
      <c r="X665" s="640"/>
    </row>
    <row r="666" customFormat="false" ht="15" hidden="false" customHeight="false" outlineLevel="0" collapsed="false">
      <c r="A666" s="667"/>
      <c r="B666" s="640"/>
      <c r="C666" s="640"/>
      <c r="D666" s="640"/>
      <c r="E666" s="640"/>
      <c r="F666" s="640"/>
      <c r="G666" s="640"/>
      <c r="H666" s="640"/>
      <c r="I666" s="640"/>
      <c r="J666" s="640"/>
      <c r="K666" s="640"/>
      <c r="L666" s="640"/>
      <c r="M666" s="640"/>
      <c r="N666" s="640"/>
      <c r="O666" s="640"/>
      <c r="P666" s="640"/>
      <c r="Q666" s="640"/>
      <c r="R666" s="640"/>
      <c r="S666" s="640"/>
      <c r="T666" s="640"/>
      <c r="U666" s="640"/>
      <c r="V666" s="640"/>
      <c r="W666" s="640"/>
      <c r="X666" s="640"/>
    </row>
    <row r="667" customFormat="false" ht="15" hidden="false" customHeight="false" outlineLevel="0" collapsed="false">
      <c r="A667" s="667"/>
      <c r="B667" s="640"/>
      <c r="C667" s="640"/>
      <c r="D667" s="640"/>
      <c r="E667" s="640"/>
      <c r="F667" s="640"/>
      <c r="G667" s="640"/>
      <c r="H667" s="640"/>
      <c r="I667" s="640"/>
      <c r="J667" s="640"/>
      <c r="K667" s="640"/>
      <c r="L667" s="640"/>
      <c r="M667" s="640"/>
      <c r="N667" s="640"/>
      <c r="O667" s="640"/>
      <c r="P667" s="640"/>
      <c r="Q667" s="640"/>
      <c r="R667" s="640"/>
      <c r="S667" s="640"/>
      <c r="T667" s="640"/>
      <c r="U667" s="640"/>
      <c r="V667" s="640"/>
      <c r="W667" s="640"/>
      <c r="X667" s="640"/>
    </row>
    <row r="668" customFormat="false" ht="15" hidden="false" customHeight="false" outlineLevel="0" collapsed="false">
      <c r="A668" s="667"/>
      <c r="B668" s="640"/>
      <c r="C668" s="640"/>
      <c r="D668" s="640"/>
      <c r="E668" s="640"/>
      <c r="F668" s="640"/>
      <c r="G668" s="640"/>
      <c r="H668" s="640"/>
      <c r="I668" s="640"/>
      <c r="J668" s="640"/>
      <c r="K668" s="640"/>
      <c r="L668" s="640"/>
      <c r="M668" s="640"/>
      <c r="N668" s="640"/>
      <c r="O668" s="640"/>
      <c r="P668" s="640"/>
      <c r="Q668" s="640"/>
      <c r="R668" s="640"/>
      <c r="S668" s="640"/>
      <c r="T668" s="640"/>
      <c r="U668" s="640"/>
      <c r="V668" s="640"/>
      <c r="W668" s="640"/>
      <c r="X668" s="640"/>
    </row>
    <row r="669" customFormat="false" ht="15" hidden="false" customHeight="false" outlineLevel="0" collapsed="false">
      <c r="A669" s="667"/>
      <c r="B669" s="640"/>
      <c r="C669" s="640"/>
      <c r="D669" s="640"/>
      <c r="E669" s="640"/>
      <c r="F669" s="640"/>
      <c r="G669" s="640"/>
      <c r="H669" s="640"/>
      <c r="I669" s="640"/>
      <c r="J669" s="640"/>
      <c r="K669" s="640"/>
      <c r="L669" s="640"/>
      <c r="M669" s="640"/>
      <c r="N669" s="640"/>
      <c r="O669" s="640"/>
      <c r="P669" s="640"/>
      <c r="Q669" s="640"/>
      <c r="R669" s="640"/>
      <c r="S669" s="640"/>
      <c r="T669" s="640"/>
      <c r="U669" s="640"/>
      <c r="V669" s="640"/>
      <c r="W669" s="640"/>
      <c r="X669" s="640"/>
    </row>
    <row r="670" customFormat="false" ht="15" hidden="false" customHeight="false" outlineLevel="0" collapsed="false">
      <c r="A670" s="667"/>
      <c r="B670" s="640"/>
      <c r="C670" s="640"/>
      <c r="D670" s="640"/>
      <c r="E670" s="640"/>
      <c r="F670" s="640"/>
      <c r="G670" s="640"/>
      <c r="H670" s="640"/>
      <c r="I670" s="640"/>
      <c r="J670" s="640"/>
      <c r="K670" s="640"/>
      <c r="L670" s="640"/>
      <c r="M670" s="640"/>
      <c r="N670" s="640"/>
      <c r="O670" s="640"/>
      <c r="P670" s="640"/>
      <c r="Q670" s="640"/>
      <c r="R670" s="640"/>
      <c r="S670" s="640"/>
      <c r="T670" s="640"/>
      <c r="U670" s="640"/>
      <c r="V670" s="640"/>
      <c r="W670" s="640"/>
      <c r="X670" s="640"/>
    </row>
    <row r="671" customFormat="false" ht="15" hidden="false" customHeight="false" outlineLevel="0" collapsed="false">
      <c r="A671" s="667"/>
      <c r="B671" s="640"/>
      <c r="C671" s="640"/>
      <c r="D671" s="640"/>
      <c r="E671" s="640"/>
      <c r="F671" s="640"/>
      <c r="G671" s="640"/>
      <c r="H671" s="640"/>
      <c r="I671" s="640"/>
      <c r="J671" s="640"/>
      <c r="K671" s="640"/>
      <c r="L671" s="640"/>
      <c r="M671" s="640"/>
      <c r="N671" s="640"/>
      <c r="O671" s="640"/>
      <c r="P671" s="640"/>
      <c r="Q671" s="640"/>
      <c r="R671" s="640"/>
      <c r="S671" s="640"/>
      <c r="T671" s="640"/>
      <c r="U671" s="640"/>
      <c r="V671" s="640"/>
      <c r="W671" s="640"/>
      <c r="X671" s="640"/>
    </row>
    <row r="672" customFormat="false" ht="15" hidden="false" customHeight="false" outlineLevel="0" collapsed="false">
      <c r="A672" s="667"/>
      <c r="B672" s="640"/>
      <c r="C672" s="640"/>
      <c r="D672" s="640"/>
      <c r="E672" s="640"/>
      <c r="F672" s="640"/>
      <c r="G672" s="640"/>
      <c r="H672" s="640"/>
      <c r="I672" s="640"/>
      <c r="J672" s="640"/>
      <c r="K672" s="640"/>
      <c r="L672" s="640"/>
      <c r="M672" s="640"/>
      <c r="N672" s="640"/>
      <c r="O672" s="640"/>
      <c r="P672" s="640"/>
      <c r="Q672" s="640"/>
      <c r="R672" s="640"/>
      <c r="S672" s="640"/>
      <c r="T672" s="640"/>
      <c r="U672" s="640"/>
      <c r="V672" s="640"/>
      <c r="W672" s="640"/>
      <c r="X672" s="640"/>
    </row>
    <row r="673" customFormat="false" ht="15" hidden="false" customHeight="false" outlineLevel="0" collapsed="false">
      <c r="A673" s="667"/>
      <c r="B673" s="640"/>
      <c r="C673" s="640"/>
      <c r="D673" s="640"/>
      <c r="E673" s="640"/>
      <c r="F673" s="640"/>
      <c r="G673" s="640"/>
      <c r="H673" s="640"/>
      <c r="I673" s="640"/>
      <c r="J673" s="640"/>
      <c r="K673" s="640"/>
      <c r="L673" s="640"/>
      <c r="M673" s="640"/>
      <c r="N673" s="640"/>
      <c r="O673" s="640"/>
      <c r="P673" s="640"/>
      <c r="Q673" s="640"/>
      <c r="R673" s="640"/>
      <c r="S673" s="640"/>
      <c r="T673" s="640"/>
      <c r="U673" s="640"/>
      <c r="V673" s="640"/>
      <c r="W673" s="640"/>
      <c r="X673" s="640"/>
    </row>
    <row r="674" customFormat="false" ht="15" hidden="false" customHeight="false" outlineLevel="0" collapsed="false">
      <c r="A674" s="667"/>
      <c r="B674" s="640"/>
      <c r="C674" s="640"/>
      <c r="D674" s="640"/>
      <c r="E674" s="640"/>
      <c r="F674" s="640"/>
      <c r="G674" s="640"/>
      <c r="H674" s="640"/>
      <c r="I674" s="640"/>
      <c r="J674" s="640"/>
      <c r="K674" s="640"/>
      <c r="L674" s="640"/>
      <c r="M674" s="640"/>
      <c r="N674" s="640"/>
      <c r="O674" s="640"/>
      <c r="P674" s="640"/>
      <c r="Q674" s="640"/>
      <c r="R674" s="640"/>
      <c r="S674" s="640"/>
      <c r="T674" s="640"/>
      <c r="U674" s="640"/>
      <c r="V674" s="640"/>
      <c r="W674" s="640"/>
      <c r="X674" s="640"/>
    </row>
    <row r="675" customFormat="false" ht="15" hidden="false" customHeight="false" outlineLevel="0" collapsed="false">
      <c r="A675" s="667"/>
      <c r="B675" s="640"/>
      <c r="C675" s="640"/>
      <c r="D675" s="640"/>
      <c r="E675" s="640"/>
      <c r="F675" s="640"/>
      <c r="G675" s="640"/>
      <c r="H675" s="640"/>
      <c r="I675" s="640"/>
      <c r="J675" s="640"/>
      <c r="K675" s="640"/>
      <c r="L675" s="640"/>
      <c r="M675" s="640"/>
      <c r="N675" s="640"/>
      <c r="O675" s="640"/>
      <c r="P675" s="640"/>
      <c r="Q675" s="640"/>
      <c r="R675" s="640"/>
      <c r="S675" s="640"/>
      <c r="T675" s="640"/>
      <c r="U675" s="640"/>
      <c r="V675" s="640"/>
      <c r="W675" s="640"/>
      <c r="X675" s="640"/>
    </row>
    <row r="676" customFormat="false" ht="15" hidden="false" customHeight="false" outlineLevel="0" collapsed="false">
      <c r="A676" s="667"/>
      <c r="B676" s="640"/>
      <c r="C676" s="640"/>
      <c r="D676" s="640"/>
      <c r="E676" s="640"/>
      <c r="F676" s="640"/>
      <c r="G676" s="640"/>
      <c r="H676" s="640"/>
      <c r="I676" s="640"/>
      <c r="J676" s="640"/>
      <c r="K676" s="640"/>
      <c r="L676" s="640"/>
      <c r="M676" s="640"/>
      <c r="N676" s="640"/>
      <c r="O676" s="640"/>
      <c r="P676" s="640"/>
      <c r="Q676" s="640"/>
      <c r="R676" s="640"/>
      <c r="S676" s="640"/>
      <c r="T676" s="640"/>
      <c r="U676" s="640"/>
      <c r="V676" s="640"/>
      <c r="W676" s="640"/>
      <c r="X676" s="640"/>
    </row>
    <row r="677" customFormat="false" ht="15" hidden="false" customHeight="false" outlineLevel="0" collapsed="false">
      <c r="A677" s="667"/>
      <c r="B677" s="640"/>
      <c r="C677" s="640"/>
      <c r="D677" s="640"/>
      <c r="E677" s="640"/>
      <c r="F677" s="640"/>
      <c r="G677" s="640"/>
      <c r="H677" s="640"/>
      <c r="I677" s="640"/>
      <c r="J677" s="640"/>
      <c r="K677" s="640"/>
      <c r="L677" s="640"/>
      <c r="M677" s="640"/>
      <c r="N677" s="640"/>
      <c r="O677" s="640"/>
      <c r="P677" s="640"/>
      <c r="Q677" s="640"/>
      <c r="R677" s="640"/>
      <c r="S677" s="640"/>
      <c r="T677" s="640"/>
      <c r="U677" s="640"/>
      <c r="V677" s="640"/>
      <c r="W677" s="640"/>
      <c r="X677" s="640"/>
    </row>
    <row r="678" customFormat="false" ht="15" hidden="false" customHeight="false" outlineLevel="0" collapsed="false">
      <c r="A678" s="667"/>
      <c r="B678" s="640"/>
      <c r="C678" s="640"/>
      <c r="D678" s="640"/>
      <c r="E678" s="640"/>
      <c r="F678" s="640"/>
      <c r="G678" s="640"/>
      <c r="H678" s="640"/>
      <c r="I678" s="640"/>
      <c r="J678" s="640"/>
      <c r="K678" s="640"/>
      <c r="L678" s="640"/>
      <c r="M678" s="640"/>
      <c r="N678" s="640"/>
      <c r="O678" s="640"/>
      <c r="P678" s="640"/>
      <c r="Q678" s="640"/>
      <c r="R678" s="640"/>
      <c r="S678" s="640"/>
      <c r="T678" s="640"/>
      <c r="U678" s="640"/>
      <c r="V678" s="640"/>
      <c r="W678" s="640"/>
      <c r="X678" s="640"/>
    </row>
    <row r="679" customFormat="false" ht="15" hidden="false" customHeight="false" outlineLevel="0" collapsed="false">
      <c r="A679" s="667"/>
      <c r="B679" s="640"/>
      <c r="C679" s="640"/>
      <c r="D679" s="640"/>
      <c r="E679" s="640"/>
      <c r="F679" s="640"/>
      <c r="G679" s="640"/>
      <c r="H679" s="640"/>
      <c r="I679" s="640"/>
      <c r="J679" s="640"/>
      <c r="K679" s="640"/>
      <c r="L679" s="640"/>
      <c r="M679" s="640"/>
      <c r="N679" s="640"/>
      <c r="O679" s="640"/>
      <c r="P679" s="640"/>
      <c r="Q679" s="640"/>
      <c r="R679" s="640"/>
      <c r="S679" s="640"/>
      <c r="T679" s="640"/>
      <c r="U679" s="640"/>
      <c r="V679" s="640"/>
      <c r="W679" s="640"/>
      <c r="X679" s="640"/>
    </row>
    <row r="680" customFormat="false" ht="15" hidden="false" customHeight="false" outlineLevel="0" collapsed="false">
      <c r="A680" s="667"/>
      <c r="B680" s="640"/>
      <c r="C680" s="640"/>
      <c r="D680" s="640"/>
      <c r="E680" s="640"/>
      <c r="F680" s="640"/>
      <c r="G680" s="640"/>
      <c r="H680" s="640"/>
      <c r="I680" s="640"/>
      <c r="J680" s="640"/>
      <c r="K680" s="640"/>
      <c r="L680" s="640"/>
      <c r="M680" s="640"/>
      <c r="N680" s="640"/>
      <c r="O680" s="640"/>
      <c r="P680" s="640"/>
      <c r="Q680" s="640"/>
      <c r="R680" s="640"/>
      <c r="S680" s="640"/>
      <c r="T680" s="640"/>
      <c r="U680" s="640"/>
      <c r="V680" s="640"/>
      <c r="W680" s="640"/>
      <c r="X680" s="640"/>
    </row>
    <row r="681" customFormat="false" ht="15" hidden="false" customHeight="false" outlineLevel="0" collapsed="false">
      <c r="A681" s="667"/>
      <c r="B681" s="640"/>
      <c r="C681" s="640"/>
      <c r="D681" s="640"/>
      <c r="E681" s="640"/>
      <c r="F681" s="640"/>
      <c r="G681" s="640"/>
      <c r="H681" s="640"/>
      <c r="I681" s="640"/>
      <c r="J681" s="640"/>
      <c r="K681" s="640"/>
      <c r="L681" s="640"/>
      <c r="M681" s="640"/>
      <c r="N681" s="640"/>
      <c r="O681" s="640"/>
      <c r="P681" s="640"/>
      <c r="Q681" s="640"/>
      <c r="R681" s="640"/>
      <c r="S681" s="640"/>
      <c r="T681" s="640"/>
      <c r="U681" s="640"/>
      <c r="V681" s="640"/>
      <c r="W681" s="640"/>
      <c r="X681" s="640"/>
    </row>
    <row r="682" customFormat="false" ht="15" hidden="false" customHeight="false" outlineLevel="0" collapsed="false">
      <c r="A682" s="667"/>
      <c r="B682" s="640"/>
      <c r="C682" s="640"/>
      <c r="D682" s="640"/>
      <c r="E682" s="640"/>
      <c r="F682" s="640"/>
      <c r="G682" s="640"/>
      <c r="H682" s="640"/>
      <c r="I682" s="640"/>
      <c r="J682" s="640"/>
      <c r="K682" s="640"/>
      <c r="L682" s="640"/>
      <c r="M682" s="640"/>
      <c r="N682" s="640"/>
      <c r="O682" s="640"/>
      <c r="P682" s="640"/>
      <c r="Q682" s="640"/>
      <c r="R682" s="640"/>
      <c r="S682" s="640"/>
      <c r="T682" s="640"/>
      <c r="U682" s="640"/>
      <c r="V682" s="640"/>
      <c r="W682" s="640"/>
      <c r="X682" s="640"/>
    </row>
    <row r="683" customFormat="false" ht="15" hidden="false" customHeight="false" outlineLevel="0" collapsed="false">
      <c r="A683" s="667"/>
      <c r="B683" s="640"/>
      <c r="C683" s="640"/>
      <c r="D683" s="640"/>
      <c r="E683" s="640"/>
      <c r="F683" s="640"/>
      <c r="G683" s="640"/>
      <c r="H683" s="640"/>
      <c r="I683" s="640"/>
      <c r="J683" s="640"/>
      <c r="K683" s="640"/>
      <c r="L683" s="640"/>
      <c r="M683" s="640"/>
      <c r="N683" s="640"/>
      <c r="O683" s="640"/>
      <c r="P683" s="640"/>
      <c r="Q683" s="640"/>
      <c r="R683" s="640"/>
      <c r="S683" s="640"/>
      <c r="T683" s="640"/>
      <c r="U683" s="640"/>
      <c r="V683" s="640"/>
      <c r="W683" s="640"/>
      <c r="X683" s="640"/>
    </row>
    <row r="684" customFormat="false" ht="15" hidden="false" customHeight="false" outlineLevel="0" collapsed="false">
      <c r="A684" s="667"/>
      <c r="B684" s="640"/>
      <c r="C684" s="640"/>
      <c r="D684" s="640"/>
      <c r="E684" s="640"/>
      <c r="F684" s="640"/>
      <c r="G684" s="640"/>
      <c r="H684" s="640"/>
      <c r="I684" s="640"/>
      <c r="J684" s="640"/>
      <c r="K684" s="640"/>
      <c r="L684" s="640"/>
      <c r="M684" s="640"/>
      <c r="N684" s="640"/>
      <c r="O684" s="640"/>
      <c r="P684" s="640"/>
      <c r="Q684" s="640"/>
      <c r="R684" s="640"/>
      <c r="S684" s="640"/>
      <c r="T684" s="640"/>
      <c r="U684" s="640"/>
      <c r="V684" s="640"/>
      <c r="W684" s="640"/>
      <c r="X684" s="640"/>
    </row>
    <row r="685" customFormat="false" ht="15" hidden="false" customHeight="false" outlineLevel="0" collapsed="false">
      <c r="A685" s="667"/>
      <c r="B685" s="640"/>
      <c r="C685" s="640"/>
      <c r="D685" s="640"/>
      <c r="E685" s="640"/>
      <c r="F685" s="640"/>
      <c r="G685" s="640"/>
      <c r="H685" s="640"/>
      <c r="I685" s="640"/>
      <c r="J685" s="640"/>
      <c r="K685" s="640"/>
      <c r="L685" s="640"/>
      <c r="M685" s="640"/>
      <c r="N685" s="640"/>
      <c r="O685" s="640"/>
      <c r="P685" s="640"/>
      <c r="Q685" s="640"/>
      <c r="R685" s="640"/>
      <c r="S685" s="640"/>
      <c r="T685" s="640"/>
      <c r="U685" s="640"/>
      <c r="V685" s="640"/>
      <c r="W685" s="640"/>
      <c r="X685" s="640"/>
    </row>
    <row r="686" customFormat="false" ht="15" hidden="false" customHeight="false" outlineLevel="0" collapsed="false">
      <c r="A686" s="667"/>
      <c r="B686" s="640"/>
      <c r="C686" s="640"/>
      <c r="D686" s="640"/>
      <c r="E686" s="640"/>
      <c r="F686" s="640"/>
      <c r="G686" s="640"/>
      <c r="H686" s="640"/>
      <c r="I686" s="640"/>
      <c r="J686" s="640"/>
      <c r="K686" s="640"/>
      <c r="L686" s="640"/>
      <c r="M686" s="640"/>
      <c r="N686" s="640"/>
      <c r="O686" s="640"/>
      <c r="P686" s="640"/>
      <c r="Q686" s="640"/>
      <c r="R686" s="640"/>
      <c r="S686" s="640"/>
      <c r="T686" s="640"/>
      <c r="U686" s="640"/>
      <c r="V686" s="640"/>
      <c r="W686" s="640"/>
      <c r="X686" s="640"/>
    </row>
    <row r="687" customFormat="false" ht="15" hidden="false" customHeight="false" outlineLevel="0" collapsed="false">
      <c r="A687" s="667"/>
      <c r="B687" s="640"/>
      <c r="C687" s="640"/>
      <c r="D687" s="640"/>
      <c r="E687" s="640"/>
      <c r="F687" s="640"/>
      <c r="G687" s="640"/>
      <c r="H687" s="640"/>
      <c r="I687" s="640"/>
      <c r="J687" s="640"/>
      <c r="K687" s="640"/>
      <c r="L687" s="640"/>
      <c r="M687" s="640"/>
      <c r="N687" s="640"/>
      <c r="O687" s="640"/>
      <c r="P687" s="640"/>
      <c r="Q687" s="640"/>
      <c r="R687" s="640"/>
      <c r="S687" s="640"/>
      <c r="T687" s="640"/>
      <c r="U687" s="640"/>
      <c r="V687" s="640"/>
      <c r="W687" s="640"/>
      <c r="X687" s="640"/>
    </row>
    <row r="688" customFormat="false" ht="15" hidden="false" customHeight="false" outlineLevel="0" collapsed="false">
      <c r="A688" s="667"/>
      <c r="B688" s="640"/>
      <c r="C688" s="640"/>
      <c r="D688" s="640"/>
      <c r="E688" s="640"/>
      <c r="F688" s="640"/>
      <c r="G688" s="640"/>
      <c r="H688" s="640"/>
      <c r="I688" s="640"/>
      <c r="J688" s="640"/>
      <c r="K688" s="640"/>
      <c r="L688" s="640"/>
      <c r="M688" s="640"/>
      <c r="N688" s="640"/>
      <c r="O688" s="640"/>
      <c r="P688" s="640"/>
      <c r="Q688" s="640"/>
      <c r="R688" s="640"/>
      <c r="S688" s="640"/>
      <c r="T688" s="640"/>
      <c r="U688" s="640"/>
      <c r="V688" s="640"/>
      <c r="W688" s="640"/>
      <c r="X688" s="640"/>
    </row>
    <row r="689" customFormat="false" ht="15" hidden="false" customHeight="false" outlineLevel="0" collapsed="false">
      <c r="A689" s="667"/>
      <c r="B689" s="640"/>
      <c r="C689" s="640"/>
      <c r="D689" s="640"/>
      <c r="E689" s="640"/>
      <c r="F689" s="640"/>
      <c r="G689" s="640"/>
      <c r="H689" s="640"/>
      <c r="I689" s="640"/>
      <c r="J689" s="640"/>
      <c r="K689" s="640"/>
      <c r="L689" s="640"/>
      <c r="M689" s="640"/>
      <c r="N689" s="640"/>
      <c r="O689" s="640"/>
      <c r="P689" s="640"/>
      <c r="Q689" s="640"/>
      <c r="R689" s="640"/>
      <c r="S689" s="640"/>
      <c r="T689" s="640"/>
      <c r="U689" s="640"/>
      <c r="V689" s="640"/>
      <c r="W689" s="640"/>
      <c r="X689" s="640"/>
    </row>
    <row r="690" customFormat="false" ht="15" hidden="false" customHeight="false" outlineLevel="0" collapsed="false">
      <c r="A690" s="667"/>
      <c r="B690" s="640"/>
      <c r="C690" s="640"/>
      <c r="D690" s="640"/>
      <c r="E690" s="640"/>
      <c r="F690" s="640"/>
      <c r="G690" s="640"/>
      <c r="H690" s="640"/>
      <c r="I690" s="640"/>
      <c r="J690" s="640"/>
      <c r="K690" s="640"/>
      <c r="L690" s="640"/>
      <c r="M690" s="640"/>
      <c r="N690" s="640"/>
      <c r="O690" s="640"/>
      <c r="P690" s="640"/>
      <c r="Q690" s="640"/>
      <c r="R690" s="640"/>
      <c r="S690" s="640"/>
      <c r="T690" s="640"/>
      <c r="U690" s="640"/>
      <c r="V690" s="640"/>
      <c r="W690" s="640"/>
      <c r="X690" s="640"/>
    </row>
    <row r="691" customFormat="false" ht="15" hidden="false" customHeight="false" outlineLevel="0" collapsed="false">
      <c r="A691" s="667"/>
      <c r="B691" s="640"/>
      <c r="C691" s="640"/>
      <c r="D691" s="640"/>
      <c r="E691" s="640"/>
      <c r="F691" s="640"/>
      <c r="G691" s="640"/>
      <c r="H691" s="640"/>
      <c r="I691" s="640"/>
      <c r="J691" s="640"/>
      <c r="K691" s="640"/>
      <c r="L691" s="640"/>
      <c r="M691" s="640"/>
      <c r="N691" s="640"/>
      <c r="O691" s="640"/>
      <c r="P691" s="640"/>
      <c r="Q691" s="640"/>
      <c r="R691" s="640"/>
      <c r="S691" s="640"/>
      <c r="T691" s="640"/>
      <c r="U691" s="640"/>
      <c r="V691" s="640"/>
      <c r="W691" s="640"/>
      <c r="X691" s="640"/>
    </row>
    <row r="692" customFormat="false" ht="15" hidden="false" customHeight="false" outlineLevel="0" collapsed="false">
      <c r="A692" s="667"/>
      <c r="B692" s="640"/>
      <c r="C692" s="640"/>
      <c r="D692" s="640"/>
      <c r="E692" s="640"/>
      <c r="F692" s="640"/>
      <c r="G692" s="640"/>
      <c r="H692" s="640"/>
      <c r="I692" s="640"/>
      <c r="J692" s="640"/>
      <c r="K692" s="640"/>
      <c r="L692" s="640"/>
      <c r="M692" s="640"/>
      <c r="N692" s="640"/>
      <c r="O692" s="640"/>
      <c r="P692" s="640"/>
      <c r="Q692" s="640"/>
      <c r="R692" s="640"/>
      <c r="S692" s="640"/>
      <c r="T692" s="640"/>
      <c r="U692" s="640"/>
      <c r="V692" s="640"/>
      <c r="W692" s="640"/>
      <c r="X692" s="640"/>
    </row>
    <row r="693" customFormat="false" ht="15" hidden="false" customHeight="false" outlineLevel="0" collapsed="false">
      <c r="A693" s="667"/>
      <c r="B693" s="640"/>
      <c r="C693" s="640"/>
      <c r="D693" s="640"/>
      <c r="E693" s="640"/>
      <c r="F693" s="640"/>
      <c r="G693" s="640"/>
      <c r="H693" s="640"/>
      <c r="I693" s="640"/>
      <c r="J693" s="640"/>
      <c r="K693" s="640"/>
      <c r="L693" s="640"/>
      <c r="M693" s="640"/>
      <c r="N693" s="640"/>
      <c r="O693" s="640"/>
      <c r="P693" s="640"/>
      <c r="Q693" s="640"/>
      <c r="R693" s="640"/>
      <c r="S693" s="640"/>
      <c r="T693" s="640"/>
      <c r="U693" s="640"/>
      <c r="V693" s="640"/>
      <c r="W693" s="640"/>
      <c r="X693" s="640"/>
    </row>
    <row r="694" customFormat="false" ht="15" hidden="false" customHeight="false" outlineLevel="0" collapsed="false">
      <c r="A694" s="667"/>
      <c r="B694" s="640"/>
      <c r="C694" s="640"/>
      <c r="D694" s="640"/>
      <c r="E694" s="640"/>
      <c r="F694" s="640"/>
      <c r="G694" s="640"/>
      <c r="H694" s="640"/>
      <c r="I694" s="640"/>
      <c r="J694" s="640"/>
      <c r="K694" s="640"/>
      <c r="L694" s="640"/>
      <c r="M694" s="640"/>
      <c r="N694" s="640"/>
      <c r="O694" s="640"/>
      <c r="P694" s="640"/>
      <c r="Q694" s="640"/>
      <c r="R694" s="640"/>
      <c r="S694" s="640"/>
      <c r="T694" s="640"/>
      <c r="U694" s="640"/>
      <c r="V694" s="640"/>
      <c r="W694" s="640"/>
      <c r="X694" s="640"/>
    </row>
    <row r="695" customFormat="false" ht="15" hidden="false" customHeight="false" outlineLevel="0" collapsed="false">
      <c r="A695" s="667"/>
      <c r="B695" s="640"/>
      <c r="C695" s="640"/>
      <c r="D695" s="640"/>
      <c r="E695" s="640"/>
      <c r="F695" s="640"/>
      <c r="G695" s="640"/>
      <c r="H695" s="640"/>
      <c r="I695" s="640"/>
      <c r="J695" s="640"/>
      <c r="K695" s="640"/>
      <c r="L695" s="640"/>
      <c r="M695" s="640"/>
      <c r="N695" s="640"/>
      <c r="O695" s="640"/>
      <c r="P695" s="640"/>
      <c r="Q695" s="640"/>
      <c r="R695" s="640"/>
      <c r="S695" s="640"/>
      <c r="T695" s="640"/>
      <c r="U695" s="640"/>
      <c r="V695" s="640"/>
      <c r="W695" s="640"/>
      <c r="X695" s="640"/>
    </row>
    <row r="696" customFormat="false" ht="15" hidden="false" customHeight="false" outlineLevel="0" collapsed="false">
      <c r="A696" s="667"/>
      <c r="B696" s="640"/>
      <c r="C696" s="640"/>
      <c r="D696" s="640"/>
      <c r="E696" s="640"/>
      <c r="F696" s="640"/>
      <c r="G696" s="640"/>
      <c r="H696" s="640"/>
      <c r="I696" s="640"/>
      <c r="J696" s="640"/>
      <c r="K696" s="640"/>
      <c r="L696" s="640"/>
      <c r="M696" s="640"/>
      <c r="N696" s="640"/>
      <c r="O696" s="640"/>
      <c r="P696" s="640"/>
      <c r="Q696" s="640"/>
      <c r="R696" s="640"/>
      <c r="S696" s="640"/>
      <c r="T696" s="640"/>
      <c r="U696" s="640"/>
      <c r="V696" s="640"/>
      <c r="W696" s="640"/>
      <c r="X696" s="640"/>
    </row>
    <row r="697" customFormat="false" ht="15" hidden="false" customHeight="false" outlineLevel="0" collapsed="false">
      <c r="A697" s="667"/>
      <c r="B697" s="640"/>
      <c r="C697" s="640"/>
      <c r="D697" s="640"/>
      <c r="E697" s="640"/>
      <c r="F697" s="640"/>
      <c r="G697" s="640"/>
      <c r="H697" s="640"/>
      <c r="I697" s="640"/>
      <c r="J697" s="640"/>
      <c r="K697" s="640"/>
      <c r="L697" s="640"/>
      <c r="M697" s="640"/>
      <c r="N697" s="640"/>
      <c r="O697" s="640"/>
      <c r="P697" s="640"/>
      <c r="Q697" s="640"/>
      <c r="R697" s="640"/>
      <c r="S697" s="640"/>
      <c r="T697" s="640"/>
      <c r="U697" s="640"/>
      <c r="V697" s="640"/>
      <c r="W697" s="640"/>
      <c r="X697" s="640"/>
    </row>
    <row r="698" customFormat="false" ht="15" hidden="false" customHeight="false" outlineLevel="0" collapsed="false">
      <c r="A698" s="667"/>
      <c r="B698" s="640"/>
      <c r="C698" s="640"/>
      <c r="D698" s="640"/>
      <c r="E698" s="640"/>
      <c r="F698" s="640"/>
      <c r="G698" s="640"/>
      <c r="H698" s="640"/>
      <c r="I698" s="640"/>
      <c r="J698" s="640"/>
      <c r="K698" s="640"/>
      <c r="L698" s="640"/>
      <c r="M698" s="640"/>
      <c r="N698" s="640"/>
      <c r="O698" s="640"/>
      <c r="P698" s="640"/>
      <c r="Q698" s="640"/>
      <c r="R698" s="640"/>
      <c r="S698" s="640"/>
      <c r="T698" s="640"/>
      <c r="U698" s="640"/>
      <c r="V698" s="640"/>
      <c r="W698" s="640"/>
      <c r="X698" s="640"/>
    </row>
    <row r="699" customFormat="false" ht="15" hidden="false" customHeight="false" outlineLevel="0" collapsed="false">
      <c r="A699" s="667"/>
      <c r="B699" s="640"/>
      <c r="C699" s="640"/>
      <c r="D699" s="640"/>
      <c r="E699" s="640"/>
      <c r="F699" s="640"/>
      <c r="G699" s="640"/>
      <c r="H699" s="640"/>
      <c r="I699" s="640"/>
      <c r="J699" s="640"/>
      <c r="K699" s="640"/>
      <c r="L699" s="640"/>
      <c r="M699" s="640"/>
      <c r="N699" s="640"/>
      <c r="O699" s="640"/>
      <c r="P699" s="640"/>
      <c r="Q699" s="640"/>
      <c r="R699" s="640"/>
      <c r="S699" s="640"/>
      <c r="T699" s="640"/>
      <c r="U699" s="640"/>
      <c r="V699" s="640"/>
      <c r="W699" s="640"/>
      <c r="X699" s="640"/>
    </row>
    <row r="700" customFormat="false" ht="15" hidden="false" customHeight="false" outlineLevel="0" collapsed="false">
      <c r="A700" s="667"/>
      <c r="B700" s="640"/>
      <c r="C700" s="640"/>
      <c r="D700" s="640"/>
      <c r="E700" s="640"/>
      <c r="F700" s="640"/>
      <c r="G700" s="640"/>
      <c r="H700" s="640"/>
      <c r="I700" s="640"/>
      <c r="J700" s="640"/>
      <c r="K700" s="640"/>
      <c r="L700" s="640"/>
      <c r="M700" s="640"/>
      <c r="N700" s="640"/>
      <c r="O700" s="640"/>
      <c r="P700" s="640"/>
      <c r="Q700" s="640"/>
      <c r="R700" s="640"/>
      <c r="S700" s="640"/>
      <c r="T700" s="640"/>
      <c r="U700" s="640"/>
      <c r="V700" s="640"/>
      <c r="W700" s="640"/>
      <c r="X700" s="640"/>
    </row>
    <row r="701" customFormat="false" ht="15" hidden="false" customHeight="false" outlineLevel="0" collapsed="false">
      <c r="A701" s="667"/>
      <c r="B701" s="640"/>
      <c r="C701" s="640"/>
      <c r="D701" s="640"/>
      <c r="E701" s="640"/>
      <c r="F701" s="640"/>
      <c r="G701" s="640"/>
      <c r="H701" s="640"/>
      <c r="I701" s="640"/>
      <c r="J701" s="640"/>
      <c r="K701" s="640"/>
      <c r="L701" s="640"/>
      <c r="M701" s="640"/>
      <c r="N701" s="640"/>
      <c r="O701" s="640"/>
      <c r="P701" s="640"/>
      <c r="Q701" s="640"/>
      <c r="R701" s="640"/>
      <c r="S701" s="640"/>
      <c r="T701" s="640"/>
      <c r="U701" s="640"/>
      <c r="V701" s="640"/>
      <c r="W701" s="640"/>
      <c r="X701" s="640"/>
    </row>
    <row r="702" customFormat="false" ht="15" hidden="false" customHeight="false" outlineLevel="0" collapsed="false">
      <c r="A702" s="667"/>
      <c r="B702" s="640"/>
      <c r="C702" s="640"/>
      <c r="D702" s="640"/>
      <c r="E702" s="640"/>
      <c r="F702" s="640"/>
      <c r="G702" s="640"/>
      <c r="H702" s="640"/>
      <c r="I702" s="640"/>
      <c r="J702" s="640"/>
      <c r="K702" s="640"/>
      <c r="L702" s="640"/>
      <c r="M702" s="640"/>
      <c r="N702" s="640"/>
      <c r="O702" s="640"/>
      <c r="P702" s="640"/>
      <c r="Q702" s="640"/>
      <c r="R702" s="640"/>
      <c r="S702" s="640"/>
      <c r="T702" s="640"/>
      <c r="U702" s="640"/>
      <c r="V702" s="640"/>
      <c r="W702" s="640"/>
      <c r="X702" s="640"/>
    </row>
    <row r="703" customFormat="false" ht="15" hidden="false" customHeight="false" outlineLevel="0" collapsed="false">
      <c r="A703" s="667"/>
      <c r="B703" s="640"/>
      <c r="C703" s="640"/>
      <c r="D703" s="640"/>
      <c r="E703" s="640"/>
      <c r="F703" s="640"/>
      <c r="G703" s="640"/>
      <c r="H703" s="640"/>
      <c r="I703" s="640"/>
      <c r="J703" s="640"/>
      <c r="K703" s="640"/>
      <c r="L703" s="640"/>
      <c r="M703" s="640"/>
      <c r="N703" s="640"/>
      <c r="O703" s="640"/>
      <c r="P703" s="640"/>
      <c r="Q703" s="640"/>
      <c r="R703" s="640"/>
      <c r="S703" s="640"/>
      <c r="T703" s="640"/>
      <c r="U703" s="640"/>
      <c r="V703" s="640"/>
      <c r="W703" s="640"/>
      <c r="X703" s="640"/>
    </row>
    <row r="704" customFormat="false" ht="15" hidden="false" customHeight="false" outlineLevel="0" collapsed="false">
      <c r="A704" s="667"/>
      <c r="B704" s="640"/>
      <c r="C704" s="640"/>
      <c r="D704" s="640"/>
      <c r="E704" s="640"/>
      <c r="F704" s="640"/>
      <c r="G704" s="640"/>
      <c r="H704" s="640"/>
      <c r="I704" s="640"/>
      <c r="J704" s="640"/>
      <c r="K704" s="640"/>
      <c r="L704" s="640"/>
      <c r="M704" s="640"/>
      <c r="N704" s="640"/>
      <c r="O704" s="640"/>
      <c r="P704" s="640"/>
      <c r="Q704" s="640"/>
      <c r="R704" s="640"/>
      <c r="S704" s="640"/>
      <c r="T704" s="640"/>
      <c r="U704" s="640"/>
      <c r="V704" s="640"/>
      <c r="W704" s="640"/>
      <c r="X704" s="640"/>
    </row>
    <row r="705" customFormat="false" ht="15" hidden="false" customHeight="false" outlineLevel="0" collapsed="false">
      <c r="A705" s="667"/>
      <c r="B705" s="640"/>
      <c r="C705" s="640"/>
      <c r="D705" s="640"/>
      <c r="E705" s="640"/>
      <c r="F705" s="640"/>
      <c r="G705" s="640"/>
      <c r="H705" s="640"/>
      <c r="I705" s="640"/>
      <c r="J705" s="640"/>
      <c r="K705" s="640"/>
      <c r="L705" s="640"/>
      <c r="M705" s="640"/>
      <c r="N705" s="640"/>
      <c r="O705" s="640"/>
      <c r="P705" s="640"/>
      <c r="Q705" s="640"/>
      <c r="R705" s="640"/>
      <c r="S705" s="640"/>
      <c r="T705" s="640"/>
      <c r="U705" s="640"/>
      <c r="V705" s="640"/>
      <c r="W705" s="640"/>
      <c r="X705" s="640"/>
    </row>
    <row r="706" customFormat="false" ht="15" hidden="false" customHeight="false" outlineLevel="0" collapsed="false">
      <c r="A706" s="667"/>
      <c r="B706" s="640"/>
      <c r="C706" s="640"/>
      <c r="D706" s="640"/>
      <c r="E706" s="640"/>
      <c r="F706" s="640"/>
      <c r="G706" s="640"/>
      <c r="H706" s="640"/>
      <c r="I706" s="640"/>
      <c r="J706" s="640"/>
      <c r="K706" s="640"/>
      <c r="L706" s="640"/>
      <c r="M706" s="640"/>
      <c r="N706" s="640"/>
      <c r="O706" s="640"/>
      <c r="P706" s="640"/>
      <c r="Q706" s="640"/>
      <c r="R706" s="640"/>
      <c r="S706" s="640"/>
      <c r="T706" s="640"/>
      <c r="U706" s="640"/>
      <c r="V706" s="640"/>
      <c r="W706" s="640"/>
      <c r="X706" s="640"/>
    </row>
    <row r="707" customFormat="false" ht="15" hidden="false" customHeight="false" outlineLevel="0" collapsed="false">
      <c r="A707" s="667"/>
      <c r="B707" s="640"/>
      <c r="C707" s="640"/>
      <c r="D707" s="640"/>
      <c r="E707" s="640"/>
      <c r="F707" s="640"/>
      <c r="G707" s="640"/>
      <c r="H707" s="640"/>
      <c r="I707" s="640"/>
      <c r="J707" s="640"/>
      <c r="K707" s="640"/>
      <c r="L707" s="640"/>
      <c r="M707" s="640"/>
      <c r="N707" s="640"/>
      <c r="O707" s="640"/>
      <c r="P707" s="640"/>
      <c r="Q707" s="640"/>
      <c r="R707" s="640"/>
      <c r="S707" s="640"/>
      <c r="T707" s="640"/>
      <c r="U707" s="640"/>
      <c r="V707" s="640"/>
      <c r="W707" s="640"/>
      <c r="X707" s="640"/>
    </row>
    <row r="708" customFormat="false" ht="15" hidden="false" customHeight="false" outlineLevel="0" collapsed="false">
      <c r="A708" s="667"/>
      <c r="B708" s="640"/>
      <c r="C708" s="640"/>
      <c r="D708" s="640"/>
      <c r="E708" s="640"/>
      <c r="F708" s="640"/>
      <c r="G708" s="640"/>
      <c r="H708" s="640"/>
      <c r="I708" s="640"/>
      <c r="J708" s="640"/>
      <c r="K708" s="640"/>
      <c r="L708" s="640"/>
      <c r="M708" s="640"/>
      <c r="N708" s="640"/>
      <c r="O708" s="640"/>
      <c r="P708" s="640"/>
      <c r="Q708" s="640"/>
      <c r="R708" s="640"/>
      <c r="S708" s="640"/>
      <c r="T708" s="640"/>
      <c r="U708" s="640"/>
      <c r="V708" s="640"/>
      <c r="W708" s="640"/>
      <c r="X708" s="640"/>
    </row>
    <row r="709" customFormat="false" ht="15" hidden="false" customHeight="false" outlineLevel="0" collapsed="false">
      <c r="A709" s="667"/>
      <c r="B709" s="640"/>
      <c r="C709" s="640"/>
      <c r="D709" s="640"/>
      <c r="E709" s="640"/>
      <c r="F709" s="640"/>
      <c r="G709" s="640"/>
      <c r="H709" s="640"/>
      <c r="I709" s="640"/>
      <c r="J709" s="640"/>
      <c r="K709" s="640"/>
      <c r="L709" s="640"/>
      <c r="M709" s="640"/>
      <c r="N709" s="640"/>
      <c r="O709" s="640"/>
      <c r="P709" s="640"/>
      <c r="Q709" s="640"/>
      <c r="R709" s="640"/>
      <c r="S709" s="640"/>
      <c r="T709" s="640"/>
      <c r="U709" s="640"/>
      <c r="V709" s="640"/>
      <c r="W709" s="640"/>
      <c r="X709" s="640"/>
    </row>
    <row r="710" customFormat="false" ht="15" hidden="false" customHeight="false" outlineLevel="0" collapsed="false">
      <c r="A710" s="667"/>
      <c r="B710" s="640"/>
      <c r="C710" s="640"/>
      <c r="D710" s="640"/>
      <c r="E710" s="640"/>
      <c r="F710" s="640"/>
      <c r="G710" s="640"/>
      <c r="H710" s="640"/>
      <c r="I710" s="640"/>
      <c r="J710" s="640"/>
      <c r="K710" s="640"/>
      <c r="L710" s="640"/>
      <c r="M710" s="640"/>
      <c r="N710" s="640"/>
      <c r="O710" s="640"/>
      <c r="P710" s="640"/>
      <c r="Q710" s="640"/>
      <c r="R710" s="640"/>
      <c r="S710" s="640"/>
      <c r="T710" s="640"/>
      <c r="U710" s="640"/>
      <c r="V710" s="640"/>
      <c r="W710" s="640"/>
      <c r="X710" s="640"/>
    </row>
    <row r="711" customFormat="false" ht="15" hidden="false" customHeight="false" outlineLevel="0" collapsed="false">
      <c r="A711" s="667"/>
      <c r="B711" s="640"/>
      <c r="C711" s="640"/>
      <c r="D711" s="640"/>
      <c r="E711" s="640"/>
      <c r="F711" s="640"/>
      <c r="G711" s="640"/>
      <c r="H711" s="640"/>
      <c r="I711" s="640"/>
      <c r="J711" s="640"/>
      <c r="K711" s="640"/>
      <c r="L711" s="640"/>
      <c r="M711" s="640"/>
      <c r="N711" s="640"/>
      <c r="O711" s="640"/>
      <c r="P711" s="640"/>
      <c r="Q711" s="640"/>
      <c r="R711" s="640"/>
      <c r="S711" s="640"/>
      <c r="T711" s="640"/>
      <c r="U711" s="640"/>
      <c r="V711" s="640"/>
      <c r="W711" s="640"/>
      <c r="X711" s="640"/>
    </row>
    <row r="712" customFormat="false" ht="15" hidden="false" customHeight="false" outlineLevel="0" collapsed="false">
      <c r="A712" s="667"/>
      <c r="B712" s="640"/>
      <c r="C712" s="640"/>
      <c r="D712" s="640"/>
      <c r="E712" s="640"/>
      <c r="F712" s="640"/>
      <c r="G712" s="640"/>
      <c r="H712" s="640"/>
      <c r="I712" s="640"/>
      <c r="J712" s="640"/>
      <c r="K712" s="640"/>
      <c r="L712" s="640"/>
      <c r="M712" s="640"/>
      <c r="N712" s="640"/>
      <c r="O712" s="640"/>
      <c r="P712" s="640"/>
      <c r="Q712" s="640"/>
      <c r="R712" s="640"/>
      <c r="S712" s="640"/>
      <c r="T712" s="640"/>
      <c r="U712" s="640"/>
      <c r="V712" s="640"/>
      <c r="W712" s="640"/>
      <c r="X712" s="640"/>
    </row>
    <row r="713" customFormat="false" ht="15" hidden="false" customHeight="false" outlineLevel="0" collapsed="false">
      <c r="A713" s="667"/>
      <c r="B713" s="640"/>
      <c r="C713" s="640"/>
      <c r="D713" s="640"/>
      <c r="E713" s="640"/>
      <c r="F713" s="640"/>
      <c r="G713" s="640"/>
      <c r="H713" s="640"/>
      <c r="I713" s="640"/>
      <c r="J713" s="640"/>
      <c r="K713" s="640"/>
      <c r="L713" s="640"/>
      <c r="M713" s="640"/>
      <c r="N713" s="640"/>
      <c r="O713" s="640"/>
      <c r="P713" s="640"/>
      <c r="Q713" s="640"/>
      <c r="R713" s="640"/>
      <c r="S713" s="640"/>
      <c r="T713" s="640"/>
      <c r="U713" s="640"/>
      <c r="V713" s="640"/>
      <c r="W713" s="640"/>
      <c r="X713" s="640"/>
    </row>
    <row r="714" customFormat="false" ht="15" hidden="false" customHeight="false" outlineLevel="0" collapsed="false">
      <c r="A714" s="667"/>
      <c r="B714" s="640"/>
      <c r="C714" s="640"/>
      <c r="D714" s="640"/>
      <c r="E714" s="640"/>
      <c r="F714" s="640"/>
      <c r="G714" s="640"/>
      <c r="H714" s="640"/>
      <c r="I714" s="640"/>
      <c r="J714" s="640"/>
      <c r="K714" s="640"/>
      <c r="L714" s="640"/>
      <c r="M714" s="640"/>
      <c r="N714" s="640"/>
      <c r="O714" s="640"/>
      <c r="P714" s="640"/>
      <c r="Q714" s="640"/>
      <c r="R714" s="640"/>
      <c r="S714" s="640"/>
      <c r="T714" s="640"/>
      <c r="U714" s="640"/>
      <c r="V714" s="640"/>
      <c r="W714" s="640"/>
      <c r="X714" s="640"/>
    </row>
    <row r="715" customFormat="false" ht="15" hidden="false" customHeight="false" outlineLevel="0" collapsed="false">
      <c r="A715" s="667"/>
      <c r="B715" s="640"/>
      <c r="C715" s="640"/>
      <c r="D715" s="640"/>
      <c r="E715" s="640"/>
      <c r="F715" s="640"/>
      <c r="G715" s="640"/>
      <c r="H715" s="640"/>
      <c r="I715" s="640"/>
      <c r="J715" s="640"/>
      <c r="K715" s="640"/>
      <c r="L715" s="640"/>
      <c r="M715" s="640"/>
      <c r="N715" s="640"/>
      <c r="O715" s="640"/>
      <c r="P715" s="640"/>
      <c r="Q715" s="640"/>
      <c r="R715" s="640"/>
      <c r="S715" s="640"/>
      <c r="T715" s="640"/>
      <c r="U715" s="640"/>
      <c r="V715" s="640"/>
      <c r="W715" s="640"/>
      <c r="X715" s="640"/>
    </row>
    <row r="716" customFormat="false" ht="15" hidden="false" customHeight="false" outlineLevel="0" collapsed="false">
      <c r="A716" s="667"/>
      <c r="B716" s="640"/>
      <c r="C716" s="640"/>
      <c r="D716" s="640"/>
      <c r="E716" s="640"/>
      <c r="F716" s="640"/>
      <c r="G716" s="640"/>
      <c r="H716" s="640"/>
      <c r="I716" s="640"/>
      <c r="J716" s="640"/>
      <c r="K716" s="640"/>
      <c r="L716" s="640"/>
      <c r="M716" s="640"/>
      <c r="N716" s="640"/>
      <c r="O716" s="640"/>
      <c r="P716" s="640"/>
      <c r="Q716" s="640"/>
      <c r="R716" s="640"/>
      <c r="S716" s="640"/>
      <c r="T716" s="640"/>
      <c r="U716" s="640"/>
      <c r="V716" s="640"/>
      <c r="W716" s="640"/>
      <c r="X716" s="640"/>
    </row>
    <row r="717" customFormat="false" ht="15" hidden="false" customHeight="false" outlineLevel="0" collapsed="false">
      <c r="A717" s="667"/>
      <c r="B717" s="640"/>
      <c r="C717" s="640"/>
      <c r="D717" s="640"/>
      <c r="E717" s="640"/>
      <c r="F717" s="640"/>
      <c r="G717" s="640"/>
      <c r="H717" s="640"/>
      <c r="I717" s="640"/>
      <c r="J717" s="640"/>
      <c r="K717" s="640"/>
      <c r="L717" s="640"/>
      <c r="M717" s="640"/>
      <c r="N717" s="640"/>
      <c r="O717" s="640"/>
      <c r="P717" s="640"/>
      <c r="Q717" s="640"/>
      <c r="R717" s="640"/>
      <c r="S717" s="640"/>
      <c r="T717" s="640"/>
      <c r="U717" s="640"/>
      <c r="V717" s="640"/>
      <c r="W717" s="640"/>
      <c r="X717" s="640"/>
    </row>
    <row r="718" customFormat="false" ht="15" hidden="false" customHeight="false" outlineLevel="0" collapsed="false">
      <c r="A718" s="667"/>
      <c r="B718" s="640"/>
      <c r="C718" s="640"/>
      <c r="D718" s="640"/>
      <c r="E718" s="640"/>
      <c r="F718" s="640"/>
      <c r="G718" s="640"/>
      <c r="H718" s="640"/>
      <c r="I718" s="640"/>
      <c r="J718" s="640"/>
      <c r="K718" s="640"/>
      <c r="L718" s="640"/>
      <c r="M718" s="640"/>
      <c r="N718" s="640"/>
      <c r="O718" s="640"/>
      <c r="P718" s="640"/>
      <c r="Q718" s="640"/>
      <c r="R718" s="640"/>
      <c r="S718" s="640"/>
      <c r="T718" s="640"/>
      <c r="U718" s="640"/>
      <c r="V718" s="640"/>
      <c r="W718" s="640"/>
      <c r="X718" s="640"/>
    </row>
    <row r="719" customFormat="false" ht="15" hidden="false" customHeight="false" outlineLevel="0" collapsed="false">
      <c r="A719" s="667"/>
      <c r="B719" s="640"/>
      <c r="C719" s="640"/>
      <c r="D719" s="640"/>
      <c r="E719" s="640"/>
      <c r="F719" s="640"/>
      <c r="G719" s="640"/>
      <c r="H719" s="640"/>
      <c r="I719" s="640"/>
      <c r="J719" s="640"/>
      <c r="K719" s="640"/>
      <c r="L719" s="640"/>
      <c r="M719" s="640"/>
      <c r="N719" s="640"/>
      <c r="O719" s="640"/>
      <c r="P719" s="640"/>
      <c r="Q719" s="640"/>
      <c r="R719" s="640"/>
      <c r="S719" s="640"/>
      <c r="T719" s="640"/>
      <c r="U719" s="640"/>
      <c r="V719" s="640"/>
      <c r="W719" s="640"/>
      <c r="X719" s="640"/>
    </row>
    <row r="720" customFormat="false" ht="15" hidden="false" customHeight="false" outlineLevel="0" collapsed="false">
      <c r="A720" s="667"/>
      <c r="B720" s="640"/>
      <c r="C720" s="640"/>
      <c r="D720" s="640"/>
      <c r="E720" s="640"/>
      <c r="F720" s="640"/>
      <c r="G720" s="640"/>
      <c r="H720" s="640"/>
      <c r="I720" s="640"/>
      <c r="J720" s="640"/>
      <c r="K720" s="640"/>
      <c r="L720" s="640"/>
      <c r="M720" s="640"/>
      <c r="N720" s="640"/>
      <c r="O720" s="640"/>
      <c r="P720" s="640"/>
      <c r="Q720" s="640"/>
      <c r="R720" s="640"/>
      <c r="S720" s="640"/>
      <c r="T720" s="640"/>
      <c r="U720" s="640"/>
      <c r="V720" s="640"/>
      <c r="W720" s="640"/>
      <c r="X720" s="640"/>
    </row>
    <row r="721" customFormat="false" ht="15" hidden="false" customHeight="false" outlineLevel="0" collapsed="false">
      <c r="A721" s="667"/>
      <c r="B721" s="640"/>
      <c r="C721" s="640"/>
      <c r="D721" s="640"/>
      <c r="E721" s="640"/>
      <c r="F721" s="640"/>
      <c r="G721" s="640"/>
      <c r="H721" s="640"/>
      <c r="I721" s="640"/>
      <c r="J721" s="640"/>
      <c r="K721" s="640"/>
      <c r="L721" s="640"/>
      <c r="M721" s="640"/>
      <c r="N721" s="640"/>
      <c r="O721" s="640"/>
      <c r="P721" s="640"/>
      <c r="Q721" s="640"/>
      <c r="R721" s="640"/>
      <c r="S721" s="640"/>
      <c r="T721" s="640"/>
      <c r="U721" s="640"/>
      <c r="V721" s="640"/>
      <c r="W721" s="640"/>
      <c r="X721" s="640"/>
    </row>
    <row r="722" customFormat="false" ht="15" hidden="false" customHeight="false" outlineLevel="0" collapsed="false">
      <c r="A722" s="667"/>
      <c r="B722" s="640"/>
      <c r="C722" s="640"/>
      <c r="D722" s="640"/>
      <c r="E722" s="640"/>
      <c r="F722" s="640"/>
      <c r="G722" s="640"/>
      <c r="H722" s="640"/>
      <c r="I722" s="640"/>
      <c r="J722" s="640"/>
      <c r="K722" s="640"/>
      <c r="L722" s="640"/>
      <c r="M722" s="640"/>
      <c r="N722" s="640"/>
      <c r="O722" s="640"/>
      <c r="P722" s="640"/>
      <c r="Q722" s="640"/>
      <c r="R722" s="640"/>
      <c r="S722" s="640"/>
      <c r="T722" s="640"/>
      <c r="U722" s="640"/>
      <c r="V722" s="640"/>
      <c r="W722" s="640"/>
      <c r="X722" s="640"/>
    </row>
    <row r="723" customFormat="false" ht="15" hidden="false" customHeight="false" outlineLevel="0" collapsed="false">
      <c r="A723" s="667"/>
      <c r="B723" s="640"/>
      <c r="C723" s="640"/>
      <c r="D723" s="640"/>
      <c r="E723" s="640"/>
      <c r="F723" s="640"/>
      <c r="G723" s="640"/>
      <c r="H723" s="640"/>
      <c r="I723" s="640"/>
      <c r="J723" s="640"/>
      <c r="K723" s="640"/>
      <c r="L723" s="640"/>
      <c r="M723" s="640"/>
      <c r="N723" s="640"/>
      <c r="O723" s="640"/>
      <c r="P723" s="640"/>
      <c r="Q723" s="640"/>
      <c r="R723" s="640"/>
      <c r="S723" s="640"/>
      <c r="T723" s="640"/>
      <c r="U723" s="640"/>
      <c r="V723" s="640"/>
      <c r="W723" s="640"/>
      <c r="X723" s="640"/>
    </row>
    <row r="724" customFormat="false" ht="15" hidden="false" customHeight="false" outlineLevel="0" collapsed="false">
      <c r="A724" s="667"/>
      <c r="B724" s="640"/>
      <c r="C724" s="640"/>
      <c r="D724" s="640"/>
      <c r="E724" s="640"/>
      <c r="F724" s="640"/>
      <c r="G724" s="640"/>
      <c r="H724" s="640"/>
      <c r="I724" s="640"/>
      <c r="J724" s="640"/>
      <c r="K724" s="640"/>
      <c r="L724" s="640"/>
      <c r="M724" s="640"/>
      <c r="N724" s="640"/>
      <c r="O724" s="640"/>
      <c r="P724" s="640"/>
      <c r="Q724" s="640"/>
      <c r="R724" s="640"/>
      <c r="S724" s="640"/>
      <c r="T724" s="640"/>
      <c r="U724" s="640"/>
      <c r="V724" s="640"/>
      <c r="W724" s="640"/>
      <c r="X724" s="640"/>
    </row>
    <row r="725" customFormat="false" ht="15" hidden="false" customHeight="false" outlineLevel="0" collapsed="false">
      <c r="A725" s="667"/>
      <c r="B725" s="640"/>
      <c r="C725" s="640"/>
      <c r="D725" s="640"/>
      <c r="E725" s="640"/>
      <c r="F725" s="640"/>
      <c r="G725" s="640"/>
      <c r="H725" s="640"/>
      <c r="I725" s="640"/>
      <c r="J725" s="640"/>
      <c r="K725" s="640"/>
      <c r="L725" s="640"/>
      <c r="M725" s="640"/>
      <c r="N725" s="640"/>
      <c r="O725" s="640"/>
      <c r="P725" s="640"/>
      <c r="Q725" s="640"/>
      <c r="R725" s="640"/>
      <c r="S725" s="640"/>
      <c r="T725" s="640"/>
      <c r="U725" s="640"/>
      <c r="V725" s="640"/>
      <c r="W725" s="640"/>
      <c r="X725" s="640"/>
    </row>
    <row r="726" customFormat="false" ht="15" hidden="false" customHeight="false" outlineLevel="0" collapsed="false">
      <c r="A726" s="667"/>
      <c r="B726" s="640"/>
      <c r="C726" s="640"/>
      <c r="D726" s="640"/>
      <c r="E726" s="640"/>
      <c r="F726" s="640"/>
      <c r="G726" s="640"/>
      <c r="H726" s="640"/>
      <c r="I726" s="640"/>
      <c r="J726" s="640"/>
      <c r="K726" s="640"/>
      <c r="L726" s="640"/>
      <c r="M726" s="640"/>
      <c r="N726" s="640"/>
      <c r="O726" s="640"/>
      <c r="P726" s="640"/>
      <c r="Q726" s="640"/>
      <c r="R726" s="640"/>
      <c r="S726" s="640"/>
      <c r="T726" s="640"/>
      <c r="U726" s="640"/>
      <c r="V726" s="640"/>
      <c r="W726" s="640"/>
      <c r="X726" s="640"/>
    </row>
    <row r="727" customFormat="false" ht="15" hidden="false" customHeight="false" outlineLevel="0" collapsed="false">
      <c r="A727" s="667"/>
      <c r="B727" s="640"/>
      <c r="C727" s="640"/>
      <c r="D727" s="640"/>
      <c r="E727" s="640"/>
      <c r="F727" s="640"/>
      <c r="G727" s="640"/>
      <c r="H727" s="640"/>
      <c r="I727" s="640"/>
      <c r="J727" s="640"/>
      <c r="K727" s="640"/>
      <c r="L727" s="640"/>
      <c r="M727" s="640"/>
      <c r="N727" s="640"/>
      <c r="O727" s="640"/>
      <c r="P727" s="640"/>
      <c r="Q727" s="640"/>
      <c r="R727" s="640"/>
      <c r="S727" s="640"/>
      <c r="T727" s="640"/>
      <c r="U727" s="640"/>
      <c r="V727" s="640"/>
      <c r="W727" s="640"/>
      <c r="X727" s="640"/>
    </row>
    <row r="728" customFormat="false" ht="15" hidden="false" customHeight="false" outlineLevel="0" collapsed="false">
      <c r="A728" s="667"/>
      <c r="B728" s="640"/>
      <c r="C728" s="640"/>
      <c r="D728" s="640"/>
      <c r="E728" s="640"/>
      <c r="F728" s="640"/>
      <c r="G728" s="640"/>
      <c r="H728" s="640"/>
      <c r="I728" s="640"/>
      <c r="J728" s="640"/>
      <c r="K728" s="640"/>
      <c r="L728" s="640"/>
      <c r="M728" s="640"/>
      <c r="N728" s="640"/>
      <c r="O728" s="640"/>
      <c r="P728" s="640"/>
      <c r="Q728" s="640"/>
      <c r="R728" s="640"/>
      <c r="S728" s="640"/>
      <c r="T728" s="640"/>
      <c r="U728" s="640"/>
      <c r="V728" s="640"/>
      <c r="W728" s="640"/>
      <c r="X728" s="640"/>
    </row>
    <row r="729" customFormat="false" ht="15" hidden="false" customHeight="false" outlineLevel="0" collapsed="false">
      <c r="A729" s="667"/>
      <c r="B729" s="640"/>
      <c r="C729" s="640"/>
      <c r="D729" s="640"/>
      <c r="E729" s="640"/>
      <c r="F729" s="640"/>
      <c r="G729" s="640"/>
      <c r="H729" s="640"/>
      <c r="I729" s="640"/>
      <c r="J729" s="640"/>
      <c r="K729" s="640"/>
      <c r="L729" s="640"/>
      <c r="M729" s="640"/>
      <c r="N729" s="640"/>
      <c r="O729" s="640"/>
      <c r="P729" s="640"/>
      <c r="Q729" s="640"/>
      <c r="R729" s="640"/>
      <c r="S729" s="640"/>
      <c r="T729" s="640"/>
      <c r="U729" s="640"/>
      <c r="V729" s="640"/>
      <c r="W729" s="640"/>
      <c r="X729" s="640"/>
    </row>
    <row r="730" customFormat="false" ht="15" hidden="false" customHeight="false" outlineLevel="0" collapsed="false">
      <c r="A730" s="667"/>
      <c r="B730" s="640"/>
      <c r="C730" s="640"/>
      <c r="D730" s="640"/>
      <c r="E730" s="640"/>
      <c r="F730" s="640"/>
      <c r="G730" s="640"/>
      <c r="H730" s="640"/>
      <c r="I730" s="640"/>
      <c r="J730" s="640"/>
      <c r="K730" s="640"/>
      <c r="L730" s="640"/>
      <c r="M730" s="640"/>
      <c r="N730" s="640"/>
      <c r="O730" s="640"/>
      <c r="P730" s="640"/>
      <c r="Q730" s="640"/>
      <c r="R730" s="640"/>
      <c r="S730" s="640"/>
      <c r="T730" s="640"/>
      <c r="U730" s="640"/>
      <c r="V730" s="640"/>
      <c r="W730" s="640"/>
      <c r="X730" s="640"/>
    </row>
    <row r="731" customFormat="false" ht="15" hidden="false" customHeight="false" outlineLevel="0" collapsed="false">
      <c r="A731" s="667"/>
      <c r="B731" s="640"/>
      <c r="C731" s="640"/>
      <c r="D731" s="640"/>
      <c r="E731" s="640"/>
      <c r="F731" s="640"/>
      <c r="G731" s="640"/>
      <c r="H731" s="640"/>
      <c r="I731" s="640"/>
      <c r="J731" s="640"/>
      <c r="K731" s="640"/>
      <c r="L731" s="640"/>
      <c r="M731" s="640"/>
      <c r="N731" s="640"/>
      <c r="O731" s="640"/>
      <c r="P731" s="640"/>
      <c r="Q731" s="640"/>
      <c r="R731" s="640"/>
      <c r="S731" s="640"/>
      <c r="T731" s="640"/>
      <c r="U731" s="640"/>
      <c r="V731" s="640"/>
      <c r="W731" s="640"/>
      <c r="X731" s="640"/>
    </row>
    <row r="732" customFormat="false" ht="15" hidden="false" customHeight="false" outlineLevel="0" collapsed="false">
      <c r="A732" s="667"/>
      <c r="B732" s="640"/>
      <c r="C732" s="640"/>
      <c r="D732" s="640"/>
      <c r="E732" s="640"/>
      <c r="F732" s="640"/>
      <c r="G732" s="640"/>
      <c r="H732" s="640"/>
      <c r="I732" s="640"/>
      <c r="J732" s="640"/>
      <c r="K732" s="640"/>
      <c r="L732" s="640"/>
      <c r="M732" s="640"/>
      <c r="N732" s="640"/>
      <c r="O732" s="640"/>
      <c r="P732" s="640"/>
      <c r="Q732" s="640"/>
      <c r="R732" s="640"/>
      <c r="S732" s="640"/>
      <c r="T732" s="640"/>
      <c r="U732" s="640"/>
      <c r="V732" s="640"/>
      <c r="W732" s="640"/>
      <c r="X732" s="640"/>
    </row>
    <row r="733" customFormat="false" ht="15" hidden="false" customHeight="false" outlineLevel="0" collapsed="false">
      <c r="A733" s="667"/>
      <c r="B733" s="640"/>
      <c r="C733" s="640"/>
      <c r="D733" s="640"/>
      <c r="E733" s="640"/>
      <c r="F733" s="640"/>
      <c r="G733" s="640"/>
      <c r="H733" s="640"/>
      <c r="I733" s="640"/>
      <c r="J733" s="640"/>
      <c r="K733" s="640"/>
      <c r="L733" s="640"/>
      <c r="M733" s="640"/>
      <c r="N733" s="640"/>
      <c r="O733" s="640"/>
      <c r="P733" s="640"/>
      <c r="Q733" s="640"/>
      <c r="R733" s="640"/>
      <c r="S733" s="640"/>
      <c r="T733" s="640"/>
      <c r="U733" s="640"/>
      <c r="V733" s="640"/>
      <c r="W733" s="640"/>
      <c r="X733" s="640"/>
    </row>
    <row r="734" customFormat="false" ht="15" hidden="false" customHeight="false" outlineLevel="0" collapsed="false">
      <c r="A734" s="667"/>
      <c r="B734" s="640"/>
      <c r="C734" s="640"/>
      <c r="D734" s="640"/>
      <c r="E734" s="640"/>
      <c r="F734" s="640"/>
      <c r="G734" s="640"/>
      <c r="H734" s="640"/>
      <c r="I734" s="640"/>
      <c r="J734" s="640"/>
      <c r="K734" s="640"/>
      <c r="L734" s="640"/>
      <c r="M734" s="640"/>
      <c r="N734" s="640"/>
      <c r="O734" s="640"/>
      <c r="P734" s="640"/>
      <c r="Q734" s="640"/>
      <c r="R734" s="640"/>
      <c r="S734" s="640"/>
      <c r="T734" s="640"/>
      <c r="U734" s="640"/>
      <c r="V734" s="640"/>
      <c r="W734" s="640"/>
      <c r="X734" s="640"/>
    </row>
    <row r="735" customFormat="false" ht="15" hidden="false" customHeight="false" outlineLevel="0" collapsed="false">
      <c r="A735" s="667"/>
      <c r="B735" s="640"/>
      <c r="C735" s="640"/>
      <c r="D735" s="640"/>
      <c r="E735" s="640"/>
      <c r="F735" s="640"/>
      <c r="G735" s="640"/>
      <c r="H735" s="640"/>
      <c r="I735" s="640"/>
      <c r="J735" s="640"/>
      <c r="K735" s="640"/>
      <c r="L735" s="640"/>
      <c r="M735" s="640"/>
      <c r="N735" s="640"/>
      <c r="O735" s="640"/>
      <c r="P735" s="640"/>
      <c r="Q735" s="640"/>
      <c r="R735" s="640"/>
      <c r="S735" s="640"/>
      <c r="T735" s="640"/>
      <c r="U735" s="640"/>
      <c r="V735" s="640"/>
      <c r="W735" s="640"/>
      <c r="X735" s="640"/>
    </row>
    <row r="736" customFormat="false" ht="15" hidden="false" customHeight="false" outlineLevel="0" collapsed="false">
      <c r="A736" s="667"/>
      <c r="B736" s="640"/>
      <c r="C736" s="640"/>
      <c r="D736" s="640"/>
      <c r="E736" s="640"/>
      <c r="F736" s="640"/>
      <c r="G736" s="640"/>
      <c r="H736" s="640"/>
      <c r="I736" s="640"/>
      <c r="J736" s="640"/>
      <c r="K736" s="640"/>
      <c r="L736" s="640"/>
      <c r="M736" s="640"/>
      <c r="N736" s="640"/>
      <c r="O736" s="640"/>
      <c r="P736" s="640"/>
      <c r="Q736" s="640"/>
      <c r="R736" s="640"/>
      <c r="S736" s="640"/>
      <c r="T736" s="640"/>
      <c r="U736" s="640"/>
      <c r="V736" s="640"/>
      <c r="W736" s="640"/>
      <c r="X736" s="640"/>
    </row>
    <row r="737" customFormat="false" ht="15" hidden="false" customHeight="false" outlineLevel="0" collapsed="false">
      <c r="A737" s="667"/>
      <c r="B737" s="640"/>
      <c r="C737" s="640"/>
      <c r="D737" s="640"/>
      <c r="E737" s="640"/>
      <c r="F737" s="640"/>
      <c r="G737" s="640"/>
      <c r="H737" s="640"/>
      <c r="I737" s="640"/>
      <c r="J737" s="640"/>
      <c r="K737" s="640"/>
      <c r="L737" s="640"/>
      <c r="M737" s="640"/>
      <c r="N737" s="640"/>
      <c r="O737" s="640"/>
      <c r="P737" s="640"/>
      <c r="Q737" s="640"/>
      <c r="R737" s="640"/>
      <c r="S737" s="640"/>
      <c r="T737" s="640"/>
      <c r="U737" s="640"/>
      <c r="V737" s="640"/>
      <c r="W737" s="640"/>
      <c r="X737" s="640"/>
    </row>
    <row r="738" customFormat="false" ht="15" hidden="false" customHeight="false" outlineLevel="0" collapsed="false">
      <c r="A738" s="667"/>
      <c r="B738" s="640"/>
      <c r="C738" s="640"/>
      <c r="D738" s="640"/>
      <c r="E738" s="640"/>
      <c r="F738" s="640"/>
      <c r="G738" s="640"/>
      <c r="H738" s="640"/>
      <c r="I738" s="640"/>
      <c r="J738" s="640"/>
      <c r="K738" s="640"/>
      <c r="L738" s="640"/>
      <c r="M738" s="640"/>
      <c r="N738" s="640"/>
      <c r="O738" s="640"/>
      <c r="P738" s="640"/>
      <c r="Q738" s="640"/>
      <c r="R738" s="640"/>
      <c r="S738" s="640"/>
      <c r="T738" s="640"/>
      <c r="U738" s="640"/>
      <c r="V738" s="640"/>
      <c r="W738" s="640"/>
      <c r="X738" s="640"/>
    </row>
    <row r="739" customFormat="false" ht="15" hidden="false" customHeight="false" outlineLevel="0" collapsed="false">
      <c r="A739" s="667"/>
      <c r="B739" s="640"/>
      <c r="C739" s="640"/>
      <c r="D739" s="640"/>
      <c r="E739" s="640"/>
      <c r="F739" s="640"/>
      <c r="G739" s="640"/>
      <c r="H739" s="640"/>
      <c r="I739" s="640"/>
      <c r="J739" s="640"/>
      <c r="K739" s="640"/>
      <c r="L739" s="640"/>
      <c r="M739" s="640"/>
      <c r="N739" s="640"/>
      <c r="O739" s="640"/>
      <c r="P739" s="640"/>
      <c r="Q739" s="640"/>
      <c r="R739" s="640"/>
      <c r="S739" s="640"/>
      <c r="T739" s="640"/>
      <c r="U739" s="640"/>
      <c r="V739" s="640"/>
      <c r="W739" s="640"/>
      <c r="X739" s="640"/>
    </row>
    <row r="740" customFormat="false" ht="15" hidden="false" customHeight="false" outlineLevel="0" collapsed="false">
      <c r="A740" s="667"/>
      <c r="B740" s="640"/>
      <c r="C740" s="640"/>
      <c r="D740" s="640"/>
      <c r="E740" s="640"/>
      <c r="F740" s="640"/>
      <c r="G740" s="640"/>
      <c r="H740" s="640"/>
      <c r="I740" s="640"/>
      <c r="J740" s="640"/>
      <c r="K740" s="640"/>
      <c r="L740" s="640"/>
      <c r="M740" s="640"/>
      <c r="N740" s="640"/>
      <c r="O740" s="640"/>
      <c r="P740" s="640"/>
      <c r="Q740" s="640"/>
      <c r="R740" s="640"/>
      <c r="S740" s="640"/>
      <c r="T740" s="640"/>
      <c r="U740" s="640"/>
      <c r="V740" s="640"/>
      <c r="W740" s="640"/>
      <c r="X740" s="640"/>
    </row>
    <row r="741" customFormat="false" ht="15" hidden="false" customHeight="false" outlineLevel="0" collapsed="false">
      <c r="A741" s="667"/>
      <c r="B741" s="640"/>
      <c r="C741" s="640"/>
      <c r="D741" s="640"/>
      <c r="E741" s="640"/>
      <c r="F741" s="640"/>
      <c r="G741" s="640"/>
      <c r="H741" s="640"/>
      <c r="I741" s="640"/>
      <c r="J741" s="640"/>
      <c r="K741" s="640"/>
      <c r="L741" s="640"/>
      <c r="M741" s="640"/>
      <c r="N741" s="640"/>
      <c r="O741" s="640"/>
      <c r="P741" s="640"/>
      <c r="Q741" s="640"/>
      <c r="R741" s="640"/>
      <c r="S741" s="640"/>
      <c r="T741" s="640"/>
      <c r="U741" s="640"/>
      <c r="V741" s="640"/>
      <c r="W741" s="640"/>
      <c r="X741" s="640"/>
    </row>
    <row r="742" customFormat="false" ht="15" hidden="false" customHeight="false" outlineLevel="0" collapsed="false">
      <c r="A742" s="667"/>
      <c r="B742" s="640"/>
      <c r="C742" s="640"/>
      <c r="D742" s="640"/>
      <c r="E742" s="640"/>
      <c r="F742" s="640"/>
      <c r="G742" s="640"/>
      <c r="H742" s="640"/>
      <c r="I742" s="640"/>
      <c r="J742" s="640"/>
      <c r="K742" s="640"/>
      <c r="L742" s="640"/>
      <c r="M742" s="640"/>
      <c r="N742" s="640"/>
      <c r="O742" s="640"/>
      <c r="P742" s="640"/>
      <c r="Q742" s="640"/>
      <c r="R742" s="640"/>
      <c r="S742" s="640"/>
      <c r="T742" s="640"/>
      <c r="U742" s="640"/>
      <c r="V742" s="640"/>
      <c r="W742" s="640"/>
      <c r="X742" s="640"/>
    </row>
    <row r="743" customFormat="false" ht="15" hidden="false" customHeight="false" outlineLevel="0" collapsed="false">
      <c r="A743" s="667"/>
      <c r="B743" s="640"/>
      <c r="C743" s="640"/>
      <c r="D743" s="640"/>
      <c r="E743" s="640"/>
      <c r="F743" s="640"/>
      <c r="G743" s="640"/>
      <c r="H743" s="640"/>
      <c r="I743" s="640"/>
      <c r="J743" s="640"/>
      <c r="K743" s="640"/>
      <c r="L743" s="640"/>
      <c r="M743" s="640"/>
      <c r="N743" s="640"/>
      <c r="O743" s="640"/>
      <c r="P743" s="640"/>
      <c r="Q743" s="640"/>
      <c r="R743" s="640"/>
      <c r="S743" s="640"/>
      <c r="T743" s="640"/>
      <c r="U743" s="640"/>
      <c r="V743" s="640"/>
      <c r="W743" s="640"/>
      <c r="X743" s="640"/>
    </row>
    <row r="744" customFormat="false" ht="15" hidden="false" customHeight="false" outlineLevel="0" collapsed="false">
      <c r="A744" s="667"/>
      <c r="B744" s="640"/>
      <c r="C744" s="640"/>
      <c r="D744" s="640"/>
      <c r="E744" s="640"/>
      <c r="F744" s="640"/>
      <c r="G744" s="640"/>
      <c r="H744" s="640"/>
      <c r="I744" s="640"/>
      <c r="J744" s="640"/>
      <c r="K744" s="640"/>
      <c r="L744" s="640"/>
      <c r="M744" s="640"/>
      <c r="N744" s="640"/>
      <c r="O744" s="640"/>
      <c r="P744" s="640"/>
      <c r="Q744" s="640"/>
      <c r="R744" s="640"/>
      <c r="S744" s="640"/>
      <c r="T744" s="640"/>
      <c r="U744" s="640"/>
      <c r="V744" s="640"/>
      <c r="W744" s="640"/>
      <c r="X744" s="640"/>
    </row>
    <row r="745" customFormat="false" ht="15" hidden="false" customHeight="false" outlineLevel="0" collapsed="false">
      <c r="A745" s="667"/>
      <c r="B745" s="640"/>
      <c r="C745" s="640"/>
      <c r="D745" s="640"/>
      <c r="E745" s="640"/>
      <c r="F745" s="640"/>
      <c r="G745" s="640"/>
      <c r="H745" s="640"/>
      <c r="I745" s="640"/>
      <c r="J745" s="640"/>
      <c r="K745" s="640"/>
      <c r="L745" s="640"/>
      <c r="M745" s="640"/>
      <c r="N745" s="640"/>
      <c r="O745" s="640"/>
      <c r="P745" s="640"/>
      <c r="Q745" s="640"/>
      <c r="R745" s="640"/>
      <c r="S745" s="640"/>
      <c r="T745" s="640"/>
      <c r="U745" s="640"/>
      <c r="V745" s="640"/>
      <c r="W745" s="640"/>
      <c r="X745" s="640"/>
    </row>
    <row r="746" customFormat="false" ht="15" hidden="false" customHeight="false" outlineLevel="0" collapsed="false">
      <c r="A746" s="667"/>
      <c r="B746" s="640"/>
      <c r="C746" s="640"/>
      <c r="D746" s="640"/>
      <c r="E746" s="640"/>
      <c r="F746" s="640"/>
      <c r="G746" s="640"/>
      <c r="H746" s="640"/>
      <c r="I746" s="640"/>
      <c r="J746" s="640"/>
      <c r="K746" s="640"/>
      <c r="L746" s="640"/>
      <c r="M746" s="640"/>
      <c r="N746" s="640"/>
      <c r="O746" s="640"/>
      <c r="P746" s="640"/>
      <c r="Q746" s="640"/>
      <c r="R746" s="640"/>
      <c r="S746" s="640"/>
      <c r="T746" s="640"/>
      <c r="U746" s="640"/>
      <c r="V746" s="640"/>
      <c r="W746" s="640"/>
      <c r="X746" s="640"/>
    </row>
    <row r="747" customFormat="false" ht="15" hidden="false" customHeight="false" outlineLevel="0" collapsed="false">
      <c r="A747" s="667"/>
      <c r="B747" s="640"/>
      <c r="C747" s="640"/>
      <c r="D747" s="640"/>
      <c r="E747" s="640"/>
      <c r="F747" s="640"/>
      <c r="G747" s="640"/>
      <c r="H747" s="640"/>
      <c r="I747" s="640"/>
      <c r="J747" s="640"/>
      <c r="K747" s="640"/>
      <c r="L747" s="640"/>
      <c r="M747" s="640"/>
      <c r="N747" s="640"/>
      <c r="O747" s="640"/>
      <c r="P747" s="640"/>
      <c r="Q747" s="640"/>
      <c r="R747" s="640"/>
      <c r="S747" s="640"/>
      <c r="T747" s="640"/>
      <c r="U747" s="640"/>
      <c r="V747" s="640"/>
      <c r="W747" s="640"/>
      <c r="X747" s="640"/>
    </row>
    <row r="748" customFormat="false" ht="15" hidden="false" customHeight="false" outlineLevel="0" collapsed="false">
      <c r="A748" s="667"/>
      <c r="B748" s="640"/>
      <c r="C748" s="640"/>
      <c r="D748" s="640"/>
      <c r="E748" s="640"/>
      <c r="F748" s="640"/>
      <c r="G748" s="640"/>
      <c r="H748" s="640"/>
      <c r="I748" s="640"/>
      <c r="J748" s="640"/>
      <c r="K748" s="640"/>
      <c r="L748" s="640"/>
      <c r="M748" s="640"/>
      <c r="N748" s="640"/>
      <c r="O748" s="640"/>
      <c r="P748" s="640"/>
      <c r="Q748" s="640"/>
      <c r="R748" s="640"/>
      <c r="S748" s="640"/>
      <c r="T748" s="640"/>
      <c r="U748" s="640"/>
      <c r="V748" s="640"/>
      <c r="W748" s="640"/>
      <c r="X748" s="640"/>
    </row>
    <row r="749" customFormat="false" ht="15" hidden="false" customHeight="false" outlineLevel="0" collapsed="false">
      <c r="A749" s="667"/>
      <c r="B749" s="640"/>
      <c r="C749" s="640"/>
      <c r="D749" s="640"/>
      <c r="E749" s="640"/>
      <c r="F749" s="640"/>
      <c r="G749" s="640"/>
      <c r="H749" s="640"/>
      <c r="I749" s="640"/>
      <c r="J749" s="640"/>
      <c r="K749" s="640"/>
      <c r="L749" s="640"/>
      <c r="M749" s="640"/>
      <c r="N749" s="640"/>
      <c r="O749" s="640"/>
      <c r="P749" s="640"/>
      <c r="Q749" s="640"/>
      <c r="R749" s="640"/>
      <c r="S749" s="640"/>
      <c r="T749" s="640"/>
      <c r="U749" s="640"/>
      <c r="V749" s="640"/>
      <c r="W749" s="640"/>
      <c r="X749" s="640"/>
    </row>
    <row r="750" customFormat="false" ht="15" hidden="false" customHeight="false" outlineLevel="0" collapsed="false">
      <c r="A750" s="667"/>
      <c r="B750" s="640"/>
      <c r="C750" s="640"/>
      <c r="D750" s="640"/>
      <c r="E750" s="640"/>
      <c r="F750" s="640"/>
      <c r="G750" s="640"/>
      <c r="H750" s="640"/>
      <c r="I750" s="640"/>
      <c r="J750" s="640"/>
      <c r="K750" s="640"/>
      <c r="L750" s="640"/>
      <c r="M750" s="640"/>
      <c r="N750" s="640"/>
      <c r="O750" s="640"/>
      <c r="P750" s="640"/>
      <c r="Q750" s="640"/>
      <c r="R750" s="640"/>
      <c r="S750" s="640"/>
      <c r="T750" s="640"/>
      <c r="U750" s="640"/>
      <c r="V750" s="640"/>
      <c r="W750" s="640"/>
      <c r="X750" s="640"/>
    </row>
    <row r="751" customFormat="false" ht="15" hidden="false" customHeight="false" outlineLevel="0" collapsed="false">
      <c r="A751" s="667"/>
      <c r="B751" s="640"/>
      <c r="C751" s="640"/>
      <c r="D751" s="640"/>
      <c r="E751" s="640"/>
      <c r="F751" s="640"/>
      <c r="G751" s="640"/>
      <c r="H751" s="640"/>
      <c r="I751" s="640"/>
      <c r="J751" s="640"/>
      <c r="K751" s="640"/>
      <c r="L751" s="640"/>
      <c r="M751" s="640"/>
      <c r="N751" s="640"/>
      <c r="O751" s="640"/>
      <c r="P751" s="640"/>
      <c r="Q751" s="640"/>
      <c r="R751" s="640"/>
      <c r="S751" s="640"/>
      <c r="T751" s="640"/>
      <c r="U751" s="640"/>
      <c r="V751" s="640"/>
      <c r="W751" s="640"/>
      <c r="X751" s="640"/>
    </row>
    <row r="752" customFormat="false" ht="15" hidden="false" customHeight="false" outlineLevel="0" collapsed="false">
      <c r="A752" s="667"/>
      <c r="B752" s="640"/>
      <c r="C752" s="640"/>
      <c r="D752" s="640"/>
      <c r="E752" s="640"/>
      <c r="F752" s="640"/>
      <c r="G752" s="640"/>
      <c r="H752" s="640"/>
      <c r="I752" s="640"/>
      <c r="J752" s="640"/>
      <c r="K752" s="640"/>
      <c r="L752" s="640"/>
      <c r="M752" s="640"/>
      <c r="N752" s="640"/>
      <c r="O752" s="640"/>
      <c r="P752" s="640"/>
      <c r="Q752" s="640"/>
      <c r="R752" s="640"/>
      <c r="S752" s="640"/>
      <c r="T752" s="640"/>
      <c r="U752" s="640"/>
      <c r="V752" s="640"/>
      <c r="W752" s="640"/>
      <c r="X752" s="640"/>
    </row>
    <row r="753" customFormat="false" ht="15" hidden="false" customHeight="false" outlineLevel="0" collapsed="false">
      <c r="A753" s="667"/>
      <c r="B753" s="640"/>
      <c r="C753" s="640"/>
      <c r="D753" s="640"/>
      <c r="E753" s="640"/>
      <c r="F753" s="640"/>
      <c r="G753" s="640"/>
      <c r="H753" s="640"/>
      <c r="I753" s="640"/>
      <c r="J753" s="640"/>
      <c r="K753" s="640"/>
      <c r="L753" s="640"/>
      <c r="M753" s="640"/>
      <c r="N753" s="640"/>
      <c r="O753" s="640"/>
      <c r="P753" s="640"/>
      <c r="Q753" s="640"/>
      <c r="R753" s="640"/>
      <c r="S753" s="640"/>
      <c r="T753" s="640"/>
      <c r="U753" s="640"/>
      <c r="V753" s="640"/>
      <c r="W753" s="640"/>
      <c r="X753" s="640"/>
    </row>
    <row r="754" customFormat="false" ht="15" hidden="false" customHeight="false" outlineLevel="0" collapsed="false">
      <c r="A754" s="667"/>
      <c r="B754" s="640"/>
      <c r="C754" s="640"/>
      <c r="D754" s="640"/>
      <c r="E754" s="640"/>
      <c r="F754" s="640"/>
      <c r="G754" s="640"/>
      <c r="H754" s="640"/>
      <c r="I754" s="640"/>
      <c r="J754" s="640"/>
      <c r="K754" s="640"/>
      <c r="L754" s="640"/>
      <c r="M754" s="640"/>
      <c r="N754" s="640"/>
      <c r="O754" s="640"/>
      <c r="P754" s="640"/>
      <c r="Q754" s="640"/>
      <c r="R754" s="640"/>
      <c r="S754" s="640"/>
      <c r="T754" s="640"/>
      <c r="U754" s="640"/>
      <c r="V754" s="640"/>
      <c r="W754" s="640"/>
      <c r="X754" s="640"/>
    </row>
    <row r="755" customFormat="false" ht="15" hidden="false" customHeight="false" outlineLevel="0" collapsed="false">
      <c r="A755" s="667"/>
      <c r="B755" s="640"/>
      <c r="C755" s="640"/>
      <c r="D755" s="640"/>
      <c r="E755" s="640"/>
      <c r="F755" s="640"/>
      <c r="G755" s="640"/>
      <c r="H755" s="640"/>
      <c r="I755" s="640"/>
      <c r="J755" s="640"/>
      <c r="K755" s="640"/>
      <c r="L755" s="640"/>
      <c r="M755" s="640"/>
      <c r="N755" s="640"/>
      <c r="O755" s="640"/>
      <c r="P755" s="640"/>
      <c r="Q755" s="640"/>
      <c r="R755" s="640"/>
      <c r="S755" s="640"/>
      <c r="T755" s="640"/>
      <c r="U755" s="640"/>
      <c r="V755" s="640"/>
      <c r="W755" s="640"/>
      <c r="X755" s="640"/>
    </row>
    <row r="756" customFormat="false" ht="15" hidden="false" customHeight="false" outlineLevel="0" collapsed="false">
      <c r="A756" s="667"/>
      <c r="B756" s="640"/>
      <c r="C756" s="640"/>
      <c r="D756" s="640"/>
      <c r="E756" s="640"/>
      <c r="F756" s="640"/>
      <c r="G756" s="640"/>
      <c r="H756" s="640"/>
      <c r="I756" s="640"/>
      <c r="J756" s="640"/>
      <c r="K756" s="640"/>
      <c r="L756" s="640"/>
      <c r="M756" s="640"/>
      <c r="N756" s="640"/>
      <c r="O756" s="640"/>
      <c r="P756" s="640"/>
      <c r="Q756" s="640"/>
      <c r="R756" s="640"/>
      <c r="S756" s="640"/>
      <c r="T756" s="640"/>
      <c r="U756" s="640"/>
      <c r="V756" s="640"/>
      <c r="W756" s="640"/>
      <c r="X756" s="640"/>
    </row>
    <row r="757" customFormat="false" ht="15" hidden="false" customHeight="false" outlineLevel="0" collapsed="false">
      <c r="A757" s="667"/>
      <c r="B757" s="640"/>
      <c r="C757" s="640"/>
      <c r="D757" s="640"/>
      <c r="E757" s="640"/>
      <c r="F757" s="640"/>
      <c r="G757" s="640"/>
      <c r="H757" s="640"/>
      <c r="I757" s="640"/>
      <c r="J757" s="640"/>
      <c r="K757" s="640"/>
      <c r="L757" s="640"/>
      <c r="M757" s="640"/>
      <c r="N757" s="640"/>
      <c r="O757" s="640"/>
      <c r="P757" s="640"/>
      <c r="Q757" s="640"/>
      <c r="R757" s="640"/>
      <c r="S757" s="640"/>
      <c r="T757" s="640"/>
      <c r="U757" s="640"/>
      <c r="V757" s="640"/>
      <c r="W757" s="640"/>
      <c r="X757" s="640"/>
    </row>
    <row r="758" customFormat="false" ht="15" hidden="false" customHeight="false" outlineLevel="0" collapsed="false">
      <c r="A758" s="667"/>
      <c r="B758" s="640"/>
      <c r="C758" s="640"/>
      <c r="D758" s="640"/>
      <c r="E758" s="640"/>
      <c r="F758" s="640"/>
      <c r="G758" s="640"/>
      <c r="H758" s="640"/>
      <c r="I758" s="640"/>
      <c r="J758" s="640"/>
      <c r="K758" s="640"/>
      <c r="L758" s="640"/>
      <c r="M758" s="640"/>
      <c r="N758" s="640"/>
      <c r="O758" s="640"/>
      <c r="P758" s="640"/>
      <c r="Q758" s="640"/>
      <c r="R758" s="640"/>
      <c r="S758" s="640"/>
      <c r="T758" s="640"/>
      <c r="U758" s="640"/>
      <c r="V758" s="640"/>
      <c r="W758" s="640"/>
      <c r="X758" s="640"/>
    </row>
    <row r="759" customFormat="false" ht="15" hidden="false" customHeight="false" outlineLevel="0" collapsed="false">
      <c r="A759" s="667"/>
      <c r="B759" s="640"/>
      <c r="C759" s="640"/>
      <c r="D759" s="640"/>
      <c r="E759" s="640"/>
      <c r="F759" s="640"/>
      <c r="G759" s="640"/>
      <c r="H759" s="640"/>
      <c r="I759" s="640"/>
      <c r="J759" s="640"/>
      <c r="K759" s="640"/>
      <c r="L759" s="640"/>
      <c r="M759" s="640"/>
      <c r="N759" s="640"/>
      <c r="O759" s="640"/>
      <c r="P759" s="640"/>
      <c r="Q759" s="640"/>
      <c r="R759" s="640"/>
      <c r="S759" s="640"/>
      <c r="T759" s="640"/>
      <c r="U759" s="640"/>
      <c r="V759" s="640"/>
      <c r="W759" s="640"/>
      <c r="X759" s="640"/>
    </row>
    <row r="760" customFormat="false" ht="15" hidden="false" customHeight="false" outlineLevel="0" collapsed="false">
      <c r="A760" s="667"/>
      <c r="B760" s="640"/>
      <c r="C760" s="640"/>
      <c r="D760" s="640"/>
      <c r="E760" s="640"/>
      <c r="F760" s="640"/>
      <c r="G760" s="640"/>
      <c r="H760" s="640"/>
      <c r="I760" s="640"/>
      <c r="J760" s="640"/>
      <c r="K760" s="640"/>
      <c r="L760" s="640"/>
      <c r="M760" s="640"/>
      <c r="N760" s="640"/>
      <c r="O760" s="640"/>
      <c r="P760" s="640"/>
      <c r="Q760" s="640"/>
      <c r="R760" s="640"/>
      <c r="S760" s="640"/>
      <c r="T760" s="640"/>
      <c r="U760" s="640"/>
      <c r="V760" s="640"/>
      <c r="W760" s="640"/>
      <c r="X760" s="640"/>
    </row>
    <row r="761" customFormat="false" ht="15" hidden="false" customHeight="false" outlineLevel="0" collapsed="false">
      <c r="A761" s="667"/>
      <c r="B761" s="640"/>
      <c r="C761" s="640"/>
      <c r="D761" s="640"/>
      <c r="E761" s="640"/>
      <c r="F761" s="640"/>
      <c r="G761" s="640"/>
      <c r="H761" s="640"/>
      <c r="I761" s="640"/>
      <c r="J761" s="640"/>
      <c r="K761" s="640"/>
      <c r="L761" s="640"/>
      <c r="M761" s="640"/>
      <c r="N761" s="640"/>
      <c r="O761" s="640"/>
      <c r="P761" s="640"/>
      <c r="Q761" s="640"/>
      <c r="R761" s="640"/>
      <c r="S761" s="640"/>
      <c r="T761" s="640"/>
      <c r="U761" s="640"/>
      <c r="V761" s="640"/>
      <c r="W761" s="640"/>
      <c r="X761" s="640"/>
    </row>
    <row r="762" customFormat="false" ht="15" hidden="false" customHeight="false" outlineLevel="0" collapsed="false">
      <c r="A762" s="667"/>
      <c r="B762" s="640"/>
      <c r="C762" s="640"/>
      <c r="D762" s="640"/>
      <c r="E762" s="640"/>
      <c r="F762" s="640"/>
      <c r="G762" s="640"/>
      <c r="H762" s="640"/>
      <c r="I762" s="640"/>
      <c r="J762" s="640"/>
      <c r="K762" s="640"/>
      <c r="L762" s="640"/>
      <c r="M762" s="640"/>
      <c r="N762" s="640"/>
      <c r="O762" s="640"/>
      <c r="P762" s="640"/>
      <c r="Q762" s="640"/>
      <c r="R762" s="640"/>
      <c r="S762" s="640"/>
      <c r="T762" s="640"/>
      <c r="U762" s="640"/>
      <c r="V762" s="640"/>
      <c r="W762" s="640"/>
      <c r="X762" s="640"/>
    </row>
    <row r="763" customFormat="false" ht="15" hidden="false" customHeight="false" outlineLevel="0" collapsed="false">
      <c r="A763" s="667"/>
      <c r="B763" s="640"/>
      <c r="C763" s="640"/>
      <c r="D763" s="640"/>
      <c r="E763" s="640"/>
      <c r="F763" s="640"/>
      <c r="G763" s="640"/>
      <c r="H763" s="640"/>
      <c r="I763" s="640"/>
      <c r="J763" s="640"/>
      <c r="K763" s="640"/>
      <c r="L763" s="640"/>
      <c r="M763" s="640"/>
      <c r="N763" s="640"/>
      <c r="O763" s="640"/>
      <c r="P763" s="640"/>
      <c r="Q763" s="640"/>
      <c r="R763" s="640"/>
      <c r="S763" s="640"/>
      <c r="T763" s="640"/>
      <c r="U763" s="640"/>
      <c r="V763" s="640"/>
      <c r="W763" s="640"/>
      <c r="X763" s="640"/>
    </row>
    <row r="764" customFormat="false" ht="15" hidden="false" customHeight="false" outlineLevel="0" collapsed="false">
      <c r="A764" s="667"/>
      <c r="B764" s="640"/>
      <c r="C764" s="640"/>
      <c r="D764" s="640"/>
      <c r="E764" s="640"/>
      <c r="F764" s="640"/>
      <c r="G764" s="640"/>
      <c r="H764" s="640"/>
      <c r="I764" s="640"/>
      <c r="J764" s="640"/>
      <c r="K764" s="640"/>
      <c r="L764" s="640"/>
      <c r="M764" s="640"/>
      <c r="N764" s="640"/>
      <c r="O764" s="640"/>
      <c r="P764" s="640"/>
      <c r="Q764" s="640"/>
      <c r="R764" s="640"/>
      <c r="S764" s="640"/>
      <c r="T764" s="640"/>
      <c r="U764" s="640"/>
      <c r="V764" s="640"/>
      <c r="W764" s="640"/>
      <c r="X764" s="640"/>
    </row>
    <row r="765" customFormat="false" ht="15" hidden="false" customHeight="false" outlineLevel="0" collapsed="false">
      <c r="A765" s="667"/>
      <c r="B765" s="640"/>
      <c r="C765" s="640"/>
      <c r="D765" s="640"/>
      <c r="E765" s="640"/>
      <c r="F765" s="640"/>
      <c r="G765" s="640"/>
      <c r="H765" s="640"/>
      <c r="I765" s="640"/>
      <c r="J765" s="640"/>
      <c r="K765" s="640"/>
      <c r="L765" s="640"/>
      <c r="M765" s="640"/>
      <c r="N765" s="640"/>
      <c r="O765" s="640"/>
      <c r="P765" s="640"/>
      <c r="Q765" s="640"/>
      <c r="R765" s="640"/>
      <c r="S765" s="640"/>
      <c r="T765" s="640"/>
      <c r="U765" s="640"/>
      <c r="V765" s="640"/>
      <c r="W765" s="640"/>
      <c r="X765" s="640"/>
    </row>
    <row r="766" customFormat="false" ht="15" hidden="false" customHeight="false" outlineLevel="0" collapsed="false">
      <c r="A766" s="667"/>
      <c r="B766" s="640"/>
      <c r="C766" s="640"/>
      <c r="D766" s="640"/>
      <c r="E766" s="640"/>
      <c r="F766" s="640"/>
      <c r="G766" s="640"/>
      <c r="H766" s="640"/>
      <c r="I766" s="640"/>
      <c r="J766" s="640"/>
      <c r="K766" s="640"/>
      <c r="L766" s="640"/>
      <c r="M766" s="640"/>
      <c r="N766" s="640"/>
      <c r="O766" s="640"/>
      <c r="P766" s="640"/>
      <c r="Q766" s="640"/>
      <c r="R766" s="640"/>
      <c r="S766" s="640"/>
      <c r="T766" s="640"/>
      <c r="U766" s="640"/>
      <c r="V766" s="640"/>
      <c r="W766" s="640"/>
      <c r="X766" s="640"/>
    </row>
    <row r="767" customFormat="false" ht="15" hidden="false" customHeight="false" outlineLevel="0" collapsed="false">
      <c r="A767" s="667"/>
      <c r="B767" s="640"/>
      <c r="C767" s="640"/>
      <c r="D767" s="640"/>
      <c r="E767" s="640"/>
      <c r="F767" s="640"/>
      <c r="G767" s="640"/>
      <c r="H767" s="640"/>
      <c r="I767" s="640"/>
      <c r="J767" s="640"/>
      <c r="K767" s="640"/>
      <c r="L767" s="640"/>
      <c r="M767" s="640"/>
      <c r="N767" s="640"/>
      <c r="O767" s="640"/>
      <c r="P767" s="640"/>
      <c r="Q767" s="640"/>
      <c r="R767" s="640"/>
      <c r="S767" s="640"/>
      <c r="T767" s="640"/>
      <c r="U767" s="640"/>
      <c r="V767" s="640"/>
      <c r="W767" s="640"/>
      <c r="X767" s="640"/>
    </row>
    <row r="768" customFormat="false" ht="15" hidden="false" customHeight="false" outlineLevel="0" collapsed="false">
      <c r="A768" s="667"/>
      <c r="B768" s="640"/>
      <c r="C768" s="640"/>
      <c r="D768" s="640"/>
      <c r="E768" s="640"/>
      <c r="F768" s="640"/>
      <c r="G768" s="640"/>
      <c r="H768" s="640"/>
      <c r="I768" s="640"/>
      <c r="J768" s="640"/>
      <c r="K768" s="640"/>
      <c r="L768" s="640"/>
      <c r="M768" s="640"/>
      <c r="N768" s="640"/>
      <c r="O768" s="640"/>
      <c r="P768" s="640"/>
      <c r="Q768" s="640"/>
      <c r="R768" s="640"/>
      <c r="S768" s="640"/>
      <c r="T768" s="640"/>
      <c r="U768" s="640"/>
      <c r="V768" s="640"/>
      <c r="W768" s="640"/>
      <c r="X768" s="640"/>
    </row>
    <row r="769" customFormat="false" ht="15" hidden="false" customHeight="false" outlineLevel="0" collapsed="false">
      <c r="A769" s="667"/>
      <c r="B769" s="640"/>
      <c r="C769" s="640"/>
      <c r="D769" s="640"/>
      <c r="E769" s="640"/>
      <c r="F769" s="640"/>
      <c r="G769" s="640"/>
      <c r="H769" s="640"/>
      <c r="I769" s="640"/>
      <c r="J769" s="640"/>
      <c r="K769" s="640"/>
      <c r="L769" s="640"/>
      <c r="M769" s="640"/>
      <c r="N769" s="640"/>
      <c r="O769" s="640"/>
      <c r="P769" s="640"/>
      <c r="Q769" s="640"/>
      <c r="R769" s="640"/>
      <c r="S769" s="640"/>
      <c r="T769" s="640"/>
      <c r="U769" s="640"/>
      <c r="V769" s="640"/>
      <c r="W769" s="640"/>
      <c r="X769" s="640"/>
    </row>
    <row r="770" customFormat="false" ht="15" hidden="false" customHeight="false" outlineLevel="0" collapsed="false">
      <c r="A770" s="667"/>
      <c r="B770" s="640"/>
      <c r="C770" s="640"/>
      <c r="D770" s="640"/>
      <c r="E770" s="640"/>
      <c r="F770" s="640"/>
      <c r="G770" s="640"/>
      <c r="H770" s="640"/>
      <c r="I770" s="640"/>
      <c r="J770" s="640"/>
      <c r="K770" s="640"/>
      <c r="L770" s="640"/>
      <c r="M770" s="640"/>
      <c r="N770" s="640"/>
      <c r="O770" s="640"/>
      <c r="P770" s="640"/>
      <c r="Q770" s="640"/>
      <c r="R770" s="640"/>
      <c r="S770" s="640"/>
      <c r="T770" s="640"/>
      <c r="U770" s="640"/>
      <c r="V770" s="640"/>
      <c r="W770" s="640"/>
      <c r="X770" s="640"/>
    </row>
    <row r="771" customFormat="false" ht="15" hidden="false" customHeight="false" outlineLevel="0" collapsed="false">
      <c r="A771" s="667"/>
      <c r="B771" s="640"/>
      <c r="C771" s="640"/>
      <c r="D771" s="640"/>
      <c r="E771" s="640"/>
      <c r="F771" s="640"/>
      <c r="G771" s="640"/>
      <c r="H771" s="640"/>
      <c r="I771" s="640"/>
      <c r="J771" s="640"/>
      <c r="K771" s="640"/>
      <c r="L771" s="640"/>
      <c r="M771" s="640"/>
      <c r="N771" s="640"/>
      <c r="O771" s="640"/>
      <c r="P771" s="640"/>
      <c r="Q771" s="640"/>
      <c r="R771" s="640"/>
      <c r="S771" s="640"/>
      <c r="T771" s="640"/>
      <c r="U771" s="640"/>
      <c r="V771" s="640"/>
      <c r="W771" s="640"/>
      <c r="X771" s="640"/>
    </row>
    <row r="772" customFormat="false" ht="15" hidden="false" customHeight="false" outlineLevel="0" collapsed="false">
      <c r="A772" s="667"/>
      <c r="B772" s="640"/>
      <c r="C772" s="640"/>
      <c r="D772" s="640"/>
      <c r="E772" s="640"/>
      <c r="F772" s="640"/>
      <c r="G772" s="640"/>
      <c r="H772" s="640"/>
      <c r="I772" s="640"/>
      <c r="J772" s="640"/>
      <c r="K772" s="640"/>
      <c r="L772" s="640"/>
      <c r="M772" s="640"/>
      <c r="N772" s="640"/>
      <c r="O772" s="640"/>
      <c r="P772" s="640"/>
      <c r="Q772" s="640"/>
      <c r="R772" s="640"/>
      <c r="S772" s="640"/>
      <c r="T772" s="640"/>
      <c r="U772" s="640"/>
      <c r="V772" s="640"/>
      <c r="W772" s="640"/>
      <c r="X772" s="640"/>
    </row>
    <row r="773" customFormat="false" ht="15" hidden="false" customHeight="false" outlineLevel="0" collapsed="false">
      <c r="A773" s="667"/>
      <c r="B773" s="640"/>
      <c r="C773" s="640"/>
      <c r="D773" s="640"/>
      <c r="E773" s="640"/>
      <c r="F773" s="640"/>
      <c r="G773" s="640"/>
      <c r="H773" s="640"/>
      <c r="I773" s="640"/>
      <c r="J773" s="640"/>
      <c r="K773" s="640"/>
      <c r="L773" s="640"/>
      <c r="M773" s="640"/>
      <c r="N773" s="640"/>
      <c r="O773" s="640"/>
      <c r="P773" s="640"/>
      <c r="Q773" s="640"/>
      <c r="R773" s="640"/>
      <c r="S773" s="640"/>
      <c r="T773" s="640"/>
      <c r="U773" s="640"/>
      <c r="V773" s="640"/>
      <c r="W773" s="640"/>
      <c r="X773" s="640"/>
    </row>
    <row r="774" customFormat="false" ht="15" hidden="false" customHeight="false" outlineLevel="0" collapsed="false">
      <c r="A774" s="667"/>
      <c r="B774" s="640"/>
      <c r="C774" s="640"/>
      <c r="D774" s="640"/>
      <c r="E774" s="640"/>
      <c r="F774" s="640"/>
      <c r="G774" s="640"/>
      <c r="H774" s="640"/>
      <c r="I774" s="640"/>
      <c r="J774" s="640"/>
      <c r="K774" s="640"/>
      <c r="L774" s="640"/>
      <c r="M774" s="640"/>
      <c r="N774" s="640"/>
      <c r="O774" s="640"/>
      <c r="P774" s="640"/>
      <c r="Q774" s="640"/>
      <c r="R774" s="640"/>
      <c r="S774" s="640"/>
      <c r="T774" s="640"/>
      <c r="U774" s="640"/>
      <c r="V774" s="640"/>
      <c r="W774" s="640"/>
      <c r="X774" s="640"/>
    </row>
    <row r="775" customFormat="false" ht="15" hidden="false" customHeight="false" outlineLevel="0" collapsed="false">
      <c r="A775" s="667"/>
      <c r="B775" s="640"/>
      <c r="C775" s="640"/>
      <c r="D775" s="640"/>
      <c r="E775" s="640"/>
      <c r="F775" s="640"/>
      <c r="G775" s="640"/>
      <c r="H775" s="640"/>
      <c r="I775" s="640"/>
      <c r="J775" s="640"/>
      <c r="K775" s="640"/>
      <c r="L775" s="640"/>
      <c r="M775" s="640"/>
      <c r="N775" s="640"/>
      <c r="O775" s="640"/>
      <c r="P775" s="640"/>
      <c r="Q775" s="640"/>
      <c r="R775" s="640"/>
      <c r="S775" s="640"/>
      <c r="T775" s="640"/>
      <c r="U775" s="640"/>
      <c r="V775" s="640"/>
      <c r="W775" s="640"/>
      <c r="X775" s="640"/>
    </row>
    <row r="776" customFormat="false" ht="15" hidden="false" customHeight="false" outlineLevel="0" collapsed="false">
      <c r="A776" s="667"/>
      <c r="B776" s="640"/>
      <c r="C776" s="640"/>
      <c r="D776" s="640"/>
      <c r="E776" s="640"/>
      <c r="F776" s="640"/>
      <c r="G776" s="640"/>
      <c r="H776" s="640"/>
      <c r="I776" s="640"/>
      <c r="J776" s="640"/>
      <c r="K776" s="640"/>
      <c r="L776" s="640"/>
      <c r="M776" s="640"/>
      <c r="N776" s="640"/>
      <c r="O776" s="640"/>
      <c r="P776" s="640"/>
      <c r="Q776" s="640"/>
      <c r="R776" s="640"/>
      <c r="S776" s="640"/>
      <c r="T776" s="640"/>
      <c r="U776" s="640"/>
      <c r="V776" s="640"/>
      <c r="W776" s="640"/>
      <c r="X776" s="640"/>
    </row>
    <row r="777" customFormat="false" ht="15" hidden="false" customHeight="false" outlineLevel="0" collapsed="false">
      <c r="A777" s="667"/>
      <c r="B777" s="640"/>
      <c r="C777" s="640"/>
      <c r="D777" s="640"/>
      <c r="E777" s="640"/>
      <c r="F777" s="640"/>
      <c r="G777" s="640"/>
      <c r="H777" s="640"/>
      <c r="I777" s="640"/>
      <c r="J777" s="640"/>
      <c r="K777" s="640"/>
      <c r="L777" s="640"/>
      <c r="M777" s="640"/>
      <c r="N777" s="640"/>
      <c r="O777" s="640"/>
      <c r="P777" s="640"/>
      <c r="Q777" s="640"/>
      <c r="R777" s="640"/>
      <c r="S777" s="640"/>
      <c r="T777" s="640"/>
      <c r="U777" s="640"/>
      <c r="V777" s="640"/>
      <c r="W777" s="640"/>
      <c r="X777" s="640"/>
    </row>
    <row r="778" customFormat="false" ht="15" hidden="false" customHeight="false" outlineLevel="0" collapsed="false">
      <c r="A778" s="667"/>
      <c r="B778" s="640"/>
      <c r="C778" s="640"/>
      <c r="D778" s="640"/>
      <c r="E778" s="640"/>
      <c r="F778" s="640"/>
      <c r="G778" s="640"/>
      <c r="H778" s="640"/>
      <c r="I778" s="640"/>
      <c r="J778" s="640"/>
      <c r="K778" s="640"/>
      <c r="L778" s="640"/>
      <c r="M778" s="640"/>
      <c r="N778" s="640"/>
      <c r="O778" s="640"/>
      <c r="P778" s="640"/>
      <c r="Q778" s="640"/>
      <c r="R778" s="640"/>
      <c r="S778" s="640"/>
      <c r="T778" s="640"/>
      <c r="U778" s="640"/>
      <c r="V778" s="640"/>
      <c r="W778" s="640"/>
      <c r="X778" s="640"/>
    </row>
    <row r="779" customFormat="false" ht="15" hidden="false" customHeight="false" outlineLevel="0" collapsed="false">
      <c r="A779" s="667"/>
      <c r="B779" s="640"/>
      <c r="C779" s="640"/>
      <c r="D779" s="640"/>
      <c r="E779" s="640"/>
      <c r="F779" s="640"/>
      <c r="G779" s="640"/>
      <c r="H779" s="640"/>
      <c r="I779" s="640"/>
      <c r="J779" s="640"/>
      <c r="K779" s="640"/>
      <c r="L779" s="640"/>
      <c r="M779" s="640"/>
      <c r="N779" s="640"/>
      <c r="O779" s="640"/>
      <c r="P779" s="640"/>
      <c r="Q779" s="640"/>
      <c r="R779" s="640"/>
      <c r="S779" s="640"/>
      <c r="T779" s="640"/>
      <c r="U779" s="640"/>
      <c r="V779" s="640"/>
      <c r="W779" s="640"/>
      <c r="X779" s="640"/>
    </row>
    <row r="780" customFormat="false" ht="15" hidden="false" customHeight="false" outlineLevel="0" collapsed="false">
      <c r="A780" s="667"/>
      <c r="B780" s="640"/>
      <c r="C780" s="640"/>
      <c r="D780" s="640"/>
      <c r="E780" s="640"/>
      <c r="F780" s="640"/>
      <c r="G780" s="640"/>
      <c r="H780" s="640"/>
      <c r="I780" s="640"/>
      <c r="J780" s="640"/>
      <c r="K780" s="640"/>
      <c r="L780" s="640"/>
      <c r="M780" s="640"/>
      <c r="N780" s="640"/>
      <c r="O780" s="640"/>
      <c r="P780" s="640"/>
      <c r="Q780" s="640"/>
      <c r="R780" s="640"/>
      <c r="S780" s="640"/>
      <c r="T780" s="640"/>
      <c r="U780" s="640"/>
      <c r="V780" s="640"/>
      <c r="W780" s="640"/>
      <c r="X780" s="640"/>
    </row>
    <row r="781" customFormat="false" ht="15" hidden="false" customHeight="false" outlineLevel="0" collapsed="false">
      <c r="A781" s="667"/>
      <c r="B781" s="640"/>
      <c r="C781" s="640"/>
      <c r="D781" s="640"/>
      <c r="E781" s="640"/>
      <c r="F781" s="640"/>
      <c r="G781" s="640"/>
      <c r="H781" s="640"/>
      <c r="I781" s="640"/>
      <c r="J781" s="640"/>
      <c r="K781" s="640"/>
      <c r="L781" s="640"/>
      <c r="M781" s="640"/>
      <c r="N781" s="640"/>
      <c r="O781" s="640"/>
      <c r="P781" s="640"/>
      <c r="Q781" s="640"/>
      <c r="R781" s="640"/>
      <c r="S781" s="640"/>
      <c r="T781" s="640"/>
      <c r="U781" s="640"/>
      <c r="V781" s="640"/>
      <c r="W781" s="640"/>
      <c r="X781" s="640"/>
    </row>
    <row r="782" customFormat="false" ht="15" hidden="false" customHeight="false" outlineLevel="0" collapsed="false">
      <c r="A782" s="667"/>
      <c r="B782" s="640"/>
      <c r="C782" s="640"/>
      <c r="D782" s="640"/>
      <c r="E782" s="640"/>
      <c r="F782" s="640"/>
      <c r="G782" s="640"/>
      <c r="H782" s="640"/>
      <c r="I782" s="640"/>
      <c r="J782" s="640"/>
      <c r="K782" s="640"/>
      <c r="L782" s="640"/>
      <c r="M782" s="640"/>
      <c r="N782" s="640"/>
      <c r="O782" s="640"/>
      <c r="P782" s="640"/>
      <c r="Q782" s="640"/>
      <c r="R782" s="640"/>
      <c r="S782" s="640"/>
      <c r="T782" s="640"/>
      <c r="U782" s="640"/>
      <c r="V782" s="640"/>
      <c r="W782" s="640"/>
      <c r="X782" s="640"/>
    </row>
    <row r="783" customFormat="false" ht="15" hidden="false" customHeight="false" outlineLevel="0" collapsed="false">
      <c r="A783" s="667"/>
      <c r="B783" s="640"/>
      <c r="C783" s="640"/>
      <c r="D783" s="640"/>
      <c r="E783" s="640"/>
      <c r="F783" s="640"/>
      <c r="G783" s="640"/>
      <c r="H783" s="640"/>
      <c r="I783" s="640"/>
      <c r="J783" s="640"/>
      <c r="K783" s="640"/>
      <c r="L783" s="640"/>
      <c r="M783" s="640"/>
      <c r="N783" s="640"/>
      <c r="O783" s="640"/>
      <c r="P783" s="640"/>
      <c r="Q783" s="640"/>
      <c r="R783" s="640"/>
      <c r="S783" s="640"/>
      <c r="T783" s="640"/>
      <c r="U783" s="640"/>
      <c r="V783" s="640"/>
      <c r="W783" s="640"/>
      <c r="X783" s="640"/>
    </row>
    <row r="784" customFormat="false" ht="15" hidden="false" customHeight="false" outlineLevel="0" collapsed="false">
      <c r="A784" s="667"/>
      <c r="B784" s="640"/>
      <c r="C784" s="640"/>
      <c r="D784" s="640"/>
      <c r="E784" s="640"/>
      <c r="F784" s="640"/>
      <c r="G784" s="640"/>
      <c r="H784" s="640"/>
      <c r="I784" s="640"/>
      <c r="J784" s="640"/>
      <c r="K784" s="640"/>
      <c r="L784" s="640"/>
      <c r="M784" s="640"/>
      <c r="N784" s="640"/>
      <c r="O784" s="640"/>
      <c r="P784" s="640"/>
      <c r="Q784" s="640"/>
      <c r="R784" s="640"/>
      <c r="S784" s="640"/>
      <c r="T784" s="640"/>
      <c r="U784" s="640"/>
      <c r="V784" s="640"/>
      <c r="W784" s="640"/>
      <c r="X784" s="640"/>
    </row>
    <row r="785" customFormat="false" ht="15" hidden="false" customHeight="false" outlineLevel="0" collapsed="false">
      <c r="A785" s="667"/>
      <c r="B785" s="640"/>
      <c r="C785" s="640"/>
      <c r="D785" s="640"/>
      <c r="E785" s="640"/>
      <c r="F785" s="640"/>
      <c r="G785" s="640"/>
      <c r="H785" s="640"/>
      <c r="I785" s="640"/>
      <c r="J785" s="640"/>
      <c r="K785" s="640"/>
      <c r="L785" s="640"/>
      <c r="M785" s="640"/>
      <c r="N785" s="640"/>
      <c r="O785" s="640"/>
      <c r="P785" s="640"/>
      <c r="Q785" s="640"/>
      <c r="R785" s="640"/>
      <c r="S785" s="640"/>
      <c r="T785" s="640"/>
      <c r="U785" s="640"/>
      <c r="V785" s="640"/>
      <c r="W785" s="640"/>
      <c r="X785" s="640"/>
    </row>
    <row r="786" customFormat="false" ht="15" hidden="false" customHeight="false" outlineLevel="0" collapsed="false">
      <c r="A786" s="667"/>
      <c r="B786" s="640"/>
      <c r="C786" s="640"/>
      <c r="D786" s="640"/>
      <c r="E786" s="640"/>
      <c r="F786" s="640"/>
      <c r="G786" s="640"/>
      <c r="H786" s="640"/>
      <c r="I786" s="640"/>
      <c r="J786" s="640"/>
      <c r="K786" s="640"/>
      <c r="L786" s="640"/>
      <c r="M786" s="640"/>
      <c r="N786" s="640"/>
      <c r="O786" s="640"/>
      <c r="P786" s="640"/>
      <c r="Q786" s="640"/>
      <c r="R786" s="640"/>
      <c r="S786" s="640"/>
      <c r="T786" s="640"/>
      <c r="U786" s="640"/>
      <c r="V786" s="640"/>
      <c r="W786" s="640"/>
      <c r="X786" s="640"/>
    </row>
    <row r="787" customFormat="false" ht="15" hidden="false" customHeight="false" outlineLevel="0" collapsed="false">
      <c r="A787" s="667"/>
      <c r="B787" s="640"/>
      <c r="C787" s="640"/>
      <c r="D787" s="640"/>
      <c r="E787" s="640"/>
      <c r="F787" s="640"/>
      <c r="G787" s="640"/>
      <c r="H787" s="640"/>
      <c r="I787" s="640"/>
      <c r="J787" s="640"/>
      <c r="K787" s="640"/>
      <c r="L787" s="640"/>
      <c r="M787" s="640"/>
      <c r="N787" s="640"/>
      <c r="O787" s="640"/>
      <c r="P787" s="640"/>
      <c r="Q787" s="640"/>
      <c r="R787" s="640"/>
      <c r="S787" s="640"/>
      <c r="T787" s="640"/>
      <c r="U787" s="640"/>
      <c r="V787" s="640"/>
      <c r="W787" s="640"/>
      <c r="X787" s="640"/>
    </row>
    <row r="788" customFormat="false" ht="15" hidden="false" customHeight="false" outlineLevel="0" collapsed="false">
      <c r="A788" s="667"/>
      <c r="B788" s="640"/>
      <c r="C788" s="640"/>
      <c r="D788" s="640"/>
      <c r="E788" s="640"/>
      <c r="F788" s="640"/>
      <c r="G788" s="640"/>
      <c r="H788" s="640"/>
      <c r="I788" s="640"/>
      <c r="J788" s="640"/>
      <c r="K788" s="640"/>
      <c r="L788" s="640"/>
      <c r="M788" s="640"/>
      <c r="N788" s="640"/>
      <c r="O788" s="640"/>
      <c r="P788" s="640"/>
      <c r="Q788" s="640"/>
      <c r="R788" s="640"/>
      <c r="S788" s="640"/>
      <c r="T788" s="640"/>
      <c r="U788" s="640"/>
      <c r="V788" s="640"/>
      <c r="W788" s="640"/>
      <c r="X788" s="640"/>
    </row>
    <row r="789" customFormat="false" ht="15" hidden="false" customHeight="false" outlineLevel="0" collapsed="false">
      <c r="A789" s="667"/>
      <c r="B789" s="640"/>
      <c r="C789" s="640"/>
      <c r="D789" s="640"/>
      <c r="E789" s="640"/>
      <c r="F789" s="640"/>
      <c r="G789" s="640"/>
      <c r="H789" s="640"/>
      <c r="I789" s="640"/>
      <c r="J789" s="640"/>
      <c r="K789" s="640"/>
      <c r="L789" s="640"/>
      <c r="M789" s="640"/>
      <c r="N789" s="640"/>
      <c r="O789" s="640"/>
      <c r="P789" s="640"/>
      <c r="Q789" s="640"/>
      <c r="R789" s="640"/>
      <c r="S789" s="640"/>
      <c r="T789" s="640"/>
      <c r="U789" s="640"/>
      <c r="V789" s="640"/>
      <c r="W789" s="640"/>
      <c r="X789" s="640"/>
    </row>
    <row r="790" customFormat="false" ht="15" hidden="false" customHeight="false" outlineLevel="0" collapsed="false">
      <c r="A790" s="667"/>
      <c r="B790" s="640"/>
      <c r="C790" s="640"/>
      <c r="D790" s="640"/>
      <c r="E790" s="640"/>
      <c r="F790" s="640"/>
      <c r="G790" s="640"/>
      <c r="H790" s="640"/>
      <c r="I790" s="640"/>
      <c r="J790" s="640"/>
      <c r="K790" s="640"/>
      <c r="L790" s="640"/>
      <c r="M790" s="640"/>
      <c r="N790" s="640"/>
      <c r="O790" s="640"/>
      <c r="P790" s="640"/>
      <c r="Q790" s="640"/>
      <c r="R790" s="640"/>
      <c r="S790" s="640"/>
      <c r="T790" s="640"/>
      <c r="U790" s="640"/>
      <c r="V790" s="640"/>
      <c r="W790" s="640"/>
      <c r="X790" s="640"/>
    </row>
    <row r="791" customFormat="false" ht="15" hidden="false" customHeight="false" outlineLevel="0" collapsed="false">
      <c r="A791" s="667"/>
      <c r="B791" s="640"/>
      <c r="C791" s="640"/>
      <c r="D791" s="640"/>
      <c r="E791" s="640"/>
      <c r="F791" s="640"/>
      <c r="G791" s="640"/>
      <c r="H791" s="640"/>
      <c r="I791" s="640"/>
      <c r="J791" s="640"/>
      <c r="K791" s="640"/>
      <c r="L791" s="640"/>
      <c r="M791" s="640"/>
      <c r="N791" s="640"/>
      <c r="O791" s="640"/>
      <c r="P791" s="640"/>
      <c r="Q791" s="640"/>
      <c r="R791" s="640"/>
      <c r="S791" s="640"/>
      <c r="T791" s="640"/>
      <c r="U791" s="640"/>
      <c r="V791" s="640"/>
      <c r="W791" s="640"/>
      <c r="X791" s="640"/>
    </row>
    <row r="792" customFormat="false" ht="15" hidden="false" customHeight="false" outlineLevel="0" collapsed="false">
      <c r="A792" s="667"/>
      <c r="B792" s="640"/>
      <c r="C792" s="640"/>
      <c r="D792" s="640"/>
      <c r="E792" s="640"/>
      <c r="F792" s="640"/>
      <c r="G792" s="640"/>
      <c r="H792" s="640"/>
      <c r="I792" s="640"/>
      <c r="J792" s="640"/>
      <c r="K792" s="640"/>
      <c r="L792" s="640"/>
      <c r="M792" s="640"/>
      <c r="N792" s="640"/>
      <c r="O792" s="640"/>
      <c r="P792" s="640"/>
      <c r="Q792" s="640"/>
      <c r="R792" s="640"/>
      <c r="S792" s="640"/>
      <c r="T792" s="640"/>
      <c r="U792" s="640"/>
      <c r="V792" s="640"/>
      <c r="W792" s="640"/>
      <c r="X792" s="640"/>
    </row>
    <row r="793" customFormat="false" ht="15" hidden="false" customHeight="false" outlineLevel="0" collapsed="false">
      <c r="A793" s="667"/>
      <c r="B793" s="640"/>
      <c r="C793" s="640"/>
      <c r="D793" s="640"/>
      <c r="E793" s="640"/>
      <c r="F793" s="640"/>
      <c r="G793" s="640"/>
      <c r="H793" s="640"/>
      <c r="I793" s="640"/>
      <c r="J793" s="640"/>
      <c r="K793" s="640"/>
      <c r="L793" s="640"/>
      <c r="M793" s="640"/>
      <c r="N793" s="640"/>
      <c r="O793" s="640"/>
      <c r="P793" s="640"/>
      <c r="Q793" s="640"/>
      <c r="R793" s="640"/>
      <c r="S793" s="640"/>
      <c r="T793" s="640"/>
      <c r="U793" s="640"/>
      <c r="V793" s="640"/>
      <c r="W793" s="640"/>
      <c r="X793" s="640"/>
    </row>
    <row r="794" customFormat="false" ht="15" hidden="false" customHeight="false" outlineLevel="0" collapsed="false">
      <c r="A794" s="667"/>
      <c r="B794" s="640"/>
      <c r="C794" s="640"/>
      <c r="D794" s="640"/>
      <c r="E794" s="640"/>
      <c r="F794" s="640"/>
      <c r="G794" s="640"/>
      <c r="H794" s="640"/>
      <c r="I794" s="640"/>
      <c r="J794" s="640"/>
      <c r="K794" s="640"/>
      <c r="L794" s="640"/>
      <c r="M794" s="640"/>
      <c r="N794" s="640"/>
      <c r="O794" s="640"/>
      <c r="P794" s="640"/>
      <c r="Q794" s="640"/>
      <c r="R794" s="640"/>
      <c r="S794" s="640"/>
      <c r="T794" s="640"/>
      <c r="U794" s="640"/>
      <c r="V794" s="640"/>
      <c r="W794" s="640"/>
      <c r="X794" s="640"/>
    </row>
    <row r="795" customFormat="false" ht="15" hidden="false" customHeight="false" outlineLevel="0" collapsed="false">
      <c r="A795" s="667"/>
      <c r="B795" s="640"/>
      <c r="C795" s="640"/>
      <c r="D795" s="640"/>
      <c r="E795" s="640"/>
      <c r="F795" s="640"/>
      <c r="G795" s="640"/>
      <c r="H795" s="640"/>
      <c r="I795" s="640"/>
      <c r="J795" s="640"/>
      <c r="K795" s="640"/>
      <c r="L795" s="640"/>
      <c r="M795" s="640"/>
      <c r="N795" s="640"/>
      <c r="O795" s="640"/>
      <c r="P795" s="640"/>
      <c r="Q795" s="640"/>
      <c r="R795" s="640"/>
      <c r="S795" s="640"/>
      <c r="T795" s="640"/>
      <c r="U795" s="640"/>
      <c r="V795" s="640"/>
      <c r="W795" s="640"/>
      <c r="X795" s="640"/>
    </row>
    <row r="796" customFormat="false" ht="15" hidden="false" customHeight="false" outlineLevel="0" collapsed="false">
      <c r="A796" s="667"/>
      <c r="B796" s="640"/>
      <c r="C796" s="640"/>
      <c r="D796" s="640"/>
      <c r="E796" s="640"/>
      <c r="F796" s="640"/>
      <c r="G796" s="640"/>
      <c r="H796" s="640"/>
      <c r="I796" s="640"/>
      <c r="J796" s="640"/>
      <c r="K796" s="640"/>
      <c r="L796" s="640"/>
      <c r="M796" s="640"/>
      <c r="N796" s="640"/>
      <c r="O796" s="640"/>
      <c r="P796" s="640"/>
      <c r="Q796" s="640"/>
      <c r="R796" s="640"/>
      <c r="S796" s="640"/>
      <c r="T796" s="640"/>
      <c r="U796" s="640"/>
      <c r="V796" s="640"/>
      <c r="W796" s="640"/>
      <c r="X796" s="640"/>
    </row>
    <row r="797" customFormat="false" ht="15" hidden="false" customHeight="false" outlineLevel="0" collapsed="false">
      <c r="A797" s="667"/>
      <c r="B797" s="640"/>
      <c r="C797" s="640"/>
      <c r="D797" s="640"/>
      <c r="E797" s="640"/>
      <c r="F797" s="640"/>
      <c r="G797" s="640"/>
      <c r="H797" s="640"/>
      <c r="I797" s="640"/>
      <c r="J797" s="640"/>
      <c r="K797" s="640"/>
      <c r="L797" s="640"/>
      <c r="M797" s="640"/>
      <c r="N797" s="640"/>
      <c r="O797" s="640"/>
      <c r="P797" s="640"/>
      <c r="Q797" s="640"/>
      <c r="R797" s="640"/>
      <c r="S797" s="640"/>
      <c r="T797" s="640"/>
      <c r="U797" s="640"/>
      <c r="V797" s="640"/>
      <c r="W797" s="640"/>
      <c r="X797" s="640"/>
    </row>
    <row r="798" customFormat="false" ht="15" hidden="false" customHeight="false" outlineLevel="0" collapsed="false">
      <c r="A798" s="667"/>
      <c r="B798" s="640"/>
      <c r="C798" s="640"/>
      <c r="D798" s="640"/>
      <c r="E798" s="640"/>
      <c r="F798" s="640"/>
      <c r="G798" s="640"/>
      <c r="H798" s="640"/>
      <c r="I798" s="640"/>
      <c r="J798" s="640"/>
      <c r="K798" s="640"/>
      <c r="L798" s="640"/>
      <c r="M798" s="640"/>
      <c r="N798" s="640"/>
      <c r="O798" s="640"/>
      <c r="P798" s="640"/>
      <c r="Q798" s="640"/>
      <c r="R798" s="640"/>
      <c r="S798" s="640"/>
      <c r="T798" s="640"/>
      <c r="U798" s="640"/>
      <c r="V798" s="640"/>
      <c r="W798" s="640"/>
      <c r="X798" s="640"/>
    </row>
    <row r="799" customFormat="false" ht="15" hidden="false" customHeight="false" outlineLevel="0" collapsed="false">
      <c r="A799" s="667"/>
      <c r="B799" s="640"/>
      <c r="C799" s="640"/>
      <c r="D799" s="640"/>
      <c r="E799" s="640"/>
      <c r="F799" s="640"/>
      <c r="G799" s="640"/>
      <c r="H799" s="640"/>
      <c r="I799" s="640"/>
      <c r="J799" s="640"/>
      <c r="K799" s="640"/>
      <c r="L799" s="640"/>
      <c r="M799" s="640"/>
      <c r="N799" s="640"/>
      <c r="O799" s="640"/>
      <c r="P799" s="640"/>
      <c r="Q799" s="640"/>
      <c r="R799" s="640"/>
      <c r="S799" s="640"/>
      <c r="T799" s="640"/>
      <c r="U799" s="640"/>
      <c r="V799" s="640"/>
      <c r="W799" s="640"/>
      <c r="X799" s="640"/>
    </row>
    <row r="800" customFormat="false" ht="15" hidden="false" customHeight="false" outlineLevel="0" collapsed="false">
      <c r="A800" s="667"/>
      <c r="B800" s="640"/>
      <c r="C800" s="640"/>
      <c r="D800" s="640"/>
      <c r="E800" s="640"/>
      <c r="F800" s="640"/>
      <c r="G800" s="640"/>
      <c r="H800" s="640"/>
      <c r="I800" s="640"/>
      <c r="J800" s="640"/>
      <c r="K800" s="640"/>
      <c r="L800" s="640"/>
      <c r="M800" s="640"/>
      <c r="N800" s="640"/>
      <c r="O800" s="640"/>
      <c r="P800" s="640"/>
      <c r="Q800" s="640"/>
      <c r="R800" s="640"/>
      <c r="S800" s="640"/>
      <c r="T800" s="640"/>
      <c r="U800" s="640"/>
      <c r="V800" s="640"/>
      <c r="W800" s="640"/>
      <c r="X800" s="640"/>
    </row>
    <row r="801" customFormat="false" ht="15" hidden="false" customHeight="false" outlineLevel="0" collapsed="false">
      <c r="A801" s="667"/>
      <c r="B801" s="640"/>
      <c r="C801" s="640"/>
      <c r="D801" s="640"/>
      <c r="E801" s="640"/>
      <c r="F801" s="640"/>
      <c r="G801" s="640"/>
      <c r="H801" s="640"/>
      <c r="I801" s="640"/>
      <c r="J801" s="640"/>
      <c r="K801" s="640"/>
      <c r="L801" s="640"/>
      <c r="M801" s="640"/>
      <c r="N801" s="640"/>
      <c r="O801" s="640"/>
      <c r="P801" s="640"/>
      <c r="Q801" s="640"/>
      <c r="R801" s="640"/>
      <c r="S801" s="640"/>
      <c r="T801" s="640"/>
      <c r="U801" s="640"/>
      <c r="V801" s="640"/>
      <c r="W801" s="640"/>
      <c r="X801" s="640"/>
    </row>
    <row r="802" customFormat="false" ht="15" hidden="false" customHeight="false" outlineLevel="0" collapsed="false">
      <c r="A802" s="667"/>
      <c r="B802" s="640"/>
      <c r="C802" s="640"/>
      <c r="D802" s="640"/>
      <c r="E802" s="640"/>
      <c r="F802" s="640"/>
      <c r="G802" s="640"/>
      <c r="H802" s="640"/>
      <c r="I802" s="640"/>
      <c r="J802" s="640"/>
      <c r="K802" s="640"/>
      <c r="L802" s="640"/>
      <c r="M802" s="640"/>
      <c r="N802" s="640"/>
      <c r="O802" s="640"/>
      <c r="P802" s="640"/>
      <c r="Q802" s="640"/>
      <c r="R802" s="640"/>
      <c r="S802" s="640"/>
      <c r="T802" s="640"/>
      <c r="U802" s="640"/>
      <c r="V802" s="640"/>
      <c r="W802" s="640"/>
      <c r="X802" s="640"/>
    </row>
    <row r="803" customFormat="false" ht="15" hidden="false" customHeight="false" outlineLevel="0" collapsed="false">
      <c r="A803" s="667"/>
      <c r="B803" s="640"/>
      <c r="C803" s="640"/>
      <c r="D803" s="640"/>
      <c r="E803" s="640"/>
      <c r="F803" s="640"/>
      <c r="G803" s="640"/>
      <c r="H803" s="640"/>
      <c r="I803" s="640"/>
      <c r="J803" s="640"/>
      <c r="K803" s="640"/>
      <c r="L803" s="640"/>
      <c r="M803" s="640"/>
      <c r="N803" s="640"/>
      <c r="O803" s="640"/>
      <c r="P803" s="640"/>
      <c r="Q803" s="640"/>
      <c r="R803" s="640"/>
      <c r="S803" s="640"/>
      <c r="T803" s="640"/>
      <c r="U803" s="640"/>
      <c r="V803" s="640"/>
      <c r="W803" s="640"/>
      <c r="X803" s="640"/>
    </row>
    <row r="804" customFormat="false" ht="15" hidden="false" customHeight="false" outlineLevel="0" collapsed="false">
      <c r="A804" s="667"/>
      <c r="B804" s="640"/>
      <c r="C804" s="640"/>
      <c r="D804" s="640"/>
      <c r="E804" s="640"/>
      <c r="F804" s="640"/>
      <c r="G804" s="640"/>
      <c r="H804" s="640"/>
      <c r="I804" s="640"/>
      <c r="J804" s="640"/>
      <c r="K804" s="640"/>
      <c r="L804" s="640"/>
      <c r="M804" s="640"/>
      <c r="N804" s="640"/>
      <c r="O804" s="640"/>
      <c r="P804" s="640"/>
      <c r="Q804" s="640"/>
      <c r="R804" s="640"/>
      <c r="S804" s="640"/>
      <c r="T804" s="640"/>
      <c r="U804" s="640"/>
      <c r="V804" s="640"/>
      <c r="W804" s="640"/>
      <c r="X804" s="640"/>
    </row>
    <row r="805" customFormat="false" ht="15" hidden="false" customHeight="false" outlineLevel="0" collapsed="false">
      <c r="A805" s="667"/>
      <c r="B805" s="640"/>
      <c r="C805" s="640"/>
      <c r="D805" s="640"/>
      <c r="E805" s="640"/>
      <c r="F805" s="640"/>
      <c r="G805" s="640"/>
      <c r="H805" s="640"/>
      <c r="I805" s="640"/>
      <c r="J805" s="640"/>
      <c r="K805" s="640"/>
      <c r="L805" s="640"/>
      <c r="M805" s="640"/>
      <c r="N805" s="640"/>
      <c r="O805" s="640"/>
      <c r="P805" s="640"/>
      <c r="Q805" s="640"/>
      <c r="R805" s="640"/>
      <c r="S805" s="640"/>
      <c r="T805" s="640"/>
      <c r="U805" s="640"/>
      <c r="V805" s="640"/>
      <c r="W805" s="640"/>
      <c r="X805" s="640"/>
    </row>
    <row r="806" customFormat="false" ht="15" hidden="false" customHeight="false" outlineLevel="0" collapsed="false">
      <c r="A806" s="667"/>
      <c r="B806" s="640"/>
      <c r="C806" s="640"/>
      <c r="D806" s="640"/>
      <c r="E806" s="640"/>
      <c r="F806" s="640"/>
      <c r="G806" s="640"/>
      <c r="H806" s="640"/>
      <c r="I806" s="640"/>
      <c r="J806" s="640"/>
      <c r="K806" s="640"/>
      <c r="L806" s="640"/>
      <c r="M806" s="640"/>
      <c r="N806" s="640"/>
      <c r="O806" s="640"/>
      <c r="P806" s="640"/>
      <c r="Q806" s="640"/>
      <c r="R806" s="640"/>
      <c r="S806" s="640"/>
      <c r="T806" s="640"/>
      <c r="U806" s="640"/>
      <c r="V806" s="640"/>
      <c r="W806" s="640"/>
      <c r="X806" s="640"/>
    </row>
    <row r="807" customFormat="false" ht="15" hidden="false" customHeight="false" outlineLevel="0" collapsed="false">
      <c r="A807" s="667"/>
      <c r="B807" s="640"/>
      <c r="C807" s="640"/>
      <c r="D807" s="640"/>
      <c r="E807" s="640"/>
      <c r="F807" s="640"/>
      <c r="G807" s="640"/>
      <c r="H807" s="640"/>
      <c r="I807" s="640"/>
      <c r="J807" s="640"/>
      <c r="K807" s="640"/>
      <c r="L807" s="640"/>
      <c r="M807" s="640"/>
      <c r="N807" s="640"/>
      <c r="O807" s="640"/>
      <c r="P807" s="640"/>
      <c r="Q807" s="640"/>
      <c r="R807" s="640"/>
      <c r="S807" s="640"/>
      <c r="T807" s="640"/>
      <c r="U807" s="640"/>
      <c r="V807" s="640"/>
      <c r="W807" s="640"/>
      <c r="X807" s="640"/>
    </row>
    <row r="808" customFormat="false" ht="15" hidden="false" customHeight="false" outlineLevel="0" collapsed="false">
      <c r="A808" s="667"/>
      <c r="B808" s="640"/>
      <c r="C808" s="640"/>
      <c r="D808" s="640"/>
      <c r="E808" s="640"/>
      <c r="F808" s="640"/>
      <c r="G808" s="640"/>
      <c r="H808" s="640"/>
      <c r="I808" s="640"/>
      <c r="J808" s="640"/>
      <c r="K808" s="640"/>
      <c r="L808" s="640"/>
      <c r="M808" s="640"/>
      <c r="N808" s="640"/>
      <c r="O808" s="640"/>
      <c r="P808" s="640"/>
      <c r="Q808" s="640"/>
      <c r="R808" s="640"/>
      <c r="S808" s="640"/>
      <c r="T808" s="640"/>
      <c r="U808" s="640"/>
      <c r="V808" s="640"/>
      <c r="W808" s="640"/>
      <c r="X808" s="640"/>
    </row>
    <row r="809" customFormat="false" ht="15" hidden="false" customHeight="false" outlineLevel="0" collapsed="false">
      <c r="A809" s="667"/>
      <c r="B809" s="640"/>
      <c r="C809" s="640"/>
      <c r="D809" s="640"/>
      <c r="E809" s="640"/>
      <c r="F809" s="640"/>
      <c r="G809" s="640"/>
      <c r="H809" s="640"/>
      <c r="I809" s="640"/>
      <c r="J809" s="640"/>
      <c r="K809" s="640"/>
      <c r="L809" s="640"/>
      <c r="M809" s="640"/>
      <c r="N809" s="640"/>
      <c r="O809" s="640"/>
      <c r="P809" s="640"/>
      <c r="Q809" s="640"/>
      <c r="R809" s="640"/>
      <c r="S809" s="640"/>
      <c r="T809" s="640"/>
      <c r="U809" s="640"/>
      <c r="V809" s="640"/>
      <c r="W809" s="640"/>
      <c r="X809" s="640"/>
    </row>
    <row r="810" customFormat="false" ht="15" hidden="false" customHeight="false" outlineLevel="0" collapsed="false">
      <c r="A810" s="667"/>
      <c r="B810" s="640"/>
      <c r="C810" s="640"/>
      <c r="D810" s="640"/>
      <c r="E810" s="640"/>
      <c r="F810" s="640"/>
      <c r="G810" s="640"/>
      <c r="H810" s="640"/>
      <c r="I810" s="640"/>
      <c r="J810" s="640"/>
      <c r="K810" s="640"/>
      <c r="L810" s="640"/>
      <c r="M810" s="640"/>
      <c r="N810" s="640"/>
      <c r="O810" s="640"/>
      <c r="P810" s="640"/>
      <c r="Q810" s="640"/>
      <c r="R810" s="640"/>
      <c r="S810" s="640"/>
      <c r="T810" s="640"/>
      <c r="U810" s="640"/>
      <c r="V810" s="640"/>
      <c r="W810" s="640"/>
      <c r="X810" s="640"/>
    </row>
    <row r="811" customFormat="false" ht="15" hidden="false" customHeight="false" outlineLevel="0" collapsed="false">
      <c r="A811" s="667"/>
      <c r="B811" s="640"/>
      <c r="C811" s="640"/>
      <c r="D811" s="640"/>
      <c r="E811" s="640"/>
      <c r="F811" s="640"/>
      <c r="G811" s="640"/>
      <c r="H811" s="640"/>
      <c r="I811" s="640"/>
      <c r="J811" s="640"/>
      <c r="K811" s="640"/>
      <c r="L811" s="640"/>
      <c r="M811" s="640"/>
      <c r="N811" s="640"/>
      <c r="O811" s="640"/>
      <c r="P811" s="640"/>
      <c r="Q811" s="640"/>
      <c r="R811" s="640"/>
      <c r="S811" s="640"/>
      <c r="T811" s="640"/>
      <c r="U811" s="640"/>
      <c r="V811" s="640"/>
      <c r="W811" s="640"/>
      <c r="X811" s="640"/>
    </row>
    <row r="812" customFormat="false" ht="15" hidden="false" customHeight="false" outlineLevel="0" collapsed="false">
      <c r="A812" s="667"/>
      <c r="B812" s="640"/>
      <c r="C812" s="640"/>
      <c r="D812" s="640"/>
      <c r="E812" s="640"/>
      <c r="F812" s="640"/>
      <c r="G812" s="640"/>
      <c r="H812" s="640"/>
      <c r="I812" s="640"/>
      <c r="J812" s="640"/>
      <c r="K812" s="640"/>
      <c r="L812" s="640"/>
      <c r="M812" s="640"/>
      <c r="N812" s="640"/>
      <c r="O812" s="640"/>
      <c r="P812" s="640"/>
      <c r="Q812" s="640"/>
      <c r="R812" s="640"/>
      <c r="S812" s="640"/>
      <c r="T812" s="640"/>
      <c r="U812" s="640"/>
      <c r="V812" s="640"/>
      <c r="W812" s="640"/>
      <c r="X812" s="640"/>
    </row>
    <row r="813" customFormat="false" ht="15" hidden="false" customHeight="false" outlineLevel="0" collapsed="false">
      <c r="A813" s="667"/>
      <c r="B813" s="640"/>
      <c r="C813" s="640"/>
      <c r="D813" s="640"/>
      <c r="E813" s="640"/>
      <c r="F813" s="640"/>
      <c r="G813" s="640"/>
      <c r="H813" s="640"/>
      <c r="I813" s="640"/>
      <c r="J813" s="640"/>
      <c r="K813" s="640"/>
      <c r="L813" s="640"/>
      <c r="M813" s="640"/>
      <c r="N813" s="640"/>
      <c r="O813" s="640"/>
      <c r="P813" s="640"/>
      <c r="Q813" s="640"/>
      <c r="R813" s="640"/>
      <c r="S813" s="640"/>
      <c r="T813" s="640"/>
      <c r="U813" s="640"/>
      <c r="V813" s="640"/>
      <c r="W813" s="640"/>
      <c r="X813" s="640"/>
    </row>
    <row r="814" customFormat="false" ht="15" hidden="false" customHeight="false" outlineLevel="0" collapsed="false">
      <c r="A814" s="667"/>
      <c r="B814" s="640"/>
      <c r="C814" s="640"/>
      <c r="D814" s="640"/>
      <c r="E814" s="640"/>
      <c r="F814" s="640"/>
      <c r="G814" s="640"/>
      <c r="H814" s="640"/>
      <c r="I814" s="640"/>
      <c r="J814" s="640"/>
      <c r="K814" s="640"/>
      <c r="L814" s="640"/>
      <c r="M814" s="640"/>
      <c r="N814" s="640"/>
      <c r="O814" s="640"/>
      <c r="P814" s="640"/>
      <c r="Q814" s="640"/>
      <c r="R814" s="640"/>
      <c r="S814" s="640"/>
      <c r="T814" s="640"/>
      <c r="U814" s="640"/>
      <c r="V814" s="640"/>
      <c r="W814" s="640"/>
      <c r="X814" s="640"/>
    </row>
    <row r="815" customFormat="false" ht="15" hidden="false" customHeight="false" outlineLevel="0" collapsed="false">
      <c r="A815" s="667"/>
      <c r="B815" s="640"/>
      <c r="C815" s="640"/>
      <c r="D815" s="640"/>
      <c r="E815" s="640"/>
      <c r="F815" s="640"/>
      <c r="G815" s="640"/>
      <c r="H815" s="640"/>
      <c r="I815" s="640"/>
      <c r="J815" s="640"/>
      <c r="K815" s="640"/>
      <c r="L815" s="640"/>
      <c r="M815" s="640"/>
      <c r="N815" s="640"/>
      <c r="O815" s="640"/>
      <c r="P815" s="640"/>
      <c r="Q815" s="640"/>
      <c r="R815" s="640"/>
      <c r="S815" s="640"/>
      <c r="T815" s="640"/>
      <c r="U815" s="640"/>
      <c r="V815" s="640"/>
      <c r="W815" s="640"/>
      <c r="X815" s="640"/>
    </row>
    <row r="816" customFormat="false" ht="15" hidden="false" customHeight="false" outlineLevel="0" collapsed="false">
      <c r="A816" s="667"/>
      <c r="B816" s="640"/>
      <c r="C816" s="640"/>
      <c r="D816" s="640"/>
      <c r="E816" s="640"/>
      <c r="F816" s="640"/>
      <c r="G816" s="640"/>
      <c r="H816" s="640"/>
      <c r="I816" s="640"/>
      <c r="J816" s="640"/>
      <c r="K816" s="640"/>
      <c r="L816" s="640"/>
      <c r="M816" s="640"/>
      <c r="N816" s="640"/>
      <c r="O816" s="640"/>
      <c r="P816" s="640"/>
      <c r="Q816" s="640"/>
      <c r="R816" s="640"/>
      <c r="S816" s="640"/>
      <c r="T816" s="640"/>
      <c r="U816" s="640"/>
      <c r="V816" s="640"/>
      <c r="W816" s="640"/>
      <c r="X816" s="640"/>
    </row>
    <row r="817" customFormat="false" ht="15" hidden="false" customHeight="false" outlineLevel="0" collapsed="false">
      <c r="A817" s="667"/>
      <c r="B817" s="640"/>
      <c r="C817" s="640"/>
      <c r="D817" s="640"/>
      <c r="E817" s="640"/>
      <c r="F817" s="640"/>
      <c r="G817" s="640"/>
      <c r="H817" s="640"/>
      <c r="I817" s="640"/>
      <c r="J817" s="640"/>
      <c r="K817" s="640"/>
      <c r="L817" s="640"/>
      <c r="M817" s="640"/>
      <c r="N817" s="640"/>
      <c r="O817" s="640"/>
      <c r="P817" s="640"/>
      <c r="Q817" s="640"/>
      <c r="R817" s="640"/>
      <c r="S817" s="640"/>
      <c r="T817" s="640"/>
      <c r="U817" s="640"/>
      <c r="V817" s="640"/>
      <c r="W817" s="640"/>
      <c r="X817" s="640"/>
    </row>
    <row r="818" customFormat="false" ht="15" hidden="false" customHeight="false" outlineLevel="0" collapsed="false">
      <c r="A818" s="667"/>
      <c r="B818" s="640"/>
      <c r="C818" s="640"/>
      <c r="D818" s="640"/>
      <c r="E818" s="640"/>
      <c r="F818" s="640"/>
      <c r="G818" s="640"/>
      <c r="H818" s="640"/>
      <c r="I818" s="640"/>
      <c r="J818" s="640"/>
      <c r="K818" s="640"/>
      <c r="L818" s="640"/>
      <c r="M818" s="640"/>
      <c r="N818" s="640"/>
      <c r="O818" s="640"/>
      <c r="P818" s="640"/>
      <c r="Q818" s="640"/>
      <c r="R818" s="640"/>
      <c r="S818" s="640"/>
      <c r="T818" s="640"/>
      <c r="U818" s="640"/>
      <c r="V818" s="640"/>
      <c r="W818" s="640"/>
      <c r="X818" s="640"/>
    </row>
    <row r="819" customFormat="false" ht="15" hidden="false" customHeight="false" outlineLevel="0" collapsed="false">
      <c r="A819" s="667"/>
      <c r="B819" s="640"/>
      <c r="C819" s="640"/>
      <c r="D819" s="640"/>
      <c r="E819" s="640"/>
      <c r="F819" s="640"/>
      <c r="G819" s="640"/>
      <c r="H819" s="640"/>
      <c r="I819" s="640"/>
      <c r="J819" s="640"/>
      <c r="K819" s="640"/>
      <c r="L819" s="640"/>
      <c r="M819" s="640"/>
      <c r="N819" s="640"/>
      <c r="O819" s="640"/>
      <c r="P819" s="640"/>
      <c r="Q819" s="640"/>
      <c r="R819" s="640"/>
      <c r="S819" s="640"/>
      <c r="T819" s="640"/>
      <c r="U819" s="640"/>
      <c r="V819" s="640"/>
      <c r="W819" s="640"/>
      <c r="X819" s="640"/>
    </row>
    <row r="820" customFormat="false" ht="15" hidden="false" customHeight="false" outlineLevel="0" collapsed="false">
      <c r="A820" s="667"/>
      <c r="B820" s="640"/>
      <c r="C820" s="640"/>
      <c r="D820" s="640"/>
      <c r="E820" s="640"/>
      <c r="F820" s="640"/>
      <c r="G820" s="640"/>
      <c r="H820" s="640"/>
      <c r="I820" s="640"/>
      <c r="J820" s="640"/>
      <c r="K820" s="640"/>
      <c r="L820" s="640"/>
      <c r="M820" s="640"/>
      <c r="N820" s="640"/>
      <c r="O820" s="640"/>
      <c r="P820" s="640"/>
      <c r="Q820" s="640"/>
      <c r="R820" s="640"/>
      <c r="S820" s="640"/>
      <c r="T820" s="640"/>
      <c r="U820" s="640"/>
      <c r="V820" s="640"/>
      <c r="W820" s="640"/>
      <c r="X820" s="640"/>
    </row>
    <row r="821" customFormat="false" ht="15" hidden="false" customHeight="false" outlineLevel="0" collapsed="false">
      <c r="A821" s="667"/>
      <c r="B821" s="640"/>
      <c r="C821" s="640"/>
      <c r="D821" s="640"/>
      <c r="E821" s="640"/>
      <c r="F821" s="640"/>
      <c r="G821" s="640"/>
      <c r="H821" s="640"/>
      <c r="I821" s="640"/>
      <c r="J821" s="640"/>
      <c r="K821" s="640"/>
      <c r="L821" s="640"/>
      <c r="M821" s="640"/>
      <c r="N821" s="640"/>
      <c r="O821" s="640"/>
      <c r="P821" s="640"/>
      <c r="Q821" s="640"/>
      <c r="R821" s="640"/>
      <c r="S821" s="640"/>
      <c r="T821" s="640"/>
      <c r="U821" s="640"/>
      <c r="V821" s="640"/>
      <c r="W821" s="640"/>
      <c r="X821" s="640"/>
    </row>
    <row r="822" customFormat="false" ht="15" hidden="false" customHeight="false" outlineLevel="0" collapsed="false">
      <c r="A822" s="667"/>
      <c r="B822" s="640"/>
      <c r="C822" s="640"/>
      <c r="D822" s="640"/>
      <c r="E822" s="640"/>
      <c r="F822" s="640"/>
      <c r="G822" s="640"/>
      <c r="H822" s="640"/>
      <c r="I822" s="640"/>
      <c r="J822" s="640"/>
      <c r="K822" s="640"/>
      <c r="L822" s="640"/>
      <c r="M822" s="640"/>
      <c r="N822" s="640"/>
      <c r="O822" s="640"/>
      <c r="P822" s="640"/>
      <c r="Q822" s="640"/>
      <c r="R822" s="640"/>
      <c r="S822" s="640"/>
      <c r="T822" s="640"/>
      <c r="U822" s="640"/>
      <c r="V822" s="640"/>
      <c r="W822" s="640"/>
      <c r="X822" s="640"/>
    </row>
    <row r="823" customFormat="false" ht="15" hidden="false" customHeight="false" outlineLevel="0" collapsed="false">
      <c r="A823" s="667"/>
      <c r="B823" s="640"/>
      <c r="C823" s="640"/>
      <c r="D823" s="640"/>
      <c r="E823" s="640"/>
      <c r="F823" s="640"/>
      <c r="G823" s="640"/>
      <c r="H823" s="640"/>
      <c r="I823" s="640"/>
      <c r="J823" s="640"/>
      <c r="K823" s="640"/>
      <c r="L823" s="640"/>
      <c r="M823" s="640"/>
      <c r="N823" s="640"/>
      <c r="O823" s="640"/>
      <c r="P823" s="640"/>
      <c r="Q823" s="640"/>
      <c r="R823" s="640"/>
      <c r="S823" s="640"/>
      <c r="T823" s="640"/>
      <c r="U823" s="640"/>
      <c r="V823" s="640"/>
      <c r="W823" s="640"/>
      <c r="X823" s="640"/>
    </row>
    <row r="824" customFormat="false" ht="15" hidden="false" customHeight="false" outlineLevel="0" collapsed="false">
      <c r="A824" s="667"/>
      <c r="B824" s="640"/>
      <c r="C824" s="640"/>
      <c r="D824" s="640"/>
      <c r="E824" s="640"/>
      <c r="F824" s="640"/>
      <c r="G824" s="640"/>
      <c r="H824" s="640"/>
      <c r="I824" s="640"/>
      <c r="J824" s="640"/>
      <c r="K824" s="640"/>
      <c r="L824" s="640"/>
      <c r="M824" s="640"/>
      <c r="N824" s="640"/>
      <c r="O824" s="640"/>
      <c r="P824" s="640"/>
      <c r="Q824" s="640"/>
      <c r="R824" s="640"/>
      <c r="S824" s="640"/>
      <c r="T824" s="640"/>
      <c r="U824" s="640"/>
      <c r="V824" s="640"/>
      <c r="W824" s="640"/>
      <c r="X824" s="640"/>
    </row>
    <row r="825" customFormat="false" ht="15" hidden="false" customHeight="false" outlineLevel="0" collapsed="false">
      <c r="A825" s="667"/>
      <c r="B825" s="640"/>
      <c r="C825" s="640"/>
      <c r="D825" s="640"/>
      <c r="E825" s="640"/>
      <c r="F825" s="640"/>
      <c r="G825" s="640"/>
      <c r="H825" s="640"/>
      <c r="I825" s="640"/>
      <c r="J825" s="640"/>
      <c r="K825" s="640"/>
      <c r="L825" s="640"/>
      <c r="M825" s="640"/>
      <c r="N825" s="640"/>
      <c r="O825" s="640"/>
      <c r="P825" s="640"/>
      <c r="Q825" s="640"/>
      <c r="R825" s="640"/>
      <c r="S825" s="640"/>
      <c r="T825" s="640"/>
      <c r="U825" s="640"/>
      <c r="V825" s="640"/>
      <c r="W825" s="640"/>
      <c r="X825" s="640"/>
    </row>
    <row r="826" customFormat="false" ht="15" hidden="false" customHeight="false" outlineLevel="0" collapsed="false">
      <c r="A826" s="667"/>
      <c r="B826" s="640"/>
      <c r="C826" s="640"/>
      <c r="D826" s="640"/>
      <c r="E826" s="640"/>
      <c r="F826" s="640"/>
      <c r="G826" s="640"/>
      <c r="H826" s="640"/>
      <c r="I826" s="640"/>
      <c r="J826" s="640"/>
      <c r="K826" s="640"/>
      <c r="L826" s="640"/>
      <c r="M826" s="640"/>
      <c r="N826" s="640"/>
      <c r="O826" s="640"/>
      <c r="P826" s="640"/>
      <c r="Q826" s="640"/>
      <c r="R826" s="640"/>
      <c r="S826" s="640"/>
      <c r="T826" s="640"/>
      <c r="U826" s="640"/>
      <c r="V826" s="640"/>
      <c r="W826" s="640"/>
      <c r="X826" s="640"/>
    </row>
    <row r="827" customFormat="false" ht="15" hidden="false" customHeight="false" outlineLevel="0" collapsed="false">
      <c r="A827" s="667"/>
      <c r="B827" s="640"/>
      <c r="C827" s="640"/>
      <c r="D827" s="640"/>
      <c r="E827" s="640"/>
      <c r="F827" s="640"/>
      <c r="G827" s="640"/>
      <c r="H827" s="640"/>
      <c r="I827" s="640"/>
      <c r="J827" s="640"/>
      <c r="K827" s="640"/>
      <c r="L827" s="640"/>
      <c r="M827" s="640"/>
      <c r="N827" s="640"/>
      <c r="O827" s="640"/>
      <c r="P827" s="640"/>
      <c r="Q827" s="640"/>
      <c r="R827" s="640"/>
      <c r="S827" s="640"/>
      <c r="T827" s="640"/>
      <c r="U827" s="640"/>
      <c r="V827" s="640"/>
      <c r="W827" s="640"/>
      <c r="X827" s="640"/>
    </row>
    <row r="828" customFormat="false" ht="15" hidden="false" customHeight="false" outlineLevel="0" collapsed="false">
      <c r="A828" s="667"/>
      <c r="B828" s="640"/>
      <c r="C828" s="640"/>
      <c r="D828" s="640"/>
      <c r="E828" s="640"/>
      <c r="F828" s="640"/>
      <c r="G828" s="640"/>
      <c r="H828" s="640"/>
      <c r="I828" s="640"/>
      <c r="J828" s="640"/>
      <c r="K828" s="640"/>
      <c r="L828" s="640"/>
      <c r="M828" s="640"/>
      <c r="N828" s="640"/>
      <c r="O828" s="640"/>
      <c r="P828" s="640"/>
      <c r="Q828" s="640"/>
      <c r="R828" s="640"/>
      <c r="S828" s="640"/>
      <c r="T828" s="640"/>
      <c r="U828" s="640"/>
      <c r="V828" s="640"/>
      <c r="W828" s="640"/>
      <c r="X828" s="640"/>
    </row>
    <row r="829" customFormat="false" ht="15" hidden="false" customHeight="false" outlineLevel="0" collapsed="false">
      <c r="A829" s="667"/>
      <c r="B829" s="640"/>
      <c r="C829" s="640"/>
      <c r="D829" s="640"/>
      <c r="E829" s="640"/>
      <c r="F829" s="640"/>
      <c r="G829" s="640"/>
      <c r="H829" s="640"/>
      <c r="I829" s="640"/>
      <c r="J829" s="640"/>
      <c r="K829" s="640"/>
      <c r="L829" s="640"/>
      <c r="M829" s="640"/>
      <c r="N829" s="640"/>
      <c r="O829" s="640"/>
      <c r="P829" s="640"/>
      <c r="Q829" s="640"/>
      <c r="R829" s="640"/>
      <c r="S829" s="640"/>
      <c r="T829" s="640"/>
      <c r="U829" s="640"/>
      <c r="V829" s="640"/>
      <c r="W829" s="640"/>
      <c r="X829" s="640"/>
    </row>
    <row r="830" customFormat="false" ht="15" hidden="false" customHeight="false" outlineLevel="0" collapsed="false">
      <c r="A830" s="667"/>
      <c r="B830" s="640"/>
      <c r="C830" s="640"/>
      <c r="D830" s="640"/>
      <c r="E830" s="640"/>
      <c r="F830" s="640"/>
      <c r="G830" s="640"/>
      <c r="H830" s="640"/>
      <c r="I830" s="640"/>
      <c r="J830" s="640"/>
      <c r="K830" s="640"/>
      <c r="L830" s="640"/>
      <c r="M830" s="640"/>
      <c r="N830" s="640"/>
      <c r="O830" s="640"/>
      <c r="P830" s="640"/>
      <c r="Q830" s="640"/>
      <c r="R830" s="640"/>
      <c r="S830" s="640"/>
      <c r="T830" s="640"/>
      <c r="U830" s="640"/>
      <c r="V830" s="640"/>
      <c r="W830" s="640"/>
      <c r="X830" s="640"/>
    </row>
    <row r="831" customFormat="false" ht="15" hidden="false" customHeight="false" outlineLevel="0" collapsed="false">
      <c r="A831" s="667"/>
      <c r="B831" s="640"/>
      <c r="C831" s="640"/>
      <c r="D831" s="640"/>
      <c r="E831" s="640"/>
      <c r="F831" s="640"/>
      <c r="G831" s="640"/>
      <c r="H831" s="640"/>
      <c r="I831" s="640"/>
      <c r="J831" s="640"/>
      <c r="K831" s="640"/>
      <c r="L831" s="640"/>
      <c r="M831" s="640"/>
      <c r="N831" s="640"/>
      <c r="O831" s="640"/>
      <c r="P831" s="640"/>
      <c r="Q831" s="640"/>
      <c r="R831" s="640"/>
      <c r="S831" s="640"/>
      <c r="T831" s="640"/>
      <c r="U831" s="640"/>
      <c r="V831" s="640"/>
      <c r="W831" s="640"/>
      <c r="X831" s="640"/>
    </row>
    <row r="832" customFormat="false" ht="15" hidden="false" customHeight="false" outlineLevel="0" collapsed="false">
      <c r="A832" s="667"/>
      <c r="B832" s="640"/>
      <c r="C832" s="640"/>
      <c r="D832" s="640"/>
      <c r="E832" s="640"/>
      <c r="F832" s="640"/>
      <c r="G832" s="640"/>
      <c r="H832" s="640"/>
      <c r="I832" s="640"/>
      <c r="J832" s="640"/>
      <c r="K832" s="640"/>
      <c r="L832" s="640"/>
      <c r="M832" s="640"/>
      <c r="N832" s="640"/>
      <c r="O832" s="640"/>
      <c r="P832" s="640"/>
      <c r="Q832" s="640"/>
      <c r="R832" s="640"/>
      <c r="S832" s="640"/>
      <c r="T832" s="640"/>
      <c r="U832" s="640"/>
      <c r="V832" s="640"/>
      <c r="W832" s="640"/>
      <c r="X832" s="640"/>
    </row>
    <row r="833" customFormat="false" ht="15" hidden="false" customHeight="false" outlineLevel="0" collapsed="false">
      <c r="A833" s="667"/>
      <c r="B833" s="640"/>
      <c r="C833" s="640"/>
      <c r="D833" s="640"/>
      <c r="E833" s="640"/>
      <c r="F833" s="640"/>
      <c r="G833" s="640"/>
      <c r="H833" s="640"/>
      <c r="I833" s="640"/>
      <c r="J833" s="640"/>
      <c r="K833" s="640"/>
      <c r="L833" s="640"/>
      <c r="M833" s="640"/>
      <c r="N833" s="640"/>
      <c r="O833" s="640"/>
      <c r="P833" s="640"/>
      <c r="Q833" s="640"/>
      <c r="R833" s="640"/>
      <c r="S833" s="640"/>
      <c r="T833" s="640"/>
      <c r="U833" s="640"/>
      <c r="V833" s="640"/>
      <c r="W833" s="640"/>
      <c r="X833" s="640"/>
    </row>
    <row r="834" customFormat="false" ht="15" hidden="false" customHeight="false" outlineLevel="0" collapsed="false">
      <c r="A834" s="667"/>
      <c r="B834" s="640"/>
      <c r="C834" s="640"/>
      <c r="D834" s="640"/>
      <c r="E834" s="640"/>
      <c r="F834" s="640"/>
      <c r="G834" s="640"/>
      <c r="H834" s="640"/>
      <c r="I834" s="640"/>
      <c r="J834" s="640"/>
      <c r="K834" s="640"/>
      <c r="L834" s="640"/>
      <c r="M834" s="640"/>
      <c r="N834" s="640"/>
      <c r="O834" s="640"/>
      <c r="P834" s="640"/>
      <c r="Q834" s="640"/>
      <c r="R834" s="640"/>
      <c r="S834" s="640"/>
      <c r="T834" s="640"/>
      <c r="U834" s="640"/>
      <c r="V834" s="640"/>
      <c r="W834" s="640"/>
      <c r="X834" s="640"/>
    </row>
    <row r="835" customFormat="false" ht="15" hidden="false" customHeight="false" outlineLevel="0" collapsed="false">
      <c r="A835" s="667"/>
      <c r="B835" s="640"/>
      <c r="C835" s="640"/>
      <c r="D835" s="640"/>
      <c r="E835" s="640"/>
      <c r="F835" s="640"/>
      <c r="G835" s="640"/>
      <c r="H835" s="640"/>
      <c r="I835" s="640"/>
      <c r="J835" s="640"/>
      <c r="K835" s="640"/>
      <c r="L835" s="640"/>
      <c r="M835" s="640"/>
      <c r="N835" s="640"/>
      <c r="O835" s="640"/>
      <c r="P835" s="640"/>
      <c r="Q835" s="640"/>
      <c r="R835" s="640"/>
      <c r="S835" s="640"/>
      <c r="T835" s="640"/>
      <c r="U835" s="640"/>
      <c r="V835" s="640"/>
      <c r="W835" s="640"/>
      <c r="X835" s="640"/>
    </row>
    <row r="836" customFormat="false" ht="15" hidden="false" customHeight="false" outlineLevel="0" collapsed="false">
      <c r="A836" s="667"/>
      <c r="B836" s="640"/>
      <c r="C836" s="640"/>
      <c r="D836" s="640"/>
      <c r="E836" s="640"/>
      <c r="F836" s="640"/>
      <c r="G836" s="640"/>
      <c r="H836" s="640"/>
      <c r="I836" s="640"/>
      <c r="J836" s="640"/>
      <c r="K836" s="640"/>
      <c r="L836" s="640"/>
      <c r="M836" s="640"/>
      <c r="N836" s="640"/>
      <c r="O836" s="640"/>
      <c r="P836" s="640"/>
      <c r="Q836" s="640"/>
      <c r="R836" s="640"/>
      <c r="S836" s="640"/>
      <c r="T836" s="640"/>
      <c r="U836" s="640"/>
      <c r="V836" s="640"/>
      <c r="W836" s="640"/>
      <c r="X836" s="640"/>
    </row>
    <row r="837" customFormat="false" ht="15" hidden="false" customHeight="false" outlineLevel="0" collapsed="false">
      <c r="A837" s="667"/>
      <c r="B837" s="640"/>
      <c r="C837" s="640"/>
      <c r="D837" s="640"/>
      <c r="E837" s="640"/>
      <c r="F837" s="640"/>
      <c r="G837" s="640"/>
      <c r="H837" s="640"/>
      <c r="I837" s="640"/>
      <c r="J837" s="640"/>
      <c r="K837" s="640"/>
      <c r="L837" s="640"/>
      <c r="M837" s="640"/>
      <c r="N837" s="640"/>
      <c r="O837" s="640"/>
      <c r="P837" s="640"/>
      <c r="Q837" s="640"/>
      <c r="R837" s="640"/>
      <c r="S837" s="640"/>
      <c r="T837" s="640"/>
      <c r="U837" s="640"/>
      <c r="V837" s="640"/>
      <c r="W837" s="640"/>
      <c r="X837" s="640"/>
    </row>
    <row r="838" customFormat="false" ht="15" hidden="false" customHeight="false" outlineLevel="0" collapsed="false">
      <c r="A838" s="667"/>
      <c r="B838" s="640"/>
      <c r="C838" s="640"/>
      <c r="D838" s="640"/>
      <c r="E838" s="640"/>
      <c r="F838" s="640"/>
      <c r="G838" s="640"/>
      <c r="H838" s="640"/>
      <c r="I838" s="640"/>
      <c r="J838" s="640"/>
      <c r="K838" s="640"/>
      <c r="L838" s="640"/>
      <c r="M838" s="640"/>
      <c r="N838" s="640"/>
      <c r="O838" s="640"/>
      <c r="P838" s="640"/>
      <c r="Q838" s="640"/>
      <c r="R838" s="640"/>
      <c r="S838" s="640"/>
      <c r="T838" s="640"/>
      <c r="U838" s="640"/>
      <c r="V838" s="640"/>
      <c r="W838" s="640"/>
      <c r="X838" s="640"/>
    </row>
    <row r="839" customFormat="false" ht="15" hidden="false" customHeight="false" outlineLevel="0" collapsed="false">
      <c r="A839" s="667"/>
      <c r="B839" s="640"/>
      <c r="C839" s="640"/>
      <c r="D839" s="640"/>
      <c r="E839" s="640"/>
      <c r="F839" s="640"/>
      <c r="G839" s="640"/>
      <c r="H839" s="640"/>
      <c r="I839" s="640"/>
      <c r="J839" s="640"/>
      <c r="K839" s="640"/>
      <c r="L839" s="640"/>
      <c r="M839" s="640"/>
      <c r="N839" s="640"/>
      <c r="O839" s="640"/>
      <c r="P839" s="640"/>
      <c r="Q839" s="640"/>
      <c r="R839" s="640"/>
      <c r="S839" s="640"/>
      <c r="T839" s="640"/>
      <c r="U839" s="640"/>
      <c r="V839" s="640"/>
      <c r="W839" s="640"/>
      <c r="X839" s="640"/>
    </row>
    <row r="840" customFormat="false" ht="15" hidden="false" customHeight="false" outlineLevel="0" collapsed="false">
      <c r="A840" s="667"/>
      <c r="B840" s="640"/>
      <c r="C840" s="640"/>
      <c r="D840" s="640"/>
      <c r="E840" s="640"/>
      <c r="F840" s="640"/>
      <c r="G840" s="640"/>
      <c r="H840" s="640"/>
      <c r="I840" s="640"/>
      <c r="J840" s="640"/>
      <c r="K840" s="640"/>
      <c r="L840" s="640"/>
      <c r="M840" s="640"/>
      <c r="N840" s="640"/>
      <c r="O840" s="640"/>
      <c r="P840" s="640"/>
      <c r="Q840" s="640"/>
      <c r="R840" s="640"/>
      <c r="S840" s="640"/>
      <c r="T840" s="640"/>
      <c r="U840" s="640"/>
      <c r="V840" s="640"/>
      <c r="W840" s="640"/>
      <c r="X840" s="640"/>
    </row>
    <row r="841" customFormat="false" ht="15" hidden="false" customHeight="false" outlineLevel="0" collapsed="false">
      <c r="A841" s="667"/>
      <c r="B841" s="640"/>
      <c r="C841" s="640"/>
      <c r="D841" s="640"/>
      <c r="E841" s="640"/>
      <c r="F841" s="640"/>
      <c r="G841" s="640"/>
      <c r="H841" s="640"/>
      <c r="I841" s="640"/>
      <c r="J841" s="640"/>
      <c r="K841" s="640"/>
      <c r="L841" s="640"/>
      <c r="M841" s="640"/>
      <c r="N841" s="640"/>
      <c r="O841" s="640"/>
      <c r="P841" s="640"/>
      <c r="Q841" s="640"/>
      <c r="R841" s="640"/>
      <c r="S841" s="640"/>
      <c r="T841" s="640"/>
      <c r="U841" s="640"/>
      <c r="V841" s="640"/>
      <c r="W841" s="640"/>
      <c r="X841" s="640"/>
    </row>
    <row r="842" customFormat="false" ht="15" hidden="false" customHeight="false" outlineLevel="0" collapsed="false">
      <c r="A842" s="667"/>
      <c r="B842" s="640"/>
      <c r="C842" s="640"/>
      <c r="D842" s="640"/>
      <c r="E842" s="640"/>
      <c r="F842" s="640"/>
      <c r="G842" s="640"/>
      <c r="H842" s="640"/>
      <c r="I842" s="640"/>
      <c r="J842" s="640"/>
      <c r="K842" s="640"/>
      <c r="L842" s="640"/>
      <c r="M842" s="640"/>
      <c r="N842" s="640"/>
      <c r="O842" s="640"/>
      <c r="P842" s="640"/>
      <c r="Q842" s="640"/>
      <c r="R842" s="640"/>
      <c r="S842" s="640"/>
      <c r="T842" s="640"/>
      <c r="U842" s="640"/>
      <c r="V842" s="640"/>
      <c r="W842" s="640"/>
      <c r="X842" s="640"/>
    </row>
    <row r="843" customFormat="false" ht="15" hidden="false" customHeight="false" outlineLevel="0" collapsed="false">
      <c r="A843" s="667"/>
      <c r="B843" s="640"/>
      <c r="C843" s="640"/>
      <c r="D843" s="640"/>
      <c r="E843" s="640"/>
      <c r="F843" s="640"/>
      <c r="G843" s="640"/>
      <c r="H843" s="640"/>
      <c r="I843" s="640"/>
      <c r="J843" s="640"/>
      <c r="K843" s="640"/>
      <c r="L843" s="640"/>
      <c r="M843" s="640"/>
      <c r="N843" s="640"/>
      <c r="O843" s="640"/>
      <c r="P843" s="640"/>
      <c r="Q843" s="640"/>
      <c r="R843" s="640"/>
      <c r="S843" s="640"/>
      <c r="T843" s="640"/>
      <c r="U843" s="640"/>
      <c r="V843" s="640"/>
      <c r="W843" s="640"/>
      <c r="X843" s="640"/>
    </row>
    <row r="844" customFormat="false" ht="15" hidden="false" customHeight="false" outlineLevel="0" collapsed="false">
      <c r="A844" s="667"/>
      <c r="B844" s="640"/>
      <c r="C844" s="640"/>
      <c r="D844" s="640"/>
      <c r="E844" s="640"/>
      <c r="F844" s="640"/>
      <c r="G844" s="640"/>
      <c r="H844" s="640"/>
      <c r="I844" s="640"/>
      <c r="J844" s="640"/>
      <c r="K844" s="640"/>
      <c r="L844" s="640"/>
      <c r="M844" s="640"/>
      <c r="N844" s="640"/>
      <c r="O844" s="640"/>
      <c r="P844" s="640"/>
      <c r="Q844" s="640"/>
      <c r="R844" s="640"/>
      <c r="S844" s="640"/>
      <c r="T844" s="640"/>
      <c r="U844" s="640"/>
      <c r="V844" s="640"/>
      <c r="W844" s="640"/>
      <c r="X844" s="640"/>
    </row>
    <row r="845" customFormat="false" ht="15" hidden="false" customHeight="false" outlineLevel="0" collapsed="false">
      <c r="A845" s="667"/>
      <c r="B845" s="640"/>
      <c r="C845" s="640"/>
      <c r="D845" s="640"/>
      <c r="E845" s="640"/>
      <c r="F845" s="640"/>
      <c r="G845" s="640"/>
      <c r="H845" s="640"/>
      <c r="I845" s="640"/>
      <c r="J845" s="640"/>
      <c r="K845" s="640"/>
      <c r="L845" s="640"/>
      <c r="M845" s="640"/>
      <c r="N845" s="640"/>
      <c r="O845" s="640"/>
      <c r="P845" s="640"/>
      <c r="Q845" s="640"/>
      <c r="R845" s="640"/>
      <c r="S845" s="640"/>
      <c r="T845" s="640"/>
      <c r="U845" s="640"/>
      <c r="V845" s="640"/>
      <c r="W845" s="640"/>
      <c r="X845" s="640"/>
    </row>
    <row r="846" customFormat="false" ht="15" hidden="false" customHeight="false" outlineLevel="0" collapsed="false">
      <c r="A846" s="667"/>
      <c r="B846" s="640"/>
      <c r="C846" s="640"/>
      <c r="D846" s="640"/>
      <c r="E846" s="640"/>
      <c r="F846" s="640"/>
      <c r="G846" s="640"/>
      <c r="H846" s="640"/>
      <c r="I846" s="640"/>
      <c r="J846" s="640"/>
      <c r="K846" s="640"/>
      <c r="L846" s="640"/>
      <c r="M846" s="640"/>
      <c r="N846" s="640"/>
      <c r="O846" s="640"/>
      <c r="P846" s="640"/>
      <c r="Q846" s="640"/>
      <c r="R846" s="640"/>
      <c r="S846" s="640"/>
      <c r="T846" s="640"/>
      <c r="U846" s="640"/>
      <c r="V846" s="640"/>
      <c r="W846" s="640"/>
      <c r="X846" s="640"/>
    </row>
    <row r="847" customFormat="false" ht="15" hidden="false" customHeight="false" outlineLevel="0" collapsed="false">
      <c r="A847" s="667"/>
      <c r="B847" s="640"/>
      <c r="C847" s="640"/>
      <c r="D847" s="640"/>
      <c r="E847" s="640"/>
      <c r="F847" s="640"/>
      <c r="G847" s="640"/>
      <c r="H847" s="640"/>
      <c r="I847" s="640"/>
      <c r="J847" s="640"/>
      <c r="K847" s="640"/>
      <c r="L847" s="640"/>
      <c r="M847" s="640"/>
      <c r="N847" s="640"/>
      <c r="O847" s="640"/>
      <c r="P847" s="640"/>
      <c r="Q847" s="640"/>
      <c r="R847" s="640"/>
      <c r="S847" s="640"/>
      <c r="T847" s="640"/>
      <c r="U847" s="640"/>
      <c r="V847" s="640"/>
      <c r="W847" s="640"/>
      <c r="X847" s="640"/>
    </row>
    <row r="848" customFormat="false" ht="15" hidden="false" customHeight="false" outlineLevel="0" collapsed="false">
      <c r="A848" s="667"/>
      <c r="B848" s="640"/>
      <c r="C848" s="640"/>
      <c r="D848" s="640"/>
      <c r="E848" s="640"/>
      <c r="F848" s="640"/>
      <c r="G848" s="640"/>
      <c r="H848" s="640"/>
      <c r="I848" s="640"/>
      <c r="J848" s="640"/>
      <c r="K848" s="640"/>
      <c r="L848" s="640"/>
      <c r="M848" s="640"/>
      <c r="N848" s="640"/>
      <c r="O848" s="640"/>
      <c r="P848" s="640"/>
      <c r="Q848" s="640"/>
      <c r="R848" s="640"/>
      <c r="S848" s="640"/>
      <c r="T848" s="640"/>
      <c r="U848" s="640"/>
      <c r="V848" s="640"/>
      <c r="W848" s="640"/>
      <c r="X848" s="640"/>
    </row>
    <row r="849" customFormat="false" ht="15" hidden="false" customHeight="false" outlineLevel="0" collapsed="false">
      <c r="A849" s="667"/>
      <c r="B849" s="640"/>
      <c r="C849" s="640"/>
      <c r="D849" s="640"/>
      <c r="E849" s="640"/>
      <c r="F849" s="640"/>
      <c r="G849" s="640"/>
      <c r="H849" s="640"/>
      <c r="I849" s="640"/>
      <c r="J849" s="640"/>
      <c r="K849" s="640"/>
      <c r="L849" s="640"/>
      <c r="M849" s="640"/>
      <c r="N849" s="640"/>
      <c r="O849" s="640"/>
      <c r="P849" s="640"/>
      <c r="Q849" s="640"/>
      <c r="R849" s="640"/>
      <c r="S849" s="640"/>
      <c r="T849" s="640"/>
      <c r="U849" s="640"/>
      <c r="V849" s="640"/>
      <c r="W849" s="640"/>
      <c r="X849" s="640"/>
    </row>
    <row r="850" customFormat="false" ht="15" hidden="false" customHeight="false" outlineLevel="0" collapsed="false">
      <c r="A850" s="667"/>
      <c r="B850" s="640"/>
      <c r="C850" s="640"/>
      <c r="D850" s="640"/>
      <c r="E850" s="640"/>
      <c r="F850" s="640"/>
      <c r="G850" s="640"/>
      <c r="H850" s="640"/>
      <c r="I850" s="640"/>
      <c r="J850" s="640"/>
      <c r="K850" s="640"/>
      <c r="L850" s="640"/>
      <c r="M850" s="640"/>
      <c r="N850" s="640"/>
      <c r="O850" s="640"/>
      <c r="P850" s="640"/>
      <c r="Q850" s="640"/>
      <c r="R850" s="640"/>
      <c r="S850" s="640"/>
      <c r="T850" s="640"/>
      <c r="U850" s="640"/>
      <c r="V850" s="640"/>
      <c r="W850" s="640"/>
      <c r="X850" s="640"/>
    </row>
    <row r="851" customFormat="false" ht="15" hidden="false" customHeight="false" outlineLevel="0" collapsed="false">
      <c r="A851" s="667"/>
      <c r="B851" s="640"/>
      <c r="C851" s="640"/>
      <c r="D851" s="640"/>
      <c r="E851" s="640"/>
      <c r="F851" s="640"/>
      <c r="G851" s="640"/>
      <c r="H851" s="640"/>
      <c r="I851" s="640"/>
      <c r="J851" s="640"/>
      <c r="K851" s="640"/>
      <c r="L851" s="640"/>
      <c r="M851" s="640"/>
      <c r="N851" s="640"/>
      <c r="O851" s="640"/>
      <c r="P851" s="640"/>
      <c r="Q851" s="640"/>
      <c r="R851" s="640"/>
      <c r="S851" s="640"/>
      <c r="T851" s="640"/>
      <c r="U851" s="640"/>
      <c r="V851" s="640"/>
      <c r="W851" s="640"/>
      <c r="X851" s="640"/>
    </row>
    <row r="852" customFormat="false" ht="15" hidden="false" customHeight="false" outlineLevel="0" collapsed="false">
      <c r="A852" s="667"/>
      <c r="B852" s="640"/>
      <c r="C852" s="640"/>
      <c r="D852" s="640"/>
      <c r="E852" s="640"/>
      <c r="F852" s="640"/>
      <c r="G852" s="640"/>
      <c r="H852" s="640"/>
      <c r="I852" s="640"/>
      <c r="J852" s="640"/>
      <c r="K852" s="640"/>
      <c r="L852" s="640"/>
      <c r="M852" s="640"/>
      <c r="N852" s="640"/>
      <c r="O852" s="640"/>
      <c r="P852" s="640"/>
      <c r="Q852" s="640"/>
      <c r="R852" s="640"/>
      <c r="S852" s="640"/>
      <c r="T852" s="640"/>
      <c r="U852" s="640"/>
      <c r="V852" s="640"/>
      <c r="W852" s="640"/>
      <c r="X852" s="640"/>
    </row>
    <row r="853" customFormat="false" ht="15" hidden="false" customHeight="false" outlineLevel="0" collapsed="false">
      <c r="A853" s="667"/>
      <c r="B853" s="640"/>
      <c r="C853" s="640"/>
      <c r="D853" s="640"/>
      <c r="E853" s="640"/>
      <c r="F853" s="640"/>
      <c r="G853" s="640"/>
      <c r="H853" s="640"/>
      <c r="I853" s="640"/>
      <c r="J853" s="640"/>
      <c r="K853" s="640"/>
      <c r="L853" s="640"/>
      <c r="M853" s="640"/>
      <c r="N853" s="640"/>
      <c r="O853" s="640"/>
      <c r="P853" s="640"/>
      <c r="Q853" s="640"/>
      <c r="R853" s="640"/>
      <c r="S853" s="640"/>
      <c r="T853" s="640"/>
      <c r="U853" s="640"/>
      <c r="V853" s="640"/>
      <c r="W853" s="640"/>
      <c r="X853" s="640"/>
    </row>
    <row r="854" customFormat="false" ht="15" hidden="false" customHeight="false" outlineLevel="0" collapsed="false">
      <c r="A854" s="667"/>
      <c r="B854" s="640"/>
      <c r="C854" s="640"/>
      <c r="D854" s="640"/>
      <c r="E854" s="640"/>
      <c r="F854" s="640"/>
      <c r="G854" s="640"/>
      <c r="H854" s="640"/>
      <c r="I854" s="640"/>
      <c r="J854" s="640"/>
      <c r="K854" s="640"/>
      <c r="L854" s="640"/>
      <c r="M854" s="640"/>
      <c r="N854" s="640"/>
      <c r="O854" s="640"/>
      <c r="P854" s="640"/>
      <c r="Q854" s="640"/>
      <c r="R854" s="640"/>
      <c r="S854" s="640"/>
      <c r="T854" s="640"/>
      <c r="U854" s="640"/>
      <c r="V854" s="640"/>
      <c r="W854" s="640"/>
      <c r="X854" s="640"/>
    </row>
    <row r="855" customFormat="false" ht="15" hidden="false" customHeight="false" outlineLevel="0" collapsed="false">
      <c r="A855" s="667"/>
      <c r="B855" s="640"/>
      <c r="C855" s="640"/>
      <c r="D855" s="640"/>
      <c r="E855" s="640"/>
      <c r="F855" s="640"/>
      <c r="G855" s="640"/>
      <c r="H855" s="640"/>
      <c r="I855" s="640"/>
      <c r="J855" s="640"/>
      <c r="K855" s="640"/>
      <c r="L855" s="640"/>
      <c r="M855" s="640"/>
      <c r="N855" s="640"/>
      <c r="O855" s="640"/>
      <c r="P855" s="640"/>
      <c r="Q855" s="640"/>
      <c r="R855" s="640"/>
      <c r="S855" s="640"/>
      <c r="T855" s="640"/>
      <c r="U855" s="640"/>
      <c r="V855" s="640"/>
      <c r="W855" s="640"/>
      <c r="X855" s="640"/>
    </row>
    <row r="856" customFormat="false" ht="15" hidden="false" customHeight="false" outlineLevel="0" collapsed="false">
      <c r="A856" s="667"/>
      <c r="B856" s="640"/>
      <c r="C856" s="640"/>
      <c r="D856" s="640"/>
      <c r="E856" s="640"/>
      <c r="F856" s="640"/>
      <c r="G856" s="640"/>
      <c r="H856" s="640"/>
      <c r="I856" s="640"/>
      <c r="J856" s="640"/>
      <c r="K856" s="640"/>
      <c r="L856" s="640"/>
      <c r="M856" s="640"/>
      <c r="N856" s="640"/>
      <c r="O856" s="640"/>
      <c r="P856" s="640"/>
      <c r="Q856" s="640"/>
      <c r="R856" s="640"/>
      <c r="S856" s="640"/>
      <c r="T856" s="640"/>
      <c r="U856" s="640"/>
      <c r="V856" s="640"/>
      <c r="W856" s="640"/>
      <c r="X856" s="640"/>
    </row>
    <row r="857" customFormat="false" ht="15" hidden="false" customHeight="false" outlineLevel="0" collapsed="false">
      <c r="A857" s="667"/>
      <c r="B857" s="640"/>
      <c r="C857" s="640"/>
      <c r="D857" s="640"/>
      <c r="E857" s="640"/>
      <c r="F857" s="640"/>
      <c r="G857" s="640"/>
      <c r="H857" s="640"/>
      <c r="I857" s="640"/>
      <c r="J857" s="640"/>
      <c r="K857" s="640"/>
      <c r="L857" s="640"/>
      <c r="M857" s="640"/>
      <c r="N857" s="640"/>
      <c r="O857" s="640"/>
      <c r="P857" s="640"/>
      <c r="Q857" s="640"/>
      <c r="R857" s="640"/>
      <c r="S857" s="640"/>
      <c r="T857" s="640"/>
      <c r="U857" s="640"/>
      <c r="V857" s="640"/>
      <c r="W857" s="640"/>
      <c r="X857" s="640"/>
    </row>
    <row r="858" customFormat="false" ht="15" hidden="false" customHeight="false" outlineLevel="0" collapsed="false">
      <c r="A858" s="667"/>
      <c r="B858" s="640"/>
      <c r="C858" s="640"/>
      <c r="D858" s="640"/>
      <c r="E858" s="640"/>
      <c r="F858" s="640"/>
      <c r="G858" s="640"/>
      <c r="H858" s="640"/>
      <c r="I858" s="640"/>
      <c r="J858" s="640"/>
      <c r="K858" s="640"/>
      <c r="L858" s="640"/>
      <c r="M858" s="640"/>
      <c r="N858" s="640"/>
      <c r="O858" s="640"/>
      <c r="P858" s="640"/>
      <c r="Q858" s="640"/>
      <c r="R858" s="640"/>
      <c r="S858" s="640"/>
      <c r="T858" s="640"/>
      <c r="U858" s="640"/>
      <c r="V858" s="640"/>
      <c r="W858" s="640"/>
      <c r="X858" s="640"/>
    </row>
    <row r="859" customFormat="false" ht="15" hidden="false" customHeight="false" outlineLevel="0" collapsed="false">
      <c r="A859" s="667"/>
      <c r="B859" s="640"/>
      <c r="C859" s="640"/>
      <c r="D859" s="640"/>
      <c r="E859" s="640"/>
      <c r="F859" s="640"/>
      <c r="G859" s="640"/>
      <c r="H859" s="640"/>
      <c r="I859" s="640"/>
      <c r="J859" s="640"/>
      <c r="K859" s="640"/>
      <c r="L859" s="640"/>
      <c r="M859" s="640"/>
      <c r="N859" s="640"/>
      <c r="O859" s="640"/>
      <c r="P859" s="640"/>
      <c r="Q859" s="640"/>
      <c r="R859" s="640"/>
      <c r="S859" s="640"/>
      <c r="T859" s="640"/>
      <c r="U859" s="640"/>
      <c r="V859" s="640"/>
      <c r="W859" s="640"/>
      <c r="X859" s="640"/>
    </row>
    <row r="860" customFormat="false" ht="15" hidden="false" customHeight="false" outlineLevel="0" collapsed="false">
      <c r="A860" s="667"/>
      <c r="B860" s="640"/>
      <c r="C860" s="640"/>
      <c r="D860" s="640"/>
      <c r="E860" s="640"/>
      <c r="F860" s="640"/>
      <c r="G860" s="640"/>
      <c r="H860" s="640"/>
      <c r="I860" s="640"/>
      <c r="J860" s="640"/>
      <c r="K860" s="640"/>
      <c r="L860" s="640"/>
      <c r="M860" s="640"/>
      <c r="N860" s="640"/>
      <c r="O860" s="640"/>
      <c r="P860" s="640"/>
      <c r="Q860" s="640"/>
      <c r="R860" s="640"/>
      <c r="S860" s="640"/>
      <c r="T860" s="640"/>
      <c r="U860" s="640"/>
      <c r="V860" s="640"/>
      <c r="W860" s="640"/>
      <c r="X860" s="640"/>
    </row>
    <row r="861" customFormat="false" ht="15" hidden="false" customHeight="false" outlineLevel="0" collapsed="false">
      <c r="A861" s="667"/>
      <c r="B861" s="640"/>
      <c r="C861" s="640"/>
      <c r="D861" s="640"/>
      <c r="E861" s="640"/>
      <c r="F861" s="640"/>
      <c r="G861" s="640"/>
      <c r="H861" s="640"/>
      <c r="I861" s="640"/>
      <c r="J861" s="640"/>
      <c r="K861" s="640"/>
      <c r="L861" s="640"/>
      <c r="M861" s="640"/>
      <c r="N861" s="640"/>
      <c r="O861" s="640"/>
      <c r="P861" s="640"/>
      <c r="Q861" s="640"/>
      <c r="R861" s="640"/>
      <c r="S861" s="640"/>
      <c r="T861" s="640"/>
      <c r="U861" s="640"/>
      <c r="V861" s="640"/>
      <c r="W861" s="640"/>
      <c r="X861" s="640"/>
    </row>
    <row r="862" customFormat="false" ht="15" hidden="false" customHeight="false" outlineLevel="0" collapsed="false">
      <c r="A862" s="667"/>
      <c r="B862" s="640"/>
      <c r="C862" s="640"/>
      <c r="D862" s="640"/>
      <c r="E862" s="640"/>
      <c r="F862" s="640"/>
      <c r="G862" s="640"/>
      <c r="H862" s="640"/>
      <c r="I862" s="640"/>
      <c r="J862" s="640"/>
      <c r="K862" s="640"/>
      <c r="L862" s="640"/>
      <c r="M862" s="640"/>
      <c r="N862" s="640"/>
      <c r="O862" s="640"/>
      <c r="P862" s="640"/>
      <c r="Q862" s="640"/>
      <c r="R862" s="640"/>
      <c r="S862" s="640"/>
      <c r="T862" s="640"/>
      <c r="U862" s="640"/>
      <c r="V862" s="640"/>
      <c r="W862" s="640"/>
      <c r="X862" s="640"/>
    </row>
    <row r="863" customFormat="false" ht="15" hidden="false" customHeight="false" outlineLevel="0" collapsed="false">
      <c r="A863" s="667"/>
      <c r="B863" s="640"/>
      <c r="C863" s="640"/>
      <c r="D863" s="640"/>
      <c r="E863" s="640"/>
      <c r="F863" s="640"/>
      <c r="G863" s="640"/>
      <c r="H863" s="640"/>
      <c r="I863" s="640"/>
      <c r="J863" s="640"/>
      <c r="K863" s="640"/>
      <c r="L863" s="640"/>
      <c r="M863" s="640"/>
      <c r="N863" s="640"/>
      <c r="O863" s="640"/>
      <c r="P863" s="640"/>
      <c r="Q863" s="640"/>
      <c r="R863" s="640"/>
      <c r="S863" s="640"/>
      <c r="T863" s="640"/>
      <c r="U863" s="640"/>
      <c r="V863" s="640"/>
      <c r="W863" s="640"/>
      <c r="X863" s="640"/>
    </row>
    <row r="864" customFormat="false" ht="15" hidden="false" customHeight="false" outlineLevel="0" collapsed="false">
      <c r="A864" s="667"/>
      <c r="B864" s="640"/>
      <c r="C864" s="640"/>
      <c r="D864" s="640"/>
      <c r="E864" s="640"/>
      <c r="F864" s="640"/>
      <c r="G864" s="640"/>
      <c r="H864" s="640"/>
      <c r="I864" s="640"/>
      <c r="J864" s="640"/>
      <c r="K864" s="640"/>
      <c r="L864" s="640"/>
      <c r="M864" s="640"/>
      <c r="N864" s="640"/>
      <c r="O864" s="640"/>
      <c r="P864" s="640"/>
      <c r="Q864" s="640"/>
      <c r="R864" s="640"/>
      <c r="S864" s="640"/>
      <c r="T864" s="640"/>
      <c r="U864" s="640"/>
      <c r="V864" s="640"/>
      <c r="W864" s="640"/>
      <c r="X864" s="640"/>
    </row>
    <row r="865" customFormat="false" ht="15" hidden="false" customHeight="false" outlineLevel="0" collapsed="false">
      <c r="A865" s="667"/>
      <c r="B865" s="640"/>
      <c r="C865" s="640"/>
      <c r="D865" s="640"/>
      <c r="E865" s="640"/>
      <c r="F865" s="640"/>
      <c r="G865" s="640"/>
      <c r="H865" s="640"/>
      <c r="I865" s="640"/>
      <c r="J865" s="640"/>
      <c r="K865" s="640"/>
      <c r="L865" s="640"/>
      <c r="M865" s="640"/>
      <c r="N865" s="640"/>
      <c r="O865" s="640"/>
      <c r="P865" s="640"/>
      <c r="Q865" s="640"/>
      <c r="R865" s="640"/>
      <c r="S865" s="640"/>
      <c r="T865" s="640"/>
      <c r="U865" s="640"/>
      <c r="V865" s="640"/>
      <c r="W865" s="640"/>
      <c r="X865" s="640"/>
    </row>
    <row r="866" customFormat="false" ht="15" hidden="false" customHeight="false" outlineLevel="0" collapsed="false">
      <c r="A866" s="667"/>
      <c r="B866" s="640"/>
      <c r="C866" s="640"/>
      <c r="D866" s="640"/>
      <c r="E866" s="640"/>
      <c r="F866" s="640"/>
      <c r="G866" s="640"/>
      <c r="H866" s="640"/>
      <c r="I866" s="640"/>
      <c r="J866" s="640"/>
      <c r="K866" s="640"/>
      <c r="L866" s="640"/>
      <c r="M866" s="640"/>
      <c r="N866" s="640"/>
      <c r="O866" s="640"/>
      <c r="P866" s="640"/>
      <c r="Q866" s="640"/>
      <c r="R866" s="640"/>
      <c r="S866" s="640"/>
      <c r="T866" s="640"/>
      <c r="U866" s="640"/>
      <c r="V866" s="640"/>
      <c r="W866" s="640"/>
      <c r="X866" s="640"/>
    </row>
    <row r="867" customFormat="false" ht="15" hidden="false" customHeight="false" outlineLevel="0" collapsed="false">
      <c r="A867" s="667"/>
      <c r="B867" s="640"/>
      <c r="C867" s="640"/>
      <c r="D867" s="640"/>
      <c r="E867" s="640"/>
      <c r="F867" s="640"/>
      <c r="G867" s="640"/>
      <c r="H867" s="640"/>
      <c r="I867" s="640"/>
      <c r="J867" s="640"/>
      <c r="K867" s="640"/>
      <c r="L867" s="640"/>
      <c r="M867" s="640"/>
      <c r="N867" s="640"/>
      <c r="O867" s="640"/>
      <c r="P867" s="640"/>
      <c r="Q867" s="640"/>
      <c r="R867" s="640"/>
      <c r="S867" s="640"/>
      <c r="T867" s="640"/>
      <c r="U867" s="640"/>
      <c r="V867" s="640"/>
      <c r="W867" s="640"/>
      <c r="X867" s="640"/>
    </row>
    <row r="868" customFormat="false" ht="15" hidden="false" customHeight="false" outlineLevel="0" collapsed="false">
      <c r="A868" s="667"/>
      <c r="B868" s="640"/>
      <c r="C868" s="640"/>
      <c r="D868" s="640"/>
      <c r="E868" s="640"/>
      <c r="F868" s="640"/>
      <c r="G868" s="640"/>
      <c r="H868" s="640"/>
      <c r="I868" s="640"/>
      <c r="J868" s="640"/>
      <c r="K868" s="640"/>
      <c r="L868" s="640"/>
      <c r="M868" s="640"/>
      <c r="N868" s="640"/>
      <c r="O868" s="640"/>
      <c r="P868" s="640"/>
      <c r="Q868" s="640"/>
      <c r="R868" s="640"/>
      <c r="S868" s="640"/>
      <c r="T868" s="640"/>
      <c r="U868" s="640"/>
      <c r="V868" s="640"/>
      <c r="W868" s="640"/>
      <c r="X868" s="640"/>
    </row>
    <row r="869" customFormat="false" ht="15" hidden="false" customHeight="false" outlineLevel="0" collapsed="false">
      <c r="A869" s="667"/>
      <c r="B869" s="640"/>
      <c r="C869" s="640"/>
      <c r="D869" s="640"/>
      <c r="E869" s="640"/>
      <c r="F869" s="640"/>
      <c r="G869" s="640"/>
      <c r="H869" s="640"/>
      <c r="I869" s="640"/>
      <c r="J869" s="640"/>
      <c r="K869" s="640"/>
      <c r="L869" s="640"/>
      <c r="M869" s="640"/>
      <c r="N869" s="640"/>
      <c r="O869" s="640"/>
      <c r="P869" s="640"/>
      <c r="Q869" s="640"/>
      <c r="R869" s="640"/>
      <c r="S869" s="640"/>
      <c r="T869" s="640"/>
      <c r="U869" s="640"/>
      <c r="V869" s="640"/>
      <c r="W869" s="640"/>
      <c r="X869" s="640"/>
    </row>
    <row r="870" customFormat="false" ht="15" hidden="false" customHeight="false" outlineLevel="0" collapsed="false">
      <c r="A870" s="667"/>
      <c r="B870" s="640"/>
      <c r="C870" s="640"/>
      <c r="D870" s="640"/>
      <c r="E870" s="640"/>
      <c r="F870" s="640"/>
      <c r="G870" s="640"/>
      <c r="H870" s="640"/>
      <c r="I870" s="640"/>
      <c r="J870" s="640"/>
      <c r="K870" s="640"/>
      <c r="L870" s="640"/>
      <c r="M870" s="640"/>
      <c r="N870" s="640"/>
      <c r="O870" s="640"/>
      <c r="P870" s="640"/>
      <c r="Q870" s="640"/>
      <c r="R870" s="640"/>
      <c r="S870" s="640"/>
      <c r="T870" s="640"/>
      <c r="U870" s="640"/>
      <c r="V870" s="640"/>
      <c r="W870" s="640"/>
      <c r="X870" s="640"/>
    </row>
    <row r="871" customFormat="false" ht="15" hidden="false" customHeight="false" outlineLevel="0" collapsed="false">
      <c r="A871" s="667"/>
      <c r="B871" s="640"/>
      <c r="C871" s="640"/>
      <c r="D871" s="640"/>
      <c r="E871" s="640"/>
      <c r="F871" s="640"/>
      <c r="G871" s="640"/>
      <c r="H871" s="640"/>
      <c r="I871" s="640"/>
      <c r="J871" s="640"/>
      <c r="K871" s="640"/>
      <c r="L871" s="640"/>
      <c r="M871" s="640"/>
      <c r="N871" s="640"/>
      <c r="O871" s="640"/>
      <c r="P871" s="640"/>
      <c r="Q871" s="640"/>
      <c r="R871" s="640"/>
      <c r="S871" s="640"/>
      <c r="T871" s="640"/>
      <c r="U871" s="640"/>
      <c r="V871" s="640"/>
      <c r="W871" s="640"/>
      <c r="X871" s="640"/>
    </row>
    <row r="872" customFormat="false" ht="15" hidden="false" customHeight="false" outlineLevel="0" collapsed="false">
      <c r="A872" s="667"/>
      <c r="B872" s="640"/>
      <c r="C872" s="640"/>
      <c r="D872" s="640"/>
      <c r="E872" s="640"/>
      <c r="F872" s="640"/>
      <c r="G872" s="640"/>
      <c r="H872" s="640"/>
      <c r="I872" s="640"/>
      <c r="J872" s="640"/>
      <c r="K872" s="640"/>
      <c r="L872" s="640"/>
      <c r="M872" s="640"/>
      <c r="N872" s="640"/>
      <c r="O872" s="640"/>
      <c r="P872" s="640"/>
      <c r="Q872" s="640"/>
      <c r="R872" s="640"/>
      <c r="S872" s="640"/>
      <c r="T872" s="640"/>
      <c r="U872" s="640"/>
      <c r="V872" s="640"/>
      <c r="W872" s="640"/>
      <c r="X872" s="640"/>
    </row>
    <row r="873" customFormat="false" ht="15" hidden="false" customHeight="false" outlineLevel="0" collapsed="false">
      <c r="A873" s="667"/>
      <c r="B873" s="640"/>
      <c r="C873" s="640"/>
      <c r="D873" s="640"/>
      <c r="E873" s="640"/>
      <c r="F873" s="640"/>
      <c r="G873" s="640"/>
      <c r="H873" s="640"/>
      <c r="I873" s="640"/>
      <c r="J873" s="640"/>
      <c r="K873" s="640"/>
      <c r="L873" s="640"/>
      <c r="M873" s="640"/>
      <c r="N873" s="640"/>
      <c r="O873" s="640"/>
      <c r="P873" s="640"/>
      <c r="Q873" s="640"/>
      <c r="R873" s="640"/>
      <c r="S873" s="640"/>
      <c r="T873" s="640"/>
      <c r="U873" s="640"/>
      <c r="V873" s="640"/>
      <c r="W873" s="640"/>
      <c r="X873" s="640"/>
    </row>
    <row r="874" customFormat="false" ht="15" hidden="false" customHeight="false" outlineLevel="0" collapsed="false">
      <c r="A874" s="667"/>
      <c r="B874" s="640"/>
      <c r="C874" s="640"/>
      <c r="D874" s="640"/>
      <c r="E874" s="640"/>
      <c r="F874" s="640"/>
      <c r="G874" s="640"/>
      <c r="H874" s="640"/>
      <c r="I874" s="640"/>
      <c r="J874" s="640"/>
      <c r="K874" s="640"/>
      <c r="L874" s="640"/>
      <c r="M874" s="640"/>
      <c r="N874" s="640"/>
      <c r="O874" s="640"/>
      <c r="P874" s="640"/>
      <c r="Q874" s="640"/>
      <c r="R874" s="640"/>
      <c r="S874" s="640"/>
      <c r="T874" s="640"/>
      <c r="U874" s="640"/>
      <c r="V874" s="640"/>
      <c r="W874" s="640"/>
      <c r="X874" s="640"/>
    </row>
    <row r="875" customFormat="false" ht="15" hidden="false" customHeight="false" outlineLevel="0" collapsed="false">
      <c r="A875" s="667"/>
      <c r="B875" s="640"/>
      <c r="C875" s="640"/>
      <c r="D875" s="640"/>
      <c r="E875" s="640"/>
      <c r="F875" s="640"/>
      <c r="G875" s="640"/>
      <c r="H875" s="640"/>
      <c r="I875" s="640"/>
      <c r="J875" s="640"/>
      <c r="K875" s="640"/>
      <c r="L875" s="640"/>
      <c r="M875" s="640"/>
      <c r="N875" s="640"/>
      <c r="O875" s="640"/>
      <c r="P875" s="640"/>
      <c r="Q875" s="640"/>
      <c r="R875" s="640"/>
      <c r="S875" s="640"/>
      <c r="T875" s="640"/>
      <c r="U875" s="640"/>
      <c r="V875" s="640"/>
      <c r="W875" s="640"/>
      <c r="X875" s="640"/>
    </row>
    <row r="876" customFormat="false" ht="15" hidden="false" customHeight="false" outlineLevel="0" collapsed="false">
      <c r="A876" s="667"/>
      <c r="B876" s="640"/>
      <c r="C876" s="640"/>
      <c r="D876" s="640"/>
      <c r="E876" s="640"/>
      <c r="F876" s="640"/>
      <c r="G876" s="640"/>
      <c r="H876" s="640"/>
      <c r="I876" s="640"/>
      <c r="J876" s="640"/>
      <c r="K876" s="640"/>
      <c r="L876" s="640"/>
      <c r="M876" s="640"/>
      <c r="N876" s="640"/>
      <c r="O876" s="640"/>
      <c r="P876" s="640"/>
      <c r="Q876" s="640"/>
      <c r="R876" s="640"/>
      <c r="S876" s="640"/>
      <c r="T876" s="640"/>
      <c r="U876" s="640"/>
      <c r="V876" s="640"/>
      <c r="W876" s="640"/>
      <c r="X876" s="640"/>
    </row>
    <row r="877" customFormat="false" ht="15" hidden="false" customHeight="false" outlineLevel="0" collapsed="false">
      <c r="A877" s="667"/>
      <c r="B877" s="640"/>
      <c r="C877" s="640"/>
      <c r="D877" s="640"/>
      <c r="E877" s="640"/>
      <c r="F877" s="640"/>
      <c r="G877" s="640"/>
      <c r="H877" s="640"/>
      <c r="I877" s="640"/>
      <c r="J877" s="640"/>
      <c r="K877" s="640"/>
      <c r="L877" s="640"/>
      <c r="M877" s="640"/>
      <c r="N877" s="640"/>
      <c r="O877" s="640"/>
      <c r="P877" s="640"/>
      <c r="Q877" s="640"/>
      <c r="R877" s="640"/>
      <c r="S877" s="640"/>
      <c r="T877" s="640"/>
      <c r="U877" s="640"/>
      <c r="V877" s="640"/>
      <c r="W877" s="640"/>
      <c r="X877" s="640"/>
    </row>
    <row r="878" customFormat="false" ht="15" hidden="false" customHeight="false" outlineLevel="0" collapsed="false">
      <c r="A878" s="667"/>
      <c r="B878" s="640"/>
      <c r="C878" s="640"/>
      <c r="D878" s="640"/>
      <c r="E878" s="640"/>
      <c r="F878" s="640"/>
      <c r="G878" s="640"/>
      <c r="H878" s="640"/>
      <c r="I878" s="640"/>
      <c r="J878" s="640"/>
      <c r="K878" s="640"/>
      <c r="L878" s="640"/>
      <c r="M878" s="640"/>
      <c r="N878" s="640"/>
      <c r="O878" s="640"/>
      <c r="P878" s="640"/>
      <c r="Q878" s="640"/>
      <c r="R878" s="640"/>
      <c r="S878" s="640"/>
      <c r="T878" s="640"/>
      <c r="U878" s="640"/>
      <c r="V878" s="640"/>
      <c r="W878" s="640"/>
      <c r="X878" s="640"/>
    </row>
    <row r="879" customFormat="false" ht="15" hidden="false" customHeight="false" outlineLevel="0" collapsed="false">
      <c r="A879" s="667"/>
      <c r="B879" s="640"/>
      <c r="C879" s="640"/>
      <c r="D879" s="640"/>
      <c r="E879" s="640"/>
      <c r="F879" s="640"/>
      <c r="G879" s="640"/>
      <c r="H879" s="640"/>
      <c r="I879" s="640"/>
      <c r="J879" s="640"/>
      <c r="K879" s="640"/>
      <c r="L879" s="640"/>
      <c r="M879" s="640"/>
      <c r="N879" s="640"/>
      <c r="O879" s="640"/>
      <c r="P879" s="640"/>
      <c r="Q879" s="640"/>
      <c r="R879" s="640"/>
      <c r="S879" s="640"/>
      <c r="T879" s="640"/>
      <c r="U879" s="640"/>
      <c r="V879" s="640"/>
      <c r="W879" s="640"/>
      <c r="X879" s="640"/>
    </row>
    <row r="880" customFormat="false" ht="15" hidden="false" customHeight="false" outlineLevel="0" collapsed="false">
      <c r="A880" s="667"/>
      <c r="B880" s="640"/>
      <c r="C880" s="640"/>
      <c r="D880" s="640"/>
      <c r="E880" s="640"/>
      <c r="F880" s="640"/>
      <c r="G880" s="640"/>
      <c r="H880" s="640"/>
      <c r="I880" s="640"/>
      <c r="J880" s="640"/>
      <c r="K880" s="640"/>
      <c r="L880" s="640"/>
      <c r="M880" s="640"/>
      <c r="N880" s="640"/>
      <c r="O880" s="640"/>
      <c r="P880" s="640"/>
      <c r="Q880" s="640"/>
      <c r="R880" s="640"/>
      <c r="S880" s="640"/>
      <c r="T880" s="640"/>
      <c r="U880" s="640"/>
      <c r="V880" s="640"/>
      <c r="W880" s="640"/>
      <c r="X880" s="640"/>
    </row>
    <row r="881" customFormat="false" ht="15" hidden="false" customHeight="false" outlineLevel="0" collapsed="false">
      <c r="A881" s="667"/>
      <c r="B881" s="640"/>
      <c r="C881" s="640"/>
      <c r="D881" s="640"/>
      <c r="E881" s="640"/>
      <c r="F881" s="640"/>
      <c r="G881" s="640"/>
      <c r="H881" s="640"/>
      <c r="I881" s="640"/>
      <c r="J881" s="640"/>
      <c r="K881" s="640"/>
      <c r="L881" s="640"/>
      <c r="M881" s="640"/>
      <c r="N881" s="640"/>
      <c r="O881" s="640"/>
      <c r="P881" s="640"/>
      <c r="Q881" s="640"/>
      <c r="R881" s="640"/>
      <c r="S881" s="640"/>
      <c r="T881" s="640"/>
      <c r="U881" s="640"/>
      <c r="V881" s="640"/>
      <c r="W881" s="640"/>
      <c r="X881" s="640"/>
    </row>
    <row r="882" customFormat="false" ht="15" hidden="false" customHeight="false" outlineLevel="0" collapsed="false">
      <c r="A882" s="667"/>
      <c r="B882" s="640"/>
      <c r="C882" s="640"/>
      <c r="D882" s="640"/>
      <c r="E882" s="640"/>
      <c r="F882" s="640"/>
      <c r="G882" s="640"/>
      <c r="H882" s="640"/>
      <c r="I882" s="640"/>
      <c r="J882" s="640"/>
      <c r="K882" s="640"/>
      <c r="L882" s="640"/>
      <c r="M882" s="640"/>
      <c r="N882" s="640"/>
      <c r="O882" s="640"/>
      <c r="P882" s="640"/>
      <c r="Q882" s="640"/>
      <c r="R882" s="640"/>
      <c r="S882" s="640"/>
      <c r="T882" s="640"/>
      <c r="U882" s="640"/>
      <c r="V882" s="640"/>
      <c r="W882" s="640"/>
      <c r="X882" s="640"/>
    </row>
    <row r="883" customFormat="false" ht="15" hidden="false" customHeight="false" outlineLevel="0" collapsed="false">
      <c r="A883" s="667"/>
      <c r="B883" s="640"/>
      <c r="C883" s="640"/>
      <c r="D883" s="640"/>
      <c r="E883" s="640"/>
      <c r="F883" s="640"/>
      <c r="G883" s="640"/>
      <c r="H883" s="640"/>
      <c r="I883" s="640"/>
      <c r="J883" s="640"/>
      <c r="K883" s="640"/>
      <c r="L883" s="640"/>
      <c r="M883" s="640"/>
      <c r="N883" s="640"/>
      <c r="O883" s="640"/>
      <c r="P883" s="640"/>
      <c r="Q883" s="640"/>
      <c r="R883" s="640"/>
      <c r="S883" s="640"/>
      <c r="T883" s="640"/>
      <c r="U883" s="640"/>
      <c r="V883" s="640"/>
      <c r="W883" s="640"/>
      <c r="X883" s="640"/>
    </row>
    <row r="884" customFormat="false" ht="15" hidden="false" customHeight="false" outlineLevel="0" collapsed="false">
      <c r="A884" s="667"/>
      <c r="B884" s="640"/>
      <c r="C884" s="640"/>
      <c r="D884" s="640"/>
      <c r="E884" s="640"/>
      <c r="F884" s="640"/>
      <c r="G884" s="640"/>
      <c r="H884" s="640"/>
      <c r="I884" s="640"/>
      <c r="J884" s="640"/>
      <c r="K884" s="640"/>
      <c r="L884" s="640"/>
      <c r="M884" s="640"/>
      <c r="N884" s="640"/>
      <c r="O884" s="640"/>
      <c r="P884" s="640"/>
      <c r="Q884" s="640"/>
      <c r="R884" s="640"/>
      <c r="S884" s="640"/>
      <c r="T884" s="640"/>
      <c r="U884" s="640"/>
      <c r="V884" s="640"/>
      <c r="W884" s="640"/>
      <c r="X884" s="640"/>
    </row>
    <row r="885" customFormat="false" ht="15" hidden="false" customHeight="false" outlineLevel="0" collapsed="false">
      <c r="A885" s="667"/>
      <c r="B885" s="640"/>
      <c r="C885" s="640"/>
      <c r="D885" s="640"/>
      <c r="E885" s="640"/>
      <c r="F885" s="640"/>
      <c r="G885" s="640"/>
      <c r="H885" s="640"/>
      <c r="I885" s="640"/>
      <c r="J885" s="640"/>
      <c r="K885" s="640"/>
      <c r="L885" s="640"/>
      <c r="M885" s="640"/>
      <c r="N885" s="640"/>
      <c r="O885" s="640"/>
      <c r="P885" s="640"/>
      <c r="Q885" s="640"/>
      <c r="R885" s="640"/>
      <c r="S885" s="640"/>
      <c r="T885" s="640"/>
      <c r="U885" s="640"/>
      <c r="V885" s="640"/>
      <c r="W885" s="640"/>
      <c r="X885" s="640"/>
    </row>
    <row r="886" customFormat="false" ht="15" hidden="false" customHeight="false" outlineLevel="0" collapsed="false">
      <c r="A886" s="667"/>
      <c r="B886" s="640"/>
      <c r="C886" s="640"/>
      <c r="D886" s="640"/>
      <c r="E886" s="640"/>
      <c r="F886" s="640"/>
      <c r="G886" s="640"/>
      <c r="H886" s="640"/>
      <c r="I886" s="640"/>
      <c r="J886" s="640"/>
      <c r="K886" s="640"/>
      <c r="L886" s="640"/>
      <c r="M886" s="640"/>
      <c r="N886" s="640"/>
      <c r="O886" s="640"/>
      <c r="P886" s="640"/>
      <c r="Q886" s="640"/>
      <c r="R886" s="640"/>
      <c r="S886" s="640"/>
      <c r="T886" s="640"/>
      <c r="U886" s="640"/>
      <c r="V886" s="640"/>
      <c r="W886" s="640"/>
      <c r="X886" s="640"/>
    </row>
    <row r="887" customFormat="false" ht="15" hidden="false" customHeight="false" outlineLevel="0" collapsed="false">
      <c r="A887" s="667"/>
      <c r="B887" s="640"/>
      <c r="C887" s="640"/>
      <c r="D887" s="640"/>
      <c r="E887" s="640"/>
      <c r="F887" s="640"/>
      <c r="G887" s="640"/>
      <c r="H887" s="640"/>
      <c r="I887" s="640"/>
      <c r="J887" s="640"/>
      <c r="K887" s="640"/>
      <c r="L887" s="640"/>
      <c r="M887" s="640"/>
      <c r="N887" s="640"/>
      <c r="O887" s="640"/>
      <c r="P887" s="640"/>
      <c r="Q887" s="640"/>
      <c r="R887" s="640"/>
      <c r="S887" s="640"/>
      <c r="T887" s="640"/>
      <c r="U887" s="640"/>
      <c r="V887" s="640"/>
      <c r="W887" s="640"/>
      <c r="X887" s="640"/>
    </row>
    <row r="888" customFormat="false" ht="15" hidden="false" customHeight="false" outlineLevel="0" collapsed="false">
      <c r="A888" s="667"/>
      <c r="B888" s="640"/>
      <c r="C888" s="640"/>
      <c r="D888" s="640"/>
      <c r="E888" s="640"/>
      <c r="F888" s="640"/>
      <c r="G888" s="640"/>
      <c r="H888" s="640"/>
      <c r="I888" s="640"/>
      <c r="J888" s="640"/>
      <c r="K888" s="640"/>
      <c r="L888" s="640"/>
      <c r="M888" s="640"/>
      <c r="N888" s="640"/>
      <c r="O888" s="640"/>
      <c r="P888" s="640"/>
      <c r="Q888" s="640"/>
      <c r="R888" s="640"/>
      <c r="S888" s="640"/>
      <c r="T888" s="640"/>
      <c r="U888" s="640"/>
      <c r="V888" s="640"/>
      <c r="W888" s="640"/>
      <c r="X888" s="640"/>
    </row>
    <row r="889" customFormat="false" ht="15" hidden="false" customHeight="false" outlineLevel="0" collapsed="false">
      <c r="A889" s="667"/>
      <c r="B889" s="640"/>
      <c r="C889" s="640"/>
      <c r="D889" s="640"/>
      <c r="E889" s="640"/>
      <c r="F889" s="640"/>
      <c r="G889" s="640"/>
      <c r="H889" s="640"/>
      <c r="I889" s="640"/>
      <c r="J889" s="640"/>
      <c r="K889" s="640"/>
      <c r="L889" s="640"/>
      <c r="M889" s="640"/>
      <c r="N889" s="640"/>
      <c r="O889" s="640"/>
      <c r="P889" s="640"/>
      <c r="Q889" s="640"/>
      <c r="R889" s="640"/>
      <c r="S889" s="640"/>
      <c r="T889" s="640"/>
      <c r="U889" s="640"/>
      <c r="V889" s="640"/>
      <c r="W889" s="640"/>
      <c r="X889" s="640"/>
    </row>
    <row r="890" customFormat="false" ht="15" hidden="false" customHeight="false" outlineLevel="0" collapsed="false">
      <c r="A890" s="667"/>
      <c r="B890" s="640"/>
      <c r="C890" s="640"/>
      <c r="D890" s="640"/>
      <c r="E890" s="640"/>
      <c r="F890" s="640"/>
      <c r="G890" s="640"/>
      <c r="H890" s="640"/>
      <c r="I890" s="640"/>
      <c r="J890" s="640"/>
      <c r="K890" s="640"/>
      <c r="L890" s="640"/>
      <c r="M890" s="640"/>
      <c r="N890" s="640"/>
      <c r="O890" s="640"/>
      <c r="P890" s="640"/>
      <c r="Q890" s="640"/>
      <c r="R890" s="640"/>
      <c r="S890" s="640"/>
      <c r="T890" s="640"/>
      <c r="U890" s="640"/>
      <c r="V890" s="640"/>
      <c r="W890" s="640"/>
      <c r="X890" s="640"/>
    </row>
    <row r="891" customFormat="false" ht="15" hidden="false" customHeight="false" outlineLevel="0" collapsed="false">
      <c r="A891" s="667"/>
      <c r="B891" s="640"/>
      <c r="C891" s="640"/>
      <c r="D891" s="640"/>
      <c r="E891" s="640"/>
      <c r="F891" s="640"/>
      <c r="G891" s="640"/>
      <c r="H891" s="640"/>
      <c r="I891" s="640"/>
      <c r="J891" s="640"/>
      <c r="K891" s="640"/>
      <c r="L891" s="640"/>
      <c r="M891" s="640"/>
      <c r="N891" s="640"/>
      <c r="O891" s="640"/>
      <c r="P891" s="640"/>
      <c r="Q891" s="640"/>
      <c r="R891" s="640"/>
      <c r="S891" s="640"/>
      <c r="T891" s="640"/>
      <c r="U891" s="640"/>
      <c r="V891" s="640"/>
      <c r="W891" s="640"/>
      <c r="X891" s="640"/>
    </row>
    <row r="892" customFormat="false" ht="15" hidden="false" customHeight="false" outlineLevel="0" collapsed="false">
      <c r="A892" s="667"/>
      <c r="B892" s="640"/>
      <c r="C892" s="640"/>
      <c r="D892" s="640"/>
      <c r="E892" s="640"/>
      <c r="F892" s="640"/>
      <c r="G892" s="640"/>
      <c r="H892" s="640"/>
      <c r="I892" s="640"/>
      <c r="J892" s="640"/>
      <c r="K892" s="640"/>
      <c r="L892" s="640"/>
      <c r="M892" s="640"/>
      <c r="N892" s="640"/>
      <c r="O892" s="640"/>
      <c r="P892" s="640"/>
      <c r="Q892" s="640"/>
      <c r="R892" s="640"/>
      <c r="S892" s="640"/>
      <c r="T892" s="640"/>
      <c r="U892" s="640"/>
      <c r="V892" s="640"/>
      <c r="W892" s="640"/>
      <c r="X892" s="640"/>
    </row>
    <row r="893" customFormat="false" ht="15" hidden="false" customHeight="false" outlineLevel="0" collapsed="false">
      <c r="A893" s="667"/>
      <c r="B893" s="640"/>
      <c r="C893" s="640"/>
      <c r="D893" s="640"/>
      <c r="E893" s="640"/>
      <c r="F893" s="640"/>
      <c r="G893" s="640"/>
      <c r="H893" s="640"/>
      <c r="I893" s="640"/>
      <c r="J893" s="640"/>
      <c r="K893" s="640"/>
      <c r="L893" s="640"/>
      <c r="M893" s="640"/>
      <c r="N893" s="640"/>
      <c r="O893" s="640"/>
      <c r="P893" s="640"/>
      <c r="Q893" s="640"/>
      <c r="R893" s="640"/>
      <c r="S893" s="640"/>
      <c r="T893" s="640"/>
      <c r="U893" s="640"/>
      <c r="V893" s="640"/>
      <c r="W893" s="640"/>
      <c r="X893" s="640"/>
    </row>
    <row r="894" customFormat="false" ht="15" hidden="false" customHeight="false" outlineLevel="0" collapsed="false">
      <c r="A894" s="667"/>
      <c r="B894" s="640"/>
      <c r="C894" s="640"/>
      <c r="D894" s="640"/>
      <c r="E894" s="640"/>
      <c r="F894" s="640"/>
      <c r="G894" s="640"/>
      <c r="H894" s="640"/>
      <c r="I894" s="640"/>
      <c r="J894" s="640"/>
      <c r="K894" s="640"/>
      <c r="L894" s="640"/>
      <c r="M894" s="640"/>
      <c r="N894" s="640"/>
      <c r="O894" s="640"/>
      <c r="P894" s="640"/>
      <c r="Q894" s="640"/>
      <c r="R894" s="640"/>
      <c r="S894" s="640"/>
      <c r="T894" s="640"/>
      <c r="U894" s="640"/>
      <c r="V894" s="640"/>
      <c r="W894" s="640"/>
      <c r="X894" s="640"/>
    </row>
    <row r="895" customFormat="false" ht="15" hidden="false" customHeight="false" outlineLevel="0" collapsed="false">
      <c r="A895" s="667"/>
      <c r="B895" s="640"/>
      <c r="C895" s="640"/>
      <c r="D895" s="640"/>
      <c r="E895" s="640"/>
      <c r="F895" s="640"/>
      <c r="G895" s="640"/>
      <c r="H895" s="640"/>
      <c r="I895" s="640"/>
      <c r="J895" s="640"/>
      <c r="K895" s="640"/>
      <c r="L895" s="640"/>
      <c r="M895" s="640"/>
      <c r="N895" s="640"/>
      <c r="O895" s="640"/>
      <c r="P895" s="640"/>
      <c r="Q895" s="640"/>
      <c r="R895" s="640"/>
      <c r="S895" s="640"/>
      <c r="T895" s="640"/>
      <c r="U895" s="640"/>
      <c r="V895" s="640"/>
      <c r="W895" s="640"/>
      <c r="X895" s="640"/>
    </row>
    <row r="896" customFormat="false" ht="15" hidden="false" customHeight="false" outlineLevel="0" collapsed="false">
      <c r="A896" s="667"/>
      <c r="B896" s="640"/>
      <c r="C896" s="640"/>
      <c r="D896" s="640"/>
      <c r="E896" s="640"/>
      <c r="F896" s="640"/>
      <c r="G896" s="640"/>
      <c r="H896" s="640"/>
      <c r="I896" s="640"/>
      <c r="J896" s="640"/>
      <c r="K896" s="640"/>
      <c r="L896" s="640"/>
      <c r="M896" s="640"/>
      <c r="N896" s="640"/>
      <c r="O896" s="640"/>
      <c r="P896" s="640"/>
      <c r="Q896" s="640"/>
      <c r="R896" s="640"/>
      <c r="S896" s="640"/>
      <c r="T896" s="640"/>
      <c r="U896" s="640"/>
      <c r="V896" s="640"/>
      <c r="W896" s="640"/>
      <c r="X896" s="640"/>
    </row>
    <row r="897" customFormat="false" ht="15" hidden="false" customHeight="false" outlineLevel="0" collapsed="false">
      <c r="A897" s="667"/>
      <c r="B897" s="640"/>
      <c r="C897" s="640"/>
      <c r="D897" s="640"/>
      <c r="E897" s="640"/>
      <c r="F897" s="640"/>
      <c r="G897" s="640"/>
      <c r="H897" s="640"/>
      <c r="I897" s="640"/>
      <c r="J897" s="640"/>
      <c r="K897" s="640"/>
      <c r="L897" s="640"/>
      <c r="M897" s="640"/>
      <c r="N897" s="640"/>
      <c r="O897" s="640"/>
      <c r="P897" s="640"/>
      <c r="Q897" s="640"/>
      <c r="R897" s="640"/>
      <c r="S897" s="640"/>
      <c r="T897" s="640"/>
      <c r="U897" s="640"/>
      <c r="V897" s="640"/>
      <c r="W897" s="640"/>
      <c r="X897" s="640"/>
    </row>
    <row r="898" customFormat="false" ht="15" hidden="false" customHeight="false" outlineLevel="0" collapsed="false">
      <c r="A898" s="667"/>
      <c r="B898" s="640"/>
      <c r="C898" s="640"/>
      <c r="D898" s="640"/>
      <c r="E898" s="640"/>
      <c r="F898" s="640"/>
      <c r="G898" s="640"/>
      <c r="H898" s="640"/>
      <c r="I898" s="640"/>
      <c r="J898" s="640"/>
      <c r="K898" s="640"/>
      <c r="L898" s="640"/>
      <c r="M898" s="640"/>
      <c r="N898" s="640"/>
      <c r="O898" s="640"/>
      <c r="P898" s="640"/>
      <c r="Q898" s="640"/>
      <c r="R898" s="640"/>
      <c r="S898" s="640"/>
      <c r="T898" s="640"/>
      <c r="U898" s="640"/>
      <c r="V898" s="640"/>
      <c r="W898" s="640"/>
      <c r="X898" s="640"/>
    </row>
    <row r="899" customFormat="false" ht="15" hidden="false" customHeight="false" outlineLevel="0" collapsed="false">
      <c r="A899" s="667"/>
      <c r="B899" s="640"/>
      <c r="C899" s="640"/>
      <c r="D899" s="640"/>
      <c r="E899" s="640"/>
      <c r="F899" s="640"/>
      <c r="G899" s="640"/>
      <c r="H899" s="640"/>
      <c r="I899" s="640"/>
      <c r="J899" s="640"/>
      <c r="K899" s="640"/>
      <c r="L899" s="640"/>
      <c r="M899" s="640"/>
      <c r="N899" s="640"/>
      <c r="O899" s="640"/>
      <c r="P899" s="640"/>
      <c r="Q899" s="640"/>
      <c r="R899" s="640"/>
      <c r="S899" s="640"/>
      <c r="T899" s="640"/>
      <c r="U899" s="640"/>
      <c r="V899" s="640"/>
      <c r="W899" s="640"/>
      <c r="X899" s="640"/>
    </row>
    <row r="900" customFormat="false" ht="15" hidden="false" customHeight="false" outlineLevel="0" collapsed="false">
      <c r="A900" s="667"/>
      <c r="B900" s="640"/>
      <c r="C900" s="640"/>
      <c r="D900" s="640"/>
      <c r="E900" s="640"/>
      <c r="F900" s="640"/>
      <c r="G900" s="640"/>
      <c r="H900" s="640"/>
      <c r="I900" s="640"/>
      <c r="J900" s="640"/>
      <c r="K900" s="640"/>
      <c r="L900" s="640"/>
      <c r="M900" s="640"/>
      <c r="N900" s="640"/>
      <c r="O900" s="640"/>
      <c r="P900" s="640"/>
      <c r="Q900" s="640"/>
      <c r="R900" s="640"/>
      <c r="S900" s="640"/>
      <c r="T900" s="640"/>
      <c r="U900" s="640"/>
      <c r="V900" s="640"/>
      <c r="W900" s="640"/>
      <c r="X900" s="640"/>
    </row>
    <row r="901" customFormat="false" ht="15" hidden="false" customHeight="false" outlineLevel="0" collapsed="false">
      <c r="A901" s="667"/>
      <c r="B901" s="640"/>
      <c r="C901" s="640"/>
      <c r="D901" s="640"/>
      <c r="E901" s="640"/>
      <c r="F901" s="640"/>
      <c r="G901" s="640"/>
      <c r="H901" s="640"/>
      <c r="I901" s="640"/>
      <c r="J901" s="640"/>
      <c r="K901" s="640"/>
      <c r="L901" s="640"/>
      <c r="M901" s="640"/>
      <c r="N901" s="640"/>
      <c r="O901" s="640"/>
      <c r="P901" s="640"/>
      <c r="Q901" s="640"/>
      <c r="R901" s="640"/>
      <c r="S901" s="640"/>
      <c r="T901" s="640"/>
      <c r="U901" s="640"/>
      <c r="V901" s="640"/>
      <c r="W901" s="640"/>
      <c r="X901" s="640"/>
    </row>
    <row r="902" customFormat="false" ht="15" hidden="false" customHeight="false" outlineLevel="0" collapsed="false">
      <c r="A902" s="667"/>
      <c r="B902" s="640"/>
      <c r="C902" s="640"/>
      <c r="D902" s="640"/>
      <c r="E902" s="640"/>
      <c r="F902" s="640"/>
      <c r="G902" s="640"/>
      <c r="H902" s="640"/>
      <c r="I902" s="640"/>
      <c r="J902" s="640"/>
      <c r="K902" s="640"/>
      <c r="L902" s="640"/>
      <c r="M902" s="640"/>
      <c r="N902" s="640"/>
      <c r="O902" s="640"/>
      <c r="P902" s="640"/>
      <c r="Q902" s="640"/>
      <c r="R902" s="640"/>
      <c r="S902" s="640"/>
      <c r="T902" s="640"/>
      <c r="U902" s="640"/>
      <c r="V902" s="640"/>
      <c r="W902" s="640"/>
      <c r="X902" s="640"/>
    </row>
    <row r="903" customFormat="false" ht="15" hidden="false" customHeight="false" outlineLevel="0" collapsed="false">
      <c r="A903" s="667"/>
      <c r="B903" s="640"/>
      <c r="C903" s="640"/>
      <c r="D903" s="640"/>
      <c r="E903" s="640"/>
      <c r="F903" s="640"/>
      <c r="G903" s="640"/>
      <c r="H903" s="640"/>
      <c r="I903" s="640"/>
      <c r="J903" s="640"/>
      <c r="K903" s="640"/>
      <c r="L903" s="640"/>
      <c r="M903" s="640"/>
      <c r="N903" s="640"/>
      <c r="O903" s="640"/>
      <c r="P903" s="640"/>
      <c r="Q903" s="640"/>
      <c r="R903" s="640"/>
      <c r="S903" s="640"/>
      <c r="T903" s="640"/>
      <c r="U903" s="640"/>
      <c r="V903" s="640"/>
      <c r="W903" s="640"/>
      <c r="X903" s="640"/>
    </row>
    <row r="904" customFormat="false" ht="15" hidden="false" customHeight="false" outlineLevel="0" collapsed="false">
      <c r="A904" s="667"/>
      <c r="B904" s="640"/>
      <c r="C904" s="640"/>
      <c r="D904" s="640"/>
      <c r="E904" s="640"/>
      <c r="F904" s="640"/>
      <c r="G904" s="640"/>
      <c r="H904" s="640"/>
      <c r="I904" s="640"/>
      <c r="J904" s="640"/>
      <c r="K904" s="640"/>
      <c r="L904" s="640"/>
      <c r="M904" s="640"/>
      <c r="N904" s="640"/>
      <c r="O904" s="640"/>
      <c r="P904" s="640"/>
      <c r="Q904" s="640"/>
      <c r="R904" s="640"/>
      <c r="S904" s="640"/>
      <c r="T904" s="640"/>
      <c r="U904" s="640"/>
      <c r="V904" s="640"/>
      <c r="W904" s="640"/>
      <c r="X904" s="640"/>
    </row>
    <row r="905" customFormat="false" ht="15" hidden="false" customHeight="false" outlineLevel="0" collapsed="false">
      <c r="A905" s="667"/>
      <c r="B905" s="640"/>
      <c r="C905" s="640"/>
      <c r="D905" s="640"/>
      <c r="E905" s="640"/>
      <c r="F905" s="640"/>
      <c r="G905" s="640"/>
      <c r="H905" s="640"/>
      <c r="I905" s="640"/>
      <c r="J905" s="640"/>
      <c r="K905" s="640"/>
      <c r="L905" s="640"/>
      <c r="M905" s="640"/>
      <c r="N905" s="640"/>
      <c r="O905" s="640"/>
      <c r="P905" s="640"/>
      <c r="Q905" s="640"/>
      <c r="R905" s="640"/>
      <c r="S905" s="640"/>
      <c r="T905" s="640"/>
      <c r="U905" s="640"/>
      <c r="V905" s="640"/>
      <c r="W905" s="640"/>
      <c r="X905" s="640"/>
    </row>
    <row r="906" customFormat="false" ht="15" hidden="false" customHeight="false" outlineLevel="0" collapsed="false">
      <c r="A906" s="667"/>
      <c r="B906" s="640"/>
      <c r="C906" s="640"/>
      <c r="D906" s="640"/>
      <c r="E906" s="640"/>
      <c r="F906" s="640"/>
      <c r="G906" s="640"/>
      <c r="H906" s="640"/>
      <c r="I906" s="640"/>
      <c r="J906" s="640"/>
      <c r="K906" s="640"/>
      <c r="L906" s="640"/>
      <c r="M906" s="640"/>
      <c r="N906" s="640"/>
      <c r="O906" s="640"/>
      <c r="P906" s="640"/>
      <c r="Q906" s="640"/>
      <c r="R906" s="640"/>
      <c r="S906" s="640"/>
      <c r="T906" s="640"/>
      <c r="U906" s="640"/>
      <c r="V906" s="640"/>
      <c r="W906" s="640"/>
      <c r="X906" s="640"/>
    </row>
    <row r="907" customFormat="false" ht="15" hidden="false" customHeight="false" outlineLevel="0" collapsed="false">
      <c r="A907" s="667"/>
      <c r="B907" s="640"/>
      <c r="C907" s="640"/>
      <c r="D907" s="640"/>
      <c r="E907" s="640"/>
      <c r="F907" s="640"/>
      <c r="G907" s="640"/>
      <c r="H907" s="640"/>
      <c r="I907" s="640"/>
      <c r="J907" s="640"/>
      <c r="K907" s="640"/>
      <c r="L907" s="640"/>
      <c r="M907" s="640"/>
      <c r="N907" s="640"/>
      <c r="O907" s="640"/>
      <c r="P907" s="640"/>
      <c r="Q907" s="640"/>
      <c r="R907" s="640"/>
      <c r="S907" s="640"/>
      <c r="T907" s="640"/>
      <c r="U907" s="640"/>
      <c r="V907" s="640"/>
      <c r="W907" s="640"/>
      <c r="X907" s="640"/>
    </row>
    <row r="908" customFormat="false" ht="15" hidden="false" customHeight="false" outlineLevel="0" collapsed="false">
      <c r="A908" s="667"/>
      <c r="B908" s="640"/>
      <c r="C908" s="640"/>
      <c r="D908" s="640"/>
      <c r="E908" s="640"/>
      <c r="F908" s="640"/>
      <c r="G908" s="640"/>
      <c r="H908" s="640"/>
      <c r="I908" s="640"/>
      <c r="J908" s="640"/>
      <c r="K908" s="640"/>
      <c r="L908" s="640"/>
      <c r="M908" s="640"/>
      <c r="N908" s="640"/>
      <c r="O908" s="640"/>
      <c r="P908" s="640"/>
      <c r="Q908" s="640"/>
      <c r="R908" s="640"/>
      <c r="S908" s="640"/>
      <c r="T908" s="640"/>
      <c r="U908" s="640"/>
      <c r="V908" s="640"/>
      <c r="W908" s="640"/>
      <c r="X908" s="640"/>
    </row>
    <row r="909" customFormat="false" ht="15" hidden="false" customHeight="false" outlineLevel="0" collapsed="false">
      <c r="A909" s="667"/>
      <c r="B909" s="640"/>
      <c r="C909" s="640"/>
      <c r="D909" s="640"/>
      <c r="E909" s="640"/>
      <c r="F909" s="640"/>
      <c r="G909" s="640"/>
      <c r="H909" s="640"/>
      <c r="I909" s="640"/>
      <c r="J909" s="640"/>
      <c r="K909" s="640"/>
      <c r="L909" s="640"/>
      <c r="M909" s="640"/>
      <c r="N909" s="640"/>
      <c r="O909" s="640"/>
      <c r="P909" s="640"/>
      <c r="Q909" s="640"/>
      <c r="R909" s="640"/>
      <c r="S909" s="640"/>
      <c r="T909" s="640"/>
      <c r="U909" s="640"/>
      <c r="V909" s="640"/>
      <c r="W909" s="640"/>
      <c r="X909" s="640"/>
    </row>
    <row r="910" customFormat="false" ht="15" hidden="false" customHeight="false" outlineLevel="0" collapsed="false">
      <c r="A910" s="667"/>
      <c r="B910" s="640"/>
      <c r="C910" s="640"/>
      <c r="D910" s="640"/>
      <c r="E910" s="640"/>
      <c r="F910" s="640"/>
      <c r="G910" s="640"/>
      <c r="H910" s="640"/>
      <c r="I910" s="640"/>
      <c r="J910" s="640"/>
      <c r="K910" s="640"/>
      <c r="L910" s="640"/>
      <c r="M910" s="640"/>
      <c r="N910" s="640"/>
      <c r="O910" s="640"/>
      <c r="P910" s="640"/>
      <c r="Q910" s="640"/>
      <c r="R910" s="640"/>
      <c r="S910" s="640"/>
      <c r="T910" s="640"/>
      <c r="U910" s="640"/>
      <c r="V910" s="640"/>
      <c r="W910" s="640"/>
      <c r="X910" s="640"/>
    </row>
    <row r="911" customFormat="false" ht="15" hidden="false" customHeight="false" outlineLevel="0" collapsed="false">
      <c r="A911" s="667"/>
      <c r="B911" s="640"/>
      <c r="C911" s="640"/>
      <c r="D911" s="640"/>
      <c r="E911" s="640"/>
      <c r="F911" s="640"/>
      <c r="G911" s="640"/>
      <c r="H911" s="640"/>
      <c r="I911" s="640"/>
      <c r="J911" s="640"/>
      <c r="K911" s="640"/>
      <c r="L911" s="640"/>
      <c r="M911" s="640"/>
      <c r="N911" s="640"/>
      <c r="O911" s="640"/>
      <c r="P911" s="640"/>
      <c r="Q911" s="640"/>
      <c r="R911" s="640"/>
      <c r="S911" s="640"/>
      <c r="T911" s="640"/>
      <c r="U911" s="640"/>
      <c r="V911" s="640"/>
      <c r="W911" s="640"/>
      <c r="X911" s="640"/>
    </row>
    <row r="912" customFormat="false" ht="15" hidden="false" customHeight="false" outlineLevel="0" collapsed="false">
      <c r="A912" s="667"/>
      <c r="B912" s="640"/>
      <c r="C912" s="640"/>
      <c r="D912" s="640"/>
      <c r="E912" s="640"/>
      <c r="F912" s="640"/>
      <c r="G912" s="640"/>
      <c r="H912" s="640"/>
      <c r="I912" s="640"/>
      <c r="J912" s="640"/>
      <c r="K912" s="640"/>
      <c r="L912" s="640"/>
      <c r="M912" s="640"/>
      <c r="N912" s="640"/>
      <c r="O912" s="640"/>
      <c r="P912" s="640"/>
      <c r="Q912" s="640"/>
      <c r="R912" s="640"/>
      <c r="S912" s="640"/>
      <c r="T912" s="640"/>
      <c r="U912" s="640"/>
      <c r="V912" s="640"/>
      <c r="W912" s="640"/>
      <c r="X912" s="640"/>
    </row>
    <row r="913" customFormat="false" ht="15" hidden="false" customHeight="false" outlineLevel="0" collapsed="false">
      <c r="A913" s="667"/>
      <c r="B913" s="640"/>
      <c r="C913" s="640"/>
      <c r="D913" s="640"/>
      <c r="E913" s="640"/>
      <c r="F913" s="640"/>
      <c r="G913" s="640"/>
      <c r="H913" s="640"/>
      <c r="I913" s="640"/>
      <c r="J913" s="640"/>
      <c r="K913" s="640"/>
      <c r="L913" s="640"/>
      <c r="M913" s="640"/>
      <c r="N913" s="640"/>
      <c r="O913" s="640"/>
      <c r="P913" s="640"/>
      <c r="Q913" s="640"/>
      <c r="R913" s="640"/>
      <c r="S913" s="640"/>
      <c r="T913" s="640"/>
      <c r="U913" s="640"/>
      <c r="V913" s="640"/>
      <c r="W913" s="640"/>
      <c r="X913" s="640"/>
    </row>
    <row r="914" customFormat="false" ht="15" hidden="false" customHeight="false" outlineLevel="0" collapsed="false">
      <c r="A914" s="667"/>
      <c r="B914" s="640"/>
      <c r="C914" s="640"/>
      <c r="D914" s="640"/>
      <c r="E914" s="640"/>
      <c r="F914" s="640"/>
      <c r="G914" s="640"/>
      <c r="H914" s="640"/>
      <c r="I914" s="640"/>
      <c r="J914" s="640"/>
      <c r="K914" s="640"/>
      <c r="L914" s="640"/>
      <c r="M914" s="640"/>
      <c r="N914" s="640"/>
      <c r="O914" s="640"/>
      <c r="P914" s="640"/>
      <c r="Q914" s="640"/>
      <c r="R914" s="640"/>
      <c r="S914" s="640"/>
      <c r="T914" s="640"/>
      <c r="U914" s="640"/>
      <c r="V914" s="640"/>
      <c r="W914" s="640"/>
      <c r="X914" s="640"/>
    </row>
    <row r="915" customFormat="false" ht="15" hidden="false" customHeight="false" outlineLevel="0" collapsed="false">
      <c r="A915" s="667"/>
      <c r="B915" s="640"/>
      <c r="C915" s="640"/>
      <c r="D915" s="640"/>
      <c r="E915" s="640"/>
      <c r="F915" s="640"/>
      <c r="G915" s="640"/>
      <c r="H915" s="640"/>
      <c r="I915" s="640"/>
      <c r="J915" s="640"/>
      <c r="K915" s="640"/>
      <c r="L915" s="640"/>
      <c r="M915" s="640"/>
      <c r="N915" s="640"/>
      <c r="O915" s="640"/>
      <c r="P915" s="640"/>
      <c r="Q915" s="640"/>
      <c r="R915" s="640"/>
      <c r="S915" s="640"/>
      <c r="T915" s="640"/>
      <c r="U915" s="640"/>
      <c r="V915" s="640"/>
      <c r="W915" s="640"/>
      <c r="X915" s="640"/>
    </row>
    <row r="916" customFormat="false" ht="15" hidden="false" customHeight="false" outlineLevel="0" collapsed="false">
      <c r="A916" s="667"/>
      <c r="B916" s="640"/>
      <c r="C916" s="640"/>
      <c r="D916" s="640"/>
      <c r="E916" s="640"/>
      <c r="F916" s="640"/>
      <c r="G916" s="640"/>
      <c r="H916" s="640"/>
      <c r="I916" s="640"/>
      <c r="J916" s="640"/>
      <c r="K916" s="640"/>
      <c r="L916" s="640"/>
      <c r="M916" s="640"/>
      <c r="N916" s="640"/>
      <c r="O916" s="640"/>
      <c r="P916" s="640"/>
      <c r="Q916" s="640"/>
      <c r="R916" s="640"/>
      <c r="S916" s="640"/>
      <c r="T916" s="640"/>
      <c r="U916" s="640"/>
      <c r="V916" s="640"/>
      <c r="W916" s="640"/>
      <c r="X916" s="640"/>
    </row>
    <row r="917" customFormat="false" ht="15" hidden="false" customHeight="false" outlineLevel="0" collapsed="false">
      <c r="A917" s="667"/>
      <c r="B917" s="640"/>
      <c r="C917" s="640"/>
      <c r="D917" s="640"/>
      <c r="E917" s="640"/>
      <c r="F917" s="640"/>
      <c r="G917" s="640"/>
      <c r="H917" s="640"/>
      <c r="I917" s="640"/>
      <c r="J917" s="640"/>
      <c r="K917" s="640"/>
      <c r="L917" s="640"/>
      <c r="M917" s="640"/>
      <c r="N917" s="640"/>
      <c r="O917" s="640"/>
      <c r="P917" s="640"/>
      <c r="Q917" s="640"/>
      <c r="R917" s="640"/>
      <c r="S917" s="640"/>
      <c r="T917" s="640"/>
      <c r="U917" s="640"/>
      <c r="V917" s="640"/>
      <c r="W917" s="640"/>
      <c r="X917" s="640"/>
    </row>
    <row r="918" customFormat="false" ht="15" hidden="false" customHeight="false" outlineLevel="0" collapsed="false">
      <c r="A918" s="667"/>
      <c r="B918" s="640"/>
      <c r="C918" s="640"/>
      <c r="D918" s="640"/>
      <c r="E918" s="640"/>
      <c r="F918" s="640"/>
      <c r="G918" s="640"/>
      <c r="H918" s="640"/>
      <c r="I918" s="640"/>
      <c r="J918" s="640"/>
      <c r="K918" s="640"/>
      <c r="L918" s="640"/>
      <c r="M918" s="640"/>
      <c r="N918" s="640"/>
      <c r="O918" s="640"/>
      <c r="P918" s="640"/>
      <c r="Q918" s="640"/>
      <c r="R918" s="640"/>
      <c r="S918" s="640"/>
      <c r="T918" s="640"/>
      <c r="U918" s="640"/>
      <c r="V918" s="640"/>
      <c r="W918" s="640"/>
      <c r="X918" s="640"/>
    </row>
    <row r="919" customFormat="false" ht="15" hidden="false" customHeight="false" outlineLevel="0" collapsed="false">
      <c r="A919" s="667"/>
      <c r="B919" s="640"/>
      <c r="C919" s="640"/>
      <c r="D919" s="640"/>
      <c r="E919" s="640"/>
      <c r="F919" s="640"/>
      <c r="G919" s="640"/>
      <c r="H919" s="640"/>
      <c r="I919" s="640"/>
      <c r="J919" s="640"/>
      <c r="K919" s="640"/>
      <c r="L919" s="640"/>
      <c r="M919" s="640"/>
      <c r="N919" s="640"/>
      <c r="O919" s="640"/>
      <c r="P919" s="640"/>
      <c r="Q919" s="640"/>
      <c r="R919" s="640"/>
      <c r="S919" s="640"/>
      <c r="T919" s="640"/>
      <c r="U919" s="640"/>
      <c r="V919" s="640"/>
      <c r="W919" s="640"/>
      <c r="X919" s="640"/>
    </row>
    <row r="920" customFormat="false" ht="15" hidden="false" customHeight="false" outlineLevel="0" collapsed="false">
      <c r="A920" s="667"/>
      <c r="B920" s="640"/>
      <c r="C920" s="640"/>
      <c r="D920" s="640"/>
      <c r="E920" s="640"/>
      <c r="F920" s="640"/>
      <c r="G920" s="640"/>
      <c r="H920" s="640"/>
      <c r="I920" s="640"/>
      <c r="J920" s="640"/>
      <c r="K920" s="640"/>
      <c r="L920" s="640"/>
      <c r="M920" s="640"/>
      <c r="N920" s="640"/>
      <c r="O920" s="640"/>
      <c r="P920" s="640"/>
      <c r="Q920" s="640"/>
      <c r="R920" s="640"/>
      <c r="S920" s="640"/>
      <c r="T920" s="640"/>
      <c r="U920" s="640"/>
      <c r="V920" s="640"/>
      <c r="W920" s="640"/>
      <c r="X920" s="640"/>
    </row>
    <row r="921" customFormat="false" ht="15" hidden="false" customHeight="false" outlineLevel="0" collapsed="false">
      <c r="A921" s="667"/>
      <c r="B921" s="640"/>
      <c r="C921" s="640"/>
      <c r="D921" s="640"/>
      <c r="E921" s="640"/>
      <c r="F921" s="640"/>
      <c r="G921" s="640"/>
      <c r="H921" s="640"/>
      <c r="I921" s="640"/>
      <c r="J921" s="640"/>
      <c r="K921" s="640"/>
      <c r="L921" s="640"/>
      <c r="M921" s="640"/>
      <c r="N921" s="640"/>
      <c r="O921" s="640"/>
      <c r="P921" s="640"/>
      <c r="Q921" s="640"/>
      <c r="R921" s="640"/>
      <c r="S921" s="640"/>
      <c r="T921" s="640"/>
      <c r="U921" s="640"/>
      <c r="V921" s="640"/>
      <c r="W921" s="640"/>
      <c r="X921" s="640"/>
    </row>
    <row r="922" customFormat="false" ht="15" hidden="false" customHeight="false" outlineLevel="0" collapsed="false">
      <c r="A922" s="667"/>
      <c r="B922" s="640"/>
      <c r="C922" s="640"/>
      <c r="D922" s="640"/>
      <c r="E922" s="640"/>
      <c r="F922" s="640"/>
      <c r="G922" s="640"/>
      <c r="H922" s="640"/>
      <c r="I922" s="640"/>
      <c r="J922" s="640"/>
      <c r="K922" s="640"/>
      <c r="L922" s="640"/>
      <c r="M922" s="640"/>
      <c r="N922" s="640"/>
      <c r="O922" s="640"/>
      <c r="P922" s="640"/>
      <c r="Q922" s="640"/>
      <c r="R922" s="640"/>
      <c r="S922" s="640"/>
      <c r="T922" s="640"/>
      <c r="U922" s="640"/>
      <c r="V922" s="640"/>
      <c r="W922" s="640"/>
      <c r="X922" s="640"/>
    </row>
    <row r="923" customFormat="false" ht="15" hidden="false" customHeight="false" outlineLevel="0" collapsed="false">
      <c r="A923" s="667"/>
      <c r="B923" s="640"/>
      <c r="C923" s="640"/>
      <c r="D923" s="640"/>
      <c r="E923" s="640"/>
      <c r="F923" s="640"/>
      <c r="G923" s="640"/>
      <c r="H923" s="640"/>
      <c r="I923" s="640"/>
      <c r="J923" s="640"/>
      <c r="K923" s="640"/>
      <c r="L923" s="640"/>
      <c r="M923" s="640"/>
      <c r="N923" s="640"/>
      <c r="O923" s="640"/>
      <c r="P923" s="640"/>
      <c r="Q923" s="640"/>
      <c r="R923" s="640"/>
      <c r="S923" s="640"/>
      <c r="T923" s="640"/>
      <c r="U923" s="640"/>
      <c r="V923" s="640"/>
      <c r="W923" s="640"/>
      <c r="X923" s="640"/>
    </row>
    <row r="924" customFormat="false" ht="15" hidden="false" customHeight="false" outlineLevel="0" collapsed="false">
      <c r="A924" s="667"/>
      <c r="B924" s="640"/>
      <c r="C924" s="640"/>
      <c r="D924" s="640"/>
      <c r="E924" s="640"/>
      <c r="F924" s="640"/>
      <c r="G924" s="640"/>
      <c r="H924" s="640"/>
      <c r="I924" s="640"/>
      <c r="J924" s="640"/>
      <c r="K924" s="640"/>
      <c r="L924" s="640"/>
      <c r="M924" s="640"/>
      <c r="N924" s="640"/>
      <c r="O924" s="640"/>
      <c r="P924" s="640"/>
      <c r="Q924" s="640"/>
      <c r="R924" s="640"/>
      <c r="S924" s="640"/>
      <c r="T924" s="640"/>
      <c r="U924" s="640"/>
      <c r="V924" s="640"/>
      <c r="W924" s="640"/>
      <c r="X924" s="640"/>
    </row>
    <row r="925" customFormat="false" ht="15" hidden="false" customHeight="false" outlineLevel="0" collapsed="false">
      <c r="A925" s="667"/>
      <c r="B925" s="640"/>
      <c r="C925" s="640"/>
      <c r="D925" s="640"/>
      <c r="E925" s="640"/>
      <c r="F925" s="640"/>
      <c r="G925" s="640"/>
      <c r="H925" s="640"/>
      <c r="I925" s="640"/>
      <c r="J925" s="640"/>
      <c r="K925" s="640"/>
      <c r="L925" s="640"/>
      <c r="M925" s="640"/>
      <c r="N925" s="640"/>
      <c r="O925" s="640"/>
      <c r="P925" s="640"/>
      <c r="Q925" s="640"/>
      <c r="R925" s="640"/>
      <c r="S925" s="640"/>
      <c r="T925" s="640"/>
      <c r="U925" s="640"/>
      <c r="V925" s="640"/>
      <c r="W925" s="640"/>
      <c r="X925" s="640"/>
    </row>
    <row r="926" customFormat="false" ht="15" hidden="false" customHeight="false" outlineLevel="0" collapsed="false">
      <c r="A926" s="667"/>
      <c r="B926" s="640"/>
      <c r="C926" s="640"/>
      <c r="D926" s="640"/>
      <c r="E926" s="640"/>
      <c r="F926" s="640"/>
      <c r="G926" s="640"/>
      <c r="H926" s="640"/>
      <c r="I926" s="640"/>
      <c r="J926" s="640"/>
      <c r="K926" s="640"/>
      <c r="L926" s="640"/>
      <c r="M926" s="640"/>
      <c r="N926" s="640"/>
      <c r="O926" s="640"/>
      <c r="P926" s="640"/>
      <c r="Q926" s="640"/>
      <c r="R926" s="640"/>
      <c r="S926" s="640"/>
      <c r="T926" s="640"/>
      <c r="U926" s="640"/>
      <c r="V926" s="640"/>
      <c r="W926" s="640"/>
      <c r="X926" s="640"/>
    </row>
    <row r="927" customFormat="false" ht="15" hidden="false" customHeight="false" outlineLevel="0" collapsed="false">
      <c r="A927" s="667"/>
      <c r="B927" s="640"/>
      <c r="C927" s="640"/>
      <c r="D927" s="640"/>
      <c r="E927" s="640"/>
      <c r="F927" s="640"/>
      <c r="G927" s="640"/>
      <c r="H927" s="640"/>
      <c r="I927" s="640"/>
      <c r="J927" s="640"/>
      <c r="K927" s="640"/>
      <c r="L927" s="640"/>
      <c r="M927" s="640"/>
      <c r="N927" s="640"/>
      <c r="O927" s="640"/>
      <c r="P927" s="640"/>
      <c r="Q927" s="640"/>
      <c r="R927" s="640"/>
      <c r="S927" s="640"/>
      <c r="T927" s="640"/>
      <c r="U927" s="640"/>
      <c r="V927" s="640"/>
      <c r="W927" s="640"/>
      <c r="X927" s="640"/>
    </row>
    <row r="928" customFormat="false" ht="15" hidden="false" customHeight="false" outlineLevel="0" collapsed="false">
      <c r="A928" s="667"/>
      <c r="B928" s="640"/>
      <c r="C928" s="640"/>
      <c r="D928" s="640"/>
      <c r="E928" s="640"/>
      <c r="F928" s="640"/>
      <c r="G928" s="640"/>
      <c r="H928" s="640"/>
      <c r="I928" s="640"/>
      <c r="J928" s="640"/>
      <c r="K928" s="640"/>
      <c r="L928" s="640"/>
      <c r="M928" s="640"/>
      <c r="N928" s="640"/>
      <c r="O928" s="640"/>
      <c r="P928" s="640"/>
      <c r="Q928" s="640"/>
      <c r="R928" s="640"/>
      <c r="S928" s="640"/>
      <c r="T928" s="640"/>
      <c r="U928" s="640"/>
      <c r="V928" s="640"/>
      <c r="W928" s="640"/>
      <c r="X928" s="640"/>
    </row>
    <row r="929" customFormat="false" ht="15" hidden="false" customHeight="false" outlineLevel="0" collapsed="false">
      <c r="A929" s="667"/>
      <c r="B929" s="640"/>
      <c r="C929" s="640"/>
      <c r="D929" s="640"/>
      <c r="E929" s="640"/>
      <c r="F929" s="640"/>
      <c r="G929" s="640"/>
      <c r="H929" s="640"/>
      <c r="I929" s="640"/>
      <c r="J929" s="640"/>
      <c r="K929" s="640"/>
      <c r="L929" s="640"/>
      <c r="M929" s="640"/>
      <c r="N929" s="640"/>
      <c r="O929" s="640"/>
      <c r="P929" s="640"/>
      <c r="Q929" s="640"/>
      <c r="R929" s="640"/>
      <c r="S929" s="640"/>
      <c r="T929" s="640"/>
      <c r="U929" s="640"/>
      <c r="V929" s="640"/>
      <c r="W929" s="640"/>
      <c r="X929" s="640"/>
    </row>
    <row r="930" customFormat="false" ht="15" hidden="false" customHeight="false" outlineLevel="0" collapsed="false">
      <c r="A930" s="667"/>
      <c r="B930" s="640"/>
      <c r="C930" s="640"/>
      <c r="D930" s="640"/>
      <c r="E930" s="640"/>
      <c r="F930" s="640"/>
      <c r="G930" s="640"/>
      <c r="H930" s="640"/>
      <c r="I930" s="640"/>
      <c r="J930" s="640"/>
      <c r="K930" s="640"/>
      <c r="L930" s="640"/>
      <c r="M930" s="640"/>
      <c r="N930" s="640"/>
      <c r="O930" s="640"/>
      <c r="P930" s="640"/>
      <c r="Q930" s="640"/>
      <c r="R930" s="640"/>
      <c r="S930" s="640"/>
      <c r="T930" s="640"/>
      <c r="U930" s="640"/>
      <c r="V930" s="640"/>
      <c r="W930" s="640"/>
      <c r="X930" s="640"/>
    </row>
    <row r="931" customFormat="false" ht="15" hidden="false" customHeight="false" outlineLevel="0" collapsed="false">
      <c r="A931" s="667"/>
      <c r="B931" s="640"/>
      <c r="C931" s="640"/>
      <c r="D931" s="640"/>
      <c r="E931" s="640"/>
      <c r="F931" s="640"/>
      <c r="G931" s="640"/>
      <c r="H931" s="640"/>
      <c r="I931" s="640"/>
      <c r="J931" s="640"/>
      <c r="K931" s="640"/>
      <c r="L931" s="640"/>
      <c r="M931" s="640"/>
      <c r="N931" s="640"/>
      <c r="O931" s="640"/>
      <c r="P931" s="640"/>
      <c r="Q931" s="640"/>
      <c r="R931" s="640"/>
      <c r="S931" s="640"/>
      <c r="T931" s="640"/>
      <c r="U931" s="640"/>
      <c r="V931" s="640"/>
      <c r="W931" s="640"/>
      <c r="X931" s="640"/>
    </row>
    <row r="932" customFormat="false" ht="15" hidden="false" customHeight="false" outlineLevel="0" collapsed="false">
      <c r="A932" s="667"/>
      <c r="B932" s="640"/>
      <c r="C932" s="640"/>
      <c r="D932" s="640"/>
      <c r="E932" s="640"/>
      <c r="F932" s="640"/>
      <c r="G932" s="640"/>
      <c r="H932" s="640"/>
      <c r="I932" s="640"/>
      <c r="J932" s="640"/>
      <c r="K932" s="640"/>
      <c r="L932" s="640"/>
      <c r="M932" s="640"/>
      <c r="N932" s="640"/>
      <c r="O932" s="640"/>
      <c r="P932" s="640"/>
      <c r="Q932" s="640"/>
      <c r="R932" s="640"/>
      <c r="S932" s="640"/>
      <c r="T932" s="640"/>
      <c r="U932" s="640"/>
      <c r="V932" s="640"/>
      <c r="W932" s="640"/>
      <c r="X932" s="640"/>
    </row>
    <row r="933" customFormat="false" ht="15" hidden="false" customHeight="false" outlineLevel="0" collapsed="false">
      <c r="A933" s="667"/>
      <c r="B933" s="640"/>
      <c r="C933" s="640"/>
      <c r="D933" s="640"/>
      <c r="E933" s="640"/>
      <c r="F933" s="640"/>
      <c r="G933" s="640"/>
      <c r="H933" s="640"/>
      <c r="I933" s="640"/>
      <c r="J933" s="640"/>
      <c r="K933" s="640"/>
      <c r="L933" s="640"/>
      <c r="M933" s="640"/>
      <c r="N933" s="640"/>
      <c r="O933" s="640"/>
      <c r="P933" s="640"/>
      <c r="Q933" s="640"/>
      <c r="R933" s="640"/>
      <c r="S933" s="640"/>
      <c r="T933" s="640"/>
      <c r="U933" s="640"/>
      <c r="V933" s="640"/>
      <c r="W933" s="640"/>
      <c r="X933" s="640"/>
    </row>
    <row r="934" customFormat="false" ht="15" hidden="false" customHeight="false" outlineLevel="0" collapsed="false">
      <c r="A934" s="667"/>
      <c r="B934" s="640"/>
      <c r="C934" s="640"/>
      <c r="D934" s="640"/>
      <c r="E934" s="640"/>
      <c r="F934" s="640"/>
      <c r="G934" s="640"/>
      <c r="H934" s="640"/>
      <c r="I934" s="640"/>
      <c r="J934" s="640"/>
      <c r="K934" s="640"/>
      <c r="L934" s="640"/>
      <c r="M934" s="640"/>
      <c r="N934" s="640"/>
      <c r="O934" s="640"/>
      <c r="P934" s="640"/>
      <c r="Q934" s="640"/>
      <c r="R934" s="640"/>
      <c r="S934" s="640"/>
      <c r="T934" s="640"/>
      <c r="U934" s="640"/>
      <c r="V934" s="640"/>
      <c r="W934" s="640"/>
      <c r="X934" s="640"/>
    </row>
    <row r="935" customFormat="false" ht="15" hidden="false" customHeight="false" outlineLevel="0" collapsed="false">
      <c r="A935" s="667"/>
      <c r="B935" s="640"/>
      <c r="C935" s="640"/>
      <c r="D935" s="640"/>
      <c r="E935" s="640"/>
      <c r="F935" s="640"/>
      <c r="G935" s="640"/>
      <c r="H935" s="640"/>
      <c r="I935" s="640"/>
      <c r="J935" s="640"/>
      <c r="K935" s="640"/>
      <c r="L935" s="640"/>
      <c r="M935" s="640"/>
      <c r="N935" s="640"/>
      <c r="O935" s="640"/>
      <c r="P935" s="640"/>
      <c r="Q935" s="640"/>
      <c r="R935" s="640"/>
      <c r="S935" s="640"/>
      <c r="T935" s="640"/>
      <c r="U935" s="640"/>
      <c r="V935" s="640"/>
      <c r="W935" s="640"/>
      <c r="X935" s="640"/>
    </row>
    <row r="936" customFormat="false" ht="15" hidden="false" customHeight="false" outlineLevel="0" collapsed="false">
      <c r="A936" s="667"/>
      <c r="B936" s="640"/>
      <c r="C936" s="640"/>
      <c r="D936" s="640"/>
      <c r="E936" s="640"/>
      <c r="F936" s="640"/>
      <c r="G936" s="640"/>
      <c r="H936" s="640"/>
      <c r="I936" s="640"/>
      <c r="J936" s="640"/>
      <c r="K936" s="640"/>
      <c r="L936" s="640"/>
      <c r="M936" s="640"/>
      <c r="N936" s="640"/>
      <c r="O936" s="640"/>
      <c r="P936" s="640"/>
      <c r="Q936" s="640"/>
      <c r="R936" s="640"/>
      <c r="S936" s="640"/>
      <c r="T936" s="640"/>
      <c r="U936" s="640"/>
      <c r="V936" s="640"/>
      <c r="W936" s="640"/>
      <c r="X936" s="640"/>
    </row>
    <row r="937" customFormat="false" ht="15" hidden="false" customHeight="false" outlineLevel="0" collapsed="false">
      <c r="A937" s="667"/>
      <c r="B937" s="640"/>
      <c r="C937" s="640"/>
      <c r="D937" s="640"/>
      <c r="E937" s="640"/>
      <c r="F937" s="640"/>
      <c r="G937" s="640"/>
      <c r="H937" s="640"/>
      <c r="I937" s="640"/>
      <c r="J937" s="640"/>
      <c r="K937" s="640"/>
      <c r="L937" s="640"/>
      <c r="M937" s="640"/>
      <c r="N937" s="640"/>
      <c r="O937" s="640"/>
      <c r="P937" s="640"/>
      <c r="Q937" s="640"/>
      <c r="R937" s="640"/>
      <c r="S937" s="640"/>
      <c r="T937" s="640"/>
      <c r="U937" s="640"/>
      <c r="V937" s="640"/>
      <c r="W937" s="640"/>
      <c r="X937" s="640"/>
    </row>
    <row r="938" customFormat="false" ht="15" hidden="false" customHeight="false" outlineLevel="0" collapsed="false">
      <c r="A938" s="667"/>
      <c r="B938" s="640"/>
      <c r="C938" s="640"/>
      <c r="D938" s="640"/>
      <c r="E938" s="640"/>
      <c r="F938" s="640"/>
      <c r="G938" s="640"/>
      <c r="H938" s="640"/>
      <c r="I938" s="640"/>
      <c r="J938" s="640"/>
      <c r="K938" s="640"/>
      <c r="L938" s="640"/>
      <c r="M938" s="640"/>
      <c r="N938" s="640"/>
      <c r="O938" s="640"/>
      <c r="P938" s="640"/>
      <c r="Q938" s="640"/>
      <c r="R938" s="640"/>
      <c r="S938" s="640"/>
      <c r="T938" s="640"/>
      <c r="U938" s="640"/>
      <c r="V938" s="640"/>
      <c r="W938" s="640"/>
      <c r="X938" s="640"/>
    </row>
    <row r="939" customFormat="false" ht="15" hidden="false" customHeight="false" outlineLevel="0" collapsed="false">
      <c r="A939" s="667"/>
      <c r="B939" s="640"/>
      <c r="C939" s="640"/>
      <c r="D939" s="640"/>
      <c r="E939" s="640"/>
      <c r="F939" s="640"/>
      <c r="G939" s="640"/>
      <c r="H939" s="640"/>
      <c r="I939" s="640"/>
      <c r="J939" s="640"/>
      <c r="K939" s="640"/>
      <c r="L939" s="640"/>
      <c r="M939" s="640"/>
      <c r="N939" s="640"/>
      <c r="O939" s="640"/>
      <c r="P939" s="640"/>
      <c r="Q939" s="640"/>
      <c r="R939" s="640"/>
      <c r="S939" s="640"/>
      <c r="T939" s="640"/>
      <c r="U939" s="640"/>
      <c r="V939" s="640"/>
      <c r="W939" s="640"/>
      <c r="X939" s="640"/>
    </row>
    <row r="940" customFormat="false" ht="15" hidden="false" customHeight="false" outlineLevel="0" collapsed="false">
      <c r="A940" s="667"/>
      <c r="B940" s="640"/>
      <c r="C940" s="640"/>
      <c r="D940" s="640"/>
      <c r="E940" s="640"/>
      <c r="F940" s="640"/>
      <c r="G940" s="640"/>
      <c r="H940" s="640"/>
      <c r="I940" s="640"/>
      <c r="J940" s="640"/>
      <c r="K940" s="640"/>
      <c r="L940" s="640"/>
      <c r="M940" s="640"/>
      <c r="N940" s="640"/>
      <c r="O940" s="640"/>
      <c r="P940" s="640"/>
      <c r="Q940" s="640"/>
      <c r="R940" s="640"/>
      <c r="S940" s="640"/>
      <c r="T940" s="640"/>
      <c r="U940" s="640"/>
      <c r="V940" s="640"/>
      <c r="W940" s="640"/>
      <c r="X940" s="640"/>
    </row>
    <row r="941" customFormat="false" ht="15" hidden="false" customHeight="false" outlineLevel="0" collapsed="false">
      <c r="A941" s="667"/>
      <c r="B941" s="640"/>
      <c r="C941" s="640"/>
      <c r="D941" s="640"/>
      <c r="E941" s="640"/>
      <c r="F941" s="640"/>
      <c r="G941" s="640"/>
      <c r="H941" s="640"/>
      <c r="I941" s="640"/>
      <c r="J941" s="640"/>
      <c r="K941" s="640"/>
      <c r="L941" s="640"/>
      <c r="M941" s="640"/>
      <c r="N941" s="640"/>
      <c r="O941" s="640"/>
      <c r="P941" s="640"/>
      <c r="Q941" s="640"/>
      <c r="R941" s="640"/>
      <c r="S941" s="640"/>
      <c r="T941" s="640"/>
      <c r="U941" s="640"/>
      <c r="V941" s="640"/>
      <c r="W941" s="640"/>
      <c r="X941" s="640"/>
    </row>
    <row r="942" customFormat="false" ht="15" hidden="false" customHeight="false" outlineLevel="0" collapsed="false">
      <c r="A942" s="667"/>
      <c r="B942" s="640"/>
      <c r="C942" s="640"/>
      <c r="D942" s="640"/>
      <c r="E942" s="640"/>
      <c r="F942" s="640"/>
      <c r="G942" s="640"/>
      <c r="H942" s="640"/>
      <c r="I942" s="640"/>
      <c r="J942" s="640"/>
      <c r="K942" s="640"/>
      <c r="L942" s="640"/>
      <c r="M942" s="640"/>
      <c r="N942" s="640"/>
      <c r="O942" s="640"/>
      <c r="P942" s="640"/>
      <c r="Q942" s="640"/>
      <c r="R942" s="640"/>
      <c r="S942" s="640"/>
      <c r="T942" s="640"/>
      <c r="U942" s="640"/>
      <c r="V942" s="640"/>
      <c r="W942" s="640"/>
      <c r="X942" s="640"/>
    </row>
    <row r="943" customFormat="false" ht="15" hidden="false" customHeight="false" outlineLevel="0" collapsed="false">
      <c r="A943" s="667"/>
      <c r="B943" s="640"/>
      <c r="C943" s="640"/>
      <c r="D943" s="640"/>
      <c r="E943" s="640"/>
      <c r="F943" s="640"/>
      <c r="G943" s="640"/>
      <c r="H943" s="640"/>
      <c r="I943" s="640"/>
      <c r="J943" s="640"/>
      <c r="K943" s="640"/>
      <c r="L943" s="640"/>
      <c r="M943" s="640"/>
      <c r="N943" s="640"/>
      <c r="O943" s="640"/>
      <c r="P943" s="640"/>
      <c r="Q943" s="640"/>
      <c r="R943" s="640"/>
      <c r="S943" s="640"/>
      <c r="T943" s="640"/>
      <c r="U943" s="640"/>
      <c r="V943" s="640"/>
      <c r="W943" s="640"/>
      <c r="X943" s="640"/>
    </row>
    <row r="944" customFormat="false" ht="15" hidden="false" customHeight="false" outlineLevel="0" collapsed="false">
      <c r="A944" s="667"/>
      <c r="B944" s="640"/>
      <c r="C944" s="640"/>
      <c r="D944" s="640"/>
      <c r="E944" s="640"/>
      <c r="F944" s="640"/>
      <c r="G944" s="640"/>
      <c r="H944" s="640"/>
      <c r="I944" s="640"/>
      <c r="J944" s="640"/>
      <c r="K944" s="640"/>
      <c r="L944" s="640"/>
      <c r="M944" s="640"/>
      <c r="N944" s="640"/>
      <c r="O944" s="640"/>
      <c r="P944" s="640"/>
      <c r="Q944" s="640"/>
      <c r="R944" s="640"/>
      <c r="S944" s="640"/>
      <c r="T944" s="640"/>
      <c r="U944" s="640"/>
      <c r="V944" s="640"/>
      <c r="W944" s="640"/>
      <c r="X944" s="640"/>
    </row>
    <row r="945" customFormat="false" ht="15" hidden="false" customHeight="false" outlineLevel="0" collapsed="false">
      <c r="A945" s="667"/>
      <c r="B945" s="640"/>
      <c r="C945" s="640"/>
      <c r="D945" s="640"/>
      <c r="E945" s="640"/>
      <c r="F945" s="640"/>
      <c r="G945" s="640"/>
      <c r="H945" s="640"/>
      <c r="I945" s="640"/>
      <c r="J945" s="640"/>
      <c r="K945" s="640"/>
      <c r="L945" s="640"/>
      <c r="M945" s="640"/>
      <c r="N945" s="640"/>
      <c r="O945" s="640"/>
      <c r="P945" s="640"/>
      <c r="Q945" s="640"/>
      <c r="R945" s="640"/>
      <c r="S945" s="640"/>
      <c r="T945" s="640"/>
      <c r="U945" s="640"/>
      <c r="V945" s="640"/>
      <c r="W945" s="640"/>
      <c r="X945" s="640"/>
    </row>
    <row r="946" customFormat="false" ht="15" hidden="false" customHeight="false" outlineLevel="0" collapsed="false">
      <c r="A946" s="667"/>
      <c r="B946" s="640"/>
      <c r="C946" s="640"/>
      <c r="D946" s="640"/>
      <c r="E946" s="640"/>
      <c r="F946" s="640"/>
      <c r="G946" s="640"/>
      <c r="H946" s="640"/>
      <c r="I946" s="640"/>
      <c r="J946" s="640"/>
      <c r="K946" s="640"/>
      <c r="L946" s="640"/>
      <c r="M946" s="640"/>
      <c r="N946" s="640"/>
      <c r="O946" s="640"/>
      <c r="P946" s="640"/>
      <c r="Q946" s="640"/>
      <c r="R946" s="640"/>
      <c r="S946" s="640"/>
      <c r="T946" s="640"/>
      <c r="U946" s="640"/>
      <c r="V946" s="640"/>
      <c r="W946" s="640"/>
      <c r="X946" s="640"/>
    </row>
    <row r="947" customFormat="false" ht="15" hidden="false" customHeight="false" outlineLevel="0" collapsed="false">
      <c r="A947" s="667"/>
      <c r="B947" s="640"/>
      <c r="C947" s="640"/>
      <c r="D947" s="640"/>
      <c r="E947" s="640"/>
      <c r="F947" s="640"/>
      <c r="G947" s="640"/>
      <c r="H947" s="640"/>
      <c r="I947" s="640"/>
      <c r="J947" s="640"/>
      <c r="K947" s="640"/>
      <c r="L947" s="640"/>
      <c r="M947" s="640"/>
      <c r="N947" s="640"/>
      <c r="O947" s="640"/>
      <c r="P947" s="640"/>
      <c r="Q947" s="640"/>
      <c r="R947" s="640"/>
      <c r="S947" s="640"/>
      <c r="T947" s="640"/>
      <c r="U947" s="640"/>
      <c r="V947" s="640"/>
      <c r="W947" s="640"/>
      <c r="X947" s="640"/>
    </row>
    <row r="948" customFormat="false" ht="15" hidden="false" customHeight="false" outlineLevel="0" collapsed="false">
      <c r="A948" s="667"/>
      <c r="B948" s="640"/>
      <c r="C948" s="640"/>
      <c r="D948" s="640"/>
      <c r="E948" s="640"/>
      <c r="F948" s="640"/>
      <c r="G948" s="640"/>
      <c r="H948" s="640"/>
      <c r="I948" s="640"/>
      <c r="J948" s="640"/>
      <c r="K948" s="640"/>
      <c r="L948" s="640"/>
      <c r="M948" s="640"/>
      <c r="N948" s="640"/>
      <c r="O948" s="640"/>
      <c r="P948" s="640"/>
      <c r="Q948" s="640"/>
      <c r="R948" s="640"/>
      <c r="S948" s="640"/>
      <c r="T948" s="640"/>
      <c r="U948" s="640"/>
      <c r="V948" s="640"/>
      <c r="W948" s="640"/>
      <c r="X948" s="640"/>
    </row>
    <row r="949" customFormat="false" ht="15" hidden="false" customHeight="false" outlineLevel="0" collapsed="false">
      <c r="A949" s="667"/>
      <c r="B949" s="640"/>
      <c r="C949" s="640"/>
      <c r="D949" s="640"/>
      <c r="E949" s="640"/>
      <c r="F949" s="640"/>
      <c r="G949" s="640"/>
      <c r="H949" s="640"/>
      <c r="I949" s="640"/>
      <c r="J949" s="640"/>
      <c r="K949" s="640"/>
      <c r="L949" s="640"/>
      <c r="M949" s="640"/>
      <c r="N949" s="640"/>
      <c r="O949" s="640"/>
      <c r="P949" s="640"/>
      <c r="Q949" s="640"/>
      <c r="R949" s="640"/>
      <c r="S949" s="640"/>
      <c r="T949" s="640"/>
      <c r="U949" s="640"/>
      <c r="V949" s="640"/>
      <c r="W949" s="640"/>
      <c r="X949" s="640"/>
    </row>
    <row r="950" customFormat="false" ht="15" hidden="false" customHeight="false" outlineLevel="0" collapsed="false">
      <c r="A950" s="667"/>
      <c r="B950" s="640"/>
      <c r="C950" s="640"/>
      <c r="D950" s="640"/>
      <c r="E950" s="640"/>
      <c r="F950" s="640"/>
      <c r="G950" s="640"/>
      <c r="H950" s="640"/>
      <c r="I950" s="640"/>
      <c r="J950" s="640"/>
      <c r="K950" s="640"/>
      <c r="L950" s="640"/>
      <c r="M950" s="640"/>
      <c r="N950" s="640"/>
      <c r="O950" s="640"/>
      <c r="P950" s="640"/>
      <c r="Q950" s="640"/>
      <c r="R950" s="640"/>
      <c r="S950" s="640"/>
      <c r="T950" s="640"/>
      <c r="U950" s="640"/>
      <c r="V950" s="640"/>
      <c r="W950" s="640"/>
      <c r="X950" s="640"/>
    </row>
    <row r="951" customFormat="false" ht="15" hidden="false" customHeight="false" outlineLevel="0" collapsed="false">
      <c r="A951" s="667"/>
      <c r="B951" s="640"/>
      <c r="C951" s="640"/>
      <c r="D951" s="640"/>
      <c r="E951" s="640"/>
      <c r="F951" s="640"/>
      <c r="G951" s="640"/>
      <c r="H951" s="640"/>
      <c r="I951" s="640"/>
      <c r="J951" s="640"/>
      <c r="K951" s="640"/>
      <c r="L951" s="640"/>
      <c r="M951" s="640"/>
      <c r="N951" s="640"/>
      <c r="O951" s="640"/>
      <c r="P951" s="640"/>
      <c r="Q951" s="640"/>
      <c r="R951" s="640"/>
      <c r="S951" s="640"/>
      <c r="T951" s="640"/>
      <c r="U951" s="640"/>
      <c r="V951" s="640"/>
      <c r="W951" s="640"/>
      <c r="X951" s="640"/>
    </row>
    <row r="952" customFormat="false" ht="15" hidden="false" customHeight="false" outlineLevel="0" collapsed="false">
      <c r="A952" s="667"/>
      <c r="B952" s="640"/>
      <c r="C952" s="640"/>
      <c r="D952" s="640"/>
      <c r="E952" s="640"/>
      <c r="F952" s="640"/>
      <c r="G952" s="640"/>
      <c r="H952" s="640"/>
      <c r="I952" s="640"/>
      <c r="J952" s="640"/>
      <c r="K952" s="640"/>
      <c r="L952" s="640"/>
      <c r="M952" s="640"/>
      <c r="N952" s="640"/>
      <c r="O952" s="640"/>
      <c r="P952" s="640"/>
      <c r="Q952" s="640"/>
      <c r="R952" s="640"/>
      <c r="S952" s="640"/>
      <c r="T952" s="640"/>
      <c r="U952" s="640"/>
      <c r="V952" s="640"/>
      <c r="W952" s="640"/>
      <c r="X952" s="640"/>
    </row>
    <row r="953" customFormat="false" ht="15" hidden="false" customHeight="false" outlineLevel="0" collapsed="false">
      <c r="A953" s="667"/>
      <c r="B953" s="640"/>
      <c r="C953" s="640"/>
      <c r="D953" s="640"/>
      <c r="E953" s="640"/>
      <c r="F953" s="640"/>
      <c r="G953" s="640"/>
      <c r="H953" s="640"/>
      <c r="I953" s="640"/>
      <c r="J953" s="640"/>
      <c r="K953" s="640"/>
      <c r="L953" s="640"/>
      <c r="M953" s="640"/>
      <c r="N953" s="640"/>
      <c r="O953" s="640"/>
      <c r="P953" s="640"/>
      <c r="Q953" s="640"/>
      <c r="R953" s="640"/>
      <c r="S953" s="640"/>
      <c r="T953" s="640"/>
      <c r="U953" s="640"/>
      <c r="V953" s="640"/>
      <c r="W953" s="640"/>
      <c r="X953" s="640"/>
    </row>
    <row r="954" customFormat="false" ht="15" hidden="false" customHeight="false" outlineLevel="0" collapsed="false">
      <c r="A954" s="667"/>
      <c r="B954" s="640"/>
      <c r="C954" s="640"/>
      <c r="D954" s="640"/>
      <c r="E954" s="640"/>
      <c r="F954" s="640"/>
      <c r="G954" s="640"/>
      <c r="H954" s="640"/>
      <c r="I954" s="640"/>
      <c r="J954" s="640"/>
      <c r="K954" s="640"/>
      <c r="L954" s="640"/>
      <c r="M954" s="640"/>
      <c r="N954" s="640"/>
      <c r="O954" s="640"/>
      <c r="P954" s="640"/>
      <c r="Q954" s="640"/>
      <c r="R954" s="640"/>
      <c r="S954" s="640"/>
      <c r="T954" s="640"/>
      <c r="U954" s="640"/>
      <c r="V954" s="640"/>
      <c r="W954" s="640"/>
      <c r="X954" s="640"/>
    </row>
    <row r="955" customFormat="false" ht="15" hidden="false" customHeight="false" outlineLevel="0" collapsed="false">
      <c r="A955" s="667"/>
      <c r="B955" s="640"/>
      <c r="C955" s="640"/>
      <c r="D955" s="640"/>
      <c r="E955" s="640"/>
      <c r="F955" s="640"/>
      <c r="G955" s="640"/>
      <c r="H955" s="640"/>
      <c r="I955" s="640"/>
      <c r="J955" s="640"/>
      <c r="K955" s="640"/>
      <c r="L955" s="640"/>
      <c r="M955" s="640"/>
      <c r="N955" s="640"/>
      <c r="O955" s="640"/>
      <c r="P955" s="640"/>
      <c r="Q955" s="640"/>
      <c r="R955" s="640"/>
      <c r="S955" s="640"/>
      <c r="T955" s="640"/>
      <c r="U955" s="640"/>
      <c r="V955" s="640"/>
      <c r="W955" s="640"/>
      <c r="X955" s="640"/>
    </row>
    <row r="956" customFormat="false" ht="15" hidden="false" customHeight="false" outlineLevel="0" collapsed="false">
      <c r="A956" s="667"/>
      <c r="B956" s="640"/>
      <c r="C956" s="640"/>
      <c r="D956" s="640"/>
      <c r="E956" s="640"/>
      <c r="F956" s="640"/>
      <c r="G956" s="640"/>
      <c r="H956" s="640"/>
      <c r="I956" s="640"/>
      <c r="J956" s="640"/>
      <c r="K956" s="640"/>
      <c r="L956" s="640"/>
      <c r="M956" s="640"/>
      <c r="N956" s="640"/>
      <c r="O956" s="640"/>
      <c r="P956" s="640"/>
      <c r="Q956" s="640"/>
      <c r="R956" s="640"/>
      <c r="S956" s="640"/>
      <c r="T956" s="640"/>
      <c r="U956" s="640"/>
      <c r="V956" s="640"/>
      <c r="W956" s="640"/>
      <c r="X956" s="640"/>
    </row>
    <row r="957" customFormat="false" ht="15" hidden="false" customHeight="false" outlineLevel="0" collapsed="false">
      <c r="A957" s="667"/>
      <c r="B957" s="640"/>
      <c r="C957" s="640"/>
      <c r="D957" s="640"/>
      <c r="E957" s="640"/>
      <c r="F957" s="640"/>
      <c r="G957" s="640"/>
      <c r="H957" s="640"/>
      <c r="I957" s="640"/>
      <c r="J957" s="640"/>
      <c r="K957" s="640"/>
      <c r="L957" s="640"/>
      <c r="M957" s="640"/>
      <c r="N957" s="640"/>
      <c r="O957" s="640"/>
      <c r="P957" s="640"/>
      <c r="Q957" s="640"/>
      <c r="R957" s="640"/>
      <c r="S957" s="640"/>
      <c r="T957" s="640"/>
      <c r="U957" s="640"/>
      <c r="V957" s="640"/>
      <c r="W957" s="640"/>
      <c r="X957" s="640"/>
    </row>
    <row r="958" customFormat="false" ht="15" hidden="false" customHeight="false" outlineLevel="0" collapsed="false">
      <c r="A958" s="667"/>
      <c r="B958" s="640"/>
      <c r="C958" s="640"/>
      <c r="D958" s="640"/>
      <c r="E958" s="640"/>
      <c r="F958" s="640"/>
      <c r="G958" s="640"/>
      <c r="H958" s="640"/>
      <c r="I958" s="640"/>
      <c r="J958" s="640"/>
      <c r="K958" s="640"/>
      <c r="L958" s="640"/>
      <c r="M958" s="640"/>
      <c r="N958" s="640"/>
      <c r="O958" s="640"/>
      <c r="P958" s="640"/>
      <c r="Q958" s="640"/>
      <c r="R958" s="640"/>
      <c r="S958" s="640"/>
      <c r="T958" s="640"/>
      <c r="U958" s="640"/>
      <c r="V958" s="640"/>
      <c r="W958" s="640"/>
      <c r="X958" s="640"/>
    </row>
    <row r="959" customFormat="false" ht="15" hidden="false" customHeight="false" outlineLevel="0" collapsed="false">
      <c r="A959" s="667"/>
      <c r="B959" s="640"/>
      <c r="C959" s="640"/>
      <c r="D959" s="640"/>
      <c r="E959" s="640"/>
      <c r="F959" s="640"/>
      <c r="G959" s="640"/>
      <c r="H959" s="640"/>
      <c r="I959" s="640"/>
      <c r="J959" s="640"/>
      <c r="K959" s="640"/>
      <c r="L959" s="640"/>
      <c r="M959" s="640"/>
      <c r="N959" s="640"/>
      <c r="O959" s="640"/>
      <c r="P959" s="640"/>
      <c r="Q959" s="640"/>
      <c r="R959" s="640"/>
      <c r="S959" s="640"/>
      <c r="T959" s="640"/>
      <c r="U959" s="640"/>
      <c r="V959" s="640"/>
      <c r="W959" s="640"/>
      <c r="X959" s="640"/>
    </row>
    <row r="960" customFormat="false" ht="15" hidden="false" customHeight="false" outlineLevel="0" collapsed="false">
      <c r="A960" s="667"/>
      <c r="B960" s="640"/>
      <c r="C960" s="640"/>
      <c r="D960" s="640"/>
      <c r="E960" s="640"/>
      <c r="F960" s="640"/>
      <c r="G960" s="640"/>
      <c r="H960" s="640"/>
      <c r="I960" s="640"/>
      <c r="J960" s="640"/>
      <c r="K960" s="640"/>
      <c r="L960" s="640"/>
      <c r="M960" s="640"/>
      <c r="N960" s="640"/>
      <c r="O960" s="640"/>
      <c r="P960" s="640"/>
      <c r="Q960" s="640"/>
      <c r="R960" s="640"/>
      <c r="S960" s="640"/>
      <c r="T960" s="640"/>
      <c r="U960" s="640"/>
      <c r="V960" s="640"/>
      <c r="W960" s="640"/>
      <c r="X960" s="640"/>
    </row>
    <row r="961" customFormat="false" ht="15" hidden="false" customHeight="false" outlineLevel="0" collapsed="false">
      <c r="A961" s="667"/>
      <c r="B961" s="640"/>
      <c r="C961" s="640"/>
      <c r="D961" s="640"/>
      <c r="E961" s="640"/>
      <c r="F961" s="640"/>
      <c r="G961" s="640"/>
      <c r="H961" s="640"/>
      <c r="I961" s="640"/>
      <c r="J961" s="640"/>
      <c r="K961" s="640"/>
      <c r="L961" s="640"/>
      <c r="M961" s="640"/>
      <c r="N961" s="640"/>
      <c r="O961" s="640"/>
      <c r="P961" s="640"/>
      <c r="Q961" s="640"/>
      <c r="R961" s="640"/>
      <c r="S961" s="640"/>
      <c r="T961" s="640"/>
      <c r="U961" s="640"/>
      <c r="V961" s="640"/>
      <c r="W961" s="640"/>
      <c r="X961" s="640"/>
    </row>
    <row r="962" customFormat="false" ht="15" hidden="false" customHeight="false" outlineLevel="0" collapsed="false">
      <c r="A962" s="667"/>
      <c r="B962" s="640"/>
      <c r="C962" s="640"/>
      <c r="D962" s="640"/>
      <c r="E962" s="640"/>
      <c r="F962" s="640"/>
      <c r="G962" s="640"/>
      <c r="H962" s="640"/>
      <c r="I962" s="640"/>
      <c r="J962" s="640"/>
      <c r="K962" s="640"/>
      <c r="L962" s="640"/>
      <c r="M962" s="640"/>
      <c r="N962" s="640"/>
      <c r="O962" s="640"/>
      <c r="P962" s="640"/>
      <c r="Q962" s="640"/>
      <c r="R962" s="640"/>
      <c r="S962" s="640"/>
      <c r="T962" s="640"/>
      <c r="U962" s="640"/>
      <c r="V962" s="640"/>
      <c r="W962" s="640"/>
      <c r="X962" s="640"/>
    </row>
    <row r="963" customFormat="false" ht="15" hidden="false" customHeight="false" outlineLevel="0" collapsed="false">
      <c r="A963" s="667"/>
      <c r="B963" s="640"/>
      <c r="C963" s="640"/>
      <c r="D963" s="640"/>
      <c r="E963" s="640"/>
      <c r="F963" s="640"/>
      <c r="G963" s="640"/>
      <c r="H963" s="640"/>
      <c r="I963" s="640"/>
      <c r="J963" s="640"/>
      <c r="K963" s="640"/>
      <c r="L963" s="640"/>
      <c r="M963" s="640"/>
      <c r="N963" s="640"/>
      <c r="O963" s="640"/>
      <c r="P963" s="640"/>
      <c r="Q963" s="640"/>
      <c r="R963" s="640"/>
      <c r="S963" s="640"/>
      <c r="T963" s="640"/>
      <c r="U963" s="640"/>
      <c r="V963" s="640"/>
      <c r="W963" s="640"/>
      <c r="X963" s="640"/>
    </row>
  </sheetData>
  <mergeCells count="1">
    <mergeCell ref="A95:V95"/>
  </mergeCells>
  <hyperlinks>
    <hyperlink ref="A4" r:id="rId1" display="SING01-843"/>
    <hyperlink ref="A5" r:id="rId2" display="SING01-842"/>
    <hyperlink ref="A6" r:id="rId3" display="SING01-841"/>
    <hyperlink ref="A7" r:id="rId4" display="SING01-840"/>
    <hyperlink ref="A8" r:id="rId5" display="SING01-839"/>
    <hyperlink ref="A9" r:id="rId6" display="SING01-838"/>
    <hyperlink ref="A10" r:id="rId7" display="SING01-837"/>
    <hyperlink ref="A11" r:id="rId8" display="SING01-835"/>
    <hyperlink ref="A12" r:id="rId9" display="SING01-834"/>
    <hyperlink ref="A13" r:id="rId10" display="SING01-833"/>
    <hyperlink ref="A14" r:id="rId11" display="SING01-832"/>
    <hyperlink ref="A15" r:id="rId12" display="SING01-831"/>
    <hyperlink ref="A16" r:id="rId13" display="SING01-830"/>
    <hyperlink ref="A17" r:id="rId14" display="SING01-829"/>
    <hyperlink ref="A18" r:id="rId15" display="SING01-828"/>
    <hyperlink ref="A19" r:id="rId16" display="SING01-827"/>
    <hyperlink ref="A20" r:id="rId17" display="SING01-826"/>
    <hyperlink ref="A21" r:id="rId18" display="SING01-825"/>
    <hyperlink ref="A22" r:id="rId19" display="SING01-824"/>
    <hyperlink ref="A23" r:id="rId20" display="SING01-822"/>
    <hyperlink ref="A24" r:id="rId21" display="SING01-821"/>
    <hyperlink ref="A25" r:id="rId22" display="SING01-820"/>
    <hyperlink ref="A26" r:id="rId23" display="SING01-819"/>
    <hyperlink ref="A27" r:id="rId24" display="SING01-818"/>
    <hyperlink ref="A28" r:id="rId25" display="SING01-817"/>
    <hyperlink ref="A29" r:id="rId26" display="SING01-816"/>
    <hyperlink ref="A30" r:id="rId27" display="SING01-815"/>
    <hyperlink ref="A31" r:id="rId28" display="SING01-814"/>
    <hyperlink ref="A32" r:id="rId29" display="SING01-813"/>
    <hyperlink ref="A33" r:id="rId30" display="SING01-812"/>
    <hyperlink ref="A34" r:id="rId31" display="SING01-811"/>
    <hyperlink ref="A35" r:id="rId32" display="SING01-809"/>
    <hyperlink ref="A36" r:id="rId33" display="SING01-808"/>
    <hyperlink ref="A37" r:id="rId34" display="SING01-807"/>
    <hyperlink ref="A38" r:id="rId35" display="SING01-806"/>
    <hyperlink ref="A39" r:id="rId36" display="SING01-805"/>
    <hyperlink ref="A40" r:id="rId37" display="SING01-804"/>
    <hyperlink ref="A41" r:id="rId38" display="SING01-803"/>
    <hyperlink ref="A42" r:id="rId39" display="SING01-802"/>
    <hyperlink ref="A43" r:id="rId40" display="SING01-801"/>
    <hyperlink ref="A44" r:id="rId41" display="SING01-800"/>
    <hyperlink ref="A45" r:id="rId42" display="SING01-799"/>
    <hyperlink ref="A46" r:id="rId43" display="SING01-798"/>
    <hyperlink ref="A47" r:id="rId44" display="SING01-795"/>
    <hyperlink ref="A48" r:id="rId45" display="SING01-794"/>
    <hyperlink ref="A49" r:id="rId46" display="SING01-793"/>
    <hyperlink ref="A50" r:id="rId47" display="SING01-791"/>
    <hyperlink ref="A51" r:id="rId48" display="SING01-790"/>
    <hyperlink ref="A52" r:id="rId49" display="SING01-787"/>
    <hyperlink ref="A53" r:id="rId50" display="SING01-786"/>
    <hyperlink ref="A54" r:id="rId51" display="SING01-785"/>
    <hyperlink ref="A55" r:id="rId52" display="SING01-784"/>
    <hyperlink ref="A56" r:id="rId53" display="SING01-783"/>
    <hyperlink ref="A57" r:id="rId54" display="SING01-782"/>
    <hyperlink ref="A58" r:id="rId55" display="SING01-781"/>
    <hyperlink ref="A59" r:id="rId56" display="SING01-780"/>
    <hyperlink ref="A60" r:id="rId57" display="SING01-774"/>
    <hyperlink ref="A61" r:id="rId58" display="SING01-773"/>
    <hyperlink ref="A62" r:id="rId59" display="SING01-772"/>
    <hyperlink ref="A63" r:id="rId60" display="SING01-771"/>
    <hyperlink ref="A64" r:id="rId61" display="SING01-770"/>
    <hyperlink ref="A65" r:id="rId62" display="SING01-769"/>
    <hyperlink ref="A66" r:id="rId63" display="SING01-768"/>
    <hyperlink ref="A67" r:id="rId64" display="SING01-767"/>
    <hyperlink ref="A68" r:id="rId65" display="SING01-766"/>
    <hyperlink ref="A69" r:id="rId66" display="SING01-765"/>
    <hyperlink ref="A70" r:id="rId67" display="SING01-760"/>
    <hyperlink ref="A71" r:id="rId68" display="SING01-759"/>
    <hyperlink ref="A72" r:id="rId69" display="SING01-758"/>
    <hyperlink ref="A73" r:id="rId70" display="SING01-757"/>
    <hyperlink ref="A74" r:id="rId71" display="SING01-756"/>
    <hyperlink ref="A75" r:id="rId72" display="SING01-755"/>
    <hyperlink ref="A76" r:id="rId73" display="SING01-754"/>
    <hyperlink ref="A77" r:id="rId74" display="SING01-753"/>
    <hyperlink ref="A78" r:id="rId75" display="SING01-752"/>
    <hyperlink ref="A79" r:id="rId76" display="SING01-751"/>
    <hyperlink ref="A80" r:id="rId77" display="SING01-750"/>
    <hyperlink ref="A81" r:id="rId78" display="SING01-749"/>
    <hyperlink ref="A82" r:id="rId79" display="SING01-747"/>
    <hyperlink ref="A83" r:id="rId80" display="SING01-746"/>
    <hyperlink ref="A84" r:id="rId81" display="SING01-739"/>
    <hyperlink ref="A85" r:id="rId82" display="SING01-738"/>
    <hyperlink ref="A86" r:id="rId83" display="SING01-737"/>
    <hyperlink ref="A87" r:id="rId84" display="SING01-732"/>
    <hyperlink ref="A88" r:id="rId85" display="SING01-731"/>
    <hyperlink ref="A89" r:id="rId86" display="SING01-729"/>
    <hyperlink ref="A90" r:id="rId87" display="SING01-728"/>
    <hyperlink ref="A91" r:id="rId88" display="SING01-727"/>
    <hyperlink ref="A92" r:id="rId89" display="SING01-726"/>
    <hyperlink ref="A93" r:id="rId90" display="SING01-725"/>
    <hyperlink ref="A94" r:id="rId91" display="SING01-724"/>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2.63"/>
  </cols>
  <sheetData>
    <row r="2" customFormat="false" ht="15" hidden="false" customHeight="false" outlineLevel="0" collapsed="false">
      <c r="A2" s="230" t="s">
        <v>7466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tabColor rgb="FF0000FF"/>
    <pageSetUpPr fitToPage="false"/>
  </sheetPr>
  <dimension ref="A1:AB81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1" outlineLevelCol="0"/>
  <cols>
    <col collapsed="false" customWidth="true" hidden="false" outlineLevel="0" max="1" min="1" style="0" width="12.75"/>
    <col collapsed="false" customWidth="true" hidden="false" outlineLevel="0" max="2" min="2" style="0" width="20.14"/>
    <col collapsed="false" customWidth="true" hidden="false" outlineLevel="0" max="3" min="3" style="0" width="22.5"/>
    <col collapsed="false" customWidth="true" hidden="false" outlineLevel="0" max="4" min="4" style="0" width="26.25"/>
    <col collapsed="false" customWidth="true" hidden="false" outlineLevel="0" max="5" min="5" style="0" width="19"/>
    <col collapsed="false" customWidth="true" hidden="false" outlineLevel="0" max="6" min="6" style="0" width="17.25"/>
    <col collapsed="false" customWidth="true" hidden="false" outlineLevel="0" max="7" min="7" style="0" width="11.75"/>
    <col collapsed="false" customWidth="false" hidden="false" outlineLevel="0" max="8" min="8" style="0" width="11.5"/>
    <col collapsed="false" customWidth="true" hidden="false" outlineLevel="0" max="9" min="9" style="0" width="10"/>
    <col collapsed="false" customWidth="true" hidden="false" outlineLevel="0" max="10" min="10" style="0" width="10.75"/>
    <col collapsed="false" customWidth="true" hidden="false" outlineLevel="0" max="11" min="11" style="0" width="9"/>
    <col collapsed="false" customWidth="true" hidden="false" outlineLevel="0" max="12" min="12" style="0" width="9.75"/>
    <col collapsed="false" customWidth="true" hidden="false" outlineLevel="0" max="13" min="13" style="0" width="10.38"/>
    <col collapsed="false" customWidth="true" hidden="false" outlineLevel="0" max="14" min="14" style="0" width="24.25"/>
    <col collapsed="false" customWidth="true" hidden="false" outlineLevel="0" max="28" min="15" style="0" width="8.63"/>
    <col collapsed="false" customWidth="true" hidden="false" outlineLevel="0" max="1025" min="29" style="0" width="12.63"/>
  </cols>
  <sheetData>
    <row r="1" customFormat="false" ht="10.5" hidden="false" customHeight="true" outlineLevel="0" collapsed="false">
      <c r="A1" s="316" t="s">
        <v>7467</v>
      </c>
      <c r="B1" s="317"/>
      <c r="C1" s="317"/>
      <c r="D1" s="317"/>
      <c r="E1" s="317"/>
      <c r="F1" s="317"/>
      <c r="G1" s="317"/>
      <c r="H1" s="317"/>
      <c r="I1" s="317"/>
      <c r="J1" s="317"/>
      <c r="K1" s="317"/>
      <c r="L1" s="318"/>
      <c r="M1" s="317"/>
      <c r="N1" s="317"/>
      <c r="O1" s="319"/>
      <c r="P1" s="319"/>
      <c r="Q1" s="319"/>
      <c r="R1" s="319"/>
      <c r="S1" s="319"/>
      <c r="T1" s="319"/>
      <c r="U1" s="319"/>
      <c r="V1" s="319"/>
      <c r="W1" s="319"/>
      <c r="X1" s="319"/>
      <c r="Y1" s="319"/>
      <c r="Z1" s="319"/>
      <c r="AA1" s="319"/>
      <c r="AB1" s="319"/>
    </row>
    <row r="2" customFormat="false" ht="10.5" hidden="false" customHeight="true" outlineLevel="0" collapsed="false">
      <c r="A2" s="323"/>
      <c r="B2" s="323"/>
      <c r="C2" s="323"/>
      <c r="D2" s="323"/>
      <c r="E2" s="323"/>
      <c r="F2" s="323"/>
      <c r="G2" s="323"/>
      <c r="H2" s="323"/>
      <c r="I2" s="323"/>
      <c r="J2" s="323"/>
      <c r="K2" s="614"/>
      <c r="L2" s="615"/>
      <c r="M2" s="614"/>
      <c r="N2" s="614"/>
      <c r="O2" s="323"/>
      <c r="P2" s="323"/>
      <c r="Q2" s="323"/>
      <c r="R2" s="323"/>
      <c r="S2" s="323"/>
      <c r="T2" s="323"/>
      <c r="U2" s="323"/>
      <c r="V2" s="323"/>
      <c r="W2" s="323"/>
      <c r="X2" s="323"/>
      <c r="Y2" s="323"/>
      <c r="Z2" s="323"/>
      <c r="AA2" s="323"/>
      <c r="AB2" s="323"/>
    </row>
    <row r="3" customFormat="false" ht="34.5" hidden="false" customHeight="true" outlineLevel="0" collapsed="false">
      <c r="A3" s="321" t="s">
        <v>963</v>
      </c>
      <c r="B3" s="321" t="s">
        <v>83</v>
      </c>
      <c r="C3" s="321" t="s">
        <v>965</v>
      </c>
      <c r="D3" s="88" t="s">
        <v>7256</v>
      </c>
      <c r="E3" s="321" t="s">
        <v>966</v>
      </c>
      <c r="F3" s="88" t="s">
        <v>967</v>
      </c>
      <c r="G3" s="321" t="s">
        <v>79</v>
      </c>
      <c r="H3" s="88" t="s">
        <v>968</v>
      </c>
      <c r="I3" s="88" t="s">
        <v>969</v>
      </c>
      <c r="J3" s="321" t="s">
        <v>57</v>
      </c>
      <c r="K3" s="322" t="s">
        <v>970</v>
      </c>
      <c r="L3" s="89" t="s">
        <v>971</v>
      </c>
      <c r="M3" s="322" t="s">
        <v>972</v>
      </c>
      <c r="N3" s="322" t="s">
        <v>77</v>
      </c>
      <c r="O3" s="323"/>
      <c r="P3" s="323"/>
      <c r="Q3" s="323"/>
      <c r="R3" s="323"/>
      <c r="S3" s="323"/>
      <c r="T3" s="323"/>
      <c r="U3" s="323"/>
      <c r="V3" s="323"/>
      <c r="W3" s="323"/>
      <c r="X3" s="323"/>
      <c r="Y3" s="323"/>
      <c r="Z3" s="323"/>
      <c r="AA3" s="323"/>
      <c r="AB3" s="323"/>
    </row>
    <row r="4" customFormat="false" ht="10.5" hidden="false" customHeight="true" outlineLevel="0" collapsed="false">
      <c r="A4" s="668" t="s">
        <v>434</v>
      </c>
      <c r="B4" s="669"/>
      <c r="C4" s="669"/>
      <c r="D4" s="670"/>
      <c r="E4" s="669"/>
      <c r="F4" s="671"/>
      <c r="G4" s="671"/>
      <c r="H4" s="669"/>
      <c r="I4" s="671"/>
      <c r="J4" s="669"/>
      <c r="K4" s="669"/>
      <c r="L4" s="672"/>
      <c r="M4" s="669"/>
      <c r="N4" s="669"/>
      <c r="O4" s="412"/>
      <c r="P4" s="673"/>
      <c r="Q4" s="412"/>
      <c r="R4" s="412"/>
      <c r="S4" s="412"/>
      <c r="T4" s="412"/>
      <c r="U4" s="412"/>
      <c r="V4" s="412"/>
      <c r="W4" s="412"/>
      <c r="X4" s="412"/>
      <c r="Y4" s="412"/>
      <c r="Z4" s="412"/>
      <c r="AA4" s="412"/>
      <c r="AB4" s="412"/>
    </row>
    <row r="5" customFormat="false" ht="10.5" hidden="false" customHeight="true" outlineLevel="1" collapsed="false">
      <c r="A5" s="447" t="s">
        <v>7468</v>
      </c>
      <c r="B5" s="674" t="s">
        <v>434</v>
      </c>
      <c r="C5" s="675" t="s">
        <v>7469</v>
      </c>
      <c r="D5" s="676" t="s">
        <v>7470</v>
      </c>
      <c r="E5" s="675" t="s">
        <v>7471</v>
      </c>
      <c r="F5" s="506"/>
      <c r="G5" s="677" t="s">
        <v>26</v>
      </c>
      <c r="H5" s="506"/>
      <c r="I5" s="506"/>
      <c r="J5" s="506"/>
      <c r="K5" s="506"/>
      <c r="L5" s="678"/>
      <c r="M5" s="506"/>
      <c r="N5" s="506"/>
      <c r="O5" s="412"/>
      <c r="P5" s="412"/>
      <c r="Q5" s="412"/>
      <c r="R5" s="673"/>
      <c r="S5" s="412"/>
      <c r="T5" s="412"/>
      <c r="U5" s="412"/>
      <c r="V5" s="412"/>
      <c r="W5" s="412"/>
      <c r="X5" s="412"/>
      <c r="Y5" s="412"/>
      <c r="Z5" s="412"/>
      <c r="AA5" s="412"/>
      <c r="AB5" s="412"/>
    </row>
    <row r="6" customFormat="false" ht="10.5" hidden="false" customHeight="true" outlineLevel="1" collapsed="false">
      <c r="A6" s="627" t="s">
        <v>7472</v>
      </c>
      <c r="B6" s="674" t="s">
        <v>434</v>
      </c>
      <c r="C6" s="679" t="s">
        <v>7469</v>
      </c>
      <c r="D6" s="447" t="s">
        <v>7473</v>
      </c>
      <c r="E6" s="679" t="s">
        <v>7474</v>
      </c>
      <c r="F6" s="447"/>
      <c r="G6" s="677" t="s">
        <v>26</v>
      </c>
      <c r="H6" s="339"/>
      <c r="I6" s="339"/>
      <c r="J6" s="95"/>
      <c r="K6" s="506"/>
      <c r="L6" s="680"/>
      <c r="M6" s="339"/>
      <c r="N6" s="339"/>
      <c r="O6" s="673"/>
      <c r="P6" s="673"/>
      <c r="Q6" s="673"/>
      <c r="R6" s="673"/>
      <c r="S6" s="673"/>
      <c r="T6" s="673"/>
      <c r="U6" s="673"/>
      <c r="V6" s="673"/>
      <c r="W6" s="673"/>
      <c r="X6" s="673"/>
      <c r="Y6" s="673"/>
      <c r="Z6" s="673"/>
      <c r="AA6" s="673"/>
      <c r="AB6" s="673"/>
    </row>
    <row r="7" customFormat="false" ht="10.5" hidden="false" customHeight="true" outlineLevel="1" collapsed="false">
      <c r="A7" s="627" t="s">
        <v>7475</v>
      </c>
      <c r="B7" s="674" t="s">
        <v>434</v>
      </c>
      <c r="C7" s="679" t="s">
        <v>7469</v>
      </c>
      <c r="D7" s="447" t="s">
        <v>7476</v>
      </c>
      <c r="E7" s="679" t="s">
        <v>7477</v>
      </c>
      <c r="F7" s="447"/>
      <c r="G7" s="677" t="s">
        <v>26</v>
      </c>
      <c r="H7" s="339"/>
      <c r="I7" s="339"/>
      <c r="J7" s="95"/>
      <c r="K7" s="506"/>
      <c r="L7" s="680"/>
      <c r="M7" s="339"/>
      <c r="N7" s="339"/>
      <c r="O7" s="673"/>
      <c r="P7" s="673"/>
      <c r="Q7" s="673"/>
      <c r="R7" s="673"/>
      <c r="S7" s="673"/>
      <c r="T7" s="673"/>
      <c r="U7" s="673"/>
      <c r="V7" s="673"/>
      <c r="W7" s="673"/>
      <c r="X7" s="673"/>
      <c r="Y7" s="673"/>
      <c r="Z7" s="673"/>
      <c r="AA7" s="673"/>
      <c r="AB7" s="673"/>
    </row>
    <row r="8" customFormat="false" ht="10.5" hidden="false" customHeight="true" outlineLevel="1" collapsed="false">
      <c r="A8" s="627" t="s">
        <v>7478</v>
      </c>
      <c r="B8" s="674" t="s">
        <v>434</v>
      </c>
      <c r="C8" s="679" t="s">
        <v>7469</v>
      </c>
      <c r="D8" s="447" t="s">
        <v>7479</v>
      </c>
      <c r="E8" s="679" t="s">
        <v>7480</v>
      </c>
      <c r="F8" s="679"/>
      <c r="G8" s="677" t="s">
        <v>26</v>
      </c>
      <c r="H8" s="339"/>
      <c r="I8" s="339"/>
      <c r="J8" s="95"/>
      <c r="K8" s="506"/>
      <c r="L8" s="680"/>
      <c r="M8" s="339"/>
      <c r="N8" s="339"/>
      <c r="O8" s="673"/>
      <c r="P8" s="673"/>
      <c r="Q8" s="673"/>
      <c r="R8" s="673"/>
      <c r="S8" s="673"/>
      <c r="T8" s="673"/>
      <c r="U8" s="673"/>
      <c r="V8" s="673"/>
      <c r="W8" s="673"/>
      <c r="X8" s="673"/>
      <c r="Y8" s="673"/>
      <c r="Z8" s="673"/>
      <c r="AA8" s="673"/>
      <c r="AB8" s="673"/>
    </row>
    <row r="9" customFormat="false" ht="10.5" hidden="false" customHeight="true" outlineLevel="1" collapsed="false">
      <c r="A9" s="627" t="s">
        <v>7481</v>
      </c>
      <c r="B9" s="674" t="s">
        <v>434</v>
      </c>
      <c r="C9" s="679" t="s">
        <v>7469</v>
      </c>
      <c r="D9" s="447" t="s">
        <v>7482</v>
      </c>
      <c r="E9" s="679" t="s">
        <v>7483</v>
      </c>
      <c r="F9" s="679"/>
      <c r="G9" s="677" t="s">
        <v>26</v>
      </c>
      <c r="H9" s="339"/>
      <c r="I9" s="339"/>
      <c r="J9" s="95"/>
      <c r="K9" s="506"/>
      <c r="L9" s="680"/>
      <c r="M9" s="339"/>
      <c r="N9" s="339"/>
      <c r="O9" s="673"/>
      <c r="P9" s="673"/>
      <c r="Q9" s="673"/>
      <c r="R9" s="673"/>
      <c r="S9" s="673"/>
      <c r="T9" s="673"/>
      <c r="U9" s="673"/>
      <c r="V9" s="673"/>
      <c r="W9" s="673"/>
      <c r="X9" s="673"/>
      <c r="Y9" s="673"/>
      <c r="Z9" s="673"/>
      <c r="AA9" s="673"/>
      <c r="AB9" s="673"/>
    </row>
    <row r="10" customFormat="false" ht="10.5" hidden="false" customHeight="true" outlineLevel="0" collapsed="false">
      <c r="A10" s="681" t="s">
        <v>7484</v>
      </c>
      <c r="B10" s="682"/>
      <c r="C10" s="682"/>
      <c r="D10" s="683"/>
      <c r="E10" s="682"/>
      <c r="F10" s="684"/>
      <c r="G10" s="684"/>
      <c r="H10" s="682"/>
      <c r="I10" s="684"/>
      <c r="J10" s="682"/>
      <c r="K10" s="682"/>
      <c r="L10" s="682"/>
      <c r="M10" s="682"/>
      <c r="N10" s="685"/>
      <c r="O10" s="412"/>
      <c r="P10" s="412"/>
      <c r="Q10" s="412"/>
      <c r="R10" s="412"/>
      <c r="S10" s="412"/>
      <c r="T10" s="412"/>
      <c r="U10" s="412"/>
      <c r="V10" s="412"/>
      <c r="W10" s="412"/>
      <c r="X10" s="412"/>
      <c r="Y10" s="412"/>
      <c r="Z10" s="412"/>
      <c r="AA10" s="412"/>
      <c r="AB10" s="412"/>
    </row>
    <row r="11" customFormat="false" ht="10.5" hidden="false" customHeight="true" outlineLevel="1" collapsed="false">
      <c r="A11" s="627" t="s">
        <v>7485</v>
      </c>
      <c r="B11" s="686" t="s">
        <v>7486</v>
      </c>
      <c r="C11" s="348" t="s">
        <v>976</v>
      </c>
      <c r="D11" s="440" t="s">
        <v>7487</v>
      </c>
      <c r="E11" s="436" t="s">
        <v>7488</v>
      </c>
      <c r="F11" s="687"/>
      <c r="G11" s="410" t="s">
        <v>26</v>
      </c>
      <c r="H11" s="688"/>
      <c r="I11" s="689"/>
      <c r="J11" s="394"/>
      <c r="K11" s="506"/>
      <c r="L11" s="690"/>
      <c r="M11" s="97"/>
      <c r="N11" s="97"/>
      <c r="O11" s="412"/>
      <c r="P11" s="412"/>
      <c r="Q11" s="412"/>
      <c r="R11" s="412"/>
      <c r="S11" s="412"/>
      <c r="T11" s="412"/>
      <c r="U11" s="412"/>
      <c r="V11" s="412"/>
      <c r="W11" s="412"/>
      <c r="X11" s="412"/>
      <c r="Y11" s="412"/>
      <c r="Z11" s="412"/>
      <c r="AA11" s="412"/>
      <c r="AB11" s="412"/>
    </row>
    <row r="12" customFormat="false" ht="10.5" hidden="false" customHeight="true" outlineLevel="1" collapsed="false">
      <c r="A12" s="627" t="s">
        <v>7489</v>
      </c>
      <c r="B12" s="686" t="s">
        <v>7486</v>
      </c>
      <c r="C12" s="348" t="s">
        <v>7490</v>
      </c>
      <c r="D12" s="349" t="s">
        <v>7491</v>
      </c>
      <c r="E12" s="436" t="s">
        <v>7492</v>
      </c>
      <c r="F12" s="687"/>
      <c r="G12" s="410" t="s">
        <v>26</v>
      </c>
      <c r="H12" s="688"/>
      <c r="I12" s="689"/>
      <c r="J12" s="691"/>
      <c r="K12" s="506"/>
      <c r="L12" s="690"/>
      <c r="M12" s="97"/>
      <c r="N12" s="97"/>
      <c r="O12" s="412"/>
      <c r="P12" s="412"/>
      <c r="Q12" s="412"/>
      <c r="R12" s="412"/>
      <c r="S12" s="412"/>
      <c r="T12" s="412"/>
      <c r="U12" s="412"/>
      <c r="V12" s="412"/>
      <c r="W12" s="412"/>
      <c r="X12" s="412"/>
      <c r="Y12" s="412"/>
      <c r="Z12" s="412"/>
      <c r="AA12" s="412"/>
      <c r="AB12" s="323"/>
    </row>
    <row r="13" customFormat="false" ht="52.5" hidden="false" customHeight="true" outlineLevel="1" collapsed="false">
      <c r="A13" s="627" t="s">
        <v>7493</v>
      </c>
      <c r="B13" s="686" t="s">
        <v>7486</v>
      </c>
      <c r="C13" s="349" t="s">
        <v>7494</v>
      </c>
      <c r="D13" s="692" t="s">
        <v>7495</v>
      </c>
      <c r="E13" s="436" t="s">
        <v>7496</v>
      </c>
      <c r="F13" s="693"/>
      <c r="G13" s="410" t="s">
        <v>26</v>
      </c>
      <c r="H13" s="688"/>
      <c r="I13" s="689"/>
      <c r="J13" s="471"/>
      <c r="K13" s="506"/>
      <c r="L13" s="694"/>
      <c r="M13" s="97"/>
      <c r="N13" s="97"/>
      <c r="O13" s="412"/>
      <c r="P13" s="412"/>
      <c r="Q13" s="412"/>
      <c r="R13" s="412"/>
      <c r="S13" s="412"/>
      <c r="T13" s="412"/>
      <c r="U13" s="412"/>
      <c r="V13" s="412"/>
      <c r="W13" s="412"/>
      <c r="X13" s="412"/>
      <c r="Y13" s="412"/>
      <c r="Z13" s="412"/>
      <c r="AA13" s="412"/>
      <c r="AB13" s="323"/>
    </row>
    <row r="14" customFormat="false" ht="57" hidden="false" customHeight="true" outlineLevel="1" collapsed="false">
      <c r="A14" s="627" t="s">
        <v>7497</v>
      </c>
      <c r="B14" s="686" t="s">
        <v>7486</v>
      </c>
      <c r="C14" s="348" t="s">
        <v>990</v>
      </c>
      <c r="D14" s="391" t="s">
        <v>7498</v>
      </c>
      <c r="E14" s="436" t="s">
        <v>7499</v>
      </c>
      <c r="F14" s="693"/>
      <c r="G14" s="410" t="s">
        <v>26</v>
      </c>
      <c r="H14" s="688"/>
      <c r="I14" s="689"/>
      <c r="J14" s="389"/>
      <c r="K14" s="506"/>
      <c r="L14" s="694"/>
      <c r="M14" s="97"/>
      <c r="N14" s="97"/>
      <c r="O14" s="412"/>
      <c r="P14" s="412"/>
      <c r="Q14" s="412"/>
      <c r="R14" s="412"/>
      <c r="S14" s="412"/>
      <c r="T14" s="412"/>
      <c r="U14" s="412"/>
      <c r="V14" s="412"/>
      <c r="W14" s="412"/>
      <c r="X14" s="412"/>
      <c r="Y14" s="412"/>
      <c r="Z14" s="412"/>
      <c r="AA14" s="412"/>
      <c r="AB14" s="323"/>
    </row>
    <row r="15" customFormat="false" ht="10.5" hidden="false" customHeight="true" outlineLevel="1" collapsed="false">
      <c r="A15" s="627" t="s">
        <v>7500</v>
      </c>
      <c r="B15" s="686" t="s">
        <v>7486</v>
      </c>
      <c r="C15" s="348" t="s">
        <v>7501</v>
      </c>
      <c r="D15" s="391" t="s">
        <v>7502</v>
      </c>
      <c r="E15" s="436" t="s">
        <v>7503</v>
      </c>
      <c r="F15" s="693"/>
      <c r="G15" s="410" t="s">
        <v>26</v>
      </c>
      <c r="H15" s="688"/>
      <c r="I15" s="689"/>
      <c r="J15" s="471"/>
      <c r="K15" s="506"/>
      <c r="L15" s="694"/>
      <c r="M15" s="97"/>
      <c r="N15" s="97"/>
      <c r="O15" s="412"/>
      <c r="P15" s="412"/>
      <c r="Q15" s="412"/>
      <c r="R15" s="412"/>
      <c r="S15" s="412"/>
      <c r="T15" s="412"/>
      <c r="U15" s="412"/>
      <c r="V15" s="412"/>
      <c r="W15" s="412"/>
      <c r="X15" s="412"/>
      <c r="Y15" s="412"/>
      <c r="Z15" s="412"/>
      <c r="AA15" s="412"/>
      <c r="AB15" s="323"/>
    </row>
    <row r="16" customFormat="false" ht="10.5" hidden="false" customHeight="true" outlineLevel="1" collapsed="false">
      <c r="A16" s="627" t="s">
        <v>7504</v>
      </c>
      <c r="B16" s="686" t="s">
        <v>7486</v>
      </c>
      <c r="C16" s="344"/>
      <c r="D16" s="349" t="s">
        <v>7505</v>
      </c>
      <c r="E16" s="348" t="s">
        <v>995</v>
      </c>
      <c r="F16" s="348" t="s">
        <v>7506</v>
      </c>
      <c r="G16" s="410" t="s">
        <v>26</v>
      </c>
      <c r="H16" s="688"/>
      <c r="I16" s="695"/>
      <c r="J16" s="389"/>
      <c r="K16" s="506"/>
      <c r="L16" s="694"/>
      <c r="M16" s="97"/>
      <c r="N16" s="97"/>
      <c r="O16" s="412"/>
      <c r="P16" s="412"/>
      <c r="Q16" s="412"/>
      <c r="R16" s="412"/>
      <c r="S16" s="412"/>
      <c r="T16" s="412"/>
      <c r="U16" s="412"/>
      <c r="V16" s="412"/>
      <c r="W16" s="412"/>
      <c r="X16" s="412"/>
      <c r="Y16" s="412"/>
      <c r="Z16" s="412"/>
      <c r="AA16" s="412"/>
      <c r="AB16" s="323"/>
    </row>
    <row r="17" customFormat="false" ht="15" hidden="false" customHeight="false" outlineLevel="1" collapsed="false">
      <c r="A17" s="627" t="s">
        <v>7507</v>
      </c>
      <c r="B17" s="686" t="s">
        <v>7486</v>
      </c>
      <c r="C17" s="344"/>
      <c r="D17" s="349" t="s">
        <v>7508</v>
      </c>
      <c r="E17" s="348" t="s">
        <v>995</v>
      </c>
      <c r="F17" s="344"/>
      <c r="G17" s="410" t="s">
        <v>26</v>
      </c>
      <c r="H17" s="688"/>
      <c r="I17" s="695"/>
      <c r="J17" s="691"/>
      <c r="K17" s="506"/>
      <c r="L17" s="694"/>
      <c r="M17" s="97"/>
      <c r="N17" s="97"/>
      <c r="O17" s="412"/>
      <c r="P17" s="412"/>
      <c r="Q17" s="412"/>
      <c r="R17" s="412"/>
      <c r="S17" s="412"/>
      <c r="T17" s="412"/>
      <c r="U17" s="412"/>
      <c r="V17" s="412"/>
      <c r="W17" s="412"/>
      <c r="X17" s="412"/>
      <c r="Y17" s="412"/>
      <c r="Z17" s="412"/>
      <c r="AA17" s="412"/>
      <c r="AB17" s="323"/>
    </row>
    <row r="18" customFormat="false" ht="10.5" hidden="false" customHeight="true" outlineLevel="0" collapsed="false">
      <c r="A18" s="681" t="s">
        <v>436</v>
      </c>
      <c r="B18" s="682"/>
      <c r="C18" s="682"/>
      <c r="D18" s="683"/>
      <c r="E18" s="682"/>
      <c r="F18" s="684"/>
      <c r="G18" s="682"/>
      <c r="H18" s="682"/>
      <c r="I18" s="684"/>
      <c r="J18" s="682"/>
      <c r="K18" s="682"/>
      <c r="L18" s="682"/>
      <c r="M18" s="682"/>
      <c r="N18" s="685"/>
      <c r="O18" s="412"/>
      <c r="P18" s="412"/>
      <c r="Q18" s="412"/>
      <c r="R18" s="412"/>
      <c r="S18" s="412"/>
      <c r="T18" s="412"/>
      <c r="U18" s="412"/>
      <c r="V18" s="412"/>
      <c r="W18" s="412"/>
      <c r="X18" s="412"/>
      <c r="Y18" s="412"/>
      <c r="Z18" s="412"/>
      <c r="AA18" s="412"/>
      <c r="AB18" s="412"/>
    </row>
    <row r="19" customFormat="false" ht="10.5" hidden="false" customHeight="true" outlineLevel="1" collapsed="false">
      <c r="A19" s="627" t="s">
        <v>7509</v>
      </c>
      <c r="B19" s="686" t="s">
        <v>7510</v>
      </c>
      <c r="C19" s="348" t="s">
        <v>976</v>
      </c>
      <c r="D19" s="440" t="s">
        <v>7487</v>
      </c>
      <c r="E19" s="436" t="s">
        <v>7488</v>
      </c>
      <c r="F19" s="687"/>
      <c r="G19" s="410" t="s">
        <v>26</v>
      </c>
      <c r="H19" s="688"/>
      <c r="I19" s="689"/>
      <c r="J19" s="394"/>
      <c r="K19" s="506"/>
      <c r="L19" s="690"/>
      <c r="M19" s="97"/>
      <c r="N19" s="97"/>
      <c r="O19" s="412"/>
      <c r="P19" s="412"/>
      <c r="Q19" s="412"/>
      <c r="R19" s="412"/>
      <c r="S19" s="412"/>
      <c r="T19" s="412"/>
      <c r="U19" s="412"/>
      <c r="V19" s="412"/>
      <c r="W19" s="412"/>
      <c r="X19" s="412"/>
      <c r="Y19" s="412"/>
      <c r="Z19" s="412"/>
      <c r="AA19" s="412"/>
      <c r="AB19" s="412"/>
    </row>
    <row r="20" customFormat="false" ht="10.5" hidden="false" customHeight="true" outlineLevel="1" collapsed="false">
      <c r="A20" s="627" t="s">
        <v>7511</v>
      </c>
      <c r="B20" s="686" t="s">
        <v>7510</v>
      </c>
      <c r="C20" s="348" t="s">
        <v>7490</v>
      </c>
      <c r="D20" s="349" t="s">
        <v>7491</v>
      </c>
      <c r="E20" s="436" t="s">
        <v>7492</v>
      </c>
      <c r="F20" s="687"/>
      <c r="G20" s="410" t="s">
        <v>26</v>
      </c>
      <c r="H20" s="688"/>
      <c r="I20" s="689"/>
      <c r="J20" s="691"/>
      <c r="K20" s="506"/>
      <c r="L20" s="690"/>
      <c r="M20" s="97"/>
      <c r="N20" s="97"/>
      <c r="O20" s="412"/>
      <c r="P20" s="412"/>
      <c r="Q20" s="412"/>
      <c r="R20" s="412"/>
      <c r="S20" s="412"/>
      <c r="T20" s="412"/>
      <c r="U20" s="412"/>
      <c r="V20" s="412"/>
      <c r="W20" s="412"/>
      <c r="X20" s="412"/>
      <c r="Y20" s="412"/>
      <c r="Z20" s="412"/>
      <c r="AA20" s="412"/>
      <c r="AB20" s="323"/>
    </row>
    <row r="21" customFormat="false" ht="15" hidden="false" customHeight="false" outlineLevel="1" collapsed="false">
      <c r="A21" s="627" t="s">
        <v>7512</v>
      </c>
      <c r="B21" s="686" t="s">
        <v>7510</v>
      </c>
      <c r="C21" s="349" t="s">
        <v>7494</v>
      </c>
      <c r="D21" s="692" t="s">
        <v>7495</v>
      </c>
      <c r="E21" s="436" t="s">
        <v>7496</v>
      </c>
      <c r="F21" s="693"/>
      <c r="G21" s="410" t="s">
        <v>26</v>
      </c>
      <c r="H21" s="688"/>
      <c r="I21" s="689"/>
      <c r="J21" s="471"/>
      <c r="K21" s="506"/>
      <c r="L21" s="694"/>
      <c r="M21" s="97"/>
      <c r="N21" s="97"/>
      <c r="O21" s="412"/>
      <c r="P21" s="412"/>
      <c r="Q21" s="412"/>
      <c r="R21" s="412"/>
      <c r="S21" s="412"/>
      <c r="T21" s="412"/>
      <c r="U21" s="412"/>
      <c r="V21" s="412"/>
      <c r="W21" s="412"/>
      <c r="X21" s="412"/>
      <c r="Y21" s="412"/>
      <c r="Z21" s="412"/>
      <c r="AA21" s="412"/>
      <c r="AB21" s="323"/>
    </row>
    <row r="22" customFormat="false" ht="15" hidden="false" customHeight="false" outlineLevel="1" collapsed="false">
      <c r="A22" s="627" t="s">
        <v>7513</v>
      </c>
      <c r="B22" s="686" t="s">
        <v>7510</v>
      </c>
      <c r="C22" s="348" t="s">
        <v>990</v>
      </c>
      <c r="D22" s="391" t="s">
        <v>7498</v>
      </c>
      <c r="E22" s="436" t="s">
        <v>7499</v>
      </c>
      <c r="F22" s="693"/>
      <c r="G22" s="410" t="s">
        <v>26</v>
      </c>
      <c r="H22" s="688"/>
      <c r="I22" s="689"/>
      <c r="J22" s="389"/>
      <c r="K22" s="506"/>
      <c r="L22" s="694"/>
      <c r="M22" s="97"/>
      <c r="N22" s="97"/>
      <c r="O22" s="412"/>
      <c r="P22" s="412"/>
      <c r="Q22" s="412"/>
      <c r="R22" s="412"/>
      <c r="S22" s="412"/>
      <c r="T22" s="412"/>
      <c r="U22" s="412"/>
      <c r="V22" s="412"/>
      <c r="W22" s="412"/>
      <c r="X22" s="412"/>
      <c r="Y22" s="412"/>
      <c r="Z22" s="412"/>
      <c r="AA22" s="412"/>
      <c r="AB22" s="323"/>
    </row>
    <row r="23" customFormat="false" ht="10.5" hidden="false" customHeight="true" outlineLevel="1" collapsed="false">
      <c r="A23" s="627" t="s">
        <v>7514</v>
      </c>
      <c r="B23" s="686" t="s">
        <v>7510</v>
      </c>
      <c r="C23" s="348" t="s">
        <v>7501</v>
      </c>
      <c r="D23" s="391" t="s">
        <v>7502</v>
      </c>
      <c r="E23" s="436" t="s">
        <v>7503</v>
      </c>
      <c r="F23" s="693"/>
      <c r="G23" s="410" t="s">
        <v>26</v>
      </c>
      <c r="H23" s="688"/>
      <c r="I23" s="689"/>
      <c r="J23" s="471"/>
      <c r="K23" s="506"/>
      <c r="L23" s="694"/>
      <c r="M23" s="97"/>
      <c r="N23" s="97"/>
      <c r="O23" s="412"/>
      <c r="P23" s="412"/>
      <c r="Q23" s="412"/>
      <c r="R23" s="412"/>
      <c r="S23" s="412"/>
      <c r="T23" s="412"/>
      <c r="U23" s="412"/>
      <c r="V23" s="412"/>
      <c r="W23" s="412"/>
      <c r="X23" s="412"/>
      <c r="Y23" s="412"/>
      <c r="Z23" s="412"/>
      <c r="AA23" s="412"/>
      <c r="AB23" s="323"/>
    </row>
    <row r="24" customFormat="false" ht="10.5" hidden="false" customHeight="true" outlineLevel="1" collapsed="false">
      <c r="A24" s="627" t="s">
        <v>7515</v>
      </c>
      <c r="B24" s="686" t="s">
        <v>7510</v>
      </c>
      <c r="C24" s="344"/>
      <c r="D24" s="349" t="s">
        <v>7505</v>
      </c>
      <c r="E24" s="348" t="s">
        <v>995</v>
      </c>
      <c r="F24" s="348" t="s">
        <v>7506</v>
      </c>
      <c r="G24" s="410" t="s">
        <v>26</v>
      </c>
      <c r="H24" s="688"/>
      <c r="I24" s="695"/>
      <c r="J24" s="389"/>
      <c r="K24" s="506"/>
      <c r="L24" s="694"/>
      <c r="M24" s="97"/>
      <c r="N24" s="97"/>
      <c r="O24" s="412"/>
      <c r="P24" s="412"/>
      <c r="Q24" s="412"/>
      <c r="R24" s="412"/>
      <c r="S24" s="412"/>
      <c r="T24" s="412"/>
      <c r="U24" s="412"/>
      <c r="V24" s="412"/>
      <c r="W24" s="412"/>
      <c r="X24" s="412"/>
      <c r="Y24" s="412"/>
      <c r="Z24" s="412"/>
      <c r="AA24" s="412"/>
      <c r="AB24" s="323"/>
    </row>
    <row r="25" customFormat="false" ht="15" hidden="false" customHeight="false" outlineLevel="1" collapsed="false">
      <c r="A25" s="627" t="s">
        <v>7516</v>
      </c>
      <c r="B25" s="686" t="s">
        <v>7510</v>
      </c>
      <c r="C25" s="344"/>
      <c r="D25" s="349" t="s">
        <v>7508</v>
      </c>
      <c r="E25" s="348" t="s">
        <v>995</v>
      </c>
      <c r="F25" s="344"/>
      <c r="G25" s="410" t="s">
        <v>26</v>
      </c>
      <c r="H25" s="688"/>
      <c r="I25" s="695"/>
      <c r="J25" s="691"/>
      <c r="K25" s="506"/>
      <c r="L25" s="694"/>
      <c r="M25" s="97"/>
      <c r="N25" s="97"/>
      <c r="O25" s="412"/>
      <c r="P25" s="412"/>
      <c r="Q25" s="412"/>
      <c r="R25" s="412"/>
      <c r="S25" s="412"/>
      <c r="T25" s="412"/>
      <c r="U25" s="412"/>
      <c r="V25" s="412"/>
      <c r="W25" s="412"/>
      <c r="X25" s="412"/>
      <c r="Y25" s="412"/>
      <c r="Z25" s="412"/>
      <c r="AA25" s="412"/>
      <c r="AB25" s="323"/>
    </row>
    <row r="26" customFormat="false" ht="10.5" hidden="false" customHeight="true" outlineLevel="0" collapsed="false">
      <c r="A26" s="681" t="s">
        <v>437</v>
      </c>
      <c r="B26" s="682"/>
      <c r="C26" s="682"/>
      <c r="D26" s="683"/>
      <c r="E26" s="682"/>
      <c r="F26" s="684"/>
      <c r="G26" s="684"/>
      <c r="H26" s="682"/>
      <c r="I26" s="684"/>
      <c r="J26" s="682"/>
      <c r="K26" s="682"/>
      <c r="L26" s="696"/>
      <c r="M26" s="682"/>
      <c r="N26" s="685"/>
      <c r="O26" s="412"/>
      <c r="P26" s="412"/>
      <c r="Q26" s="412"/>
      <c r="S26" s="412"/>
      <c r="T26" s="412"/>
      <c r="U26" s="412"/>
      <c r="V26" s="412"/>
      <c r="W26" s="412"/>
      <c r="X26" s="412"/>
      <c r="Y26" s="412"/>
      <c r="Z26" s="412"/>
      <c r="AA26" s="412"/>
      <c r="AB26" s="412"/>
    </row>
    <row r="27" customFormat="false" ht="10.5" hidden="false" customHeight="true" outlineLevel="1" collapsed="false">
      <c r="A27" s="627" t="s">
        <v>2934</v>
      </c>
      <c r="B27" s="686" t="s">
        <v>7517</v>
      </c>
      <c r="C27" s="348" t="s">
        <v>976</v>
      </c>
      <c r="D27" s="440" t="s">
        <v>7487</v>
      </c>
      <c r="E27" s="436" t="s">
        <v>7488</v>
      </c>
      <c r="F27" s="687"/>
      <c r="G27" s="410" t="s">
        <v>26</v>
      </c>
      <c r="H27" s="12"/>
      <c r="I27" s="12"/>
      <c r="J27" s="12"/>
      <c r="K27" s="506"/>
      <c r="L27" s="697"/>
      <c r="M27" s="98"/>
      <c r="N27" s="98"/>
      <c r="O27" s="323"/>
      <c r="P27" s="323"/>
      <c r="Q27" s="323"/>
      <c r="S27" s="323"/>
      <c r="T27" s="323"/>
      <c r="U27" s="323"/>
      <c r="V27" s="323"/>
      <c r="W27" s="323"/>
      <c r="X27" s="323"/>
      <c r="Y27" s="323"/>
      <c r="Z27" s="323"/>
      <c r="AA27" s="323"/>
      <c r="AB27" s="323"/>
    </row>
    <row r="28" customFormat="false" ht="10.5" hidden="false" customHeight="true" outlineLevel="1" collapsed="false">
      <c r="A28" s="627" t="s">
        <v>2938</v>
      </c>
      <c r="B28" s="686" t="s">
        <v>7517</v>
      </c>
      <c r="C28" s="348" t="s">
        <v>7490</v>
      </c>
      <c r="D28" s="349" t="s">
        <v>7491</v>
      </c>
      <c r="E28" s="436" t="s">
        <v>7492</v>
      </c>
      <c r="F28" s="687"/>
      <c r="G28" s="410" t="s">
        <v>26</v>
      </c>
      <c r="H28" s="12"/>
      <c r="I28" s="12"/>
      <c r="J28" s="12"/>
      <c r="K28" s="506"/>
      <c r="L28" s="697"/>
      <c r="M28" s="98"/>
      <c r="N28" s="98"/>
      <c r="O28" s="323"/>
      <c r="P28" s="323"/>
      <c r="Q28" s="323"/>
      <c r="S28" s="323"/>
      <c r="T28" s="323"/>
      <c r="U28" s="323"/>
      <c r="V28" s="323"/>
      <c r="W28" s="323"/>
      <c r="X28" s="323"/>
      <c r="Y28" s="323"/>
      <c r="Z28" s="323"/>
      <c r="AA28" s="323"/>
      <c r="AB28" s="323"/>
    </row>
    <row r="29" customFormat="false" ht="10.5" hidden="false" customHeight="true" outlineLevel="1" collapsed="false">
      <c r="A29" s="627" t="s">
        <v>2941</v>
      </c>
      <c r="B29" s="686" t="s">
        <v>7517</v>
      </c>
      <c r="C29" s="349" t="s">
        <v>7494</v>
      </c>
      <c r="D29" s="692" t="s">
        <v>7495</v>
      </c>
      <c r="E29" s="436" t="s">
        <v>7496</v>
      </c>
      <c r="F29" s="693"/>
      <c r="G29" s="410" t="s">
        <v>26</v>
      </c>
      <c r="H29" s="12"/>
      <c r="I29" s="12"/>
      <c r="J29" s="12"/>
      <c r="K29" s="506"/>
      <c r="L29" s="697"/>
      <c r="M29" s="98"/>
      <c r="N29" s="98"/>
      <c r="O29" s="323"/>
      <c r="P29" s="323"/>
      <c r="Q29" s="323"/>
      <c r="S29" s="323"/>
      <c r="T29" s="323"/>
      <c r="U29" s="323"/>
      <c r="V29" s="323"/>
      <c r="W29" s="323"/>
      <c r="X29" s="323"/>
      <c r="Y29" s="323"/>
      <c r="Z29" s="323"/>
      <c r="AA29" s="323"/>
      <c r="AB29" s="323"/>
    </row>
    <row r="30" customFormat="false" ht="10.5" hidden="false" customHeight="true" outlineLevel="1" collapsed="false">
      <c r="A30" s="627" t="s">
        <v>2945</v>
      </c>
      <c r="B30" s="686" t="s">
        <v>7517</v>
      </c>
      <c r="C30" s="348" t="s">
        <v>990</v>
      </c>
      <c r="D30" s="391" t="s">
        <v>7498</v>
      </c>
      <c r="E30" s="436" t="s">
        <v>7499</v>
      </c>
      <c r="F30" s="693"/>
      <c r="G30" s="410" t="s">
        <v>26</v>
      </c>
      <c r="H30" s="12"/>
      <c r="I30" s="12"/>
      <c r="J30" s="12"/>
      <c r="K30" s="506"/>
      <c r="L30" s="697"/>
      <c r="M30" s="98"/>
      <c r="N30" s="98"/>
      <c r="O30" s="323"/>
      <c r="P30" s="323"/>
      <c r="Q30" s="323"/>
      <c r="S30" s="323"/>
      <c r="T30" s="323"/>
      <c r="U30" s="323"/>
      <c r="V30" s="323"/>
      <c r="W30" s="323"/>
      <c r="X30" s="323"/>
      <c r="Y30" s="323"/>
      <c r="Z30" s="323"/>
      <c r="AA30" s="323"/>
      <c r="AB30" s="323"/>
    </row>
    <row r="31" customFormat="false" ht="10.5" hidden="false" customHeight="true" outlineLevel="1" collapsed="false">
      <c r="A31" s="627" t="s">
        <v>2948</v>
      </c>
      <c r="B31" s="686" t="s">
        <v>7517</v>
      </c>
      <c r="C31" s="348" t="s">
        <v>7501</v>
      </c>
      <c r="D31" s="391" t="s">
        <v>7502</v>
      </c>
      <c r="E31" s="436" t="s">
        <v>7503</v>
      </c>
      <c r="F31" s="693"/>
      <c r="G31" s="410" t="s">
        <v>26</v>
      </c>
      <c r="H31" s="12"/>
      <c r="I31" s="12"/>
      <c r="J31" s="12"/>
      <c r="K31" s="506"/>
      <c r="L31" s="697"/>
      <c r="M31" s="98"/>
      <c r="N31" s="98"/>
      <c r="O31" s="323"/>
      <c r="P31" s="323"/>
      <c r="Q31" s="323"/>
      <c r="S31" s="323"/>
      <c r="T31" s="323"/>
      <c r="U31" s="323"/>
      <c r="V31" s="323"/>
      <c r="W31" s="323"/>
      <c r="X31" s="323"/>
      <c r="Y31" s="323"/>
      <c r="Z31" s="323"/>
      <c r="AA31" s="323"/>
      <c r="AB31" s="323"/>
    </row>
    <row r="32" customFormat="false" ht="10.5" hidden="false" customHeight="true" outlineLevel="1" collapsed="false">
      <c r="A32" s="627" t="s">
        <v>2951</v>
      </c>
      <c r="B32" s="686" t="s">
        <v>7517</v>
      </c>
      <c r="C32" s="344"/>
      <c r="D32" s="335" t="s">
        <v>7518</v>
      </c>
      <c r="E32" s="337" t="s">
        <v>995</v>
      </c>
      <c r="F32" s="337" t="s">
        <v>7519</v>
      </c>
      <c r="G32" s="410" t="s">
        <v>26</v>
      </c>
      <c r="H32" s="12"/>
      <c r="I32" s="12"/>
      <c r="J32" s="12"/>
      <c r="K32" s="506"/>
      <c r="L32" s="697"/>
      <c r="M32" s="98"/>
      <c r="N32" s="98"/>
      <c r="O32" s="323"/>
      <c r="P32" s="323"/>
      <c r="Q32" s="323"/>
      <c r="S32" s="323"/>
      <c r="T32" s="323"/>
      <c r="U32" s="323"/>
      <c r="V32" s="323"/>
      <c r="W32" s="323"/>
      <c r="X32" s="323"/>
      <c r="Y32" s="323"/>
      <c r="Z32" s="323"/>
      <c r="AA32" s="323"/>
      <c r="AB32" s="323"/>
    </row>
    <row r="33" customFormat="false" ht="10.5" hidden="false" customHeight="true" outlineLevel="1" collapsed="false">
      <c r="A33" s="627" t="s">
        <v>2954</v>
      </c>
      <c r="B33" s="686" t="s">
        <v>7517</v>
      </c>
      <c r="C33" s="344"/>
      <c r="D33" s="343" t="s">
        <v>7520</v>
      </c>
      <c r="E33" s="348" t="s">
        <v>995</v>
      </c>
      <c r="F33" s="344"/>
      <c r="G33" s="410" t="s">
        <v>26</v>
      </c>
      <c r="H33" s="12"/>
      <c r="I33" s="12"/>
      <c r="J33" s="12"/>
      <c r="K33" s="506"/>
      <c r="L33" s="94"/>
      <c r="M33" s="98"/>
      <c r="N33" s="98"/>
      <c r="O33" s="323"/>
      <c r="P33" s="323"/>
      <c r="Q33" s="323"/>
      <c r="S33" s="323"/>
      <c r="T33" s="323"/>
      <c r="U33" s="323"/>
      <c r="V33" s="323"/>
      <c r="W33" s="323"/>
      <c r="X33" s="323"/>
      <c r="Y33" s="323"/>
      <c r="Z33" s="323"/>
      <c r="AA33" s="323"/>
      <c r="AB33" s="323"/>
    </row>
    <row r="34" customFormat="false" ht="10.5" hidden="false" customHeight="true" outlineLevel="0" collapsed="false">
      <c r="A34" s="681" t="s">
        <v>7521</v>
      </c>
      <c r="B34" s="682"/>
      <c r="C34" s="682"/>
      <c r="D34" s="683"/>
      <c r="E34" s="682"/>
      <c r="F34" s="684"/>
      <c r="G34" s="684"/>
      <c r="H34" s="682"/>
      <c r="I34" s="684"/>
      <c r="J34" s="682"/>
      <c r="K34" s="682"/>
      <c r="L34" s="696"/>
      <c r="M34" s="682"/>
      <c r="N34" s="685"/>
      <c r="O34" s="412"/>
      <c r="P34" s="412"/>
      <c r="Q34" s="412"/>
      <c r="S34" s="412"/>
      <c r="T34" s="412"/>
      <c r="U34" s="412"/>
      <c r="V34" s="412"/>
      <c r="W34" s="412"/>
      <c r="X34" s="412"/>
      <c r="Y34" s="412"/>
      <c r="Z34" s="412"/>
      <c r="AA34" s="412"/>
      <c r="AB34" s="412"/>
    </row>
    <row r="35" customFormat="false" ht="10.5" hidden="false" customHeight="true" outlineLevel="1" collapsed="false">
      <c r="A35" s="627" t="s">
        <v>2980</v>
      </c>
      <c r="B35" s="686" t="s">
        <v>7522</v>
      </c>
      <c r="C35" s="348" t="s">
        <v>976</v>
      </c>
      <c r="D35" s="440" t="s">
        <v>7487</v>
      </c>
      <c r="E35" s="436" t="s">
        <v>7488</v>
      </c>
      <c r="F35" s="687"/>
      <c r="G35" s="410" t="s">
        <v>26</v>
      </c>
      <c r="H35" s="12"/>
      <c r="I35" s="12"/>
      <c r="J35" s="12"/>
      <c r="K35" s="506"/>
      <c r="L35" s="697"/>
      <c r="M35" s="98"/>
      <c r="N35" s="98"/>
      <c r="O35" s="323"/>
      <c r="P35" s="323"/>
      <c r="Q35" s="323"/>
      <c r="R35" s="323"/>
      <c r="S35" s="323"/>
      <c r="T35" s="323"/>
      <c r="U35" s="323"/>
      <c r="V35" s="323"/>
      <c r="W35" s="323"/>
      <c r="X35" s="323"/>
      <c r="Y35" s="323"/>
      <c r="Z35" s="323"/>
      <c r="AA35" s="323"/>
      <c r="AB35" s="323"/>
    </row>
    <row r="36" customFormat="false" ht="10.5" hidden="false" customHeight="true" outlineLevel="1" collapsed="false">
      <c r="A36" s="627" t="s">
        <v>2986</v>
      </c>
      <c r="B36" s="686" t="s">
        <v>7522</v>
      </c>
      <c r="C36" s="348" t="s">
        <v>7490</v>
      </c>
      <c r="D36" s="349" t="s">
        <v>7491</v>
      </c>
      <c r="E36" s="436" t="s">
        <v>7492</v>
      </c>
      <c r="F36" s="687"/>
      <c r="G36" s="410" t="s">
        <v>26</v>
      </c>
      <c r="H36" s="12"/>
      <c r="I36" s="12"/>
      <c r="J36" s="12"/>
      <c r="K36" s="506"/>
      <c r="L36" s="697"/>
      <c r="M36" s="98"/>
      <c r="N36" s="98"/>
      <c r="O36" s="323"/>
      <c r="P36" s="323"/>
      <c r="Q36" s="323"/>
      <c r="R36" s="323"/>
      <c r="S36" s="323"/>
      <c r="T36" s="323"/>
      <c r="U36" s="323"/>
      <c r="V36" s="323"/>
      <c r="W36" s="323"/>
      <c r="X36" s="323"/>
      <c r="Y36" s="323"/>
      <c r="Z36" s="323"/>
      <c r="AA36" s="323"/>
      <c r="AB36" s="323"/>
    </row>
    <row r="37" customFormat="false" ht="10.5" hidden="false" customHeight="true" outlineLevel="1" collapsed="false">
      <c r="A37" s="627" t="s">
        <v>2989</v>
      </c>
      <c r="B37" s="686" t="s">
        <v>7522</v>
      </c>
      <c r="C37" s="349" t="s">
        <v>7494</v>
      </c>
      <c r="D37" s="692" t="s">
        <v>7495</v>
      </c>
      <c r="E37" s="436" t="s">
        <v>7496</v>
      </c>
      <c r="F37" s="693"/>
      <c r="G37" s="410" t="s">
        <v>26</v>
      </c>
      <c r="H37" s="12"/>
      <c r="I37" s="12"/>
      <c r="J37" s="12"/>
      <c r="K37" s="506"/>
      <c r="L37" s="697"/>
      <c r="M37" s="98"/>
      <c r="N37" s="98"/>
      <c r="O37" s="323"/>
      <c r="P37" s="323"/>
      <c r="Q37" s="323"/>
      <c r="R37" s="323"/>
      <c r="S37" s="323"/>
      <c r="T37" s="323"/>
      <c r="U37" s="323"/>
      <c r="V37" s="323"/>
      <c r="W37" s="323"/>
      <c r="X37" s="323"/>
      <c r="Y37" s="323"/>
      <c r="Z37" s="323"/>
      <c r="AA37" s="323"/>
      <c r="AB37" s="323"/>
    </row>
    <row r="38" customFormat="false" ht="10.5" hidden="false" customHeight="true" outlineLevel="1" collapsed="false">
      <c r="A38" s="627" t="s">
        <v>2991</v>
      </c>
      <c r="B38" s="686" t="s">
        <v>7522</v>
      </c>
      <c r="C38" s="348" t="s">
        <v>990</v>
      </c>
      <c r="D38" s="391" t="s">
        <v>7498</v>
      </c>
      <c r="E38" s="436" t="s">
        <v>7499</v>
      </c>
      <c r="F38" s="693"/>
      <c r="G38" s="410" t="s">
        <v>26</v>
      </c>
      <c r="H38" s="12"/>
      <c r="I38" s="12"/>
      <c r="J38" s="12"/>
      <c r="K38" s="506"/>
      <c r="L38" s="697"/>
      <c r="M38" s="98"/>
      <c r="N38" s="98"/>
      <c r="O38" s="323"/>
      <c r="P38" s="323"/>
      <c r="Q38" s="323"/>
      <c r="R38" s="323"/>
      <c r="S38" s="323"/>
      <c r="T38" s="323"/>
      <c r="U38" s="323"/>
      <c r="V38" s="323"/>
      <c r="W38" s="323"/>
      <c r="X38" s="323"/>
      <c r="Y38" s="323"/>
      <c r="Z38" s="323"/>
      <c r="AA38" s="323"/>
      <c r="AB38" s="323"/>
    </row>
    <row r="39" customFormat="false" ht="10.5" hidden="false" customHeight="true" outlineLevel="1" collapsed="false">
      <c r="A39" s="627" t="s">
        <v>2993</v>
      </c>
      <c r="B39" s="686" t="s">
        <v>7522</v>
      </c>
      <c r="C39" s="348" t="s">
        <v>7501</v>
      </c>
      <c r="D39" s="391" t="s">
        <v>7502</v>
      </c>
      <c r="E39" s="436" t="s">
        <v>7503</v>
      </c>
      <c r="F39" s="693"/>
      <c r="G39" s="410" t="s">
        <v>26</v>
      </c>
      <c r="H39" s="12"/>
      <c r="I39" s="12"/>
      <c r="J39" s="12"/>
      <c r="K39" s="506"/>
      <c r="L39" s="697"/>
      <c r="M39" s="98"/>
      <c r="N39" s="98"/>
      <c r="O39" s="323"/>
      <c r="P39" s="323"/>
      <c r="Q39" s="323"/>
      <c r="R39" s="323"/>
      <c r="S39" s="323"/>
      <c r="T39" s="323"/>
      <c r="U39" s="323"/>
      <c r="V39" s="323"/>
      <c r="W39" s="323"/>
      <c r="X39" s="323"/>
      <c r="Y39" s="323"/>
      <c r="Z39" s="323"/>
      <c r="AA39" s="323"/>
      <c r="AB39" s="323"/>
    </row>
    <row r="40" customFormat="false" ht="10.5" hidden="false" customHeight="true" outlineLevel="1" collapsed="false">
      <c r="A40" s="627" t="s">
        <v>2995</v>
      </c>
      <c r="B40" s="686" t="s">
        <v>7522</v>
      </c>
      <c r="C40" s="344"/>
      <c r="D40" s="335" t="s">
        <v>7523</v>
      </c>
      <c r="E40" s="356" t="s">
        <v>995</v>
      </c>
      <c r="F40" s="356" t="s">
        <v>7524</v>
      </c>
      <c r="G40" s="410" t="s">
        <v>26</v>
      </c>
      <c r="H40" s="12"/>
      <c r="I40" s="12"/>
      <c r="J40" s="12"/>
      <c r="K40" s="506"/>
      <c r="L40" s="697"/>
      <c r="M40" s="98"/>
      <c r="N40" s="98"/>
      <c r="O40" s="323"/>
      <c r="P40" s="323"/>
      <c r="Q40" s="323"/>
      <c r="R40" s="323"/>
      <c r="S40" s="323"/>
      <c r="T40" s="323"/>
      <c r="U40" s="323"/>
      <c r="V40" s="323"/>
      <c r="W40" s="323"/>
      <c r="X40" s="323"/>
      <c r="Y40" s="323"/>
      <c r="Z40" s="323"/>
      <c r="AA40" s="323"/>
      <c r="AB40" s="323"/>
    </row>
    <row r="41" customFormat="false" ht="10.5" hidden="false" customHeight="true" outlineLevel="1" collapsed="false">
      <c r="A41" s="627" t="s">
        <v>2997</v>
      </c>
      <c r="B41" s="686" t="s">
        <v>7522</v>
      </c>
      <c r="C41" s="344"/>
      <c r="D41" s="343" t="s">
        <v>7525</v>
      </c>
      <c r="E41" s="349" t="s">
        <v>995</v>
      </c>
      <c r="F41" s="349"/>
      <c r="G41" s="410" t="s">
        <v>26</v>
      </c>
      <c r="H41" s="12"/>
      <c r="I41" s="12"/>
      <c r="J41" s="12"/>
      <c r="K41" s="506"/>
      <c r="L41" s="94"/>
      <c r="M41" s="98"/>
      <c r="N41" s="98"/>
      <c r="O41" s="323"/>
      <c r="P41" s="323"/>
      <c r="Q41" s="323"/>
      <c r="R41" s="323"/>
      <c r="S41" s="323"/>
      <c r="T41" s="323"/>
      <c r="U41" s="323"/>
      <c r="V41" s="323"/>
      <c r="W41" s="323"/>
      <c r="X41" s="323"/>
      <c r="Y41" s="323"/>
      <c r="Z41" s="323"/>
      <c r="AA41" s="323"/>
      <c r="AB41" s="323"/>
    </row>
    <row r="42" customFormat="false" ht="10.5" hidden="false" customHeight="true" outlineLevel="0" collapsed="false">
      <c r="A42" s="681" t="s">
        <v>7526</v>
      </c>
      <c r="B42" s="682"/>
      <c r="C42" s="682"/>
      <c r="D42" s="683"/>
      <c r="E42" s="682"/>
      <c r="F42" s="684"/>
      <c r="G42" s="684"/>
      <c r="H42" s="682"/>
      <c r="I42" s="684"/>
      <c r="J42" s="682"/>
      <c r="K42" s="682"/>
      <c r="L42" s="696"/>
      <c r="M42" s="682"/>
      <c r="N42" s="685"/>
      <c r="O42" s="412"/>
      <c r="P42" s="412"/>
      <c r="Q42" s="412"/>
      <c r="R42" s="412"/>
      <c r="S42" s="412"/>
      <c r="T42" s="412"/>
      <c r="U42" s="412"/>
      <c r="V42" s="412"/>
      <c r="W42" s="412"/>
      <c r="X42" s="412"/>
      <c r="Y42" s="412"/>
      <c r="Z42" s="412"/>
      <c r="AA42" s="412"/>
      <c r="AB42" s="412"/>
    </row>
    <row r="43" customFormat="false" ht="10.5" hidden="false" customHeight="true" outlineLevel="1" collapsed="false">
      <c r="A43" s="627" t="s">
        <v>7527</v>
      </c>
      <c r="B43" s="686" t="s">
        <v>7528</v>
      </c>
      <c r="C43" s="348" t="s">
        <v>976</v>
      </c>
      <c r="D43" s="440" t="s">
        <v>7487</v>
      </c>
      <c r="E43" s="436" t="s">
        <v>7529</v>
      </c>
      <c r="F43" s="687"/>
      <c r="G43" s="410" t="s">
        <v>26</v>
      </c>
      <c r="H43" s="12"/>
      <c r="I43" s="12"/>
      <c r="J43" s="12"/>
      <c r="K43" s="506"/>
      <c r="L43" s="697"/>
      <c r="M43" s="98"/>
      <c r="N43" s="98"/>
      <c r="O43" s="323"/>
      <c r="P43" s="323"/>
      <c r="Q43" s="323"/>
      <c r="R43" s="323"/>
      <c r="S43" s="323"/>
      <c r="T43" s="323"/>
      <c r="U43" s="323"/>
      <c r="V43" s="323"/>
      <c r="W43" s="323"/>
      <c r="X43" s="323"/>
      <c r="Y43" s="323"/>
      <c r="Z43" s="323"/>
      <c r="AA43" s="323"/>
      <c r="AB43" s="323"/>
    </row>
    <row r="44" customFormat="false" ht="10.5" hidden="false" customHeight="true" outlineLevel="1" collapsed="false">
      <c r="A44" s="627" t="s">
        <v>7530</v>
      </c>
      <c r="B44" s="686" t="s">
        <v>7528</v>
      </c>
      <c r="C44" s="348" t="s">
        <v>7490</v>
      </c>
      <c r="D44" s="349" t="s">
        <v>7491</v>
      </c>
      <c r="E44" s="436" t="s">
        <v>7492</v>
      </c>
      <c r="F44" s="687"/>
      <c r="G44" s="410" t="s">
        <v>26</v>
      </c>
      <c r="H44" s="12"/>
      <c r="I44" s="12"/>
      <c r="J44" s="12"/>
      <c r="K44" s="506"/>
      <c r="L44" s="697"/>
      <c r="M44" s="98"/>
      <c r="N44" s="98"/>
      <c r="O44" s="323"/>
      <c r="P44" s="323"/>
      <c r="Q44" s="323"/>
      <c r="R44" s="323"/>
      <c r="S44" s="323"/>
      <c r="T44" s="323"/>
      <c r="U44" s="323"/>
      <c r="V44" s="323"/>
      <c r="W44" s="323"/>
      <c r="X44" s="323"/>
      <c r="Y44" s="323"/>
      <c r="Z44" s="323"/>
      <c r="AA44" s="323"/>
      <c r="AB44" s="323"/>
    </row>
    <row r="45" customFormat="false" ht="10.5" hidden="false" customHeight="true" outlineLevel="1" collapsed="false">
      <c r="A45" s="627" t="s">
        <v>7531</v>
      </c>
      <c r="B45" s="686" t="s">
        <v>7528</v>
      </c>
      <c r="C45" s="349" t="s">
        <v>7494</v>
      </c>
      <c r="D45" s="692" t="s">
        <v>7495</v>
      </c>
      <c r="E45" s="436" t="s">
        <v>7496</v>
      </c>
      <c r="F45" s="693"/>
      <c r="G45" s="410" t="s">
        <v>26</v>
      </c>
      <c r="H45" s="12"/>
      <c r="I45" s="12"/>
      <c r="J45" s="12"/>
      <c r="K45" s="506"/>
      <c r="L45" s="697"/>
      <c r="M45" s="98"/>
      <c r="N45" s="98"/>
      <c r="O45" s="323"/>
      <c r="P45" s="323"/>
      <c r="Q45" s="323"/>
      <c r="R45" s="323"/>
      <c r="S45" s="323"/>
      <c r="T45" s="323"/>
      <c r="U45" s="323"/>
      <c r="V45" s="323"/>
      <c r="W45" s="323"/>
      <c r="X45" s="323"/>
      <c r="Y45" s="323"/>
      <c r="Z45" s="323"/>
      <c r="AA45" s="323"/>
      <c r="AB45" s="323"/>
    </row>
    <row r="46" customFormat="false" ht="10.5" hidden="false" customHeight="true" outlineLevel="1" collapsed="false">
      <c r="A46" s="627" t="s">
        <v>7532</v>
      </c>
      <c r="B46" s="686" t="s">
        <v>7528</v>
      </c>
      <c r="C46" s="348" t="s">
        <v>990</v>
      </c>
      <c r="D46" s="391" t="s">
        <v>7498</v>
      </c>
      <c r="E46" s="436" t="s">
        <v>7499</v>
      </c>
      <c r="F46" s="693"/>
      <c r="G46" s="410" t="s">
        <v>26</v>
      </c>
      <c r="H46" s="12"/>
      <c r="I46" s="12"/>
      <c r="J46" s="12"/>
      <c r="K46" s="506"/>
      <c r="L46" s="697"/>
      <c r="M46" s="98"/>
      <c r="N46" s="98"/>
      <c r="O46" s="323"/>
      <c r="P46" s="323"/>
      <c r="Q46" s="323"/>
      <c r="R46" s="323"/>
      <c r="S46" s="323"/>
      <c r="T46" s="323"/>
      <c r="U46" s="323"/>
      <c r="V46" s="323"/>
      <c r="W46" s="323"/>
      <c r="X46" s="323"/>
      <c r="Y46" s="323"/>
      <c r="Z46" s="323"/>
      <c r="AA46" s="323"/>
      <c r="AB46" s="323"/>
    </row>
    <row r="47" customFormat="false" ht="10.5" hidden="false" customHeight="true" outlineLevel="1" collapsed="false">
      <c r="A47" s="627" t="s">
        <v>7533</v>
      </c>
      <c r="B47" s="686" t="s">
        <v>7528</v>
      </c>
      <c r="C47" s="334" t="s">
        <v>7534</v>
      </c>
      <c r="D47" s="476" t="s">
        <v>7535</v>
      </c>
      <c r="E47" s="698" t="s">
        <v>7536</v>
      </c>
      <c r="F47" s="693"/>
      <c r="G47" s="410" t="s">
        <v>26</v>
      </c>
      <c r="H47" s="12"/>
      <c r="I47" s="12"/>
      <c r="J47" s="12"/>
      <c r="K47" s="506"/>
      <c r="L47" s="697"/>
      <c r="M47" s="98"/>
      <c r="N47" s="98"/>
      <c r="O47" s="323"/>
      <c r="P47" s="323"/>
      <c r="Q47" s="323"/>
      <c r="R47" s="323"/>
      <c r="S47" s="323"/>
      <c r="T47" s="323"/>
      <c r="U47" s="323"/>
      <c r="V47" s="323"/>
      <c r="W47" s="323"/>
      <c r="X47" s="323"/>
      <c r="Y47" s="323"/>
      <c r="Z47" s="323"/>
      <c r="AA47" s="323"/>
      <c r="AB47" s="323"/>
    </row>
    <row r="48" customFormat="false" ht="10.5" hidden="false" customHeight="true" outlineLevel="1" collapsed="false">
      <c r="A48" s="627" t="s">
        <v>7537</v>
      </c>
      <c r="B48" s="686" t="s">
        <v>7528</v>
      </c>
      <c r="C48" s="344"/>
      <c r="D48" s="335" t="s">
        <v>7538</v>
      </c>
      <c r="E48" s="337" t="s">
        <v>995</v>
      </c>
      <c r="F48" s="337" t="s">
        <v>7539</v>
      </c>
      <c r="G48" s="410" t="s">
        <v>26</v>
      </c>
      <c r="H48" s="12"/>
      <c r="I48" s="12"/>
      <c r="J48" s="12"/>
      <c r="K48" s="506"/>
      <c r="L48" s="337"/>
      <c r="M48" s="98"/>
      <c r="N48" s="98"/>
      <c r="O48" s="323"/>
      <c r="P48" s="323"/>
      <c r="Q48" s="323"/>
      <c r="R48" s="323"/>
      <c r="S48" s="323"/>
      <c r="T48" s="323"/>
      <c r="U48" s="323"/>
      <c r="V48" s="323"/>
      <c r="W48" s="323"/>
      <c r="X48" s="323"/>
      <c r="Y48" s="323"/>
      <c r="Z48" s="323"/>
      <c r="AA48" s="323"/>
      <c r="AB48" s="323"/>
    </row>
    <row r="49" customFormat="false" ht="10.5" hidden="false" customHeight="true" outlineLevel="1" collapsed="false">
      <c r="A49" s="627" t="s">
        <v>7540</v>
      </c>
      <c r="B49" s="686" t="s">
        <v>7528</v>
      </c>
      <c r="C49" s="344"/>
      <c r="D49" s="343" t="s">
        <v>7541</v>
      </c>
      <c r="E49" s="348" t="s">
        <v>995</v>
      </c>
      <c r="F49" s="344"/>
      <c r="G49" s="410" t="s">
        <v>26</v>
      </c>
      <c r="H49" s="12"/>
      <c r="I49" s="12"/>
      <c r="J49" s="12"/>
      <c r="K49" s="506"/>
      <c r="L49" s="94"/>
      <c r="M49" s="98"/>
      <c r="N49" s="98"/>
      <c r="O49" s="323"/>
      <c r="P49" s="323"/>
      <c r="Q49" s="323"/>
      <c r="R49" s="323"/>
      <c r="S49" s="323"/>
      <c r="T49" s="323"/>
      <c r="U49" s="323"/>
      <c r="V49" s="323"/>
      <c r="W49" s="323"/>
      <c r="X49" s="323"/>
      <c r="Y49" s="323"/>
      <c r="Z49" s="323"/>
      <c r="AA49" s="323"/>
      <c r="AB49" s="323"/>
    </row>
    <row r="50" customFormat="false" ht="10.5" hidden="false" customHeight="true" outlineLevel="0" collapsed="false">
      <c r="A50" s="681" t="s">
        <v>7542</v>
      </c>
      <c r="B50" s="682"/>
      <c r="C50" s="682"/>
      <c r="D50" s="683"/>
      <c r="E50" s="682"/>
      <c r="F50" s="684"/>
      <c r="G50" s="684"/>
      <c r="H50" s="682"/>
      <c r="I50" s="684"/>
      <c r="J50" s="682"/>
      <c r="K50" s="682"/>
      <c r="L50" s="696"/>
      <c r="M50" s="682"/>
      <c r="N50" s="685"/>
      <c r="O50" s="412"/>
      <c r="P50" s="412"/>
      <c r="Q50" s="412"/>
      <c r="R50" s="412"/>
      <c r="S50" s="412"/>
      <c r="T50" s="412"/>
      <c r="U50" s="412"/>
      <c r="V50" s="412"/>
      <c r="W50" s="412"/>
      <c r="X50" s="412"/>
      <c r="Y50" s="412"/>
      <c r="Z50" s="412"/>
      <c r="AA50" s="412"/>
      <c r="AB50" s="412"/>
    </row>
    <row r="51" customFormat="false" ht="10.5" hidden="false" customHeight="true" outlineLevel="1" collapsed="false">
      <c r="A51" s="627" t="s">
        <v>3182</v>
      </c>
      <c r="B51" s="686" t="s">
        <v>7543</v>
      </c>
      <c r="C51" s="348" t="s">
        <v>976</v>
      </c>
      <c r="D51" s="440" t="s">
        <v>7487</v>
      </c>
      <c r="E51" s="436" t="s">
        <v>7529</v>
      </c>
      <c r="F51" s="687"/>
      <c r="G51" s="410" t="s">
        <v>26</v>
      </c>
      <c r="H51" s="12"/>
      <c r="I51" s="12"/>
      <c r="J51" s="12"/>
      <c r="K51" s="506"/>
      <c r="L51" s="697"/>
      <c r="M51" s="98"/>
      <c r="N51" s="98"/>
      <c r="O51" s="323"/>
      <c r="P51" s="323"/>
      <c r="Q51" s="323"/>
      <c r="R51" s="323"/>
      <c r="S51" s="323"/>
      <c r="T51" s="323"/>
      <c r="U51" s="323"/>
      <c r="V51" s="323"/>
      <c r="W51" s="323"/>
      <c r="X51" s="323"/>
      <c r="Y51" s="323"/>
      <c r="Z51" s="323"/>
      <c r="AA51" s="323"/>
      <c r="AB51" s="323"/>
    </row>
    <row r="52" customFormat="false" ht="10.5" hidden="false" customHeight="true" outlineLevel="1" collapsed="false">
      <c r="A52" s="627" t="s">
        <v>3186</v>
      </c>
      <c r="B52" s="686" t="s">
        <v>7543</v>
      </c>
      <c r="C52" s="348" t="s">
        <v>7490</v>
      </c>
      <c r="D52" s="349" t="s">
        <v>7491</v>
      </c>
      <c r="E52" s="436" t="s">
        <v>7492</v>
      </c>
      <c r="F52" s="687"/>
      <c r="G52" s="410" t="s">
        <v>26</v>
      </c>
      <c r="H52" s="12"/>
      <c r="I52" s="12"/>
      <c r="J52" s="12"/>
      <c r="K52" s="506"/>
      <c r="L52" s="697"/>
      <c r="M52" s="98"/>
      <c r="N52" s="98"/>
      <c r="O52" s="323"/>
      <c r="P52" s="323"/>
      <c r="Q52" s="323"/>
      <c r="R52" s="323"/>
      <c r="S52" s="323"/>
      <c r="T52" s="323"/>
      <c r="U52" s="323"/>
      <c r="V52" s="323"/>
      <c r="W52" s="323"/>
      <c r="X52" s="323"/>
      <c r="Y52" s="323"/>
      <c r="Z52" s="323"/>
      <c r="AA52" s="323"/>
      <c r="AB52" s="323"/>
    </row>
    <row r="53" customFormat="false" ht="10.5" hidden="false" customHeight="true" outlineLevel="1" collapsed="false">
      <c r="A53" s="627" t="s">
        <v>3188</v>
      </c>
      <c r="B53" s="686" t="s">
        <v>7543</v>
      </c>
      <c r="C53" s="349" t="s">
        <v>7494</v>
      </c>
      <c r="D53" s="692" t="s">
        <v>7495</v>
      </c>
      <c r="E53" s="436" t="s">
        <v>7496</v>
      </c>
      <c r="F53" s="693"/>
      <c r="G53" s="410" t="s">
        <v>26</v>
      </c>
      <c r="H53" s="12"/>
      <c r="I53" s="12"/>
      <c r="J53" s="12"/>
      <c r="K53" s="506"/>
      <c r="L53" s="697"/>
      <c r="M53" s="98"/>
      <c r="N53" s="98"/>
      <c r="O53" s="323"/>
      <c r="P53" s="323"/>
      <c r="Q53" s="323"/>
      <c r="R53" s="323"/>
      <c r="S53" s="323"/>
      <c r="T53" s="323"/>
      <c r="U53" s="323"/>
      <c r="V53" s="323"/>
      <c r="W53" s="323"/>
      <c r="X53" s="323"/>
      <c r="Y53" s="323"/>
      <c r="Z53" s="323"/>
      <c r="AA53" s="323"/>
      <c r="AB53" s="323"/>
    </row>
    <row r="54" customFormat="false" ht="10.5" hidden="false" customHeight="true" outlineLevel="1" collapsed="false">
      <c r="A54" s="627" t="s">
        <v>3190</v>
      </c>
      <c r="B54" s="686" t="s">
        <v>7543</v>
      </c>
      <c r="C54" s="348" t="s">
        <v>990</v>
      </c>
      <c r="D54" s="391" t="s">
        <v>7498</v>
      </c>
      <c r="E54" s="436" t="s">
        <v>7499</v>
      </c>
      <c r="F54" s="693"/>
      <c r="G54" s="410" t="s">
        <v>26</v>
      </c>
      <c r="H54" s="12"/>
      <c r="I54" s="12"/>
      <c r="J54" s="12"/>
      <c r="K54" s="506"/>
      <c r="L54" s="697"/>
      <c r="M54" s="98"/>
      <c r="N54" s="98"/>
      <c r="O54" s="323"/>
      <c r="P54" s="323"/>
      <c r="Q54" s="323"/>
      <c r="R54" s="323"/>
      <c r="S54" s="323"/>
      <c r="T54" s="323"/>
      <c r="U54" s="323"/>
      <c r="V54" s="323"/>
      <c r="W54" s="323"/>
      <c r="X54" s="323"/>
      <c r="Y54" s="323"/>
      <c r="Z54" s="323"/>
      <c r="AA54" s="323"/>
      <c r="AB54" s="323"/>
    </row>
    <row r="55" customFormat="false" ht="10.5" hidden="false" customHeight="true" outlineLevel="1" collapsed="false">
      <c r="A55" s="627" t="s">
        <v>3193</v>
      </c>
      <c r="B55" s="686" t="s">
        <v>7543</v>
      </c>
      <c r="C55" s="334" t="s">
        <v>7534</v>
      </c>
      <c r="D55" s="476" t="s">
        <v>7544</v>
      </c>
      <c r="E55" s="698" t="s">
        <v>7536</v>
      </c>
      <c r="F55" s="693"/>
      <c r="G55" s="410" t="s">
        <v>26</v>
      </c>
      <c r="H55" s="12"/>
      <c r="I55" s="12"/>
      <c r="J55" s="12"/>
      <c r="K55" s="506"/>
      <c r="L55" s="697"/>
      <c r="M55" s="98"/>
      <c r="N55" s="98"/>
      <c r="O55" s="323"/>
      <c r="P55" s="323"/>
      <c r="Q55" s="323"/>
      <c r="R55" s="323"/>
      <c r="S55" s="323"/>
      <c r="T55" s="323"/>
      <c r="U55" s="323"/>
      <c r="V55" s="323"/>
      <c r="W55" s="323"/>
      <c r="X55" s="323"/>
      <c r="Y55" s="323"/>
      <c r="Z55" s="323"/>
      <c r="AA55" s="323"/>
      <c r="AB55" s="323"/>
    </row>
    <row r="56" customFormat="false" ht="10.5" hidden="false" customHeight="true" outlineLevel="1" collapsed="false">
      <c r="A56" s="627" t="s">
        <v>3195</v>
      </c>
      <c r="B56" s="686" t="s">
        <v>7543</v>
      </c>
      <c r="C56" s="344"/>
      <c r="D56" s="335" t="s">
        <v>7545</v>
      </c>
      <c r="E56" s="337" t="s">
        <v>995</v>
      </c>
      <c r="F56" s="337" t="s">
        <v>7546</v>
      </c>
      <c r="G56" s="410" t="s">
        <v>26</v>
      </c>
      <c r="H56" s="12"/>
      <c r="I56" s="12"/>
      <c r="J56" s="12"/>
      <c r="K56" s="506"/>
      <c r="L56" s="697"/>
      <c r="M56" s="98"/>
      <c r="N56" s="98"/>
      <c r="O56" s="323"/>
      <c r="P56" s="323"/>
      <c r="Q56" s="323"/>
      <c r="R56" s="323"/>
      <c r="S56" s="323"/>
      <c r="T56" s="323"/>
      <c r="U56" s="323"/>
      <c r="V56" s="323"/>
      <c r="W56" s="323"/>
      <c r="X56" s="323"/>
      <c r="Y56" s="323"/>
      <c r="Z56" s="323"/>
      <c r="AA56" s="323"/>
      <c r="AB56" s="323"/>
    </row>
    <row r="57" customFormat="false" ht="10.5" hidden="false" customHeight="true" outlineLevel="1" collapsed="false">
      <c r="A57" s="627" t="s">
        <v>3196</v>
      </c>
      <c r="B57" s="686" t="s">
        <v>7543</v>
      </c>
      <c r="C57" s="344"/>
      <c r="D57" s="343" t="s">
        <v>7541</v>
      </c>
      <c r="E57" s="348" t="s">
        <v>995</v>
      </c>
      <c r="F57" s="344"/>
      <c r="G57" s="410" t="s">
        <v>26</v>
      </c>
      <c r="H57" s="12"/>
      <c r="I57" s="12"/>
      <c r="J57" s="12"/>
      <c r="K57" s="506"/>
      <c r="L57" s="94"/>
      <c r="M57" s="98"/>
      <c r="N57" s="98"/>
      <c r="O57" s="323"/>
      <c r="P57" s="323"/>
      <c r="Q57" s="323"/>
      <c r="R57" s="323"/>
      <c r="S57" s="323"/>
      <c r="T57" s="323"/>
      <c r="U57" s="323"/>
      <c r="V57" s="323"/>
      <c r="W57" s="323"/>
      <c r="X57" s="323"/>
      <c r="Y57" s="323"/>
      <c r="Z57" s="323"/>
      <c r="AA57" s="323"/>
      <c r="AB57" s="323"/>
    </row>
    <row r="58" customFormat="false" ht="10.5" hidden="false" customHeight="true" outlineLevel="0" collapsed="false">
      <c r="A58" s="681" t="s">
        <v>7547</v>
      </c>
      <c r="B58" s="682"/>
      <c r="C58" s="682"/>
      <c r="D58" s="683"/>
      <c r="E58" s="682"/>
      <c r="F58" s="684"/>
      <c r="G58" s="684"/>
      <c r="H58" s="682"/>
      <c r="I58" s="684"/>
      <c r="J58" s="682"/>
      <c r="K58" s="682"/>
      <c r="L58" s="696"/>
      <c r="M58" s="682"/>
      <c r="N58" s="685"/>
      <c r="O58" s="412"/>
      <c r="P58" s="412"/>
      <c r="Q58" s="412"/>
      <c r="R58" s="412"/>
      <c r="S58" s="412"/>
      <c r="T58" s="412"/>
      <c r="U58" s="412"/>
      <c r="V58" s="412"/>
      <c r="W58" s="412"/>
      <c r="X58" s="412"/>
      <c r="Y58" s="412"/>
      <c r="Z58" s="412"/>
      <c r="AA58" s="412"/>
      <c r="AB58" s="412"/>
    </row>
    <row r="59" customFormat="false" ht="10.5" hidden="false" customHeight="true" outlineLevel="1" collapsed="false">
      <c r="A59" s="627" t="s">
        <v>3223</v>
      </c>
      <c r="B59" s="686" t="s">
        <v>7548</v>
      </c>
      <c r="C59" s="348" t="s">
        <v>976</v>
      </c>
      <c r="D59" s="440" t="s">
        <v>7487</v>
      </c>
      <c r="E59" s="436" t="s">
        <v>7488</v>
      </c>
      <c r="F59" s="687"/>
      <c r="G59" s="410" t="s">
        <v>26</v>
      </c>
      <c r="H59" s="12"/>
      <c r="I59" s="12"/>
      <c r="J59" s="12"/>
      <c r="K59" s="506"/>
      <c r="L59" s="697"/>
      <c r="M59" s="98"/>
      <c r="N59" s="98"/>
      <c r="O59" s="323"/>
      <c r="P59" s="323"/>
      <c r="Q59" s="323"/>
      <c r="R59" s="323"/>
      <c r="S59" s="323"/>
      <c r="T59" s="323"/>
      <c r="U59" s="323"/>
      <c r="V59" s="323"/>
      <c r="W59" s="323"/>
      <c r="X59" s="323"/>
      <c r="Y59" s="323"/>
      <c r="Z59" s="323"/>
      <c r="AA59" s="323"/>
      <c r="AB59" s="323"/>
    </row>
    <row r="60" customFormat="false" ht="10.5" hidden="false" customHeight="true" outlineLevel="1" collapsed="false">
      <c r="A60" s="627" t="s">
        <v>3226</v>
      </c>
      <c r="B60" s="686" t="s">
        <v>7548</v>
      </c>
      <c r="C60" s="348" t="s">
        <v>7490</v>
      </c>
      <c r="D60" s="349" t="s">
        <v>7491</v>
      </c>
      <c r="E60" s="436" t="s">
        <v>7492</v>
      </c>
      <c r="F60" s="687"/>
      <c r="G60" s="410" t="s">
        <v>26</v>
      </c>
      <c r="H60" s="12"/>
      <c r="I60" s="12"/>
      <c r="J60" s="12"/>
      <c r="K60" s="506"/>
      <c r="L60" s="697"/>
      <c r="M60" s="98"/>
      <c r="N60" s="98"/>
      <c r="O60" s="323"/>
      <c r="P60" s="323"/>
      <c r="Q60" s="323"/>
      <c r="R60" s="323"/>
      <c r="S60" s="323"/>
      <c r="T60" s="323"/>
      <c r="U60" s="323"/>
      <c r="V60" s="323"/>
      <c r="W60" s="323"/>
      <c r="X60" s="323"/>
      <c r="Y60" s="323"/>
      <c r="Z60" s="323"/>
      <c r="AA60" s="323"/>
      <c r="AB60" s="323"/>
    </row>
    <row r="61" customFormat="false" ht="10.5" hidden="false" customHeight="true" outlineLevel="1" collapsed="false">
      <c r="A61" s="627" t="s">
        <v>3228</v>
      </c>
      <c r="B61" s="686" t="s">
        <v>7548</v>
      </c>
      <c r="C61" s="349" t="s">
        <v>7494</v>
      </c>
      <c r="D61" s="692" t="s">
        <v>7495</v>
      </c>
      <c r="E61" s="436" t="s">
        <v>7496</v>
      </c>
      <c r="F61" s="693"/>
      <c r="G61" s="410" t="s">
        <v>26</v>
      </c>
      <c r="H61" s="12"/>
      <c r="I61" s="12"/>
      <c r="J61" s="12"/>
      <c r="K61" s="506"/>
      <c r="L61" s="697"/>
      <c r="M61" s="98"/>
      <c r="N61" s="98"/>
      <c r="O61" s="323"/>
      <c r="P61" s="323"/>
      <c r="Q61" s="323"/>
      <c r="R61" s="323"/>
      <c r="S61" s="323"/>
      <c r="T61" s="323"/>
      <c r="U61" s="323"/>
      <c r="V61" s="323"/>
      <c r="W61" s="323"/>
      <c r="X61" s="323"/>
      <c r="Y61" s="323"/>
      <c r="Z61" s="323"/>
      <c r="AA61" s="323"/>
      <c r="AB61" s="323"/>
    </row>
    <row r="62" customFormat="false" ht="10.5" hidden="false" customHeight="true" outlineLevel="1" collapsed="false">
      <c r="A62" s="627" t="s">
        <v>3230</v>
      </c>
      <c r="B62" s="686" t="s">
        <v>7548</v>
      </c>
      <c r="C62" s="348" t="s">
        <v>990</v>
      </c>
      <c r="D62" s="391" t="s">
        <v>7498</v>
      </c>
      <c r="E62" s="436" t="s">
        <v>7499</v>
      </c>
      <c r="F62" s="693"/>
      <c r="G62" s="410" t="s">
        <v>26</v>
      </c>
      <c r="H62" s="12"/>
      <c r="I62" s="12"/>
      <c r="J62" s="12"/>
      <c r="K62" s="506"/>
      <c r="L62" s="697"/>
      <c r="M62" s="98"/>
      <c r="N62" s="98"/>
      <c r="O62" s="323"/>
      <c r="P62" s="323"/>
      <c r="Q62" s="323"/>
      <c r="R62" s="323"/>
      <c r="S62" s="323"/>
      <c r="T62" s="323"/>
      <c r="U62" s="323"/>
      <c r="V62" s="323"/>
      <c r="W62" s="323"/>
      <c r="X62" s="323"/>
      <c r="Y62" s="323"/>
      <c r="Z62" s="323"/>
      <c r="AA62" s="323"/>
      <c r="AB62" s="323"/>
    </row>
    <row r="63" customFormat="false" ht="10.5" hidden="false" customHeight="true" outlineLevel="1" collapsed="false">
      <c r="A63" s="627" t="s">
        <v>3232</v>
      </c>
      <c r="B63" s="686" t="s">
        <v>7548</v>
      </c>
      <c r="C63" s="348" t="s">
        <v>7501</v>
      </c>
      <c r="D63" s="391" t="s">
        <v>7502</v>
      </c>
      <c r="E63" s="436" t="s">
        <v>7503</v>
      </c>
      <c r="F63" s="693"/>
      <c r="G63" s="410" t="s">
        <v>26</v>
      </c>
      <c r="H63" s="12"/>
      <c r="I63" s="12"/>
      <c r="J63" s="12"/>
      <c r="K63" s="506"/>
      <c r="L63" s="697"/>
      <c r="M63" s="98"/>
      <c r="N63" s="98"/>
      <c r="O63" s="323"/>
      <c r="P63" s="323"/>
      <c r="Q63" s="323"/>
      <c r="R63" s="323"/>
      <c r="S63" s="323"/>
      <c r="T63" s="323"/>
      <c r="U63" s="323"/>
      <c r="V63" s="323"/>
      <c r="W63" s="323"/>
      <c r="X63" s="323"/>
      <c r="Y63" s="323"/>
      <c r="Z63" s="323"/>
      <c r="AA63" s="323"/>
      <c r="AB63" s="323"/>
    </row>
    <row r="64" customFormat="false" ht="10.5" hidden="false" customHeight="true" outlineLevel="1" collapsed="false">
      <c r="A64" s="627" t="s">
        <v>3234</v>
      </c>
      <c r="B64" s="686" t="s">
        <v>7548</v>
      </c>
      <c r="C64" s="344"/>
      <c r="D64" s="335" t="s">
        <v>7549</v>
      </c>
      <c r="E64" s="337" t="s">
        <v>995</v>
      </c>
      <c r="F64" s="337" t="s">
        <v>7550</v>
      </c>
      <c r="G64" s="410" t="s">
        <v>26</v>
      </c>
      <c r="H64" s="12"/>
      <c r="I64" s="12"/>
      <c r="J64" s="12"/>
      <c r="K64" s="506"/>
      <c r="L64" s="697"/>
      <c r="M64" s="98"/>
      <c r="N64" s="98"/>
      <c r="O64" s="323"/>
      <c r="P64" s="323"/>
      <c r="Q64" s="323"/>
      <c r="R64" s="323"/>
      <c r="S64" s="323"/>
      <c r="T64" s="323"/>
      <c r="U64" s="323"/>
      <c r="V64" s="323"/>
      <c r="W64" s="323"/>
      <c r="X64" s="323"/>
      <c r="Y64" s="323"/>
      <c r="Z64" s="323"/>
      <c r="AA64" s="323"/>
      <c r="AB64" s="323"/>
    </row>
    <row r="65" customFormat="false" ht="10.5" hidden="false" customHeight="true" outlineLevel="1" collapsed="false">
      <c r="A65" s="627" t="s">
        <v>3236</v>
      </c>
      <c r="B65" s="686" t="s">
        <v>7548</v>
      </c>
      <c r="C65" s="344"/>
      <c r="D65" s="343" t="s">
        <v>7541</v>
      </c>
      <c r="E65" s="348" t="s">
        <v>995</v>
      </c>
      <c r="F65" s="344"/>
      <c r="G65" s="410" t="s">
        <v>26</v>
      </c>
      <c r="H65" s="12"/>
      <c r="I65" s="12"/>
      <c r="J65" s="12"/>
      <c r="K65" s="506"/>
      <c r="L65" s="94"/>
      <c r="M65" s="98"/>
      <c r="N65" s="98"/>
      <c r="O65" s="323"/>
      <c r="P65" s="323"/>
      <c r="Q65" s="323"/>
      <c r="R65" s="323"/>
      <c r="S65" s="323"/>
      <c r="T65" s="323"/>
      <c r="U65" s="323"/>
      <c r="V65" s="323"/>
      <c r="W65" s="323"/>
      <c r="X65" s="323"/>
      <c r="Y65" s="323"/>
      <c r="Z65" s="323"/>
      <c r="AA65" s="323"/>
      <c r="AB65" s="323"/>
    </row>
    <row r="66" customFormat="false" ht="15" hidden="false" customHeight="false" outlineLevel="0" collapsed="false">
      <c r="A66" s="673"/>
      <c r="B66" s="604"/>
      <c r="C66" s="604"/>
      <c r="D66" s="604"/>
      <c r="E66" s="604"/>
      <c r="F66" s="604"/>
      <c r="G66" s="604"/>
      <c r="H66" s="604"/>
      <c r="I66" s="604"/>
      <c r="J66" s="604"/>
      <c r="K66" s="604"/>
      <c r="L66" s="604"/>
      <c r="M66" s="604"/>
      <c r="N66" s="604"/>
      <c r="O66" s="673"/>
      <c r="P66" s="412"/>
      <c r="Q66" s="412"/>
      <c r="R66" s="673"/>
      <c r="S66" s="673"/>
      <c r="T66" s="673"/>
      <c r="U66" s="673"/>
      <c r="V66" s="673"/>
      <c r="W66" s="673"/>
      <c r="X66" s="673"/>
      <c r="Y66" s="673"/>
      <c r="Z66" s="673"/>
      <c r="AA66" s="673"/>
      <c r="AB66" s="673"/>
    </row>
    <row r="67" customFormat="false" ht="15" hidden="false" customHeight="false" outlineLevel="0" collapsed="false">
      <c r="A67" s="673"/>
      <c r="B67" s="604"/>
      <c r="C67" s="604"/>
      <c r="D67" s="604"/>
      <c r="E67" s="604"/>
      <c r="F67" s="604"/>
      <c r="G67" s="604"/>
      <c r="H67" s="604"/>
      <c r="I67" s="604"/>
      <c r="J67" s="604"/>
      <c r="K67" s="604"/>
      <c r="L67" s="604"/>
      <c r="M67" s="604"/>
      <c r="N67" s="604"/>
      <c r="O67" s="673"/>
      <c r="P67" s="412"/>
      <c r="Q67" s="673"/>
      <c r="R67" s="673"/>
      <c r="S67" s="673"/>
      <c r="T67" s="673"/>
      <c r="U67" s="673"/>
      <c r="V67" s="673"/>
      <c r="W67" s="673"/>
      <c r="X67" s="673"/>
      <c r="Y67" s="673"/>
      <c r="Z67" s="673"/>
      <c r="AA67" s="673"/>
      <c r="AB67" s="673"/>
    </row>
    <row r="68" customFormat="false" ht="15" hidden="false" customHeight="false" outlineLevel="0" collapsed="false">
      <c r="A68" s="673"/>
      <c r="B68" s="604"/>
      <c r="C68" s="604"/>
      <c r="D68" s="604"/>
      <c r="E68" s="604"/>
      <c r="F68" s="604"/>
      <c r="G68" s="604"/>
      <c r="H68" s="604"/>
      <c r="I68" s="604"/>
      <c r="J68" s="604"/>
      <c r="K68" s="604"/>
      <c r="L68" s="604"/>
      <c r="M68" s="604"/>
      <c r="N68" s="604"/>
      <c r="O68" s="673"/>
      <c r="P68" s="412"/>
      <c r="Q68" s="673"/>
      <c r="R68" s="673"/>
      <c r="S68" s="673"/>
      <c r="T68" s="673"/>
      <c r="U68" s="673"/>
      <c r="V68" s="673"/>
      <c r="W68" s="673"/>
      <c r="X68" s="673"/>
      <c r="Y68" s="673"/>
      <c r="Z68" s="673"/>
      <c r="AA68" s="673"/>
      <c r="AB68" s="673"/>
    </row>
    <row r="69" customFormat="false" ht="15" hidden="false" customHeight="false" outlineLevel="0" collapsed="false">
      <c r="A69" s="673"/>
      <c r="B69" s="604"/>
      <c r="C69" s="604"/>
      <c r="D69" s="604"/>
      <c r="E69" s="604"/>
      <c r="F69" s="604"/>
      <c r="G69" s="604"/>
      <c r="H69" s="604"/>
      <c r="I69" s="604"/>
      <c r="J69" s="604"/>
      <c r="K69" s="604"/>
      <c r="L69" s="604"/>
      <c r="M69" s="604"/>
      <c r="N69" s="604"/>
      <c r="O69" s="673"/>
      <c r="P69" s="616"/>
      <c r="Q69" s="673"/>
      <c r="R69" s="673"/>
      <c r="S69" s="673"/>
      <c r="T69" s="673"/>
      <c r="U69" s="673"/>
      <c r="V69" s="673"/>
      <c r="W69" s="673"/>
      <c r="X69" s="673"/>
      <c r="Y69" s="673"/>
      <c r="Z69" s="673"/>
      <c r="AA69" s="673"/>
      <c r="AB69" s="673"/>
    </row>
    <row r="70" customFormat="false" ht="15" hidden="false" customHeight="false" outlineLevel="0" collapsed="false">
      <c r="A70" s="673"/>
      <c r="B70" s="604"/>
      <c r="C70" s="604"/>
      <c r="D70" s="604"/>
      <c r="E70" s="604"/>
      <c r="F70" s="604"/>
      <c r="G70" s="604"/>
      <c r="H70" s="604"/>
      <c r="I70" s="604"/>
      <c r="J70" s="604"/>
      <c r="K70" s="604"/>
      <c r="L70" s="604"/>
      <c r="M70" s="604"/>
      <c r="N70" s="604"/>
      <c r="O70" s="673"/>
      <c r="P70" s="616"/>
      <c r="Q70" s="673"/>
      <c r="R70" s="673"/>
      <c r="S70" s="673"/>
      <c r="T70" s="673"/>
      <c r="U70" s="673"/>
      <c r="V70" s="673"/>
      <c r="W70" s="673"/>
      <c r="X70" s="673"/>
      <c r="Y70" s="673"/>
      <c r="Z70" s="673"/>
      <c r="AA70" s="673"/>
      <c r="AB70" s="673"/>
    </row>
    <row r="71" customFormat="false" ht="15" hidden="false" customHeight="false" outlineLevel="0" collapsed="false">
      <c r="A71" s="673"/>
      <c r="B71" s="604"/>
      <c r="C71" s="604"/>
      <c r="D71" s="604"/>
      <c r="E71" s="604"/>
      <c r="F71" s="604"/>
      <c r="G71" s="604"/>
      <c r="H71" s="604"/>
      <c r="I71" s="604"/>
      <c r="J71" s="604"/>
      <c r="K71" s="604"/>
      <c r="L71" s="604"/>
      <c r="M71" s="604"/>
      <c r="N71" s="604"/>
      <c r="O71" s="673"/>
      <c r="P71" s="616"/>
      <c r="Q71" s="673"/>
      <c r="R71" s="673"/>
      <c r="S71" s="673"/>
      <c r="T71" s="673"/>
      <c r="U71" s="673"/>
      <c r="V71" s="673"/>
      <c r="W71" s="673"/>
      <c r="X71" s="673"/>
      <c r="Y71" s="673"/>
      <c r="Z71" s="673"/>
      <c r="AA71" s="673"/>
      <c r="AB71" s="673"/>
    </row>
    <row r="72" customFormat="false" ht="15" hidden="false" customHeight="false" outlineLevel="0" collapsed="false">
      <c r="A72" s="673"/>
      <c r="B72" s="604"/>
      <c r="C72" s="604"/>
      <c r="D72" s="604"/>
      <c r="E72" s="604"/>
      <c r="F72" s="604"/>
      <c r="G72" s="604"/>
      <c r="H72" s="604"/>
      <c r="I72" s="604"/>
      <c r="J72" s="604"/>
      <c r="K72" s="604"/>
      <c r="L72" s="604"/>
      <c r="M72" s="604"/>
      <c r="N72" s="604"/>
      <c r="O72" s="673"/>
      <c r="P72" s="616"/>
      <c r="Q72" s="673"/>
      <c r="R72" s="673"/>
      <c r="S72" s="673"/>
      <c r="T72" s="673"/>
      <c r="U72" s="673"/>
      <c r="V72" s="673"/>
      <c r="W72" s="673"/>
      <c r="X72" s="673"/>
      <c r="Y72" s="673"/>
      <c r="Z72" s="673"/>
      <c r="AA72" s="673"/>
      <c r="AB72" s="673"/>
    </row>
    <row r="73" customFormat="false" ht="15" hidden="false" customHeight="false" outlineLevel="0" collapsed="false">
      <c r="A73" s="673"/>
      <c r="B73" s="604"/>
      <c r="C73" s="604"/>
      <c r="D73" s="604"/>
      <c r="E73" s="604"/>
      <c r="F73" s="604"/>
      <c r="G73" s="604"/>
      <c r="H73" s="604"/>
      <c r="I73" s="604"/>
      <c r="J73" s="604"/>
      <c r="K73" s="604"/>
      <c r="L73" s="604"/>
      <c r="M73" s="604"/>
      <c r="N73" s="604"/>
      <c r="O73" s="673"/>
      <c r="P73" s="616"/>
      <c r="Q73" s="673"/>
      <c r="R73" s="673"/>
      <c r="S73" s="673"/>
      <c r="T73" s="673"/>
      <c r="U73" s="673"/>
      <c r="V73" s="673"/>
      <c r="W73" s="673"/>
      <c r="X73" s="673"/>
      <c r="Y73" s="673"/>
      <c r="Z73" s="673"/>
      <c r="AA73" s="673"/>
      <c r="AB73" s="673"/>
    </row>
    <row r="74" customFormat="false" ht="15" hidden="false" customHeight="false" outlineLevel="0" collapsed="false">
      <c r="A74" s="673"/>
      <c r="B74" s="604"/>
      <c r="C74" s="604"/>
      <c r="D74" s="604"/>
      <c r="E74" s="604"/>
      <c r="F74" s="604"/>
      <c r="G74" s="604"/>
      <c r="H74" s="604"/>
      <c r="I74" s="604"/>
      <c r="J74" s="604"/>
      <c r="K74" s="604"/>
      <c r="L74" s="604"/>
      <c r="M74" s="604"/>
      <c r="N74" s="604"/>
      <c r="O74" s="673"/>
      <c r="P74" s="616"/>
      <c r="Q74" s="673"/>
      <c r="R74" s="673"/>
      <c r="S74" s="673"/>
      <c r="T74" s="673"/>
      <c r="U74" s="673"/>
      <c r="V74" s="673"/>
      <c r="W74" s="673"/>
      <c r="X74" s="673"/>
      <c r="Y74" s="673"/>
      <c r="Z74" s="673"/>
      <c r="AA74" s="673"/>
      <c r="AB74" s="673"/>
    </row>
    <row r="75" customFormat="false" ht="15" hidden="false" customHeight="false" outlineLevel="0" collapsed="false">
      <c r="A75" s="673"/>
      <c r="B75" s="604"/>
      <c r="C75" s="604"/>
      <c r="D75" s="604"/>
      <c r="E75" s="604"/>
      <c r="F75" s="604"/>
      <c r="G75" s="604"/>
      <c r="H75" s="604"/>
      <c r="I75" s="604"/>
      <c r="J75" s="604"/>
      <c r="K75" s="604"/>
      <c r="L75" s="604"/>
      <c r="M75" s="604"/>
      <c r="N75" s="604"/>
      <c r="O75" s="673"/>
      <c r="Q75" s="673"/>
      <c r="R75" s="673"/>
      <c r="S75" s="673"/>
      <c r="T75" s="673"/>
      <c r="U75" s="673"/>
      <c r="V75" s="673"/>
      <c r="W75" s="673"/>
      <c r="X75" s="673"/>
      <c r="Y75" s="673"/>
      <c r="Z75" s="673"/>
      <c r="AA75" s="673"/>
      <c r="AB75" s="673"/>
    </row>
    <row r="76" customFormat="false" ht="15" hidden="false" customHeight="false" outlineLevel="0" collapsed="false">
      <c r="A76" s="673"/>
      <c r="B76" s="604"/>
      <c r="C76" s="604"/>
      <c r="D76" s="604"/>
      <c r="E76" s="604"/>
      <c r="F76" s="604"/>
      <c r="G76" s="604"/>
      <c r="H76" s="604"/>
      <c r="I76" s="604"/>
      <c r="J76" s="604"/>
      <c r="K76" s="604"/>
      <c r="L76" s="604"/>
      <c r="M76" s="604"/>
      <c r="N76" s="604"/>
      <c r="O76" s="673"/>
      <c r="P76" s="673"/>
      <c r="Q76" s="673"/>
      <c r="R76" s="673"/>
      <c r="S76" s="673"/>
      <c r="T76" s="673"/>
      <c r="U76" s="673"/>
      <c r="V76" s="673"/>
      <c r="W76" s="673"/>
      <c r="X76" s="673"/>
      <c r="Y76" s="673"/>
      <c r="Z76" s="673"/>
      <c r="AA76" s="673"/>
      <c r="AB76" s="673"/>
    </row>
    <row r="77" customFormat="false" ht="15" hidden="false" customHeight="false" outlineLevel="0" collapsed="false">
      <c r="A77" s="673"/>
      <c r="B77" s="604"/>
      <c r="C77" s="604"/>
      <c r="D77" s="604"/>
      <c r="E77" s="604"/>
      <c r="F77" s="604"/>
      <c r="G77" s="604"/>
      <c r="H77" s="604"/>
      <c r="I77" s="604"/>
      <c r="J77" s="604"/>
      <c r="K77" s="604"/>
      <c r="L77" s="604"/>
      <c r="M77" s="604"/>
      <c r="N77" s="604"/>
      <c r="O77" s="673"/>
      <c r="P77" s="673"/>
      <c r="Q77" s="673"/>
      <c r="R77" s="673"/>
      <c r="S77" s="673"/>
      <c r="T77" s="673"/>
      <c r="U77" s="673"/>
      <c r="V77" s="673"/>
      <c r="W77" s="673"/>
      <c r="X77" s="673"/>
      <c r="Y77" s="673"/>
      <c r="Z77" s="673"/>
      <c r="AA77" s="673"/>
      <c r="AB77" s="673"/>
    </row>
    <row r="78" customFormat="false" ht="15" hidden="false" customHeight="false" outlineLevel="0" collapsed="false">
      <c r="A78" s="673"/>
      <c r="B78" s="604"/>
      <c r="C78" s="604"/>
      <c r="D78" s="604"/>
      <c r="E78" s="604"/>
      <c r="F78" s="604"/>
      <c r="G78" s="604"/>
      <c r="H78" s="604"/>
      <c r="I78" s="604"/>
      <c r="J78" s="604"/>
      <c r="K78" s="604"/>
      <c r="L78" s="604"/>
      <c r="M78" s="604"/>
      <c r="N78" s="604"/>
      <c r="O78" s="673"/>
      <c r="P78" s="673"/>
      <c r="Q78" s="673"/>
      <c r="R78" s="673"/>
      <c r="S78" s="673"/>
      <c r="T78" s="673"/>
      <c r="U78" s="673"/>
      <c r="V78" s="673"/>
      <c r="W78" s="673"/>
      <c r="X78" s="673"/>
      <c r="Y78" s="673"/>
      <c r="Z78" s="673"/>
      <c r="AA78" s="673"/>
      <c r="AB78" s="673"/>
    </row>
    <row r="79" customFormat="false" ht="15" hidden="false" customHeight="false" outlineLevel="0" collapsed="false">
      <c r="A79" s="673"/>
      <c r="B79" s="604"/>
      <c r="C79" s="604"/>
      <c r="D79" s="604"/>
      <c r="E79" s="604"/>
      <c r="F79" s="604"/>
      <c r="G79" s="604"/>
      <c r="H79" s="604"/>
      <c r="I79" s="604"/>
      <c r="J79" s="604"/>
      <c r="K79" s="604"/>
      <c r="L79" s="604"/>
      <c r="M79" s="604"/>
      <c r="N79" s="604"/>
      <c r="O79" s="673"/>
      <c r="P79" s="673"/>
      <c r="Q79" s="673"/>
      <c r="R79" s="673"/>
      <c r="S79" s="673"/>
      <c r="T79" s="673"/>
      <c r="U79" s="673"/>
      <c r="V79" s="673"/>
      <c r="W79" s="673"/>
      <c r="X79" s="673"/>
      <c r="Y79" s="673"/>
      <c r="Z79" s="673"/>
      <c r="AA79" s="673"/>
      <c r="AB79" s="673"/>
    </row>
    <row r="80" customFormat="false" ht="15" hidden="false" customHeight="false" outlineLevel="0" collapsed="false">
      <c r="A80" s="673"/>
      <c r="B80" s="604"/>
      <c r="C80" s="604"/>
      <c r="D80" s="604"/>
      <c r="E80" s="604"/>
      <c r="F80" s="604"/>
      <c r="G80" s="604"/>
      <c r="H80" s="604"/>
      <c r="I80" s="604"/>
      <c r="J80" s="604"/>
      <c r="K80" s="604"/>
      <c r="L80" s="604"/>
      <c r="M80" s="604"/>
      <c r="N80" s="604"/>
      <c r="O80" s="673"/>
      <c r="P80" s="673"/>
      <c r="Q80" s="673"/>
      <c r="R80" s="673"/>
      <c r="S80" s="673"/>
      <c r="T80" s="673"/>
      <c r="U80" s="673"/>
      <c r="V80" s="673"/>
      <c r="W80" s="673"/>
      <c r="X80" s="673"/>
      <c r="Y80" s="673"/>
      <c r="Z80" s="673"/>
      <c r="AA80" s="673"/>
      <c r="AB80" s="673"/>
    </row>
    <row r="81" customFormat="false" ht="15" hidden="false" customHeight="false" outlineLevel="0" collapsed="false">
      <c r="A81" s="673"/>
      <c r="B81" s="604"/>
      <c r="C81" s="604"/>
      <c r="D81" s="604"/>
      <c r="E81" s="604"/>
      <c r="F81" s="604"/>
      <c r="G81" s="604"/>
      <c r="H81" s="604"/>
      <c r="I81" s="604"/>
      <c r="J81" s="604"/>
      <c r="K81" s="604"/>
      <c r="L81" s="604"/>
      <c r="M81" s="604"/>
      <c r="N81" s="604"/>
      <c r="O81" s="673"/>
      <c r="P81" s="673"/>
      <c r="Q81" s="673"/>
      <c r="R81" s="673"/>
      <c r="S81" s="673"/>
      <c r="T81" s="673"/>
      <c r="U81" s="673"/>
      <c r="V81" s="673"/>
      <c r="W81" s="673"/>
      <c r="X81" s="673"/>
      <c r="Y81" s="673"/>
      <c r="Z81" s="673"/>
      <c r="AA81" s="673"/>
      <c r="AB81" s="673"/>
    </row>
    <row r="82" customFormat="false" ht="15" hidden="false" customHeight="false" outlineLevel="0" collapsed="false">
      <c r="A82" s="673"/>
      <c r="B82" s="604"/>
      <c r="C82" s="604"/>
      <c r="D82" s="604"/>
      <c r="E82" s="604"/>
      <c r="F82" s="604"/>
      <c r="G82" s="604"/>
      <c r="H82" s="604"/>
      <c r="I82" s="604"/>
      <c r="J82" s="604"/>
      <c r="K82" s="604"/>
      <c r="L82" s="604"/>
      <c r="M82" s="604"/>
      <c r="N82" s="604"/>
      <c r="O82" s="673"/>
      <c r="P82" s="673"/>
      <c r="Q82" s="673"/>
      <c r="R82" s="673"/>
      <c r="S82" s="673"/>
      <c r="T82" s="673"/>
      <c r="U82" s="673"/>
      <c r="V82" s="673"/>
      <c r="W82" s="673"/>
      <c r="X82" s="673"/>
      <c r="Y82" s="673"/>
      <c r="Z82" s="673"/>
      <c r="AA82" s="673"/>
      <c r="AB82" s="673"/>
    </row>
    <row r="83" customFormat="false" ht="15" hidden="false" customHeight="false" outlineLevel="0" collapsed="false">
      <c r="A83" s="673"/>
      <c r="B83" s="604"/>
      <c r="C83" s="604"/>
      <c r="D83" s="604"/>
      <c r="E83" s="604"/>
      <c r="F83" s="604"/>
      <c r="G83" s="604"/>
      <c r="H83" s="604"/>
      <c r="I83" s="604"/>
      <c r="J83" s="604"/>
      <c r="K83" s="604"/>
      <c r="L83" s="604"/>
      <c r="M83" s="604"/>
      <c r="N83" s="604"/>
      <c r="O83" s="673"/>
      <c r="P83" s="673"/>
      <c r="Q83" s="673"/>
      <c r="R83" s="673"/>
      <c r="S83" s="673"/>
      <c r="T83" s="673"/>
      <c r="U83" s="673"/>
      <c r="V83" s="673"/>
      <c r="W83" s="673"/>
      <c r="X83" s="673"/>
      <c r="Y83" s="673"/>
      <c r="Z83" s="673"/>
      <c r="AA83" s="673"/>
      <c r="AB83" s="673"/>
    </row>
    <row r="84" customFormat="false" ht="15" hidden="false" customHeight="false" outlineLevel="0" collapsed="false">
      <c r="A84" s="673"/>
      <c r="B84" s="604"/>
      <c r="C84" s="604"/>
      <c r="D84" s="604"/>
      <c r="E84" s="604"/>
      <c r="F84" s="604"/>
      <c r="G84" s="604"/>
      <c r="H84" s="604"/>
      <c r="I84" s="604"/>
      <c r="J84" s="604"/>
      <c r="K84" s="604"/>
      <c r="L84" s="604"/>
      <c r="M84" s="604"/>
      <c r="N84" s="604"/>
      <c r="O84" s="673"/>
      <c r="P84" s="673"/>
      <c r="Q84" s="673"/>
      <c r="R84" s="673"/>
      <c r="S84" s="673"/>
      <c r="T84" s="673"/>
      <c r="U84" s="673"/>
      <c r="V84" s="673"/>
      <c r="W84" s="673"/>
      <c r="X84" s="673"/>
      <c r="Y84" s="673"/>
      <c r="Z84" s="673"/>
      <c r="AA84" s="673"/>
      <c r="AB84" s="673"/>
    </row>
    <row r="85" customFormat="false" ht="15" hidden="false" customHeight="false" outlineLevel="0" collapsed="false">
      <c r="A85" s="673"/>
      <c r="B85" s="604"/>
      <c r="C85" s="604"/>
      <c r="D85" s="604"/>
      <c r="E85" s="604"/>
      <c r="F85" s="604"/>
      <c r="G85" s="604"/>
      <c r="H85" s="604"/>
      <c r="I85" s="604"/>
      <c r="J85" s="604"/>
      <c r="K85" s="604"/>
      <c r="L85" s="604"/>
      <c r="M85" s="604"/>
      <c r="N85" s="604"/>
      <c r="O85" s="673"/>
      <c r="P85" s="673"/>
      <c r="Q85" s="673"/>
      <c r="R85" s="673"/>
      <c r="S85" s="673"/>
      <c r="T85" s="673"/>
      <c r="U85" s="673"/>
      <c r="V85" s="673"/>
      <c r="W85" s="673"/>
      <c r="X85" s="673"/>
      <c r="Y85" s="673"/>
      <c r="Z85" s="673"/>
      <c r="AA85" s="673"/>
      <c r="AB85" s="673"/>
    </row>
    <row r="86" customFormat="false" ht="15" hidden="false" customHeight="false" outlineLevel="0" collapsed="false">
      <c r="A86" s="673"/>
      <c r="B86" s="604"/>
      <c r="C86" s="604"/>
      <c r="D86" s="604"/>
      <c r="E86" s="604"/>
      <c r="F86" s="604"/>
      <c r="G86" s="604"/>
      <c r="H86" s="604"/>
      <c r="I86" s="604"/>
      <c r="J86" s="604"/>
      <c r="K86" s="604"/>
      <c r="L86" s="604"/>
      <c r="M86" s="604"/>
      <c r="N86" s="604"/>
      <c r="O86" s="673"/>
      <c r="P86" s="673"/>
      <c r="Q86" s="673"/>
      <c r="R86" s="673"/>
      <c r="S86" s="673"/>
      <c r="T86" s="673"/>
      <c r="U86" s="673"/>
      <c r="V86" s="673"/>
      <c r="W86" s="673"/>
      <c r="X86" s="673"/>
      <c r="Y86" s="673"/>
      <c r="Z86" s="673"/>
      <c r="AA86" s="673"/>
      <c r="AB86" s="673"/>
    </row>
    <row r="87" customFormat="false" ht="15" hidden="false" customHeight="false" outlineLevel="0" collapsed="false">
      <c r="A87" s="673"/>
      <c r="B87" s="604"/>
      <c r="C87" s="604"/>
      <c r="D87" s="604"/>
      <c r="E87" s="604"/>
      <c r="F87" s="604"/>
      <c r="G87" s="604"/>
      <c r="H87" s="604"/>
      <c r="I87" s="604"/>
      <c r="J87" s="604"/>
      <c r="K87" s="604"/>
      <c r="L87" s="604"/>
      <c r="M87" s="604"/>
      <c r="N87" s="604"/>
      <c r="O87" s="673"/>
      <c r="P87" s="673"/>
      <c r="Q87" s="673"/>
      <c r="R87" s="673"/>
      <c r="S87" s="673"/>
      <c r="T87" s="673"/>
      <c r="U87" s="673"/>
      <c r="V87" s="673"/>
      <c r="W87" s="673"/>
      <c r="X87" s="673"/>
      <c r="Y87" s="673"/>
      <c r="Z87" s="673"/>
      <c r="AA87" s="673"/>
      <c r="AB87" s="673"/>
    </row>
    <row r="88" customFormat="false" ht="15" hidden="false" customHeight="false" outlineLevel="0" collapsed="false">
      <c r="A88" s="673"/>
      <c r="B88" s="604"/>
      <c r="C88" s="604"/>
      <c r="D88" s="604"/>
      <c r="E88" s="604"/>
      <c r="F88" s="604"/>
      <c r="G88" s="604"/>
      <c r="H88" s="604"/>
      <c r="I88" s="604"/>
      <c r="J88" s="604"/>
      <c r="K88" s="604"/>
      <c r="L88" s="604"/>
      <c r="M88" s="604"/>
      <c r="N88" s="604"/>
      <c r="O88" s="673"/>
      <c r="P88" s="673"/>
      <c r="Q88" s="673"/>
      <c r="R88" s="673"/>
      <c r="S88" s="673"/>
      <c r="T88" s="673"/>
      <c r="U88" s="673"/>
      <c r="V88" s="673"/>
      <c r="W88" s="673"/>
      <c r="X88" s="673"/>
      <c r="Y88" s="673"/>
      <c r="Z88" s="673"/>
      <c r="AA88" s="673"/>
      <c r="AB88" s="673"/>
    </row>
    <row r="89" customFormat="false" ht="15" hidden="false" customHeight="false" outlineLevel="0" collapsed="false">
      <c r="A89" s="673"/>
      <c r="B89" s="604"/>
      <c r="C89" s="604"/>
      <c r="D89" s="604"/>
      <c r="E89" s="604"/>
      <c r="F89" s="604"/>
      <c r="G89" s="604"/>
      <c r="H89" s="604"/>
      <c r="I89" s="604"/>
      <c r="J89" s="604"/>
      <c r="K89" s="604"/>
      <c r="L89" s="604"/>
      <c r="M89" s="604"/>
      <c r="N89" s="604"/>
      <c r="O89" s="673"/>
      <c r="P89" s="673"/>
      <c r="Q89" s="673"/>
      <c r="R89" s="673"/>
      <c r="S89" s="673"/>
      <c r="T89" s="673"/>
      <c r="U89" s="673"/>
      <c r="V89" s="673"/>
      <c r="W89" s="673"/>
      <c r="X89" s="673"/>
      <c r="Y89" s="673"/>
      <c r="Z89" s="673"/>
      <c r="AA89" s="673"/>
      <c r="AB89" s="673"/>
    </row>
    <row r="90" customFormat="false" ht="15" hidden="false" customHeight="false" outlineLevel="0" collapsed="false">
      <c r="A90" s="673"/>
      <c r="B90" s="604"/>
      <c r="C90" s="604"/>
      <c r="D90" s="604"/>
      <c r="E90" s="604"/>
      <c r="F90" s="604"/>
      <c r="G90" s="604"/>
      <c r="H90" s="604"/>
      <c r="I90" s="604"/>
      <c r="J90" s="604"/>
      <c r="K90" s="604"/>
      <c r="L90" s="604"/>
      <c r="M90" s="604"/>
      <c r="N90" s="604"/>
      <c r="O90" s="673"/>
      <c r="P90" s="673"/>
      <c r="Q90" s="673"/>
      <c r="R90" s="673"/>
      <c r="S90" s="673"/>
      <c r="T90" s="673"/>
      <c r="U90" s="673"/>
      <c r="V90" s="673"/>
      <c r="W90" s="673"/>
      <c r="X90" s="673"/>
      <c r="Y90" s="673"/>
      <c r="Z90" s="673"/>
      <c r="AA90" s="673"/>
      <c r="AB90" s="673"/>
    </row>
    <row r="91" customFormat="false" ht="15" hidden="false" customHeight="false" outlineLevel="0" collapsed="false">
      <c r="A91" s="673"/>
      <c r="B91" s="604"/>
      <c r="C91" s="604"/>
      <c r="D91" s="604"/>
      <c r="E91" s="604"/>
      <c r="F91" s="604"/>
      <c r="G91" s="604"/>
      <c r="H91" s="604"/>
      <c r="I91" s="604"/>
      <c r="J91" s="604"/>
      <c r="K91" s="604"/>
      <c r="L91" s="604"/>
      <c r="M91" s="604"/>
      <c r="N91" s="604"/>
      <c r="O91" s="673"/>
      <c r="P91" s="673"/>
      <c r="Q91" s="673"/>
      <c r="R91" s="673"/>
      <c r="S91" s="673"/>
      <c r="T91" s="673"/>
      <c r="U91" s="673"/>
      <c r="V91" s="673"/>
      <c r="W91" s="673"/>
      <c r="X91" s="673"/>
      <c r="Y91" s="673"/>
      <c r="Z91" s="673"/>
      <c r="AA91" s="673"/>
      <c r="AB91" s="673"/>
    </row>
    <row r="92" customFormat="false" ht="15" hidden="false" customHeight="false" outlineLevel="0" collapsed="false">
      <c r="A92" s="673"/>
      <c r="B92" s="604"/>
      <c r="C92" s="604"/>
      <c r="D92" s="604"/>
      <c r="E92" s="604"/>
      <c r="F92" s="604"/>
      <c r="G92" s="604"/>
      <c r="H92" s="604"/>
      <c r="I92" s="604"/>
      <c r="J92" s="604"/>
      <c r="K92" s="604"/>
      <c r="L92" s="604"/>
      <c r="M92" s="604"/>
      <c r="N92" s="604"/>
      <c r="O92" s="673"/>
      <c r="P92" s="673"/>
      <c r="Q92" s="673"/>
      <c r="R92" s="673"/>
      <c r="S92" s="673"/>
      <c r="T92" s="673"/>
      <c r="U92" s="673"/>
      <c r="V92" s="673"/>
      <c r="W92" s="673"/>
      <c r="X92" s="673"/>
      <c r="Y92" s="673"/>
      <c r="Z92" s="673"/>
      <c r="AA92" s="673"/>
      <c r="AB92" s="673"/>
    </row>
    <row r="93" customFormat="false" ht="15" hidden="false" customHeight="false" outlineLevel="0" collapsed="false">
      <c r="A93" s="673"/>
      <c r="B93" s="604"/>
      <c r="C93" s="604"/>
      <c r="D93" s="604"/>
      <c r="E93" s="604"/>
      <c r="F93" s="604"/>
      <c r="G93" s="604"/>
      <c r="H93" s="604"/>
      <c r="I93" s="604"/>
      <c r="J93" s="604"/>
      <c r="K93" s="604"/>
      <c r="L93" s="604"/>
      <c r="M93" s="604"/>
      <c r="N93" s="604"/>
      <c r="O93" s="673"/>
      <c r="P93" s="673"/>
      <c r="Q93" s="673"/>
      <c r="R93" s="673"/>
      <c r="S93" s="673"/>
      <c r="T93" s="673"/>
      <c r="U93" s="673"/>
      <c r="V93" s="673"/>
      <c r="W93" s="673"/>
      <c r="X93" s="673"/>
      <c r="Y93" s="673"/>
      <c r="Z93" s="673"/>
      <c r="AA93" s="673"/>
      <c r="AB93" s="673"/>
    </row>
    <row r="94" customFormat="false" ht="15" hidden="false" customHeight="false" outlineLevel="0" collapsed="false">
      <c r="A94" s="673"/>
      <c r="B94" s="604"/>
      <c r="C94" s="604"/>
      <c r="D94" s="604"/>
      <c r="E94" s="604"/>
      <c r="F94" s="604"/>
      <c r="G94" s="604"/>
      <c r="H94" s="604"/>
      <c r="I94" s="604"/>
      <c r="J94" s="604"/>
      <c r="K94" s="604"/>
      <c r="L94" s="604"/>
      <c r="M94" s="604"/>
      <c r="N94" s="604"/>
      <c r="O94" s="673"/>
      <c r="P94" s="673"/>
      <c r="Q94" s="673"/>
      <c r="R94" s="673"/>
      <c r="S94" s="673"/>
      <c r="T94" s="673"/>
      <c r="U94" s="673"/>
      <c r="V94" s="673"/>
      <c r="W94" s="673"/>
      <c r="X94" s="673"/>
      <c r="Y94" s="673"/>
      <c r="Z94" s="673"/>
      <c r="AA94" s="673"/>
      <c r="AB94" s="673"/>
    </row>
    <row r="95" customFormat="false" ht="15" hidden="false" customHeight="false" outlineLevel="0" collapsed="false">
      <c r="A95" s="673"/>
      <c r="B95" s="604"/>
      <c r="C95" s="604"/>
      <c r="D95" s="604"/>
      <c r="E95" s="604"/>
      <c r="F95" s="604"/>
      <c r="G95" s="604"/>
      <c r="H95" s="604"/>
      <c r="I95" s="604"/>
      <c r="J95" s="604"/>
      <c r="K95" s="604"/>
      <c r="L95" s="604"/>
      <c r="M95" s="604"/>
      <c r="N95" s="604"/>
      <c r="O95" s="673"/>
      <c r="P95" s="673"/>
      <c r="Q95" s="673"/>
      <c r="R95" s="673"/>
      <c r="S95" s="673"/>
      <c r="T95" s="673"/>
      <c r="U95" s="673"/>
      <c r="V95" s="673"/>
      <c r="W95" s="673"/>
      <c r="X95" s="673"/>
      <c r="Y95" s="673"/>
      <c r="Z95" s="673"/>
      <c r="AA95" s="673"/>
      <c r="AB95" s="673"/>
    </row>
    <row r="96" customFormat="false" ht="15" hidden="false" customHeight="false" outlineLevel="0" collapsed="false">
      <c r="A96" s="673"/>
      <c r="B96" s="604"/>
      <c r="C96" s="604"/>
      <c r="D96" s="604"/>
      <c r="E96" s="604"/>
      <c r="F96" s="604"/>
      <c r="G96" s="604"/>
      <c r="H96" s="604"/>
      <c r="I96" s="604"/>
      <c r="J96" s="604"/>
      <c r="K96" s="604"/>
      <c r="L96" s="604"/>
      <c r="M96" s="604"/>
      <c r="N96" s="604"/>
      <c r="O96" s="673"/>
      <c r="P96" s="673"/>
      <c r="Q96" s="673"/>
      <c r="R96" s="673"/>
      <c r="S96" s="673"/>
      <c r="T96" s="673"/>
      <c r="U96" s="673"/>
      <c r="V96" s="673"/>
      <c r="W96" s="673"/>
      <c r="X96" s="673"/>
      <c r="Y96" s="673"/>
      <c r="Z96" s="673"/>
      <c r="AA96" s="673"/>
      <c r="AB96" s="673"/>
    </row>
    <row r="97" customFormat="false" ht="15" hidden="false" customHeight="false" outlineLevel="0" collapsed="false">
      <c r="A97" s="673"/>
      <c r="B97" s="604"/>
      <c r="C97" s="604"/>
      <c r="D97" s="604"/>
      <c r="E97" s="604"/>
      <c r="F97" s="604"/>
      <c r="G97" s="604"/>
      <c r="H97" s="604"/>
      <c r="I97" s="604"/>
      <c r="J97" s="604"/>
      <c r="K97" s="604"/>
      <c r="L97" s="604"/>
      <c r="M97" s="604"/>
      <c r="N97" s="604"/>
      <c r="O97" s="673"/>
      <c r="P97" s="673"/>
      <c r="Q97" s="673"/>
      <c r="R97" s="673"/>
      <c r="S97" s="673"/>
      <c r="T97" s="673"/>
      <c r="U97" s="673"/>
      <c r="V97" s="673"/>
      <c r="W97" s="673"/>
      <c r="X97" s="673"/>
      <c r="Y97" s="673"/>
      <c r="Z97" s="673"/>
      <c r="AA97" s="673"/>
      <c r="AB97" s="673"/>
    </row>
    <row r="98" customFormat="false" ht="15" hidden="false" customHeight="false" outlineLevel="0" collapsed="false">
      <c r="A98" s="673"/>
      <c r="B98" s="604"/>
      <c r="C98" s="604"/>
      <c r="D98" s="604"/>
      <c r="E98" s="604"/>
      <c r="F98" s="604"/>
      <c r="G98" s="604"/>
      <c r="H98" s="604"/>
      <c r="I98" s="604"/>
      <c r="J98" s="604"/>
      <c r="K98" s="604"/>
      <c r="L98" s="604"/>
      <c r="M98" s="604"/>
      <c r="N98" s="604"/>
      <c r="O98" s="673"/>
      <c r="P98" s="673"/>
      <c r="Q98" s="673"/>
      <c r="R98" s="673"/>
      <c r="S98" s="673"/>
      <c r="T98" s="673"/>
      <c r="U98" s="673"/>
      <c r="V98" s="673"/>
      <c r="W98" s="673"/>
      <c r="X98" s="673"/>
      <c r="Y98" s="673"/>
      <c r="Z98" s="673"/>
      <c r="AA98" s="673"/>
      <c r="AB98" s="673"/>
    </row>
    <row r="99" customFormat="false" ht="15" hidden="false" customHeight="false" outlineLevel="0" collapsed="false">
      <c r="A99" s="673"/>
      <c r="B99" s="604"/>
      <c r="C99" s="604"/>
      <c r="D99" s="604"/>
      <c r="E99" s="604"/>
      <c r="F99" s="604"/>
      <c r="G99" s="604"/>
      <c r="H99" s="604"/>
      <c r="I99" s="604"/>
      <c r="J99" s="604"/>
      <c r="K99" s="604"/>
      <c r="L99" s="604"/>
      <c r="M99" s="604"/>
      <c r="N99" s="604"/>
      <c r="O99" s="673"/>
      <c r="P99" s="673"/>
      <c r="Q99" s="673"/>
      <c r="R99" s="673"/>
      <c r="S99" s="673"/>
      <c r="T99" s="673"/>
      <c r="U99" s="673"/>
      <c r="V99" s="673"/>
      <c r="W99" s="673"/>
      <c r="X99" s="673"/>
      <c r="Y99" s="673"/>
      <c r="Z99" s="673"/>
      <c r="AA99" s="673"/>
      <c r="AB99" s="673"/>
    </row>
    <row r="100" customFormat="false" ht="15" hidden="false" customHeight="false" outlineLevel="0" collapsed="false">
      <c r="A100" s="673"/>
      <c r="B100" s="604"/>
      <c r="C100" s="604"/>
      <c r="D100" s="604"/>
      <c r="E100" s="604"/>
      <c r="F100" s="604"/>
      <c r="G100" s="604"/>
      <c r="H100" s="604"/>
      <c r="I100" s="604"/>
      <c r="J100" s="604"/>
      <c r="K100" s="604"/>
      <c r="L100" s="604"/>
      <c r="M100" s="604"/>
      <c r="N100" s="604"/>
      <c r="O100" s="673"/>
      <c r="P100" s="673"/>
      <c r="Q100" s="673"/>
      <c r="R100" s="673"/>
      <c r="S100" s="673"/>
      <c r="T100" s="673"/>
      <c r="U100" s="673"/>
      <c r="V100" s="673"/>
      <c r="W100" s="673"/>
      <c r="X100" s="673"/>
      <c r="Y100" s="673"/>
      <c r="Z100" s="673"/>
      <c r="AA100" s="673"/>
      <c r="AB100" s="673"/>
    </row>
    <row r="101" customFormat="false" ht="15" hidden="false" customHeight="false" outlineLevel="0" collapsed="false">
      <c r="A101" s="673"/>
      <c r="B101" s="604"/>
      <c r="C101" s="604"/>
      <c r="D101" s="604"/>
      <c r="E101" s="604"/>
      <c r="F101" s="604"/>
      <c r="G101" s="604"/>
      <c r="H101" s="604"/>
      <c r="I101" s="604"/>
      <c r="J101" s="604"/>
      <c r="K101" s="604"/>
      <c r="L101" s="604"/>
      <c r="M101" s="604"/>
      <c r="N101" s="604"/>
      <c r="O101" s="673"/>
      <c r="P101" s="673"/>
      <c r="Q101" s="673"/>
      <c r="R101" s="673"/>
      <c r="S101" s="673"/>
      <c r="T101" s="673"/>
      <c r="U101" s="673"/>
      <c r="V101" s="673"/>
      <c r="W101" s="673"/>
      <c r="X101" s="673"/>
      <c r="Y101" s="673"/>
      <c r="Z101" s="673"/>
      <c r="AA101" s="673"/>
      <c r="AB101" s="673"/>
    </row>
    <row r="102" customFormat="false" ht="15" hidden="false" customHeight="false" outlineLevel="0" collapsed="false">
      <c r="A102" s="673"/>
      <c r="B102" s="604"/>
      <c r="C102" s="604"/>
      <c r="D102" s="604"/>
      <c r="E102" s="604"/>
      <c r="F102" s="604"/>
      <c r="G102" s="604"/>
      <c r="H102" s="604"/>
      <c r="I102" s="604"/>
      <c r="J102" s="604"/>
      <c r="K102" s="604"/>
      <c r="L102" s="604"/>
      <c r="M102" s="604"/>
      <c r="N102" s="604"/>
      <c r="O102" s="673"/>
      <c r="P102" s="673"/>
      <c r="Q102" s="673"/>
      <c r="R102" s="673"/>
      <c r="S102" s="673"/>
      <c r="T102" s="673"/>
      <c r="U102" s="673"/>
      <c r="V102" s="673"/>
      <c r="W102" s="673"/>
      <c r="X102" s="673"/>
      <c r="Y102" s="673"/>
      <c r="Z102" s="673"/>
      <c r="AA102" s="673"/>
      <c r="AB102" s="673"/>
    </row>
    <row r="103" customFormat="false" ht="15" hidden="false" customHeight="false" outlineLevel="0" collapsed="false">
      <c r="A103" s="673"/>
      <c r="B103" s="604"/>
      <c r="C103" s="604"/>
      <c r="D103" s="604"/>
      <c r="E103" s="604"/>
      <c r="F103" s="604"/>
      <c r="G103" s="604"/>
      <c r="H103" s="604"/>
      <c r="I103" s="604"/>
      <c r="J103" s="604"/>
      <c r="K103" s="604"/>
      <c r="L103" s="604"/>
      <c r="M103" s="604"/>
      <c r="N103" s="604"/>
      <c r="O103" s="673"/>
      <c r="P103" s="673"/>
      <c r="Q103" s="673"/>
      <c r="R103" s="673"/>
      <c r="S103" s="673"/>
      <c r="T103" s="673"/>
      <c r="U103" s="673"/>
      <c r="V103" s="673"/>
      <c r="W103" s="673"/>
      <c r="X103" s="673"/>
      <c r="Y103" s="673"/>
      <c r="Z103" s="673"/>
      <c r="AA103" s="673"/>
      <c r="AB103" s="673"/>
    </row>
    <row r="104" customFormat="false" ht="15" hidden="false" customHeight="false" outlineLevel="0" collapsed="false">
      <c r="A104" s="673"/>
      <c r="B104" s="604"/>
      <c r="C104" s="604"/>
      <c r="D104" s="604"/>
      <c r="E104" s="604"/>
      <c r="F104" s="604"/>
      <c r="G104" s="604"/>
      <c r="H104" s="604"/>
      <c r="I104" s="604"/>
      <c r="J104" s="604"/>
      <c r="K104" s="604"/>
      <c r="L104" s="604"/>
      <c r="M104" s="604"/>
      <c r="N104" s="604"/>
      <c r="O104" s="673"/>
      <c r="P104" s="673"/>
      <c r="Q104" s="673"/>
      <c r="R104" s="673"/>
      <c r="S104" s="673"/>
      <c r="T104" s="673"/>
      <c r="U104" s="673"/>
      <c r="V104" s="673"/>
      <c r="W104" s="673"/>
      <c r="X104" s="673"/>
      <c r="Y104" s="673"/>
      <c r="Z104" s="673"/>
      <c r="AA104" s="673"/>
      <c r="AB104" s="673"/>
    </row>
    <row r="105" customFormat="false" ht="15" hidden="false" customHeight="false" outlineLevel="0" collapsed="false">
      <c r="A105" s="673"/>
      <c r="B105" s="604"/>
      <c r="C105" s="604"/>
      <c r="D105" s="604"/>
      <c r="E105" s="604"/>
      <c r="F105" s="604"/>
      <c r="G105" s="604"/>
      <c r="H105" s="604"/>
      <c r="I105" s="604"/>
      <c r="J105" s="604"/>
      <c r="K105" s="604"/>
      <c r="L105" s="604"/>
      <c r="M105" s="604"/>
      <c r="N105" s="604"/>
      <c r="O105" s="673"/>
      <c r="P105" s="673"/>
      <c r="Q105" s="673"/>
      <c r="R105" s="673"/>
      <c r="S105" s="673"/>
      <c r="T105" s="673"/>
      <c r="U105" s="673"/>
      <c r="V105" s="673"/>
      <c r="W105" s="673"/>
      <c r="X105" s="673"/>
      <c r="Y105" s="673"/>
      <c r="Z105" s="673"/>
      <c r="AA105" s="673"/>
      <c r="AB105" s="673"/>
    </row>
    <row r="106" customFormat="false" ht="15" hidden="false" customHeight="false" outlineLevel="0" collapsed="false">
      <c r="A106" s="673"/>
      <c r="B106" s="604"/>
      <c r="C106" s="604"/>
      <c r="D106" s="604"/>
      <c r="E106" s="604"/>
      <c r="F106" s="604"/>
      <c r="G106" s="604"/>
      <c r="H106" s="604"/>
      <c r="I106" s="604"/>
      <c r="J106" s="604"/>
      <c r="K106" s="604"/>
      <c r="L106" s="604"/>
      <c r="M106" s="604"/>
      <c r="N106" s="604"/>
      <c r="O106" s="673"/>
      <c r="P106" s="673"/>
      <c r="Q106" s="673"/>
      <c r="R106" s="673"/>
      <c r="S106" s="673"/>
      <c r="T106" s="673"/>
      <c r="U106" s="673"/>
      <c r="V106" s="673"/>
      <c r="W106" s="673"/>
      <c r="X106" s="673"/>
      <c r="Y106" s="673"/>
      <c r="Z106" s="673"/>
      <c r="AA106" s="673"/>
      <c r="AB106" s="673"/>
    </row>
    <row r="107" customFormat="false" ht="15" hidden="false" customHeight="false" outlineLevel="0" collapsed="false">
      <c r="A107" s="673"/>
      <c r="B107" s="604"/>
      <c r="C107" s="604"/>
      <c r="D107" s="604"/>
      <c r="E107" s="604"/>
      <c r="F107" s="604"/>
      <c r="G107" s="604"/>
      <c r="H107" s="604"/>
      <c r="I107" s="604"/>
      <c r="J107" s="604"/>
      <c r="K107" s="604"/>
      <c r="L107" s="604"/>
      <c r="M107" s="604"/>
      <c r="N107" s="604"/>
      <c r="O107" s="673"/>
      <c r="P107" s="673"/>
      <c r="Q107" s="673"/>
      <c r="R107" s="673"/>
      <c r="S107" s="673"/>
      <c r="T107" s="673"/>
      <c r="U107" s="673"/>
      <c r="V107" s="673"/>
      <c r="W107" s="673"/>
      <c r="X107" s="673"/>
      <c r="Y107" s="673"/>
      <c r="Z107" s="673"/>
      <c r="AA107" s="673"/>
      <c r="AB107" s="673"/>
    </row>
    <row r="108" customFormat="false" ht="15" hidden="false" customHeight="false" outlineLevel="0" collapsed="false">
      <c r="A108" s="673"/>
      <c r="B108" s="604"/>
      <c r="C108" s="604"/>
      <c r="D108" s="604"/>
      <c r="E108" s="604"/>
      <c r="F108" s="604"/>
      <c r="G108" s="604"/>
      <c r="H108" s="604"/>
      <c r="I108" s="604"/>
      <c r="J108" s="604"/>
      <c r="K108" s="604"/>
      <c r="L108" s="604"/>
      <c r="M108" s="604"/>
      <c r="N108" s="604"/>
      <c r="O108" s="673"/>
      <c r="P108" s="673"/>
      <c r="Q108" s="673"/>
      <c r="R108" s="673"/>
      <c r="S108" s="673"/>
      <c r="T108" s="673"/>
      <c r="U108" s="673"/>
      <c r="V108" s="673"/>
      <c r="W108" s="673"/>
      <c r="X108" s="673"/>
      <c r="Y108" s="673"/>
      <c r="Z108" s="673"/>
      <c r="AA108" s="673"/>
      <c r="AB108" s="673"/>
    </row>
    <row r="109" customFormat="false" ht="15" hidden="false" customHeight="false" outlineLevel="0" collapsed="false">
      <c r="A109" s="673"/>
      <c r="B109" s="604"/>
      <c r="C109" s="604"/>
      <c r="D109" s="604"/>
      <c r="E109" s="604"/>
      <c r="F109" s="604"/>
      <c r="G109" s="604"/>
      <c r="H109" s="604"/>
      <c r="I109" s="604"/>
      <c r="J109" s="604"/>
      <c r="K109" s="604"/>
      <c r="L109" s="604"/>
      <c r="M109" s="604"/>
      <c r="N109" s="604"/>
      <c r="O109" s="673"/>
      <c r="P109" s="673"/>
      <c r="Q109" s="673"/>
      <c r="R109" s="673"/>
      <c r="S109" s="673"/>
      <c r="T109" s="673"/>
      <c r="U109" s="673"/>
      <c r="V109" s="673"/>
      <c r="W109" s="673"/>
      <c r="X109" s="673"/>
      <c r="Y109" s="673"/>
      <c r="Z109" s="673"/>
      <c r="AA109" s="673"/>
      <c r="AB109" s="673"/>
    </row>
    <row r="110" customFormat="false" ht="15" hidden="false" customHeight="false" outlineLevel="0" collapsed="false">
      <c r="A110" s="673"/>
      <c r="B110" s="604"/>
      <c r="C110" s="604"/>
      <c r="D110" s="604"/>
      <c r="E110" s="604"/>
      <c r="F110" s="604"/>
      <c r="G110" s="604"/>
      <c r="H110" s="604"/>
      <c r="I110" s="604"/>
      <c r="J110" s="604"/>
      <c r="K110" s="604"/>
      <c r="L110" s="604"/>
      <c r="M110" s="604"/>
      <c r="N110" s="604"/>
      <c r="O110" s="673"/>
      <c r="P110" s="673"/>
      <c r="Q110" s="673"/>
      <c r="R110" s="673"/>
      <c r="S110" s="673"/>
      <c r="T110" s="673"/>
      <c r="U110" s="673"/>
      <c r="V110" s="673"/>
      <c r="W110" s="673"/>
      <c r="X110" s="673"/>
      <c r="Y110" s="673"/>
      <c r="Z110" s="673"/>
      <c r="AA110" s="673"/>
      <c r="AB110" s="673"/>
    </row>
    <row r="111" customFormat="false" ht="15" hidden="false" customHeight="false" outlineLevel="0" collapsed="false">
      <c r="A111" s="673"/>
      <c r="B111" s="604"/>
      <c r="C111" s="604"/>
      <c r="D111" s="604"/>
      <c r="E111" s="604"/>
      <c r="F111" s="604"/>
      <c r="G111" s="604"/>
      <c r="H111" s="604"/>
      <c r="I111" s="604"/>
      <c r="J111" s="604"/>
      <c r="K111" s="604"/>
      <c r="L111" s="604"/>
      <c r="M111" s="604"/>
      <c r="N111" s="604"/>
      <c r="O111" s="673"/>
      <c r="P111" s="673"/>
      <c r="Q111" s="673"/>
      <c r="R111" s="673"/>
      <c r="S111" s="673"/>
      <c r="T111" s="673"/>
      <c r="U111" s="673"/>
      <c r="V111" s="673"/>
      <c r="W111" s="673"/>
      <c r="X111" s="673"/>
      <c r="Y111" s="673"/>
      <c r="Z111" s="673"/>
      <c r="AA111" s="673"/>
      <c r="AB111" s="673"/>
    </row>
    <row r="112" customFormat="false" ht="15" hidden="false" customHeight="false" outlineLevel="0" collapsed="false">
      <c r="A112" s="673"/>
      <c r="B112" s="604"/>
      <c r="C112" s="604"/>
      <c r="D112" s="604"/>
      <c r="E112" s="604"/>
      <c r="F112" s="604"/>
      <c r="G112" s="604"/>
      <c r="H112" s="604"/>
      <c r="I112" s="604"/>
      <c r="J112" s="604"/>
      <c r="K112" s="604"/>
      <c r="L112" s="604"/>
      <c r="M112" s="604"/>
      <c r="N112" s="604"/>
      <c r="O112" s="673"/>
      <c r="P112" s="673"/>
      <c r="Q112" s="673"/>
      <c r="R112" s="673"/>
      <c r="S112" s="673"/>
      <c r="T112" s="673"/>
      <c r="U112" s="673"/>
      <c r="V112" s="673"/>
      <c r="W112" s="673"/>
      <c r="X112" s="673"/>
      <c r="Y112" s="673"/>
      <c r="Z112" s="673"/>
      <c r="AA112" s="673"/>
      <c r="AB112" s="673"/>
    </row>
    <row r="113" customFormat="false" ht="15" hidden="false" customHeight="false" outlineLevel="0" collapsed="false">
      <c r="A113" s="673"/>
      <c r="B113" s="604"/>
      <c r="C113" s="604"/>
      <c r="D113" s="604"/>
      <c r="E113" s="604"/>
      <c r="F113" s="604"/>
      <c r="G113" s="604"/>
      <c r="H113" s="604"/>
      <c r="I113" s="604"/>
      <c r="J113" s="604"/>
      <c r="K113" s="604"/>
      <c r="L113" s="604"/>
      <c r="M113" s="604"/>
      <c r="N113" s="604"/>
      <c r="O113" s="673"/>
      <c r="P113" s="673"/>
      <c r="Q113" s="673"/>
      <c r="R113" s="673"/>
      <c r="S113" s="673"/>
      <c r="T113" s="673"/>
      <c r="U113" s="673"/>
      <c r="V113" s="673"/>
      <c r="W113" s="673"/>
      <c r="X113" s="673"/>
      <c r="Y113" s="673"/>
      <c r="Z113" s="673"/>
      <c r="AA113" s="673"/>
      <c r="AB113" s="673"/>
    </row>
    <row r="114" customFormat="false" ht="15" hidden="false" customHeight="false" outlineLevel="0" collapsed="false">
      <c r="A114" s="673"/>
      <c r="B114" s="604"/>
      <c r="C114" s="604"/>
      <c r="D114" s="604"/>
      <c r="E114" s="604"/>
      <c r="F114" s="604"/>
      <c r="G114" s="604"/>
      <c r="H114" s="604"/>
      <c r="I114" s="604"/>
      <c r="J114" s="604"/>
      <c r="K114" s="604"/>
      <c r="L114" s="604"/>
      <c r="M114" s="604"/>
      <c r="N114" s="604"/>
      <c r="O114" s="673"/>
      <c r="P114" s="673"/>
      <c r="Q114" s="673"/>
      <c r="R114" s="673"/>
      <c r="S114" s="673"/>
      <c r="T114" s="673"/>
      <c r="U114" s="673"/>
      <c r="V114" s="673"/>
      <c r="W114" s="673"/>
      <c r="X114" s="673"/>
      <c r="Y114" s="673"/>
      <c r="Z114" s="673"/>
      <c r="AA114" s="673"/>
      <c r="AB114" s="673"/>
    </row>
    <row r="115" customFormat="false" ht="15" hidden="false" customHeight="false" outlineLevel="0" collapsed="false">
      <c r="A115" s="673"/>
      <c r="B115" s="604"/>
      <c r="C115" s="604"/>
      <c r="D115" s="604"/>
      <c r="E115" s="604"/>
      <c r="F115" s="604"/>
      <c r="G115" s="604"/>
      <c r="H115" s="604"/>
      <c r="I115" s="604"/>
      <c r="J115" s="604"/>
      <c r="K115" s="604"/>
      <c r="L115" s="604"/>
      <c r="M115" s="604"/>
      <c r="N115" s="604"/>
      <c r="O115" s="673"/>
      <c r="P115" s="673"/>
      <c r="Q115" s="673"/>
      <c r="R115" s="673"/>
      <c r="S115" s="673"/>
      <c r="T115" s="673"/>
      <c r="U115" s="673"/>
      <c r="V115" s="673"/>
      <c r="W115" s="673"/>
      <c r="X115" s="673"/>
      <c r="Y115" s="673"/>
      <c r="Z115" s="673"/>
      <c r="AA115" s="673"/>
      <c r="AB115" s="673"/>
    </row>
    <row r="116" customFormat="false" ht="15" hidden="false" customHeight="false" outlineLevel="0" collapsed="false">
      <c r="A116" s="673"/>
      <c r="B116" s="604"/>
      <c r="C116" s="604"/>
      <c r="D116" s="604"/>
      <c r="E116" s="604"/>
      <c r="F116" s="604"/>
      <c r="G116" s="604"/>
      <c r="H116" s="604"/>
      <c r="I116" s="604"/>
      <c r="J116" s="604"/>
      <c r="K116" s="604"/>
      <c r="L116" s="604"/>
      <c r="M116" s="604"/>
      <c r="N116" s="604"/>
      <c r="O116" s="673"/>
      <c r="P116" s="673"/>
      <c r="Q116" s="673"/>
      <c r="R116" s="673"/>
      <c r="S116" s="673"/>
      <c r="T116" s="673"/>
      <c r="U116" s="673"/>
      <c r="V116" s="673"/>
      <c r="W116" s="673"/>
      <c r="X116" s="673"/>
      <c r="Y116" s="673"/>
      <c r="Z116" s="673"/>
      <c r="AA116" s="673"/>
      <c r="AB116" s="673"/>
    </row>
    <row r="117" customFormat="false" ht="15" hidden="false" customHeight="false" outlineLevel="0" collapsed="false">
      <c r="A117" s="673"/>
      <c r="B117" s="604"/>
      <c r="C117" s="604"/>
      <c r="D117" s="604"/>
      <c r="E117" s="604"/>
      <c r="F117" s="604"/>
      <c r="G117" s="604"/>
      <c r="H117" s="604"/>
      <c r="I117" s="604"/>
      <c r="J117" s="604"/>
      <c r="K117" s="604"/>
      <c r="L117" s="604"/>
      <c r="M117" s="604"/>
      <c r="N117" s="604"/>
      <c r="O117" s="673"/>
      <c r="P117" s="673"/>
      <c r="Q117" s="673"/>
      <c r="R117" s="673"/>
      <c r="S117" s="673"/>
      <c r="T117" s="673"/>
      <c r="U117" s="673"/>
      <c r="V117" s="673"/>
      <c r="W117" s="673"/>
      <c r="X117" s="673"/>
      <c r="Y117" s="673"/>
      <c r="Z117" s="673"/>
      <c r="AA117" s="673"/>
      <c r="AB117" s="673"/>
    </row>
    <row r="118" customFormat="false" ht="15" hidden="false" customHeight="false" outlineLevel="0" collapsed="false">
      <c r="A118" s="673"/>
      <c r="B118" s="604"/>
      <c r="C118" s="604"/>
      <c r="D118" s="604"/>
      <c r="E118" s="604"/>
      <c r="F118" s="604"/>
      <c r="G118" s="604"/>
      <c r="H118" s="604"/>
      <c r="I118" s="604"/>
      <c r="J118" s="604"/>
      <c r="K118" s="604"/>
      <c r="L118" s="604"/>
      <c r="M118" s="604"/>
      <c r="N118" s="604"/>
      <c r="O118" s="673"/>
      <c r="P118" s="673"/>
      <c r="Q118" s="673"/>
      <c r="R118" s="673"/>
      <c r="S118" s="673"/>
      <c r="T118" s="673"/>
      <c r="U118" s="673"/>
      <c r="V118" s="673"/>
      <c r="W118" s="673"/>
      <c r="X118" s="673"/>
      <c r="Y118" s="673"/>
      <c r="Z118" s="673"/>
      <c r="AA118" s="673"/>
      <c r="AB118" s="673"/>
    </row>
    <row r="119" customFormat="false" ht="15" hidden="false" customHeight="false" outlineLevel="0" collapsed="false">
      <c r="A119" s="673"/>
      <c r="B119" s="604"/>
      <c r="C119" s="604"/>
      <c r="D119" s="604"/>
      <c r="E119" s="604"/>
      <c r="F119" s="604"/>
      <c r="G119" s="604"/>
      <c r="H119" s="604"/>
      <c r="I119" s="604"/>
      <c r="J119" s="604"/>
      <c r="K119" s="604"/>
      <c r="L119" s="604"/>
      <c r="M119" s="604"/>
      <c r="N119" s="604"/>
      <c r="O119" s="673"/>
      <c r="P119" s="673"/>
      <c r="Q119" s="673"/>
      <c r="R119" s="673"/>
      <c r="S119" s="673"/>
      <c r="T119" s="673"/>
      <c r="U119" s="673"/>
      <c r="V119" s="673"/>
      <c r="W119" s="673"/>
      <c r="X119" s="673"/>
      <c r="Y119" s="673"/>
      <c r="Z119" s="673"/>
      <c r="AA119" s="673"/>
      <c r="AB119" s="673"/>
    </row>
    <row r="120" customFormat="false" ht="15" hidden="false" customHeight="false" outlineLevel="0" collapsed="false">
      <c r="A120" s="673"/>
      <c r="B120" s="604"/>
      <c r="C120" s="604"/>
      <c r="D120" s="604"/>
      <c r="E120" s="604"/>
      <c r="F120" s="604"/>
      <c r="G120" s="604"/>
      <c r="H120" s="604"/>
      <c r="I120" s="604"/>
      <c r="J120" s="604"/>
      <c r="K120" s="604"/>
      <c r="L120" s="604"/>
      <c r="M120" s="604"/>
      <c r="N120" s="604"/>
      <c r="O120" s="673"/>
      <c r="P120" s="673"/>
      <c r="Q120" s="673"/>
      <c r="R120" s="673"/>
      <c r="S120" s="673"/>
      <c r="T120" s="673"/>
      <c r="U120" s="673"/>
      <c r="V120" s="673"/>
      <c r="W120" s="673"/>
      <c r="X120" s="673"/>
      <c r="Y120" s="673"/>
      <c r="Z120" s="673"/>
      <c r="AA120" s="673"/>
      <c r="AB120" s="673"/>
    </row>
    <row r="121" customFormat="false" ht="15" hidden="false" customHeight="false" outlineLevel="0" collapsed="false">
      <c r="A121" s="673"/>
      <c r="B121" s="604"/>
      <c r="C121" s="604"/>
      <c r="D121" s="604"/>
      <c r="E121" s="604"/>
      <c r="F121" s="604"/>
      <c r="G121" s="604"/>
      <c r="H121" s="604"/>
      <c r="I121" s="604"/>
      <c r="J121" s="604"/>
      <c r="K121" s="604"/>
      <c r="L121" s="604"/>
      <c r="M121" s="604"/>
      <c r="N121" s="604"/>
      <c r="O121" s="673"/>
      <c r="P121" s="673"/>
      <c r="Q121" s="673"/>
      <c r="R121" s="673"/>
      <c r="S121" s="673"/>
      <c r="T121" s="673"/>
      <c r="U121" s="673"/>
      <c r="V121" s="673"/>
      <c r="W121" s="673"/>
      <c r="X121" s="673"/>
      <c r="Y121" s="673"/>
      <c r="Z121" s="673"/>
      <c r="AA121" s="673"/>
      <c r="AB121" s="673"/>
    </row>
    <row r="122" customFormat="false" ht="15" hidden="false" customHeight="false" outlineLevel="0" collapsed="false">
      <c r="A122" s="673"/>
      <c r="B122" s="604"/>
      <c r="C122" s="604"/>
      <c r="D122" s="604"/>
      <c r="E122" s="604"/>
      <c r="F122" s="604"/>
      <c r="G122" s="604"/>
      <c r="H122" s="604"/>
      <c r="I122" s="604"/>
      <c r="J122" s="604"/>
      <c r="K122" s="604"/>
      <c r="L122" s="604"/>
      <c r="M122" s="604"/>
      <c r="N122" s="604"/>
      <c r="O122" s="673"/>
      <c r="P122" s="673"/>
      <c r="Q122" s="673"/>
      <c r="R122" s="673"/>
      <c r="S122" s="673"/>
      <c r="T122" s="673"/>
      <c r="U122" s="673"/>
      <c r="V122" s="673"/>
      <c r="W122" s="673"/>
      <c r="X122" s="673"/>
      <c r="Y122" s="673"/>
      <c r="Z122" s="673"/>
      <c r="AA122" s="673"/>
      <c r="AB122" s="673"/>
    </row>
    <row r="123" customFormat="false" ht="15" hidden="false" customHeight="false" outlineLevel="0" collapsed="false">
      <c r="A123" s="673"/>
      <c r="B123" s="604"/>
      <c r="C123" s="604"/>
      <c r="D123" s="604"/>
      <c r="E123" s="604"/>
      <c r="F123" s="604"/>
      <c r="G123" s="604"/>
      <c r="H123" s="604"/>
      <c r="I123" s="604"/>
      <c r="J123" s="604"/>
      <c r="K123" s="604"/>
      <c r="L123" s="604"/>
      <c r="M123" s="604"/>
      <c r="N123" s="604"/>
      <c r="O123" s="673"/>
      <c r="P123" s="673"/>
      <c r="Q123" s="673"/>
      <c r="R123" s="673"/>
      <c r="S123" s="673"/>
      <c r="T123" s="673"/>
      <c r="U123" s="673"/>
      <c r="V123" s="673"/>
      <c r="W123" s="673"/>
      <c r="X123" s="673"/>
      <c r="Y123" s="673"/>
      <c r="Z123" s="673"/>
      <c r="AA123" s="673"/>
      <c r="AB123" s="673"/>
    </row>
    <row r="124" customFormat="false" ht="15" hidden="false" customHeight="false" outlineLevel="0" collapsed="false">
      <c r="A124" s="673"/>
      <c r="B124" s="604"/>
      <c r="C124" s="604"/>
      <c r="D124" s="604"/>
      <c r="E124" s="604"/>
      <c r="F124" s="604"/>
      <c r="G124" s="604"/>
      <c r="H124" s="604"/>
      <c r="I124" s="604"/>
      <c r="J124" s="604"/>
      <c r="K124" s="604"/>
      <c r="L124" s="604"/>
      <c r="M124" s="604"/>
      <c r="N124" s="604"/>
      <c r="O124" s="673"/>
      <c r="P124" s="673"/>
      <c r="Q124" s="673"/>
      <c r="R124" s="673"/>
      <c r="S124" s="673"/>
      <c r="T124" s="673"/>
      <c r="U124" s="673"/>
      <c r="V124" s="673"/>
      <c r="W124" s="673"/>
      <c r="X124" s="673"/>
      <c r="Y124" s="673"/>
      <c r="Z124" s="673"/>
      <c r="AA124" s="673"/>
      <c r="AB124" s="673"/>
    </row>
    <row r="125" customFormat="false" ht="15" hidden="false" customHeight="false" outlineLevel="0" collapsed="false">
      <c r="A125" s="673"/>
      <c r="B125" s="604"/>
      <c r="C125" s="604"/>
      <c r="D125" s="604"/>
      <c r="E125" s="604"/>
      <c r="F125" s="604"/>
      <c r="G125" s="604"/>
      <c r="H125" s="604"/>
      <c r="I125" s="604"/>
      <c r="J125" s="604"/>
      <c r="K125" s="604"/>
      <c r="L125" s="604"/>
      <c r="M125" s="604"/>
      <c r="N125" s="604"/>
      <c r="O125" s="673"/>
      <c r="P125" s="673"/>
      <c r="Q125" s="673"/>
      <c r="R125" s="673"/>
      <c r="S125" s="673"/>
      <c r="T125" s="673"/>
      <c r="U125" s="673"/>
      <c r="V125" s="673"/>
      <c r="W125" s="673"/>
      <c r="X125" s="673"/>
      <c r="Y125" s="673"/>
      <c r="Z125" s="673"/>
      <c r="AA125" s="673"/>
      <c r="AB125" s="673"/>
    </row>
    <row r="126" customFormat="false" ht="15" hidden="false" customHeight="false" outlineLevel="0" collapsed="false">
      <c r="A126" s="673"/>
      <c r="B126" s="604"/>
      <c r="C126" s="604"/>
      <c r="D126" s="604"/>
      <c r="E126" s="604"/>
      <c r="F126" s="604"/>
      <c r="G126" s="604"/>
      <c r="H126" s="604"/>
      <c r="I126" s="604"/>
      <c r="J126" s="604"/>
      <c r="K126" s="604"/>
      <c r="L126" s="604"/>
      <c r="M126" s="604"/>
      <c r="N126" s="604"/>
      <c r="O126" s="673"/>
      <c r="P126" s="673"/>
      <c r="Q126" s="673"/>
      <c r="R126" s="673"/>
      <c r="S126" s="673"/>
      <c r="T126" s="673"/>
      <c r="U126" s="673"/>
      <c r="V126" s="673"/>
      <c r="W126" s="673"/>
      <c r="X126" s="673"/>
      <c r="Y126" s="673"/>
      <c r="Z126" s="673"/>
      <c r="AA126" s="673"/>
      <c r="AB126" s="673"/>
    </row>
    <row r="127" customFormat="false" ht="15" hidden="false" customHeight="false" outlineLevel="0" collapsed="false">
      <c r="A127" s="673"/>
      <c r="B127" s="604"/>
      <c r="C127" s="604"/>
      <c r="D127" s="604"/>
      <c r="E127" s="604"/>
      <c r="F127" s="604"/>
      <c r="G127" s="604"/>
      <c r="H127" s="604"/>
      <c r="I127" s="604"/>
      <c r="J127" s="604"/>
      <c r="K127" s="604"/>
      <c r="L127" s="604"/>
      <c r="M127" s="604"/>
      <c r="N127" s="604"/>
      <c r="O127" s="673"/>
      <c r="P127" s="673"/>
      <c r="Q127" s="673"/>
      <c r="R127" s="673"/>
      <c r="S127" s="673"/>
      <c r="T127" s="673"/>
      <c r="U127" s="673"/>
      <c r="V127" s="673"/>
      <c r="W127" s="673"/>
      <c r="X127" s="673"/>
      <c r="Y127" s="673"/>
      <c r="Z127" s="673"/>
      <c r="AA127" s="673"/>
      <c r="AB127" s="673"/>
    </row>
    <row r="128" customFormat="false" ht="15" hidden="false" customHeight="false" outlineLevel="0" collapsed="false">
      <c r="A128" s="673"/>
      <c r="B128" s="604"/>
      <c r="C128" s="604"/>
      <c r="D128" s="604"/>
      <c r="E128" s="604"/>
      <c r="F128" s="604"/>
      <c r="G128" s="604"/>
      <c r="H128" s="604"/>
      <c r="I128" s="604"/>
      <c r="J128" s="604"/>
      <c r="K128" s="604"/>
      <c r="L128" s="604"/>
      <c r="M128" s="604"/>
      <c r="N128" s="604"/>
      <c r="O128" s="673"/>
      <c r="P128" s="673"/>
      <c r="Q128" s="673"/>
      <c r="R128" s="673"/>
      <c r="S128" s="673"/>
      <c r="T128" s="673"/>
      <c r="U128" s="673"/>
      <c r="V128" s="673"/>
      <c r="W128" s="673"/>
      <c r="X128" s="673"/>
      <c r="Y128" s="673"/>
      <c r="Z128" s="673"/>
      <c r="AA128" s="673"/>
      <c r="AB128" s="673"/>
    </row>
    <row r="129" customFormat="false" ht="15" hidden="false" customHeight="false" outlineLevel="0" collapsed="false">
      <c r="A129" s="673"/>
      <c r="B129" s="604"/>
      <c r="C129" s="604"/>
      <c r="D129" s="604"/>
      <c r="E129" s="604"/>
      <c r="F129" s="604"/>
      <c r="G129" s="604"/>
      <c r="H129" s="604"/>
      <c r="I129" s="604"/>
      <c r="J129" s="604"/>
      <c r="K129" s="604"/>
      <c r="L129" s="604"/>
      <c r="M129" s="604"/>
      <c r="N129" s="604"/>
      <c r="O129" s="673"/>
      <c r="P129" s="673"/>
      <c r="Q129" s="673"/>
      <c r="R129" s="673"/>
      <c r="S129" s="673"/>
      <c r="T129" s="673"/>
      <c r="U129" s="673"/>
      <c r="V129" s="673"/>
      <c r="W129" s="673"/>
      <c r="X129" s="673"/>
      <c r="Y129" s="673"/>
      <c r="Z129" s="673"/>
      <c r="AA129" s="673"/>
      <c r="AB129" s="673"/>
    </row>
    <row r="130" customFormat="false" ht="15" hidden="false" customHeight="false" outlineLevel="0" collapsed="false">
      <c r="A130" s="673"/>
      <c r="B130" s="604"/>
      <c r="C130" s="604"/>
      <c r="D130" s="604"/>
      <c r="E130" s="604"/>
      <c r="F130" s="604"/>
      <c r="G130" s="604"/>
      <c r="H130" s="604"/>
      <c r="I130" s="604"/>
      <c r="J130" s="604"/>
      <c r="K130" s="604"/>
      <c r="L130" s="604"/>
      <c r="M130" s="604"/>
      <c r="N130" s="604"/>
      <c r="O130" s="673"/>
      <c r="P130" s="673"/>
      <c r="Q130" s="673"/>
      <c r="R130" s="673"/>
      <c r="S130" s="673"/>
      <c r="T130" s="673"/>
      <c r="U130" s="673"/>
      <c r="V130" s="673"/>
      <c r="W130" s="673"/>
      <c r="X130" s="673"/>
      <c r="Y130" s="673"/>
      <c r="Z130" s="673"/>
      <c r="AA130" s="673"/>
      <c r="AB130" s="673"/>
    </row>
    <row r="131" customFormat="false" ht="15" hidden="false" customHeight="false" outlineLevel="0" collapsed="false">
      <c r="A131" s="673"/>
      <c r="B131" s="604"/>
      <c r="C131" s="604"/>
      <c r="D131" s="604"/>
      <c r="E131" s="604"/>
      <c r="F131" s="604"/>
      <c r="G131" s="604"/>
      <c r="H131" s="604"/>
      <c r="I131" s="604"/>
      <c r="J131" s="604"/>
      <c r="K131" s="604"/>
      <c r="L131" s="604"/>
      <c r="M131" s="604"/>
      <c r="N131" s="604"/>
      <c r="O131" s="673"/>
      <c r="P131" s="673"/>
      <c r="Q131" s="673"/>
      <c r="R131" s="673"/>
      <c r="S131" s="673"/>
      <c r="T131" s="673"/>
      <c r="U131" s="673"/>
      <c r="V131" s="673"/>
      <c r="W131" s="673"/>
      <c r="X131" s="673"/>
      <c r="Y131" s="673"/>
      <c r="Z131" s="673"/>
      <c r="AA131" s="673"/>
      <c r="AB131" s="673"/>
    </row>
    <row r="132" customFormat="false" ht="15" hidden="false" customHeight="false" outlineLevel="0" collapsed="false">
      <c r="A132" s="673"/>
      <c r="B132" s="604"/>
      <c r="C132" s="604"/>
      <c r="D132" s="604"/>
      <c r="E132" s="604"/>
      <c r="F132" s="604"/>
      <c r="G132" s="604"/>
      <c r="H132" s="604"/>
      <c r="I132" s="604"/>
      <c r="J132" s="604"/>
      <c r="K132" s="604"/>
      <c r="L132" s="604"/>
      <c r="M132" s="604"/>
      <c r="N132" s="604"/>
      <c r="O132" s="673"/>
      <c r="P132" s="673"/>
      <c r="Q132" s="673"/>
      <c r="R132" s="673"/>
      <c r="S132" s="673"/>
      <c r="T132" s="673"/>
      <c r="U132" s="673"/>
      <c r="V132" s="673"/>
      <c r="W132" s="673"/>
      <c r="X132" s="673"/>
      <c r="Y132" s="673"/>
      <c r="Z132" s="673"/>
      <c r="AA132" s="673"/>
      <c r="AB132" s="673"/>
    </row>
    <row r="133" customFormat="false" ht="15" hidden="false" customHeight="false" outlineLevel="0" collapsed="false">
      <c r="A133" s="673"/>
      <c r="B133" s="604"/>
      <c r="C133" s="604"/>
      <c r="D133" s="604"/>
      <c r="E133" s="604"/>
      <c r="F133" s="604"/>
      <c r="G133" s="604"/>
      <c r="H133" s="604"/>
      <c r="I133" s="604"/>
      <c r="J133" s="604"/>
      <c r="K133" s="604"/>
      <c r="L133" s="604"/>
      <c r="M133" s="604"/>
      <c r="N133" s="604"/>
      <c r="O133" s="673"/>
      <c r="P133" s="673"/>
      <c r="Q133" s="673"/>
      <c r="R133" s="673"/>
      <c r="S133" s="673"/>
      <c r="T133" s="673"/>
      <c r="U133" s="673"/>
      <c r="V133" s="673"/>
      <c r="W133" s="673"/>
      <c r="X133" s="673"/>
      <c r="Y133" s="673"/>
      <c r="Z133" s="673"/>
      <c r="AA133" s="673"/>
      <c r="AB133" s="673"/>
    </row>
    <row r="134" customFormat="false" ht="15" hidden="false" customHeight="false" outlineLevel="0" collapsed="false">
      <c r="A134" s="673"/>
      <c r="B134" s="604"/>
      <c r="C134" s="604"/>
      <c r="D134" s="604"/>
      <c r="E134" s="604"/>
      <c r="F134" s="604"/>
      <c r="G134" s="604"/>
      <c r="H134" s="604"/>
      <c r="I134" s="604"/>
      <c r="J134" s="604"/>
      <c r="K134" s="604"/>
      <c r="L134" s="604"/>
      <c r="M134" s="604"/>
      <c r="N134" s="604"/>
      <c r="O134" s="673"/>
      <c r="P134" s="673"/>
      <c r="Q134" s="673"/>
      <c r="R134" s="673"/>
      <c r="S134" s="673"/>
      <c r="T134" s="673"/>
      <c r="U134" s="673"/>
      <c r="V134" s="673"/>
      <c r="W134" s="673"/>
      <c r="X134" s="673"/>
      <c r="Y134" s="673"/>
      <c r="Z134" s="673"/>
      <c r="AA134" s="673"/>
      <c r="AB134" s="673"/>
    </row>
    <row r="135" customFormat="false" ht="15" hidden="false" customHeight="false" outlineLevel="0" collapsed="false">
      <c r="A135" s="673"/>
      <c r="B135" s="604"/>
      <c r="C135" s="604"/>
      <c r="D135" s="604"/>
      <c r="E135" s="604"/>
      <c r="F135" s="604"/>
      <c r="G135" s="604"/>
      <c r="H135" s="604"/>
      <c r="I135" s="604"/>
      <c r="J135" s="604"/>
      <c r="K135" s="604"/>
      <c r="L135" s="604"/>
      <c r="M135" s="604"/>
      <c r="N135" s="604"/>
      <c r="O135" s="673"/>
      <c r="P135" s="673"/>
      <c r="Q135" s="673"/>
      <c r="R135" s="673"/>
      <c r="S135" s="673"/>
      <c r="T135" s="673"/>
      <c r="U135" s="673"/>
      <c r="V135" s="673"/>
      <c r="W135" s="673"/>
      <c r="X135" s="673"/>
      <c r="Y135" s="673"/>
      <c r="Z135" s="673"/>
      <c r="AA135" s="673"/>
      <c r="AB135" s="673"/>
    </row>
    <row r="136" customFormat="false" ht="15" hidden="false" customHeight="false" outlineLevel="0" collapsed="false">
      <c r="A136" s="673"/>
      <c r="B136" s="604"/>
      <c r="C136" s="604"/>
      <c r="D136" s="604"/>
      <c r="E136" s="604"/>
      <c r="F136" s="604"/>
      <c r="G136" s="604"/>
      <c r="H136" s="604"/>
      <c r="I136" s="604"/>
      <c r="J136" s="604"/>
      <c r="K136" s="604"/>
      <c r="L136" s="604"/>
      <c r="M136" s="604"/>
      <c r="N136" s="604"/>
      <c r="O136" s="673"/>
      <c r="P136" s="673"/>
      <c r="Q136" s="673"/>
      <c r="R136" s="673"/>
      <c r="S136" s="673"/>
      <c r="T136" s="673"/>
      <c r="U136" s="673"/>
      <c r="V136" s="673"/>
      <c r="W136" s="673"/>
      <c r="X136" s="673"/>
      <c r="Y136" s="673"/>
      <c r="Z136" s="673"/>
      <c r="AA136" s="673"/>
      <c r="AB136" s="673"/>
    </row>
    <row r="137" customFormat="false" ht="15" hidden="false" customHeight="false" outlineLevel="0" collapsed="false">
      <c r="A137" s="673"/>
      <c r="B137" s="604"/>
      <c r="C137" s="604"/>
      <c r="D137" s="604"/>
      <c r="E137" s="604"/>
      <c r="F137" s="604"/>
      <c r="G137" s="604"/>
      <c r="H137" s="604"/>
      <c r="I137" s="604"/>
      <c r="J137" s="604"/>
      <c r="K137" s="604"/>
      <c r="L137" s="604"/>
      <c r="M137" s="604"/>
      <c r="N137" s="604"/>
      <c r="O137" s="673"/>
      <c r="P137" s="673"/>
      <c r="Q137" s="673"/>
      <c r="R137" s="673"/>
      <c r="S137" s="673"/>
      <c r="T137" s="673"/>
      <c r="U137" s="673"/>
      <c r="V137" s="673"/>
      <c r="W137" s="673"/>
      <c r="X137" s="673"/>
      <c r="Y137" s="673"/>
      <c r="Z137" s="673"/>
      <c r="AA137" s="673"/>
      <c r="AB137" s="673"/>
    </row>
    <row r="138" customFormat="false" ht="15" hidden="false" customHeight="false" outlineLevel="0" collapsed="false">
      <c r="A138" s="673"/>
      <c r="B138" s="604"/>
      <c r="C138" s="604"/>
      <c r="D138" s="604"/>
      <c r="E138" s="604"/>
      <c r="F138" s="604"/>
      <c r="G138" s="604"/>
      <c r="H138" s="604"/>
      <c r="I138" s="604"/>
      <c r="J138" s="604"/>
      <c r="K138" s="604"/>
      <c r="L138" s="604"/>
      <c r="M138" s="604"/>
      <c r="N138" s="604"/>
      <c r="O138" s="673"/>
      <c r="P138" s="673"/>
      <c r="Q138" s="673"/>
      <c r="R138" s="673"/>
      <c r="S138" s="673"/>
      <c r="T138" s="673"/>
      <c r="U138" s="673"/>
      <c r="V138" s="673"/>
      <c r="W138" s="673"/>
      <c r="X138" s="673"/>
      <c r="Y138" s="673"/>
      <c r="Z138" s="673"/>
      <c r="AA138" s="673"/>
      <c r="AB138" s="673"/>
    </row>
    <row r="139" customFormat="false" ht="15" hidden="false" customHeight="false" outlineLevel="0" collapsed="false">
      <c r="A139" s="673"/>
      <c r="B139" s="604"/>
      <c r="C139" s="604"/>
      <c r="D139" s="604"/>
      <c r="E139" s="604"/>
      <c r="F139" s="604"/>
      <c r="G139" s="604"/>
      <c r="H139" s="604"/>
      <c r="I139" s="604"/>
      <c r="J139" s="604"/>
      <c r="K139" s="604"/>
      <c r="L139" s="604"/>
      <c r="M139" s="604"/>
      <c r="N139" s="604"/>
      <c r="O139" s="673"/>
      <c r="P139" s="673"/>
      <c r="Q139" s="673"/>
      <c r="R139" s="673"/>
      <c r="S139" s="673"/>
      <c r="T139" s="673"/>
      <c r="U139" s="673"/>
      <c r="V139" s="673"/>
      <c r="W139" s="673"/>
      <c r="X139" s="673"/>
      <c r="Y139" s="673"/>
      <c r="Z139" s="673"/>
      <c r="AA139" s="673"/>
      <c r="AB139" s="673"/>
    </row>
    <row r="140" customFormat="false" ht="15" hidden="false" customHeight="false" outlineLevel="0" collapsed="false">
      <c r="A140" s="673"/>
      <c r="B140" s="604"/>
      <c r="C140" s="604"/>
      <c r="D140" s="604"/>
      <c r="E140" s="604"/>
      <c r="F140" s="604"/>
      <c r="G140" s="604"/>
      <c r="H140" s="604"/>
      <c r="I140" s="604"/>
      <c r="J140" s="604"/>
      <c r="K140" s="604"/>
      <c r="L140" s="604"/>
      <c r="M140" s="604"/>
      <c r="N140" s="604"/>
      <c r="O140" s="673"/>
      <c r="P140" s="673"/>
      <c r="Q140" s="673"/>
      <c r="R140" s="673"/>
      <c r="S140" s="673"/>
      <c r="T140" s="673"/>
      <c r="U140" s="673"/>
      <c r="V140" s="673"/>
      <c r="W140" s="673"/>
      <c r="X140" s="673"/>
      <c r="Y140" s="673"/>
      <c r="Z140" s="673"/>
      <c r="AA140" s="673"/>
      <c r="AB140" s="673"/>
    </row>
    <row r="141" customFormat="false" ht="15" hidden="false" customHeight="false" outlineLevel="0" collapsed="false">
      <c r="A141" s="673"/>
      <c r="B141" s="604"/>
      <c r="C141" s="604"/>
      <c r="D141" s="604"/>
      <c r="E141" s="604"/>
      <c r="F141" s="604"/>
      <c r="G141" s="604"/>
      <c r="H141" s="604"/>
      <c r="I141" s="604"/>
      <c r="J141" s="604"/>
      <c r="K141" s="604"/>
      <c r="L141" s="604"/>
      <c r="M141" s="604"/>
      <c r="N141" s="604"/>
      <c r="O141" s="673"/>
      <c r="P141" s="673"/>
      <c r="Q141" s="673"/>
      <c r="R141" s="673"/>
      <c r="S141" s="673"/>
      <c r="T141" s="673"/>
      <c r="U141" s="673"/>
      <c r="V141" s="673"/>
      <c r="W141" s="673"/>
      <c r="X141" s="673"/>
      <c r="Y141" s="673"/>
      <c r="Z141" s="673"/>
      <c r="AA141" s="673"/>
      <c r="AB141" s="673"/>
    </row>
    <row r="142" customFormat="false" ht="15" hidden="false" customHeight="false" outlineLevel="0" collapsed="false">
      <c r="A142" s="673"/>
      <c r="B142" s="604"/>
      <c r="C142" s="604"/>
      <c r="D142" s="604"/>
      <c r="E142" s="604"/>
      <c r="F142" s="604"/>
      <c r="G142" s="604"/>
      <c r="H142" s="604"/>
      <c r="I142" s="604"/>
      <c r="J142" s="604"/>
      <c r="K142" s="604"/>
      <c r="L142" s="604"/>
      <c r="M142" s="604"/>
      <c r="N142" s="604"/>
      <c r="O142" s="673"/>
      <c r="P142" s="673"/>
      <c r="Q142" s="673"/>
      <c r="R142" s="673"/>
      <c r="S142" s="673"/>
      <c r="T142" s="673"/>
      <c r="U142" s="673"/>
      <c r="V142" s="673"/>
      <c r="W142" s="673"/>
      <c r="X142" s="673"/>
      <c r="Y142" s="673"/>
      <c r="Z142" s="673"/>
      <c r="AA142" s="673"/>
      <c r="AB142" s="673"/>
    </row>
    <row r="143" customFormat="false" ht="15" hidden="false" customHeight="false" outlineLevel="0" collapsed="false">
      <c r="A143" s="673"/>
      <c r="B143" s="604"/>
      <c r="C143" s="604"/>
      <c r="D143" s="604"/>
      <c r="E143" s="604"/>
      <c r="F143" s="604"/>
      <c r="G143" s="604"/>
      <c r="H143" s="604"/>
      <c r="I143" s="604"/>
      <c r="J143" s="604"/>
      <c r="K143" s="604"/>
      <c r="L143" s="604"/>
      <c r="M143" s="604"/>
      <c r="N143" s="604"/>
      <c r="O143" s="673"/>
      <c r="P143" s="673"/>
      <c r="Q143" s="673"/>
      <c r="R143" s="673"/>
      <c r="S143" s="673"/>
      <c r="T143" s="673"/>
      <c r="U143" s="673"/>
      <c r="V143" s="673"/>
      <c r="W143" s="673"/>
      <c r="X143" s="673"/>
      <c r="Y143" s="673"/>
      <c r="Z143" s="673"/>
      <c r="AA143" s="673"/>
      <c r="AB143" s="673"/>
    </row>
    <row r="144" customFormat="false" ht="15" hidden="false" customHeight="false" outlineLevel="0" collapsed="false">
      <c r="A144" s="673"/>
      <c r="B144" s="604"/>
      <c r="C144" s="604"/>
      <c r="D144" s="604"/>
      <c r="E144" s="604"/>
      <c r="F144" s="604"/>
      <c r="G144" s="604"/>
      <c r="H144" s="604"/>
      <c r="I144" s="604"/>
      <c r="J144" s="604"/>
      <c r="K144" s="604"/>
      <c r="L144" s="604"/>
      <c r="M144" s="604"/>
      <c r="N144" s="604"/>
      <c r="O144" s="673"/>
      <c r="P144" s="673"/>
      <c r="Q144" s="673"/>
      <c r="R144" s="673"/>
      <c r="S144" s="673"/>
      <c r="T144" s="673"/>
      <c r="U144" s="673"/>
      <c r="V144" s="673"/>
      <c r="W144" s="673"/>
      <c r="X144" s="673"/>
      <c r="Y144" s="673"/>
      <c r="Z144" s="673"/>
      <c r="AA144" s="673"/>
      <c r="AB144" s="673"/>
    </row>
    <row r="145" customFormat="false" ht="15" hidden="false" customHeight="false" outlineLevel="0" collapsed="false">
      <c r="A145" s="673"/>
      <c r="B145" s="604"/>
      <c r="C145" s="604"/>
      <c r="D145" s="604"/>
      <c r="E145" s="604"/>
      <c r="F145" s="604"/>
      <c r="G145" s="604"/>
      <c r="H145" s="604"/>
      <c r="I145" s="604"/>
      <c r="J145" s="604"/>
      <c r="K145" s="604"/>
      <c r="L145" s="604"/>
      <c r="M145" s="604"/>
      <c r="N145" s="604"/>
      <c r="O145" s="673"/>
      <c r="P145" s="673"/>
      <c r="Q145" s="673"/>
      <c r="R145" s="673"/>
      <c r="S145" s="673"/>
      <c r="T145" s="673"/>
      <c r="U145" s="673"/>
      <c r="V145" s="673"/>
      <c r="W145" s="673"/>
      <c r="X145" s="673"/>
      <c r="Y145" s="673"/>
      <c r="Z145" s="673"/>
      <c r="AA145" s="673"/>
      <c r="AB145" s="673"/>
    </row>
    <row r="146" customFormat="false" ht="15" hidden="false" customHeight="false" outlineLevel="0" collapsed="false">
      <c r="A146" s="673"/>
      <c r="B146" s="604"/>
      <c r="C146" s="604"/>
      <c r="D146" s="604"/>
      <c r="E146" s="604"/>
      <c r="F146" s="604"/>
      <c r="G146" s="604"/>
      <c r="H146" s="604"/>
      <c r="I146" s="604"/>
      <c r="J146" s="604"/>
      <c r="K146" s="604"/>
      <c r="L146" s="604"/>
      <c r="M146" s="604"/>
      <c r="N146" s="604"/>
      <c r="O146" s="673"/>
      <c r="P146" s="673"/>
      <c r="Q146" s="673"/>
      <c r="R146" s="673"/>
      <c r="S146" s="673"/>
      <c r="T146" s="673"/>
      <c r="U146" s="673"/>
      <c r="V146" s="673"/>
      <c r="W146" s="673"/>
      <c r="X146" s="673"/>
      <c r="Y146" s="673"/>
      <c r="Z146" s="673"/>
      <c r="AA146" s="673"/>
      <c r="AB146" s="673"/>
    </row>
    <row r="147" customFormat="false" ht="15" hidden="false" customHeight="false" outlineLevel="0" collapsed="false">
      <c r="A147" s="673"/>
      <c r="B147" s="604"/>
      <c r="C147" s="604"/>
      <c r="D147" s="604"/>
      <c r="E147" s="604"/>
      <c r="F147" s="604"/>
      <c r="G147" s="604"/>
      <c r="H147" s="604"/>
      <c r="I147" s="604"/>
      <c r="J147" s="604"/>
      <c r="K147" s="604"/>
      <c r="L147" s="604"/>
      <c r="M147" s="604"/>
      <c r="N147" s="604"/>
      <c r="O147" s="673"/>
      <c r="P147" s="673"/>
      <c r="Q147" s="673"/>
      <c r="R147" s="673"/>
      <c r="S147" s="673"/>
      <c r="T147" s="673"/>
      <c r="U147" s="673"/>
      <c r="V147" s="673"/>
      <c r="W147" s="673"/>
      <c r="X147" s="673"/>
      <c r="Y147" s="673"/>
      <c r="Z147" s="673"/>
      <c r="AA147" s="673"/>
      <c r="AB147" s="673"/>
    </row>
    <row r="148" customFormat="false" ht="15" hidden="false" customHeight="false" outlineLevel="0" collapsed="false">
      <c r="A148" s="673"/>
      <c r="B148" s="604"/>
      <c r="C148" s="604"/>
      <c r="D148" s="604"/>
      <c r="E148" s="604"/>
      <c r="F148" s="604"/>
      <c r="G148" s="604"/>
      <c r="H148" s="604"/>
      <c r="I148" s="604"/>
      <c r="J148" s="604"/>
      <c r="K148" s="604"/>
      <c r="L148" s="604"/>
      <c r="M148" s="604"/>
      <c r="N148" s="604"/>
      <c r="O148" s="673"/>
      <c r="P148" s="673"/>
      <c r="Q148" s="673"/>
      <c r="R148" s="673"/>
      <c r="S148" s="673"/>
      <c r="T148" s="673"/>
      <c r="U148" s="673"/>
      <c r="V148" s="673"/>
      <c r="W148" s="673"/>
      <c r="X148" s="673"/>
      <c r="Y148" s="673"/>
      <c r="Z148" s="673"/>
      <c r="AA148" s="673"/>
      <c r="AB148" s="673"/>
    </row>
    <row r="149" customFormat="false" ht="15" hidden="false" customHeight="false" outlineLevel="0" collapsed="false">
      <c r="A149" s="673"/>
      <c r="B149" s="604"/>
      <c r="C149" s="604"/>
      <c r="D149" s="604"/>
      <c r="E149" s="604"/>
      <c r="F149" s="604"/>
      <c r="G149" s="604"/>
      <c r="H149" s="604"/>
      <c r="I149" s="604"/>
      <c r="J149" s="604"/>
      <c r="K149" s="604"/>
      <c r="L149" s="604"/>
      <c r="M149" s="604"/>
      <c r="N149" s="604"/>
      <c r="O149" s="673"/>
      <c r="P149" s="673"/>
      <c r="Q149" s="673"/>
      <c r="R149" s="673"/>
      <c r="S149" s="673"/>
      <c r="T149" s="673"/>
      <c r="U149" s="673"/>
      <c r="V149" s="673"/>
      <c r="W149" s="673"/>
      <c r="X149" s="673"/>
      <c r="Y149" s="673"/>
      <c r="Z149" s="673"/>
      <c r="AA149" s="673"/>
      <c r="AB149" s="673"/>
    </row>
    <row r="150" customFormat="false" ht="15" hidden="false" customHeight="false" outlineLevel="0" collapsed="false">
      <c r="A150" s="673"/>
      <c r="B150" s="604"/>
      <c r="C150" s="604"/>
      <c r="D150" s="604"/>
      <c r="E150" s="604"/>
      <c r="F150" s="604"/>
      <c r="G150" s="604"/>
      <c r="H150" s="604"/>
      <c r="I150" s="604"/>
      <c r="J150" s="604"/>
      <c r="K150" s="604"/>
      <c r="L150" s="604"/>
      <c r="M150" s="604"/>
      <c r="N150" s="604"/>
      <c r="O150" s="673"/>
      <c r="P150" s="673"/>
      <c r="Q150" s="673"/>
      <c r="R150" s="673"/>
      <c r="S150" s="673"/>
      <c r="T150" s="673"/>
      <c r="U150" s="673"/>
      <c r="V150" s="673"/>
      <c r="W150" s="673"/>
      <c r="X150" s="673"/>
      <c r="Y150" s="673"/>
      <c r="Z150" s="673"/>
      <c r="AA150" s="673"/>
      <c r="AB150" s="673"/>
    </row>
    <row r="151" customFormat="false" ht="15" hidden="false" customHeight="false" outlineLevel="0" collapsed="false">
      <c r="A151" s="673"/>
      <c r="B151" s="604"/>
      <c r="C151" s="604"/>
      <c r="D151" s="604"/>
      <c r="E151" s="604"/>
      <c r="F151" s="604"/>
      <c r="G151" s="604"/>
      <c r="H151" s="604"/>
      <c r="I151" s="604"/>
      <c r="J151" s="604"/>
      <c r="K151" s="604"/>
      <c r="L151" s="604"/>
      <c r="M151" s="604"/>
      <c r="N151" s="604"/>
      <c r="O151" s="673"/>
      <c r="P151" s="673"/>
      <c r="Q151" s="673"/>
      <c r="R151" s="673"/>
      <c r="S151" s="673"/>
      <c r="T151" s="673"/>
      <c r="U151" s="673"/>
      <c r="V151" s="673"/>
      <c r="W151" s="673"/>
      <c r="X151" s="673"/>
      <c r="Y151" s="673"/>
      <c r="Z151" s="673"/>
      <c r="AA151" s="673"/>
      <c r="AB151" s="673"/>
    </row>
    <row r="152" customFormat="false" ht="15" hidden="false" customHeight="false" outlineLevel="0" collapsed="false">
      <c r="A152" s="673"/>
      <c r="B152" s="604"/>
      <c r="C152" s="604"/>
      <c r="D152" s="604"/>
      <c r="E152" s="604"/>
      <c r="F152" s="604"/>
      <c r="G152" s="604"/>
      <c r="H152" s="604"/>
      <c r="I152" s="604"/>
      <c r="J152" s="604"/>
      <c r="K152" s="604"/>
      <c r="L152" s="604"/>
      <c r="M152" s="604"/>
      <c r="N152" s="604"/>
      <c r="O152" s="673"/>
      <c r="P152" s="673"/>
      <c r="Q152" s="673"/>
      <c r="R152" s="673"/>
      <c r="S152" s="673"/>
      <c r="T152" s="673"/>
      <c r="U152" s="673"/>
      <c r="V152" s="673"/>
      <c r="W152" s="673"/>
      <c r="X152" s="673"/>
      <c r="Y152" s="673"/>
      <c r="Z152" s="673"/>
      <c r="AA152" s="673"/>
      <c r="AB152" s="673"/>
    </row>
    <row r="153" customFormat="false" ht="15" hidden="false" customHeight="false" outlineLevel="0" collapsed="false">
      <c r="A153" s="673"/>
      <c r="B153" s="604"/>
      <c r="C153" s="604"/>
      <c r="D153" s="604"/>
      <c r="E153" s="604"/>
      <c r="F153" s="604"/>
      <c r="G153" s="604"/>
      <c r="H153" s="604"/>
      <c r="I153" s="604"/>
      <c r="J153" s="604"/>
      <c r="K153" s="604"/>
      <c r="L153" s="604"/>
      <c r="M153" s="604"/>
      <c r="N153" s="604"/>
      <c r="O153" s="673"/>
      <c r="P153" s="673"/>
      <c r="Q153" s="673"/>
      <c r="R153" s="673"/>
      <c r="S153" s="673"/>
      <c r="T153" s="673"/>
      <c r="U153" s="673"/>
      <c r="V153" s="673"/>
      <c r="W153" s="673"/>
      <c r="X153" s="673"/>
      <c r="Y153" s="673"/>
      <c r="Z153" s="673"/>
      <c r="AA153" s="673"/>
      <c r="AB153" s="673"/>
    </row>
    <row r="154" customFormat="false" ht="15" hidden="false" customHeight="false" outlineLevel="0" collapsed="false">
      <c r="A154" s="673"/>
      <c r="B154" s="604"/>
      <c r="C154" s="604"/>
      <c r="D154" s="604"/>
      <c r="E154" s="604"/>
      <c r="F154" s="604"/>
      <c r="G154" s="604"/>
      <c r="H154" s="604"/>
      <c r="I154" s="604"/>
      <c r="J154" s="604"/>
      <c r="K154" s="604"/>
      <c r="L154" s="604"/>
      <c r="M154" s="604"/>
      <c r="N154" s="604"/>
      <c r="O154" s="673"/>
      <c r="P154" s="673"/>
      <c r="Q154" s="673"/>
      <c r="R154" s="673"/>
      <c r="S154" s="673"/>
      <c r="T154" s="673"/>
      <c r="U154" s="673"/>
      <c r="V154" s="673"/>
      <c r="W154" s="673"/>
      <c r="X154" s="673"/>
      <c r="Y154" s="673"/>
      <c r="Z154" s="673"/>
      <c r="AA154" s="673"/>
      <c r="AB154" s="673"/>
    </row>
    <row r="155" customFormat="false" ht="15" hidden="false" customHeight="false" outlineLevel="0" collapsed="false">
      <c r="A155" s="673"/>
      <c r="B155" s="604"/>
      <c r="C155" s="604"/>
      <c r="D155" s="604"/>
      <c r="E155" s="604"/>
      <c r="F155" s="604"/>
      <c r="G155" s="604"/>
      <c r="H155" s="604"/>
      <c r="I155" s="604"/>
      <c r="J155" s="604"/>
      <c r="K155" s="604"/>
      <c r="L155" s="604"/>
      <c r="M155" s="604"/>
      <c r="N155" s="604"/>
      <c r="O155" s="673"/>
      <c r="P155" s="673"/>
      <c r="Q155" s="673"/>
      <c r="R155" s="673"/>
      <c r="S155" s="673"/>
      <c r="T155" s="673"/>
      <c r="U155" s="673"/>
      <c r="V155" s="673"/>
      <c r="W155" s="673"/>
      <c r="X155" s="673"/>
      <c r="Y155" s="673"/>
      <c r="Z155" s="673"/>
      <c r="AA155" s="673"/>
      <c r="AB155" s="673"/>
    </row>
    <row r="156" customFormat="false" ht="15" hidden="false" customHeight="false" outlineLevel="0" collapsed="false">
      <c r="A156" s="673"/>
      <c r="B156" s="604"/>
      <c r="C156" s="604"/>
      <c r="D156" s="604"/>
      <c r="E156" s="604"/>
      <c r="F156" s="604"/>
      <c r="G156" s="604"/>
      <c r="H156" s="604"/>
      <c r="I156" s="604"/>
      <c r="J156" s="604"/>
      <c r="K156" s="604"/>
      <c r="L156" s="604"/>
      <c r="M156" s="604"/>
      <c r="N156" s="604"/>
      <c r="O156" s="673"/>
      <c r="P156" s="673"/>
      <c r="Q156" s="673"/>
      <c r="R156" s="673"/>
      <c r="S156" s="673"/>
      <c r="T156" s="673"/>
      <c r="U156" s="673"/>
      <c r="V156" s="673"/>
      <c r="W156" s="673"/>
      <c r="X156" s="673"/>
      <c r="Y156" s="673"/>
      <c r="Z156" s="673"/>
      <c r="AA156" s="673"/>
      <c r="AB156" s="673"/>
    </row>
    <row r="157" customFormat="false" ht="15" hidden="false" customHeight="false" outlineLevel="0" collapsed="false">
      <c r="A157" s="673"/>
      <c r="B157" s="604"/>
      <c r="C157" s="604"/>
      <c r="D157" s="604"/>
      <c r="E157" s="604"/>
      <c r="F157" s="604"/>
      <c r="G157" s="604"/>
      <c r="H157" s="604"/>
      <c r="I157" s="604"/>
      <c r="J157" s="604"/>
      <c r="K157" s="604"/>
      <c r="L157" s="604"/>
      <c r="M157" s="604"/>
      <c r="N157" s="604"/>
      <c r="O157" s="673"/>
      <c r="P157" s="673"/>
      <c r="Q157" s="673"/>
      <c r="R157" s="673"/>
      <c r="S157" s="673"/>
      <c r="T157" s="673"/>
      <c r="U157" s="673"/>
      <c r="V157" s="673"/>
      <c r="W157" s="673"/>
      <c r="X157" s="673"/>
      <c r="Y157" s="673"/>
      <c r="Z157" s="673"/>
      <c r="AA157" s="673"/>
      <c r="AB157" s="673"/>
    </row>
    <row r="158" customFormat="false" ht="15" hidden="false" customHeight="false" outlineLevel="0" collapsed="false">
      <c r="A158" s="673"/>
      <c r="B158" s="604"/>
      <c r="C158" s="604"/>
      <c r="D158" s="604"/>
      <c r="E158" s="604"/>
      <c r="F158" s="604"/>
      <c r="G158" s="604"/>
      <c r="H158" s="604"/>
      <c r="I158" s="604"/>
      <c r="J158" s="604"/>
      <c r="K158" s="604"/>
      <c r="L158" s="604"/>
      <c r="M158" s="604"/>
      <c r="N158" s="604"/>
      <c r="O158" s="673"/>
      <c r="P158" s="673"/>
      <c r="Q158" s="673"/>
      <c r="R158" s="673"/>
      <c r="S158" s="673"/>
      <c r="T158" s="673"/>
      <c r="U158" s="673"/>
      <c r="V158" s="673"/>
      <c r="W158" s="673"/>
      <c r="X158" s="673"/>
      <c r="Y158" s="673"/>
      <c r="Z158" s="673"/>
      <c r="AA158" s="673"/>
      <c r="AB158" s="673"/>
    </row>
    <row r="159" customFormat="false" ht="15" hidden="false" customHeight="false" outlineLevel="0" collapsed="false">
      <c r="A159" s="673"/>
      <c r="B159" s="604"/>
      <c r="C159" s="604"/>
      <c r="D159" s="604"/>
      <c r="E159" s="604"/>
      <c r="F159" s="604"/>
      <c r="G159" s="604"/>
      <c r="H159" s="604"/>
      <c r="I159" s="604"/>
      <c r="J159" s="604"/>
      <c r="K159" s="604"/>
      <c r="L159" s="604"/>
      <c r="M159" s="604"/>
      <c r="N159" s="604"/>
      <c r="O159" s="673"/>
      <c r="P159" s="673"/>
      <c r="Q159" s="673"/>
      <c r="R159" s="673"/>
      <c r="S159" s="673"/>
      <c r="T159" s="673"/>
      <c r="U159" s="673"/>
      <c r="V159" s="673"/>
      <c r="W159" s="673"/>
      <c r="X159" s="673"/>
      <c r="Y159" s="673"/>
      <c r="Z159" s="673"/>
      <c r="AA159" s="673"/>
      <c r="AB159" s="673"/>
    </row>
    <row r="160" customFormat="false" ht="15" hidden="false" customHeight="false" outlineLevel="0" collapsed="false">
      <c r="A160" s="673"/>
      <c r="B160" s="604"/>
      <c r="C160" s="604"/>
      <c r="D160" s="604"/>
      <c r="E160" s="604"/>
      <c r="F160" s="604"/>
      <c r="G160" s="604"/>
      <c r="H160" s="604"/>
      <c r="I160" s="604"/>
      <c r="J160" s="604"/>
      <c r="K160" s="604"/>
      <c r="L160" s="604"/>
      <c r="M160" s="604"/>
      <c r="N160" s="604"/>
      <c r="O160" s="673"/>
      <c r="P160" s="673"/>
      <c r="Q160" s="673"/>
      <c r="R160" s="673"/>
      <c r="S160" s="673"/>
      <c r="T160" s="673"/>
      <c r="U160" s="673"/>
      <c r="V160" s="673"/>
      <c r="W160" s="673"/>
      <c r="X160" s="673"/>
      <c r="Y160" s="673"/>
      <c r="Z160" s="673"/>
      <c r="AA160" s="673"/>
      <c r="AB160" s="673"/>
    </row>
    <row r="161" customFormat="false" ht="15" hidden="false" customHeight="false" outlineLevel="0" collapsed="false">
      <c r="A161" s="673"/>
      <c r="B161" s="604"/>
      <c r="C161" s="604"/>
      <c r="D161" s="604"/>
      <c r="E161" s="604"/>
      <c r="F161" s="604"/>
      <c r="G161" s="604"/>
      <c r="H161" s="604"/>
      <c r="I161" s="604"/>
      <c r="J161" s="604"/>
      <c r="K161" s="604"/>
      <c r="L161" s="604"/>
      <c r="M161" s="604"/>
      <c r="N161" s="604"/>
      <c r="O161" s="673"/>
      <c r="P161" s="673"/>
      <c r="Q161" s="673"/>
      <c r="R161" s="673"/>
      <c r="S161" s="673"/>
      <c r="T161" s="673"/>
      <c r="U161" s="673"/>
      <c r="V161" s="673"/>
      <c r="W161" s="673"/>
      <c r="X161" s="673"/>
      <c r="Y161" s="673"/>
      <c r="Z161" s="673"/>
      <c r="AA161" s="673"/>
      <c r="AB161" s="673"/>
    </row>
    <row r="162" customFormat="false" ht="15" hidden="false" customHeight="false" outlineLevel="0" collapsed="false">
      <c r="A162" s="673"/>
      <c r="B162" s="604"/>
      <c r="C162" s="604"/>
      <c r="D162" s="604"/>
      <c r="E162" s="604"/>
      <c r="F162" s="604"/>
      <c r="G162" s="604"/>
      <c r="H162" s="604"/>
      <c r="I162" s="604"/>
      <c r="J162" s="604"/>
      <c r="K162" s="604"/>
      <c r="L162" s="604"/>
      <c r="M162" s="604"/>
      <c r="N162" s="604"/>
      <c r="O162" s="673"/>
      <c r="P162" s="673"/>
      <c r="Q162" s="673"/>
      <c r="R162" s="673"/>
      <c r="S162" s="673"/>
      <c r="T162" s="673"/>
      <c r="U162" s="673"/>
      <c r="V162" s="673"/>
      <c r="W162" s="673"/>
      <c r="X162" s="673"/>
      <c r="Y162" s="673"/>
      <c r="Z162" s="673"/>
      <c r="AA162" s="673"/>
      <c r="AB162" s="673"/>
    </row>
    <row r="163" customFormat="false" ht="15" hidden="false" customHeight="false" outlineLevel="0" collapsed="false">
      <c r="A163" s="673"/>
      <c r="B163" s="604"/>
      <c r="C163" s="604"/>
      <c r="D163" s="604"/>
      <c r="E163" s="604"/>
      <c r="F163" s="604"/>
      <c r="G163" s="604"/>
      <c r="H163" s="604"/>
      <c r="I163" s="604"/>
      <c r="J163" s="604"/>
      <c r="K163" s="604"/>
      <c r="L163" s="604"/>
      <c r="M163" s="604"/>
      <c r="N163" s="604"/>
      <c r="O163" s="673"/>
      <c r="P163" s="673"/>
      <c r="Q163" s="673"/>
      <c r="R163" s="673"/>
      <c r="S163" s="673"/>
      <c r="T163" s="673"/>
      <c r="U163" s="673"/>
      <c r="V163" s="673"/>
      <c r="W163" s="673"/>
      <c r="X163" s="673"/>
      <c r="Y163" s="673"/>
      <c r="Z163" s="673"/>
      <c r="AA163" s="673"/>
      <c r="AB163" s="673"/>
    </row>
    <row r="164" customFormat="false" ht="15" hidden="false" customHeight="false" outlineLevel="0" collapsed="false">
      <c r="A164" s="673"/>
      <c r="B164" s="604"/>
      <c r="C164" s="604"/>
      <c r="D164" s="604"/>
      <c r="E164" s="604"/>
      <c r="F164" s="604"/>
      <c r="G164" s="604"/>
      <c r="H164" s="604"/>
      <c r="I164" s="604"/>
      <c r="J164" s="604"/>
      <c r="K164" s="604"/>
      <c r="L164" s="604"/>
      <c r="M164" s="604"/>
      <c r="N164" s="604"/>
      <c r="O164" s="673"/>
      <c r="P164" s="673"/>
      <c r="Q164" s="673"/>
      <c r="R164" s="673"/>
      <c r="S164" s="673"/>
      <c r="T164" s="673"/>
      <c r="U164" s="673"/>
      <c r="V164" s="673"/>
      <c r="W164" s="673"/>
      <c r="X164" s="673"/>
      <c r="Y164" s="673"/>
      <c r="Z164" s="673"/>
      <c r="AA164" s="673"/>
      <c r="AB164" s="673"/>
    </row>
    <row r="165" customFormat="false" ht="15" hidden="false" customHeight="false" outlineLevel="0" collapsed="false">
      <c r="A165" s="673"/>
      <c r="B165" s="604"/>
      <c r="C165" s="604"/>
      <c r="D165" s="604"/>
      <c r="E165" s="604"/>
      <c r="F165" s="604"/>
      <c r="G165" s="604"/>
      <c r="H165" s="604"/>
      <c r="I165" s="604"/>
      <c r="J165" s="604"/>
      <c r="K165" s="604"/>
      <c r="L165" s="604"/>
      <c r="M165" s="604"/>
      <c r="N165" s="604"/>
      <c r="O165" s="673"/>
      <c r="P165" s="673"/>
      <c r="Q165" s="673"/>
      <c r="R165" s="673"/>
      <c r="S165" s="673"/>
      <c r="T165" s="673"/>
      <c r="U165" s="673"/>
      <c r="V165" s="673"/>
      <c r="W165" s="673"/>
      <c r="X165" s="673"/>
      <c r="Y165" s="673"/>
      <c r="Z165" s="673"/>
      <c r="AA165" s="673"/>
      <c r="AB165" s="673"/>
    </row>
    <row r="166" customFormat="false" ht="15" hidden="false" customHeight="false" outlineLevel="0" collapsed="false">
      <c r="A166" s="673"/>
      <c r="B166" s="604"/>
      <c r="C166" s="604"/>
      <c r="D166" s="604"/>
      <c r="E166" s="604"/>
      <c r="F166" s="604"/>
      <c r="G166" s="604"/>
      <c r="H166" s="604"/>
      <c r="I166" s="604"/>
      <c r="J166" s="604"/>
      <c r="K166" s="604"/>
      <c r="L166" s="604"/>
      <c r="M166" s="604"/>
      <c r="N166" s="604"/>
      <c r="O166" s="673"/>
      <c r="P166" s="673"/>
      <c r="Q166" s="673"/>
      <c r="R166" s="673"/>
      <c r="S166" s="673"/>
      <c r="T166" s="673"/>
      <c r="U166" s="673"/>
      <c r="V166" s="673"/>
      <c r="W166" s="673"/>
      <c r="X166" s="673"/>
      <c r="Y166" s="673"/>
      <c r="Z166" s="673"/>
      <c r="AA166" s="673"/>
      <c r="AB166" s="673"/>
    </row>
    <row r="167" customFormat="false" ht="15" hidden="false" customHeight="false" outlineLevel="0" collapsed="false">
      <c r="A167" s="673"/>
      <c r="B167" s="604"/>
      <c r="C167" s="604"/>
      <c r="D167" s="604"/>
      <c r="E167" s="604"/>
      <c r="F167" s="604"/>
      <c r="G167" s="604"/>
      <c r="H167" s="604"/>
      <c r="I167" s="604"/>
      <c r="J167" s="604"/>
      <c r="K167" s="604"/>
      <c r="L167" s="604"/>
      <c r="M167" s="604"/>
      <c r="N167" s="604"/>
      <c r="O167" s="673"/>
      <c r="P167" s="673"/>
      <c r="Q167" s="673"/>
      <c r="R167" s="673"/>
      <c r="S167" s="673"/>
      <c r="T167" s="673"/>
      <c r="U167" s="673"/>
      <c r="V167" s="673"/>
      <c r="W167" s="673"/>
      <c r="X167" s="673"/>
      <c r="Y167" s="673"/>
      <c r="Z167" s="673"/>
      <c r="AA167" s="673"/>
      <c r="AB167" s="673"/>
    </row>
    <row r="168" customFormat="false" ht="15" hidden="false" customHeight="false" outlineLevel="0" collapsed="false">
      <c r="A168" s="673"/>
      <c r="B168" s="604"/>
      <c r="C168" s="604"/>
      <c r="D168" s="604"/>
      <c r="E168" s="604"/>
      <c r="F168" s="604"/>
      <c r="G168" s="604"/>
      <c r="H168" s="604"/>
      <c r="I168" s="604"/>
      <c r="J168" s="604"/>
      <c r="K168" s="604"/>
      <c r="L168" s="604"/>
      <c r="M168" s="604"/>
      <c r="N168" s="604"/>
      <c r="O168" s="673"/>
      <c r="P168" s="673"/>
      <c r="Q168" s="673"/>
      <c r="R168" s="673"/>
      <c r="S168" s="673"/>
      <c r="T168" s="673"/>
      <c r="U168" s="673"/>
      <c r="V168" s="673"/>
      <c r="W168" s="673"/>
      <c r="X168" s="673"/>
      <c r="Y168" s="673"/>
      <c r="Z168" s="673"/>
      <c r="AA168" s="673"/>
      <c r="AB168" s="673"/>
    </row>
    <row r="169" customFormat="false" ht="15" hidden="false" customHeight="false" outlineLevel="0" collapsed="false">
      <c r="A169" s="673"/>
      <c r="B169" s="604"/>
      <c r="C169" s="604"/>
      <c r="D169" s="604"/>
      <c r="E169" s="604"/>
      <c r="F169" s="604"/>
      <c r="G169" s="604"/>
      <c r="H169" s="604"/>
      <c r="I169" s="604"/>
      <c r="J169" s="604"/>
      <c r="K169" s="604"/>
      <c r="L169" s="604"/>
      <c r="M169" s="604"/>
      <c r="N169" s="604"/>
      <c r="O169" s="673"/>
      <c r="P169" s="673"/>
      <c r="Q169" s="673"/>
      <c r="R169" s="673"/>
      <c r="S169" s="673"/>
      <c r="T169" s="673"/>
      <c r="U169" s="673"/>
      <c r="V169" s="673"/>
      <c r="W169" s="673"/>
      <c r="X169" s="673"/>
      <c r="Y169" s="673"/>
      <c r="Z169" s="673"/>
      <c r="AA169" s="673"/>
      <c r="AB169" s="673"/>
    </row>
    <row r="170" customFormat="false" ht="15" hidden="false" customHeight="false" outlineLevel="0" collapsed="false">
      <c r="A170" s="673"/>
      <c r="B170" s="604"/>
      <c r="C170" s="604"/>
      <c r="D170" s="604"/>
      <c r="E170" s="604"/>
      <c r="F170" s="604"/>
      <c r="G170" s="604"/>
      <c r="H170" s="604"/>
      <c r="I170" s="604"/>
      <c r="J170" s="604"/>
      <c r="K170" s="604"/>
      <c r="L170" s="604"/>
      <c r="M170" s="604"/>
      <c r="N170" s="604"/>
      <c r="O170" s="673"/>
      <c r="P170" s="673"/>
      <c r="Q170" s="673"/>
      <c r="R170" s="673"/>
      <c r="S170" s="673"/>
      <c r="T170" s="673"/>
      <c r="U170" s="673"/>
      <c r="V170" s="673"/>
      <c r="W170" s="673"/>
      <c r="X170" s="673"/>
      <c r="Y170" s="673"/>
      <c r="Z170" s="673"/>
      <c r="AA170" s="673"/>
      <c r="AB170" s="673"/>
    </row>
    <row r="171" customFormat="false" ht="15" hidden="false" customHeight="false" outlineLevel="0" collapsed="false">
      <c r="A171" s="673"/>
      <c r="B171" s="604"/>
      <c r="C171" s="604"/>
      <c r="D171" s="604"/>
      <c r="E171" s="604"/>
      <c r="F171" s="604"/>
      <c r="G171" s="604"/>
      <c r="H171" s="604"/>
      <c r="I171" s="604"/>
      <c r="J171" s="604"/>
      <c r="K171" s="604"/>
      <c r="L171" s="604"/>
      <c r="M171" s="604"/>
      <c r="N171" s="604"/>
      <c r="O171" s="673"/>
      <c r="P171" s="673"/>
      <c r="Q171" s="673"/>
      <c r="R171" s="673"/>
      <c r="S171" s="673"/>
      <c r="T171" s="673"/>
      <c r="U171" s="673"/>
      <c r="V171" s="673"/>
      <c r="W171" s="673"/>
      <c r="X171" s="673"/>
      <c r="Y171" s="673"/>
      <c r="Z171" s="673"/>
      <c r="AA171" s="673"/>
      <c r="AB171" s="673"/>
    </row>
    <row r="172" customFormat="false" ht="15" hidden="false" customHeight="false" outlineLevel="0" collapsed="false">
      <c r="A172" s="673"/>
      <c r="B172" s="604"/>
      <c r="C172" s="604"/>
      <c r="D172" s="604"/>
      <c r="E172" s="604"/>
      <c r="F172" s="604"/>
      <c r="G172" s="604"/>
      <c r="H172" s="604"/>
      <c r="I172" s="604"/>
      <c r="J172" s="604"/>
      <c r="K172" s="604"/>
      <c r="L172" s="604"/>
      <c r="M172" s="604"/>
      <c r="N172" s="604"/>
      <c r="O172" s="673"/>
      <c r="P172" s="673"/>
      <c r="Q172" s="673"/>
      <c r="R172" s="673"/>
      <c r="S172" s="673"/>
      <c r="T172" s="673"/>
      <c r="U172" s="673"/>
      <c r="V172" s="673"/>
      <c r="W172" s="673"/>
      <c r="X172" s="673"/>
      <c r="Y172" s="673"/>
      <c r="Z172" s="673"/>
      <c r="AA172" s="673"/>
      <c r="AB172" s="673"/>
    </row>
    <row r="173" customFormat="false" ht="15" hidden="false" customHeight="false" outlineLevel="0" collapsed="false">
      <c r="A173" s="673"/>
      <c r="B173" s="604"/>
      <c r="C173" s="604"/>
      <c r="D173" s="604"/>
      <c r="E173" s="604"/>
      <c r="F173" s="604"/>
      <c r="G173" s="604"/>
      <c r="H173" s="604"/>
      <c r="I173" s="604"/>
      <c r="J173" s="604"/>
      <c r="K173" s="604"/>
      <c r="L173" s="604"/>
      <c r="M173" s="604"/>
      <c r="N173" s="604"/>
      <c r="O173" s="673"/>
      <c r="P173" s="673"/>
      <c r="Q173" s="673"/>
      <c r="R173" s="673"/>
      <c r="S173" s="673"/>
      <c r="T173" s="673"/>
      <c r="U173" s="673"/>
      <c r="V173" s="673"/>
      <c r="W173" s="673"/>
      <c r="X173" s="673"/>
      <c r="Y173" s="673"/>
      <c r="Z173" s="673"/>
      <c r="AA173" s="673"/>
      <c r="AB173" s="673"/>
    </row>
    <row r="174" customFormat="false" ht="15" hidden="false" customHeight="false" outlineLevel="0" collapsed="false">
      <c r="A174" s="673"/>
      <c r="B174" s="604"/>
      <c r="C174" s="604"/>
      <c r="D174" s="604"/>
      <c r="E174" s="604"/>
      <c r="F174" s="604"/>
      <c r="G174" s="604"/>
      <c r="H174" s="604"/>
      <c r="I174" s="604"/>
      <c r="J174" s="604"/>
      <c r="K174" s="604"/>
      <c r="L174" s="604"/>
      <c r="M174" s="604"/>
      <c r="N174" s="604"/>
      <c r="O174" s="673"/>
      <c r="P174" s="673"/>
      <c r="Q174" s="673"/>
      <c r="R174" s="673"/>
      <c r="S174" s="673"/>
      <c r="T174" s="673"/>
      <c r="U174" s="673"/>
      <c r="V174" s="673"/>
      <c r="W174" s="673"/>
      <c r="X174" s="673"/>
      <c r="Y174" s="673"/>
      <c r="Z174" s="673"/>
      <c r="AA174" s="673"/>
      <c r="AB174" s="673"/>
    </row>
    <row r="175" customFormat="false" ht="15" hidden="false" customHeight="false" outlineLevel="0" collapsed="false">
      <c r="A175" s="673"/>
      <c r="B175" s="604"/>
      <c r="C175" s="604"/>
      <c r="D175" s="604"/>
      <c r="E175" s="604"/>
      <c r="F175" s="604"/>
      <c r="G175" s="604"/>
      <c r="H175" s="604"/>
      <c r="I175" s="604"/>
      <c r="J175" s="604"/>
      <c r="K175" s="604"/>
      <c r="L175" s="604"/>
      <c r="M175" s="604"/>
      <c r="N175" s="604"/>
      <c r="O175" s="673"/>
      <c r="P175" s="673"/>
      <c r="Q175" s="673"/>
      <c r="R175" s="673"/>
      <c r="S175" s="673"/>
      <c r="T175" s="673"/>
      <c r="U175" s="673"/>
      <c r="V175" s="673"/>
      <c r="W175" s="673"/>
      <c r="X175" s="673"/>
      <c r="Y175" s="673"/>
      <c r="Z175" s="673"/>
      <c r="AA175" s="673"/>
      <c r="AB175" s="673"/>
    </row>
    <row r="176" customFormat="false" ht="15" hidden="false" customHeight="false" outlineLevel="0" collapsed="false">
      <c r="A176" s="673"/>
      <c r="B176" s="604"/>
      <c r="C176" s="604"/>
      <c r="D176" s="604"/>
      <c r="E176" s="604"/>
      <c r="F176" s="604"/>
      <c r="G176" s="604"/>
      <c r="H176" s="604"/>
      <c r="I176" s="604"/>
      <c r="J176" s="604"/>
      <c r="K176" s="604"/>
      <c r="L176" s="604"/>
      <c r="M176" s="604"/>
      <c r="N176" s="604"/>
      <c r="O176" s="673"/>
      <c r="P176" s="673"/>
      <c r="Q176" s="673"/>
      <c r="R176" s="673"/>
      <c r="S176" s="673"/>
      <c r="T176" s="673"/>
      <c r="U176" s="673"/>
      <c r="V176" s="673"/>
      <c r="W176" s="673"/>
      <c r="X176" s="673"/>
      <c r="Y176" s="673"/>
      <c r="Z176" s="673"/>
      <c r="AA176" s="673"/>
      <c r="AB176" s="673"/>
    </row>
    <row r="177" customFormat="false" ht="15" hidden="false" customHeight="false" outlineLevel="0" collapsed="false">
      <c r="A177" s="673"/>
      <c r="B177" s="604"/>
      <c r="C177" s="604"/>
      <c r="D177" s="604"/>
      <c r="E177" s="604"/>
      <c r="F177" s="604"/>
      <c r="G177" s="604"/>
      <c r="H177" s="604"/>
      <c r="I177" s="604"/>
      <c r="J177" s="604"/>
      <c r="K177" s="604"/>
      <c r="L177" s="604"/>
      <c r="M177" s="604"/>
      <c r="N177" s="604"/>
      <c r="O177" s="673"/>
      <c r="P177" s="673"/>
      <c r="Q177" s="673"/>
      <c r="R177" s="673"/>
      <c r="S177" s="673"/>
      <c r="T177" s="673"/>
      <c r="U177" s="673"/>
      <c r="V177" s="673"/>
      <c r="W177" s="673"/>
      <c r="X177" s="673"/>
      <c r="Y177" s="673"/>
      <c r="Z177" s="673"/>
      <c r="AA177" s="673"/>
      <c r="AB177" s="673"/>
    </row>
    <row r="178" customFormat="false" ht="15" hidden="false" customHeight="false" outlineLevel="0" collapsed="false">
      <c r="A178" s="673"/>
      <c r="B178" s="604"/>
      <c r="C178" s="604"/>
      <c r="D178" s="604"/>
      <c r="E178" s="604"/>
      <c r="F178" s="604"/>
      <c r="G178" s="604"/>
      <c r="H178" s="604"/>
      <c r="I178" s="604"/>
      <c r="J178" s="604"/>
      <c r="K178" s="604"/>
      <c r="L178" s="604"/>
      <c r="M178" s="604"/>
      <c r="N178" s="604"/>
      <c r="O178" s="673"/>
      <c r="P178" s="673"/>
      <c r="Q178" s="673"/>
      <c r="R178" s="673"/>
      <c r="S178" s="673"/>
      <c r="T178" s="673"/>
      <c r="U178" s="673"/>
      <c r="V178" s="673"/>
      <c r="W178" s="673"/>
      <c r="X178" s="673"/>
      <c r="Y178" s="673"/>
      <c r="Z178" s="673"/>
      <c r="AA178" s="673"/>
      <c r="AB178" s="673"/>
    </row>
    <row r="179" customFormat="false" ht="15" hidden="false" customHeight="false" outlineLevel="0" collapsed="false">
      <c r="A179" s="673"/>
      <c r="B179" s="604"/>
      <c r="C179" s="604"/>
      <c r="D179" s="604"/>
      <c r="E179" s="604"/>
      <c r="F179" s="604"/>
      <c r="G179" s="604"/>
      <c r="H179" s="604"/>
      <c r="I179" s="604"/>
      <c r="J179" s="604"/>
      <c r="K179" s="604"/>
      <c r="L179" s="604"/>
      <c r="M179" s="604"/>
      <c r="N179" s="604"/>
      <c r="O179" s="673"/>
      <c r="P179" s="673"/>
      <c r="Q179" s="673"/>
      <c r="R179" s="673"/>
      <c r="S179" s="673"/>
      <c r="T179" s="673"/>
      <c r="U179" s="673"/>
      <c r="V179" s="673"/>
      <c r="W179" s="673"/>
      <c r="X179" s="673"/>
      <c r="Y179" s="673"/>
      <c r="Z179" s="673"/>
      <c r="AA179" s="673"/>
      <c r="AB179" s="673"/>
    </row>
    <row r="180" customFormat="false" ht="15" hidden="false" customHeight="false" outlineLevel="0" collapsed="false">
      <c r="A180" s="673"/>
      <c r="B180" s="604"/>
      <c r="C180" s="604"/>
      <c r="D180" s="604"/>
      <c r="E180" s="604"/>
      <c r="F180" s="604"/>
      <c r="G180" s="604"/>
      <c r="H180" s="604"/>
      <c r="I180" s="604"/>
      <c r="J180" s="604"/>
      <c r="K180" s="604"/>
      <c r="L180" s="604"/>
      <c r="M180" s="604"/>
      <c r="N180" s="604"/>
      <c r="O180" s="673"/>
      <c r="P180" s="673"/>
      <c r="Q180" s="673"/>
      <c r="R180" s="673"/>
      <c r="S180" s="673"/>
      <c r="T180" s="673"/>
      <c r="U180" s="673"/>
      <c r="V180" s="673"/>
      <c r="W180" s="673"/>
      <c r="X180" s="673"/>
      <c r="Y180" s="673"/>
      <c r="Z180" s="673"/>
      <c r="AA180" s="673"/>
      <c r="AB180" s="673"/>
    </row>
    <row r="181" customFormat="false" ht="15" hidden="false" customHeight="false" outlineLevel="0" collapsed="false">
      <c r="A181" s="673"/>
      <c r="B181" s="604"/>
      <c r="C181" s="604"/>
      <c r="D181" s="604"/>
      <c r="E181" s="604"/>
      <c r="F181" s="604"/>
      <c r="G181" s="604"/>
      <c r="H181" s="604"/>
      <c r="I181" s="604"/>
      <c r="J181" s="604"/>
      <c r="K181" s="604"/>
      <c r="L181" s="604"/>
      <c r="M181" s="604"/>
      <c r="N181" s="604"/>
      <c r="O181" s="673"/>
      <c r="P181" s="673"/>
      <c r="Q181" s="673"/>
      <c r="R181" s="673"/>
      <c r="S181" s="673"/>
      <c r="T181" s="673"/>
      <c r="U181" s="673"/>
      <c r="V181" s="673"/>
      <c r="W181" s="673"/>
      <c r="X181" s="673"/>
      <c r="Y181" s="673"/>
      <c r="Z181" s="673"/>
      <c r="AA181" s="673"/>
      <c r="AB181" s="673"/>
    </row>
    <row r="182" customFormat="false" ht="15" hidden="false" customHeight="false" outlineLevel="0" collapsed="false">
      <c r="A182" s="673"/>
      <c r="B182" s="604"/>
      <c r="C182" s="604"/>
      <c r="D182" s="604"/>
      <c r="E182" s="604"/>
      <c r="F182" s="604"/>
      <c r="G182" s="604"/>
      <c r="H182" s="604"/>
      <c r="I182" s="604"/>
      <c r="J182" s="604"/>
      <c r="K182" s="604"/>
      <c r="L182" s="604"/>
      <c r="M182" s="604"/>
      <c r="N182" s="604"/>
      <c r="O182" s="673"/>
      <c r="P182" s="673"/>
      <c r="Q182" s="673"/>
      <c r="R182" s="673"/>
      <c r="S182" s="673"/>
      <c r="T182" s="673"/>
      <c r="U182" s="673"/>
      <c r="V182" s="673"/>
      <c r="W182" s="673"/>
      <c r="X182" s="673"/>
      <c r="Y182" s="673"/>
      <c r="Z182" s="673"/>
      <c r="AA182" s="673"/>
      <c r="AB182" s="673"/>
    </row>
    <row r="183" customFormat="false" ht="15" hidden="false" customHeight="false" outlineLevel="0" collapsed="false">
      <c r="A183" s="673"/>
      <c r="B183" s="604"/>
      <c r="C183" s="604"/>
      <c r="D183" s="604"/>
      <c r="E183" s="604"/>
      <c r="F183" s="604"/>
      <c r="G183" s="604"/>
      <c r="H183" s="604"/>
      <c r="I183" s="604"/>
      <c r="J183" s="604"/>
      <c r="K183" s="604"/>
      <c r="L183" s="604"/>
      <c r="M183" s="604"/>
      <c r="N183" s="604"/>
      <c r="O183" s="673"/>
      <c r="P183" s="673"/>
      <c r="Q183" s="673"/>
      <c r="R183" s="673"/>
      <c r="S183" s="673"/>
      <c r="T183" s="673"/>
      <c r="U183" s="673"/>
      <c r="V183" s="673"/>
      <c r="W183" s="673"/>
      <c r="X183" s="673"/>
      <c r="Y183" s="673"/>
      <c r="Z183" s="673"/>
      <c r="AA183" s="673"/>
      <c r="AB183" s="673"/>
    </row>
    <row r="184" customFormat="false" ht="15" hidden="false" customHeight="false" outlineLevel="0" collapsed="false">
      <c r="A184" s="673"/>
      <c r="B184" s="604"/>
      <c r="C184" s="604"/>
      <c r="D184" s="604"/>
      <c r="E184" s="604"/>
      <c r="F184" s="604"/>
      <c r="G184" s="604"/>
      <c r="H184" s="604"/>
      <c r="I184" s="604"/>
      <c r="J184" s="604"/>
      <c r="K184" s="604"/>
      <c r="L184" s="604"/>
      <c r="M184" s="604"/>
      <c r="N184" s="604"/>
      <c r="O184" s="673"/>
      <c r="P184" s="673"/>
      <c r="Q184" s="673"/>
      <c r="R184" s="673"/>
      <c r="S184" s="673"/>
      <c r="T184" s="673"/>
      <c r="U184" s="673"/>
      <c r="V184" s="673"/>
      <c r="W184" s="673"/>
      <c r="X184" s="673"/>
      <c r="Y184" s="673"/>
      <c r="Z184" s="673"/>
      <c r="AA184" s="673"/>
      <c r="AB184" s="673"/>
    </row>
    <row r="185" customFormat="false" ht="15" hidden="false" customHeight="false" outlineLevel="0" collapsed="false">
      <c r="A185" s="673"/>
      <c r="B185" s="604"/>
      <c r="C185" s="604"/>
      <c r="D185" s="604"/>
      <c r="E185" s="604"/>
      <c r="F185" s="604"/>
      <c r="G185" s="604"/>
      <c r="H185" s="604"/>
      <c r="I185" s="604"/>
      <c r="J185" s="604"/>
      <c r="K185" s="604"/>
      <c r="L185" s="604"/>
      <c r="M185" s="604"/>
      <c r="N185" s="604"/>
      <c r="O185" s="673"/>
      <c r="P185" s="673"/>
      <c r="Q185" s="673"/>
      <c r="R185" s="673"/>
      <c r="S185" s="673"/>
      <c r="T185" s="673"/>
      <c r="U185" s="673"/>
      <c r="V185" s="673"/>
      <c r="W185" s="673"/>
      <c r="X185" s="673"/>
      <c r="Y185" s="673"/>
      <c r="Z185" s="673"/>
      <c r="AA185" s="673"/>
      <c r="AB185" s="673"/>
    </row>
    <row r="186" customFormat="false" ht="15" hidden="false" customHeight="false" outlineLevel="0" collapsed="false">
      <c r="A186" s="673"/>
      <c r="B186" s="604"/>
      <c r="C186" s="604"/>
      <c r="D186" s="604"/>
      <c r="E186" s="604"/>
      <c r="F186" s="604"/>
      <c r="G186" s="604"/>
      <c r="H186" s="604"/>
      <c r="I186" s="604"/>
      <c r="J186" s="604"/>
      <c r="K186" s="604"/>
      <c r="L186" s="604"/>
      <c r="M186" s="604"/>
      <c r="N186" s="604"/>
      <c r="O186" s="673"/>
      <c r="P186" s="673"/>
      <c r="Q186" s="673"/>
      <c r="R186" s="673"/>
      <c r="S186" s="673"/>
      <c r="T186" s="673"/>
      <c r="U186" s="673"/>
      <c r="V186" s="673"/>
      <c r="W186" s="673"/>
      <c r="X186" s="673"/>
      <c r="Y186" s="673"/>
      <c r="Z186" s="673"/>
      <c r="AA186" s="673"/>
      <c r="AB186" s="673"/>
    </row>
    <row r="187" customFormat="false" ht="15" hidden="false" customHeight="false" outlineLevel="0" collapsed="false">
      <c r="A187" s="673"/>
      <c r="B187" s="604"/>
      <c r="C187" s="604"/>
      <c r="D187" s="604"/>
      <c r="E187" s="604"/>
      <c r="F187" s="604"/>
      <c r="G187" s="604"/>
      <c r="H187" s="604"/>
      <c r="I187" s="604"/>
      <c r="J187" s="604"/>
      <c r="K187" s="604"/>
      <c r="L187" s="604"/>
      <c r="M187" s="604"/>
      <c r="N187" s="604"/>
      <c r="O187" s="673"/>
      <c r="P187" s="673"/>
      <c r="Q187" s="673"/>
      <c r="R187" s="673"/>
      <c r="S187" s="673"/>
      <c r="T187" s="673"/>
      <c r="U187" s="673"/>
      <c r="V187" s="673"/>
      <c r="W187" s="673"/>
      <c r="X187" s="673"/>
      <c r="Y187" s="673"/>
      <c r="Z187" s="673"/>
      <c r="AA187" s="673"/>
      <c r="AB187" s="673"/>
    </row>
    <row r="188" customFormat="false" ht="15" hidden="false" customHeight="false" outlineLevel="0" collapsed="false">
      <c r="A188" s="673"/>
      <c r="B188" s="604"/>
      <c r="C188" s="604"/>
      <c r="D188" s="604"/>
      <c r="E188" s="604"/>
      <c r="F188" s="604"/>
      <c r="G188" s="604"/>
      <c r="H188" s="604"/>
      <c r="I188" s="604"/>
      <c r="J188" s="604"/>
      <c r="K188" s="604"/>
      <c r="L188" s="604"/>
      <c r="M188" s="604"/>
      <c r="N188" s="604"/>
      <c r="O188" s="673"/>
      <c r="P188" s="673"/>
      <c r="Q188" s="673"/>
      <c r="R188" s="673"/>
      <c r="S188" s="673"/>
      <c r="T188" s="673"/>
      <c r="U188" s="673"/>
      <c r="V188" s="673"/>
      <c r="W188" s="673"/>
      <c r="X188" s="673"/>
      <c r="Y188" s="673"/>
      <c r="Z188" s="673"/>
      <c r="AA188" s="673"/>
      <c r="AB188" s="673"/>
    </row>
    <row r="189" customFormat="false" ht="15" hidden="false" customHeight="false" outlineLevel="0" collapsed="false">
      <c r="A189" s="673"/>
      <c r="B189" s="604"/>
      <c r="C189" s="604"/>
      <c r="D189" s="604"/>
      <c r="E189" s="604"/>
      <c r="F189" s="604"/>
      <c r="G189" s="604"/>
      <c r="H189" s="604"/>
      <c r="I189" s="604"/>
      <c r="J189" s="604"/>
      <c r="K189" s="604"/>
      <c r="L189" s="604"/>
      <c r="M189" s="604"/>
      <c r="N189" s="604"/>
      <c r="O189" s="673"/>
      <c r="P189" s="673"/>
      <c r="Q189" s="673"/>
      <c r="R189" s="673"/>
      <c r="S189" s="673"/>
      <c r="T189" s="673"/>
      <c r="U189" s="673"/>
      <c r="V189" s="673"/>
      <c r="W189" s="673"/>
      <c r="X189" s="673"/>
      <c r="Y189" s="673"/>
      <c r="Z189" s="673"/>
      <c r="AA189" s="673"/>
      <c r="AB189" s="673"/>
    </row>
    <row r="190" customFormat="false" ht="15" hidden="false" customHeight="false" outlineLevel="0" collapsed="false">
      <c r="A190" s="673"/>
      <c r="B190" s="604"/>
      <c r="C190" s="604"/>
      <c r="D190" s="604"/>
      <c r="E190" s="604"/>
      <c r="F190" s="604"/>
      <c r="G190" s="604"/>
      <c r="H190" s="604"/>
      <c r="I190" s="604"/>
      <c r="J190" s="604"/>
      <c r="K190" s="604"/>
      <c r="L190" s="604"/>
      <c r="M190" s="604"/>
      <c r="N190" s="604"/>
      <c r="O190" s="673"/>
      <c r="P190" s="673"/>
      <c r="Q190" s="673"/>
      <c r="R190" s="673"/>
      <c r="S190" s="673"/>
      <c r="T190" s="673"/>
      <c r="U190" s="673"/>
      <c r="V190" s="673"/>
      <c r="W190" s="673"/>
      <c r="X190" s="673"/>
      <c r="Y190" s="673"/>
      <c r="Z190" s="673"/>
      <c r="AA190" s="673"/>
      <c r="AB190" s="673"/>
    </row>
    <row r="191" customFormat="false" ht="15" hidden="false" customHeight="false" outlineLevel="0" collapsed="false">
      <c r="A191" s="673"/>
      <c r="B191" s="604"/>
      <c r="C191" s="604"/>
      <c r="D191" s="604"/>
      <c r="E191" s="604"/>
      <c r="F191" s="604"/>
      <c r="G191" s="604"/>
      <c r="H191" s="604"/>
      <c r="I191" s="604"/>
      <c r="J191" s="604"/>
      <c r="K191" s="604"/>
      <c r="L191" s="604"/>
      <c r="M191" s="604"/>
      <c r="N191" s="604"/>
      <c r="O191" s="673"/>
      <c r="P191" s="673"/>
      <c r="Q191" s="673"/>
      <c r="R191" s="673"/>
      <c r="S191" s="673"/>
      <c r="T191" s="673"/>
      <c r="U191" s="673"/>
      <c r="V191" s="673"/>
      <c r="W191" s="673"/>
      <c r="X191" s="673"/>
      <c r="Y191" s="673"/>
      <c r="Z191" s="673"/>
      <c r="AA191" s="673"/>
      <c r="AB191" s="673"/>
    </row>
    <row r="192" customFormat="false" ht="15" hidden="false" customHeight="false" outlineLevel="0" collapsed="false">
      <c r="A192" s="673"/>
      <c r="B192" s="604"/>
      <c r="C192" s="604"/>
      <c r="D192" s="604"/>
      <c r="E192" s="604"/>
      <c r="F192" s="604"/>
      <c r="G192" s="604"/>
      <c r="H192" s="604"/>
      <c r="I192" s="604"/>
      <c r="J192" s="604"/>
      <c r="K192" s="604"/>
      <c r="L192" s="604"/>
      <c r="M192" s="604"/>
      <c r="N192" s="604"/>
      <c r="O192" s="673"/>
      <c r="P192" s="673"/>
      <c r="Q192" s="673"/>
      <c r="R192" s="673"/>
      <c r="S192" s="673"/>
      <c r="T192" s="673"/>
      <c r="U192" s="673"/>
      <c r="V192" s="673"/>
      <c r="W192" s="673"/>
      <c r="X192" s="673"/>
      <c r="Y192" s="673"/>
      <c r="Z192" s="673"/>
      <c r="AA192" s="673"/>
      <c r="AB192" s="673"/>
    </row>
    <row r="193" customFormat="false" ht="15" hidden="false" customHeight="false" outlineLevel="0" collapsed="false">
      <c r="A193" s="673"/>
      <c r="B193" s="604"/>
      <c r="C193" s="604"/>
      <c r="D193" s="604"/>
      <c r="E193" s="604"/>
      <c r="F193" s="604"/>
      <c r="G193" s="604"/>
      <c r="H193" s="604"/>
      <c r="I193" s="604"/>
      <c r="J193" s="604"/>
      <c r="K193" s="604"/>
      <c r="L193" s="604"/>
      <c r="M193" s="604"/>
      <c r="N193" s="604"/>
      <c r="O193" s="673"/>
      <c r="P193" s="673"/>
      <c r="Q193" s="673"/>
      <c r="R193" s="673"/>
      <c r="S193" s="673"/>
      <c r="T193" s="673"/>
      <c r="U193" s="673"/>
      <c r="V193" s="673"/>
      <c r="W193" s="673"/>
      <c r="X193" s="673"/>
      <c r="Y193" s="673"/>
      <c r="Z193" s="673"/>
      <c r="AA193" s="673"/>
      <c r="AB193" s="673"/>
    </row>
    <row r="194" customFormat="false" ht="15" hidden="false" customHeight="false" outlineLevel="0" collapsed="false">
      <c r="A194" s="673"/>
      <c r="B194" s="604"/>
      <c r="C194" s="604"/>
      <c r="D194" s="604"/>
      <c r="E194" s="604"/>
      <c r="F194" s="604"/>
      <c r="G194" s="604"/>
      <c r="H194" s="604"/>
      <c r="I194" s="604"/>
      <c r="J194" s="604"/>
      <c r="K194" s="604"/>
      <c r="L194" s="604"/>
      <c r="M194" s="604"/>
      <c r="N194" s="604"/>
      <c r="O194" s="673"/>
      <c r="P194" s="673"/>
      <c r="Q194" s="673"/>
      <c r="R194" s="673"/>
      <c r="S194" s="673"/>
      <c r="T194" s="673"/>
      <c r="U194" s="673"/>
      <c r="V194" s="673"/>
      <c r="W194" s="673"/>
      <c r="X194" s="673"/>
      <c r="Y194" s="673"/>
      <c r="Z194" s="673"/>
      <c r="AA194" s="673"/>
      <c r="AB194" s="673"/>
    </row>
    <row r="195" customFormat="false" ht="15" hidden="false" customHeight="false" outlineLevel="0" collapsed="false">
      <c r="A195" s="673"/>
      <c r="B195" s="604"/>
      <c r="C195" s="604"/>
      <c r="D195" s="604"/>
      <c r="E195" s="604"/>
      <c r="F195" s="604"/>
      <c r="G195" s="604"/>
      <c r="H195" s="604"/>
      <c r="I195" s="604"/>
      <c r="J195" s="604"/>
      <c r="K195" s="604"/>
      <c r="L195" s="604"/>
      <c r="M195" s="604"/>
      <c r="N195" s="604"/>
      <c r="O195" s="673"/>
      <c r="P195" s="673"/>
      <c r="Q195" s="673"/>
      <c r="R195" s="673"/>
      <c r="S195" s="673"/>
      <c r="T195" s="673"/>
      <c r="U195" s="673"/>
      <c r="V195" s="673"/>
      <c r="W195" s="673"/>
      <c r="X195" s="673"/>
      <c r="Y195" s="673"/>
      <c r="Z195" s="673"/>
      <c r="AA195" s="673"/>
      <c r="AB195" s="673"/>
    </row>
    <row r="196" customFormat="false" ht="15" hidden="false" customHeight="false" outlineLevel="0" collapsed="false">
      <c r="A196" s="673"/>
      <c r="B196" s="604"/>
      <c r="C196" s="604"/>
      <c r="D196" s="604"/>
      <c r="E196" s="604"/>
      <c r="F196" s="604"/>
      <c r="G196" s="604"/>
      <c r="H196" s="604"/>
      <c r="I196" s="604"/>
      <c r="J196" s="604"/>
      <c r="K196" s="604"/>
      <c r="L196" s="604"/>
      <c r="M196" s="604"/>
      <c r="N196" s="604"/>
      <c r="O196" s="673"/>
      <c r="P196" s="673"/>
      <c r="Q196" s="673"/>
      <c r="R196" s="673"/>
      <c r="S196" s="673"/>
      <c r="T196" s="673"/>
      <c r="U196" s="673"/>
      <c r="V196" s="673"/>
      <c r="W196" s="673"/>
      <c r="X196" s="673"/>
      <c r="Y196" s="673"/>
      <c r="Z196" s="673"/>
      <c r="AA196" s="673"/>
      <c r="AB196" s="673"/>
    </row>
    <row r="197" customFormat="false" ht="15" hidden="false" customHeight="false" outlineLevel="0" collapsed="false">
      <c r="A197" s="673"/>
      <c r="B197" s="604"/>
      <c r="C197" s="604"/>
      <c r="D197" s="604"/>
      <c r="E197" s="604"/>
      <c r="F197" s="604"/>
      <c r="G197" s="604"/>
      <c r="H197" s="604"/>
      <c r="I197" s="604"/>
      <c r="J197" s="604"/>
      <c r="K197" s="604"/>
      <c r="L197" s="604"/>
      <c r="M197" s="604"/>
      <c r="N197" s="604"/>
      <c r="O197" s="673"/>
      <c r="P197" s="673"/>
      <c r="Q197" s="673"/>
      <c r="R197" s="673"/>
      <c r="S197" s="673"/>
      <c r="T197" s="673"/>
      <c r="U197" s="673"/>
      <c r="V197" s="673"/>
      <c r="W197" s="673"/>
      <c r="X197" s="673"/>
      <c r="Y197" s="673"/>
      <c r="Z197" s="673"/>
      <c r="AA197" s="673"/>
      <c r="AB197" s="673"/>
    </row>
    <row r="198" customFormat="false" ht="15" hidden="false" customHeight="false" outlineLevel="0" collapsed="false">
      <c r="A198" s="673"/>
      <c r="B198" s="604"/>
      <c r="C198" s="604"/>
      <c r="D198" s="604"/>
      <c r="E198" s="604"/>
      <c r="F198" s="604"/>
      <c r="G198" s="604"/>
      <c r="H198" s="604"/>
      <c r="I198" s="604"/>
      <c r="J198" s="604"/>
      <c r="K198" s="604"/>
      <c r="L198" s="604"/>
      <c r="M198" s="604"/>
      <c r="N198" s="604"/>
      <c r="O198" s="673"/>
      <c r="P198" s="673"/>
      <c r="Q198" s="673"/>
      <c r="R198" s="673"/>
      <c r="S198" s="673"/>
      <c r="T198" s="673"/>
      <c r="U198" s="673"/>
      <c r="V198" s="673"/>
      <c r="W198" s="673"/>
      <c r="X198" s="673"/>
      <c r="Y198" s="673"/>
      <c r="Z198" s="673"/>
      <c r="AA198" s="673"/>
      <c r="AB198" s="673"/>
    </row>
    <row r="199" customFormat="false" ht="15" hidden="false" customHeight="false" outlineLevel="0" collapsed="false">
      <c r="A199" s="673"/>
      <c r="B199" s="604"/>
      <c r="C199" s="604"/>
      <c r="D199" s="604"/>
      <c r="E199" s="604"/>
      <c r="F199" s="604"/>
      <c r="G199" s="604"/>
      <c r="H199" s="604"/>
      <c r="I199" s="604"/>
      <c r="J199" s="604"/>
      <c r="K199" s="604"/>
      <c r="L199" s="604"/>
      <c r="M199" s="604"/>
      <c r="N199" s="604"/>
      <c r="O199" s="673"/>
      <c r="P199" s="673"/>
      <c r="Q199" s="673"/>
      <c r="R199" s="673"/>
      <c r="S199" s="673"/>
      <c r="T199" s="673"/>
      <c r="U199" s="673"/>
      <c r="V199" s="673"/>
      <c r="W199" s="673"/>
      <c r="X199" s="673"/>
      <c r="Y199" s="673"/>
      <c r="Z199" s="673"/>
      <c r="AA199" s="673"/>
      <c r="AB199" s="673"/>
    </row>
    <row r="200" customFormat="false" ht="15" hidden="false" customHeight="false" outlineLevel="0" collapsed="false">
      <c r="A200" s="673"/>
      <c r="B200" s="604"/>
      <c r="C200" s="604"/>
      <c r="D200" s="604"/>
      <c r="E200" s="604"/>
      <c r="F200" s="604"/>
      <c r="G200" s="604"/>
      <c r="H200" s="604"/>
      <c r="I200" s="604"/>
      <c r="J200" s="604"/>
      <c r="K200" s="604"/>
      <c r="L200" s="604"/>
      <c r="M200" s="604"/>
      <c r="N200" s="604"/>
      <c r="O200" s="673"/>
      <c r="P200" s="673"/>
      <c r="Q200" s="673"/>
      <c r="R200" s="673"/>
      <c r="S200" s="673"/>
      <c r="T200" s="673"/>
      <c r="U200" s="673"/>
      <c r="V200" s="673"/>
      <c r="W200" s="673"/>
      <c r="X200" s="673"/>
      <c r="Y200" s="673"/>
      <c r="Z200" s="673"/>
      <c r="AA200" s="673"/>
      <c r="AB200" s="673"/>
    </row>
    <row r="201" customFormat="false" ht="15" hidden="false" customHeight="false" outlineLevel="0" collapsed="false">
      <c r="A201" s="673"/>
      <c r="B201" s="604"/>
      <c r="C201" s="604"/>
      <c r="D201" s="604"/>
      <c r="E201" s="604"/>
      <c r="F201" s="604"/>
      <c r="G201" s="604"/>
      <c r="H201" s="604"/>
      <c r="I201" s="604"/>
      <c r="J201" s="604"/>
      <c r="K201" s="604"/>
      <c r="L201" s="604"/>
      <c r="M201" s="604"/>
      <c r="N201" s="604"/>
      <c r="O201" s="673"/>
      <c r="P201" s="673"/>
      <c r="Q201" s="673"/>
      <c r="R201" s="673"/>
      <c r="S201" s="673"/>
      <c r="T201" s="673"/>
      <c r="U201" s="673"/>
      <c r="V201" s="673"/>
      <c r="W201" s="673"/>
      <c r="X201" s="673"/>
      <c r="Y201" s="673"/>
      <c r="Z201" s="673"/>
      <c r="AA201" s="673"/>
      <c r="AB201" s="673"/>
    </row>
    <row r="202" customFormat="false" ht="15" hidden="false" customHeight="false" outlineLevel="0" collapsed="false">
      <c r="A202" s="673"/>
      <c r="B202" s="604"/>
      <c r="C202" s="604"/>
      <c r="D202" s="604"/>
      <c r="E202" s="604"/>
      <c r="F202" s="604"/>
      <c r="G202" s="604"/>
      <c r="H202" s="604"/>
      <c r="I202" s="604"/>
      <c r="J202" s="604"/>
      <c r="K202" s="604"/>
      <c r="L202" s="604"/>
      <c r="M202" s="604"/>
      <c r="N202" s="604"/>
      <c r="O202" s="673"/>
      <c r="P202" s="673"/>
      <c r="Q202" s="673"/>
      <c r="R202" s="673"/>
      <c r="S202" s="673"/>
      <c r="T202" s="673"/>
      <c r="U202" s="673"/>
      <c r="V202" s="673"/>
      <c r="W202" s="673"/>
      <c r="X202" s="673"/>
      <c r="Y202" s="673"/>
      <c r="Z202" s="673"/>
      <c r="AA202" s="673"/>
      <c r="AB202" s="673"/>
    </row>
    <row r="203" customFormat="false" ht="15" hidden="false" customHeight="false" outlineLevel="0" collapsed="false">
      <c r="A203" s="673"/>
      <c r="B203" s="604"/>
      <c r="C203" s="604"/>
      <c r="D203" s="604"/>
      <c r="E203" s="604"/>
      <c r="F203" s="604"/>
      <c r="G203" s="604"/>
      <c r="H203" s="604"/>
      <c r="I203" s="604"/>
      <c r="J203" s="604"/>
      <c r="K203" s="604"/>
      <c r="L203" s="604"/>
      <c r="M203" s="604"/>
      <c r="N203" s="604"/>
      <c r="O203" s="673"/>
      <c r="P203" s="673"/>
      <c r="Q203" s="673"/>
      <c r="R203" s="673"/>
      <c r="S203" s="673"/>
      <c r="T203" s="673"/>
      <c r="U203" s="673"/>
      <c r="V203" s="673"/>
      <c r="W203" s="673"/>
      <c r="X203" s="673"/>
      <c r="Y203" s="673"/>
      <c r="Z203" s="673"/>
      <c r="AA203" s="673"/>
      <c r="AB203" s="673"/>
    </row>
    <row r="204" customFormat="false" ht="15" hidden="false" customHeight="false" outlineLevel="0" collapsed="false">
      <c r="A204" s="673"/>
      <c r="B204" s="604"/>
      <c r="C204" s="604"/>
      <c r="D204" s="604"/>
      <c r="E204" s="604"/>
      <c r="F204" s="604"/>
      <c r="G204" s="604"/>
      <c r="H204" s="604"/>
      <c r="I204" s="604"/>
      <c r="J204" s="604"/>
      <c r="K204" s="604"/>
      <c r="L204" s="604"/>
      <c r="M204" s="604"/>
      <c r="N204" s="604"/>
      <c r="O204" s="673"/>
      <c r="P204" s="673"/>
      <c r="Q204" s="673"/>
      <c r="R204" s="673"/>
      <c r="S204" s="673"/>
      <c r="T204" s="673"/>
      <c r="U204" s="673"/>
      <c r="V204" s="673"/>
      <c r="W204" s="673"/>
      <c r="X204" s="673"/>
      <c r="Y204" s="673"/>
      <c r="Z204" s="673"/>
      <c r="AA204" s="673"/>
      <c r="AB204" s="673"/>
    </row>
    <row r="205" customFormat="false" ht="15" hidden="false" customHeight="false" outlineLevel="0" collapsed="false">
      <c r="A205" s="673"/>
      <c r="B205" s="604"/>
      <c r="C205" s="604"/>
      <c r="D205" s="604"/>
      <c r="E205" s="604"/>
      <c r="F205" s="604"/>
      <c r="G205" s="604"/>
      <c r="H205" s="604"/>
      <c r="I205" s="604"/>
      <c r="J205" s="604"/>
      <c r="K205" s="604"/>
      <c r="L205" s="604"/>
      <c r="M205" s="604"/>
      <c r="N205" s="604"/>
      <c r="O205" s="673"/>
      <c r="P205" s="673"/>
      <c r="Q205" s="673"/>
      <c r="R205" s="673"/>
      <c r="S205" s="673"/>
      <c r="T205" s="673"/>
      <c r="U205" s="673"/>
      <c r="V205" s="673"/>
      <c r="W205" s="673"/>
      <c r="X205" s="673"/>
      <c r="Y205" s="673"/>
      <c r="Z205" s="673"/>
      <c r="AA205" s="673"/>
      <c r="AB205" s="673"/>
    </row>
    <row r="206" customFormat="false" ht="15" hidden="false" customHeight="false" outlineLevel="0" collapsed="false">
      <c r="A206" s="673"/>
      <c r="B206" s="604"/>
      <c r="C206" s="604"/>
      <c r="D206" s="604"/>
      <c r="E206" s="604"/>
      <c r="F206" s="604"/>
      <c r="G206" s="604"/>
      <c r="H206" s="604"/>
      <c r="I206" s="604"/>
      <c r="J206" s="604"/>
      <c r="K206" s="604"/>
      <c r="L206" s="604"/>
      <c r="M206" s="604"/>
      <c r="N206" s="604"/>
      <c r="O206" s="673"/>
      <c r="P206" s="673"/>
      <c r="Q206" s="673"/>
      <c r="R206" s="673"/>
      <c r="S206" s="673"/>
      <c r="T206" s="673"/>
      <c r="U206" s="673"/>
      <c r="V206" s="673"/>
      <c r="W206" s="673"/>
      <c r="X206" s="673"/>
      <c r="Y206" s="673"/>
      <c r="Z206" s="673"/>
      <c r="AA206" s="673"/>
      <c r="AB206" s="673"/>
    </row>
    <row r="207" customFormat="false" ht="15" hidden="false" customHeight="false" outlineLevel="0" collapsed="false">
      <c r="A207" s="673"/>
      <c r="B207" s="604"/>
      <c r="C207" s="604"/>
      <c r="D207" s="604"/>
      <c r="E207" s="604"/>
      <c r="F207" s="604"/>
      <c r="G207" s="604"/>
      <c r="H207" s="604"/>
      <c r="I207" s="604"/>
      <c r="J207" s="604"/>
      <c r="K207" s="604"/>
      <c r="L207" s="604"/>
      <c r="M207" s="604"/>
      <c r="N207" s="604"/>
      <c r="O207" s="673"/>
      <c r="P207" s="673"/>
      <c r="Q207" s="673"/>
      <c r="R207" s="673"/>
      <c r="S207" s="673"/>
      <c r="T207" s="673"/>
      <c r="U207" s="673"/>
      <c r="V207" s="673"/>
      <c r="W207" s="673"/>
      <c r="X207" s="673"/>
      <c r="Y207" s="673"/>
      <c r="Z207" s="673"/>
      <c r="AA207" s="673"/>
      <c r="AB207" s="673"/>
    </row>
    <row r="208" customFormat="false" ht="15" hidden="false" customHeight="false" outlineLevel="0" collapsed="false">
      <c r="A208" s="673"/>
      <c r="B208" s="604"/>
      <c r="C208" s="604"/>
      <c r="D208" s="604"/>
      <c r="E208" s="604"/>
      <c r="F208" s="604"/>
      <c r="G208" s="604"/>
      <c r="H208" s="604"/>
      <c r="I208" s="604"/>
      <c r="J208" s="604"/>
      <c r="K208" s="604"/>
      <c r="L208" s="604"/>
      <c r="M208" s="604"/>
      <c r="N208" s="604"/>
      <c r="O208" s="673"/>
      <c r="P208" s="673"/>
      <c r="Q208" s="673"/>
      <c r="R208" s="673"/>
      <c r="S208" s="673"/>
      <c r="T208" s="673"/>
      <c r="U208" s="673"/>
      <c r="V208" s="673"/>
      <c r="W208" s="673"/>
      <c r="X208" s="673"/>
      <c r="Y208" s="673"/>
      <c r="Z208" s="673"/>
      <c r="AA208" s="673"/>
      <c r="AB208" s="673"/>
    </row>
    <row r="209" customFormat="false" ht="15" hidden="false" customHeight="false" outlineLevel="0" collapsed="false">
      <c r="A209" s="673"/>
      <c r="B209" s="604"/>
      <c r="C209" s="604"/>
      <c r="D209" s="604"/>
      <c r="E209" s="604"/>
      <c r="F209" s="604"/>
      <c r="G209" s="604"/>
      <c r="H209" s="604"/>
      <c r="I209" s="604"/>
      <c r="J209" s="604"/>
      <c r="K209" s="604"/>
      <c r="L209" s="604"/>
      <c r="M209" s="604"/>
      <c r="N209" s="604"/>
      <c r="O209" s="673"/>
      <c r="P209" s="673"/>
      <c r="Q209" s="673"/>
      <c r="R209" s="673"/>
      <c r="S209" s="673"/>
      <c r="T209" s="673"/>
      <c r="U209" s="673"/>
      <c r="V209" s="673"/>
      <c r="W209" s="673"/>
      <c r="X209" s="673"/>
      <c r="Y209" s="673"/>
      <c r="Z209" s="673"/>
      <c r="AA209" s="673"/>
      <c r="AB209" s="673"/>
    </row>
    <row r="210" customFormat="false" ht="15" hidden="false" customHeight="false" outlineLevel="0" collapsed="false">
      <c r="A210" s="673"/>
      <c r="B210" s="604"/>
      <c r="C210" s="604"/>
      <c r="D210" s="604"/>
      <c r="E210" s="604"/>
      <c r="F210" s="604"/>
      <c r="G210" s="604"/>
      <c r="H210" s="604"/>
      <c r="I210" s="604"/>
      <c r="J210" s="604"/>
      <c r="K210" s="604"/>
      <c r="L210" s="604"/>
      <c r="M210" s="604"/>
      <c r="N210" s="604"/>
      <c r="O210" s="673"/>
      <c r="P210" s="673"/>
      <c r="Q210" s="673"/>
      <c r="R210" s="673"/>
      <c r="S210" s="673"/>
      <c r="T210" s="673"/>
      <c r="U210" s="673"/>
      <c r="V210" s="673"/>
      <c r="W210" s="673"/>
      <c r="X210" s="673"/>
      <c r="Y210" s="673"/>
      <c r="Z210" s="673"/>
      <c r="AA210" s="673"/>
      <c r="AB210" s="673"/>
    </row>
    <row r="211" customFormat="false" ht="15" hidden="false" customHeight="false" outlineLevel="0" collapsed="false">
      <c r="A211" s="673"/>
      <c r="B211" s="604"/>
      <c r="C211" s="604"/>
      <c r="D211" s="604"/>
      <c r="E211" s="604"/>
      <c r="F211" s="604"/>
      <c r="G211" s="604"/>
      <c r="H211" s="604"/>
      <c r="I211" s="604"/>
      <c r="J211" s="604"/>
      <c r="K211" s="604"/>
      <c r="L211" s="604"/>
      <c r="M211" s="604"/>
      <c r="N211" s="604"/>
      <c r="O211" s="673"/>
      <c r="P211" s="673"/>
      <c r="Q211" s="673"/>
      <c r="R211" s="673"/>
      <c r="S211" s="673"/>
      <c r="T211" s="673"/>
      <c r="U211" s="673"/>
      <c r="V211" s="673"/>
      <c r="W211" s="673"/>
      <c r="X211" s="673"/>
      <c r="Y211" s="673"/>
      <c r="Z211" s="673"/>
      <c r="AA211" s="673"/>
      <c r="AB211" s="673"/>
    </row>
    <row r="212" customFormat="false" ht="15" hidden="false" customHeight="false" outlineLevel="0" collapsed="false">
      <c r="A212" s="673"/>
      <c r="B212" s="604"/>
      <c r="C212" s="604"/>
      <c r="D212" s="604"/>
      <c r="E212" s="604"/>
      <c r="F212" s="604"/>
      <c r="G212" s="604"/>
      <c r="H212" s="604"/>
      <c r="I212" s="604"/>
      <c r="J212" s="604"/>
      <c r="K212" s="604"/>
      <c r="L212" s="604"/>
      <c r="M212" s="604"/>
      <c r="N212" s="604"/>
      <c r="O212" s="673"/>
      <c r="P212" s="673"/>
      <c r="Q212" s="673"/>
      <c r="R212" s="673"/>
      <c r="S212" s="673"/>
      <c r="T212" s="673"/>
      <c r="U212" s="673"/>
      <c r="V212" s="673"/>
      <c r="W212" s="673"/>
      <c r="X212" s="673"/>
      <c r="Y212" s="673"/>
      <c r="Z212" s="673"/>
      <c r="AA212" s="673"/>
      <c r="AB212" s="673"/>
    </row>
    <row r="213" customFormat="false" ht="15" hidden="false" customHeight="false" outlineLevel="0" collapsed="false">
      <c r="A213" s="673"/>
      <c r="B213" s="604"/>
      <c r="C213" s="604"/>
      <c r="D213" s="604"/>
      <c r="E213" s="604"/>
      <c r="F213" s="604"/>
      <c r="G213" s="604"/>
      <c r="H213" s="604"/>
      <c r="I213" s="604"/>
      <c r="J213" s="604"/>
      <c r="K213" s="604"/>
      <c r="L213" s="604"/>
      <c r="M213" s="604"/>
      <c r="N213" s="604"/>
      <c r="O213" s="673"/>
      <c r="P213" s="673"/>
      <c r="Q213" s="673"/>
      <c r="R213" s="673"/>
      <c r="S213" s="673"/>
      <c r="T213" s="673"/>
      <c r="U213" s="673"/>
      <c r="V213" s="673"/>
      <c r="W213" s="673"/>
      <c r="X213" s="673"/>
      <c r="Y213" s="673"/>
      <c r="Z213" s="673"/>
      <c r="AA213" s="673"/>
      <c r="AB213" s="673"/>
    </row>
    <row r="214" customFormat="false" ht="15" hidden="false" customHeight="false" outlineLevel="0" collapsed="false">
      <c r="A214" s="673"/>
      <c r="B214" s="604"/>
      <c r="C214" s="604"/>
      <c r="D214" s="604"/>
      <c r="E214" s="604"/>
      <c r="F214" s="604"/>
      <c r="G214" s="604"/>
      <c r="H214" s="604"/>
      <c r="I214" s="604"/>
      <c r="J214" s="604"/>
      <c r="K214" s="604"/>
      <c r="L214" s="604"/>
      <c r="M214" s="604"/>
      <c r="N214" s="604"/>
      <c r="O214" s="673"/>
      <c r="P214" s="673"/>
      <c r="Q214" s="673"/>
      <c r="R214" s="673"/>
      <c r="S214" s="673"/>
      <c r="T214" s="673"/>
      <c r="U214" s="673"/>
      <c r="V214" s="673"/>
      <c r="W214" s="673"/>
      <c r="X214" s="673"/>
      <c r="Y214" s="673"/>
      <c r="Z214" s="673"/>
      <c r="AA214" s="673"/>
      <c r="AB214" s="673"/>
    </row>
    <row r="215" customFormat="false" ht="15" hidden="false" customHeight="false" outlineLevel="0" collapsed="false">
      <c r="A215" s="673"/>
      <c r="B215" s="604"/>
      <c r="C215" s="604"/>
      <c r="D215" s="604"/>
      <c r="E215" s="604"/>
      <c r="F215" s="604"/>
      <c r="G215" s="604"/>
      <c r="H215" s="604"/>
      <c r="I215" s="604"/>
      <c r="J215" s="604"/>
      <c r="K215" s="604"/>
      <c r="L215" s="604"/>
      <c r="M215" s="604"/>
      <c r="N215" s="604"/>
      <c r="O215" s="673"/>
      <c r="P215" s="673"/>
      <c r="Q215" s="673"/>
      <c r="R215" s="673"/>
      <c r="S215" s="673"/>
      <c r="T215" s="673"/>
      <c r="U215" s="673"/>
      <c r="V215" s="673"/>
      <c r="W215" s="673"/>
      <c r="X215" s="673"/>
      <c r="Y215" s="673"/>
      <c r="Z215" s="673"/>
      <c r="AA215" s="673"/>
      <c r="AB215" s="673"/>
    </row>
    <row r="216" customFormat="false" ht="15" hidden="false" customHeight="false" outlineLevel="0" collapsed="false">
      <c r="A216" s="673"/>
      <c r="B216" s="604"/>
      <c r="C216" s="604"/>
      <c r="D216" s="604"/>
      <c r="E216" s="604"/>
      <c r="F216" s="604"/>
      <c r="G216" s="604"/>
      <c r="H216" s="604"/>
      <c r="I216" s="604"/>
      <c r="J216" s="604"/>
      <c r="K216" s="604"/>
      <c r="L216" s="604"/>
      <c r="M216" s="604"/>
      <c r="N216" s="604"/>
      <c r="O216" s="673"/>
      <c r="P216" s="673"/>
      <c r="Q216" s="673"/>
      <c r="R216" s="673"/>
      <c r="S216" s="673"/>
      <c r="T216" s="673"/>
      <c r="U216" s="673"/>
      <c r="V216" s="673"/>
      <c r="W216" s="673"/>
      <c r="X216" s="673"/>
      <c r="Y216" s="673"/>
      <c r="Z216" s="673"/>
      <c r="AA216" s="673"/>
      <c r="AB216" s="673"/>
    </row>
    <row r="217" customFormat="false" ht="15" hidden="false" customHeight="false" outlineLevel="0" collapsed="false">
      <c r="A217" s="673"/>
      <c r="B217" s="604"/>
      <c r="C217" s="604"/>
      <c r="D217" s="604"/>
      <c r="E217" s="604"/>
      <c r="F217" s="604"/>
      <c r="G217" s="604"/>
      <c r="H217" s="604"/>
      <c r="I217" s="604"/>
      <c r="J217" s="604"/>
      <c r="K217" s="604"/>
      <c r="L217" s="604"/>
      <c r="M217" s="604"/>
      <c r="N217" s="604"/>
      <c r="O217" s="673"/>
      <c r="P217" s="673"/>
      <c r="Q217" s="673"/>
      <c r="R217" s="673"/>
      <c r="S217" s="673"/>
      <c r="T217" s="673"/>
      <c r="U217" s="673"/>
      <c r="V217" s="673"/>
      <c r="W217" s="673"/>
      <c r="X217" s="673"/>
      <c r="Y217" s="673"/>
      <c r="Z217" s="673"/>
      <c r="AA217" s="673"/>
      <c r="AB217" s="673"/>
    </row>
    <row r="218" customFormat="false" ht="15" hidden="false" customHeight="false" outlineLevel="0" collapsed="false">
      <c r="A218" s="673"/>
      <c r="B218" s="604"/>
      <c r="C218" s="604"/>
      <c r="D218" s="604"/>
      <c r="E218" s="604"/>
      <c r="F218" s="604"/>
      <c r="G218" s="604"/>
      <c r="H218" s="604"/>
      <c r="I218" s="604"/>
      <c r="J218" s="604"/>
      <c r="K218" s="604"/>
      <c r="L218" s="604"/>
      <c r="M218" s="604"/>
      <c r="N218" s="604"/>
      <c r="O218" s="673"/>
      <c r="P218" s="673"/>
      <c r="Q218" s="673"/>
      <c r="R218" s="673"/>
      <c r="S218" s="673"/>
      <c r="T218" s="673"/>
      <c r="U218" s="673"/>
      <c r="V218" s="673"/>
      <c r="W218" s="673"/>
      <c r="X218" s="673"/>
      <c r="Y218" s="673"/>
      <c r="Z218" s="673"/>
      <c r="AA218" s="673"/>
      <c r="AB218" s="673"/>
    </row>
    <row r="219" customFormat="false" ht="15" hidden="false" customHeight="false" outlineLevel="0" collapsed="false">
      <c r="A219" s="673"/>
      <c r="B219" s="604"/>
      <c r="C219" s="604"/>
      <c r="D219" s="604"/>
      <c r="E219" s="604"/>
      <c r="F219" s="604"/>
      <c r="G219" s="604"/>
      <c r="H219" s="604"/>
      <c r="I219" s="604"/>
      <c r="J219" s="604"/>
      <c r="K219" s="604"/>
      <c r="L219" s="604"/>
      <c r="M219" s="604"/>
      <c r="N219" s="604"/>
      <c r="O219" s="673"/>
      <c r="P219" s="673"/>
      <c r="Q219" s="673"/>
      <c r="R219" s="673"/>
      <c r="S219" s="673"/>
      <c r="T219" s="673"/>
      <c r="U219" s="673"/>
      <c r="V219" s="673"/>
      <c r="W219" s="673"/>
      <c r="X219" s="673"/>
      <c r="Y219" s="673"/>
      <c r="Z219" s="673"/>
      <c r="AA219" s="673"/>
      <c r="AB219" s="673"/>
    </row>
    <row r="220" customFormat="false" ht="15" hidden="false" customHeight="false" outlineLevel="0" collapsed="false">
      <c r="A220" s="673"/>
      <c r="B220" s="604"/>
      <c r="C220" s="604"/>
      <c r="D220" s="604"/>
      <c r="E220" s="604"/>
      <c r="F220" s="604"/>
      <c r="G220" s="604"/>
      <c r="H220" s="604"/>
      <c r="I220" s="604"/>
      <c r="J220" s="604"/>
      <c r="K220" s="604"/>
      <c r="L220" s="604"/>
      <c r="M220" s="604"/>
      <c r="N220" s="604"/>
      <c r="O220" s="673"/>
      <c r="P220" s="673"/>
      <c r="Q220" s="673"/>
      <c r="R220" s="673"/>
      <c r="S220" s="673"/>
      <c r="T220" s="673"/>
      <c r="U220" s="673"/>
      <c r="V220" s="673"/>
      <c r="W220" s="673"/>
      <c r="X220" s="673"/>
      <c r="Y220" s="673"/>
      <c r="Z220" s="673"/>
      <c r="AA220" s="673"/>
      <c r="AB220" s="673"/>
    </row>
    <row r="221" customFormat="false" ht="15" hidden="false" customHeight="false" outlineLevel="0" collapsed="false">
      <c r="A221" s="673"/>
      <c r="B221" s="604"/>
      <c r="C221" s="604"/>
      <c r="D221" s="604"/>
      <c r="E221" s="604"/>
      <c r="F221" s="604"/>
      <c r="G221" s="604"/>
      <c r="H221" s="604"/>
      <c r="I221" s="604"/>
      <c r="J221" s="604"/>
      <c r="K221" s="604"/>
      <c r="L221" s="604"/>
      <c r="M221" s="604"/>
      <c r="N221" s="604"/>
      <c r="O221" s="673"/>
      <c r="P221" s="673"/>
      <c r="Q221" s="673"/>
      <c r="R221" s="673"/>
      <c r="S221" s="673"/>
      <c r="T221" s="673"/>
      <c r="U221" s="673"/>
      <c r="V221" s="673"/>
      <c r="W221" s="673"/>
      <c r="X221" s="673"/>
      <c r="Y221" s="673"/>
      <c r="Z221" s="673"/>
      <c r="AA221" s="673"/>
      <c r="AB221" s="673"/>
    </row>
    <row r="222" customFormat="false" ht="15" hidden="false" customHeight="false" outlineLevel="0" collapsed="false">
      <c r="A222" s="673"/>
      <c r="B222" s="604"/>
      <c r="C222" s="604"/>
      <c r="D222" s="604"/>
      <c r="E222" s="604"/>
      <c r="F222" s="604"/>
      <c r="G222" s="604"/>
      <c r="H222" s="604"/>
      <c r="I222" s="604"/>
      <c r="J222" s="604"/>
      <c r="K222" s="604"/>
      <c r="L222" s="604"/>
      <c r="M222" s="604"/>
      <c r="N222" s="604"/>
      <c r="O222" s="673"/>
      <c r="P222" s="673"/>
      <c r="Q222" s="673"/>
      <c r="R222" s="673"/>
      <c r="S222" s="673"/>
      <c r="T222" s="673"/>
      <c r="U222" s="673"/>
      <c r="V222" s="673"/>
      <c r="W222" s="673"/>
      <c r="X222" s="673"/>
      <c r="Y222" s="673"/>
      <c r="Z222" s="673"/>
      <c r="AA222" s="673"/>
      <c r="AB222" s="673"/>
    </row>
    <row r="223" customFormat="false" ht="15" hidden="false" customHeight="false" outlineLevel="0" collapsed="false">
      <c r="A223" s="673"/>
      <c r="B223" s="604"/>
      <c r="C223" s="604"/>
      <c r="D223" s="604"/>
      <c r="E223" s="604"/>
      <c r="F223" s="604"/>
      <c r="G223" s="604"/>
      <c r="H223" s="604"/>
      <c r="I223" s="604"/>
      <c r="J223" s="604"/>
      <c r="K223" s="604"/>
      <c r="L223" s="604"/>
      <c r="M223" s="604"/>
      <c r="N223" s="604"/>
      <c r="O223" s="673"/>
      <c r="P223" s="673"/>
      <c r="Q223" s="673"/>
      <c r="R223" s="673"/>
      <c r="S223" s="673"/>
      <c r="T223" s="673"/>
      <c r="U223" s="673"/>
      <c r="V223" s="673"/>
      <c r="W223" s="673"/>
      <c r="X223" s="673"/>
      <c r="Y223" s="673"/>
      <c r="Z223" s="673"/>
      <c r="AA223" s="673"/>
      <c r="AB223" s="673"/>
    </row>
    <row r="224" customFormat="false" ht="15" hidden="false" customHeight="false" outlineLevel="0" collapsed="false">
      <c r="A224" s="673"/>
      <c r="B224" s="604"/>
      <c r="C224" s="604"/>
      <c r="D224" s="604"/>
      <c r="E224" s="604"/>
      <c r="F224" s="604"/>
      <c r="G224" s="604"/>
      <c r="H224" s="604"/>
      <c r="I224" s="604"/>
      <c r="J224" s="604"/>
      <c r="K224" s="604"/>
      <c r="L224" s="604"/>
      <c r="M224" s="604"/>
      <c r="N224" s="604"/>
      <c r="O224" s="673"/>
      <c r="P224" s="673"/>
      <c r="Q224" s="673"/>
      <c r="R224" s="673"/>
      <c r="S224" s="673"/>
      <c r="T224" s="673"/>
      <c r="U224" s="673"/>
      <c r="V224" s="673"/>
      <c r="W224" s="673"/>
      <c r="X224" s="673"/>
      <c r="Y224" s="673"/>
      <c r="Z224" s="673"/>
      <c r="AA224" s="673"/>
      <c r="AB224" s="673"/>
    </row>
    <row r="225" customFormat="false" ht="15" hidden="false" customHeight="false" outlineLevel="0" collapsed="false">
      <c r="A225" s="673"/>
      <c r="B225" s="604"/>
      <c r="C225" s="604"/>
      <c r="D225" s="604"/>
      <c r="E225" s="604"/>
      <c r="F225" s="604"/>
      <c r="G225" s="604"/>
      <c r="H225" s="604"/>
      <c r="I225" s="604"/>
      <c r="J225" s="604"/>
      <c r="K225" s="604"/>
      <c r="L225" s="604"/>
      <c r="M225" s="604"/>
      <c r="N225" s="604"/>
      <c r="O225" s="673"/>
      <c r="P225" s="673"/>
      <c r="Q225" s="673"/>
      <c r="R225" s="673"/>
      <c r="S225" s="673"/>
      <c r="T225" s="673"/>
      <c r="U225" s="673"/>
      <c r="V225" s="673"/>
      <c r="W225" s="673"/>
      <c r="X225" s="673"/>
      <c r="Y225" s="673"/>
      <c r="Z225" s="673"/>
      <c r="AA225" s="673"/>
      <c r="AB225" s="673"/>
    </row>
    <row r="226" customFormat="false" ht="15" hidden="false" customHeight="false" outlineLevel="0" collapsed="false">
      <c r="A226" s="673"/>
      <c r="B226" s="604"/>
      <c r="C226" s="604"/>
      <c r="D226" s="604"/>
      <c r="E226" s="604"/>
      <c r="F226" s="604"/>
      <c r="G226" s="604"/>
      <c r="H226" s="604"/>
      <c r="I226" s="604"/>
      <c r="J226" s="604"/>
      <c r="K226" s="604"/>
      <c r="L226" s="604"/>
      <c r="M226" s="604"/>
      <c r="N226" s="604"/>
      <c r="O226" s="673"/>
      <c r="P226" s="673"/>
      <c r="Q226" s="673"/>
      <c r="R226" s="673"/>
      <c r="S226" s="673"/>
      <c r="T226" s="673"/>
      <c r="U226" s="673"/>
      <c r="V226" s="673"/>
      <c r="W226" s="673"/>
      <c r="X226" s="673"/>
      <c r="Y226" s="673"/>
      <c r="Z226" s="673"/>
      <c r="AA226" s="673"/>
      <c r="AB226" s="673"/>
    </row>
    <row r="227" customFormat="false" ht="15" hidden="false" customHeight="false" outlineLevel="0" collapsed="false">
      <c r="A227" s="673"/>
      <c r="B227" s="604"/>
      <c r="C227" s="604"/>
      <c r="D227" s="604"/>
      <c r="E227" s="604"/>
      <c r="F227" s="604"/>
      <c r="G227" s="604"/>
      <c r="H227" s="604"/>
      <c r="I227" s="604"/>
      <c r="J227" s="604"/>
      <c r="K227" s="604"/>
      <c r="L227" s="604"/>
      <c r="M227" s="604"/>
      <c r="N227" s="604"/>
      <c r="O227" s="673"/>
      <c r="P227" s="673"/>
      <c r="Q227" s="673"/>
      <c r="R227" s="673"/>
      <c r="S227" s="673"/>
      <c r="T227" s="673"/>
      <c r="U227" s="673"/>
      <c r="V227" s="673"/>
      <c r="W227" s="673"/>
      <c r="X227" s="673"/>
      <c r="Y227" s="673"/>
      <c r="Z227" s="673"/>
      <c r="AA227" s="673"/>
      <c r="AB227" s="673"/>
    </row>
    <row r="228" customFormat="false" ht="15" hidden="false" customHeight="false" outlineLevel="0" collapsed="false">
      <c r="A228" s="673"/>
      <c r="B228" s="604"/>
      <c r="C228" s="604"/>
      <c r="D228" s="604"/>
      <c r="E228" s="604"/>
      <c r="F228" s="604"/>
      <c r="G228" s="604"/>
      <c r="H228" s="604"/>
      <c r="I228" s="604"/>
      <c r="J228" s="604"/>
      <c r="K228" s="604"/>
      <c r="L228" s="604"/>
      <c r="M228" s="604"/>
      <c r="N228" s="604"/>
      <c r="O228" s="673"/>
      <c r="P228" s="673"/>
      <c r="Q228" s="673"/>
      <c r="R228" s="673"/>
      <c r="S228" s="673"/>
      <c r="T228" s="673"/>
      <c r="U228" s="673"/>
      <c r="V228" s="673"/>
      <c r="W228" s="673"/>
      <c r="X228" s="673"/>
      <c r="Y228" s="673"/>
      <c r="Z228" s="673"/>
      <c r="AA228" s="673"/>
      <c r="AB228" s="673"/>
    </row>
    <row r="229" customFormat="false" ht="15" hidden="false" customHeight="false" outlineLevel="0" collapsed="false">
      <c r="A229" s="673"/>
      <c r="B229" s="604"/>
      <c r="C229" s="604"/>
      <c r="D229" s="604"/>
      <c r="E229" s="604"/>
      <c r="F229" s="604"/>
      <c r="G229" s="604"/>
      <c r="H229" s="604"/>
      <c r="I229" s="604"/>
      <c r="J229" s="604"/>
      <c r="K229" s="604"/>
      <c r="L229" s="604"/>
      <c r="M229" s="604"/>
      <c r="N229" s="604"/>
      <c r="O229" s="673"/>
      <c r="P229" s="673"/>
      <c r="Q229" s="673"/>
      <c r="R229" s="673"/>
      <c r="S229" s="673"/>
      <c r="T229" s="673"/>
      <c r="U229" s="673"/>
      <c r="V229" s="673"/>
      <c r="W229" s="673"/>
      <c r="X229" s="673"/>
      <c r="Y229" s="673"/>
      <c r="Z229" s="673"/>
      <c r="AA229" s="673"/>
      <c r="AB229" s="673"/>
    </row>
    <row r="230" customFormat="false" ht="15" hidden="false" customHeight="false" outlineLevel="0" collapsed="false">
      <c r="A230" s="673"/>
      <c r="B230" s="604"/>
      <c r="C230" s="604"/>
      <c r="D230" s="604"/>
      <c r="E230" s="604"/>
      <c r="F230" s="604"/>
      <c r="G230" s="604"/>
      <c r="H230" s="604"/>
      <c r="I230" s="604"/>
      <c r="J230" s="604"/>
      <c r="K230" s="604"/>
      <c r="L230" s="604"/>
      <c r="M230" s="604"/>
      <c r="N230" s="604"/>
      <c r="O230" s="673"/>
      <c r="P230" s="673"/>
      <c r="Q230" s="673"/>
      <c r="R230" s="673"/>
      <c r="S230" s="673"/>
      <c r="T230" s="673"/>
      <c r="U230" s="673"/>
      <c r="V230" s="673"/>
      <c r="W230" s="673"/>
      <c r="X230" s="673"/>
      <c r="Y230" s="673"/>
      <c r="Z230" s="673"/>
      <c r="AA230" s="673"/>
      <c r="AB230" s="673"/>
    </row>
    <row r="231" customFormat="false" ht="15" hidden="false" customHeight="false" outlineLevel="0" collapsed="false">
      <c r="A231" s="673"/>
      <c r="B231" s="604"/>
      <c r="C231" s="604"/>
      <c r="D231" s="604"/>
      <c r="E231" s="604"/>
      <c r="F231" s="604"/>
      <c r="G231" s="604"/>
      <c r="H231" s="604"/>
      <c r="I231" s="604"/>
      <c r="J231" s="604"/>
      <c r="K231" s="604"/>
      <c r="L231" s="604"/>
      <c r="M231" s="604"/>
      <c r="N231" s="604"/>
      <c r="O231" s="673"/>
      <c r="P231" s="673"/>
      <c r="Q231" s="673"/>
      <c r="R231" s="673"/>
      <c r="S231" s="673"/>
      <c r="T231" s="673"/>
      <c r="U231" s="673"/>
      <c r="V231" s="673"/>
      <c r="W231" s="673"/>
      <c r="X231" s="673"/>
      <c r="Y231" s="673"/>
      <c r="Z231" s="673"/>
      <c r="AA231" s="673"/>
      <c r="AB231" s="673"/>
    </row>
    <row r="232" customFormat="false" ht="15" hidden="false" customHeight="false" outlineLevel="0" collapsed="false">
      <c r="A232" s="673"/>
      <c r="B232" s="604"/>
      <c r="C232" s="604"/>
      <c r="D232" s="604"/>
      <c r="E232" s="604"/>
      <c r="F232" s="604"/>
      <c r="G232" s="604"/>
      <c r="H232" s="604"/>
      <c r="I232" s="604"/>
      <c r="J232" s="604"/>
      <c r="K232" s="604"/>
      <c r="L232" s="604"/>
      <c r="M232" s="604"/>
      <c r="N232" s="604"/>
      <c r="O232" s="673"/>
      <c r="P232" s="673"/>
      <c r="Q232" s="673"/>
      <c r="R232" s="673"/>
      <c r="S232" s="673"/>
      <c r="T232" s="673"/>
      <c r="U232" s="673"/>
      <c r="V232" s="673"/>
      <c r="W232" s="673"/>
      <c r="X232" s="673"/>
      <c r="Y232" s="673"/>
      <c r="Z232" s="673"/>
      <c r="AA232" s="673"/>
      <c r="AB232" s="673"/>
    </row>
    <row r="233" customFormat="false" ht="15" hidden="false" customHeight="false" outlineLevel="0" collapsed="false">
      <c r="A233" s="673"/>
      <c r="B233" s="604"/>
      <c r="C233" s="604"/>
      <c r="D233" s="604"/>
      <c r="E233" s="604"/>
      <c r="F233" s="604"/>
      <c r="G233" s="604"/>
      <c r="H233" s="604"/>
      <c r="I233" s="604"/>
      <c r="J233" s="604"/>
      <c r="K233" s="604"/>
      <c r="L233" s="604"/>
      <c r="M233" s="604"/>
      <c r="N233" s="604"/>
      <c r="O233" s="673"/>
      <c r="P233" s="673"/>
      <c r="Q233" s="673"/>
      <c r="R233" s="673"/>
      <c r="S233" s="673"/>
      <c r="T233" s="673"/>
      <c r="U233" s="673"/>
      <c r="V233" s="673"/>
      <c r="W233" s="673"/>
      <c r="X233" s="673"/>
      <c r="Y233" s="673"/>
      <c r="Z233" s="673"/>
      <c r="AA233" s="673"/>
      <c r="AB233" s="673"/>
    </row>
    <row r="234" customFormat="false" ht="15" hidden="false" customHeight="false" outlineLevel="0" collapsed="false">
      <c r="A234" s="673"/>
      <c r="B234" s="604"/>
      <c r="C234" s="604"/>
      <c r="D234" s="604"/>
      <c r="E234" s="604"/>
      <c r="F234" s="604"/>
      <c r="G234" s="604"/>
      <c r="H234" s="604"/>
      <c r="I234" s="604"/>
      <c r="J234" s="604"/>
      <c r="K234" s="604"/>
      <c r="L234" s="604"/>
      <c r="M234" s="604"/>
      <c r="N234" s="604"/>
      <c r="O234" s="673"/>
      <c r="P234" s="673"/>
      <c r="Q234" s="673"/>
      <c r="R234" s="673"/>
      <c r="S234" s="673"/>
      <c r="T234" s="673"/>
      <c r="U234" s="673"/>
      <c r="V234" s="673"/>
      <c r="W234" s="673"/>
      <c r="X234" s="673"/>
      <c r="Y234" s="673"/>
      <c r="Z234" s="673"/>
      <c r="AA234" s="673"/>
      <c r="AB234" s="673"/>
    </row>
    <row r="235" customFormat="false" ht="15" hidden="false" customHeight="false" outlineLevel="0" collapsed="false">
      <c r="A235" s="673"/>
      <c r="B235" s="604"/>
      <c r="C235" s="604"/>
      <c r="D235" s="604"/>
      <c r="E235" s="604"/>
      <c r="F235" s="604"/>
      <c r="G235" s="604"/>
      <c r="H235" s="604"/>
      <c r="I235" s="604"/>
      <c r="J235" s="604"/>
      <c r="K235" s="604"/>
      <c r="L235" s="604"/>
      <c r="M235" s="604"/>
      <c r="N235" s="604"/>
      <c r="O235" s="673"/>
      <c r="P235" s="673"/>
      <c r="Q235" s="673"/>
      <c r="R235" s="673"/>
      <c r="S235" s="673"/>
      <c r="T235" s="673"/>
      <c r="U235" s="673"/>
      <c r="V235" s="673"/>
      <c r="W235" s="673"/>
      <c r="X235" s="673"/>
      <c r="Y235" s="673"/>
      <c r="Z235" s="673"/>
      <c r="AA235" s="673"/>
      <c r="AB235" s="673"/>
    </row>
    <row r="236" customFormat="false" ht="15" hidden="false" customHeight="false" outlineLevel="0" collapsed="false">
      <c r="A236" s="673"/>
      <c r="B236" s="604"/>
      <c r="C236" s="604"/>
      <c r="D236" s="604"/>
      <c r="E236" s="604"/>
      <c r="F236" s="604"/>
      <c r="G236" s="604"/>
      <c r="H236" s="604"/>
      <c r="I236" s="604"/>
      <c r="J236" s="604"/>
      <c r="K236" s="604"/>
      <c r="L236" s="604"/>
      <c r="M236" s="604"/>
      <c r="N236" s="604"/>
      <c r="O236" s="673"/>
      <c r="P236" s="673"/>
      <c r="Q236" s="673"/>
      <c r="R236" s="673"/>
      <c r="S236" s="673"/>
      <c r="T236" s="673"/>
      <c r="U236" s="673"/>
      <c r="V236" s="673"/>
      <c r="W236" s="673"/>
      <c r="X236" s="673"/>
      <c r="Y236" s="673"/>
      <c r="Z236" s="673"/>
      <c r="AA236" s="673"/>
      <c r="AB236" s="673"/>
    </row>
    <row r="237" customFormat="false" ht="15" hidden="false" customHeight="false" outlineLevel="0" collapsed="false">
      <c r="A237" s="673"/>
      <c r="B237" s="604"/>
      <c r="C237" s="604"/>
      <c r="D237" s="604"/>
      <c r="E237" s="604"/>
      <c r="F237" s="604"/>
      <c r="G237" s="604"/>
      <c r="H237" s="604"/>
      <c r="I237" s="604"/>
      <c r="J237" s="604"/>
      <c r="K237" s="604"/>
      <c r="L237" s="604"/>
      <c r="M237" s="604"/>
      <c r="N237" s="604"/>
      <c r="O237" s="673"/>
      <c r="P237" s="673"/>
      <c r="Q237" s="673"/>
      <c r="R237" s="673"/>
      <c r="S237" s="673"/>
      <c r="T237" s="673"/>
      <c r="U237" s="673"/>
      <c r="V237" s="673"/>
      <c r="W237" s="673"/>
      <c r="X237" s="673"/>
      <c r="Y237" s="673"/>
      <c r="Z237" s="673"/>
      <c r="AA237" s="673"/>
      <c r="AB237" s="673"/>
    </row>
    <row r="238" customFormat="false" ht="15" hidden="false" customHeight="false" outlineLevel="0" collapsed="false">
      <c r="A238" s="673"/>
      <c r="B238" s="604"/>
      <c r="C238" s="604"/>
      <c r="D238" s="604"/>
      <c r="E238" s="604"/>
      <c r="F238" s="604"/>
      <c r="G238" s="604"/>
      <c r="H238" s="604"/>
      <c r="I238" s="604"/>
      <c r="J238" s="604"/>
      <c r="K238" s="604"/>
      <c r="L238" s="604"/>
      <c r="M238" s="604"/>
      <c r="N238" s="604"/>
      <c r="O238" s="673"/>
      <c r="P238" s="673"/>
      <c r="Q238" s="673"/>
      <c r="R238" s="673"/>
      <c r="S238" s="673"/>
      <c r="T238" s="673"/>
      <c r="U238" s="673"/>
      <c r="V238" s="673"/>
      <c r="W238" s="673"/>
      <c r="X238" s="673"/>
      <c r="Y238" s="673"/>
      <c r="Z238" s="673"/>
      <c r="AA238" s="673"/>
      <c r="AB238" s="673"/>
    </row>
    <row r="239" customFormat="false" ht="15" hidden="false" customHeight="false" outlineLevel="0" collapsed="false">
      <c r="A239" s="673"/>
      <c r="B239" s="604"/>
      <c r="C239" s="604"/>
      <c r="D239" s="604"/>
      <c r="E239" s="604"/>
      <c r="F239" s="604"/>
      <c r="G239" s="604"/>
      <c r="H239" s="604"/>
      <c r="I239" s="604"/>
      <c r="J239" s="604"/>
      <c r="K239" s="604"/>
      <c r="L239" s="604"/>
      <c r="M239" s="604"/>
      <c r="N239" s="604"/>
      <c r="O239" s="673"/>
      <c r="P239" s="673"/>
      <c r="Q239" s="673"/>
      <c r="R239" s="673"/>
      <c r="S239" s="673"/>
      <c r="T239" s="673"/>
      <c r="U239" s="673"/>
      <c r="V239" s="673"/>
      <c r="W239" s="673"/>
      <c r="X239" s="673"/>
      <c r="Y239" s="673"/>
      <c r="Z239" s="673"/>
      <c r="AA239" s="673"/>
      <c r="AB239" s="673"/>
    </row>
    <row r="240" customFormat="false" ht="15" hidden="false" customHeight="false" outlineLevel="0" collapsed="false">
      <c r="A240" s="673"/>
      <c r="B240" s="604"/>
      <c r="C240" s="604"/>
      <c r="D240" s="604"/>
      <c r="E240" s="604"/>
      <c r="F240" s="604"/>
      <c r="G240" s="604"/>
      <c r="H240" s="604"/>
      <c r="I240" s="604"/>
      <c r="J240" s="604"/>
      <c r="K240" s="604"/>
      <c r="L240" s="604"/>
      <c r="M240" s="604"/>
      <c r="N240" s="604"/>
      <c r="O240" s="673"/>
      <c r="P240" s="673"/>
      <c r="Q240" s="673"/>
      <c r="R240" s="673"/>
      <c r="S240" s="673"/>
      <c r="T240" s="673"/>
      <c r="U240" s="673"/>
      <c r="V240" s="673"/>
      <c r="W240" s="673"/>
      <c r="X240" s="673"/>
      <c r="Y240" s="673"/>
      <c r="Z240" s="673"/>
      <c r="AA240" s="673"/>
      <c r="AB240" s="673"/>
    </row>
    <row r="241" customFormat="false" ht="15" hidden="false" customHeight="false" outlineLevel="0" collapsed="false">
      <c r="A241" s="673"/>
      <c r="B241" s="604"/>
      <c r="C241" s="604"/>
      <c r="D241" s="604"/>
      <c r="E241" s="604"/>
      <c r="F241" s="604"/>
      <c r="G241" s="604"/>
      <c r="H241" s="604"/>
      <c r="I241" s="604"/>
      <c r="J241" s="604"/>
      <c r="K241" s="604"/>
      <c r="L241" s="604"/>
      <c r="M241" s="604"/>
      <c r="N241" s="604"/>
      <c r="O241" s="673"/>
      <c r="P241" s="673"/>
      <c r="Q241" s="673"/>
      <c r="R241" s="673"/>
      <c r="S241" s="673"/>
      <c r="T241" s="673"/>
      <c r="U241" s="673"/>
      <c r="V241" s="673"/>
      <c r="W241" s="673"/>
      <c r="X241" s="673"/>
      <c r="Y241" s="673"/>
      <c r="Z241" s="673"/>
      <c r="AA241" s="673"/>
      <c r="AB241" s="673"/>
    </row>
    <row r="242" customFormat="false" ht="15" hidden="false" customHeight="false" outlineLevel="0" collapsed="false">
      <c r="A242" s="673"/>
      <c r="B242" s="604"/>
      <c r="C242" s="604"/>
      <c r="D242" s="604"/>
      <c r="E242" s="604"/>
      <c r="F242" s="604"/>
      <c r="G242" s="604"/>
      <c r="H242" s="604"/>
      <c r="I242" s="604"/>
      <c r="J242" s="604"/>
      <c r="K242" s="604"/>
      <c r="L242" s="604"/>
      <c r="M242" s="604"/>
      <c r="N242" s="604"/>
      <c r="O242" s="673"/>
      <c r="P242" s="673"/>
      <c r="Q242" s="673"/>
      <c r="R242" s="673"/>
      <c r="S242" s="673"/>
      <c r="T242" s="673"/>
      <c r="U242" s="673"/>
      <c r="V242" s="673"/>
      <c r="W242" s="673"/>
      <c r="X242" s="673"/>
      <c r="Y242" s="673"/>
      <c r="Z242" s="673"/>
      <c r="AA242" s="673"/>
      <c r="AB242" s="673"/>
    </row>
    <row r="243" customFormat="false" ht="15" hidden="false" customHeight="false" outlineLevel="0" collapsed="false">
      <c r="A243" s="673"/>
      <c r="B243" s="604"/>
      <c r="C243" s="604"/>
      <c r="D243" s="604"/>
      <c r="E243" s="604"/>
      <c r="F243" s="604"/>
      <c r="G243" s="604"/>
      <c r="H243" s="604"/>
      <c r="I243" s="604"/>
      <c r="J243" s="604"/>
      <c r="K243" s="604"/>
      <c r="L243" s="604"/>
      <c r="M243" s="604"/>
      <c r="N243" s="604"/>
      <c r="O243" s="673"/>
      <c r="P243" s="673"/>
      <c r="Q243" s="673"/>
      <c r="R243" s="673"/>
      <c r="S243" s="673"/>
      <c r="T243" s="673"/>
      <c r="U243" s="673"/>
      <c r="V243" s="673"/>
      <c r="W243" s="673"/>
      <c r="X243" s="673"/>
      <c r="Y243" s="673"/>
      <c r="Z243" s="673"/>
      <c r="AA243" s="673"/>
      <c r="AB243" s="673"/>
    </row>
    <row r="244" customFormat="false" ht="15" hidden="false" customHeight="false" outlineLevel="0" collapsed="false">
      <c r="A244" s="673"/>
      <c r="B244" s="604"/>
      <c r="C244" s="604"/>
      <c r="D244" s="604"/>
      <c r="E244" s="604"/>
      <c r="F244" s="604"/>
      <c r="G244" s="604"/>
      <c r="H244" s="604"/>
      <c r="I244" s="604"/>
      <c r="J244" s="604"/>
      <c r="K244" s="604"/>
      <c r="L244" s="604"/>
      <c r="M244" s="604"/>
      <c r="N244" s="604"/>
      <c r="O244" s="673"/>
      <c r="P244" s="673"/>
      <c r="Q244" s="673"/>
      <c r="R244" s="673"/>
      <c r="S244" s="673"/>
      <c r="T244" s="673"/>
      <c r="U244" s="673"/>
      <c r="V244" s="673"/>
      <c r="W244" s="673"/>
      <c r="X244" s="673"/>
      <c r="Y244" s="673"/>
      <c r="Z244" s="673"/>
      <c r="AA244" s="673"/>
      <c r="AB244" s="673"/>
    </row>
    <row r="245" customFormat="false" ht="15" hidden="false" customHeight="false" outlineLevel="0" collapsed="false">
      <c r="A245" s="673"/>
      <c r="B245" s="604"/>
      <c r="C245" s="604"/>
      <c r="D245" s="604"/>
      <c r="E245" s="604"/>
      <c r="F245" s="604"/>
      <c r="G245" s="604"/>
      <c r="H245" s="604"/>
      <c r="I245" s="604"/>
      <c r="J245" s="604"/>
      <c r="K245" s="604"/>
      <c r="L245" s="604"/>
      <c r="M245" s="604"/>
      <c r="N245" s="604"/>
      <c r="O245" s="673"/>
      <c r="P245" s="673"/>
      <c r="Q245" s="673"/>
      <c r="R245" s="673"/>
      <c r="S245" s="673"/>
      <c r="T245" s="673"/>
      <c r="U245" s="673"/>
      <c r="V245" s="673"/>
      <c r="W245" s="673"/>
      <c r="X245" s="673"/>
      <c r="Y245" s="673"/>
      <c r="Z245" s="673"/>
      <c r="AA245" s="673"/>
      <c r="AB245" s="673"/>
    </row>
    <row r="246" customFormat="false" ht="15" hidden="false" customHeight="false" outlineLevel="0" collapsed="false">
      <c r="A246" s="673"/>
      <c r="B246" s="604"/>
      <c r="C246" s="604"/>
      <c r="D246" s="604"/>
      <c r="E246" s="604"/>
      <c r="F246" s="604"/>
      <c r="G246" s="604"/>
      <c r="H246" s="604"/>
      <c r="I246" s="604"/>
      <c r="J246" s="604"/>
      <c r="K246" s="604"/>
      <c r="L246" s="604"/>
      <c r="M246" s="604"/>
      <c r="N246" s="604"/>
      <c r="O246" s="673"/>
      <c r="P246" s="673"/>
      <c r="Q246" s="673"/>
      <c r="R246" s="673"/>
      <c r="S246" s="673"/>
      <c r="T246" s="673"/>
      <c r="U246" s="673"/>
      <c r="V246" s="673"/>
      <c r="W246" s="673"/>
      <c r="X246" s="673"/>
      <c r="Y246" s="673"/>
      <c r="Z246" s="673"/>
      <c r="AA246" s="673"/>
      <c r="AB246" s="673"/>
    </row>
    <row r="247" customFormat="false" ht="15" hidden="false" customHeight="false" outlineLevel="0" collapsed="false">
      <c r="A247" s="673"/>
      <c r="B247" s="604"/>
      <c r="C247" s="604"/>
      <c r="D247" s="604"/>
      <c r="E247" s="604"/>
      <c r="F247" s="604"/>
      <c r="G247" s="604"/>
      <c r="H247" s="604"/>
      <c r="I247" s="604"/>
      <c r="J247" s="604"/>
      <c r="K247" s="604"/>
      <c r="L247" s="604"/>
      <c r="M247" s="604"/>
      <c r="N247" s="604"/>
      <c r="O247" s="673"/>
      <c r="P247" s="673"/>
      <c r="Q247" s="673"/>
      <c r="R247" s="673"/>
      <c r="S247" s="673"/>
      <c r="T247" s="673"/>
      <c r="U247" s="673"/>
      <c r="V247" s="673"/>
      <c r="W247" s="673"/>
      <c r="X247" s="673"/>
      <c r="Y247" s="673"/>
      <c r="Z247" s="673"/>
      <c r="AA247" s="673"/>
      <c r="AB247" s="673"/>
    </row>
    <row r="248" customFormat="false" ht="15" hidden="false" customHeight="false" outlineLevel="0" collapsed="false">
      <c r="A248" s="673"/>
      <c r="B248" s="604"/>
      <c r="C248" s="604"/>
      <c r="D248" s="604"/>
      <c r="E248" s="604"/>
      <c r="F248" s="604"/>
      <c r="G248" s="604"/>
      <c r="H248" s="604"/>
      <c r="I248" s="604"/>
      <c r="J248" s="604"/>
      <c r="K248" s="604"/>
      <c r="L248" s="604"/>
      <c r="M248" s="604"/>
      <c r="N248" s="604"/>
      <c r="O248" s="673"/>
      <c r="P248" s="673"/>
      <c r="Q248" s="673"/>
      <c r="R248" s="673"/>
      <c r="S248" s="673"/>
      <c r="T248" s="673"/>
      <c r="U248" s="673"/>
      <c r="V248" s="673"/>
      <c r="W248" s="673"/>
      <c r="X248" s="673"/>
      <c r="Y248" s="673"/>
      <c r="Z248" s="673"/>
      <c r="AA248" s="673"/>
      <c r="AB248" s="673"/>
    </row>
    <row r="249" customFormat="false" ht="15" hidden="false" customHeight="false" outlineLevel="0" collapsed="false">
      <c r="A249" s="673"/>
      <c r="B249" s="604"/>
      <c r="C249" s="604"/>
      <c r="D249" s="604"/>
      <c r="E249" s="604"/>
      <c r="F249" s="604"/>
      <c r="G249" s="604"/>
      <c r="H249" s="604"/>
      <c r="I249" s="604"/>
      <c r="J249" s="604"/>
      <c r="K249" s="604"/>
      <c r="L249" s="604"/>
      <c r="M249" s="604"/>
      <c r="N249" s="604"/>
      <c r="O249" s="673"/>
      <c r="P249" s="673"/>
      <c r="Q249" s="673"/>
      <c r="R249" s="673"/>
      <c r="S249" s="673"/>
      <c r="T249" s="673"/>
      <c r="U249" s="673"/>
      <c r="V249" s="673"/>
      <c r="W249" s="673"/>
      <c r="X249" s="673"/>
      <c r="Y249" s="673"/>
      <c r="Z249" s="673"/>
      <c r="AA249" s="673"/>
      <c r="AB249" s="673"/>
    </row>
    <row r="250" customFormat="false" ht="15" hidden="false" customHeight="false" outlineLevel="0" collapsed="false">
      <c r="A250" s="673"/>
      <c r="B250" s="604"/>
      <c r="C250" s="604"/>
      <c r="D250" s="604"/>
      <c r="E250" s="604"/>
      <c r="F250" s="604"/>
      <c r="G250" s="604"/>
      <c r="H250" s="604"/>
      <c r="I250" s="604"/>
      <c r="J250" s="604"/>
      <c r="K250" s="604"/>
      <c r="L250" s="604"/>
      <c r="M250" s="604"/>
      <c r="N250" s="604"/>
      <c r="O250" s="673"/>
      <c r="P250" s="673"/>
      <c r="Q250" s="673"/>
      <c r="R250" s="673"/>
      <c r="S250" s="673"/>
      <c r="T250" s="673"/>
      <c r="U250" s="673"/>
      <c r="V250" s="673"/>
      <c r="W250" s="673"/>
      <c r="X250" s="673"/>
      <c r="Y250" s="673"/>
      <c r="Z250" s="673"/>
      <c r="AA250" s="673"/>
      <c r="AB250" s="673"/>
    </row>
    <row r="251" customFormat="false" ht="15" hidden="false" customHeight="false" outlineLevel="0" collapsed="false">
      <c r="A251" s="673"/>
      <c r="B251" s="604"/>
      <c r="C251" s="604"/>
      <c r="D251" s="604"/>
      <c r="E251" s="604"/>
      <c r="F251" s="604"/>
      <c r="G251" s="604"/>
      <c r="H251" s="604"/>
      <c r="I251" s="604"/>
      <c r="J251" s="604"/>
      <c r="K251" s="604"/>
      <c r="L251" s="604"/>
      <c r="M251" s="604"/>
      <c r="N251" s="604"/>
      <c r="O251" s="673"/>
      <c r="P251" s="673"/>
      <c r="Q251" s="673"/>
      <c r="R251" s="673"/>
      <c r="S251" s="673"/>
      <c r="T251" s="673"/>
      <c r="U251" s="673"/>
      <c r="V251" s="673"/>
      <c r="W251" s="673"/>
      <c r="X251" s="673"/>
      <c r="Y251" s="673"/>
      <c r="Z251" s="673"/>
      <c r="AA251" s="673"/>
      <c r="AB251" s="673"/>
    </row>
    <row r="252" customFormat="false" ht="15" hidden="false" customHeight="false" outlineLevel="0" collapsed="false">
      <c r="A252" s="673"/>
      <c r="B252" s="604"/>
      <c r="C252" s="604"/>
      <c r="D252" s="604"/>
      <c r="E252" s="604"/>
      <c r="F252" s="604"/>
      <c r="G252" s="604"/>
      <c r="H252" s="604"/>
      <c r="I252" s="604"/>
      <c r="J252" s="604"/>
      <c r="K252" s="604"/>
      <c r="L252" s="604"/>
      <c r="M252" s="604"/>
      <c r="N252" s="604"/>
      <c r="O252" s="673"/>
      <c r="P252" s="673"/>
      <c r="Q252" s="673"/>
      <c r="R252" s="673"/>
      <c r="S252" s="673"/>
      <c r="T252" s="673"/>
      <c r="U252" s="673"/>
      <c r="V252" s="673"/>
      <c r="W252" s="673"/>
      <c r="X252" s="673"/>
      <c r="Y252" s="673"/>
      <c r="Z252" s="673"/>
      <c r="AA252" s="673"/>
      <c r="AB252" s="673"/>
    </row>
    <row r="253" customFormat="false" ht="15" hidden="false" customHeight="false" outlineLevel="0" collapsed="false">
      <c r="A253" s="673"/>
      <c r="B253" s="604"/>
      <c r="C253" s="604"/>
      <c r="D253" s="604"/>
      <c r="E253" s="604"/>
      <c r="F253" s="604"/>
      <c r="G253" s="604"/>
      <c r="H253" s="604"/>
      <c r="I253" s="604"/>
      <c r="J253" s="604"/>
      <c r="K253" s="604"/>
      <c r="L253" s="604"/>
      <c r="M253" s="604"/>
      <c r="N253" s="604"/>
      <c r="O253" s="673"/>
      <c r="P253" s="673"/>
      <c r="Q253" s="673"/>
      <c r="R253" s="673"/>
      <c r="S253" s="673"/>
      <c r="T253" s="673"/>
      <c r="U253" s="673"/>
      <c r="V253" s="673"/>
      <c r="W253" s="673"/>
      <c r="X253" s="673"/>
      <c r="Y253" s="673"/>
      <c r="Z253" s="673"/>
      <c r="AA253" s="673"/>
      <c r="AB253" s="673"/>
    </row>
    <row r="254" customFormat="false" ht="15" hidden="false" customHeight="false" outlineLevel="0" collapsed="false">
      <c r="A254" s="673"/>
      <c r="B254" s="604"/>
      <c r="C254" s="604"/>
      <c r="D254" s="604"/>
      <c r="E254" s="604"/>
      <c r="F254" s="604"/>
      <c r="G254" s="604"/>
      <c r="H254" s="604"/>
      <c r="I254" s="604"/>
      <c r="J254" s="604"/>
      <c r="K254" s="604"/>
      <c r="L254" s="604"/>
      <c r="M254" s="604"/>
      <c r="N254" s="604"/>
      <c r="O254" s="673"/>
      <c r="P254" s="673"/>
      <c r="Q254" s="673"/>
      <c r="R254" s="673"/>
      <c r="S254" s="673"/>
      <c r="T254" s="673"/>
      <c r="U254" s="673"/>
      <c r="V254" s="673"/>
      <c r="W254" s="673"/>
      <c r="X254" s="673"/>
      <c r="Y254" s="673"/>
      <c r="Z254" s="673"/>
      <c r="AA254" s="673"/>
      <c r="AB254" s="673"/>
    </row>
    <row r="255" customFormat="false" ht="15" hidden="false" customHeight="false" outlineLevel="0" collapsed="false">
      <c r="A255" s="673"/>
      <c r="B255" s="604"/>
      <c r="C255" s="604"/>
      <c r="D255" s="604"/>
      <c r="E255" s="604"/>
      <c r="F255" s="604"/>
      <c r="G255" s="604"/>
      <c r="H255" s="604"/>
      <c r="I255" s="604"/>
      <c r="J255" s="604"/>
      <c r="K255" s="604"/>
      <c r="L255" s="604"/>
      <c r="M255" s="604"/>
      <c r="N255" s="604"/>
      <c r="O255" s="673"/>
      <c r="P255" s="673"/>
      <c r="Q255" s="673"/>
      <c r="R255" s="673"/>
      <c r="S255" s="673"/>
      <c r="T255" s="673"/>
      <c r="U255" s="673"/>
      <c r="V255" s="673"/>
      <c r="W255" s="673"/>
      <c r="X255" s="673"/>
      <c r="Y255" s="673"/>
      <c r="Z255" s="673"/>
      <c r="AA255" s="673"/>
      <c r="AB255" s="673"/>
    </row>
    <row r="256" customFormat="false" ht="15" hidden="false" customHeight="false" outlineLevel="0" collapsed="false">
      <c r="A256" s="673"/>
      <c r="B256" s="604"/>
      <c r="C256" s="604"/>
      <c r="D256" s="604"/>
      <c r="E256" s="604"/>
      <c r="F256" s="604"/>
      <c r="G256" s="604"/>
      <c r="H256" s="604"/>
      <c r="I256" s="604"/>
      <c r="J256" s="604"/>
      <c r="K256" s="604"/>
      <c r="L256" s="604"/>
      <c r="M256" s="604"/>
      <c r="N256" s="604"/>
      <c r="O256" s="673"/>
      <c r="P256" s="673"/>
      <c r="Q256" s="673"/>
      <c r="R256" s="673"/>
      <c r="S256" s="673"/>
      <c r="T256" s="673"/>
      <c r="U256" s="673"/>
      <c r="V256" s="673"/>
      <c r="W256" s="673"/>
      <c r="X256" s="673"/>
      <c r="Y256" s="673"/>
      <c r="Z256" s="673"/>
      <c r="AA256" s="673"/>
      <c r="AB256" s="673"/>
    </row>
    <row r="257" customFormat="false" ht="15" hidden="false" customHeight="false" outlineLevel="0" collapsed="false">
      <c r="A257" s="673"/>
      <c r="B257" s="604"/>
      <c r="C257" s="604"/>
      <c r="D257" s="604"/>
      <c r="E257" s="604"/>
      <c r="F257" s="604"/>
      <c r="G257" s="604"/>
      <c r="H257" s="604"/>
      <c r="I257" s="604"/>
      <c r="J257" s="604"/>
      <c r="K257" s="604"/>
      <c r="L257" s="604"/>
      <c r="M257" s="604"/>
      <c r="N257" s="604"/>
      <c r="O257" s="673"/>
      <c r="P257" s="673"/>
      <c r="Q257" s="673"/>
      <c r="R257" s="673"/>
      <c r="S257" s="673"/>
      <c r="T257" s="673"/>
      <c r="U257" s="673"/>
      <c r="V257" s="673"/>
      <c r="W257" s="673"/>
      <c r="X257" s="673"/>
      <c r="Y257" s="673"/>
      <c r="Z257" s="673"/>
      <c r="AA257" s="673"/>
      <c r="AB257" s="673"/>
    </row>
    <row r="258" customFormat="false" ht="15" hidden="false" customHeight="false" outlineLevel="0" collapsed="false">
      <c r="A258" s="673"/>
      <c r="B258" s="604"/>
      <c r="C258" s="604"/>
      <c r="D258" s="604"/>
      <c r="E258" s="604"/>
      <c r="F258" s="604"/>
      <c r="G258" s="604"/>
      <c r="H258" s="604"/>
      <c r="I258" s="604"/>
      <c r="J258" s="604"/>
      <c r="K258" s="604"/>
      <c r="L258" s="604"/>
      <c r="M258" s="604"/>
      <c r="N258" s="604"/>
      <c r="O258" s="673"/>
      <c r="P258" s="673"/>
      <c r="Q258" s="673"/>
      <c r="R258" s="673"/>
      <c r="S258" s="673"/>
      <c r="T258" s="673"/>
      <c r="U258" s="673"/>
      <c r="V258" s="673"/>
      <c r="W258" s="673"/>
      <c r="X258" s="673"/>
      <c r="Y258" s="673"/>
      <c r="Z258" s="673"/>
      <c r="AA258" s="673"/>
      <c r="AB258" s="673"/>
    </row>
    <row r="259" customFormat="false" ht="15" hidden="false" customHeight="false" outlineLevel="0" collapsed="false">
      <c r="A259" s="673"/>
      <c r="B259" s="604"/>
      <c r="C259" s="604"/>
      <c r="D259" s="604"/>
      <c r="E259" s="604"/>
      <c r="F259" s="604"/>
      <c r="G259" s="604"/>
      <c r="H259" s="604"/>
      <c r="I259" s="604"/>
      <c r="J259" s="604"/>
      <c r="K259" s="604"/>
      <c r="L259" s="604"/>
      <c r="M259" s="604"/>
      <c r="N259" s="604"/>
      <c r="O259" s="673"/>
      <c r="P259" s="673"/>
      <c r="Q259" s="673"/>
      <c r="R259" s="673"/>
      <c r="S259" s="673"/>
      <c r="T259" s="673"/>
      <c r="U259" s="673"/>
      <c r="V259" s="673"/>
      <c r="W259" s="673"/>
      <c r="X259" s="673"/>
      <c r="Y259" s="673"/>
      <c r="Z259" s="673"/>
      <c r="AA259" s="673"/>
      <c r="AB259" s="673"/>
    </row>
    <row r="260" customFormat="false" ht="15" hidden="false" customHeight="false" outlineLevel="0" collapsed="false">
      <c r="A260" s="673"/>
      <c r="B260" s="604"/>
      <c r="C260" s="604"/>
      <c r="D260" s="604"/>
      <c r="E260" s="604"/>
      <c r="F260" s="604"/>
      <c r="G260" s="604"/>
      <c r="H260" s="604"/>
      <c r="I260" s="604"/>
      <c r="J260" s="604"/>
      <c r="K260" s="604"/>
      <c r="L260" s="604"/>
      <c r="M260" s="604"/>
      <c r="N260" s="604"/>
      <c r="O260" s="673"/>
      <c r="P260" s="673"/>
      <c r="Q260" s="673"/>
      <c r="R260" s="673"/>
      <c r="S260" s="673"/>
      <c r="T260" s="673"/>
      <c r="U260" s="673"/>
      <c r="V260" s="673"/>
      <c r="W260" s="673"/>
      <c r="X260" s="673"/>
      <c r="Y260" s="673"/>
      <c r="Z260" s="673"/>
      <c r="AA260" s="673"/>
      <c r="AB260" s="673"/>
    </row>
    <row r="261" customFormat="false" ht="15" hidden="false" customHeight="false" outlineLevel="0" collapsed="false">
      <c r="A261" s="673"/>
      <c r="B261" s="604"/>
      <c r="C261" s="604"/>
      <c r="D261" s="604"/>
      <c r="E261" s="604"/>
      <c r="F261" s="604"/>
      <c r="G261" s="604"/>
      <c r="H261" s="604"/>
      <c r="I261" s="604"/>
      <c r="J261" s="604"/>
      <c r="K261" s="604"/>
      <c r="L261" s="604"/>
      <c r="M261" s="604"/>
      <c r="N261" s="604"/>
      <c r="O261" s="673"/>
      <c r="P261" s="673"/>
      <c r="Q261" s="673"/>
      <c r="R261" s="673"/>
      <c r="S261" s="673"/>
      <c r="T261" s="673"/>
      <c r="U261" s="673"/>
      <c r="V261" s="673"/>
      <c r="W261" s="673"/>
      <c r="X261" s="673"/>
      <c r="Y261" s="673"/>
      <c r="Z261" s="673"/>
      <c r="AA261" s="673"/>
      <c r="AB261" s="673"/>
    </row>
    <row r="262" customFormat="false" ht="15" hidden="false" customHeight="false" outlineLevel="0" collapsed="false">
      <c r="A262" s="673"/>
      <c r="B262" s="604"/>
      <c r="C262" s="604"/>
      <c r="D262" s="604"/>
      <c r="E262" s="604"/>
      <c r="F262" s="604"/>
      <c r="G262" s="604"/>
      <c r="H262" s="604"/>
      <c r="I262" s="604"/>
      <c r="J262" s="604"/>
      <c r="K262" s="604"/>
      <c r="L262" s="604"/>
      <c r="M262" s="604"/>
      <c r="N262" s="604"/>
      <c r="O262" s="673"/>
      <c r="P262" s="673"/>
      <c r="Q262" s="673"/>
      <c r="R262" s="673"/>
      <c r="S262" s="673"/>
      <c r="T262" s="673"/>
      <c r="U262" s="673"/>
      <c r="V262" s="673"/>
      <c r="W262" s="673"/>
      <c r="X262" s="673"/>
      <c r="Y262" s="673"/>
      <c r="Z262" s="673"/>
      <c r="AA262" s="673"/>
      <c r="AB262" s="673"/>
    </row>
    <row r="263" customFormat="false" ht="15" hidden="false" customHeight="false" outlineLevel="0" collapsed="false">
      <c r="A263" s="673"/>
      <c r="B263" s="604"/>
      <c r="C263" s="604"/>
      <c r="D263" s="604"/>
      <c r="E263" s="604"/>
      <c r="F263" s="604"/>
      <c r="G263" s="604"/>
      <c r="H263" s="604"/>
      <c r="I263" s="604"/>
      <c r="J263" s="604"/>
      <c r="K263" s="604"/>
      <c r="L263" s="604"/>
      <c r="M263" s="604"/>
      <c r="N263" s="604"/>
      <c r="O263" s="673"/>
      <c r="P263" s="673"/>
      <c r="Q263" s="673"/>
      <c r="R263" s="673"/>
      <c r="S263" s="673"/>
      <c r="T263" s="673"/>
      <c r="U263" s="673"/>
      <c r="V263" s="673"/>
      <c r="W263" s="673"/>
      <c r="X263" s="673"/>
      <c r="Y263" s="673"/>
      <c r="Z263" s="673"/>
      <c r="AA263" s="673"/>
      <c r="AB263" s="673"/>
    </row>
    <row r="264" customFormat="false" ht="15" hidden="false" customHeight="false" outlineLevel="0" collapsed="false">
      <c r="A264" s="673"/>
      <c r="B264" s="604"/>
      <c r="C264" s="604"/>
      <c r="D264" s="604"/>
      <c r="E264" s="604"/>
      <c r="F264" s="604"/>
      <c r="G264" s="604"/>
      <c r="H264" s="604"/>
      <c r="I264" s="604"/>
      <c r="J264" s="604"/>
      <c r="K264" s="604"/>
      <c r="L264" s="604"/>
      <c r="M264" s="604"/>
      <c r="N264" s="604"/>
      <c r="O264" s="673"/>
      <c r="P264" s="673"/>
      <c r="Q264" s="673"/>
      <c r="R264" s="673"/>
      <c r="S264" s="673"/>
      <c r="T264" s="673"/>
      <c r="U264" s="673"/>
      <c r="V264" s="673"/>
      <c r="W264" s="673"/>
      <c r="X264" s="673"/>
      <c r="Y264" s="673"/>
      <c r="Z264" s="673"/>
      <c r="AA264" s="673"/>
      <c r="AB264" s="673"/>
    </row>
    <row r="265" customFormat="false" ht="15" hidden="false" customHeight="false" outlineLevel="0" collapsed="false">
      <c r="A265" s="673"/>
      <c r="B265" s="604"/>
      <c r="C265" s="604"/>
      <c r="D265" s="604"/>
      <c r="E265" s="604"/>
      <c r="F265" s="604"/>
      <c r="G265" s="604"/>
      <c r="H265" s="604"/>
      <c r="I265" s="604"/>
      <c r="J265" s="604"/>
      <c r="K265" s="604"/>
      <c r="L265" s="604"/>
      <c r="M265" s="604"/>
      <c r="N265" s="604"/>
      <c r="O265" s="673"/>
      <c r="P265" s="673"/>
      <c r="Q265" s="673"/>
      <c r="R265" s="673"/>
      <c r="S265" s="673"/>
      <c r="T265" s="673"/>
      <c r="U265" s="673"/>
      <c r="V265" s="673"/>
      <c r="W265" s="673"/>
      <c r="X265" s="673"/>
      <c r="Y265" s="673"/>
      <c r="Z265" s="673"/>
      <c r="AA265" s="673"/>
      <c r="AB265" s="673"/>
    </row>
    <row r="266" customFormat="false" ht="15" hidden="false" customHeight="false" outlineLevel="0" collapsed="false">
      <c r="A266" s="673"/>
      <c r="B266" s="604"/>
      <c r="C266" s="604"/>
      <c r="D266" s="604"/>
      <c r="E266" s="604"/>
      <c r="F266" s="604"/>
      <c r="G266" s="604"/>
      <c r="H266" s="604"/>
      <c r="I266" s="604"/>
      <c r="J266" s="604"/>
      <c r="K266" s="604"/>
      <c r="L266" s="604"/>
      <c r="M266" s="604"/>
      <c r="N266" s="604"/>
      <c r="O266" s="673"/>
      <c r="P266" s="673"/>
      <c r="Q266" s="673"/>
      <c r="R266" s="673"/>
      <c r="S266" s="673"/>
      <c r="T266" s="673"/>
      <c r="U266" s="673"/>
      <c r="V266" s="673"/>
      <c r="W266" s="673"/>
      <c r="X266" s="673"/>
      <c r="Y266" s="673"/>
      <c r="Z266" s="673"/>
      <c r="AA266" s="673"/>
      <c r="AB266" s="673"/>
    </row>
    <row r="267" customFormat="false" ht="15" hidden="false" customHeight="false" outlineLevel="0" collapsed="false">
      <c r="A267" s="673"/>
      <c r="B267" s="604"/>
      <c r="C267" s="604"/>
      <c r="D267" s="604"/>
      <c r="E267" s="604"/>
      <c r="F267" s="604"/>
      <c r="G267" s="604"/>
      <c r="H267" s="604"/>
      <c r="I267" s="604"/>
      <c r="J267" s="604"/>
      <c r="K267" s="604"/>
      <c r="L267" s="604"/>
      <c r="M267" s="604"/>
      <c r="N267" s="604"/>
      <c r="O267" s="673"/>
      <c r="P267" s="673"/>
      <c r="Q267" s="673"/>
      <c r="R267" s="673"/>
      <c r="S267" s="673"/>
      <c r="T267" s="673"/>
      <c r="U267" s="673"/>
      <c r="V267" s="673"/>
      <c r="W267" s="673"/>
      <c r="X267" s="673"/>
      <c r="Y267" s="673"/>
      <c r="Z267" s="673"/>
      <c r="AA267" s="673"/>
      <c r="AB267" s="673"/>
    </row>
    <row r="268" customFormat="false" ht="15" hidden="false" customHeight="false" outlineLevel="0" collapsed="false">
      <c r="A268" s="673"/>
      <c r="B268" s="604"/>
      <c r="C268" s="604"/>
      <c r="D268" s="604"/>
      <c r="E268" s="604"/>
      <c r="F268" s="604"/>
      <c r="G268" s="604"/>
      <c r="H268" s="604"/>
      <c r="I268" s="604"/>
      <c r="J268" s="604"/>
      <c r="K268" s="604"/>
      <c r="L268" s="604"/>
      <c r="M268" s="604"/>
      <c r="N268" s="604"/>
      <c r="O268" s="673"/>
      <c r="P268" s="673"/>
      <c r="Q268" s="673"/>
      <c r="R268" s="673"/>
      <c r="S268" s="673"/>
      <c r="T268" s="673"/>
      <c r="U268" s="673"/>
      <c r="V268" s="673"/>
      <c r="W268" s="673"/>
      <c r="X268" s="673"/>
      <c r="Y268" s="673"/>
      <c r="Z268" s="673"/>
      <c r="AA268" s="673"/>
      <c r="AB268" s="673"/>
    </row>
    <row r="269" customFormat="false" ht="15" hidden="false" customHeight="false" outlineLevel="0" collapsed="false">
      <c r="A269" s="673"/>
      <c r="B269" s="604"/>
      <c r="C269" s="604"/>
      <c r="D269" s="604"/>
      <c r="E269" s="604"/>
      <c r="F269" s="604"/>
      <c r="G269" s="604"/>
      <c r="H269" s="604"/>
      <c r="I269" s="604"/>
      <c r="J269" s="604"/>
      <c r="K269" s="604"/>
      <c r="L269" s="604"/>
      <c r="M269" s="604"/>
      <c r="N269" s="604"/>
      <c r="O269" s="673"/>
      <c r="P269" s="673"/>
      <c r="Q269" s="673"/>
      <c r="R269" s="673"/>
      <c r="S269" s="673"/>
      <c r="T269" s="673"/>
      <c r="U269" s="673"/>
      <c r="V269" s="673"/>
      <c r="W269" s="673"/>
      <c r="X269" s="673"/>
      <c r="Y269" s="673"/>
      <c r="Z269" s="673"/>
      <c r="AA269" s="673"/>
      <c r="AB269" s="673"/>
    </row>
    <row r="270" customFormat="false" ht="15" hidden="false" customHeight="false" outlineLevel="0" collapsed="false">
      <c r="A270" s="673"/>
      <c r="B270" s="604"/>
      <c r="C270" s="604"/>
      <c r="D270" s="604"/>
      <c r="E270" s="604"/>
      <c r="F270" s="604"/>
      <c r="G270" s="604"/>
      <c r="H270" s="604"/>
      <c r="I270" s="604"/>
      <c r="J270" s="604"/>
      <c r="K270" s="604"/>
      <c r="L270" s="604"/>
      <c r="M270" s="604"/>
      <c r="N270" s="604"/>
      <c r="O270" s="673"/>
      <c r="P270" s="673"/>
      <c r="Q270" s="673"/>
      <c r="R270" s="673"/>
      <c r="S270" s="673"/>
      <c r="T270" s="673"/>
      <c r="U270" s="673"/>
      <c r="V270" s="673"/>
      <c r="W270" s="673"/>
      <c r="X270" s="673"/>
      <c r="Y270" s="673"/>
      <c r="Z270" s="673"/>
      <c r="AA270" s="673"/>
      <c r="AB270" s="673"/>
    </row>
    <row r="271" customFormat="false" ht="15" hidden="false" customHeight="false" outlineLevel="0" collapsed="false">
      <c r="A271" s="673"/>
      <c r="B271" s="604"/>
      <c r="C271" s="604"/>
      <c r="D271" s="604"/>
      <c r="E271" s="604"/>
      <c r="F271" s="604"/>
      <c r="G271" s="604"/>
      <c r="H271" s="604"/>
      <c r="I271" s="604"/>
      <c r="J271" s="604"/>
      <c r="K271" s="604"/>
      <c r="L271" s="604"/>
      <c r="M271" s="604"/>
      <c r="N271" s="604"/>
      <c r="O271" s="673"/>
      <c r="P271" s="673"/>
      <c r="Q271" s="673"/>
      <c r="R271" s="673"/>
      <c r="S271" s="673"/>
      <c r="T271" s="673"/>
      <c r="U271" s="673"/>
      <c r="V271" s="673"/>
      <c r="W271" s="673"/>
      <c r="X271" s="673"/>
      <c r="Y271" s="673"/>
      <c r="Z271" s="673"/>
      <c r="AA271" s="673"/>
      <c r="AB271" s="673"/>
    </row>
    <row r="272" customFormat="false" ht="15" hidden="false" customHeight="false" outlineLevel="0" collapsed="false">
      <c r="A272" s="673"/>
      <c r="B272" s="604"/>
      <c r="C272" s="604"/>
      <c r="D272" s="604"/>
      <c r="E272" s="604"/>
      <c r="F272" s="604"/>
      <c r="G272" s="604"/>
      <c r="H272" s="604"/>
      <c r="I272" s="604"/>
      <c r="J272" s="604"/>
      <c r="K272" s="604"/>
      <c r="L272" s="604"/>
      <c r="M272" s="604"/>
      <c r="N272" s="604"/>
      <c r="O272" s="673"/>
      <c r="P272" s="673"/>
      <c r="Q272" s="673"/>
      <c r="R272" s="673"/>
      <c r="S272" s="673"/>
      <c r="T272" s="673"/>
      <c r="U272" s="673"/>
      <c r="V272" s="673"/>
      <c r="W272" s="673"/>
      <c r="X272" s="673"/>
      <c r="Y272" s="673"/>
      <c r="Z272" s="673"/>
      <c r="AA272" s="673"/>
      <c r="AB272" s="673"/>
    </row>
    <row r="273" customFormat="false" ht="15" hidden="false" customHeight="false" outlineLevel="0" collapsed="false">
      <c r="A273" s="673"/>
      <c r="B273" s="604"/>
      <c r="C273" s="604"/>
      <c r="D273" s="604"/>
      <c r="E273" s="604"/>
      <c r="F273" s="604"/>
      <c r="G273" s="604"/>
      <c r="H273" s="604"/>
      <c r="I273" s="604"/>
      <c r="J273" s="604"/>
      <c r="K273" s="604"/>
      <c r="L273" s="604"/>
      <c r="M273" s="604"/>
      <c r="N273" s="604"/>
      <c r="O273" s="673"/>
      <c r="P273" s="673"/>
      <c r="Q273" s="673"/>
      <c r="R273" s="673"/>
      <c r="S273" s="673"/>
      <c r="T273" s="673"/>
      <c r="U273" s="673"/>
      <c r="V273" s="673"/>
      <c r="W273" s="673"/>
      <c r="X273" s="673"/>
      <c r="Y273" s="673"/>
      <c r="Z273" s="673"/>
      <c r="AA273" s="673"/>
      <c r="AB273" s="673"/>
    </row>
    <row r="274" customFormat="false" ht="15" hidden="false" customHeight="false" outlineLevel="0" collapsed="false">
      <c r="A274" s="673"/>
      <c r="B274" s="604"/>
      <c r="C274" s="604"/>
      <c r="D274" s="604"/>
      <c r="E274" s="604"/>
      <c r="F274" s="604"/>
      <c r="G274" s="604"/>
      <c r="H274" s="604"/>
      <c r="I274" s="604"/>
      <c r="J274" s="604"/>
      <c r="K274" s="604"/>
      <c r="L274" s="604"/>
      <c r="M274" s="604"/>
      <c r="N274" s="604"/>
      <c r="O274" s="673"/>
      <c r="P274" s="673"/>
      <c r="Q274" s="673"/>
      <c r="R274" s="673"/>
      <c r="S274" s="673"/>
      <c r="T274" s="673"/>
      <c r="U274" s="673"/>
      <c r="V274" s="673"/>
      <c r="W274" s="673"/>
      <c r="X274" s="673"/>
      <c r="Y274" s="673"/>
      <c r="Z274" s="673"/>
      <c r="AA274" s="673"/>
      <c r="AB274" s="673"/>
    </row>
    <row r="275" customFormat="false" ht="15" hidden="false" customHeight="false" outlineLevel="0" collapsed="false">
      <c r="A275" s="673"/>
      <c r="B275" s="604"/>
      <c r="C275" s="604"/>
      <c r="D275" s="604"/>
      <c r="E275" s="604"/>
      <c r="F275" s="604"/>
      <c r="G275" s="604"/>
      <c r="H275" s="604"/>
      <c r="I275" s="604"/>
      <c r="J275" s="604"/>
      <c r="K275" s="604"/>
      <c r="L275" s="604"/>
      <c r="M275" s="604"/>
      <c r="N275" s="604"/>
      <c r="O275" s="673"/>
      <c r="P275" s="673"/>
      <c r="Q275" s="673"/>
      <c r="R275" s="673"/>
      <c r="S275" s="673"/>
      <c r="T275" s="673"/>
      <c r="U275" s="673"/>
      <c r="V275" s="673"/>
      <c r="W275" s="673"/>
      <c r="X275" s="673"/>
      <c r="Y275" s="673"/>
      <c r="Z275" s="673"/>
      <c r="AA275" s="673"/>
      <c r="AB275" s="673"/>
    </row>
    <row r="276" customFormat="false" ht="15" hidden="false" customHeight="false" outlineLevel="0" collapsed="false">
      <c r="A276" s="673"/>
      <c r="B276" s="604"/>
      <c r="C276" s="604"/>
      <c r="D276" s="604"/>
      <c r="E276" s="604"/>
      <c r="F276" s="604"/>
      <c r="G276" s="604"/>
      <c r="H276" s="604"/>
      <c r="I276" s="604"/>
      <c r="J276" s="604"/>
      <c r="K276" s="604"/>
      <c r="L276" s="604"/>
      <c r="M276" s="604"/>
      <c r="N276" s="604"/>
      <c r="O276" s="673"/>
      <c r="P276" s="673"/>
      <c r="Q276" s="673"/>
      <c r="R276" s="673"/>
      <c r="S276" s="673"/>
      <c r="T276" s="673"/>
      <c r="U276" s="673"/>
      <c r="V276" s="673"/>
      <c r="W276" s="673"/>
      <c r="X276" s="673"/>
      <c r="Y276" s="673"/>
      <c r="Z276" s="673"/>
      <c r="AA276" s="673"/>
      <c r="AB276" s="673"/>
    </row>
    <row r="277" customFormat="false" ht="15" hidden="false" customHeight="false" outlineLevel="0" collapsed="false">
      <c r="A277" s="673"/>
      <c r="B277" s="604"/>
      <c r="C277" s="604"/>
      <c r="D277" s="604"/>
      <c r="E277" s="604"/>
      <c r="F277" s="604"/>
      <c r="G277" s="604"/>
      <c r="H277" s="604"/>
      <c r="I277" s="604"/>
      <c r="J277" s="604"/>
      <c r="K277" s="604"/>
      <c r="L277" s="604"/>
      <c r="M277" s="604"/>
      <c r="N277" s="604"/>
      <c r="O277" s="673"/>
      <c r="P277" s="673"/>
      <c r="Q277" s="673"/>
      <c r="R277" s="673"/>
      <c r="S277" s="673"/>
      <c r="T277" s="673"/>
      <c r="U277" s="673"/>
      <c r="V277" s="673"/>
      <c r="W277" s="673"/>
      <c r="X277" s="673"/>
      <c r="Y277" s="673"/>
      <c r="Z277" s="673"/>
      <c r="AA277" s="673"/>
      <c r="AB277" s="673"/>
    </row>
    <row r="278" customFormat="false" ht="15" hidden="false" customHeight="false" outlineLevel="0" collapsed="false">
      <c r="A278" s="673"/>
      <c r="B278" s="604"/>
      <c r="C278" s="604"/>
      <c r="D278" s="604"/>
      <c r="E278" s="604"/>
      <c r="F278" s="604"/>
      <c r="G278" s="604"/>
      <c r="H278" s="604"/>
      <c r="I278" s="604"/>
      <c r="J278" s="604"/>
      <c r="K278" s="604"/>
      <c r="L278" s="604"/>
      <c r="M278" s="604"/>
      <c r="N278" s="604"/>
      <c r="O278" s="673"/>
      <c r="P278" s="673"/>
      <c r="Q278" s="673"/>
      <c r="R278" s="673"/>
      <c r="S278" s="673"/>
      <c r="T278" s="673"/>
      <c r="U278" s="673"/>
      <c r="V278" s="673"/>
      <c r="W278" s="673"/>
      <c r="X278" s="673"/>
      <c r="Y278" s="673"/>
      <c r="Z278" s="673"/>
      <c r="AA278" s="673"/>
      <c r="AB278" s="673"/>
    </row>
    <row r="279" customFormat="false" ht="15" hidden="false" customHeight="false" outlineLevel="0" collapsed="false">
      <c r="A279" s="673"/>
      <c r="B279" s="604"/>
      <c r="C279" s="604"/>
      <c r="D279" s="604"/>
      <c r="E279" s="604"/>
      <c r="F279" s="604"/>
      <c r="G279" s="604"/>
      <c r="H279" s="604"/>
      <c r="I279" s="604"/>
      <c r="J279" s="604"/>
      <c r="K279" s="604"/>
      <c r="L279" s="604"/>
      <c r="M279" s="604"/>
      <c r="N279" s="604"/>
      <c r="O279" s="673"/>
      <c r="P279" s="673"/>
      <c r="Q279" s="673"/>
      <c r="R279" s="673"/>
      <c r="S279" s="673"/>
      <c r="T279" s="673"/>
      <c r="U279" s="673"/>
      <c r="V279" s="673"/>
      <c r="W279" s="673"/>
      <c r="X279" s="673"/>
      <c r="Y279" s="673"/>
      <c r="Z279" s="673"/>
      <c r="AA279" s="673"/>
      <c r="AB279" s="673"/>
    </row>
    <row r="280" customFormat="false" ht="15" hidden="false" customHeight="false" outlineLevel="0" collapsed="false">
      <c r="A280" s="673"/>
      <c r="B280" s="604"/>
      <c r="C280" s="604"/>
      <c r="D280" s="604"/>
      <c r="E280" s="604"/>
      <c r="F280" s="604"/>
      <c r="G280" s="604"/>
      <c r="H280" s="604"/>
      <c r="I280" s="604"/>
      <c r="J280" s="604"/>
      <c r="K280" s="604"/>
      <c r="L280" s="604"/>
      <c r="M280" s="604"/>
      <c r="N280" s="604"/>
      <c r="O280" s="673"/>
      <c r="P280" s="673"/>
      <c r="Q280" s="673"/>
      <c r="R280" s="673"/>
      <c r="S280" s="673"/>
      <c r="T280" s="673"/>
      <c r="U280" s="673"/>
      <c r="V280" s="673"/>
      <c r="W280" s="673"/>
      <c r="X280" s="673"/>
      <c r="Y280" s="673"/>
      <c r="Z280" s="673"/>
      <c r="AA280" s="673"/>
      <c r="AB280" s="673"/>
    </row>
    <row r="281" customFormat="false" ht="15" hidden="false" customHeight="false" outlineLevel="0" collapsed="false">
      <c r="A281" s="673"/>
      <c r="B281" s="604"/>
      <c r="C281" s="604"/>
      <c r="D281" s="604"/>
      <c r="E281" s="604"/>
      <c r="F281" s="604"/>
      <c r="G281" s="604"/>
      <c r="H281" s="604"/>
      <c r="I281" s="604"/>
      <c r="J281" s="604"/>
      <c r="K281" s="604"/>
      <c r="L281" s="604"/>
      <c r="M281" s="604"/>
      <c r="N281" s="604"/>
      <c r="O281" s="673"/>
      <c r="P281" s="673"/>
      <c r="Q281" s="673"/>
      <c r="R281" s="673"/>
      <c r="S281" s="673"/>
      <c r="T281" s="673"/>
      <c r="U281" s="673"/>
      <c r="V281" s="673"/>
      <c r="W281" s="673"/>
      <c r="X281" s="673"/>
      <c r="Y281" s="673"/>
      <c r="Z281" s="673"/>
      <c r="AA281" s="673"/>
      <c r="AB281" s="673"/>
    </row>
    <row r="282" customFormat="false" ht="15" hidden="false" customHeight="false" outlineLevel="0" collapsed="false">
      <c r="A282" s="673"/>
      <c r="B282" s="604"/>
      <c r="C282" s="604"/>
      <c r="D282" s="604"/>
      <c r="E282" s="604"/>
      <c r="F282" s="604"/>
      <c r="G282" s="604"/>
      <c r="H282" s="604"/>
      <c r="I282" s="604"/>
      <c r="J282" s="604"/>
      <c r="K282" s="604"/>
      <c r="L282" s="604"/>
      <c r="M282" s="604"/>
      <c r="N282" s="604"/>
      <c r="O282" s="673"/>
      <c r="P282" s="673"/>
      <c r="Q282" s="673"/>
      <c r="R282" s="673"/>
      <c r="S282" s="673"/>
      <c r="T282" s="673"/>
      <c r="U282" s="673"/>
      <c r="V282" s="673"/>
      <c r="W282" s="673"/>
      <c r="X282" s="673"/>
      <c r="Y282" s="673"/>
      <c r="Z282" s="673"/>
      <c r="AA282" s="673"/>
      <c r="AB282" s="673"/>
    </row>
    <row r="283" customFormat="false" ht="15" hidden="false" customHeight="false" outlineLevel="0" collapsed="false">
      <c r="A283" s="673"/>
      <c r="B283" s="604"/>
      <c r="C283" s="604"/>
      <c r="D283" s="604"/>
      <c r="E283" s="604"/>
      <c r="F283" s="604"/>
      <c r="G283" s="604"/>
      <c r="H283" s="604"/>
      <c r="I283" s="604"/>
      <c r="J283" s="604"/>
      <c r="K283" s="604"/>
      <c r="L283" s="604"/>
      <c r="M283" s="604"/>
      <c r="N283" s="604"/>
      <c r="O283" s="673"/>
      <c r="P283" s="673"/>
      <c r="Q283" s="673"/>
      <c r="R283" s="673"/>
      <c r="S283" s="673"/>
      <c r="T283" s="673"/>
      <c r="U283" s="673"/>
      <c r="V283" s="673"/>
      <c r="W283" s="673"/>
      <c r="X283" s="673"/>
      <c r="Y283" s="673"/>
      <c r="Z283" s="673"/>
      <c r="AA283" s="673"/>
      <c r="AB283" s="673"/>
    </row>
    <row r="284" customFormat="false" ht="15" hidden="false" customHeight="false" outlineLevel="0" collapsed="false">
      <c r="A284" s="673"/>
      <c r="B284" s="604"/>
      <c r="C284" s="604"/>
      <c r="D284" s="604"/>
      <c r="E284" s="604"/>
      <c r="F284" s="604"/>
      <c r="G284" s="604"/>
      <c r="H284" s="604"/>
      <c r="I284" s="604"/>
      <c r="J284" s="604"/>
      <c r="K284" s="604"/>
      <c r="L284" s="604"/>
      <c r="M284" s="604"/>
      <c r="N284" s="604"/>
      <c r="O284" s="673"/>
      <c r="P284" s="673"/>
      <c r="Q284" s="673"/>
      <c r="R284" s="673"/>
      <c r="S284" s="673"/>
      <c r="T284" s="673"/>
      <c r="U284" s="673"/>
      <c r="V284" s="673"/>
      <c r="W284" s="673"/>
      <c r="X284" s="673"/>
      <c r="Y284" s="673"/>
      <c r="Z284" s="673"/>
      <c r="AA284" s="673"/>
      <c r="AB284" s="673"/>
    </row>
    <row r="285" customFormat="false" ht="15" hidden="false" customHeight="false" outlineLevel="0" collapsed="false">
      <c r="A285" s="673"/>
      <c r="B285" s="604"/>
      <c r="C285" s="604"/>
      <c r="D285" s="604"/>
      <c r="E285" s="604"/>
      <c r="F285" s="604"/>
      <c r="G285" s="604"/>
      <c r="H285" s="604"/>
      <c r="I285" s="604"/>
      <c r="J285" s="604"/>
      <c r="K285" s="604"/>
      <c r="L285" s="604"/>
      <c r="M285" s="604"/>
      <c r="N285" s="604"/>
      <c r="O285" s="673"/>
      <c r="P285" s="673"/>
      <c r="Q285" s="673"/>
      <c r="R285" s="673"/>
      <c r="S285" s="673"/>
      <c r="T285" s="673"/>
      <c r="U285" s="673"/>
      <c r="V285" s="673"/>
      <c r="W285" s="673"/>
      <c r="X285" s="673"/>
      <c r="Y285" s="673"/>
      <c r="Z285" s="673"/>
      <c r="AA285" s="673"/>
      <c r="AB285" s="673"/>
    </row>
    <row r="286" customFormat="false" ht="15" hidden="false" customHeight="false" outlineLevel="0" collapsed="false">
      <c r="A286" s="673"/>
      <c r="B286" s="604"/>
      <c r="C286" s="604"/>
      <c r="D286" s="604"/>
      <c r="E286" s="604"/>
      <c r="F286" s="604"/>
      <c r="G286" s="604"/>
      <c r="H286" s="604"/>
      <c r="I286" s="604"/>
      <c r="J286" s="604"/>
      <c r="K286" s="604"/>
      <c r="L286" s="604"/>
      <c r="M286" s="604"/>
      <c r="N286" s="604"/>
      <c r="O286" s="673"/>
      <c r="P286" s="673"/>
      <c r="Q286" s="673"/>
      <c r="R286" s="673"/>
      <c r="S286" s="673"/>
      <c r="T286" s="673"/>
      <c r="U286" s="673"/>
      <c r="V286" s="673"/>
      <c r="W286" s="673"/>
      <c r="X286" s="673"/>
      <c r="Y286" s="673"/>
      <c r="Z286" s="673"/>
      <c r="AA286" s="673"/>
      <c r="AB286" s="673"/>
    </row>
    <row r="287" customFormat="false" ht="15" hidden="false" customHeight="false" outlineLevel="0" collapsed="false">
      <c r="A287" s="673"/>
      <c r="B287" s="604"/>
      <c r="C287" s="604"/>
      <c r="D287" s="604"/>
      <c r="E287" s="604"/>
      <c r="F287" s="604"/>
      <c r="G287" s="604"/>
      <c r="H287" s="604"/>
      <c r="I287" s="604"/>
      <c r="J287" s="604"/>
      <c r="K287" s="604"/>
      <c r="L287" s="604"/>
      <c r="M287" s="604"/>
      <c r="N287" s="604"/>
      <c r="O287" s="673"/>
      <c r="P287" s="673"/>
      <c r="Q287" s="673"/>
      <c r="R287" s="673"/>
      <c r="S287" s="673"/>
      <c r="T287" s="673"/>
      <c r="U287" s="673"/>
      <c r="V287" s="673"/>
      <c r="W287" s="673"/>
      <c r="X287" s="673"/>
      <c r="Y287" s="673"/>
      <c r="Z287" s="673"/>
      <c r="AA287" s="673"/>
      <c r="AB287" s="673"/>
    </row>
    <row r="288" customFormat="false" ht="15" hidden="false" customHeight="false" outlineLevel="0" collapsed="false">
      <c r="A288" s="673"/>
      <c r="B288" s="604"/>
      <c r="C288" s="604"/>
      <c r="D288" s="604"/>
      <c r="E288" s="604"/>
      <c r="F288" s="604"/>
      <c r="G288" s="604"/>
      <c r="H288" s="604"/>
      <c r="I288" s="604"/>
      <c r="J288" s="604"/>
      <c r="K288" s="604"/>
      <c r="L288" s="604"/>
      <c r="M288" s="604"/>
      <c r="N288" s="604"/>
      <c r="O288" s="673"/>
      <c r="P288" s="673"/>
      <c r="Q288" s="673"/>
      <c r="R288" s="673"/>
      <c r="S288" s="673"/>
      <c r="T288" s="673"/>
      <c r="U288" s="673"/>
      <c r="V288" s="673"/>
      <c r="W288" s="673"/>
      <c r="X288" s="673"/>
      <c r="Y288" s="673"/>
      <c r="Z288" s="673"/>
      <c r="AA288" s="673"/>
      <c r="AB288" s="673"/>
    </row>
    <row r="289" customFormat="false" ht="15" hidden="false" customHeight="false" outlineLevel="0" collapsed="false">
      <c r="A289" s="673"/>
      <c r="B289" s="604"/>
      <c r="C289" s="604"/>
      <c r="D289" s="604"/>
      <c r="E289" s="604"/>
      <c r="F289" s="604"/>
      <c r="G289" s="604"/>
      <c r="H289" s="604"/>
      <c r="I289" s="604"/>
      <c r="J289" s="604"/>
      <c r="K289" s="604"/>
      <c r="L289" s="604"/>
      <c r="M289" s="604"/>
      <c r="N289" s="604"/>
      <c r="O289" s="673"/>
      <c r="P289" s="673"/>
      <c r="Q289" s="673"/>
      <c r="R289" s="673"/>
      <c r="S289" s="673"/>
      <c r="T289" s="673"/>
      <c r="U289" s="673"/>
      <c r="V289" s="673"/>
      <c r="W289" s="673"/>
      <c r="X289" s="673"/>
      <c r="Y289" s="673"/>
      <c r="Z289" s="673"/>
      <c r="AA289" s="673"/>
      <c r="AB289" s="673"/>
    </row>
    <row r="290" customFormat="false" ht="15" hidden="false" customHeight="false" outlineLevel="0" collapsed="false">
      <c r="A290" s="673"/>
      <c r="B290" s="604"/>
      <c r="C290" s="604"/>
      <c r="D290" s="604"/>
      <c r="E290" s="604"/>
      <c r="F290" s="604"/>
      <c r="G290" s="604"/>
      <c r="H290" s="604"/>
      <c r="I290" s="604"/>
      <c r="J290" s="604"/>
      <c r="K290" s="604"/>
      <c r="L290" s="604"/>
      <c r="M290" s="604"/>
      <c r="N290" s="604"/>
      <c r="O290" s="673"/>
      <c r="P290" s="673"/>
      <c r="Q290" s="673"/>
      <c r="R290" s="673"/>
      <c r="S290" s="673"/>
      <c r="T290" s="673"/>
      <c r="U290" s="673"/>
      <c r="V290" s="673"/>
      <c r="W290" s="673"/>
      <c r="X290" s="673"/>
      <c r="Y290" s="673"/>
      <c r="Z290" s="673"/>
      <c r="AA290" s="673"/>
      <c r="AB290" s="673"/>
    </row>
    <row r="291" customFormat="false" ht="15" hidden="false" customHeight="false" outlineLevel="0" collapsed="false">
      <c r="A291" s="673"/>
      <c r="B291" s="604"/>
      <c r="C291" s="604"/>
      <c r="D291" s="604"/>
      <c r="E291" s="604"/>
      <c r="F291" s="604"/>
      <c r="G291" s="604"/>
      <c r="H291" s="604"/>
      <c r="I291" s="604"/>
      <c r="J291" s="604"/>
      <c r="K291" s="604"/>
      <c r="L291" s="604"/>
      <c r="M291" s="604"/>
      <c r="N291" s="604"/>
      <c r="O291" s="673"/>
      <c r="P291" s="673"/>
      <c r="Q291" s="673"/>
      <c r="R291" s="673"/>
      <c r="S291" s="673"/>
      <c r="T291" s="673"/>
      <c r="U291" s="673"/>
      <c r="V291" s="673"/>
      <c r="W291" s="673"/>
      <c r="X291" s="673"/>
      <c r="Y291" s="673"/>
      <c r="Z291" s="673"/>
      <c r="AA291" s="673"/>
      <c r="AB291" s="673"/>
    </row>
    <row r="292" customFormat="false" ht="15" hidden="false" customHeight="false" outlineLevel="0" collapsed="false">
      <c r="A292" s="673"/>
      <c r="B292" s="604"/>
      <c r="C292" s="604"/>
      <c r="D292" s="604"/>
      <c r="E292" s="604"/>
      <c r="F292" s="604"/>
      <c r="G292" s="604"/>
      <c r="H292" s="604"/>
      <c r="I292" s="604"/>
      <c r="J292" s="604"/>
      <c r="K292" s="604"/>
      <c r="L292" s="604"/>
      <c r="M292" s="604"/>
      <c r="N292" s="604"/>
      <c r="O292" s="673"/>
      <c r="P292" s="673"/>
      <c r="Q292" s="673"/>
      <c r="R292" s="673"/>
      <c r="S292" s="673"/>
      <c r="T292" s="673"/>
      <c r="U292" s="673"/>
      <c r="V292" s="673"/>
      <c r="W292" s="673"/>
      <c r="X292" s="673"/>
      <c r="Y292" s="673"/>
      <c r="Z292" s="673"/>
      <c r="AA292" s="673"/>
      <c r="AB292" s="673"/>
    </row>
    <row r="293" customFormat="false" ht="15" hidden="false" customHeight="false" outlineLevel="0" collapsed="false">
      <c r="A293" s="673"/>
      <c r="B293" s="604"/>
      <c r="C293" s="604"/>
      <c r="D293" s="604"/>
      <c r="E293" s="604"/>
      <c r="F293" s="604"/>
      <c r="G293" s="604"/>
      <c r="H293" s="604"/>
      <c r="I293" s="604"/>
      <c r="J293" s="604"/>
      <c r="K293" s="604"/>
      <c r="L293" s="604"/>
      <c r="M293" s="604"/>
      <c r="N293" s="604"/>
      <c r="O293" s="673"/>
      <c r="P293" s="673"/>
      <c r="Q293" s="673"/>
      <c r="R293" s="673"/>
      <c r="S293" s="673"/>
      <c r="T293" s="673"/>
      <c r="U293" s="673"/>
      <c r="V293" s="673"/>
      <c r="W293" s="673"/>
      <c r="X293" s="673"/>
      <c r="Y293" s="673"/>
      <c r="Z293" s="673"/>
      <c r="AA293" s="673"/>
      <c r="AB293" s="673"/>
    </row>
    <row r="294" customFormat="false" ht="15" hidden="false" customHeight="false" outlineLevel="0" collapsed="false">
      <c r="A294" s="673"/>
      <c r="B294" s="604"/>
      <c r="C294" s="604"/>
      <c r="D294" s="604"/>
      <c r="E294" s="604"/>
      <c r="F294" s="604"/>
      <c r="G294" s="604"/>
      <c r="H294" s="604"/>
      <c r="I294" s="604"/>
      <c r="J294" s="604"/>
      <c r="K294" s="604"/>
      <c r="L294" s="604"/>
      <c r="M294" s="604"/>
      <c r="N294" s="604"/>
      <c r="O294" s="673"/>
      <c r="P294" s="673"/>
      <c r="Q294" s="673"/>
      <c r="R294" s="673"/>
      <c r="S294" s="673"/>
      <c r="T294" s="673"/>
      <c r="U294" s="673"/>
      <c r="V294" s="673"/>
      <c r="W294" s="673"/>
      <c r="X294" s="673"/>
      <c r="Y294" s="673"/>
      <c r="Z294" s="673"/>
      <c r="AA294" s="673"/>
      <c r="AB294" s="673"/>
    </row>
    <row r="295" customFormat="false" ht="15" hidden="false" customHeight="false" outlineLevel="0" collapsed="false">
      <c r="A295" s="673"/>
      <c r="B295" s="604"/>
      <c r="C295" s="604"/>
      <c r="D295" s="604"/>
      <c r="E295" s="604"/>
      <c r="F295" s="604"/>
      <c r="G295" s="604"/>
      <c r="H295" s="604"/>
      <c r="I295" s="604"/>
      <c r="J295" s="604"/>
      <c r="K295" s="604"/>
      <c r="L295" s="604"/>
      <c r="M295" s="604"/>
      <c r="N295" s="604"/>
      <c r="O295" s="673"/>
      <c r="P295" s="673"/>
      <c r="Q295" s="673"/>
      <c r="R295" s="673"/>
      <c r="S295" s="673"/>
      <c r="T295" s="673"/>
      <c r="U295" s="673"/>
      <c r="V295" s="673"/>
      <c r="W295" s="673"/>
      <c r="X295" s="673"/>
      <c r="Y295" s="673"/>
      <c r="Z295" s="673"/>
      <c r="AA295" s="673"/>
      <c r="AB295" s="673"/>
    </row>
    <row r="296" customFormat="false" ht="15" hidden="false" customHeight="false" outlineLevel="0" collapsed="false">
      <c r="A296" s="673"/>
      <c r="B296" s="604"/>
      <c r="C296" s="604"/>
      <c r="D296" s="604"/>
      <c r="E296" s="604"/>
      <c r="F296" s="604"/>
      <c r="G296" s="604"/>
      <c r="H296" s="604"/>
      <c r="I296" s="604"/>
      <c r="J296" s="604"/>
      <c r="K296" s="604"/>
      <c r="L296" s="604"/>
      <c r="M296" s="604"/>
      <c r="N296" s="604"/>
      <c r="O296" s="673"/>
      <c r="P296" s="673"/>
      <c r="Q296" s="673"/>
      <c r="R296" s="673"/>
      <c r="S296" s="673"/>
      <c r="T296" s="673"/>
      <c r="U296" s="673"/>
      <c r="V296" s="673"/>
      <c r="W296" s="673"/>
      <c r="X296" s="673"/>
      <c r="Y296" s="673"/>
      <c r="Z296" s="673"/>
      <c r="AA296" s="673"/>
      <c r="AB296" s="673"/>
    </row>
    <row r="297" customFormat="false" ht="15" hidden="false" customHeight="false" outlineLevel="0" collapsed="false">
      <c r="A297" s="673"/>
      <c r="B297" s="604"/>
      <c r="C297" s="604"/>
      <c r="D297" s="604"/>
      <c r="E297" s="604"/>
      <c r="F297" s="604"/>
      <c r="G297" s="604"/>
      <c r="H297" s="604"/>
      <c r="I297" s="604"/>
      <c r="J297" s="604"/>
      <c r="K297" s="604"/>
      <c r="L297" s="604"/>
      <c r="M297" s="604"/>
      <c r="N297" s="604"/>
      <c r="O297" s="673"/>
      <c r="P297" s="673"/>
      <c r="Q297" s="673"/>
      <c r="R297" s="673"/>
      <c r="S297" s="673"/>
      <c r="T297" s="673"/>
      <c r="U297" s="673"/>
      <c r="V297" s="673"/>
      <c r="W297" s="673"/>
      <c r="X297" s="673"/>
      <c r="Y297" s="673"/>
      <c r="Z297" s="673"/>
      <c r="AA297" s="673"/>
      <c r="AB297" s="673"/>
    </row>
    <row r="298" customFormat="false" ht="15" hidden="false" customHeight="false" outlineLevel="0" collapsed="false">
      <c r="A298" s="673"/>
      <c r="B298" s="604"/>
      <c r="C298" s="604"/>
      <c r="D298" s="604"/>
      <c r="E298" s="604"/>
      <c r="F298" s="604"/>
      <c r="G298" s="604"/>
      <c r="H298" s="604"/>
      <c r="I298" s="604"/>
      <c r="J298" s="604"/>
      <c r="K298" s="604"/>
      <c r="L298" s="604"/>
      <c r="M298" s="604"/>
      <c r="N298" s="604"/>
      <c r="O298" s="673"/>
      <c r="P298" s="673"/>
      <c r="Q298" s="673"/>
      <c r="R298" s="673"/>
      <c r="S298" s="673"/>
      <c r="T298" s="673"/>
      <c r="U298" s="673"/>
      <c r="V298" s="673"/>
      <c r="W298" s="673"/>
      <c r="X298" s="673"/>
      <c r="Y298" s="673"/>
      <c r="Z298" s="673"/>
      <c r="AA298" s="673"/>
      <c r="AB298" s="673"/>
    </row>
    <row r="299" customFormat="false" ht="15" hidden="false" customHeight="false" outlineLevel="0" collapsed="false">
      <c r="A299" s="673"/>
      <c r="B299" s="604"/>
      <c r="C299" s="604"/>
      <c r="D299" s="604"/>
      <c r="E299" s="604"/>
      <c r="F299" s="604"/>
      <c r="G299" s="604"/>
      <c r="H299" s="604"/>
      <c r="I299" s="604"/>
      <c r="J299" s="604"/>
      <c r="K299" s="604"/>
      <c r="L299" s="604"/>
      <c r="M299" s="604"/>
      <c r="N299" s="604"/>
      <c r="O299" s="673"/>
      <c r="P299" s="673"/>
      <c r="Q299" s="673"/>
      <c r="R299" s="673"/>
      <c r="S299" s="673"/>
      <c r="T299" s="673"/>
      <c r="U299" s="673"/>
      <c r="V299" s="673"/>
      <c r="W299" s="673"/>
      <c r="X299" s="673"/>
      <c r="Y299" s="673"/>
      <c r="Z299" s="673"/>
      <c r="AA299" s="673"/>
      <c r="AB299" s="673"/>
    </row>
    <row r="300" customFormat="false" ht="15" hidden="false" customHeight="false" outlineLevel="0" collapsed="false">
      <c r="A300" s="673"/>
      <c r="B300" s="604"/>
      <c r="C300" s="604"/>
      <c r="D300" s="604"/>
      <c r="E300" s="604"/>
      <c r="F300" s="604"/>
      <c r="G300" s="604"/>
      <c r="H300" s="604"/>
      <c r="I300" s="604"/>
      <c r="J300" s="604"/>
      <c r="K300" s="604"/>
      <c r="L300" s="604"/>
      <c r="M300" s="604"/>
      <c r="N300" s="604"/>
      <c r="O300" s="673"/>
      <c r="P300" s="673"/>
      <c r="Q300" s="673"/>
      <c r="R300" s="673"/>
      <c r="S300" s="673"/>
      <c r="T300" s="673"/>
      <c r="U300" s="673"/>
      <c r="V300" s="673"/>
      <c r="W300" s="673"/>
      <c r="X300" s="673"/>
      <c r="Y300" s="673"/>
      <c r="Z300" s="673"/>
      <c r="AA300" s="673"/>
      <c r="AB300" s="673"/>
    </row>
    <row r="301" customFormat="false" ht="15" hidden="false" customHeight="false" outlineLevel="0" collapsed="false">
      <c r="A301" s="673"/>
      <c r="B301" s="604"/>
      <c r="C301" s="604"/>
      <c r="D301" s="604"/>
      <c r="E301" s="604"/>
      <c r="F301" s="604"/>
      <c r="G301" s="604"/>
      <c r="H301" s="604"/>
      <c r="I301" s="604"/>
      <c r="J301" s="604"/>
      <c r="K301" s="604"/>
      <c r="L301" s="604"/>
      <c r="M301" s="604"/>
      <c r="N301" s="604"/>
      <c r="O301" s="673"/>
      <c r="P301" s="673"/>
      <c r="Q301" s="673"/>
      <c r="R301" s="673"/>
      <c r="S301" s="673"/>
      <c r="T301" s="673"/>
      <c r="U301" s="673"/>
      <c r="V301" s="673"/>
      <c r="W301" s="673"/>
      <c r="X301" s="673"/>
      <c r="Y301" s="673"/>
      <c r="Z301" s="673"/>
      <c r="AA301" s="673"/>
      <c r="AB301" s="673"/>
    </row>
    <row r="302" customFormat="false" ht="15" hidden="false" customHeight="false" outlineLevel="0" collapsed="false">
      <c r="A302" s="673"/>
      <c r="B302" s="604"/>
      <c r="C302" s="604"/>
      <c r="D302" s="604"/>
      <c r="E302" s="604"/>
      <c r="F302" s="604"/>
      <c r="G302" s="604"/>
      <c r="H302" s="604"/>
      <c r="I302" s="604"/>
      <c r="J302" s="604"/>
      <c r="K302" s="604"/>
      <c r="L302" s="604"/>
      <c r="M302" s="604"/>
      <c r="N302" s="604"/>
      <c r="O302" s="673"/>
      <c r="P302" s="673"/>
      <c r="Q302" s="673"/>
      <c r="R302" s="673"/>
      <c r="S302" s="673"/>
      <c r="T302" s="673"/>
      <c r="U302" s="673"/>
      <c r="V302" s="673"/>
      <c r="W302" s="673"/>
      <c r="X302" s="673"/>
      <c r="Y302" s="673"/>
      <c r="Z302" s="673"/>
      <c r="AA302" s="673"/>
      <c r="AB302" s="673"/>
    </row>
    <row r="303" customFormat="false" ht="15" hidden="false" customHeight="false" outlineLevel="0" collapsed="false">
      <c r="A303" s="673"/>
      <c r="B303" s="604"/>
      <c r="C303" s="604"/>
      <c r="D303" s="604"/>
      <c r="E303" s="604"/>
      <c r="F303" s="604"/>
      <c r="G303" s="604"/>
      <c r="H303" s="604"/>
      <c r="I303" s="604"/>
      <c r="J303" s="604"/>
      <c r="K303" s="604"/>
      <c r="L303" s="604"/>
      <c r="M303" s="604"/>
      <c r="N303" s="604"/>
      <c r="O303" s="673"/>
      <c r="P303" s="673"/>
      <c r="Q303" s="673"/>
      <c r="R303" s="673"/>
      <c r="S303" s="673"/>
      <c r="T303" s="673"/>
      <c r="U303" s="673"/>
      <c r="V303" s="673"/>
      <c r="W303" s="673"/>
      <c r="X303" s="673"/>
      <c r="Y303" s="673"/>
      <c r="Z303" s="673"/>
      <c r="AA303" s="673"/>
      <c r="AB303" s="673"/>
    </row>
    <row r="304" customFormat="false" ht="15" hidden="false" customHeight="false" outlineLevel="0" collapsed="false">
      <c r="A304" s="673"/>
      <c r="B304" s="604"/>
      <c r="C304" s="604"/>
      <c r="D304" s="604"/>
      <c r="E304" s="604"/>
      <c r="F304" s="604"/>
      <c r="G304" s="604"/>
      <c r="H304" s="604"/>
      <c r="I304" s="604"/>
      <c r="J304" s="604"/>
      <c r="K304" s="604"/>
      <c r="L304" s="604"/>
      <c r="M304" s="604"/>
      <c r="N304" s="604"/>
      <c r="O304" s="673"/>
      <c r="P304" s="673"/>
      <c r="Q304" s="673"/>
      <c r="R304" s="673"/>
      <c r="S304" s="673"/>
      <c r="T304" s="673"/>
      <c r="U304" s="673"/>
      <c r="V304" s="673"/>
      <c r="W304" s="673"/>
      <c r="X304" s="673"/>
      <c r="Y304" s="673"/>
      <c r="Z304" s="673"/>
      <c r="AA304" s="673"/>
      <c r="AB304" s="673"/>
    </row>
    <row r="305" customFormat="false" ht="15" hidden="false" customHeight="false" outlineLevel="0" collapsed="false">
      <c r="A305" s="673"/>
      <c r="B305" s="604"/>
      <c r="C305" s="604"/>
      <c r="D305" s="604"/>
      <c r="E305" s="604"/>
      <c r="F305" s="604"/>
      <c r="G305" s="604"/>
      <c r="H305" s="604"/>
      <c r="I305" s="604"/>
      <c r="J305" s="604"/>
      <c r="K305" s="604"/>
      <c r="L305" s="604"/>
      <c r="M305" s="604"/>
      <c r="N305" s="604"/>
      <c r="O305" s="673"/>
      <c r="P305" s="673"/>
      <c r="Q305" s="673"/>
      <c r="R305" s="673"/>
      <c r="S305" s="673"/>
      <c r="T305" s="673"/>
      <c r="U305" s="673"/>
      <c r="V305" s="673"/>
      <c r="W305" s="673"/>
      <c r="X305" s="673"/>
      <c r="Y305" s="673"/>
      <c r="Z305" s="673"/>
      <c r="AA305" s="673"/>
      <c r="AB305" s="673"/>
    </row>
    <row r="306" customFormat="false" ht="15" hidden="false" customHeight="false" outlineLevel="0" collapsed="false">
      <c r="A306" s="673"/>
      <c r="B306" s="604"/>
      <c r="C306" s="604"/>
      <c r="D306" s="604"/>
      <c r="E306" s="604"/>
      <c r="F306" s="604"/>
      <c r="G306" s="604"/>
      <c r="H306" s="604"/>
      <c r="I306" s="604"/>
      <c r="J306" s="604"/>
      <c r="K306" s="604"/>
      <c r="L306" s="604"/>
      <c r="M306" s="604"/>
      <c r="N306" s="604"/>
      <c r="O306" s="673"/>
      <c r="P306" s="673"/>
      <c r="Q306" s="673"/>
      <c r="R306" s="673"/>
      <c r="S306" s="673"/>
      <c r="T306" s="673"/>
      <c r="U306" s="673"/>
      <c r="V306" s="673"/>
      <c r="W306" s="673"/>
      <c r="X306" s="673"/>
      <c r="Y306" s="673"/>
      <c r="Z306" s="673"/>
      <c r="AA306" s="673"/>
      <c r="AB306" s="673"/>
    </row>
    <row r="307" customFormat="false" ht="15" hidden="false" customHeight="false" outlineLevel="0" collapsed="false">
      <c r="A307" s="673"/>
      <c r="B307" s="604"/>
      <c r="C307" s="604"/>
      <c r="D307" s="604"/>
      <c r="E307" s="604"/>
      <c r="F307" s="604"/>
      <c r="G307" s="604"/>
      <c r="H307" s="604"/>
      <c r="I307" s="604"/>
      <c r="J307" s="604"/>
      <c r="K307" s="604"/>
      <c r="L307" s="604"/>
      <c r="M307" s="604"/>
      <c r="N307" s="604"/>
      <c r="O307" s="673"/>
      <c r="P307" s="673"/>
      <c r="Q307" s="673"/>
      <c r="R307" s="673"/>
      <c r="S307" s="673"/>
      <c r="T307" s="673"/>
      <c r="U307" s="673"/>
      <c r="V307" s="673"/>
      <c r="W307" s="673"/>
      <c r="X307" s="673"/>
      <c r="Y307" s="673"/>
      <c r="Z307" s="673"/>
      <c r="AA307" s="673"/>
      <c r="AB307" s="673"/>
    </row>
    <row r="308" customFormat="false" ht="15" hidden="false" customHeight="false" outlineLevel="0" collapsed="false">
      <c r="A308" s="673"/>
      <c r="B308" s="604"/>
      <c r="C308" s="604"/>
      <c r="D308" s="604"/>
      <c r="E308" s="604"/>
      <c r="F308" s="604"/>
      <c r="G308" s="604"/>
      <c r="H308" s="604"/>
      <c r="I308" s="604"/>
      <c r="J308" s="604"/>
      <c r="K308" s="604"/>
      <c r="L308" s="604"/>
      <c r="M308" s="604"/>
      <c r="N308" s="604"/>
      <c r="O308" s="673"/>
      <c r="P308" s="673"/>
      <c r="Q308" s="673"/>
      <c r="R308" s="673"/>
      <c r="S308" s="673"/>
      <c r="T308" s="673"/>
      <c r="U308" s="673"/>
      <c r="V308" s="673"/>
      <c r="W308" s="673"/>
      <c r="X308" s="673"/>
      <c r="Y308" s="673"/>
      <c r="Z308" s="673"/>
      <c r="AA308" s="673"/>
      <c r="AB308" s="673"/>
    </row>
    <row r="309" customFormat="false" ht="15" hidden="false" customHeight="false" outlineLevel="0" collapsed="false">
      <c r="A309" s="673"/>
      <c r="B309" s="604"/>
      <c r="C309" s="604"/>
      <c r="D309" s="604"/>
      <c r="E309" s="604"/>
      <c r="F309" s="604"/>
      <c r="G309" s="604"/>
      <c r="H309" s="604"/>
      <c r="I309" s="604"/>
      <c r="J309" s="604"/>
      <c r="K309" s="604"/>
      <c r="L309" s="604"/>
      <c r="M309" s="604"/>
      <c r="N309" s="604"/>
      <c r="O309" s="673"/>
      <c r="P309" s="673"/>
      <c r="Q309" s="673"/>
      <c r="R309" s="673"/>
      <c r="S309" s="673"/>
      <c r="T309" s="673"/>
      <c r="U309" s="673"/>
      <c r="V309" s="673"/>
      <c r="W309" s="673"/>
      <c r="X309" s="673"/>
      <c r="Y309" s="673"/>
      <c r="Z309" s="673"/>
      <c r="AA309" s="673"/>
      <c r="AB309" s="673"/>
    </row>
    <row r="310" customFormat="false" ht="15" hidden="false" customHeight="false" outlineLevel="0" collapsed="false">
      <c r="A310" s="673"/>
      <c r="B310" s="604"/>
      <c r="C310" s="604"/>
      <c r="D310" s="604"/>
      <c r="E310" s="604"/>
      <c r="F310" s="604"/>
      <c r="G310" s="604"/>
      <c r="H310" s="604"/>
      <c r="I310" s="604"/>
      <c r="J310" s="604"/>
      <c r="K310" s="604"/>
      <c r="L310" s="604"/>
      <c r="M310" s="604"/>
      <c r="N310" s="604"/>
      <c r="O310" s="673"/>
      <c r="P310" s="673"/>
      <c r="Q310" s="673"/>
      <c r="R310" s="673"/>
      <c r="S310" s="673"/>
      <c r="T310" s="673"/>
      <c r="U310" s="673"/>
      <c r="V310" s="673"/>
      <c r="W310" s="673"/>
      <c r="X310" s="673"/>
      <c r="Y310" s="673"/>
      <c r="Z310" s="673"/>
      <c r="AA310" s="673"/>
      <c r="AB310" s="673"/>
    </row>
    <row r="311" customFormat="false" ht="15" hidden="false" customHeight="false" outlineLevel="0" collapsed="false">
      <c r="A311" s="673"/>
      <c r="B311" s="604"/>
      <c r="C311" s="604"/>
      <c r="D311" s="604"/>
      <c r="E311" s="604"/>
      <c r="F311" s="604"/>
      <c r="G311" s="604"/>
      <c r="H311" s="604"/>
      <c r="I311" s="604"/>
      <c r="J311" s="604"/>
      <c r="K311" s="604"/>
      <c r="L311" s="604"/>
      <c r="M311" s="604"/>
      <c r="N311" s="604"/>
      <c r="O311" s="673"/>
      <c r="P311" s="673"/>
      <c r="Q311" s="673"/>
      <c r="R311" s="673"/>
      <c r="S311" s="673"/>
      <c r="T311" s="673"/>
      <c r="U311" s="673"/>
      <c r="V311" s="673"/>
      <c r="W311" s="673"/>
      <c r="X311" s="673"/>
      <c r="Y311" s="673"/>
      <c r="Z311" s="673"/>
      <c r="AA311" s="673"/>
      <c r="AB311" s="673"/>
    </row>
    <row r="312" customFormat="false" ht="15" hidden="false" customHeight="false" outlineLevel="0" collapsed="false">
      <c r="A312" s="673"/>
      <c r="B312" s="604"/>
      <c r="C312" s="604"/>
      <c r="D312" s="604"/>
      <c r="E312" s="604"/>
      <c r="F312" s="604"/>
      <c r="G312" s="604"/>
      <c r="H312" s="604"/>
      <c r="I312" s="604"/>
      <c r="J312" s="604"/>
      <c r="K312" s="604"/>
      <c r="L312" s="604"/>
      <c r="M312" s="604"/>
      <c r="N312" s="604"/>
      <c r="O312" s="673"/>
      <c r="P312" s="673"/>
      <c r="Q312" s="673"/>
      <c r="R312" s="673"/>
      <c r="S312" s="673"/>
      <c r="T312" s="673"/>
      <c r="U312" s="673"/>
      <c r="V312" s="673"/>
      <c r="W312" s="673"/>
      <c r="X312" s="673"/>
      <c r="Y312" s="673"/>
      <c r="Z312" s="673"/>
      <c r="AA312" s="673"/>
      <c r="AB312" s="673"/>
    </row>
    <row r="313" customFormat="false" ht="15" hidden="false" customHeight="false" outlineLevel="0" collapsed="false">
      <c r="A313" s="673"/>
      <c r="B313" s="604"/>
      <c r="C313" s="604"/>
      <c r="D313" s="604"/>
      <c r="E313" s="604"/>
      <c r="F313" s="604"/>
      <c r="G313" s="604"/>
      <c r="H313" s="604"/>
      <c r="I313" s="604"/>
      <c r="J313" s="604"/>
      <c r="K313" s="604"/>
      <c r="L313" s="604"/>
      <c r="M313" s="604"/>
      <c r="N313" s="604"/>
      <c r="O313" s="673"/>
      <c r="P313" s="673"/>
      <c r="Q313" s="673"/>
      <c r="R313" s="673"/>
      <c r="S313" s="673"/>
      <c r="T313" s="673"/>
      <c r="U313" s="673"/>
      <c r="V313" s="673"/>
      <c r="W313" s="673"/>
      <c r="X313" s="673"/>
      <c r="Y313" s="673"/>
      <c r="Z313" s="673"/>
      <c r="AA313" s="673"/>
      <c r="AB313" s="673"/>
    </row>
    <row r="314" customFormat="false" ht="15" hidden="false" customHeight="false" outlineLevel="0" collapsed="false">
      <c r="A314" s="673"/>
      <c r="B314" s="604"/>
      <c r="C314" s="604"/>
      <c r="D314" s="604"/>
      <c r="E314" s="604"/>
      <c r="F314" s="604"/>
      <c r="G314" s="604"/>
      <c r="H314" s="604"/>
      <c r="I314" s="604"/>
      <c r="J314" s="604"/>
      <c r="K314" s="604"/>
      <c r="L314" s="604"/>
      <c r="M314" s="604"/>
      <c r="N314" s="604"/>
      <c r="O314" s="673"/>
      <c r="P314" s="673"/>
      <c r="Q314" s="673"/>
      <c r="R314" s="673"/>
      <c r="S314" s="673"/>
      <c r="T314" s="673"/>
      <c r="U314" s="673"/>
      <c r="V314" s="673"/>
      <c r="W314" s="673"/>
      <c r="X314" s="673"/>
      <c r="Y314" s="673"/>
      <c r="Z314" s="673"/>
      <c r="AA314" s="673"/>
      <c r="AB314" s="673"/>
    </row>
    <row r="315" customFormat="false" ht="15" hidden="false" customHeight="false" outlineLevel="0" collapsed="false">
      <c r="A315" s="673"/>
      <c r="B315" s="604"/>
      <c r="C315" s="604"/>
      <c r="D315" s="604"/>
      <c r="E315" s="604"/>
      <c r="F315" s="604"/>
      <c r="G315" s="604"/>
      <c r="H315" s="604"/>
      <c r="I315" s="604"/>
      <c r="J315" s="604"/>
      <c r="K315" s="604"/>
      <c r="L315" s="604"/>
      <c r="M315" s="604"/>
      <c r="N315" s="604"/>
      <c r="O315" s="673"/>
      <c r="P315" s="673"/>
      <c r="Q315" s="673"/>
      <c r="R315" s="673"/>
      <c r="S315" s="673"/>
      <c r="T315" s="673"/>
      <c r="U315" s="673"/>
      <c r="V315" s="673"/>
      <c r="W315" s="673"/>
      <c r="X315" s="673"/>
      <c r="Y315" s="673"/>
      <c r="Z315" s="673"/>
      <c r="AA315" s="673"/>
      <c r="AB315" s="673"/>
    </row>
    <row r="316" customFormat="false" ht="15" hidden="false" customHeight="false" outlineLevel="0" collapsed="false">
      <c r="A316" s="673"/>
      <c r="B316" s="604"/>
      <c r="C316" s="604"/>
      <c r="D316" s="604"/>
      <c r="E316" s="604"/>
      <c r="F316" s="604"/>
      <c r="G316" s="604"/>
      <c r="H316" s="604"/>
      <c r="I316" s="604"/>
      <c r="J316" s="604"/>
      <c r="K316" s="604"/>
      <c r="L316" s="604"/>
      <c r="M316" s="604"/>
      <c r="N316" s="604"/>
      <c r="O316" s="673"/>
      <c r="P316" s="673"/>
      <c r="Q316" s="673"/>
      <c r="R316" s="673"/>
      <c r="S316" s="673"/>
      <c r="T316" s="673"/>
      <c r="U316" s="673"/>
      <c r="V316" s="673"/>
      <c r="W316" s="673"/>
      <c r="X316" s="673"/>
      <c r="Y316" s="673"/>
      <c r="Z316" s="673"/>
      <c r="AA316" s="673"/>
      <c r="AB316" s="673"/>
    </row>
    <row r="317" customFormat="false" ht="15" hidden="false" customHeight="false" outlineLevel="0" collapsed="false">
      <c r="A317" s="673"/>
      <c r="B317" s="604"/>
      <c r="C317" s="604"/>
      <c r="D317" s="604"/>
      <c r="E317" s="604"/>
      <c r="F317" s="604"/>
      <c r="G317" s="604"/>
      <c r="H317" s="604"/>
      <c r="I317" s="604"/>
      <c r="J317" s="604"/>
      <c r="K317" s="604"/>
      <c r="L317" s="604"/>
      <c r="M317" s="604"/>
      <c r="N317" s="604"/>
      <c r="O317" s="673"/>
      <c r="P317" s="673"/>
      <c r="Q317" s="673"/>
      <c r="R317" s="673"/>
      <c r="S317" s="673"/>
      <c r="T317" s="673"/>
      <c r="U317" s="673"/>
      <c r="V317" s="673"/>
      <c r="W317" s="673"/>
      <c r="X317" s="673"/>
      <c r="Y317" s="673"/>
      <c r="Z317" s="673"/>
      <c r="AA317" s="673"/>
      <c r="AB317" s="673"/>
    </row>
    <row r="318" customFormat="false" ht="15" hidden="false" customHeight="false" outlineLevel="0" collapsed="false">
      <c r="A318" s="673"/>
      <c r="B318" s="604"/>
      <c r="C318" s="604"/>
      <c r="D318" s="604"/>
      <c r="E318" s="604"/>
      <c r="F318" s="604"/>
      <c r="G318" s="604"/>
      <c r="H318" s="604"/>
      <c r="I318" s="604"/>
      <c r="J318" s="604"/>
      <c r="K318" s="604"/>
      <c r="L318" s="604"/>
      <c r="M318" s="604"/>
      <c r="N318" s="604"/>
      <c r="O318" s="673"/>
      <c r="P318" s="673"/>
      <c r="Q318" s="673"/>
      <c r="R318" s="673"/>
      <c r="S318" s="673"/>
      <c r="T318" s="673"/>
      <c r="U318" s="673"/>
      <c r="V318" s="673"/>
      <c r="W318" s="673"/>
      <c r="X318" s="673"/>
      <c r="Y318" s="673"/>
      <c r="Z318" s="673"/>
      <c r="AA318" s="673"/>
      <c r="AB318" s="673"/>
    </row>
    <row r="319" customFormat="false" ht="15" hidden="false" customHeight="false" outlineLevel="0" collapsed="false">
      <c r="A319" s="673"/>
      <c r="B319" s="604"/>
      <c r="C319" s="604"/>
      <c r="D319" s="604"/>
      <c r="E319" s="604"/>
      <c r="F319" s="604"/>
      <c r="G319" s="604"/>
      <c r="H319" s="604"/>
      <c r="I319" s="604"/>
      <c r="J319" s="604"/>
      <c r="K319" s="604"/>
      <c r="L319" s="604"/>
      <c r="M319" s="604"/>
      <c r="N319" s="604"/>
      <c r="O319" s="673"/>
      <c r="P319" s="673"/>
      <c r="Q319" s="673"/>
      <c r="R319" s="673"/>
      <c r="S319" s="673"/>
      <c r="T319" s="673"/>
      <c r="U319" s="673"/>
      <c r="V319" s="673"/>
      <c r="W319" s="673"/>
      <c r="X319" s="673"/>
      <c r="Y319" s="673"/>
      <c r="Z319" s="673"/>
      <c r="AA319" s="673"/>
      <c r="AB319" s="673"/>
    </row>
    <row r="320" customFormat="false" ht="15" hidden="false" customHeight="false" outlineLevel="0" collapsed="false">
      <c r="A320" s="673"/>
      <c r="B320" s="604"/>
      <c r="C320" s="604"/>
      <c r="D320" s="604"/>
      <c r="E320" s="604"/>
      <c r="F320" s="604"/>
      <c r="G320" s="604"/>
      <c r="H320" s="604"/>
      <c r="I320" s="604"/>
      <c r="J320" s="604"/>
      <c r="K320" s="604"/>
      <c r="L320" s="604"/>
      <c r="M320" s="604"/>
      <c r="N320" s="604"/>
      <c r="O320" s="673"/>
      <c r="P320" s="673"/>
      <c r="Q320" s="673"/>
      <c r="R320" s="673"/>
      <c r="S320" s="673"/>
      <c r="T320" s="673"/>
      <c r="U320" s="673"/>
      <c r="V320" s="673"/>
      <c r="W320" s="673"/>
      <c r="X320" s="673"/>
      <c r="Y320" s="673"/>
      <c r="Z320" s="673"/>
      <c r="AA320" s="673"/>
      <c r="AB320" s="673"/>
    </row>
    <row r="321" customFormat="false" ht="15" hidden="false" customHeight="false" outlineLevel="0" collapsed="false">
      <c r="A321" s="673"/>
      <c r="B321" s="604"/>
      <c r="C321" s="604"/>
      <c r="D321" s="604"/>
      <c r="E321" s="604"/>
      <c r="F321" s="604"/>
      <c r="G321" s="604"/>
      <c r="H321" s="604"/>
      <c r="I321" s="604"/>
      <c r="J321" s="604"/>
      <c r="K321" s="604"/>
      <c r="L321" s="604"/>
      <c r="M321" s="604"/>
      <c r="N321" s="604"/>
      <c r="O321" s="673"/>
      <c r="P321" s="673"/>
      <c r="Q321" s="673"/>
      <c r="R321" s="673"/>
      <c r="S321" s="673"/>
      <c r="T321" s="673"/>
      <c r="U321" s="673"/>
      <c r="V321" s="673"/>
      <c r="W321" s="673"/>
      <c r="X321" s="673"/>
      <c r="Y321" s="673"/>
      <c r="Z321" s="673"/>
      <c r="AA321" s="673"/>
      <c r="AB321" s="673"/>
    </row>
    <row r="322" customFormat="false" ht="15" hidden="false" customHeight="false" outlineLevel="0" collapsed="false">
      <c r="A322" s="673"/>
      <c r="B322" s="604"/>
      <c r="C322" s="604"/>
      <c r="D322" s="604"/>
      <c r="E322" s="604"/>
      <c r="F322" s="604"/>
      <c r="G322" s="604"/>
      <c r="H322" s="604"/>
      <c r="I322" s="604"/>
      <c r="J322" s="604"/>
      <c r="K322" s="604"/>
      <c r="L322" s="604"/>
      <c r="M322" s="604"/>
      <c r="N322" s="604"/>
      <c r="O322" s="673"/>
      <c r="P322" s="673"/>
      <c r="Q322" s="673"/>
      <c r="R322" s="673"/>
      <c r="S322" s="673"/>
      <c r="T322" s="673"/>
      <c r="U322" s="673"/>
      <c r="V322" s="673"/>
      <c r="W322" s="673"/>
      <c r="X322" s="673"/>
      <c r="Y322" s="673"/>
      <c r="Z322" s="673"/>
      <c r="AA322" s="673"/>
      <c r="AB322" s="673"/>
    </row>
    <row r="323" customFormat="false" ht="15" hidden="false" customHeight="false" outlineLevel="0" collapsed="false">
      <c r="A323" s="673"/>
      <c r="B323" s="604"/>
      <c r="C323" s="604"/>
      <c r="D323" s="604"/>
      <c r="E323" s="604"/>
      <c r="F323" s="604"/>
      <c r="G323" s="604"/>
      <c r="H323" s="604"/>
      <c r="I323" s="604"/>
      <c r="J323" s="604"/>
      <c r="K323" s="604"/>
      <c r="L323" s="604"/>
      <c r="M323" s="604"/>
      <c r="N323" s="604"/>
      <c r="O323" s="673"/>
      <c r="P323" s="673"/>
      <c r="Q323" s="673"/>
      <c r="R323" s="673"/>
      <c r="S323" s="673"/>
      <c r="T323" s="673"/>
      <c r="U323" s="673"/>
      <c r="V323" s="673"/>
      <c r="W323" s="673"/>
      <c r="X323" s="673"/>
      <c r="Y323" s="673"/>
      <c r="Z323" s="673"/>
      <c r="AA323" s="673"/>
      <c r="AB323" s="673"/>
    </row>
    <row r="324" customFormat="false" ht="15" hidden="false" customHeight="false" outlineLevel="0" collapsed="false">
      <c r="A324" s="673"/>
      <c r="B324" s="604"/>
      <c r="C324" s="604"/>
      <c r="D324" s="604"/>
      <c r="E324" s="604"/>
      <c r="F324" s="604"/>
      <c r="G324" s="604"/>
      <c r="H324" s="604"/>
      <c r="I324" s="604"/>
      <c r="J324" s="604"/>
      <c r="K324" s="604"/>
      <c r="L324" s="604"/>
      <c r="M324" s="604"/>
      <c r="N324" s="604"/>
      <c r="O324" s="673"/>
      <c r="P324" s="673"/>
      <c r="Q324" s="673"/>
      <c r="R324" s="673"/>
      <c r="S324" s="673"/>
      <c r="T324" s="673"/>
      <c r="U324" s="673"/>
      <c r="V324" s="673"/>
      <c r="W324" s="673"/>
      <c r="X324" s="673"/>
      <c r="Y324" s="673"/>
      <c r="Z324" s="673"/>
      <c r="AA324" s="673"/>
      <c r="AB324" s="673"/>
    </row>
    <row r="325" customFormat="false" ht="15" hidden="false" customHeight="false" outlineLevel="0" collapsed="false">
      <c r="A325" s="673"/>
      <c r="B325" s="604"/>
      <c r="C325" s="604"/>
      <c r="D325" s="604"/>
      <c r="E325" s="604"/>
      <c r="F325" s="604"/>
      <c r="G325" s="604"/>
      <c r="H325" s="604"/>
      <c r="I325" s="604"/>
      <c r="J325" s="604"/>
      <c r="K325" s="604"/>
      <c r="L325" s="604"/>
      <c r="M325" s="604"/>
      <c r="N325" s="604"/>
      <c r="O325" s="673"/>
      <c r="P325" s="673"/>
      <c r="Q325" s="673"/>
      <c r="R325" s="673"/>
      <c r="S325" s="673"/>
      <c r="T325" s="673"/>
      <c r="U325" s="673"/>
      <c r="V325" s="673"/>
      <c r="W325" s="673"/>
      <c r="X325" s="673"/>
      <c r="Y325" s="673"/>
      <c r="Z325" s="673"/>
      <c r="AA325" s="673"/>
      <c r="AB325" s="673"/>
    </row>
    <row r="326" customFormat="false" ht="15" hidden="false" customHeight="false" outlineLevel="0" collapsed="false">
      <c r="A326" s="673"/>
      <c r="B326" s="604"/>
      <c r="C326" s="604"/>
      <c r="D326" s="604"/>
      <c r="E326" s="604"/>
      <c r="F326" s="604"/>
      <c r="G326" s="604"/>
      <c r="H326" s="604"/>
      <c r="I326" s="604"/>
      <c r="J326" s="604"/>
      <c r="K326" s="604"/>
      <c r="L326" s="604"/>
      <c r="M326" s="604"/>
      <c r="N326" s="604"/>
      <c r="O326" s="673"/>
      <c r="P326" s="673"/>
      <c r="Q326" s="673"/>
      <c r="R326" s="673"/>
      <c r="S326" s="673"/>
      <c r="T326" s="673"/>
      <c r="U326" s="673"/>
      <c r="V326" s="673"/>
      <c r="W326" s="673"/>
      <c r="X326" s="673"/>
      <c r="Y326" s="673"/>
      <c r="Z326" s="673"/>
      <c r="AA326" s="673"/>
      <c r="AB326" s="673"/>
    </row>
    <row r="327" customFormat="false" ht="15" hidden="false" customHeight="false" outlineLevel="0" collapsed="false">
      <c r="A327" s="673"/>
      <c r="B327" s="604"/>
      <c r="C327" s="604"/>
      <c r="D327" s="604"/>
      <c r="E327" s="604"/>
      <c r="F327" s="604"/>
      <c r="G327" s="604"/>
      <c r="H327" s="604"/>
      <c r="I327" s="604"/>
      <c r="J327" s="604"/>
      <c r="K327" s="604"/>
      <c r="L327" s="604"/>
      <c r="M327" s="604"/>
      <c r="N327" s="604"/>
      <c r="O327" s="673"/>
      <c r="P327" s="673"/>
      <c r="Q327" s="673"/>
      <c r="R327" s="673"/>
      <c r="S327" s="673"/>
      <c r="T327" s="673"/>
      <c r="U327" s="673"/>
      <c r="V327" s="673"/>
      <c r="W327" s="673"/>
      <c r="X327" s="673"/>
      <c r="Y327" s="673"/>
      <c r="Z327" s="673"/>
      <c r="AA327" s="673"/>
      <c r="AB327" s="673"/>
    </row>
    <row r="328" customFormat="false" ht="15" hidden="false" customHeight="false" outlineLevel="0" collapsed="false">
      <c r="A328" s="673"/>
      <c r="B328" s="604"/>
      <c r="C328" s="604"/>
      <c r="D328" s="604"/>
      <c r="E328" s="604"/>
      <c r="F328" s="604"/>
      <c r="G328" s="604"/>
      <c r="H328" s="604"/>
      <c r="I328" s="604"/>
      <c r="J328" s="604"/>
      <c r="K328" s="604"/>
      <c r="L328" s="604"/>
      <c r="M328" s="604"/>
      <c r="N328" s="604"/>
      <c r="O328" s="673"/>
      <c r="P328" s="673"/>
      <c r="Q328" s="673"/>
      <c r="R328" s="673"/>
      <c r="S328" s="673"/>
      <c r="T328" s="673"/>
      <c r="U328" s="673"/>
      <c r="V328" s="673"/>
      <c r="W328" s="673"/>
      <c r="X328" s="673"/>
      <c r="Y328" s="673"/>
      <c r="Z328" s="673"/>
      <c r="AA328" s="673"/>
      <c r="AB328" s="673"/>
    </row>
    <row r="329" customFormat="false" ht="15" hidden="false" customHeight="false" outlineLevel="0" collapsed="false">
      <c r="A329" s="673"/>
      <c r="B329" s="604"/>
      <c r="C329" s="604"/>
      <c r="D329" s="604"/>
      <c r="E329" s="604"/>
      <c r="F329" s="604"/>
      <c r="G329" s="604"/>
      <c r="H329" s="604"/>
      <c r="I329" s="604"/>
      <c r="J329" s="604"/>
      <c r="K329" s="604"/>
      <c r="L329" s="604"/>
      <c r="M329" s="604"/>
      <c r="N329" s="604"/>
      <c r="O329" s="673"/>
      <c r="P329" s="673"/>
      <c r="Q329" s="673"/>
      <c r="R329" s="673"/>
      <c r="S329" s="673"/>
      <c r="T329" s="673"/>
      <c r="U329" s="673"/>
      <c r="V329" s="673"/>
      <c r="W329" s="673"/>
      <c r="X329" s="673"/>
      <c r="Y329" s="673"/>
      <c r="Z329" s="673"/>
      <c r="AA329" s="673"/>
      <c r="AB329" s="673"/>
    </row>
    <row r="330" customFormat="false" ht="15" hidden="false" customHeight="false" outlineLevel="0" collapsed="false">
      <c r="A330" s="673"/>
      <c r="B330" s="604"/>
      <c r="C330" s="604"/>
      <c r="D330" s="604"/>
      <c r="E330" s="604"/>
      <c r="F330" s="604"/>
      <c r="G330" s="604"/>
      <c r="H330" s="604"/>
      <c r="I330" s="604"/>
      <c r="J330" s="604"/>
      <c r="K330" s="604"/>
      <c r="L330" s="604"/>
      <c r="M330" s="604"/>
      <c r="N330" s="604"/>
      <c r="O330" s="673"/>
      <c r="P330" s="673"/>
      <c r="Q330" s="673"/>
      <c r="R330" s="673"/>
      <c r="S330" s="673"/>
      <c r="T330" s="673"/>
      <c r="U330" s="673"/>
      <c r="V330" s="673"/>
      <c r="W330" s="673"/>
      <c r="X330" s="673"/>
      <c r="Y330" s="673"/>
      <c r="Z330" s="673"/>
      <c r="AA330" s="673"/>
      <c r="AB330" s="673"/>
    </row>
    <row r="331" customFormat="false" ht="15" hidden="false" customHeight="false" outlineLevel="0" collapsed="false">
      <c r="A331" s="673"/>
      <c r="B331" s="604"/>
      <c r="C331" s="604"/>
      <c r="D331" s="604"/>
      <c r="E331" s="604"/>
      <c r="F331" s="604"/>
      <c r="G331" s="604"/>
      <c r="H331" s="604"/>
      <c r="I331" s="604"/>
      <c r="J331" s="604"/>
      <c r="K331" s="604"/>
      <c r="L331" s="604"/>
      <c r="M331" s="604"/>
      <c r="N331" s="604"/>
      <c r="O331" s="673"/>
      <c r="P331" s="673"/>
      <c r="Q331" s="673"/>
      <c r="R331" s="673"/>
      <c r="S331" s="673"/>
      <c r="T331" s="673"/>
      <c r="U331" s="673"/>
      <c r="V331" s="673"/>
      <c r="W331" s="673"/>
      <c r="X331" s="673"/>
      <c r="Y331" s="673"/>
      <c r="Z331" s="673"/>
      <c r="AA331" s="673"/>
      <c r="AB331" s="673"/>
    </row>
    <row r="332" customFormat="false" ht="15" hidden="false" customHeight="false" outlineLevel="0" collapsed="false">
      <c r="A332" s="673"/>
      <c r="B332" s="604"/>
      <c r="C332" s="604"/>
      <c r="D332" s="604"/>
      <c r="E332" s="604"/>
      <c r="F332" s="604"/>
      <c r="G332" s="604"/>
      <c r="H332" s="604"/>
      <c r="I332" s="604"/>
      <c r="J332" s="604"/>
      <c r="K332" s="604"/>
      <c r="L332" s="604"/>
      <c r="M332" s="604"/>
      <c r="N332" s="604"/>
      <c r="O332" s="673"/>
      <c r="P332" s="673"/>
      <c r="Q332" s="673"/>
      <c r="R332" s="673"/>
      <c r="S332" s="673"/>
      <c r="T332" s="673"/>
      <c r="U332" s="673"/>
      <c r="V332" s="673"/>
      <c r="W332" s="673"/>
      <c r="X332" s="673"/>
      <c r="Y332" s="673"/>
      <c r="Z332" s="673"/>
      <c r="AA332" s="673"/>
      <c r="AB332" s="673"/>
    </row>
    <row r="333" customFormat="false" ht="15" hidden="false" customHeight="false" outlineLevel="0" collapsed="false">
      <c r="A333" s="673"/>
      <c r="B333" s="604"/>
      <c r="C333" s="604"/>
      <c r="D333" s="604"/>
      <c r="E333" s="604"/>
      <c r="F333" s="604"/>
      <c r="G333" s="604"/>
      <c r="H333" s="604"/>
      <c r="I333" s="604"/>
      <c r="J333" s="604"/>
      <c r="K333" s="604"/>
      <c r="L333" s="604"/>
      <c r="M333" s="604"/>
      <c r="N333" s="604"/>
      <c r="O333" s="673"/>
      <c r="P333" s="673"/>
      <c r="Q333" s="673"/>
      <c r="R333" s="673"/>
      <c r="S333" s="673"/>
      <c r="T333" s="673"/>
      <c r="U333" s="673"/>
      <c r="V333" s="673"/>
      <c r="W333" s="673"/>
      <c r="X333" s="673"/>
      <c r="Y333" s="673"/>
      <c r="Z333" s="673"/>
      <c r="AA333" s="673"/>
      <c r="AB333" s="673"/>
    </row>
    <row r="334" customFormat="false" ht="15" hidden="false" customHeight="false" outlineLevel="0" collapsed="false">
      <c r="A334" s="673"/>
      <c r="B334" s="604"/>
      <c r="C334" s="604"/>
      <c r="D334" s="604"/>
      <c r="E334" s="604"/>
      <c r="F334" s="604"/>
      <c r="G334" s="604"/>
      <c r="H334" s="604"/>
      <c r="I334" s="604"/>
      <c r="J334" s="604"/>
      <c r="K334" s="604"/>
      <c r="L334" s="604"/>
      <c r="M334" s="604"/>
      <c r="N334" s="604"/>
      <c r="O334" s="673"/>
      <c r="P334" s="673"/>
      <c r="Q334" s="673"/>
      <c r="R334" s="673"/>
      <c r="S334" s="673"/>
      <c r="T334" s="673"/>
      <c r="U334" s="673"/>
      <c r="V334" s="673"/>
      <c r="W334" s="673"/>
      <c r="X334" s="673"/>
      <c r="Y334" s="673"/>
      <c r="Z334" s="673"/>
      <c r="AA334" s="673"/>
      <c r="AB334" s="673"/>
    </row>
    <row r="335" customFormat="false" ht="15" hidden="false" customHeight="false" outlineLevel="0" collapsed="false">
      <c r="A335" s="673"/>
      <c r="B335" s="604"/>
      <c r="C335" s="604"/>
      <c r="D335" s="604"/>
      <c r="E335" s="604"/>
      <c r="F335" s="604"/>
      <c r="G335" s="604"/>
      <c r="H335" s="604"/>
      <c r="I335" s="604"/>
      <c r="J335" s="604"/>
      <c r="K335" s="604"/>
      <c r="L335" s="604"/>
      <c r="M335" s="604"/>
      <c r="N335" s="604"/>
      <c r="O335" s="673"/>
      <c r="P335" s="673"/>
      <c r="Q335" s="673"/>
      <c r="R335" s="673"/>
      <c r="S335" s="673"/>
      <c r="T335" s="673"/>
      <c r="U335" s="673"/>
      <c r="V335" s="673"/>
      <c r="W335" s="673"/>
      <c r="X335" s="673"/>
      <c r="Y335" s="673"/>
      <c r="Z335" s="673"/>
      <c r="AA335" s="673"/>
      <c r="AB335" s="673"/>
    </row>
    <row r="336" customFormat="false" ht="15" hidden="false" customHeight="false" outlineLevel="0" collapsed="false">
      <c r="A336" s="673"/>
      <c r="B336" s="604"/>
      <c r="C336" s="604"/>
      <c r="D336" s="604"/>
      <c r="E336" s="604"/>
      <c r="F336" s="604"/>
      <c r="G336" s="604"/>
      <c r="H336" s="604"/>
      <c r="I336" s="604"/>
      <c r="J336" s="604"/>
      <c r="K336" s="604"/>
      <c r="L336" s="604"/>
      <c r="M336" s="604"/>
      <c r="N336" s="604"/>
      <c r="O336" s="673"/>
      <c r="P336" s="673"/>
      <c r="Q336" s="673"/>
      <c r="R336" s="673"/>
      <c r="S336" s="673"/>
      <c r="T336" s="673"/>
      <c r="U336" s="673"/>
      <c r="V336" s="673"/>
      <c r="W336" s="673"/>
      <c r="X336" s="673"/>
      <c r="Y336" s="673"/>
      <c r="Z336" s="673"/>
      <c r="AA336" s="673"/>
      <c r="AB336" s="673"/>
    </row>
    <row r="337" customFormat="false" ht="15" hidden="false" customHeight="false" outlineLevel="0" collapsed="false">
      <c r="A337" s="673"/>
      <c r="B337" s="604"/>
      <c r="C337" s="604"/>
      <c r="D337" s="604"/>
      <c r="E337" s="604"/>
      <c r="F337" s="604"/>
      <c r="G337" s="604"/>
      <c r="H337" s="604"/>
      <c r="I337" s="604"/>
      <c r="J337" s="604"/>
      <c r="K337" s="604"/>
      <c r="L337" s="604"/>
      <c r="M337" s="604"/>
      <c r="N337" s="604"/>
      <c r="O337" s="673"/>
      <c r="P337" s="673"/>
      <c r="Q337" s="673"/>
      <c r="R337" s="673"/>
      <c r="S337" s="673"/>
      <c r="T337" s="673"/>
      <c r="U337" s="673"/>
      <c r="V337" s="673"/>
      <c r="W337" s="673"/>
      <c r="X337" s="673"/>
      <c r="Y337" s="673"/>
      <c r="Z337" s="673"/>
      <c r="AA337" s="673"/>
      <c r="AB337" s="673"/>
    </row>
    <row r="338" customFormat="false" ht="15" hidden="false" customHeight="false" outlineLevel="0" collapsed="false">
      <c r="A338" s="673"/>
      <c r="B338" s="604"/>
      <c r="C338" s="604"/>
      <c r="D338" s="604"/>
      <c r="E338" s="604"/>
      <c r="F338" s="604"/>
      <c r="G338" s="604"/>
      <c r="H338" s="604"/>
      <c r="I338" s="604"/>
      <c r="J338" s="604"/>
      <c r="K338" s="604"/>
      <c r="L338" s="604"/>
      <c r="M338" s="604"/>
      <c r="N338" s="604"/>
      <c r="O338" s="673"/>
      <c r="P338" s="673"/>
      <c r="Q338" s="673"/>
      <c r="R338" s="673"/>
      <c r="S338" s="673"/>
      <c r="T338" s="673"/>
      <c r="U338" s="673"/>
      <c r="V338" s="673"/>
      <c r="W338" s="673"/>
      <c r="X338" s="673"/>
      <c r="Y338" s="673"/>
      <c r="Z338" s="673"/>
      <c r="AA338" s="673"/>
      <c r="AB338" s="673"/>
    </row>
    <row r="339" customFormat="false" ht="15" hidden="false" customHeight="false" outlineLevel="0" collapsed="false">
      <c r="A339" s="673"/>
      <c r="B339" s="604"/>
      <c r="C339" s="604"/>
      <c r="D339" s="604"/>
      <c r="E339" s="604"/>
      <c r="F339" s="604"/>
      <c r="G339" s="604"/>
      <c r="H339" s="604"/>
      <c r="I339" s="604"/>
      <c r="J339" s="604"/>
      <c r="K339" s="604"/>
      <c r="L339" s="604"/>
      <c r="M339" s="604"/>
      <c r="N339" s="604"/>
      <c r="O339" s="673"/>
      <c r="P339" s="673"/>
      <c r="Q339" s="673"/>
      <c r="R339" s="673"/>
      <c r="S339" s="673"/>
      <c r="T339" s="673"/>
      <c r="U339" s="673"/>
      <c r="V339" s="673"/>
      <c r="W339" s="673"/>
      <c r="X339" s="673"/>
      <c r="Y339" s="673"/>
      <c r="Z339" s="673"/>
      <c r="AA339" s="673"/>
      <c r="AB339" s="673"/>
    </row>
    <row r="340" customFormat="false" ht="15" hidden="false" customHeight="false" outlineLevel="0" collapsed="false">
      <c r="A340" s="673"/>
      <c r="B340" s="604"/>
      <c r="C340" s="604"/>
      <c r="D340" s="604"/>
      <c r="E340" s="604"/>
      <c r="F340" s="604"/>
      <c r="G340" s="604"/>
      <c r="H340" s="604"/>
      <c r="I340" s="604"/>
      <c r="J340" s="604"/>
      <c r="K340" s="604"/>
      <c r="L340" s="604"/>
      <c r="M340" s="604"/>
      <c r="N340" s="604"/>
      <c r="O340" s="673"/>
      <c r="P340" s="673"/>
      <c r="Q340" s="673"/>
      <c r="R340" s="673"/>
      <c r="S340" s="673"/>
      <c r="T340" s="673"/>
      <c r="U340" s="673"/>
      <c r="V340" s="673"/>
      <c r="W340" s="673"/>
      <c r="X340" s="673"/>
      <c r="Y340" s="673"/>
      <c r="Z340" s="673"/>
      <c r="AA340" s="673"/>
      <c r="AB340" s="673"/>
    </row>
    <row r="341" customFormat="false" ht="15" hidden="false" customHeight="false" outlineLevel="0" collapsed="false">
      <c r="A341" s="673"/>
      <c r="B341" s="604"/>
      <c r="C341" s="604"/>
      <c r="D341" s="604"/>
      <c r="E341" s="604"/>
      <c r="F341" s="604"/>
      <c r="G341" s="604"/>
      <c r="H341" s="604"/>
      <c r="I341" s="604"/>
      <c r="J341" s="604"/>
      <c r="K341" s="604"/>
      <c r="L341" s="604"/>
      <c r="M341" s="604"/>
      <c r="N341" s="604"/>
      <c r="O341" s="673"/>
      <c r="P341" s="673"/>
      <c r="Q341" s="673"/>
      <c r="R341" s="673"/>
      <c r="S341" s="673"/>
      <c r="T341" s="673"/>
      <c r="U341" s="673"/>
      <c r="V341" s="673"/>
      <c r="W341" s="673"/>
      <c r="X341" s="673"/>
      <c r="Y341" s="673"/>
      <c r="Z341" s="673"/>
      <c r="AA341" s="673"/>
      <c r="AB341" s="673"/>
    </row>
    <row r="342" customFormat="false" ht="15" hidden="false" customHeight="false" outlineLevel="0" collapsed="false">
      <c r="A342" s="673"/>
      <c r="B342" s="604"/>
      <c r="C342" s="604"/>
      <c r="D342" s="604"/>
      <c r="E342" s="604"/>
      <c r="F342" s="604"/>
      <c r="G342" s="604"/>
      <c r="H342" s="604"/>
      <c r="I342" s="604"/>
      <c r="J342" s="604"/>
      <c r="K342" s="604"/>
      <c r="L342" s="604"/>
      <c r="M342" s="604"/>
      <c r="N342" s="604"/>
      <c r="O342" s="673"/>
      <c r="P342" s="673"/>
      <c r="Q342" s="673"/>
      <c r="R342" s="673"/>
      <c r="S342" s="673"/>
      <c r="T342" s="673"/>
      <c r="U342" s="673"/>
      <c r="V342" s="673"/>
      <c r="W342" s="673"/>
      <c r="X342" s="673"/>
      <c r="Y342" s="673"/>
      <c r="Z342" s="673"/>
      <c r="AA342" s="673"/>
      <c r="AB342" s="673"/>
    </row>
    <row r="343" customFormat="false" ht="15" hidden="false" customHeight="false" outlineLevel="0" collapsed="false">
      <c r="A343" s="673"/>
      <c r="B343" s="604"/>
      <c r="C343" s="604"/>
      <c r="D343" s="604"/>
      <c r="E343" s="604"/>
      <c r="F343" s="604"/>
      <c r="G343" s="604"/>
      <c r="H343" s="604"/>
      <c r="I343" s="604"/>
      <c r="J343" s="604"/>
      <c r="K343" s="604"/>
      <c r="L343" s="604"/>
      <c r="M343" s="604"/>
      <c r="N343" s="604"/>
      <c r="O343" s="673"/>
      <c r="P343" s="673"/>
      <c r="Q343" s="673"/>
      <c r="R343" s="673"/>
      <c r="S343" s="673"/>
      <c r="T343" s="673"/>
      <c r="U343" s="673"/>
      <c r="V343" s="673"/>
      <c r="W343" s="673"/>
      <c r="X343" s="673"/>
      <c r="Y343" s="673"/>
      <c r="Z343" s="673"/>
      <c r="AA343" s="673"/>
      <c r="AB343" s="673"/>
    </row>
    <row r="344" customFormat="false" ht="15" hidden="false" customHeight="false" outlineLevel="0" collapsed="false">
      <c r="A344" s="673"/>
      <c r="B344" s="604"/>
      <c r="C344" s="604"/>
      <c r="D344" s="604"/>
      <c r="E344" s="604"/>
      <c r="F344" s="604"/>
      <c r="G344" s="604"/>
      <c r="H344" s="604"/>
      <c r="I344" s="604"/>
      <c r="J344" s="604"/>
      <c r="K344" s="604"/>
      <c r="L344" s="604"/>
      <c r="M344" s="604"/>
      <c r="N344" s="604"/>
      <c r="O344" s="673"/>
      <c r="P344" s="673"/>
      <c r="Q344" s="673"/>
      <c r="R344" s="673"/>
      <c r="S344" s="673"/>
      <c r="T344" s="673"/>
      <c r="U344" s="673"/>
      <c r="V344" s="673"/>
      <c r="W344" s="673"/>
      <c r="X344" s="673"/>
      <c r="Y344" s="673"/>
      <c r="Z344" s="673"/>
      <c r="AA344" s="673"/>
      <c r="AB344" s="673"/>
    </row>
    <row r="345" customFormat="false" ht="15" hidden="false" customHeight="false" outlineLevel="0" collapsed="false">
      <c r="A345" s="673"/>
      <c r="B345" s="604"/>
      <c r="C345" s="604"/>
      <c r="D345" s="604"/>
      <c r="E345" s="604"/>
      <c r="F345" s="604"/>
      <c r="G345" s="604"/>
      <c r="H345" s="604"/>
      <c r="I345" s="604"/>
      <c r="J345" s="604"/>
      <c r="K345" s="604"/>
      <c r="L345" s="604"/>
      <c r="M345" s="604"/>
      <c r="N345" s="604"/>
      <c r="O345" s="673"/>
      <c r="P345" s="673"/>
      <c r="Q345" s="673"/>
      <c r="R345" s="673"/>
      <c r="S345" s="673"/>
      <c r="T345" s="673"/>
      <c r="U345" s="673"/>
      <c r="V345" s="673"/>
      <c r="W345" s="673"/>
      <c r="X345" s="673"/>
      <c r="Y345" s="673"/>
      <c r="Z345" s="673"/>
      <c r="AA345" s="673"/>
      <c r="AB345" s="673"/>
    </row>
    <row r="346" customFormat="false" ht="15" hidden="false" customHeight="false" outlineLevel="0" collapsed="false">
      <c r="A346" s="673"/>
      <c r="B346" s="604"/>
      <c r="C346" s="604"/>
      <c r="D346" s="604"/>
      <c r="E346" s="604"/>
      <c r="F346" s="604"/>
      <c r="G346" s="604"/>
      <c r="H346" s="604"/>
      <c r="I346" s="604"/>
      <c r="J346" s="604"/>
      <c r="K346" s="604"/>
      <c r="L346" s="604"/>
      <c r="M346" s="604"/>
      <c r="N346" s="604"/>
      <c r="O346" s="673"/>
      <c r="P346" s="673"/>
      <c r="Q346" s="673"/>
      <c r="R346" s="673"/>
      <c r="S346" s="673"/>
      <c r="T346" s="673"/>
      <c r="U346" s="673"/>
      <c r="V346" s="673"/>
      <c r="W346" s="673"/>
      <c r="X346" s="673"/>
      <c r="Y346" s="673"/>
      <c r="Z346" s="673"/>
      <c r="AA346" s="673"/>
      <c r="AB346" s="673"/>
    </row>
    <row r="347" customFormat="false" ht="15" hidden="false" customHeight="false" outlineLevel="0" collapsed="false">
      <c r="A347" s="673"/>
      <c r="B347" s="604"/>
      <c r="C347" s="604"/>
      <c r="D347" s="604"/>
      <c r="E347" s="604"/>
      <c r="F347" s="604"/>
      <c r="G347" s="604"/>
      <c r="H347" s="604"/>
      <c r="I347" s="604"/>
      <c r="J347" s="604"/>
      <c r="K347" s="604"/>
      <c r="L347" s="604"/>
      <c r="M347" s="604"/>
      <c r="N347" s="604"/>
      <c r="O347" s="673"/>
      <c r="P347" s="673"/>
      <c r="Q347" s="673"/>
      <c r="R347" s="673"/>
      <c r="S347" s="673"/>
      <c r="T347" s="673"/>
      <c r="U347" s="673"/>
      <c r="V347" s="673"/>
      <c r="W347" s="673"/>
      <c r="X347" s="673"/>
      <c r="Y347" s="673"/>
      <c r="Z347" s="673"/>
      <c r="AA347" s="673"/>
      <c r="AB347" s="673"/>
    </row>
    <row r="348" customFormat="false" ht="15" hidden="false" customHeight="false" outlineLevel="0" collapsed="false">
      <c r="A348" s="673"/>
      <c r="B348" s="604"/>
      <c r="C348" s="604"/>
      <c r="D348" s="604"/>
      <c r="E348" s="604"/>
      <c r="F348" s="604"/>
      <c r="G348" s="604"/>
      <c r="H348" s="604"/>
      <c r="I348" s="604"/>
      <c r="J348" s="604"/>
      <c r="K348" s="604"/>
      <c r="L348" s="604"/>
      <c r="M348" s="604"/>
      <c r="N348" s="604"/>
      <c r="O348" s="673"/>
      <c r="P348" s="673"/>
      <c r="Q348" s="673"/>
      <c r="R348" s="673"/>
      <c r="S348" s="673"/>
      <c r="T348" s="673"/>
      <c r="U348" s="673"/>
      <c r="V348" s="673"/>
      <c r="W348" s="673"/>
      <c r="X348" s="673"/>
      <c r="Y348" s="673"/>
      <c r="Z348" s="673"/>
      <c r="AA348" s="673"/>
      <c r="AB348" s="673"/>
    </row>
    <row r="349" customFormat="false" ht="15" hidden="false" customHeight="false" outlineLevel="0" collapsed="false">
      <c r="A349" s="673"/>
      <c r="B349" s="604"/>
      <c r="C349" s="604"/>
      <c r="D349" s="604"/>
      <c r="E349" s="604"/>
      <c r="F349" s="604"/>
      <c r="G349" s="604"/>
      <c r="H349" s="604"/>
      <c r="I349" s="604"/>
      <c r="J349" s="604"/>
      <c r="K349" s="604"/>
      <c r="L349" s="604"/>
      <c r="M349" s="604"/>
      <c r="N349" s="604"/>
      <c r="O349" s="673"/>
      <c r="P349" s="673"/>
      <c r="Q349" s="673"/>
      <c r="R349" s="673"/>
      <c r="S349" s="673"/>
      <c r="T349" s="673"/>
      <c r="U349" s="673"/>
      <c r="V349" s="673"/>
      <c r="W349" s="673"/>
      <c r="X349" s="673"/>
      <c r="Y349" s="673"/>
      <c r="Z349" s="673"/>
      <c r="AA349" s="673"/>
      <c r="AB349" s="673"/>
    </row>
    <row r="350" customFormat="false" ht="15" hidden="false" customHeight="false" outlineLevel="0" collapsed="false">
      <c r="A350" s="673"/>
      <c r="B350" s="604"/>
      <c r="C350" s="604"/>
      <c r="D350" s="604"/>
      <c r="E350" s="604"/>
      <c r="F350" s="604"/>
      <c r="G350" s="604"/>
      <c r="H350" s="604"/>
      <c r="I350" s="604"/>
      <c r="J350" s="604"/>
      <c r="K350" s="604"/>
      <c r="L350" s="604"/>
      <c r="M350" s="604"/>
      <c r="N350" s="604"/>
      <c r="O350" s="673"/>
      <c r="P350" s="673"/>
      <c r="Q350" s="673"/>
      <c r="R350" s="673"/>
      <c r="S350" s="673"/>
      <c r="T350" s="673"/>
      <c r="U350" s="673"/>
      <c r="V350" s="673"/>
      <c r="W350" s="673"/>
      <c r="X350" s="673"/>
      <c r="Y350" s="673"/>
      <c r="Z350" s="673"/>
      <c r="AA350" s="673"/>
      <c r="AB350" s="673"/>
    </row>
    <row r="351" customFormat="false" ht="15" hidden="false" customHeight="false" outlineLevel="0" collapsed="false">
      <c r="A351" s="673"/>
      <c r="B351" s="604"/>
      <c r="C351" s="604"/>
      <c r="D351" s="604"/>
      <c r="E351" s="604"/>
      <c r="F351" s="604"/>
      <c r="G351" s="604"/>
      <c r="H351" s="604"/>
      <c r="I351" s="604"/>
      <c r="J351" s="604"/>
      <c r="K351" s="604"/>
      <c r="L351" s="604"/>
      <c r="M351" s="604"/>
      <c r="N351" s="604"/>
      <c r="O351" s="673"/>
      <c r="P351" s="673"/>
      <c r="Q351" s="673"/>
      <c r="R351" s="673"/>
      <c r="S351" s="673"/>
      <c r="T351" s="673"/>
      <c r="U351" s="673"/>
      <c r="V351" s="673"/>
      <c r="W351" s="673"/>
      <c r="X351" s="673"/>
      <c r="Y351" s="673"/>
      <c r="Z351" s="673"/>
      <c r="AA351" s="673"/>
      <c r="AB351" s="673"/>
    </row>
    <row r="352" customFormat="false" ht="15" hidden="false" customHeight="false" outlineLevel="0" collapsed="false">
      <c r="A352" s="673"/>
      <c r="B352" s="604"/>
      <c r="C352" s="604"/>
      <c r="D352" s="604"/>
      <c r="E352" s="604"/>
      <c r="F352" s="604"/>
      <c r="G352" s="604"/>
      <c r="H352" s="604"/>
      <c r="I352" s="604"/>
      <c r="J352" s="604"/>
      <c r="K352" s="604"/>
      <c r="L352" s="604"/>
      <c r="M352" s="604"/>
      <c r="N352" s="604"/>
      <c r="O352" s="673"/>
      <c r="P352" s="673"/>
      <c r="Q352" s="673"/>
      <c r="R352" s="673"/>
      <c r="S352" s="673"/>
      <c r="T352" s="673"/>
      <c r="U352" s="673"/>
      <c r="V352" s="673"/>
      <c r="W352" s="673"/>
      <c r="X352" s="673"/>
      <c r="Y352" s="673"/>
      <c r="Z352" s="673"/>
      <c r="AA352" s="673"/>
      <c r="AB352" s="673"/>
    </row>
    <row r="353" customFormat="false" ht="15" hidden="false" customHeight="false" outlineLevel="0" collapsed="false">
      <c r="A353" s="673"/>
      <c r="B353" s="604"/>
      <c r="C353" s="604"/>
      <c r="D353" s="604"/>
      <c r="E353" s="604"/>
      <c r="F353" s="604"/>
      <c r="G353" s="604"/>
      <c r="H353" s="604"/>
      <c r="I353" s="604"/>
      <c r="J353" s="604"/>
      <c r="K353" s="604"/>
      <c r="L353" s="604"/>
      <c r="M353" s="604"/>
      <c r="N353" s="604"/>
      <c r="O353" s="673"/>
      <c r="P353" s="673"/>
      <c r="Q353" s="673"/>
      <c r="R353" s="673"/>
      <c r="S353" s="673"/>
      <c r="T353" s="673"/>
      <c r="U353" s="673"/>
      <c r="V353" s="673"/>
      <c r="W353" s="673"/>
      <c r="X353" s="673"/>
      <c r="Y353" s="673"/>
      <c r="Z353" s="673"/>
      <c r="AA353" s="673"/>
      <c r="AB353" s="673"/>
    </row>
    <row r="354" customFormat="false" ht="15" hidden="false" customHeight="false" outlineLevel="0" collapsed="false">
      <c r="A354" s="673"/>
      <c r="B354" s="604"/>
      <c r="C354" s="604"/>
      <c r="D354" s="604"/>
      <c r="E354" s="604"/>
      <c r="F354" s="604"/>
      <c r="G354" s="604"/>
      <c r="H354" s="604"/>
      <c r="I354" s="604"/>
      <c r="J354" s="604"/>
      <c r="K354" s="604"/>
      <c r="L354" s="604"/>
      <c r="M354" s="604"/>
      <c r="N354" s="604"/>
      <c r="O354" s="673"/>
      <c r="P354" s="673"/>
      <c r="Q354" s="673"/>
      <c r="R354" s="673"/>
      <c r="S354" s="673"/>
      <c r="T354" s="673"/>
      <c r="U354" s="673"/>
      <c r="V354" s="673"/>
      <c r="W354" s="673"/>
      <c r="X354" s="673"/>
      <c r="Y354" s="673"/>
      <c r="Z354" s="673"/>
      <c r="AA354" s="673"/>
      <c r="AB354" s="673"/>
    </row>
    <row r="355" customFormat="false" ht="15" hidden="false" customHeight="false" outlineLevel="0" collapsed="false">
      <c r="A355" s="673"/>
      <c r="B355" s="604"/>
      <c r="C355" s="604"/>
      <c r="D355" s="604"/>
      <c r="E355" s="604"/>
      <c r="F355" s="604"/>
      <c r="G355" s="604"/>
      <c r="H355" s="604"/>
      <c r="I355" s="604"/>
      <c r="J355" s="604"/>
      <c r="K355" s="604"/>
      <c r="L355" s="604"/>
      <c r="M355" s="604"/>
      <c r="N355" s="604"/>
      <c r="O355" s="673"/>
      <c r="P355" s="673"/>
      <c r="Q355" s="673"/>
      <c r="R355" s="673"/>
      <c r="S355" s="673"/>
      <c r="T355" s="673"/>
      <c r="U355" s="673"/>
      <c r="V355" s="673"/>
      <c r="W355" s="673"/>
      <c r="X355" s="673"/>
      <c r="Y355" s="673"/>
      <c r="Z355" s="673"/>
      <c r="AA355" s="673"/>
      <c r="AB355" s="673"/>
    </row>
    <row r="356" customFormat="false" ht="15" hidden="false" customHeight="false" outlineLevel="0" collapsed="false">
      <c r="A356" s="673"/>
      <c r="B356" s="604"/>
      <c r="C356" s="604"/>
      <c r="D356" s="604"/>
      <c r="E356" s="604"/>
      <c r="F356" s="604"/>
      <c r="G356" s="604"/>
      <c r="H356" s="604"/>
      <c r="I356" s="604"/>
      <c r="J356" s="604"/>
      <c r="K356" s="604"/>
      <c r="L356" s="604"/>
      <c r="M356" s="604"/>
      <c r="N356" s="604"/>
      <c r="O356" s="673"/>
      <c r="P356" s="673"/>
      <c r="Q356" s="673"/>
      <c r="R356" s="673"/>
      <c r="S356" s="673"/>
      <c r="T356" s="673"/>
      <c r="U356" s="673"/>
      <c r="V356" s="673"/>
      <c r="W356" s="673"/>
      <c r="X356" s="673"/>
      <c r="Y356" s="673"/>
      <c r="Z356" s="673"/>
      <c r="AA356" s="673"/>
      <c r="AB356" s="673"/>
    </row>
    <row r="357" customFormat="false" ht="15" hidden="false" customHeight="false" outlineLevel="0" collapsed="false">
      <c r="A357" s="673"/>
      <c r="B357" s="604"/>
      <c r="C357" s="604"/>
      <c r="D357" s="604"/>
      <c r="E357" s="604"/>
      <c r="F357" s="604"/>
      <c r="G357" s="604"/>
      <c r="H357" s="604"/>
      <c r="I357" s="604"/>
      <c r="J357" s="604"/>
      <c r="K357" s="604"/>
      <c r="L357" s="604"/>
      <c r="M357" s="604"/>
      <c r="N357" s="604"/>
      <c r="O357" s="673"/>
      <c r="P357" s="673"/>
      <c r="Q357" s="673"/>
      <c r="R357" s="673"/>
      <c r="S357" s="673"/>
      <c r="T357" s="673"/>
      <c r="U357" s="673"/>
      <c r="V357" s="673"/>
      <c r="W357" s="673"/>
      <c r="X357" s="673"/>
      <c r="Y357" s="673"/>
      <c r="Z357" s="673"/>
      <c r="AA357" s="673"/>
      <c r="AB357" s="673"/>
    </row>
    <row r="358" customFormat="false" ht="15" hidden="false" customHeight="false" outlineLevel="0" collapsed="false">
      <c r="A358" s="673"/>
      <c r="B358" s="604"/>
      <c r="C358" s="604"/>
      <c r="D358" s="604"/>
      <c r="E358" s="604"/>
      <c r="F358" s="604"/>
      <c r="G358" s="604"/>
      <c r="H358" s="604"/>
      <c r="I358" s="604"/>
      <c r="J358" s="604"/>
      <c r="K358" s="604"/>
      <c r="L358" s="604"/>
      <c r="M358" s="604"/>
      <c r="N358" s="604"/>
      <c r="O358" s="673"/>
      <c r="P358" s="673"/>
      <c r="Q358" s="673"/>
      <c r="R358" s="673"/>
      <c r="S358" s="673"/>
      <c r="T358" s="673"/>
      <c r="U358" s="673"/>
      <c r="V358" s="673"/>
      <c r="W358" s="673"/>
      <c r="X358" s="673"/>
      <c r="Y358" s="673"/>
      <c r="Z358" s="673"/>
      <c r="AA358" s="673"/>
      <c r="AB358" s="673"/>
    </row>
    <row r="359" customFormat="false" ht="15" hidden="false" customHeight="false" outlineLevel="0" collapsed="false">
      <c r="A359" s="673"/>
      <c r="B359" s="604"/>
      <c r="C359" s="604"/>
      <c r="D359" s="604"/>
      <c r="E359" s="604"/>
      <c r="F359" s="604"/>
      <c r="G359" s="604"/>
      <c r="H359" s="604"/>
      <c r="I359" s="604"/>
      <c r="J359" s="604"/>
      <c r="K359" s="604"/>
      <c r="L359" s="604"/>
      <c r="M359" s="604"/>
      <c r="N359" s="604"/>
      <c r="O359" s="673"/>
      <c r="P359" s="673"/>
      <c r="Q359" s="673"/>
      <c r="R359" s="673"/>
      <c r="S359" s="673"/>
      <c r="T359" s="673"/>
      <c r="U359" s="673"/>
      <c r="V359" s="673"/>
      <c r="W359" s="673"/>
      <c r="X359" s="673"/>
      <c r="Y359" s="673"/>
      <c r="Z359" s="673"/>
      <c r="AA359" s="673"/>
      <c r="AB359" s="673"/>
    </row>
    <row r="360" customFormat="false" ht="15" hidden="false" customHeight="false" outlineLevel="0" collapsed="false">
      <c r="A360" s="673"/>
      <c r="B360" s="604"/>
      <c r="C360" s="604"/>
      <c r="D360" s="604"/>
      <c r="E360" s="604"/>
      <c r="F360" s="604"/>
      <c r="G360" s="604"/>
      <c r="H360" s="604"/>
      <c r="I360" s="604"/>
      <c r="J360" s="604"/>
      <c r="K360" s="604"/>
      <c r="L360" s="604"/>
      <c r="M360" s="604"/>
      <c r="N360" s="604"/>
      <c r="O360" s="673"/>
      <c r="P360" s="673"/>
      <c r="Q360" s="673"/>
      <c r="R360" s="673"/>
      <c r="S360" s="673"/>
      <c r="T360" s="673"/>
      <c r="U360" s="673"/>
      <c r="V360" s="673"/>
      <c r="W360" s="673"/>
      <c r="X360" s="673"/>
      <c r="Y360" s="673"/>
      <c r="Z360" s="673"/>
      <c r="AA360" s="673"/>
      <c r="AB360" s="673"/>
    </row>
    <row r="361" customFormat="false" ht="15" hidden="false" customHeight="false" outlineLevel="0" collapsed="false">
      <c r="A361" s="673"/>
      <c r="B361" s="604"/>
      <c r="C361" s="604"/>
      <c r="D361" s="604"/>
      <c r="E361" s="604"/>
      <c r="F361" s="604"/>
      <c r="G361" s="604"/>
      <c r="H361" s="604"/>
      <c r="I361" s="604"/>
      <c r="J361" s="604"/>
      <c r="K361" s="604"/>
      <c r="L361" s="604"/>
      <c r="M361" s="604"/>
      <c r="N361" s="604"/>
      <c r="O361" s="673"/>
      <c r="P361" s="673"/>
      <c r="Q361" s="673"/>
      <c r="R361" s="673"/>
      <c r="S361" s="673"/>
      <c r="T361" s="673"/>
      <c r="U361" s="673"/>
      <c r="V361" s="673"/>
      <c r="W361" s="673"/>
      <c r="X361" s="673"/>
      <c r="Y361" s="673"/>
      <c r="Z361" s="673"/>
      <c r="AA361" s="673"/>
      <c r="AB361" s="673"/>
    </row>
    <row r="362" customFormat="false" ht="15" hidden="false" customHeight="false" outlineLevel="0" collapsed="false">
      <c r="A362" s="673"/>
      <c r="B362" s="604"/>
      <c r="C362" s="604"/>
      <c r="D362" s="604"/>
      <c r="E362" s="604"/>
      <c r="F362" s="604"/>
      <c r="G362" s="604"/>
      <c r="H362" s="604"/>
      <c r="I362" s="604"/>
      <c r="J362" s="604"/>
      <c r="K362" s="604"/>
      <c r="L362" s="604"/>
      <c r="M362" s="604"/>
      <c r="N362" s="604"/>
      <c r="O362" s="673"/>
      <c r="P362" s="673"/>
      <c r="Q362" s="673"/>
      <c r="R362" s="673"/>
      <c r="S362" s="673"/>
      <c r="T362" s="673"/>
      <c r="U362" s="673"/>
      <c r="V362" s="673"/>
      <c r="W362" s="673"/>
      <c r="X362" s="673"/>
      <c r="Y362" s="673"/>
      <c r="Z362" s="673"/>
      <c r="AA362" s="673"/>
      <c r="AB362" s="673"/>
    </row>
    <row r="363" customFormat="false" ht="15" hidden="false" customHeight="false" outlineLevel="0" collapsed="false">
      <c r="A363" s="673"/>
      <c r="B363" s="604"/>
      <c r="C363" s="604"/>
      <c r="D363" s="604"/>
      <c r="E363" s="604"/>
      <c r="F363" s="604"/>
      <c r="G363" s="604"/>
      <c r="H363" s="604"/>
      <c r="I363" s="604"/>
      <c r="J363" s="604"/>
      <c r="K363" s="604"/>
      <c r="L363" s="604"/>
      <c r="M363" s="604"/>
      <c r="N363" s="604"/>
      <c r="O363" s="673"/>
      <c r="P363" s="673"/>
      <c r="Q363" s="673"/>
      <c r="R363" s="673"/>
      <c r="S363" s="673"/>
      <c r="T363" s="673"/>
      <c r="U363" s="673"/>
      <c r="V363" s="673"/>
      <c r="W363" s="673"/>
      <c r="X363" s="673"/>
      <c r="Y363" s="673"/>
      <c r="Z363" s="673"/>
      <c r="AA363" s="673"/>
      <c r="AB363" s="673"/>
    </row>
    <row r="364" customFormat="false" ht="15" hidden="false" customHeight="false" outlineLevel="0" collapsed="false">
      <c r="A364" s="673"/>
      <c r="B364" s="604"/>
      <c r="C364" s="604"/>
      <c r="D364" s="604"/>
      <c r="E364" s="604"/>
      <c r="F364" s="604"/>
      <c r="G364" s="604"/>
      <c r="H364" s="604"/>
      <c r="I364" s="604"/>
      <c r="J364" s="604"/>
      <c r="K364" s="604"/>
      <c r="L364" s="604"/>
      <c r="M364" s="604"/>
      <c r="N364" s="604"/>
      <c r="O364" s="673"/>
      <c r="P364" s="673"/>
      <c r="Q364" s="673"/>
      <c r="R364" s="673"/>
      <c r="S364" s="673"/>
      <c r="T364" s="673"/>
      <c r="U364" s="673"/>
      <c r="V364" s="673"/>
      <c r="W364" s="673"/>
      <c r="X364" s="673"/>
      <c r="Y364" s="673"/>
      <c r="Z364" s="673"/>
      <c r="AA364" s="673"/>
      <c r="AB364" s="673"/>
    </row>
    <row r="365" customFormat="false" ht="15" hidden="false" customHeight="false" outlineLevel="0" collapsed="false">
      <c r="A365" s="673"/>
      <c r="B365" s="604"/>
      <c r="C365" s="604"/>
      <c r="D365" s="604"/>
      <c r="E365" s="604"/>
      <c r="F365" s="604"/>
      <c r="G365" s="604"/>
      <c r="H365" s="604"/>
      <c r="I365" s="604"/>
      <c r="J365" s="604"/>
      <c r="K365" s="604"/>
      <c r="L365" s="604"/>
      <c r="M365" s="604"/>
      <c r="N365" s="604"/>
      <c r="O365" s="673"/>
      <c r="P365" s="673"/>
      <c r="Q365" s="673"/>
      <c r="R365" s="673"/>
      <c r="S365" s="673"/>
      <c r="T365" s="673"/>
      <c r="U365" s="673"/>
      <c r="V365" s="673"/>
      <c r="W365" s="673"/>
      <c r="X365" s="673"/>
      <c r="Y365" s="673"/>
      <c r="Z365" s="673"/>
      <c r="AA365" s="673"/>
      <c r="AB365" s="673"/>
    </row>
    <row r="366" customFormat="false" ht="15" hidden="false" customHeight="false" outlineLevel="0" collapsed="false">
      <c r="A366" s="673"/>
      <c r="B366" s="604"/>
      <c r="C366" s="604"/>
      <c r="D366" s="604"/>
      <c r="E366" s="604"/>
      <c r="F366" s="604"/>
      <c r="G366" s="604"/>
      <c r="H366" s="604"/>
      <c r="I366" s="604"/>
      <c r="J366" s="604"/>
      <c r="K366" s="604"/>
      <c r="L366" s="604"/>
      <c r="M366" s="604"/>
      <c r="N366" s="604"/>
      <c r="O366" s="673"/>
      <c r="P366" s="673"/>
      <c r="Q366" s="673"/>
      <c r="R366" s="673"/>
      <c r="S366" s="673"/>
      <c r="T366" s="673"/>
      <c r="U366" s="673"/>
      <c r="V366" s="673"/>
      <c r="W366" s="673"/>
      <c r="X366" s="673"/>
      <c r="Y366" s="673"/>
      <c r="Z366" s="673"/>
      <c r="AA366" s="673"/>
      <c r="AB366" s="673"/>
    </row>
    <row r="367" customFormat="false" ht="15" hidden="false" customHeight="false" outlineLevel="0" collapsed="false">
      <c r="A367" s="673"/>
      <c r="B367" s="604"/>
      <c r="C367" s="604"/>
      <c r="D367" s="604"/>
      <c r="E367" s="604"/>
      <c r="F367" s="604"/>
      <c r="G367" s="604"/>
      <c r="H367" s="604"/>
      <c r="I367" s="604"/>
      <c r="J367" s="604"/>
      <c r="K367" s="604"/>
      <c r="L367" s="604"/>
      <c r="M367" s="604"/>
      <c r="N367" s="604"/>
      <c r="O367" s="673"/>
      <c r="P367" s="673"/>
      <c r="Q367" s="673"/>
      <c r="R367" s="673"/>
      <c r="S367" s="673"/>
      <c r="T367" s="673"/>
      <c r="U367" s="673"/>
      <c r="V367" s="673"/>
      <c r="W367" s="673"/>
      <c r="X367" s="673"/>
      <c r="Y367" s="673"/>
      <c r="Z367" s="673"/>
      <c r="AA367" s="673"/>
      <c r="AB367" s="673"/>
    </row>
    <row r="368" customFormat="false" ht="15" hidden="false" customHeight="false" outlineLevel="0" collapsed="false">
      <c r="A368" s="673"/>
      <c r="B368" s="604"/>
      <c r="C368" s="604"/>
      <c r="D368" s="604"/>
      <c r="E368" s="604"/>
      <c r="F368" s="604"/>
      <c r="G368" s="604"/>
      <c r="H368" s="604"/>
      <c r="I368" s="604"/>
      <c r="J368" s="604"/>
      <c r="K368" s="604"/>
      <c r="L368" s="604"/>
      <c r="M368" s="604"/>
      <c r="N368" s="604"/>
      <c r="O368" s="673"/>
      <c r="P368" s="673"/>
      <c r="Q368" s="673"/>
      <c r="R368" s="673"/>
      <c r="S368" s="673"/>
      <c r="T368" s="673"/>
      <c r="U368" s="673"/>
      <c r="V368" s="673"/>
      <c r="W368" s="673"/>
      <c r="X368" s="673"/>
      <c r="Y368" s="673"/>
      <c r="Z368" s="673"/>
      <c r="AA368" s="673"/>
      <c r="AB368" s="673"/>
    </row>
    <row r="369" customFormat="false" ht="15" hidden="false" customHeight="false" outlineLevel="0" collapsed="false">
      <c r="A369" s="673"/>
      <c r="B369" s="604"/>
      <c r="C369" s="604"/>
      <c r="D369" s="604"/>
      <c r="E369" s="604"/>
      <c r="F369" s="604"/>
      <c r="G369" s="604"/>
      <c r="H369" s="604"/>
      <c r="I369" s="604"/>
      <c r="J369" s="604"/>
      <c r="K369" s="604"/>
      <c r="L369" s="604"/>
      <c r="M369" s="604"/>
      <c r="N369" s="604"/>
      <c r="O369" s="673"/>
      <c r="P369" s="673"/>
      <c r="Q369" s="673"/>
      <c r="R369" s="673"/>
      <c r="S369" s="673"/>
      <c r="T369" s="673"/>
      <c r="U369" s="673"/>
      <c r="V369" s="673"/>
      <c r="W369" s="673"/>
      <c r="X369" s="673"/>
      <c r="Y369" s="673"/>
      <c r="Z369" s="673"/>
      <c r="AA369" s="673"/>
      <c r="AB369" s="673"/>
    </row>
    <row r="370" customFormat="false" ht="15" hidden="false" customHeight="false" outlineLevel="0" collapsed="false">
      <c r="A370" s="673"/>
      <c r="B370" s="604"/>
      <c r="C370" s="604"/>
      <c r="D370" s="604"/>
      <c r="E370" s="604"/>
      <c r="F370" s="604"/>
      <c r="G370" s="604"/>
      <c r="H370" s="604"/>
      <c r="I370" s="604"/>
      <c r="J370" s="604"/>
      <c r="K370" s="604"/>
      <c r="L370" s="604"/>
      <c r="M370" s="604"/>
      <c r="N370" s="604"/>
      <c r="O370" s="673"/>
      <c r="P370" s="673"/>
      <c r="Q370" s="673"/>
      <c r="R370" s="673"/>
      <c r="S370" s="673"/>
      <c r="T370" s="673"/>
      <c r="U370" s="673"/>
      <c r="V370" s="673"/>
      <c r="W370" s="673"/>
      <c r="X370" s="673"/>
      <c r="Y370" s="673"/>
      <c r="Z370" s="673"/>
      <c r="AA370" s="673"/>
      <c r="AB370" s="673"/>
    </row>
    <row r="371" customFormat="false" ht="15" hidden="false" customHeight="false" outlineLevel="0" collapsed="false">
      <c r="A371" s="673"/>
      <c r="B371" s="604"/>
      <c r="C371" s="604"/>
      <c r="D371" s="604"/>
      <c r="E371" s="604"/>
      <c r="F371" s="604"/>
      <c r="G371" s="604"/>
      <c r="H371" s="604"/>
      <c r="I371" s="604"/>
      <c r="J371" s="604"/>
      <c r="K371" s="604"/>
      <c r="L371" s="604"/>
      <c r="M371" s="604"/>
      <c r="N371" s="604"/>
      <c r="O371" s="673"/>
      <c r="P371" s="673"/>
      <c r="Q371" s="673"/>
      <c r="R371" s="673"/>
      <c r="S371" s="673"/>
      <c r="T371" s="673"/>
      <c r="U371" s="673"/>
      <c r="V371" s="673"/>
      <c r="W371" s="673"/>
      <c r="X371" s="673"/>
      <c r="Y371" s="673"/>
      <c r="Z371" s="673"/>
      <c r="AA371" s="673"/>
      <c r="AB371" s="673"/>
    </row>
    <row r="372" customFormat="false" ht="15" hidden="false" customHeight="false" outlineLevel="0" collapsed="false">
      <c r="A372" s="673"/>
      <c r="B372" s="604"/>
      <c r="C372" s="604"/>
      <c r="D372" s="604"/>
      <c r="E372" s="604"/>
      <c r="F372" s="604"/>
      <c r="G372" s="604"/>
      <c r="H372" s="604"/>
      <c r="I372" s="604"/>
      <c r="J372" s="604"/>
      <c r="K372" s="604"/>
      <c r="L372" s="604"/>
      <c r="M372" s="604"/>
      <c r="N372" s="604"/>
      <c r="O372" s="673"/>
      <c r="P372" s="673"/>
      <c r="Q372" s="673"/>
      <c r="R372" s="673"/>
      <c r="S372" s="673"/>
      <c r="T372" s="673"/>
      <c r="U372" s="673"/>
      <c r="V372" s="673"/>
      <c r="W372" s="673"/>
      <c r="X372" s="673"/>
      <c r="Y372" s="673"/>
      <c r="Z372" s="673"/>
      <c r="AA372" s="673"/>
      <c r="AB372" s="673"/>
    </row>
    <row r="373" customFormat="false" ht="15" hidden="false" customHeight="false" outlineLevel="0" collapsed="false">
      <c r="A373" s="673"/>
      <c r="B373" s="604"/>
      <c r="C373" s="604"/>
      <c r="D373" s="604"/>
      <c r="E373" s="604"/>
      <c r="F373" s="604"/>
      <c r="G373" s="604"/>
      <c r="H373" s="604"/>
      <c r="I373" s="604"/>
      <c r="J373" s="604"/>
      <c r="K373" s="604"/>
      <c r="L373" s="604"/>
      <c r="M373" s="604"/>
      <c r="N373" s="604"/>
      <c r="O373" s="673"/>
      <c r="P373" s="673"/>
      <c r="Q373" s="673"/>
      <c r="R373" s="673"/>
      <c r="S373" s="673"/>
      <c r="T373" s="673"/>
      <c r="U373" s="673"/>
      <c r="V373" s="673"/>
      <c r="W373" s="673"/>
      <c r="X373" s="673"/>
      <c r="Y373" s="673"/>
      <c r="Z373" s="673"/>
      <c r="AA373" s="673"/>
      <c r="AB373" s="673"/>
    </row>
    <row r="374" customFormat="false" ht="15" hidden="false" customHeight="false" outlineLevel="0" collapsed="false">
      <c r="A374" s="673"/>
      <c r="B374" s="604"/>
      <c r="C374" s="604"/>
      <c r="D374" s="604"/>
      <c r="E374" s="604"/>
      <c r="F374" s="604"/>
      <c r="G374" s="604"/>
      <c r="H374" s="604"/>
      <c r="I374" s="604"/>
      <c r="J374" s="604"/>
      <c r="K374" s="604"/>
      <c r="L374" s="604"/>
      <c r="M374" s="604"/>
      <c r="N374" s="604"/>
      <c r="O374" s="673"/>
      <c r="P374" s="673"/>
      <c r="Q374" s="673"/>
      <c r="R374" s="673"/>
      <c r="S374" s="673"/>
      <c r="T374" s="673"/>
      <c r="U374" s="673"/>
      <c r="V374" s="673"/>
      <c r="W374" s="673"/>
      <c r="X374" s="673"/>
      <c r="Y374" s="673"/>
      <c r="Z374" s="673"/>
      <c r="AA374" s="673"/>
      <c r="AB374" s="673"/>
    </row>
    <row r="375" customFormat="false" ht="15" hidden="false" customHeight="false" outlineLevel="0" collapsed="false">
      <c r="A375" s="673"/>
      <c r="B375" s="604"/>
      <c r="C375" s="604"/>
      <c r="D375" s="604"/>
      <c r="E375" s="604"/>
      <c r="F375" s="604"/>
      <c r="G375" s="604"/>
      <c r="H375" s="604"/>
      <c r="I375" s="604"/>
      <c r="J375" s="604"/>
      <c r="K375" s="604"/>
      <c r="L375" s="604"/>
      <c r="M375" s="604"/>
      <c r="N375" s="604"/>
      <c r="O375" s="673"/>
      <c r="P375" s="673"/>
      <c r="Q375" s="673"/>
      <c r="R375" s="673"/>
      <c r="S375" s="673"/>
      <c r="T375" s="673"/>
      <c r="U375" s="673"/>
      <c r="V375" s="673"/>
      <c r="W375" s="673"/>
      <c r="X375" s="673"/>
      <c r="Y375" s="673"/>
      <c r="Z375" s="673"/>
      <c r="AA375" s="673"/>
      <c r="AB375" s="673"/>
    </row>
    <row r="376" customFormat="false" ht="15" hidden="false" customHeight="false" outlineLevel="0" collapsed="false">
      <c r="A376" s="673"/>
      <c r="B376" s="604"/>
      <c r="C376" s="604"/>
      <c r="D376" s="604"/>
      <c r="E376" s="604"/>
      <c r="F376" s="604"/>
      <c r="G376" s="604"/>
      <c r="H376" s="604"/>
      <c r="I376" s="604"/>
      <c r="J376" s="604"/>
      <c r="K376" s="604"/>
      <c r="L376" s="604"/>
      <c r="M376" s="604"/>
      <c r="N376" s="604"/>
      <c r="O376" s="673"/>
      <c r="P376" s="673"/>
      <c r="Q376" s="673"/>
      <c r="R376" s="673"/>
      <c r="S376" s="673"/>
      <c r="T376" s="673"/>
      <c r="U376" s="673"/>
      <c r="V376" s="673"/>
      <c r="W376" s="673"/>
      <c r="X376" s="673"/>
      <c r="Y376" s="673"/>
      <c r="Z376" s="673"/>
      <c r="AA376" s="673"/>
      <c r="AB376" s="673"/>
    </row>
    <row r="377" customFormat="false" ht="15" hidden="false" customHeight="false" outlineLevel="0" collapsed="false">
      <c r="A377" s="673"/>
      <c r="B377" s="604"/>
      <c r="C377" s="604"/>
      <c r="D377" s="604"/>
      <c r="E377" s="604"/>
      <c r="F377" s="604"/>
      <c r="G377" s="604"/>
      <c r="H377" s="604"/>
      <c r="I377" s="604"/>
      <c r="J377" s="604"/>
      <c r="K377" s="604"/>
      <c r="L377" s="604"/>
      <c r="M377" s="604"/>
      <c r="N377" s="604"/>
      <c r="O377" s="673"/>
      <c r="P377" s="673"/>
      <c r="Q377" s="673"/>
      <c r="R377" s="673"/>
      <c r="S377" s="673"/>
      <c r="T377" s="673"/>
      <c r="U377" s="673"/>
      <c r="V377" s="673"/>
      <c r="W377" s="673"/>
      <c r="X377" s="673"/>
      <c r="Y377" s="673"/>
      <c r="Z377" s="673"/>
      <c r="AA377" s="673"/>
      <c r="AB377" s="673"/>
    </row>
    <row r="378" customFormat="false" ht="15" hidden="false" customHeight="false" outlineLevel="0" collapsed="false">
      <c r="A378" s="673"/>
      <c r="B378" s="604"/>
      <c r="C378" s="604"/>
      <c r="D378" s="604"/>
      <c r="E378" s="604"/>
      <c r="F378" s="604"/>
      <c r="G378" s="604"/>
      <c r="H378" s="604"/>
      <c r="I378" s="604"/>
      <c r="J378" s="604"/>
      <c r="K378" s="604"/>
      <c r="L378" s="604"/>
      <c r="M378" s="604"/>
      <c r="N378" s="604"/>
      <c r="O378" s="673"/>
      <c r="P378" s="673"/>
      <c r="Q378" s="673"/>
      <c r="R378" s="673"/>
      <c r="S378" s="673"/>
      <c r="T378" s="673"/>
      <c r="U378" s="673"/>
      <c r="V378" s="673"/>
      <c r="W378" s="673"/>
      <c r="X378" s="673"/>
      <c r="Y378" s="673"/>
      <c r="Z378" s="673"/>
      <c r="AA378" s="673"/>
      <c r="AB378" s="673"/>
    </row>
    <row r="379" customFormat="false" ht="15" hidden="false" customHeight="false" outlineLevel="0" collapsed="false">
      <c r="A379" s="673"/>
      <c r="B379" s="604"/>
      <c r="C379" s="604"/>
      <c r="D379" s="604"/>
      <c r="E379" s="604"/>
      <c r="F379" s="604"/>
      <c r="G379" s="604"/>
      <c r="H379" s="604"/>
      <c r="I379" s="604"/>
      <c r="J379" s="604"/>
      <c r="K379" s="604"/>
      <c r="L379" s="604"/>
      <c r="M379" s="604"/>
      <c r="N379" s="604"/>
      <c r="O379" s="673"/>
      <c r="P379" s="673"/>
      <c r="Q379" s="673"/>
      <c r="R379" s="673"/>
      <c r="S379" s="673"/>
      <c r="T379" s="673"/>
      <c r="U379" s="673"/>
      <c r="V379" s="673"/>
      <c r="W379" s="673"/>
      <c r="X379" s="673"/>
      <c r="Y379" s="673"/>
      <c r="Z379" s="673"/>
      <c r="AA379" s="673"/>
      <c r="AB379" s="673"/>
    </row>
    <row r="380" customFormat="false" ht="15" hidden="false" customHeight="false" outlineLevel="0" collapsed="false">
      <c r="A380" s="673"/>
      <c r="B380" s="604"/>
      <c r="C380" s="604"/>
      <c r="D380" s="604"/>
      <c r="E380" s="604"/>
      <c r="F380" s="604"/>
      <c r="G380" s="604"/>
      <c r="H380" s="604"/>
      <c r="I380" s="604"/>
      <c r="J380" s="604"/>
      <c r="K380" s="604"/>
      <c r="L380" s="604"/>
      <c r="M380" s="604"/>
      <c r="N380" s="604"/>
      <c r="O380" s="673"/>
      <c r="P380" s="673"/>
      <c r="Q380" s="673"/>
      <c r="R380" s="673"/>
      <c r="S380" s="673"/>
      <c r="T380" s="673"/>
      <c r="U380" s="673"/>
      <c r="V380" s="673"/>
      <c r="W380" s="673"/>
      <c r="X380" s="673"/>
      <c r="Y380" s="673"/>
      <c r="Z380" s="673"/>
      <c r="AA380" s="673"/>
      <c r="AB380" s="673"/>
    </row>
    <row r="381" customFormat="false" ht="15" hidden="false" customHeight="false" outlineLevel="0" collapsed="false">
      <c r="A381" s="673"/>
      <c r="B381" s="604"/>
      <c r="C381" s="604"/>
      <c r="D381" s="604"/>
      <c r="E381" s="604"/>
      <c r="F381" s="604"/>
      <c r="G381" s="604"/>
      <c r="H381" s="604"/>
      <c r="I381" s="604"/>
      <c r="J381" s="604"/>
      <c r="K381" s="604"/>
      <c r="L381" s="604"/>
      <c r="M381" s="604"/>
      <c r="N381" s="604"/>
      <c r="O381" s="673"/>
      <c r="P381" s="673"/>
      <c r="Q381" s="673"/>
      <c r="R381" s="673"/>
      <c r="S381" s="673"/>
      <c r="T381" s="673"/>
      <c r="U381" s="673"/>
      <c r="V381" s="673"/>
      <c r="W381" s="673"/>
      <c r="X381" s="673"/>
      <c r="Y381" s="673"/>
      <c r="Z381" s="673"/>
      <c r="AA381" s="673"/>
      <c r="AB381" s="673"/>
    </row>
    <row r="382" customFormat="false" ht="15" hidden="false" customHeight="false" outlineLevel="0" collapsed="false">
      <c r="A382" s="673"/>
      <c r="B382" s="604"/>
      <c r="C382" s="604"/>
      <c r="D382" s="604"/>
      <c r="E382" s="604"/>
      <c r="F382" s="604"/>
      <c r="G382" s="604"/>
      <c r="H382" s="604"/>
      <c r="I382" s="604"/>
      <c r="J382" s="604"/>
      <c r="K382" s="604"/>
      <c r="L382" s="604"/>
      <c r="M382" s="604"/>
      <c r="N382" s="604"/>
      <c r="O382" s="673"/>
      <c r="P382" s="673"/>
      <c r="Q382" s="673"/>
      <c r="R382" s="673"/>
      <c r="S382" s="673"/>
      <c r="T382" s="673"/>
      <c r="U382" s="673"/>
      <c r="V382" s="673"/>
      <c r="W382" s="673"/>
      <c r="X382" s="673"/>
      <c r="Y382" s="673"/>
      <c r="Z382" s="673"/>
      <c r="AA382" s="673"/>
      <c r="AB382" s="673"/>
    </row>
    <row r="383" customFormat="false" ht="15" hidden="false" customHeight="false" outlineLevel="0" collapsed="false">
      <c r="A383" s="673"/>
      <c r="B383" s="604"/>
      <c r="C383" s="604"/>
      <c r="D383" s="604"/>
      <c r="E383" s="604"/>
      <c r="F383" s="604"/>
      <c r="G383" s="604"/>
      <c r="H383" s="604"/>
      <c r="I383" s="604"/>
      <c r="J383" s="604"/>
      <c r="K383" s="604"/>
      <c r="L383" s="604"/>
      <c r="M383" s="604"/>
      <c r="N383" s="604"/>
      <c r="O383" s="673"/>
      <c r="P383" s="673"/>
      <c r="Q383" s="673"/>
      <c r="R383" s="673"/>
      <c r="S383" s="673"/>
      <c r="T383" s="673"/>
      <c r="U383" s="673"/>
      <c r="V383" s="673"/>
      <c r="W383" s="673"/>
      <c r="X383" s="673"/>
      <c r="Y383" s="673"/>
      <c r="Z383" s="673"/>
      <c r="AA383" s="673"/>
      <c r="AB383" s="673"/>
    </row>
    <row r="384" customFormat="false" ht="15" hidden="false" customHeight="false" outlineLevel="0" collapsed="false">
      <c r="A384" s="673"/>
      <c r="B384" s="604"/>
      <c r="C384" s="604"/>
      <c r="D384" s="604"/>
      <c r="E384" s="604"/>
      <c r="F384" s="604"/>
      <c r="G384" s="604"/>
      <c r="H384" s="604"/>
      <c r="I384" s="604"/>
      <c r="J384" s="604"/>
      <c r="K384" s="604"/>
      <c r="L384" s="604"/>
      <c r="M384" s="604"/>
      <c r="N384" s="604"/>
      <c r="O384" s="673"/>
      <c r="P384" s="673"/>
      <c r="Q384" s="673"/>
      <c r="R384" s="673"/>
      <c r="S384" s="673"/>
      <c r="T384" s="673"/>
      <c r="U384" s="673"/>
      <c r="V384" s="673"/>
      <c r="W384" s="673"/>
      <c r="X384" s="673"/>
      <c r="Y384" s="673"/>
      <c r="Z384" s="673"/>
      <c r="AA384" s="673"/>
      <c r="AB384" s="673"/>
    </row>
    <row r="385" customFormat="false" ht="15" hidden="false" customHeight="false" outlineLevel="0" collapsed="false">
      <c r="A385" s="673"/>
      <c r="B385" s="604"/>
      <c r="C385" s="604"/>
      <c r="D385" s="604"/>
      <c r="E385" s="604"/>
      <c r="F385" s="604"/>
      <c r="G385" s="604"/>
      <c r="H385" s="604"/>
      <c r="I385" s="604"/>
      <c r="J385" s="604"/>
      <c r="K385" s="604"/>
      <c r="L385" s="604"/>
      <c r="M385" s="604"/>
      <c r="N385" s="604"/>
      <c r="O385" s="673"/>
      <c r="P385" s="673"/>
      <c r="Q385" s="673"/>
      <c r="R385" s="673"/>
      <c r="S385" s="673"/>
      <c r="T385" s="673"/>
      <c r="U385" s="673"/>
      <c r="V385" s="673"/>
      <c r="W385" s="673"/>
      <c r="X385" s="673"/>
      <c r="Y385" s="673"/>
      <c r="Z385" s="673"/>
      <c r="AA385" s="673"/>
      <c r="AB385" s="673"/>
    </row>
    <row r="386" customFormat="false" ht="15" hidden="false" customHeight="false" outlineLevel="0" collapsed="false">
      <c r="A386" s="673"/>
      <c r="B386" s="604"/>
      <c r="C386" s="604"/>
      <c r="D386" s="604"/>
      <c r="E386" s="604"/>
      <c r="F386" s="604"/>
      <c r="G386" s="604"/>
      <c r="H386" s="604"/>
      <c r="I386" s="604"/>
      <c r="J386" s="604"/>
      <c r="K386" s="604"/>
      <c r="L386" s="604"/>
      <c r="M386" s="604"/>
      <c r="N386" s="604"/>
      <c r="O386" s="673"/>
      <c r="P386" s="673"/>
      <c r="Q386" s="673"/>
      <c r="R386" s="673"/>
      <c r="S386" s="673"/>
      <c r="T386" s="673"/>
      <c r="U386" s="673"/>
      <c r="V386" s="673"/>
      <c r="W386" s="673"/>
      <c r="X386" s="673"/>
      <c r="Y386" s="673"/>
      <c r="Z386" s="673"/>
      <c r="AA386" s="673"/>
      <c r="AB386" s="673"/>
    </row>
    <row r="387" customFormat="false" ht="15" hidden="false" customHeight="false" outlineLevel="0" collapsed="false">
      <c r="A387" s="673"/>
      <c r="B387" s="604"/>
      <c r="C387" s="604"/>
      <c r="D387" s="604"/>
      <c r="E387" s="604"/>
      <c r="F387" s="604"/>
      <c r="G387" s="604"/>
      <c r="H387" s="604"/>
      <c r="I387" s="604"/>
      <c r="J387" s="604"/>
      <c r="K387" s="604"/>
      <c r="L387" s="604"/>
      <c r="M387" s="604"/>
      <c r="N387" s="604"/>
      <c r="O387" s="673"/>
      <c r="P387" s="673"/>
      <c r="Q387" s="673"/>
      <c r="R387" s="673"/>
      <c r="S387" s="673"/>
      <c r="T387" s="673"/>
      <c r="U387" s="673"/>
      <c r="V387" s="673"/>
      <c r="W387" s="673"/>
      <c r="X387" s="673"/>
      <c r="Y387" s="673"/>
      <c r="Z387" s="673"/>
      <c r="AA387" s="673"/>
      <c r="AB387" s="673"/>
    </row>
    <row r="388" customFormat="false" ht="15" hidden="false" customHeight="false" outlineLevel="0" collapsed="false">
      <c r="A388" s="673"/>
      <c r="B388" s="604"/>
      <c r="C388" s="604"/>
      <c r="D388" s="604"/>
      <c r="E388" s="604"/>
      <c r="F388" s="604"/>
      <c r="G388" s="604"/>
      <c r="H388" s="604"/>
      <c r="I388" s="604"/>
      <c r="J388" s="604"/>
      <c r="K388" s="604"/>
      <c r="L388" s="604"/>
      <c r="M388" s="604"/>
      <c r="N388" s="604"/>
      <c r="O388" s="673"/>
      <c r="P388" s="673"/>
      <c r="Q388" s="673"/>
      <c r="R388" s="673"/>
      <c r="S388" s="673"/>
      <c r="T388" s="673"/>
      <c r="U388" s="673"/>
      <c r="V388" s="673"/>
      <c r="W388" s="673"/>
      <c r="X388" s="673"/>
      <c r="Y388" s="673"/>
      <c r="Z388" s="673"/>
      <c r="AA388" s="673"/>
      <c r="AB388" s="673"/>
    </row>
    <row r="389" customFormat="false" ht="15" hidden="false" customHeight="false" outlineLevel="0" collapsed="false">
      <c r="A389" s="673"/>
      <c r="B389" s="604"/>
      <c r="C389" s="604"/>
      <c r="D389" s="604"/>
      <c r="E389" s="604"/>
      <c r="F389" s="604"/>
      <c r="G389" s="604"/>
      <c r="H389" s="604"/>
      <c r="I389" s="604"/>
      <c r="J389" s="604"/>
      <c r="K389" s="604"/>
      <c r="L389" s="604"/>
      <c r="M389" s="604"/>
      <c r="N389" s="604"/>
      <c r="O389" s="673"/>
      <c r="P389" s="673"/>
      <c r="Q389" s="673"/>
      <c r="R389" s="673"/>
      <c r="S389" s="673"/>
      <c r="T389" s="673"/>
      <c r="U389" s="673"/>
      <c r="V389" s="673"/>
      <c r="W389" s="673"/>
      <c r="X389" s="673"/>
      <c r="Y389" s="673"/>
      <c r="Z389" s="673"/>
      <c r="AA389" s="673"/>
      <c r="AB389" s="673"/>
    </row>
    <row r="390" customFormat="false" ht="15" hidden="false" customHeight="false" outlineLevel="0" collapsed="false">
      <c r="A390" s="673"/>
      <c r="B390" s="604"/>
      <c r="C390" s="604"/>
      <c r="D390" s="604"/>
      <c r="E390" s="604"/>
      <c r="F390" s="604"/>
      <c r="G390" s="604"/>
      <c r="H390" s="604"/>
      <c r="I390" s="604"/>
      <c r="J390" s="604"/>
      <c r="K390" s="604"/>
      <c r="L390" s="604"/>
      <c r="M390" s="604"/>
      <c r="N390" s="604"/>
      <c r="O390" s="673"/>
      <c r="P390" s="673"/>
      <c r="Q390" s="673"/>
      <c r="R390" s="673"/>
      <c r="S390" s="673"/>
      <c r="T390" s="673"/>
      <c r="U390" s="673"/>
      <c r="V390" s="673"/>
      <c r="W390" s="673"/>
      <c r="X390" s="673"/>
      <c r="Y390" s="673"/>
      <c r="Z390" s="673"/>
      <c r="AA390" s="673"/>
      <c r="AB390" s="673"/>
    </row>
    <row r="391" customFormat="false" ht="15" hidden="false" customHeight="false" outlineLevel="0" collapsed="false">
      <c r="A391" s="673"/>
      <c r="B391" s="604"/>
      <c r="C391" s="604"/>
      <c r="D391" s="604"/>
      <c r="E391" s="604"/>
      <c r="F391" s="604"/>
      <c r="G391" s="604"/>
      <c r="H391" s="604"/>
      <c r="I391" s="604"/>
      <c r="J391" s="604"/>
      <c r="K391" s="604"/>
      <c r="L391" s="604"/>
      <c r="M391" s="604"/>
      <c r="N391" s="604"/>
      <c r="O391" s="673"/>
      <c r="P391" s="673"/>
      <c r="Q391" s="673"/>
      <c r="R391" s="673"/>
      <c r="S391" s="673"/>
      <c r="T391" s="673"/>
      <c r="U391" s="673"/>
      <c r="V391" s="673"/>
      <c r="W391" s="673"/>
      <c r="X391" s="673"/>
      <c r="Y391" s="673"/>
      <c r="Z391" s="673"/>
      <c r="AA391" s="673"/>
      <c r="AB391" s="673"/>
    </row>
    <row r="392" customFormat="false" ht="15" hidden="false" customHeight="false" outlineLevel="0" collapsed="false">
      <c r="A392" s="673"/>
      <c r="B392" s="604"/>
      <c r="C392" s="604"/>
      <c r="D392" s="604"/>
      <c r="E392" s="604"/>
      <c r="F392" s="604"/>
      <c r="G392" s="604"/>
      <c r="H392" s="604"/>
      <c r="I392" s="604"/>
      <c r="J392" s="604"/>
      <c r="K392" s="604"/>
      <c r="L392" s="604"/>
      <c r="M392" s="604"/>
      <c r="N392" s="604"/>
      <c r="O392" s="673"/>
      <c r="P392" s="673"/>
      <c r="Q392" s="673"/>
      <c r="R392" s="673"/>
      <c r="S392" s="673"/>
      <c r="T392" s="673"/>
      <c r="U392" s="673"/>
      <c r="V392" s="673"/>
      <c r="W392" s="673"/>
      <c r="X392" s="673"/>
      <c r="Y392" s="673"/>
      <c r="Z392" s="673"/>
      <c r="AA392" s="673"/>
      <c r="AB392" s="673"/>
    </row>
    <row r="393" customFormat="false" ht="15" hidden="false" customHeight="false" outlineLevel="0" collapsed="false">
      <c r="A393" s="673"/>
      <c r="B393" s="604"/>
      <c r="C393" s="604"/>
      <c r="D393" s="604"/>
      <c r="E393" s="604"/>
      <c r="F393" s="604"/>
      <c r="G393" s="604"/>
      <c r="H393" s="604"/>
      <c r="I393" s="604"/>
      <c r="J393" s="604"/>
      <c r="K393" s="604"/>
      <c r="L393" s="604"/>
      <c r="M393" s="604"/>
      <c r="N393" s="604"/>
      <c r="O393" s="673"/>
      <c r="P393" s="673"/>
      <c r="Q393" s="673"/>
      <c r="R393" s="673"/>
      <c r="S393" s="673"/>
      <c r="T393" s="673"/>
      <c r="U393" s="673"/>
      <c r="V393" s="673"/>
      <c r="W393" s="673"/>
      <c r="X393" s="673"/>
      <c r="Y393" s="673"/>
      <c r="Z393" s="673"/>
      <c r="AA393" s="673"/>
      <c r="AB393" s="673"/>
    </row>
    <row r="394" customFormat="false" ht="15" hidden="false" customHeight="false" outlineLevel="0" collapsed="false">
      <c r="A394" s="673"/>
      <c r="B394" s="604"/>
      <c r="C394" s="604"/>
      <c r="D394" s="604"/>
      <c r="E394" s="604"/>
      <c r="F394" s="604"/>
      <c r="G394" s="604"/>
      <c r="H394" s="604"/>
      <c r="I394" s="604"/>
      <c r="J394" s="604"/>
      <c r="K394" s="604"/>
      <c r="L394" s="604"/>
      <c r="M394" s="604"/>
      <c r="N394" s="604"/>
      <c r="O394" s="673"/>
      <c r="P394" s="673"/>
      <c r="Q394" s="673"/>
      <c r="R394" s="673"/>
      <c r="S394" s="673"/>
      <c r="T394" s="673"/>
      <c r="U394" s="673"/>
      <c r="V394" s="673"/>
      <c r="W394" s="673"/>
      <c r="X394" s="673"/>
      <c r="Y394" s="673"/>
      <c r="Z394" s="673"/>
      <c r="AA394" s="673"/>
      <c r="AB394" s="673"/>
    </row>
    <row r="395" customFormat="false" ht="15" hidden="false" customHeight="false" outlineLevel="0" collapsed="false">
      <c r="A395" s="673"/>
      <c r="B395" s="604"/>
      <c r="C395" s="604"/>
      <c r="D395" s="604"/>
      <c r="E395" s="604"/>
      <c r="F395" s="604"/>
      <c r="G395" s="604"/>
      <c r="H395" s="604"/>
      <c r="I395" s="604"/>
      <c r="J395" s="604"/>
      <c r="K395" s="604"/>
      <c r="L395" s="604"/>
      <c r="M395" s="604"/>
      <c r="N395" s="604"/>
      <c r="O395" s="673"/>
      <c r="P395" s="673"/>
      <c r="Q395" s="673"/>
      <c r="R395" s="673"/>
      <c r="S395" s="673"/>
      <c r="T395" s="673"/>
      <c r="U395" s="673"/>
      <c r="V395" s="673"/>
      <c r="W395" s="673"/>
      <c r="X395" s="673"/>
      <c r="Y395" s="673"/>
      <c r="Z395" s="673"/>
      <c r="AA395" s="673"/>
      <c r="AB395" s="673"/>
    </row>
    <row r="396" customFormat="false" ht="15" hidden="false" customHeight="false" outlineLevel="0" collapsed="false">
      <c r="A396" s="673"/>
      <c r="B396" s="604"/>
      <c r="C396" s="604"/>
      <c r="D396" s="604"/>
      <c r="E396" s="604"/>
      <c r="F396" s="604"/>
      <c r="G396" s="604"/>
      <c r="H396" s="604"/>
      <c r="I396" s="604"/>
      <c r="J396" s="604"/>
      <c r="K396" s="604"/>
      <c r="L396" s="604"/>
      <c r="M396" s="604"/>
      <c r="N396" s="604"/>
      <c r="O396" s="673"/>
      <c r="P396" s="673"/>
      <c r="Q396" s="673"/>
      <c r="R396" s="673"/>
      <c r="S396" s="673"/>
      <c r="T396" s="673"/>
      <c r="U396" s="673"/>
      <c r="V396" s="673"/>
      <c r="W396" s="673"/>
      <c r="X396" s="673"/>
      <c r="Y396" s="673"/>
      <c r="Z396" s="673"/>
      <c r="AA396" s="673"/>
      <c r="AB396" s="673"/>
    </row>
    <row r="397" customFormat="false" ht="15" hidden="false" customHeight="false" outlineLevel="0" collapsed="false">
      <c r="A397" s="673"/>
      <c r="B397" s="604"/>
      <c r="C397" s="604"/>
      <c r="D397" s="604"/>
      <c r="E397" s="604"/>
      <c r="F397" s="604"/>
      <c r="G397" s="604"/>
      <c r="H397" s="604"/>
      <c r="I397" s="604"/>
      <c r="J397" s="604"/>
      <c r="K397" s="604"/>
      <c r="L397" s="604"/>
      <c r="M397" s="604"/>
      <c r="N397" s="604"/>
      <c r="O397" s="673"/>
      <c r="P397" s="673"/>
      <c r="Q397" s="673"/>
      <c r="R397" s="673"/>
      <c r="S397" s="673"/>
      <c r="T397" s="673"/>
      <c r="U397" s="673"/>
      <c r="V397" s="673"/>
      <c r="W397" s="673"/>
      <c r="X397" s="673"/>
      <c r="Y397" s="673"/>
      <c r="Z397" s="673"/>
      <c r="AA397" s="673"/>
      <c r="AB397" s="673"/>
    </row>
    <row r="398" customFormat="false" ht="15" hidden="false" customHeight="false" outlineLevel="0" collapsed="false">
      <c r="A398" s="673"/>
      <c r="B398" s="604"/>
      <c r="C398" s="604"/>
      <c r="D398" s="604"/>
      <c r="E398" s="604"/>
      <c r="F398" s="604"/>
      <c r="G398" s="604"/>
      <c r="H398" s="604"/>
      <c r="I398" s="604"/>
      <c r="J398" s="604"/>
      <c r="K398" s="604"/>
      <c r="L398" s="604"/>
      <c r="M398" s="604"/>
      <c r="N398" s="604"/>
      <c r="O398" s="673"/>
      <c r="P398" s="673"/>
      <c r="Q398" s="673"/>
      <c r="R398" s="673"/>
      <c r="S398" s="673"/>
      <c r="T398" s="673"/>
      <c r="U398" s="673"/>
      <c r="V398" s="673"/>
      <c r="W398" s="673"/>
      <c r="X398" s="673"/>
      <c r="Y398" s="673"/>
      <c r="Z398" s="673"/>
      <c r="AA398" s="673"/>
      <c r="AB398" s="673"/>
    </row>
    <row r="399" customFormat="false" ht="15" hidden="false" customHeight="false" outlineLevel="0" collapsed="false">
      <c r="A399" s="673"/>
      <c r="B399" s="604"/>
      <c r="C399" s="604"/>
      <c r="D399" s="604"/>
      <c r="E399" s="604"/>
      <c r="F399" s="604"/>
      <c r="G399" s="604"/>
      <c r="H399" s="604"/>
      <c r="I399" s="604"/>
      <c r="J399" s="604"/>
      <c r="K399" s="604"/>
      <c r="L399" s="604"/>
      <c r="M399" s="604"/>
      <c r="N399" s="604"/>
      <c r="O399" s="673"/>
      <c r="P399" s="673"/>
      <c r="Q399" s="673"/>
      <c r="R399" s="673"/>
      <c r="S399" s="673"/>
      <c r="T399" s="673"/>
      <c r="U399" s="673"/>
      <c r="V399" s="673"/>
      <c r="W399" s="673"/>
      <c r="X399" s="673"/>
      <c r="Y399" s="673"/>
      <c r="Z399" s="673"/>
      <c r="AA399" s="673"/>
      <c r="AB399" s="673"/>
    </row>
    <row r="400" customFormat="false" ht="15" hidden="false" customHeight="false" outlineLevel="0" collapsed="false">
      <c r="A400" s="673"/>
      <c r="B400" s="604"/>
      <c r="C400" s="604"/>
      <c r="D400" s="604"/>
      <c r="E400" s="604"/>
      <c r="F400" s="604"/>
      <c r="G400" s="604"/>
      <c r="H400" s="604"/>
      <c r="I400" s="604"/>
      <c r="J400" s="604"/>
      <c r="K400" s="604"/>
      <c r="L400" s="604"/>
      <c r="M400" s="604"/>
      <c r="N400" s="604"/>
      <c r="O400" s="673"/>
      <c r="P400" s="673"/>
      <c r="Q400" s="673"/>
      <c r="R400" s="673"/>
      <c r="S400" s="673"/>
      <c r="T400" s="673"/>
      <c r="U400" s="673"/>
      <c r="V400" s="673"/>
      <c r="W400" s="673"/>
      <c r="X400" s="673"/>
      <c r="Y400" s="673"/>
      <c r="Z400" s="673"/>
      <c r="AA400" s="673"/>
      <c r="AB400" s="673"/>
    </row>
    <row r="401" customFormat="false" ht="15" hidden="false" customHeight="false" outlineLevel="0" collapsed="false">
      <c r="A401" s="673"/>
      <c r="B401" s="604"/>
      <c r="C401" s="604"/>
      <c r="D401" s="604"/>
      <c r="E401" s="604"/>
      <c r="F401" s="604"/>
      <c r="G401" s="604"/>
      <c r="H401" s="604"/>
      <c r="I401" s="604"/>
      <c r="J401" s="604"/>
      <c r="K401" s="604"/>
      <c r="L401" s="604"/>
      <c r="M401" s="604"/>
      <c r="N401" s="604"/>
      <c r="O401" s="673"/>
      <c r="P401" s="673"/>
      <c r="Q401" s="673"/>
      <c r="R401" s="673"/>
      <c r="S401" s="673"/>
      <c r="T401" s="673"/>
      <c r="U401" s="673"/>
      <c r="V401" s="673"/>
      <c r="W401" s="673"/>
      <c r="X401" s="673"/>
      <c r="Y401" s="673"/>
      <c r="Z401" s="673"/>
      <c r="AA401" s="673"/>
      <c r="AB401" s="673"/>
    </row>
    <row r="402" customFormat="false" ht="15" hidden="false" customHeight="false" outlineLevel="0" collapsed="false">
      <c r="A402" s="673"/>
      <c r="B402" s="604"/>
      <c r="C402" s="604"/>
      <c r="D402" s="604"/>
      <c r="E402" s="604"/>
      <c r="F402" s="604"/>
      <c r="G402" s="604"/>
      <c r="H402" s="604"/>
      <c r="I402" s="604"/>
      <c r="J402" s="604"/>
      <c r="K402" s="604"/>
      <c r="L402" s="604"/>
      <c r="M402" s="604"/>
      <c r="N402" s="604"/>
      <c r="O402" s="673"/>
      <c r="P402" s="673"/>
      <c r="Q402" s="673"/>
      <c r="R402" s="673"/>
      <c r="S402" s="673"/>
      <c r="T402" s="673"/>
      <c r="U402" s="673"/>
      <c r="V402" s="673"/>
      <c r="W402" s="673"/>
      <c r="X402" s="673"/>
      <c r="Y402" s="673"/>
      <c r="Z402" s="673"/>
      <c r="AA402" s="673"/>
      <c r="AB402" s="673"/>
    </row>
    <row r="403" customFormat="false" ht="15" hidden="false" customHeight="false" outlineLevel="0" collapsed="false">
      <c r="A403" s="673"/>
      <c r="B403" s="604"/>
      <c r="C403" s="604"/>
      <c r="D403" s="604"/>
      <c r="E403" s="604"/>
      <c r="F403" s="604"/>
      <c r="G403" s="604"/>
      <c r="H403" s="604"/>
      <c r="I403" s="604"/>
      <c r="J403" s="604"/>
      <c r="K403" s="604"/>
      <c r="L403" s="604"/>
      <c r="M403" s="604"/>
      <c r="N403" s="604"/>
      <c r="O403" s="673"/>
      <c r="P403" s="673"/>
      <c r="Q403" s="673"/>
      <c r="R403" s="673"/>
      <c r="S403" s="673"/>
      <c r="T403" s="673"/>
      <c r="U403" s="673"/>
      <c r="V403" s="673"/>
      <c r="W403" s="673"/>
      <c r="X403" s="673"/>
      <c r="Y403" s="673"/>
      <c r="Z403" s="673"/>
      <c r="AA403" s="673"/>
      <c r="AB403" s="673"/>
    </row>
    <row r="404" customFormat="false" ht="15" hidden="false" customHeight="false" outlineLevel="0" collapsed="false">
      <c r="A404" s="673"/>
      <c r="B404" s="604"/>
      <c r="C404" s="604"/>
      <c r="D404" s="604"/>
      <c r="E404" s="604"/>
      <c r="F404" s="604"/>
      <c r="G404" s="604"/>
      <c r="H404" s="604"/>
      <c r="I404" s="604"/>
      <c r="J404" s="604"/>
      <c r="K404" s="604"/>
      <c r="L404" s="604"/>
      <c r="M404" s="604"/>
      <c r="N404" s="604"/>
      <c r="O404" s="673"/>
      <c r="P404" s="673"/>
      <c r="Q404" s="673"/>
      <c r="R404" s="673"/>
      <c r="S404" s="673"/>
      <c r="T404" s="673"/>
      <c r="U404" s="673"/>
      <c r="V404" s="673"/>
      <c r="W404" s="673"/>
      <c r="X404" s="673"/>
      <c r="Y404" s="673"/>
      <c r="Z404" s="673"/>
      <c r="AA404" s="673"/>
      <c r="AB404" s="673"/>
    </row>
    <row r="405" customFormat="false" ht="15" hidden="false" customHeight="false" outlineLevel="0" collapsed="false">
      <c r="A405" s="673"/>
      <c r="B405" s="604"/>
      <c r="C405" s="604"/>
      <c r="D405" s="604"/>
      <c r="E405" s="604"/>
      <c r="F405" s="604"/>
      <c r="G405" s="604"/>
      <c r="H405" s="604"/>
      <c r="I405" s="604"/>
      <c r="J405" s="604"/>
      <c r="K405" s="604"/>
      <c r="L405" s="604"/>
      <c r="M405" s="604"/>
      <c r="N405" s="604"/>
      <c r="O405" s="673"/>
      <c r="P405" s="673"/>
      <c r="Q405" s="673"/>
      <c r="R405" s="673"/>
      <c r="S405" s="673"/>
      <c r="T405" s="673"/>
      <c r="U405" s="673"/>
      <c r="V405" s="673"/>
      <c r="W405" s="673"/>
      <c r="X405" s="673"/>
      <c r="Y405" s="673"/>
      <c r="Z405" s="673"/>
      <c r="AA405" s="673"/>
      <c r="AB405" s="673"/>
    </row>
    <row r="406" customFormat="false" ht="15" hidden="false" customHeight="false" outlineLevel="0" collapsed="false">
      <c r="A406" s="673"/>
      <c r="B406" s="604"/>
      <c r="C406" s="604"/>
      <c r="D406" s="604"/>
      <c r="E406" s="604"/>
      <c r="F406" s="604"/>
      <c r="G406" s="604"/>
      <c r="H406" s="604"/>
      <c r="I406" s="604"/>
      <c r="J406" s="604"/>
      <c r="K406" s="604"/>
      <c r="L406" s="604"/>
      <c r="M406" s="604"/>
      <c r="N406" s="604"/>
      <c r="O406" s="673"/>
      <c r="P406" s="673"/>
      <c r="Q406" s="673"/>
      <c r="R406" s="673"/>
      <c r="S406" s="673"/>
      <c r="T406" s="673"/>
      <c r="U406" s="673"/>
      <c r="V406" s="673"/>
      <c r="W406" s="673"/>
      <c r="X406" s="673"/>
      <c r="Y406" s="673"/>
      <c r="Z406" s="673"/>
      <c r="AA406" s="673"/>
      <c r="AB406" s="673"/>
    </row>
    <row r="407" customFormat="false" ht="15" hidden="false" customHeight="false" outlineLevel="0" collapsed="false">
      <c r="A407" s="673"/>
      <c r="B407" s="604"/>
      <c r="C407" s="604"/>
      <c r="D407" s="604"/>
      <c r="E407" s="604"/>
      <c r="F407" s="604"/>
      <c r="G407" s="604"/>
      <c r="H407" s="604"/>
      <c r="I407" s="604"/>
      <c r="J407" s="604"/>
      <c r="K407" s="604"/>
      <c r="L407" s="604"/>
      <c r="M407" s="604"/>
      <c r="N407" s="604"/>
      <c r="O407" s="673"/>
      <c r="P407" s="673"/>
      <c r="Q407" s="673"/>
      <c r="R407" s="673"/>
      <c r="S407" s="673"/>
      <c r="T407" s="673"/>
      <c r="U407" s="673"/>
      <c r="V407" s="673"/>
      <c r="W407" s="673"/>
      <c r="X407" s="673"/>
      <c r="Y407" s="673"/>
      <c r="Z407" s="673"/>
      <c r="AA407" s="673"/>
      <c r="AB407" s="673"/>
    </row>
    <row r="408" customFormat="false" ht="15" hidden="false" customHeight="false" outlineLevel="0" collapsed="false">
      <c r="A408" s="673"/>
      <c r="B408" s="604"/>
      <c r="C408" s="604"/>
      <c r="D408" s="604"/>
      <c r="E408" s="604"/>
      <c r="F408" s="604"/>
      <c r="G408" s="604"/>
      <c r="H408" s="604"/>
      <c r="I408" s="604"/>
      <c r="J408" s="604"/>
      <c r="K408" s="604"/>
      <c r="L408" s="604"/>
      <c r="M408" s="604"/>
      <c r="N408" s="604"/>
      <c r="O408" s="673"/>
      <c r="P408" s="673"/>
      <c r="Q408" s="673"/>
      <c r="R408" s="673"/>
      <c r="S408" s="673"/>
      <c r="T408" s="673"/>
      <c r="U408" s="673"/>
      <c r="V408" s="673"/>
      <c r="W408" s="673"/>
      <c r="X408" s="673"/>
      <c r="Y408" s="673"/>
      <c r="Z408" s="673"/>
      <c r="AA408" s="673"/>
      <c r="AB408" s="673"/>
    </row>
    <row r="409" customFormat="false" ht="15" hidden="false" customHeight="false" outlineLevel="0" collapsed="false">
      <c r="A409" s="673"/>
      <c r="B409" s="604"/>
      <c r="C409" s="604"/>
      <c r="D409" s="604"/>
      <c r="E409" s="604"/>
      <c r="F409" s="604"/>
      <c r="G409" s="604"/>
      <c r="H409" s="604"/>
      <c r="I409" s="604"/>
      <c r="J409" s="604"/>
      <c r="K409" s="604"/>
      <c r="L409" s="604"/>
      <c r="M409" s="604"/>
      <c r="N409" s="604"/>
      <c r="O409" s="673"/>
      <c r="P409" s="673"/>
      <c r="Q409" s="673"/>
      <c r="R409" s="673"/>
      <c r="S409" s="673"/>
      <c r="T409" s="673"/>
      <c r="U409" s="673"/>
      <c r="V409" s="673"/>
      <c r="W409" s="673"/>
      <c r="X409" s="673"/>
      <c r="Y409" s="673"/>
      <c r="Z409" s="673"/>
      <c r="AA409" s="673"/>
      <c r="AB409" s="673"/>
    </row>
    <row r="410" customFormat="false" ht="15" hidden="false" customHeight="false" outlineLevel="0" collapsed="false">
      <c r="A410" s="673"/>
      <c r="B410" s="604"/>
      <c r="C410" s="604"/>
      <c r="D410" s="604"/>
      <c r="E410" s="604"/>
      <c r="F410" s="604"/>
      <c r="G410" s="604"/>
      <c r="H410" s="604"/>
      <c r="I410" s="604"/>
      <c r="J410" s="604"/>
      <c r="K410" s="604"/>
      <c r="L410" s="604"/>
      <c r="M410" s="604"/>
      <c r="N410" s="604"/>
      <c r="O410" s="673"/>
      <c r="P410" s="673"/>
      <c r="Q410" s="673"/>
      <c r="R410" s="673"/>
      <c r="S410" s="673"/>
      <c r="T410" s="673"/>
      <c r="U410" s="673"/>
      <c r="V410" s="673"/>
      <c r="W410" s="673"/>
      <c r="X410" s="673"/>
      <c r="Y410" s="673"/>
      <c r="Z410" s="673"/>
      <c r="AA410" s="673"/>
      <c r="AB410" s="673"/>
    </row>
    <row r="411" customFormat="false" ht="15" hidden="false" customHeight="false" outlineLevel="0" collapsed="false">
      <c r="A411" s="673"/>
      <c r="B411" s="604"/>
      <c r="C411" s="604"/>
      <c r="D411" s="604"/>
      <c r="E411" s="604"/>
      <c r="F411" s="604"/>
      <c r="G411" s="604"/>
      <c r="H411" s="604"/>
      <c r="I411" s="604"/>
      <c r="J411" s="604"/>
      <c r="K411" s="604"/>
      <c r="L411" s="604"/>
      <c r="M411" s="604"/>
      <c r="N411" s="604"/>
      <c r="O411" s="673"/>
      <c r="P411" s="673"/>
      <c r="Q411" s="673"/>
      <c r="R411" s="673"/>
      <c r="S411" s="673"/>
      <c r="T411" s="673"/>
      <c r="U411" s="673"/>
      <c r="V411" s="673"/>
      <c r="W411" s="673"/>
      <c r="X411" s="673"/>
      <c r="Y411" s="673"/>
      <c r="Z411" s="673"/>
      <c r="AA411" s="673"/>
      <c r="AB411" s="673"/>
    </row>
    <row r="412" customFormat="false" ht="15" hidden="false" customHeight="false" outlineLevel="0" collapsed="false">
      <c r="A412" s="673"/>
      <c r="B412" s="604"/>
      <c r="C412" s="604"/>
      <c r="D412" s="604"/>
      <c r="E412" s="604"/>
      <c r="F412" s="604"/>
      <c r="G412" s="604"/>
      <c r="H412" s="604"/>
      <c r="I412" s="604"/>
      <c r="J412" s="604"/>
      <c r="K412" s="604"/>
      <c r="L412" s="604"/>
      <c r="M412" s="604"/>
      <c r="N412" s="604"/>
      <c r="O412" s="673"/>
      <c r="P412" s="673"/>
      <c r="Q412" s="673"/>
      <c r="R412" s="673"/>
      <c r="S412" s="673"/>
      <c r="T412" s="673"/>
      <c r="U412" s="673"/>
      <c r="V412" s="673"/>
      <c r="W412" s="673"/>
      <c r="X412" s="673"/>
      <c r="Y412" s="673"/>
      <c r="Z412" s="673"/>
      <c r="AA412" s="673"/>
      <c r="AB412" s="673"/>
    </row>
    <row r="413" customFormat="false" ht="15" hidden="false" customHeight="false" outlineLevel="0" collapsed="false">
      <c r="A413" s="673"/>
      <c r="B413" s="604"/>
      <c r="C413" s="604"/>
      <c r="D413" s="604"/>
      <c r="E413" s="604"/>
      <c r="F413" s="604"/>
      <c r="G413" s="604"/>
      <c r="H413" s="604"/>
      <c r="I413" s="604"/>
      <c r="J413" s="604"/>
      <c r="K413" s="604"/>
      <c r="L413" s="604"/>
      <c r="M413" s="604"/>
      <c r="N413" s="604"/>
      <c r="O413" s="673"/>
      <c r="P413" s="673"/>
      <c r="Q413" s="673"/>
      <c r="R413" s="673"/>
      <c r="S413" s="673"/>
      <c r="T413" s="673"/>
      <c r="U413" s="673"/>
      <c r="V413" s="673"/>
      <c r="W413" s="673"/>
      <c r="X413" s="673"/>
      <c r="Y413" s="673"/>
      <c r="Z413" s="673"/>
      <c r="AA413" s="673"/>
      <c r="AB413" s="673"/>
    </row>
    <row r="414" customFormat="false" ht="15" hidden="false" customHeight="false" outlineLevel="0" collapsed="false">
      <c r="A414" s="673"/>
      <c r="B414" s="604"/>
      <c r="C414" s="604"/>
      <c r="D414" s="604"/>
      <c r="E414" s="604"/>
      <c r="F414" s="604"/>
      <c r="G414" s="604"/>
      <c r="H414" s="604"/>
      <c r="I414" s="604"/>
      <c r="J414" s="604"/>
      <c r="K414" s="604"/>
      <c r="L414" s="604"/>
      <c r="M414" s="604"/>
      <c r="N414" s="604"/>
      <c r="O414" s="673"/>
      <c r="P414" s="673"/>
      <c r="Q414" s="673"/>
      <c r="R414" s="673"/>
      <c r="S414" s="673"/>
      <c r="T414" s="673"/>
      <c r="U414" s="673"/>
      <c r="V414" s="673"/>
      <c r="W414" s="673"/>
      <c r="X414" s="673"/>
      <c r="Y414" s="673"/>
      <c r="Z414" s="673"/>
      <c r="AA414" s="673"/>
      <c r="AB414" s="673"/>
    </row>
    <row r="415" customFormat="false" ht="15" hidden="false" customHeight="false" outlineLevel="0" collapsed="false">
      <c r="A415" s="673"/>
      <c r="B415" s="604"/>
      <c r="C415" s="604"/>
      <c r="D415" s="604"/>
      <c r="E415" s="604"/>
      <c r="F415" s="604"/>
      <c r="G415" s="604"/>
      <c r="H415" s="604"/>
      <c r="I415" s="604"/>
      <c r="J415" s="604"/>
      <c r="K415" s="604"/>
      <c r="L415" s="604"/>
      <c r="M415" s="604"/>
      <c r="N415" s="604"/>
      <c r="O415" s="673"/>
      <c r="P415" s="673"/>
      <c r="Q415" s="673"/>
      <c r="R415" s="673"/>
      <c r="S415" s="673"/>
      <c r="T415" s="673"/>
      <c r="U415" s="673"/>
      <c r="V415" s="673"/>
      <c r="W415" s="673"/>
      <c r="X415" s="673"/>
      <c r="Y415" s="673"/>
      <c r="Z415" s="673"/>
      <c r="AA415" s="673"/>
      <c r="AB415" s="673"/>
    </row>
    <row r="416" customFormat="false" ht="15" hidden="false" customHeight="false" outlineLevel="0" collapsed="false">
      <c r="A416" s="673"/>
      <c r="B416" s="604"/>
      <c r="C416" s="604"/>
      <c r="D416" s="604"/>
      <c r="E416" s="604"/>
      <c r="F416" s="604"/>
      <c r="G416" s="604"/>
      <c r="H416" s="604"/>
      <c r="I416" s="604"/>
      <c r="J416" s="604"/>
      <c r="K416" s="604"/>
      <c r="L416" s="604"/>
      <c r="M416" s="604"/>
      <c r="N416" s="604"/>
      <c r="O416" s="673"/>
      <c r="P416" s="673"/>
      <c r="Q416" s="673"/>
      <c r="R416" s="673"/>
      <c r="S416" s="673"/>
      <c r="T416" s="673"/>
      <c r="U416" s="673"/>
      <c r="V416" s="673"/>
      <c r="W416" s="673"/>
      <c r="X416" s="673"/>
      <c r="Y416" s="673"/>
      <c r="Z416" s="673"/>
      <c r="AA416" s="673"/>
      <c r="AB416" s="673"/>
    </row>
    <row r="417" customFormat="false" ht="15" hidden="false" customHeight="false" outlineLevel="0" collapsed="false">
      <c r="A417" s="673"/>
      <c r="B417" s="604"/>
      <c r="C417" s="604"/>
      <c r="D417" s="604"/>
      <c r="E417" s="604"/>
      <c r="F417" s="604"/>
      <c r="G417" s="604"/>
      <c r="H417" s="604"/>
      <c r="I417" s="604"/>
      <c r="J417" s="604"/>
      <c r="K417" s="604"/>
      <c r="L417" s="604"/>
      <c r="M417" s="604"/>
      <c r="N417" s="604"/>
      <c r="O417" s="673"/>
      <c r="P417" s="673"/>
      <c r="Q417" s="673"/>
      <c r="R417" s="673"/>
      <c r="S417" s="673"/>
      <c r="T417" s="673"/>
      <c r="U417" s="673"/>
      <c r="V417" s="673"/>
      <c r="W417" s="673"/>
      <c r="X417" s="673"/>
      <c r="Y417" s="673"/>
      <c r="Z417" s="673"/>
      <c r="AA417" s="673"/>
      <c r="AB417" s="673"/>
    </row>
    <row r="418" customFormat="false" ht="15" hidden="false" customHeight="false" outlineLevel="0" collapsed="false">
      <c r="A418" s="673"/>
      <c r="B418" s="604"/>
      <c r="C418" s="604"/>
      <c r="D418" s="604"/>
      <c r="E418" s="604"/>
      <c r="F418" s="604"/>
      <c r="G418" s="604"/>
      <c r="H418" s="604"/>
      <c r="I418" s="604"/>
      <c r="J418" s="604"/>
      <c r="K418" s="604"/>
      <c r="L418" s="604"/>
      <c r="M418" s="604"/>
      <c r="N418" s="604"/>
      <c r="O418" s="673"/>
      <c r="P418" s="673"/>
      <c r="Q418" s="673"/>
      <c r="R418" s="673"/>
      <c r="S418" s="673"/>
      <c r="T418" s="673"/>
      <c r="U418" s="673"/>
      <c r="V418" s="673"/>
      <c r="W418" s="673"/>
      <c r="X418" s="673"/>
      <c r="Y418" s="673"/>
      <c r="Z418" s="673"/>
      <c r="AA418" s="673"/>
      <c r="AB418" s="673"/>
    </row>
    <row r="419" customFormat="false" ht="15" hidden="false" customHeight="false" outlineLevel="0" collapsed="false">
      <c r="A419" s="673"/>
      <c r="B419" s="604"/>
      <c r="C419" s="604"/>
      <c r="D419" s="604"/>
      <c r="E419" s="604"/>
      <c r="F419" s="604"/>
      <c r="G419" s="604"/>
      <c r="H419" s="604"/>
      <c r="I419" s="604"/>
      <c r="J419" s="604"/>
      <c r="K419" s="604"/>
      <c r="L419" s="604"/>
      <c r="M419" s="604"/>
      <c r="N419" s="604"/>
      <c r="O419" s="673"/>
      <c r="P419" s="673"/>
      <c r="Q419" s="673"/>
      <c r="R419" s="673"/>
      <c r="S419" s="673"/>
      <c r="T419" s="673"/>
      <c r="U419" s="673"/>
      <c r="V419" s="673"/>
      <c r="W419" s="673"/>
      <c r="X419" s="673"/>
      <c r="Y419" s="673"/>
      <c r="Z419" s="673"/>
      <c r="AA419" s="673"/>
      <c r="AB419" s="673"/>
    </row>
    <row r="420" customFormat="false" ht="15" hidden="false" customHeight="false" outlineLevel="0" collapsed="false">
      <c r="A420" s="673"/>
      <c r="B420" s="604"/>
      <c r="C420" s="604"/>
      <c r="D420" s="604"/>
      <c r="E420" s="604"/>
      <c r="F420" s="604"/>
      <c r="G420" s="604"/>
      <c r="H420" s="604"/>
      <c r="I420" s="604"/>
      <c r="J420" s="604"/>
      <c r="K420" s="604"/>
      <c r="L420" s="604"/>
      <c r="M420" s="604"/>
      <c r="N420" s="604"/>
      <c r="O420" s="673"/>
      <c r="P420" s="673"/>
      <c r="Q420" s="673"/>
      <c r="R420" s="673"/>
      <c r="S420" s="673"/>
      <c r="T420" s="673"/>
      <c r="U420" s="673"/>
      <c r="V420" s="673"/>
      <c r="W420" s="673"/>
      <c r="X420" s="673"/>
      <c r="Y420" s="673"/>
      <c r="Z420" s="673"/>
      <c r="AA420" s="673"/>
      <c r="AB420" s="673"/>
    </row>
    <row r="421" customFormat="false" ht="15" hidden="false" customHeight="false" outlineLevel="0" collapsed="false">
      <c r="A421" s="673"/>
      <c r="B421" s="604"/>
      <c r="C421" s="604"/>
      <c r="D421" s="604"/>
      <c r="E421" s="604"/>
      <c r="F421" s="604"/>
      <c r="G421" s="604"/>
      <c r="H421" s="604"/>
      <c r="I421" s="604"/>
      <c r="J421" s="604"/>
      <c r="K421" s="604"/>
      <c r="L421" s="604"/>
      <c r="M421" s="604"/>
      <c r="N421" s="604"/>
      <c r="O421" s="673"/>
      <c r="P421" s="673"/>
      <c r="Q421" s="673"/>
      <c r="R421" s="673"/>
      <c r="S421" s="673"/>
      <c r="T421" s="673"/>
      <c r="U421" s="673"/>
      <c r="V421" s="673"/>
      <c r="W421" s="673"/>
      <c r="X421" s="673"/>
      <c r="Y421" s="673"/>
      <c r="Z421" s="673"/>
      <c r="AA421" s="673"/>
      <c r="AB421" s="673"/>
    </row>
    <row r="422" customFormat="false" ht="15" hidden="false" customHeight="false" outlineLevel="0" collapsed="false">
      <c r="A422" s="673"/>
      <c r="B422" s="604"/>
      <c r="C422" s="604"/>
      <c r="D422" s="604"/>
      <c r="E422" s="604"/>
      <c r="F422" s="604"/>
      <c r="G422" s="604"/>
      <c r="H422" s="604"/>
      <c r="I422" s="604"/>
      <c r="J422" s="604"/>
      <c r="K422" s="604"/>
      <c r="L422" s="604"/>
      <c r="M422" s="604"/>
      <c r="N422" s="604"/>
      <c r="O422" s="673"/>
      <c r="P422" s="673"/>
      <c r="Q422" s="673"/>
      <c r="R422" s="673"/>
      <c r="S422" s="673"/>
      <c r="T422" s="673"/>
      <c r="U422" s="673"/>
      <c r="V422" s="673"/>
      <c r="W422" s="673"/>
      <c r="X422" s="673"/>
      <c r="Y422" s="673"/>
      <c r="Z422" s="673"/>
      <c r="AA422" s="673"/>
      <c r="AB422" s="673"/>
    </row>
    <row r="423" customFormat="false" ht="15" hidden="false" customHeight="false" outlineLevel="0" collapsed="false">
      <c r="A423" s="673"/>
      <c r="B423" s="604"/>
      <c r="C423" s="604"/>
      <c r="D423" s="604"/>
      <c r="E423" s="604"/>
      <c r="F423" s="604"/>
      <c r="G423" s="604"/>
      <c r="H423" s="604"/>
      <c r="I423" s="604"/>
      <c r="J423" s="604"/>
      <c r="K423" s="604"/>
      <c r="L423" s="604"/>
      <c r="M423" s="604"/>
      <c r="N423" s="604"/>
      <c r="O423" s="673"/>
      <c r="P423" s="673"/>
      <c r="Q423" s="673"/>
      <c r="R423" s="673"/>
      <c r="S423" s="673"/>
      <c r="T423" s="673"/>
      <c r="U423" s="673"/>
      <c r="V423" s="673"/>
      <c r="W423" s="673"/>
      <c r="X423" s="673"/>
      <c r="Y423" s="673"/>
      <c r="Z423" s="673"/>
      <c r="AA423" s="673"/>
      <c r="AB423" s="673"/>
    </row>
    <row r="424" customFormat="false" ht="15" hidden="false" customHeight="false" outlineLevel="0" collapsed="false">
      <c r="A424" s="673"/>
      <c r="B424" s="604"/>
      <c r="C424" s="604"/>
      <c r="D424" s="604"/>
      <c r="E424" s="604"/>
      <c r="F424" s="604"/>
      <c r="G424" s="604"/>
      <c r="H424" s="604"/>
      <c r="I424" s="604"/>
      <c r="J424" s="604"/>
      <c r="K424" s="604"/>
      <c r="L424" s="604"/>
      <c r="M424" s="604"/>
      <c r="N424" s="604"/>
      <c r="O424" s="673"/>
      <c r="P424" s="673"/>
      <c r="Q424" s="673"/>
      <c r="R424" s="673"/>
      <c r="S424" s="673"/>
      <c r="T424" s="673"/>
      <c r="U424" s="673"/>
      <c r="V424" s="673"/>
      <c r="W424" s="673"/>
      <c r="X424" s="673"/>
      <c r="Y424" s="673"/>
      <c r="Z424" s="673"/>
      <c r="AA424" s="673"/>
      <c r="AB424" s="673"/>
    </row>
    <row r="425" customFormat="false" ht="15" hidden="false" customHeight="false" outlineLevel="0" collapsed="false">
      <c r="A425" s="673"/>
      <c r="B425" s="604"/>
      <c r="C425" s="604"/>
      <c r="D425" s="604"/>
      <c r="E425" s="604"/>
      <c r="F425" s="604"/>
      <c r="G425" s="604"/>
      <c r="H425" s="604"/>
      <c r="I425" s="604"/>
      <c r="J425" s="604"/>
      <c r="K425" s="604"/>
      <c r="L425" s="604"/>
      <c r="M425" s="604"/>
      <c r="N425" s="604"/>
      <c r="O425" s="673"/>
      <c r="P425" s="673"/>
      <c r="Q425" s="673"/>
      <c r="R425" s="673"/>
      <c r="S425" s="673"/>
      <c r="T425" s="673"/>
      <c r="U425" s="673"/>
      <c r="V425" s="673"/>
      <c r="W425" s="673"/>
      <c r="X425" s="673"/>
      <c r="Y425" s="673"/>
      <c r="Z425" s="673"/>
      <c r="AA425" s="673"/>
      <c r="AB425" s="673"/>
    </row>
    <row r="426" customFormat="false" ht="15" hidden="false" customHeight="false" outlineLevel="0" collapsed="false">
      <c r="A426" s="673"/>
      <c r="B426" s="604"/>
      <c r="C426" s="604"/>
      <c r="D426" s="604"/>
      <c r="E426" s="604"/>
      <c r="F426" s="604"/>
      <c r="G426" s="604"/>
      <c r="H426" s="604"/>
      <c r="I426" s="604"/>
      <c r="J426" s="604"/>
      <c r="K426" s="604"/>
      <c r="L426" s="604"/>
      <c r="M426" s="604"/>
      <c r="N426" s="604"/>
      <c r="O426" s="673"/>
      <c r="P426" s="673"/>
      <c r="Q426" s="673"/>
      <c r="R426" s="673"/>
      <c r="S426" s="673"/>
      <c r="T426" s="673"/>
      <c r="U426" s="673"/>
      <c r="V426" s="673"/>
      <c r="W426" s="673"/>
      <c r="X426" s="673"/>
      <c r="Y426" s="673"/>
      <c r="Z426" s="673"/>
      <c r="AA426" s="673"/>
      <c r="AB426" s="673"/>
    </row>
    <row r="427" customFormat="false" ht="15" hidden="false" customHeight="false" outlineLevel="0" collapsed="false">
      <c r="A427" s="673"/>
      <c r="B427" s="604"/>
      <c r="C427" s="604"/>
      <c r="D427" s="604"/>
      <c r="E427" s="604"/>
      <c r="F427" s="604"/>
      <c r="G427" s="604"/>
      <c r="H427" s="604"/>
      <c r="I427" s="604"/>
      <c r="J427" s="604"/>
      <c r="K427" s="604"/>
      <c r="L427" s="604"/>
      <c r="M427" s="604"/>
      <c r="N427" s="604"/>
      <c r="O427" s="673"/>
      <c r="P427" s="673"/>
      <c r="Q427" s="673"/>
      <c r="R427" s="673"/>
      <c r="S427" s="673"/>
      <c r="T427" s="673"/>
      <c r="U427" s="673"/>
      <c r="V427" s="673"/>
      <c r="W427" s="673"/>
      <c r="X427" s="673"/>
      <c r="Y427" s="673"/>
      <c r="Z427" s="673"/>
      <c r="AA427" s="673"/>
      <c r="AB427" s="673"/>
    </row>
    <row r="428" customFormat="false" ht="15" hidden="false" customHeight="false" outlineLevel="0" collapsed="false">
      <c r="A428" s="673"/>
      <c r="B428" s="604"/>
      <c r="C428" s="604"/>
      <c r="D428" s="604"/>
      <c r="E428" s="604"/>
      <c r="F428" s="604"/>
      <c r="G428" s="604"/>
      <c r="H428" s="604"/>
      <c r="I428" s="604"/>
      <c r="J428" s="604"/>
      <c r="K428" s="604"/>
      <c r="L428" s="604"/>
      <c r="M428" s="604"/>
      <c r="N428" s="604"/>
      <c r="O428" s="673"/>
      <c r="P428" s="673"/>
      <c r="Q428" s="673"/>
      <c r="R428" s="673"/>
      <c r="S428" s="673"/>
      <c r="T428" s="673"/>
      <c r="U428" s="673"/>
      <c r="V428" s="673"/>
      <c r="W428" s="673"/>
      <c r="X428" s="673"/>
      <c r="Y428" s="673"/>
      <c r="Z428" s="673"/>
      <c r="AA428" s="673"/>
      <c r="AB428" s="673"/>
    </row>
    <row r="429" customFormat="false" ht="15" hidden="false" customHeight="false" outlineLevel="0" collapsed="false">
      <c r="A429" s="673"/>
      <c r="B429" s="604"/>
      <c r="C429" s="604"/>
      <c r="D429" s="604"/>
      <c r="E429" s="604"/>
      <c r="F429" s="604"/>
      <c r="G429" s="604"/>
      <c r="H429" s="604"/>
      <c r="I429" s="604"/>
      <c r="J429" s="604"/>
      <c r="K429" s="604"/>
      <c r="L429" s="604"/>
      <c r="M429" s="604"/>
      <c r="N429" s="604"/>
      <c r="O429" s="673"/>
      <c r="P429" s="673"/>
      <c r="Q429" s="673"/>
      <c r="R429" s="673"/>
      <c r="S429" s="673"/>
      <c r="T429" s="673"/>
      <c r="U429" s="673"/>
      <c r="V429" s="673"/>
      <c r="W429" s="673"/>
      <c r="X429" s="673"/>
      <c r="Y429" s="673"/>
      <c r="Z429" s="673"/>
      <c r="AA429" s="673"/>
      <c r="AB429" s="673"/>
    </row>
    <row r="430" customFormat="false" ht="15" hidden="false" customHeight="false" outlineLevel="0" collapsed="false">
      <c r="A430" s="673"/>
      <c r="B430" s="604"/>
      <c r="C430" s="604"/>
      <c r="D430" s="604"/>
      <c r="E430" s="604"/>
      <c r="F430" s="604"/>
      <c r="G430" s="604"/>
      <c r="H430" s="604"/>
      <c r="I430" s="604"/>
      <c r="J430" s="604"/>
      <c r="K430" s="604"/>
      <c r="L430" s="604"/>
      <c r="M430" s="604"/>
      <c r="N430" s="604"/>
      <c r="O430" s="673"/>
      <c r="P430" s="673"/>
      <c r="Q430" s="673"/>
      <c r="R430" s="673"/>
      <c r="S430" s="673"/>
      <c r="T430" s="673"/>
      <c r="U430" s="673"/>
      <c r="V430" s="673"/>
      <c r="W430" s="673"/>
      <c r="X430" s="673"/>
      <c r="Y430" s="673"/>
      <c r="Z430" s="673"/>
      <c r="AA430" s="673"/>
      <c r="AB430" s="673"/>
    </row>
    <row r="431" customFormat="false" ht="15" hidden="false" customHeight="false" outlineLevel="0" collapsed="false">
      <c r="A431" s="673"/>
      <c r="B431" s="604"/>
      <c r="C431" s="604"/>
      <c r="D431" s="604"/>
      <c r="E431" s="604"/>
      <c r="F431" s="604"/>
      <c r="G431" s="604"/>
      <c r="H431" s="604"/>
      <c r="I431" s="604"/>
      <c r="J431" s="604"/>
      <c r="K431" s="604"/>
      <c r="L431" s="604"/>
      <c r="M431" s="604"/>
      <c r="N431" s="604"/>
      <c r="O431" s="673"/>
      <c r="P431" s="673"/>
      <c r="Q431" s="673"/>
      <c r="R431" s="673"/>
      <c r="S431" s="673"/>
      <c r="T431" s="673"/>
      <c r="U431" s="673"/>
      <c r="V431" s="673"/>
      <c r="W431" s="673"/>
      <c r="X431" s="673"/>
      <c r="Y431" s="673"/>
      <c r="Z431" s="673"/>
      <c r="AA431" s="673"/>
      <c r="AB431" s="673"/>
    </row>
    <row r="432" customFormat="false" ht="15" hidden="false" customHeight="false" outlineLevel="0" collapsed="false">
      <c r="A432" s="673"/>
      <c r="B432" s="604"/>
      <c r="C432" s="604"/>
      <c r="D432" s="604"/>
      <c r="E432" s="604"/>
      <c r="F432" s="604"/>
      <c r="G432" s="604"/>
      <c r="H432" s="604"/>
      <c r="I432" s="604"/>
      <c r="J432" s="604"/>
      <c r="K432" s="604"/>
      <c r="L432" s="604"/>
      <c r="M432" s="604"/>
      <c r="N432" s="604"/>
      <c r="O432" s="673"/>
      <c r="P432" s="673"/>
      <c r="Q432" s="673"/>
      <c r="R432" s="673"/>
      <c r="S432" s="673"/>
      <c r="T432" s="673"/>
      <c r="U432" s="673"/>
      <c r="V432" s="673"/>
      <c r="W432" s="673"/>
      <c r="X432" s="673"/>
      <c r="Y432" s="673"/>
      <c r="Z432" s="673"/>
      <c r="AA432" s="673"/>
      <c r="AB432" s="673"/>
    </row>
    <row r="433" customFormat="false" ht="15" hidden="false" customHeight="false" outlineLevel="0" collapsed="false">
      <c r="A433" s="673"/>
      <c r="B433" s="604"/>
      <c r="C433" s="604"/>
      <c r="D433" s="604"/>
      <c r="E433" s="604"/>
      <c r="F433" s="604"/>
      <c r="G433" s="604"/>
      <c r="H433" s="604"/>
      <c r="I433" s="604"/>
      <c r="J433" s="604"/>
      <c r="K433" s="604"/>
      <c r="L433" s="604"/>
      <c r="M433" s="604"/>
      <c r="N433" s="604"/>
      <c r="O433" s="673"/>
      <c r="P433" s="673"/>
      <c r="Q433" s="673"/>
      <c r="R433" s="673"/>
      <c r="S433" s="673"/>
      <c r="T433" s="673"/>
      <c r="U433" s="673"/>
      <c r="V433" s="673"/>
      <c r="W433" s="673"/>
      <c r="X433" s="673"/>
      <c r="Y433" s="673"/>
      <c r="Z433" s="673"/>
      <c r="AA433" s="673"/>
      <c r="AB433" s="673"/>
    </row>
    <row r="434" customFormat="false" ht="15" hidden="false" customHeight="false" outlineLevel="0" collapsed="false">
      <c r="A434" s="673"/>
      <c r="B434" s="604"/>
      <c r="C434" s="604"/>
      <c r="D434" s="604"/>
      <c r="E434" s="604"/>
      <c r="F434" s="604"/>
      <c r="G434" s="604"/>
      <c r="H434" s="604"/>
      <c r="I434" s="604"/>
      <c r="J434" s="604"/>
      <c r="K434" s="604"/>
      <c r="L434" s="604"/>
      <c r="M434" s="604"/>
      <c r="N434" s="604"/>
      <c r="O434" s="673"/>
      <c r="P434" s="673"/>
      <c r="Q434" s="673"/>
      <c r="R434" s="673"/>
      <c r="S434" s="673"/>
      <c r="T434" s="673"/>
      <c r="U434" s="673"/>
      <c r="V434" s="673"/>
      <c r="W434" s="673"/>
      <c r="X434" s="673"/>
      <c r="Y434" s="673"/>
      <c r="Z434" s="673"/>
      <c r="AA434" s="673"/>
      <c r="AB434" s="673"/>
    </row>
    <row r="435" customFormat="false" ht="15" hidden="false" customHeight="false" outlineLevel="0" collapsed="false">
      <c r="A435" s="673"/>
      <c r="B435" s="604"/>
      <c r="C435" s="604"/>
      <c r="D435" s="604"/>
      <c r="E435" s="604"/>
      <c r="F435" s="604"/>
      <c r="G435" s="604"/>
      <c r="H435" s="604"/>
      <c r="I435" s="604"/>
      <c r="J435" s="604"/>
      <c r="K435" s="604"/>
      <c r="L435" s="604"/>
      <c r="M435" s="604"/>
      <c r="N435" s="604"/>
      <c r="O435" s="673"/>
      <c r="P435" s="673"/>
      <c r="Q435" s="673"/>
      <c r="R435" s="673"/>
      <c r="S435" s="673"/>
      <c r="T435" s="673"/>
      <c r="U435" s="673"/>
      <c r="V435" s="673"/>
      <c r="W435" s="673"/>
      <c r="X435" s="673"/>
      <c r="Y435" s="673"/>
      <c r="Z435" s="673"/>
      <c r="AA435" s="673"/>
      <c r="AB435" s="673"/>
    </row>
    <row r="436" customFormat="false" ht="15" hidden="false" customHeight="false" outlineLevel="0" collapsed="false">
      <c r="A436" s="673"/>
      <c r="B436" s="604"/>
      <c r="C436" s="604"/>
      <c r="D436" s="604"/>
      <c r="E436" s="604"/>
      <c r="F436" s="604"/>
      <c r="G436" s="604"/>
      <c r="H436" s="604"/>
      <c r="I436" s="604"/>
      <c r="J436" s="604"/>
      <c r="K436" s="604"/>
      <c r="L436" s="604"/>
      <c r="M436" s="604"/>
      <c r="N436" s="604"/>
      <c r="O436" s="673"/>
      <c r="P436" s="673"/>
      <c r="Q436" s="673"/>
      <c r="R436" s="673"/>
      <c r="S436" s="673"/>
      <c r="T436" s="673"/>
      <c r="U436" s="673"/>
      <c r="V436" s="673"/>
      <c r="W436" s="673"/>
      <c r="X436" s="673"/>
      <c r="Y436" s="673"/>
      <c r="Z436" s="673"/>
      <c r="AA436" s="673"/>
      <c r="AB436" s="673"/>
    </row>
    <row r="437" customFormat="false" ht="15" hidden="false" customHeight="false" outlineLevel="0" collapsed="false">
      <c r="A437" s="673"/>
      <c r="B437" s="604"/>
      <c r="C437" s="604"/>
      <c r="D437" s="604"/>
      <c r="E437" s="604"/>
      <c r="F437" s="604"/>
      <c r="G437" s="604"/>
      <c r="H437" s="604"/>
      <c r="I437" s="604"/>
      <c r="J437" s="604"/>
      <c r="K437" s="604"/>
      <c r="L437" s="604"/>
      <c r="M437" s="604"/>
      <c r="N437" s="604"/>
      <c r="O437" s="673"/>
      <c r="P437" s="673"/>
      <c r="Q437" s="673"/>
      <c r="R437" s="673"/>
      <c r="S437" s="673"/>
      <c r="T437" s="673"/>
      <c r="U437" s="673"/>
      <c r="V437" s="673"/>
      <c r="W437" s="673"/>
      <c r="X437" s="673"/>
      <c r="Y437" s="673"/>
      <c r="Z437" s="673"/>
      <c r="AA437" s="673"/>
      <c r="AB437" s="673"/>
    </row>
    <row r="438" customFormat="false" ht="15" hidden="false" customHeight="false" outlineLevel="0" collapsed="false">
      <c r="A438" s="673"/>
      <c r="B438" s="604"/>
      <c r="C438" s="604"/>
      <c r="D438" s="604"/>
      <c r="E438" s="604"/>
      <c r="F438" s="604"/>
      <c r="G438" s="604"/>
      <c r="H438" s="604"/>
      <c r="I438" s="604"/>
      <c r="J438" s="604"/>
      <c r="K438" s="604"/>
      <c r="L438" s="604"/>
      <c r="M438" s="604"/>
      <c r="N438" s="604"/>
      <c r="O438" s="673"/>
      <c r="P438" s="673"/>
      <c r="Q438" s="673"/>
      <c r="R438" s="673"/>
      <c r="S438" s="673"/>
      <c r="T438" s="673"/>
      <c r="U438" s="673"/>
      <c r="V438" s="673"/>
      <c r="W438" s="673"/>
      <c r="X438" s="673"/>
      <c r="Y438" s="673"/>
      <c r="Z438" s="673"/>
      <c r="AA438" s="673"/>
      <c r="AB438" s="673"/>
    </row>
    <row r="439" customFormat="false" ht="15" hidden="false" customHeight="false" outlineLevel="0" collapsed="false">
      <c r="A439" s="673"/>
      <c r="B439" s="604"/>
      <c r="C439" s="604"/>
      <c r="D439" s="604"/>
      <c r="E439" s="604"/>
      <c r="F439" s="604"/>
      <c r="G439" s="604"/>
      <c r="H439" s="604"/>
      <c r="I439" s="604"/>
      <c r="J439" s="604"/>
      <c r="K439" s="604"/>
      <c r="L439" s="604"/>
      <c r="M439" s="604"/>
      <c r="N439" s="604"/>
      <c r="O439" s="673"/>
      <c r="P439" s="673"/>
      <c r="Q439" s="673"/>
      <c r="R439" s="673"/>
      <c r="S439" s="673"/>
      <c r="T439" s="673"/>
      <c r="U439" s="673"/>
      <c r="V439" s="673"/>
      <c r="W439" s="673"/>
      <c r="X439" s="673"/>
      <c r="Y439" s="673"/>
      <c r="Z439" s="673"/>
      <c r="AA439" s="673"/>
      <c r="AB439" s="673"/>
    </row>
    <row r="440" customFormat="false" ht="15" hidden="false" customHeight="false" outlineLevel="0" collapsed="false">
      <c r="A440" s="673"/>
      <c r="B440" s="604"/>
      <c r="C440" s="604"/>
      <c r="D440" s="604"/>
      <c r="E440" s="604"/>
      <c r="F440" s="604"/>
      <c r="G440" s="604"/>
      <c r="H440" s="604"/>
      <c r="I440" s="604"/>
      <c r="J440" s="604"/>
      <c r="K440" s="604"/>
      <c r="L440" s="604"/>
      <c r="M440" s="604"/>
      <c r="N440" s="604"/>
      <c r="O440" s="673"/>
      <c r="P440" s="673"/>
      <c r="Q440" s="673"/>
      <c r="R440" s="673"/>
      <c r="S440" s="673"/>
      <c r="T440" s="673"/>
      <c r="U440" s="673"/>
      <c r="V440" s="673"/>
      <c r="W440" s="673"/>
      <c r="X440" s="673"/>
      <c r="Y440" s="673"/>
      <c r="Z440" s="673"/>
      <c r="AA440" s="673"/>
      <c r="AB440" s="673"/>
    </row>
    <row r="441" customFormat="false" ht="15" hidden="false" customHeight="false" outlineLevel="0" collapsed="false">
      <c r="A441" s="673"/>
      <c r="B441" s="604"/>
      <c r="C441" s="604"/>
      <c r="D441" s="604"/>
      <c r="E441" s="604"/>
      <c r="F441" s="604"/>
      <c r="G441" s="604"/>
      <c r="H441" s="604"/>
      <c r="I441" s="604"/>
      <c r="J441" s="604"/>
      <c r="K441" s="604"/>
      <c r="L441" s="604"/>
      <c r="M441" s="604"/>
      <c r="N441" s="604"/>
      <c r="O441" s="673"/>
      <c r="P441" s="673"/>
      <c r="Q441" s="673"/>
      <c r="R441" s="673"/>
      <c r="S441" s="673"/>
      <c r="T441" s="673"/>
      <c r="U441" s="673"/>
      <c r="V441" s="673"/>
      <c r="W441" s="673"/>
      <c r="X441" s="673"/>
      <c r="Y441" s="673"/>
      <c r="Z441" s="673"/>
      <c r="AA441" s="673"/>
      <c r="AB441" s="673"/>
    </row>
    <row r="442" customFormat="false" ht="15" hidden="false" customHeight="false" outlineLevel="0" collapsed="false">
      <c r="A442" s="673"/>
      <c r="B442" s="604"/>
      <c r="C442" s="604"/>
      <c r="D442" s="604"/>
      <c r="E442" s="604"/>
      <c r="F442" s="604"/>
      <c r="G442" s="604"/>
      <c r="H442" s="604"/>
      <c r="I442" s="604"/>
      <c r="J442" s="604"/>
      <c r="K442" s="604"/>
      <c r="L442" s="604"/>
      <c r="M442" s="604"/>
      <c r="N442" s="604"/>
      <c r="O442" s="673"/>
      <c r="P442" s="673"/>
      <c r="Q442" s="673"/>
      <c r="R442" s="673"/>
      <c r="S442" s="673"/>
      <c r="T442" s="673"/>
      <c r="U442" s="673"/>
      <c r="V442" s="673"/>
      <c r="W442" s="673"/>
      <c r="X442" s="673"/>
      <c r="Y442" s="673"/>
      <c r="Z442" s="673"/>
      <c r="AA442" s="673"/>
      <c r="AB442" s="673"/>
    </row>
    <row r="443" customFormat="false" ht="15" hidden="false" customHeight="false" outlineLevel="0" collapsed="false">
      <c r="A443" s="673"/>
      <c r="B443" s="604"/>
      <c r="C443" s="604"/>
      <c r="D443" s="604"/>
      <c r="E443" s="604"/>
      <c r="F443" s="604"/>
      <c r="G443" s="604"/>
      <c r="H443" s="604"/>
      <c r="I443" s="604"/>
      <c r="J443" s="604"/>
      <c r="K443" s="604"/>
      <c r="L443" s="604"/>
      <c r="M443" s="604"/>
      <c r="N443" s="604"/>
      <c r="O443" s="673"/>
      <c r="P443" s="673"/>
      <c r="Q443" s="673"/>
      <c r="R443" s="673"/>
      <c r="S443" s="673"/>
      <c r="T443" s="673"/>
      <c r="U443" s="673"/>
      <c r="V443" s="673"/>
      <c r="W443" s="673"/>
      <c r="X443" s="673"/>
      <c r="Y443" s="673"/>
      <c r="Z443" s="673"/>
      <c r="AA443" s="673"/>
      <c r="AB443" s="673"/>
    </row>
    <row r="444" customFormat="false" ht="15" hidden="false" customHeight="false" outlineLevel="0" collapsed="false">
      <c r="A444" s="673"/>
      <c r="B444" s="604"/>
      <c r="C444" s="604"/>
      <c r="D444" s="604"/>
      <c r="E444" s="604"/>
      <c r="F444" s="604"/>
      <c r="G444" s="604"/>
      <c r="H444" s="604"/>
      <c r="I444" s="604"/>
      <c r="J444" s="604"/>
      <c r="K444" s="604"/>
      <c r="L444" s="604"/>
      <c r="M444" s="604"/>
      <c r="N444" s="604"/>
      <c r="O444" s="673"/>
      <c r="P444" s="673"/>
      <c r="Q444" s="673"/>
      <c r="R444" s="673"/>
      <c r="S444" s="673"/>
      <c r="T444" s="673"/>
      <c r="U444" s="673"/>
      <c r="V444" s="673"/>
      <c r="W444" s="673"/>
      <c r="X444" s="673"/>
      <c r="Y444" s="673"/>
      <c r="Z444" s="673"/>
      <c r="AA444" s="673"/>
      <c r="AB444" s="673"/>
    </row>
    <row r="445" customFormat="false" ht="15" hidden="false" customHeight="false" outlineLevel="0" collapsed="false">
      <c r="A445" s="673"/>
      <c r="B445" s="604"/>
      <c r="C445" s="604"/>
      <c r="D445" s="604"/>
      <c r="E445" s="604"/>
      <c r="F445" s="604"/>
      <c r="G445" s="604"/>
      <c r="H445" s="604"/>
      <c r="I445" s="604"/>
      <c r="J445" s="604"/>
      <c r="K445" s="604"/>
      <c r="L445" s="604"/>
      <c r="M445" s="604"/>
      <c r="N445" s="604"/>
      <c r="O445" s="673"/>
      <c r="P445" s="673"/>
      <c r="Q445" s="673"/>
      <c r="R445" s="673"/>
      <c r="S445" s="673"/>
      <c r="T445" s="673"/>
      <c r="U445" s="673"/>
      <c r="V445" s="673"/>
      <c r="W445" s="673"/>
      <c r="X445" s="673"/>
      <c r="Y445" s="673"/>
      <c r="Z445" s="673"/>
      <c r="AA445" s="673"/>
      <c r="AB445" s="673"/>
    </row>
    <row r="446" customFormat="false" ht="15" hidden="false" customHeight="false" outlineLevel="0" collapsed="false">
      <c r="A446" s="673"/>
      <c r="B446" s="604"/>
      <c r="C446" s="604"/>
      <c r="D446" s="604"/>
      <c r="E446" s="604"/>
      <c r="F446" s="604"/>
      <c r="G446" s="604"/>
      <c r="H446" s="604"/>
      <c r="I446" s="604"/>
      <c r="J446" s="604"/>
      <c r="K446" s="604"/>
      <c r="L446" s="604"/>
      <c r="M446" s="604"/>
      <c r="N446" s="604"/>
      <c r="O446" s="673"/>
      <c r="P446" s="673"/>
      <c r="Q446" s="673"/>
      <c r="R446" s="673"/>
      <c r="S446" s="673"/>
      <c r="T446" s="673"/>
      <c r="U446" s="673"/>
      <c r="V446" s="673"/>
      <c r="W446" s="673"/>
      <c r="X446" s="673"/>
      <c r="Y446" s="673"/>
      <c r="Z446" s="673"/>
      <c r="AA446" s="673"/>
      <c r="AB446" s="673"/>
    </row>
    <row r="447" customFormat="false" ht="15" hidden="false" customHeight="false" outlineLevel="0" collapsed="false">
      <c r="A447" s="673"/>
      <c r="B447" s="604"/>
      <c r="C447" s="604"/>
      <c r="D447" s="604"/>
      <c r="E447" s="604"/>
      <c r="F447" s="604"/>
      <c r="G447" s="604"/>
      <c r="H447" s="604"/>
      <c r="I447" s="604"/>
      <c r="J447" s="604"/>
      <c r="K447" s="604"/>
      <c r="L447" s="604"/>
      <c r="M447" s="604"/>
      <c r="N447" s="604"/>
      <c r="O447" s="673"/>
      <c r="P447" s="673"/>
      <c r="Q447" s="673"/>
      <c r="R447" s="673"/>
      <c r="S447" s="673"/>
      <c r="T447" s="673"/>
      <c r="U447" s="673"/>
      <c r="V447" s="673"/>
      <c r="W447" s="673"/>
      <c r="X447" s="673"/>
      <c r="Y447" s="673"/>
      <c r="Z447" s="673"/>
      <c r="AA447" s="673"/>
      <c r="AB447" s="673"/>
    </row>
    <row r="448" customFormat="false" ht="15" hidden="false" customHeight="false" outlineLevel="0" collapsed="false">
      <c r="A448" s="673"/>
      <c r="B448" s="604"/>
      <c r="C448" s="604"/>
      <c r="D448" s="604"/>
      <c r="E448" s="604"/>
      <c r="F448" s="604"/>
      <c r="G448" s="604"/>
      <c r="H448" s="604"/>
      <c r="I448" s="604"/>
      <c r="J448" s="604"/>
      <c r="K448" s="604"/>
      <c r="L448" s="604"/>
      <c r="M448" s="604"/>
      <c r="N448" s="604"/>
      <c r="O448" s="673"/>
      <c r="P448" s="673"/>
      <c r="Q448" s="673"/>
      <c r="R448" s="673"/>
      <c r="S448" s="673"/>
      <c r="T448" s="673"/>
      <c r="U448" s="673"/>
      <c r="V448" s="673"/>
      <c r="W448" s="673"/>
      <c r="X448" s="673"/>
      <c r="Y448" s="673"/>
      <c r="Z448" s="673"/>
      <c r="AA448" s="673"/>
      <c r="AB448" s="673"/>
    </row>
    <row r="449" customFormat="false" ht="15" hidden="false" customHeight="false" outlineLevel="0" collapsed="false">
      <c r="A449" s="673"/>
      <c r="B449" s="604"/>
      <c r="C449" s="604"/>
      <c r="D449" s="604"/>
      <c r="E449" s="604"/>
      <c r="F449" s="604"/>
      <c r="G449" s="604"/>
      <c r="H449" s="604"/>
      <c r="I449" s="604"/>
      <c r="J449" s="604"/>
      <c r="K449" s="604"/>
      <c r="L449" s="604"/>
      <c r="M449" s="604"/>
      <c r="N449" s="604"/>
      <c r="O449" s="673"/>
      <c r="P449" s="673"/>
      <c r="Q449" s="673"/>
      <c r="R449" s="673"/>
      <c r="S449" s="673"/>
      <c r="T449" s="673"/>
      <c r="U449" s="673"/>
      <c r="V449" s="673"/>
      <c r="W449" s="673"/>
      <c r="X449" s="673"/>
      <c r="Y449" s="673"/>
      <c r="Z449" s="673"/>
      <c r="AA449" s="673"/>
      <c r="AB449" s="673"/>
    </row>
    <row r="450" customFormat="false" ht="15" hidden="false" customHeight="false" outlineLevel="0" collapsed="false">
      <c r="A450" s="673"/>
      <c r="B450" s="604"/>
      <c r="C450" s="604"/>
      <c r="D450" s="604"/>
      <c r="E450" s="604"/>
      <c r="F450" s="604"/>
      <c r="G450" s="604"/>
      <c r="H450" s="604"/>
      <c r="I450" s="604"/>
      <c r="J450" s="604"/>
      <c r="K450" s="604"/>
      <c r="L450" s="604"/>
      <c r="M450" s="604"/>
      <c r="N450" s="604"/>
      <c r="O450" s="673"/>
      <c r="P450" s="673"/>
      <c r="Q450" s="673"/>
      <c r="R450" s="673"/>
      <c r="S450" s="673"/>
      <c r="T450" s="673"/>
      <c r="U450" s="673"/>
      <c r="V450" s="673"/>
      <c r="W450" s="673"/>
      <c r="X450" s="673"/>
      <c r="Y450" s="673"/>
      <c r="Z450" s="673"/>
      <c r="AA450" s="673"/>
      <c r="AB450" s="673"/>
    </row>
    <row r="451" customFormat="false" ht="15" hidden="false" customHeight="false" outlineLevel="0" collapsed="false">
      <c r="A451" s="673"/>
      <c r="B451" s="604"/>
      <c r="C451" s="604"/>
      <c r="D451" s="604"/>
      <c r="E451" s="604"/>
      <c r="F451" s="604"/>
      <c r="G451" s="604"/>
      <c r="H451" s="604"/>
      <c r="I451" s="604"/>
      <c r="J451" s="604"/>
      <c r="K451" s="604"/>
      <c r="L451" s="604"/>
      <c r="M451" s="604"/>
      <c r="N451" s="604"/>
      <c r="O451" s="673"/>
      <c r="P451" s="673"/>
      <c r="Q451" s="673"/>
      <c r="R451" s="673"/>
      <c r="S451" s="673"/>
      <c r="T451" s="673"/>
      <c r="U451" s="673"/>
      <c r="V451" s="673"/>
      <c r="W451" s="673"/>
      <c r="X451" s="673"/>
      <c r="Y451" s="673"/>
      <c r="Z451" s="673"/>
      <c r="AA451" s="673"/>
      <c r="AB451" s="673"/>
    </row>
    <row r="452" customFormat="false" ht="15" hidden="false" customHeight="false" outlineLevel="0" collapsed="false">
      <c r="A452" s="673"/>
      <c r="B452" s="604"/>
      <c r="C452" s="604"/>
      <c r="D452" s="604"/>
      <c r="E452" s="604"/>
      <c r="F452" s="604"/>
      <c r="G452" s="604"/>
      <c r="H452" s="604"/>
      <c r="I452" s="604"/>
      <c r="J452" s="604"/>
      <c r="K452" s="604"/>
      <c r="L452" s="604"/>
      <c r="M452" s="604"/>
      <c r="N452" s="604"/>
      <c r="O452" s="673"/>
      <c r="P452" s="673"/>
      <c r="Q452" s="673"/>
      <c r="R452" s="673"/>
      <c r="S452" s="673"/>
      <c r="T452" s="673"/>
      <c r="U452" s="673"/>
      <c r="V452" s="673"/>
      <c r="W452" s="673"/>
      <c r="X452" s="673"/>
      <c r="Y452" s="673"/>
      <c r="Z452" s="673"/>
      <c r="AA452" s="673"/>
      <c r="AB452" s="673"/>
    </row>
    <row r="453" customFormat="false" ht="15" hidden="false" customHeight="false" outlineLevel="0" collapsed="false">
      <c r="A453" s="673"/>
      <c r="B453" s="604"/>
      <c r="C453" s="604"/>
      <c r="D453" s="604"/>
      <c r="E453" s="604"/>
      <c r="F453" s="604"/>
      <c r="G453" s="604"/>
      <c r="H453" s="604"/>
      <c r="I453" s="604"/>
      <c r="J453" s="604"/>
      <c r="K453" s="604"/>
      <c r="L453" s="604"/>
      <c r="M453" s="604"/>
      <c r="N453" s="604"/>
      <c r="O453" s="673"/>
      <c r="P453" s="673"/>
      <c r="Q453" s="673"/>
      <c r="R453" s="673"/>
      <c r="S453" s="673"/>
      <c r="T453" s="673"/>
      <c r="U453" s="673"/>
      <c r="V453" s="673"/>
      <c r="W453" s="673"/>
      <c r="X453" s="673"/>
      <c r="Y453" s="673"/>
      <c r="Z453" s="673"/>
      <c r="AA453" s="673"/>
      <c r="AB453" s="673"/>
    </row>
    <row r="454" customFormat="false" ht="15" hidden="false" customHeight="false" outlineLevel="0" collapsed="false">
      <c r="A454" s="673"/>
      <c r="B454" s="604"/>
      <c r="C454" s="604"/>
      <c r="D454" s="604"/>
      <c r="E454" s="604"/>
      <c r="F454" s="604"/>
      <c r="G454" s="604"/>
      <c r="H454" s="604"/>
      <c r="I454" s="604"/>
      <c r="J454" s="604"/>
      <c r="K454" s="604"/>
      <c r="L454" s="604"/>
      <c r="M454" s="604"/>
      <c r="N454" s="604"/>
      <c r="O454" s="673"/>
      <c r="P454" s="673"/>
      <c r="Q454" s="673"/>
      <c r="R454" s="673"/>
      <c r="S454" s="673"/>
      <c r="T454" s="673"/>
      <c r="U454" s="673"/>
      <c r="V454" s="673"/>
      <c r="W454" s="673"/>
      <c r="X454" s="673"/>
      <c r="Y454" s="673"/>
      <c r="Z454" s="673"/>
      <c r="AA454" s="673"/>
      <c r="AB454" s="673"/>
    </row>
    <row r="455" customFormat="false" ht="15" hidden="false" customHeight="false" outlineLevel="0" collapsed="false">
      <c r="A455" s="673"/>
      <c r="B455" s="604"/>
      <c r="C455" s="604"/>
      <c r="D455" s="604"/>
      <c r="E455" s="604"/>
      <c r="F455" s="604"/>
      <c r="G455" s="604"/>
      <c r="H455" s="604"/>
      <c r="I455" s="604"/>
      <c r="J455" s="604"/>
      <c r="K455" s="604"/>
      <c r="L455" s="604"/>
      <c r="M455" s="604"/>
      <c r="N455" s="604"/>
      <c r="O455" s="673"/>
      <c r="P455" s="673"/>
      <c r="Q455" s="673"/>
      <c r="R455" s="673"/>
      <c r="S455" s="673"/>
      <c r="T455" s="673"/>
      <c r="U455" s="673"/>
      <c r="V455" s="673"/>
      <c r="W455" s="673"/>
      <c r="X455" s="673"/>
      <c r="Y455" s="673"/>
      <c r="Z455" s="673"/>
      <c r="AA455" s="673"/>
      <c r="AB455" s="673"/>
    </row>
    <row r="456" customFormat="false" ht="15" hidden="false" customHeight="false" outlineLevel="0" collapsed="false">
      <c r="A456" s="673"/>
      <c r="B456" s="604"/>
      <c r="C456" s="604"/>
      <c r="D456" s="604"/>
      <c r="E456" s="604"/>
      <c r="F456" s="604"/>
      <c r="G456" s="604"/>
      <c r="H456" s="604"/>
      <c r="I456" s="604"/>
      <c r="J456" s="604"/>
      <c r="K456" s="604"/>
      <c r="L456" s="604"/>
      <c r="M456" s="604"/>
      <c r="N456" s="604"/>
      <c r="O456" s="673"/>
      <c r="P456" s="673"/>
      <c r="Q456" s="673"/>
      <c r="R456" s="673"/>
      <c r="S456" s="673"/>
      <c r="T456" s="673"/>
      <c r="U456" s="673"/>
      <c r="V456" s="673"/>
      <c r="W456" s="673"/>
      <c r="X456" s="673"/>
      <c r="Y456" s="673"/>
      <c r="Z456" s="673"/>
      <c r="AA456" s="673"/>
      <c r="AB456" s="673"/>
    </row>
    <row r="457" customFormat="false" ht="15" hidden="false" customHeight="false" outlineLevel="0" collapsed="false">
      <c r="A457" s="673"/>
      <c r="B457" s="604"/>
      <c r="C457" s="604"/>
      <c r="D457" s="604"/>
      <c r="E457" s="604"/>
      <c r="F457" s="604"/>
      <c r="G457" s="604"/>
      <c r="H457" s="604"/>
      <c r="I457" s="604"/>
      <c r="J457" s="604"/>
      <c r="K457" s="604"/>
      <c r="L457" s="604"/>
      <c r="M457" s="604"/>
      <c r="N457" s="604"/>
      <c r="O457" s="673"/>
      <c r="P457" s="673"/>
      <c r="Q457" s="673"/>
      <c r="R457" s="673"/>
      <c r="S457" s="673"/>
      <c r="T457" s="673"/>
      <c r="U457" s="673"/>
      <c r="V457" s="673"/>
      <c r="W457" s="673"/>
      <c r="X457" s="673"/>
      <c r="Y457" s="673"/>
      <c r="Z457" s="673"/>
      <c r="AA457" s="673"/>
      <c r="AB457" s="673"/>
    </row>
    <row r="458" customFormat="false" ht="15" hidden="false" customHeight="false" outlineLevel="0" collapsed="false">
      <c r="A458" s="673"/>
      <c r="B458" s="604"/>
      <c r="C458" s="604"/>
      <c r="D458" s="604"/>
      <c r="E458" s="604"/>
      <c r="F458" s="604"/>
      <c r="G458" s="604"/>
      <c r="H458" s="604"/>
      <c r="I458" s="604"/>
      <c r="J458" s="604"/>
      <c r="K458" s="604"/>
      <c r="L458" s="604"/>
      <c r="M458" s="604"/>
      <c r="N458" s="604"/>
      <c r="O458" s="673"/>
      <c r="P458" s="673"/>
      <c r="Q458" s="673"/>
      <c r="R458" s="673"/>
      <c r="S458" s="673"/>
      <c r="T458" s="673"/>
      <c r="U458" s="673"/>
      <c r="V458" s="673"/>
      <c r="W458" s="673"/>
      <c r="X458" s="673"/>
      <c r="Y458" s="673"/>
      <c r="Z458" s="673"/>
      <c r="AA458" s="673"/>
      <c r="AB458" s="673"/>
    </row>
    <row r="459" customFormat="false" ht="15" hidden="false" customHeight="false" outlineLevel="0" collapsed="false">
      <c r="A459" s="673"/>
      <c r="B459" s="604"/>
      <c r="C459" s="604"/>
      <c r="D459" s="604"/>
      <c r="E459" s="604"/>
      <c r="F459" s="604"/>
      <c r="G459" s="604"/>
      <c r="H459" s="604"/>
      <c r="I459" s="604"/>
      <c r="J459" s="604"/>
      <c r="K459" s="604"/>
      <c r="L459" s="604"/>
      <c r="M459" s="604"/>
      <c r="N459" s="604"/>
      <c r="O459" s="673"/>
      <c r="P459" s="673"/>
      <c r="Q459" s="673"/>
      <c r="R459" s="673"/>
      <c r="S459" s="673"/>
      <c r="T459" s="673"/>
      <c r="U459" s="673"/>
      <c r="V459" s="673"/>
      <c r="W459" s="673"/>
      <c r="X459" s="673"/>
      <c r="Y459" s="673"/>
      <c r="Z459" s="673"/>
      <c r="AA459" s="673"/>
      <c r="AB459" s="673"/>
    </row>
    <row r="460" customFormat="false" ht="15" hidden="false" customHeight="false" outlineLevel="0" collapsed="false">
      <c r="A460" s="673"/>
      <c r="B460" s="604"/>
      <c r="C460" s="604"/>
      <c r="D460" s="604"/>
      <c r="E460" s="604"/>
      <c r="F460" s="604"/>
      <c r="G460" s="604"/>
      <c r="H460" s="604"/>
      <c r="I460" s="604"/>
      <c r="J460" s="604"/>
      <c r="K460" s="604"/>
      <c r="L460" s="604"/>
      <c r="M460" s="604"/>
      <c r="N460" s="604"/>
      <c r="O460" s="673"/>
      <c r="P460" s="673"/>
      <c r="Q460" s="673"/>
      <c r="R460" s="673"/>
      <c r="S460" s="673"/>
      <c r="T460" s="673"/>
      <c r="U460" s="673"/>
      <c r="V460" s="673"/>
      <c r="W460" s="673"/>
      <c r="X460" s="673"/>
      <c r="Y460" s="673"/>
      <c r="Z460" s="673"/>
      <c r="AA460" s="673"/>
      <c r="AB460" s="673"/>
    </row>
    <row r="461" customFormat="false" ht="15" hidden="false" customHeight="false" outlineLevel="0" collapsed="false">
      <c r="A461" s="673"/>
      <c r="B461" s="604"/>
      <c r="C461" s="604"/>
      <c r="D461" s="604"/>
      <c r="E461" s="604"/>
      <c r="F461" s="604"/>
      <c r="G461" s="604"/>
      <c r="H461" s="604"/>
      <c r="I461" s="604"/>
      <c r="J461" s="604"/>
      <c r="K461" s="604"/>
      <c r="L461" s="604"/>
      <c r="M461" s="604"/>
      <c r="N461" s="604"/>
      <c r="O461" s="673"/>
      <c r="P461" s="673"/>
      <c r="Q461" s="673"/>
      <c r="R461" s="673"/>
      <c r="S461" s="673"/>
      <c r="T461" s="673"/>
      <c r="U461" s="673"/>
      <c r="V461" s="673"/>
      <c r="W461" s="673"/>
      <c r="X461" s="673"/>
      <c r="Y461" s="673"/>
      <c r="Z461" s="673"/>
      <c r="AA461" s="673"/>
      <c r="AB461" s="673"/>
    </row>
    <row r="462" customFormat="false" ht="15" hidden="false" customHeight="false" outlineLevel="0" collapsed="false">
      <c r="A462" s="673"/>
      <c r="B462" s="604"/>
      <c r="C462" s="604"/>
      <c r="D462" s="604"/>
      <c r="E462" s="604"/>
      <c r="F462" s="604"/>
      <c r="G462" s="604"/>
      <c r="H462" s="604"/>
      <c r="I462" s="604"/>
      <c r="J462" s="604"/>
      <c r="K462" s="604"/>
      <c r="L462" s="604"/>
      <c r="M462" s="604"/>
      <c r="N462" s="604"/>
      <c r="O462" s="673"/>
      <c r="P462" s="673"/>
      <c r="Q462" s="673"/>
      <c r="R462" s="673"/>
      <c r="S462" s="673"/>
      <c r="T462" s="673"/>
      <c r="U462" s="673"/>
      <c r="V462" s="673"/>
      <c r="W462" s="673"/>
      <c r="X462" s="673"/>
      <c r="Y462" s="673"/>
      <c r="Z462" s="673"/>
      <c r="AA462" s="673"/>
      <c r="AB462" s="673"/>
    </row>
    <row r="463" customFormat="false" ht="15" hidden="false" customHeight="false" outlineLevel="0" collapsed="false">
      <c r="A463" s="673"/>
      <c r="B463" s="604"/>
      <c r="C463" s="604"/>
      <c r="D463" s="604"/>
      <c r="E463" s="604"/>
      <c r="F463" s="604"/>
      <c r="G463" s="604"/>
      <c r="H463" s="604"/>
      <c r="I463" s="604"/>
      <c r="J463" s="604"/>
      <c r="K463" s="604"/>
      <c r="L463" s="604"/>
      <c r="M463" s="604"/>
      <c r="N463" s="604"/>
      <c r="O463" s="673"/>
      <c r="P463" s="673"/>
      <c r="Q463" s="673"/>
      <c r="R463" s="673"/>
      <c r="S463" s="673"/>
      <c r="T463" s="673"/>
      <c r="U463" s="673"/>
      <c r="V463" s="673"/>
      <c r="W463" s="673"/>
      <c r="X463" s="673"/>
      <c r="Y463" s="673"/>
      <c r="Z463" s="673"/>
      <c r="AA463" s="673"/>
      <c r="AB463" s="673"/>
    </row>
    <row r="464" customFormat="false" ht="15" hidden="false" customHeight="false" outlineLevel="0" collapsed="false">
      <c r="A464" s="673"/>
      <c r="B464" s="604"/>
      <c r="C464" s="604"/>
      <c r="D464" s="604"/>
      <c r="E464" s="604"/>
      <c r="F464" s="604"/>
      <c r="G464" s="604"/>
      <c r="H464" s="604"/>
      <c r="I464" s="604"/>
      <c r="J464" s="604"/>
      <c r="K464" s="604"/>
      <c r="L464" s="604"/>
      <c r="M464" s="604"/>
      <c r="N464" s="604"/>
      <c r="O464" s="673"/>
      <c r="P464" s="673"/>
      <c r="Q464" s="673"/>
      <c r="R464" s="673"/>
      <c r="S464" s="673"/>
      <c r="T464" s="673"/>
      <c r="U464" s="673"/>
      <c r="V464" s="673"/>
      <c r="W464" s="673"/>
      <c r="X464" s="673"/>
      <c r="Y464" s="673"/>
      <c r="Z464" s="673"/>
      <c r="AA464" s="673"/>
      <c r="AB464" s="673"/>
    </row>
    <row r="465" customFormat="false" ht="15" hidden="false" customHeight="false" outlineLevel="0" collapsed="false">
      <c r="A465" s="673"/>
      <c r="B465" s="604"/>
      <c r="C465" s="604"/>
      <c r="D465" s="604"/>
      <c r="E465" s="604"/>
      <c r="F465" s="604"/>
      <c r="G465" s="604"/>
      <c r="H465" s="604"/>
      <c r="I465" s="604"/>
      <c r="J465" s="604"/>
      <c r="K465" s="604"/>
      <c r="L465" s="604"/>
      <c r="M465" s="604"/>
      <c r="N465" s="604"/>
      <c r="O465" s="673"/>
      <c r="P465" s="673"/>
      <c r="Q465" s="673"/>
      <c r="R465" s="673"/>
      <c r="S465" s="673"/>
      <c r="T465" s="673"/>
      <c r="U465" s="673"/>
      <c r="V465" s="673"/>
      <c r="W465" s="673"/>
      <c r="X465" s="673"/>
      <c r="Y465" s="673"/>
      <c r="Z465" s="673"/>
      <c r="AA465" s="673"/>
      <c r="AB465" s="673"/>
    </row>
    <row r="466" customFormat="false" ht="15" hidden="false" customHeight="false" outlineLevel="0" collapsed="false">
      <c r="A466" s="673"/>
      <c r="B466" s="604"/>
      <c r="C466" s="604"/>
      <c r="D466" s="604"/>
      <c r="E466" s="604"/>
      <c r="F466" s="604"/>
      <c r="G466" s="604"/>
      <c r="H466" s="604"/>
      <c r="I466" s="604"/>
      <c r="J466" s="604"/>
      <c r="K466" s="604"/>
      <c r="L466" s="604"/>
      <c r="M466" s="604"/>
      <c r="N466" s="604"/>
      <c r="O466" s="673"/>
      <c r="P466" s="673"/>
      <c r="Q466" s="673"/>
      <c r="R466" s="673"/>
      <c r="S466" s="673"/>
      <c r="T466" s="673"/>
      <c r="U466" s="673"/>
      <c r="V466" s="673"/>
      <c r="W466" s="673"/>
      <c r="X466" s="673"/>
      <c r="Y466" s="673"/>
      <c r="Z466" s="673"/>
      <c r="AA466" s="673"/>
      <c r="AB466" s="673"/>
    </row>
    <row r="467" customFormat="false" ht="15" hidden="false" customHeight="false" outlineLevel="0" collapsed="false">
      <c r="A467" s="673"/>
      <c r="B467" s="604"/>
      <c r="C467" s="604"/>
      <c r="D467" s="604"/>
      <c r="E467" s="604"/>
      <c r="F467" s="604"/>
      <c r="G467" s="604"/>
      <c r="H467" s="604"/>
      <c r="I467" s="604"/>
      <c r="J467" s="604"/>
      <c r="K467" s="604"/>
      <c r="L467" s="604"/>
      <c r="M467" s="604"/>
      <c r="N467" s="604"/>
      <c r="O467" s="673"/>
      <c r="P467" s="673"/>
      <c r="Q467" s="673"/>
      <c r="R467" s="673"/>
      <c r="S467" s="673"/>
      <c r="T467" s="673"/>
      <c r="U467" s="673"/>
      <c r="V467" s="673"/>
      <c r="W467" s="673"/>
      <c r="X467" s="673"/>
      <c r="Y467" s="673"/>
      <c r="Z467" s="673"/>
      <c r="AA467" s="673"/>
      <c r="AB467" s="673"/>
    </row>
    <row r="468" customFormat="false" ht="15" hidden="false" customHeight="false" outlineLevel="0" collapsed="false">
      <c r="A468" s="673"/>
      <c r="B468" s="604"/>
      <c r="C468" s="604"/>
      <c r="D468" s="604"/>
      <c r="E468" s="604"/>
      <c r="F468" s="604"/>
      <c r="G468" s="604"/>
      <c r="H468" s="604"/>
      <c r="I468" s="604"/>
      <c r="J468" s="604"/>
      <c r="K468" s="604"/>
      <c r="L468" s="604"/>
      <c r="M468" s="604"/>
      <c r="N468" s="604"/>
      <c r="O468" s="673"/>
      <c r="P468" s="673"/>
      <c r="Q468" s="673"/>
      <c r="R468" s="673"/>
      <c r="S468" s="673"/>
      <c r="T468" s="673"/>
      <c r="U468" s="673"/>
      <c r="V468" s="673"/>
      <c r="W468" s="673"/>
      <c r="X468" s="673"/>
      <c r="Y468" s="673"/>
      <c r="Z468" s="673"/>
      <c r="AA468" s="673"/>
      <c r="AB468" s="673"/>
    </row>
    <row r="469" customFormat="false" ht="15" hidden="false" customHeight="false" outlineLevel="0" collapsed="false">
      <c r="A469" s="673"/>
      <c r="B469" s="604"/>
      <c r="C469" s="604"/>
      <c r="D469" s="604"/>
      <c r="E469" s="604"/>
      <c r="F469" s="604"/>
      <c r="G469" s="604"/>
      <c r="H469" s="604"/>
      <c r="I469" s="604"/>
      <c r="J469" s="604"/>
      <c r="K469" s="604"/>
      <c r="L469" s="604"/>
      <c r="M469" s="604"/>
      <c r="N469" s="604"/>
      <c r="O469" s="673"/>
      <c r="P469" s="673"/>
      <c r="Q469" s="673"/>
      <c r="R469" s="673"/>
      <c r="S469" s="673"/>
      <c r="T469" s="673"/>
      <c r="U469" s="673"/>
      <c r="V469" s="673"/>
      <c r="W469" s="673"/>
      <c r="X469" s="673"/>
      <c r="Y469" s="673"/>
      <c r="Z469" s="673"/>
      <c r="AA469" s="673"/>
      <c r="AB469" s="673"/>
    </row>
    <row r="470" customFormat="false" ht="15" hidden="false" customHeight="false" outlineLevel="0" collapsed="false">
      <c r="A470" s="673"/>
      <c r="B470" s="604"/>
      <c r="C470" s="604"/>
      <c r="D470" s="604"/>
      <c r="E470" s="604"/>
      <c r="F470" s="604"/>
      <c r="G470" s="604"/>
      <c r="H470" s="604"/>
      <c r="I470" s="604"/>
      <c r="J470" s="604"/>
      <c r="K470" s="604"/>
      <c r="L470" s="604"/>
      <c r="M470" s="604"/>
      <c r="N470" s="604"/>
      <c r="O470" s="673"/>
      <c r="P470" s="673"/>
      <c r="Q470" s="673"/>
      <c r="R470" s="673"/>
      <c r="S470" s="673"/>
      <c r="T470" s="673"/>
      <c r="U470" s="673"/>
      <c r="V470" s="673"/>
      <c r="W470" s="673"/>
      <c r="X470" s="673"/>
      <c r="Y470" s="673"/>
      <c r="Z470" s="673"/>
      <c r="AA470" s="673"/>
      <c r="AB470" s="673"/>
    </row>
    <row r="471" customFormat="false" ht="15" hidden="false" customHeight="false" outlineLevel="0" collapsed="false">
      <c r="A471" s="673"/>
      <c r="B471" s="604"/>
      <c r="C471" s="604"/>
      <c r="D471" s="604"/>
      <c r="E471" s="604"/>
      <c r="F471" s="604"/>
      <c r="G471" s="604"/>
      <c r="H471" s="604"/>
      <c r="I471" s="604"/>
      <c r="J471" s="604"/>
      <c r="K471" s="604"/>
      <c r="L471" s="604"/>
      <c r="M471" s="604"/>
      <c r="N471" s="604"/>
      <c r="O471" s="673"/>
      <c r="P471" s="673"/>
      <c r="Q471" s="673"/>
      <c r="R471" s="673"/>
      <c r="S471" s="673"/>
      <c r="T471" s="673"/>
      <c r="U471" s="673"/>
      <c r="V471" s="673"/>
      <c r="W471" s="673"/>
      <c r="X471" s="673"/>
      <c r="Y471" s="673"/>
      <c r="Z471" s="673"/>
      <c r="AA471" s="673"/>
      <c r="AB471" s="673"/>
    </row>
    <row r="472" customFormat="false" ht="15" hidden="false" customHeight="false" outlineLevel="0" collapsed="false">
      <c r="A472" s="673"/>
      <c r="B472" s="604"/>
      <c r="C472" s="604"/>
      <c r="D472" s="604"/>
      <c r="E472" s="604"/>
      <c r="F472" s="604"/>
      <c r="G472" s="604"/>
      <c r="H472" s="604"/>
      <c r="I472" s="604"/>
      <c r="J472" s="604"/>
      <c r="K472" s="604"/>
      <c r="L472" s="604"/>
      <c r="M472" s="604"/>
      <c r="N472" s="604"/>
      <c r="O472" s="673"/>
      <c r="P472" s="673"/>
      <c r="Q472" s="673"/>
      <c r="R472" s="673"/>
      <c r="S472" s="673"/>
      <c r="T472" s="673"/>
      <c r="U472" s="673"/>
      <c r="V472" s="673"/>
      <c r="W472" s="673"/>
      <c r="X472" s="673"/>
      <c r="Y472" s="673"/>
      <c r="Z472" s="673"/>
      <c r="AA472" s="673"/>
      <c r="AB472" s="673"/>
    </row>
    <row r="473" customFormat="false" ht="15" hidden="false" customHeight="false" outlineLevel="0" collapsed="false">
      <c r="A473" s="673"/>
      <c r="B473" s="604"/>
      <c r="C473" s="604"/>
      <c r="D473" s="604"/>
      <c r="E473" s="604"/>
      <c r="F473" s="604"/>
      <c r="G473" s="604"/>
      <c r="H473" s="604"/>
      <c r="I473" s="604"/>
      <c r="J473" s="604"/>
      <c r="K473" s="604"/>
      <c r="L473" s="604"/>
      <c r="M473" s="604"/>
      <c r="N473" s="604"/>
      <c r="O473" s="673"/>
      <c r="P473" s="673"/>
      <c r="Q473" s="673"/>
      <c r="R473" s="673"/>
      <c r="S473" s="673"/>
      <c r="T473" s="673"/>
      <c r="U473" s="673"/>
      <c r="V473" s="673"/>
      <c r="W473" s="673"/>
      <c r="X473" s="673"/>
      <c r="Y473" s="673"/>
      <c r="Z473" s="673"/>
      <c r="AA473" s="673"/>
      <c r="AB473" s="673"/>
    </row>
    <row r="474" customFormat="false" ht="15" hidden="false" customHeight="false" outlineLevel="0" collapsed="false">
      <c r="A474" s="673"/>
      <c r="B474" s="604"/>
      <c r="C474" s="604"/>
      <c r="D474" s="604"/>
      <c r="E474" s="604"/>
      <c r="F474" s="604"/>
      <c r="G474" s="604"/>
      <c r="H474" s="604"/>
      <c r="I474" s="604"/>
      <c r="J474" s="604"/>
      <c r="K474" s="604"/>
      <c r="L474" s="604"/>
      <c r="M474" s="604"/>
      <c r="N474" s="604"/>
      <c r="O474" s="673"/>
      <c r="P474" s="673"/>
      <c r="Q474" s="673"/>
      <c r="R474" s="673"/>
      <c r="S474" s="673"/>
      <c r="T474" s="673"/>
      <c r="U474" s="673"/>
      <c r="V474" s="673"/>
      <c r="W474" s="673"/>
      <c r="X474" s="673"/>
      <c r="Y474" s="673"/>
      <c r="Z474" s="673"/>
      <c r="AA474" s="673"/>
      <c r="AB474" s="673"/>
    </row>
    <row r="475" customFormat="false" ht="15" hidden="false" customHeight="false" outlineLevel="0" collapsed="false">
      <c r="A475" s="673"/>
      <c r="B475" s="604"/>
      <c r="C475" s="604"/>
      <c r="D475" s="604"/>
      <c r="E475" s="604"/>
      <c r="F475" s="604"/>
      <c r="G475" s="604"/>
      <c r="H475" s="604"/>
      <c r="I475" s="604"/>
      <c r="J475" s="604"/>
      <c r="K475" s="604"/>
      <c r="L475" s="604"/>
      <c r="M475" s="604"/>
      <c r="N475" s="604"/>
      <c r="O475" s="673"/>
      <c r="P475" s="673"/>
      <c r="Q475" s="673"/>
      <c r="R475" s="673"/>
      <c r="S475" s="673"/>
      <c r="T475" s="673"/>
      <c r="U475" s="673"/>
      <c r="V475" s="673"/>
      <c r="W475" s="673"/>
      <c r="X475" s="673"/>
      <c r="Y475" s="673"/>
      <c r="Z475" s="673"/>
      <c r="AA475" s="673"/>
      <c r="AB475" s="673"/>
    </row>
    <row r="476" customFormat="false" ht="15" hidden="false" customHeight="false" outlineLevel="0" collapsed="false">
      <c r="A476" s="673"/>
      <c r="B476" s="604"/>
      <c r="C476" s="604"/>
      <c r="D476" s="604"/>
      <c r="E476" s="604"/>
      <c r="F476" s="604"/>
      <c r="G476" s="604"/>
      <c r="H476" s="604"/>
      <c r="I476" s="604"/>
      <c r="J476" s="604"/>
      <c r="K476" s="604"/>
      <c r="L476" s="604"/>
      <c r="M476" s="604"/>
      <c r="N476" s="604"/>
      <c r="O476" s="673"/>
      <c r="P476" s="673"/>
      <c r="Q476" s="673"/>
      <c r="R476" s="673"/>
      <c r="S476" s="673"/>
      <c r="T476" s="673"/>
      <c r="U476" s="673"/>
      <c r="V476" s="673"/>
      <c r="W476" s="673"/>
      <c r="X476" s="673"/>
      <c r="Y476" s="673"/>
      <c r="Z476" s="673"/>
      <c r="AA476" s="673"/>
      <c r="AB476" s="673"/>
    </row>
    <row r="477" customFormat="false" ht="15" hidden="false" customHeight="false" outlineLevel="0" collapsed="false">
      <c r="A477" s="673"/>
      <c r="B477" s="604"/>
      <c r="C477" s="604"/>
      <c r="D477" s="604"/>
      <c r="E477" s="604"/>
      <c r="F477" s="604"/>
      <c r="G477" s="604"/>
      <c r="H477" s="604"/>
      <c r="I477" s="604"/>
      <c r="J477" s="604"/>
      <c r="K477" s="604"/>
      <c r="L477" s="604"/>
      <c r="M477" s="604"/>
      <c r="N477" s="604"/>
      <c r="O477" s="673"/>
      <c r="P477" s="673"/>
      <c r="Q477" s="673"/>
      <c r="R477" s="673"/>
      <c r="S477" s="673"/>
      <c r="T477" s="673"/>
      <c r="U477" s="673"/>
      <c r="V477" s="673"/>
      <c r="W477" s="673"/>
      <c r="X477" s="673"/>
      <c r="Y477" s="673"/>
      <c r="Z477" s="673"/>
      <c r="AA477" s="673"/>
      <c r="AB477" s="673"/>
    </row>
    <row r="478" customFormat="false" ht="15" hidden="false" customHeight="false" outlineLevel="0" collapsed="false">
      <c r="A478" s="673"/>
      <c r="B478" s="604"/>
      <c r="C478" s="604"/>
      <c r="D478" s="604"/>
      <c r="E478" s="604"/>
      <c r="F478" s="604"/>
      <c r="G478" s="604"/>
      <c r="H478" s="604"/>
      <c r="I478" s="604"/>
      <c r="J478" s="604"/>
      <c r="K478" s="604"/>
      <c r="L478" s="604"/>
      <c r="M478" s="604"/>
      <c r="N478" s="604"/>
      <c r="O478" s="673"/>
      <c r="P478" s="673"/>
      <c r="Q478" s="673"/>
      <c r="R478" s="673"/>
      <c r="S478" s="673"/>
      <c r="T478" s="673"/>
      <c r="U478" s="673"/>
      <c r="V478" s="673"/>
      <c r="W478" s="673"/>
      <c r="X478" s="673"/>
      <c r="Y478" s="673"/>
      <c r="Z478" s="673"/>
      <c r="AA478" s="673"/>
      <c r="AB478" s="673"/>
    </row>
    <row r="479" customFormat="false" ht="15" hidden="false" customHeight="false" outlineLevel="0" collapsed="false">
      <c r="A479" s="673"/>
      <c r="B479" s="604"/>
      <c r="C479" s="604"/>
      <c r="D479" s="604"/>
      <c r="E479" s="604"/>
      <c r="F479" s="604"/>
      <c r="G479" s="604"/>
      <c r="H479" s="604"/>
      <c r="I479" s="604"/>
      <c r="J479" s="604"/>
      <c r="K479" s="604"/>
      <c r="L479" s="604"/>
      <c r="M479" s="604"/>
      <c r="N479" s="604"/>
      <c r="O479" s="673"/>
      <c r="P479" s="673"/>
      <c r="Q479" s="673"/>
      <c r="R479" s="673"/>
      <c r="S479" s="673"/>
      <c r="T479" s="673"/>
      <c r="U479" s="673"/>
      <c r="V479" s="673"/>
      <c r="W479" s="673"/>
      <c r="X479" s="673"/>
      <c r="Y479" s="673"/>
      <c r="Z479" s="673"/>
      <c r="AA479" s="673"/>
      <c r="AB479" s="673"/>
    </row>
    <row r="480" customFormat="false" ht="15" hidden="false" customHeight="false" outlineLevel="0" collapsed="false">
      <c r="A480" s="673"/>
      <c r="B480" s="604"/>
      <c r="C480" s="604"/>
      <c r="D480" s="604"/>
      <c r="E480" s="604"/>
      <c r="F480" s="604"/>
      <c r="G480" s="604"/>
      <c r="H480" s="604"/>
      <c r="I480" s="604"/>
      <c r="J480" s="604"/>
      <c r="K480" s="604"/>
      <c r="L480" s="604"/>
      <c r="M480" s="604"/>
      <c r="N480" s="604"/>
      <c r="O480" s="673"/>
      <c r="P480" s="673"/>
      <c r="Q480" s="673"/>
      <c r="R480" s="673"/>
      <c r="S480" s="673"/>
      <c r="T480" s="673"/>
      <c r="U480" s="673"/>
      <c r="V480" s="673"/>
      <c r="W480" s="673"/>
      <c r="X480" s="673"/>
      <c r="Y480" s="673"/>
      <c r="Z480" s="673"/>
      <c r="AA480" s="673"/>
      <c r="AB480" s="673"/>
    </row>
    <row r="481" customFormat="false" ht="15" hidden="false" customHeight="false" outlineLevel="0" collapsed="false">
      <c r="A481" s="673"/>
      <c r="B481" s="604"/>
      <c r="C481" s="604"/>
      <c r="D481" s="604"/>
      <c r="E481" s="604"/>
      <c r="F481" s="604"/>
      <c r="G481" s="604"/>
      <c r="H481" s="604"/>
      <c r="I481" s="604"/>
      <c r="J481" s="604"/>
      <c r="K481" s="604"/>
      <c r="L481" s="604"/>
      <c r="M481" s="604"/>
      <c r="N481" s="604"/>
      <c r="O481" s="673"/>
      <c r="P481" s="673"/>
      <c r="Q481" s="673"/>
      <c r="R481" s="673"/>
      <c r="S481" s="673"/>
      <c r="T481" s="673"/>
      <c r="U481" s="673"/>
      <c r="V481" s="673"/>
      <c r="W481" s="673"/>
      <c r="X481" s="673"/>
      <c r="Y481" s="673"/>
      <c r="Z481" s="673"/>
      <c r="AA481" s="673"/>
      <c r="AB481" s="673"/>
    </row>
    <row r="482" customFormat="false" ht="15" hidden="false" customHeight="false" outlineLevel="0" collapsed="false">
      <c r="A482" s="673"/>
      <c r="B482" s="604"/>
      <c r="C482" s="604"/>
      <c r="D482" s="604"/>
      <c r="E482" s="604"/>
      <c r="F482" s="604"/>
      <c r="G482" s="604"/>
      <c r="H482" s="604"/>
      <c r="I482" s="604"/>
      <c r="J482" s="604"/>
      <c r="K482" s="604"/>
      <c r="L482" s="604"/>
      <c r="M482" s="604"/>
      <c r="N482" s="604"/>
      <c r="O482" s="673"/>
      <c r="P482" s="673"/>
      <c r="Q482" s="673"/>
      <c r="R482" s="673"/>
      <c r="S482" s="673"/>
      <c r="T482" s="673"/>
      <c r="U482" s="673"/>
      <c r="V482" s="673"/>
      <c r="W482" s="673"/>
      <c r="X482" s="673"/>
      <c r="Y482" s="673"/>
      <c r="Z482" s="673"/>
      <c r="AA482" s="673"/>
      <c r="AB482" s="673"/>
    </row>
    <row r="483" customFormat="false" ht="15" hidden="false" customHeight="false" outlineLevel="0" collapsed="false">
      <c r="A483" s="673"/>
      <c r="B483" s="604"/>
      <c r="C483" s="604"/>
      <c r="D483" s="604"/>
      <c r="E483" s="604"/>
      <c r="F483" s="604"/>
      <c r="G483" s="604"/>
      <c r="H483" s="604"/>
      <c r="I483" s="604"/>
      <c r="J483" s="604"/>
      <c r="K483" s="604"/>
      <c r="L483" s="604"/>
      <c r="M483" s="604"/>
      <c r="N483" s="604"/>
      <c r="O483" s="673"/>
      <c r="P483" s="673"/>
      <c r="Q483" s="673"/>
      <c r="R483" s="673"/>
      <c r="S483" s="673"/>
      <c r="T483" s="673"/>
      <c r="U483" s="673"/>
      <c r="V483" s="673"/>
      <c r="W483" s="673"/>
      <c r="X483" s="673"/>
      <c r="Y483" s="673"/>
      <c r="Z483" s="673"/>
      <c r="AA483" s="673"/>
      <c r="AB483" s="673"/>
    </row>
    <row r="484" customFormat="false" ht="15" hidden="false" customHeight="false" outlineLevel="0" collapsed="false">
      <c r="A484" s="673"/>
      <c r="B484" s="604"/>
      <c r="C484" s="604"/>
      <c r="D484" s="604"/>
      <c r="E484" s="604"/>
      <c r="F484" s="604"/>
      <c r="G484" s="604"/>
      <c r="H484" s="604"/>
      <c r="I484" s="604"/>
      <c r="J484" s="604"/>
      <c r="K484" s="604"/>
      <c r="L484" s="604"/>
      <c r="M484" s="604"/>
      <c r="N484" s="604"/>
      <c r="O484" s="673"/>
      <c r="P484" s="673"/>
      <c r="Q484" s="673"/>
      <c r="R484" s="673"/>
      <c r="S484" s="673"/>
      <c r="T484" s="673"/>
      <c r="U484" s="673"/>
      <c r="V484" s="673"/>
      <c r="W484" s="673"/>
      <c r="X484" s="673"/>
      <c r="Y484" s="673"/>
      <c r="Z484" s="673"/>
      <c r="AA484" s="673"/>
      <c r="AB484" s="673"/>
    </row>
    <row r="485" customFormat="false" ht="15" hidden="false" customHeight="false" outlineLevel="0" collapsed="false">
      <c r="A485" s="673"/>
      <c r="B485" s="604"/>
      <c r="C485" s="604"/>
      <c r="D485" s="604"/>
      <c r="E485" s="604"/>
      <c r="F485" s="604"/>
      <c r="G485" s="604"/>
      <c r="H485" s="604"/>
      <c r="I485" s="604"/>
      <c r="J485" s="604"/>
      <c r="K485" s="604"/>
      <c r="L485" s="604"/>
      <c r="M485" s="604"/>
      <c r="N485" s="604"/>
      <c r="O485" s="673"/>
      <c r="P485" s="673"/>
      <c r="Q485" s="673"/>
      <c r="R485" s="673"/>
      <c r="S485" s="673"/>
      <c r="T485" s="673"/>
      <c r="U485" s="673"/>
      <c r="V485" s="673"/>
      <c r="W485" s="673"/>
      <c r="X485" s="673"/>
      <c r="Y485" s="673"/>
      <c r="Z485" s="673"/>
      <c r="AA485" s="673"/>
      <c r="AB485" s="673"/>
    </row>
    <row r="486" customFormat="false" ht="15" hidden="false" customHeight="false" outlineLevel="0" collapsed="false">
      <c r="A486" s="673"/>
      <c r="B486" s="604"/>
      <c r="C486" s="604"/>
      <c r="D486" s="604"/>
      <c r="E486" s="604"/>
      <c r="F486" s="604"/>
      <c r="G486" s="604"/>
      <c r="H486" s="604"/>
      <c r="I486" s="604"/>
      <c r="J486" s="604"/>
      <c r="K486" s="604"/>
      <c r="L486" s="604"/>
      <c r="M486" s="604"/>
      <c r="N486" s="604"/>
      <c r="O486" s="673"/>
      <c r="P486" s="673"/>
      <c r="Q486" s="673"/>
      <c r="R486" s="673"/>
      <c r="S486" s="673"/>
      <c r="T486" s="673"/>
      <c r="U486" s="673"/>
      <c r="V486" s="673"/>
      <c r="W486" s="673"/>
      <c r="X486" s="673"/>
      <c r="Y486" s="673"/>
      <c r="Z486" s="673"/>
      <c r="AA486" s="673"/>
      <c r="AB486" s="673"/>
    </row>
    <row r="487" customFormat="false" ht="15" hidden="false" customHeight="false" outlineLevel="0" collapsed="false">
      <c r="A487" s="673"/>
      <c r="B487" s="604"/>
      <c r="C487" s="604"/>
      <c r="D487" s="604"/>
      <c r="E487" s="604"/>
      <c r="F487" s="604"/>
      <c r="G487" s="604"/>
      <c r="H487" s="604"/>
      <c r="I487" s="604"/>
      <c r="J487" s="604"/>
      <c r="K487" s="604"/>
      <c r="L487" s="604"/>
      <c r="M487" s="604"/>
      <c r="N487" s="604"/>
      <c r="O487" s="673"/>
      <c r="P487" s="673"/>
      <c r="Q487" s="673"/>
      <c r="R487" s="673"/>
      <c r="S487" s="673"/>
      <c r="T487" s="673"/>
      <c r="U487" s="673"/>
      <c r="V487" s="673"/>
      <c r="W487" s="673"/>
      <c r="X487" s="673"/>
      <c r="Y487" s="673"/>
      <c r="Z487" s="673"/>
      <c r="AA487" s="673"/>
      <c r="AB487" s="673"/>
    </row>
    <row r="488" customFormat="false" ht="15" hidden="false" customHeight="false" outlineLevel="0" collapsed="false">
      <c r="A488" s="673"/>
      <c r="B488" s="604"/>
      <c r="C488" s="604"/>
      <c r="D488" s="604"/>
      <c r="E488" s="604"/>
      <c r="F488" s="604"/>
      <c r="G488" s="604"/>
      <c r="H488" s="604"/>
      <c r="I488" s="604"/>
      <c r="J488" s="604"/>
      <c r="K488" s="604"/>
      <c r="L488" s="604"/>
      <c r="M488" s="604"/>
      <c r="N488" s="604"/>
      <c r="O488" s="673"/>
      <c r="P488" s="673"/>
      <c r="Q488" s="673"/>
      <c r="R488" s="673"/>
      <c r="S488" s="673"/>
      <c r="T488" s="673"/>
      <c r="U488" s="673"/>
      <c r="V488" s="673"/>
      <c r="W488" s="673"/>
      <c r="X488" s="673"/>
      <c r="Y488" s="673"/>
      <c r="Z488" s="673"/>
      <c r="AA488" s="673"/>
      <c r="AB488" s="673"/>
    </row>
    <row r="489" customFormat="false" ht="15" hidden="false" customHeight="false" outlineLevel="0" collapsed="false">
      <c r="A489" s="673"/>
      <c r="B489" s="604"/>
      <c r="C489" s="604"/>
      <c r="D489" s="604"/>
      <c r="E489" s="604"/>
      <c r="F489" s="604"/>
      <c r="G489" s="604"/>
      <c r="H489" s="604"/>
      <c r="I489" s="604"/>
      <c r="J489" s="604"/>
      <c r="K489" s="604"/>
      <c r="L489" s="604"/>
      <c r="M489" s="604"/>
      <c r="N489" s="604"/>
      <c r="O489" s="673"/>
      <c r="P489" s="673"/>
      <c r="Q489" s="673"/>
      <c r="R489" s="673"/>
      <c r="S489" s="673"/>
      <c r="T489" s="673"/>
      <c r="U489" s="673"/>
      <c r="V489" s="673"/>
      <c r="W489" s="673"/>
      <c r="X489" s="673"/>
      <c r="Y489" s="673"/>
      <c r="Z489" s="673"/>
      <c r="AA489" s="673"/>
      <c r="AB489" s="673"/>
    </row>
    <row r="490" customFormat="false" ht="15" hidden="false" customHeight="false" outlineLevel="0" collapsed="false">
      <c r="A490" s="673"/>
      <c r="B490" s="604"/>
      <c r="C490" s="604"/>
      <c r="D490" s="604"/>
      <c r="E490" s="604"/>
      <c r="F490" s="604"/>
      <c r="G490" s="604"/>
      <c r="H490" s="604"/>
      <c r="I490" s="604"/>
      <c r="J490" s="604"/>
      <c r="K490" s="604"/>
      <c r="L490" s="604"/>
      <c r="M490" s="604"/>
      <c r="N490" s="604"/>
      <c r="O490" s="673"/>
      <c r="P490" s="673"/>
      <c r="Q490" s="673"/>
      <c r="R490" s="673"/>
      <c r="S490" s="673"/>
      <c r="T490" s="673"/>
      <c r="U490" s="673"/>
      <c r="V490" s="673"/>
      <c r="W490" s="673"/>
      <c r="X490" s="673"/>
      <c r="Y490" s="673"/>
      <c r="Z490" s="673"/>
      <c r="AA490" s="673"/>
      <c r="AB490" s="673"/>
    </row>
    <row r="491" customFormat="false" ht="15" hidden="false" customHeight="false" outlineLevel="0" collapsed="false">
      <c r="A491" s="673"/>
      <c r="B491" s="604"/>
      <c r="C491" s="604"/>
      <c r="D491" s="604"/>
      <c r="E491" s="604"/>
      <c r="F491" s="604"/>
      <c r="G491" s="604"/>
      <c r="H491" s="604"/>
      <c r="I491" s="604"/>
      <c r="J491" s="604"/>
      <c r="K491" s="604"/>
      <c r="L491" s="604"/>
      <c r="M491" s="604"/>
      <c r="N491" s="604"/>
      <c r="O491" s="673"/>
      <c r="P491" s="673"/>
      <c r="Q491" s="673"/>
      <c r="R491" s="673"/>
      <c r="S491" s="673"/>
      <c r="T491" s="673"/>
      <c r="U491" s="673"/>
      <c r="V491" s="673"/>
      <c r="W491" s="673"/>
      <c r="X491" s="673"/>
      <c r="Y491" s="673"/>
      <c r="Z491" s="673"/>
      <c r="AA491" s="673"/>
      <c r="AB491" s="673"/>
    </row>
    <row r="492" customFormat="false" ht="15" hidden="false" customHeight="false" outlineLevel="0" collapsed="false">
      <c r="A492" s="673"/>
      <c r="B492" s="604"/>
      <c r="C492" s="604"/>
      <c r="D492" s="604"/>
      <c r="E492" s="604"/>
      <c r="F492" s="604"/>
      <c r="G492" s="604"/>
      <c r="H492" s="604"/>
      <c r="I492" s="604"/>
      <c r="J492" s="604"/>
      <c r="K492" s="604"/>
      <c r="L492" s="604"/>
      <c r="M492" s="604"/>
      <c r="N492" s="604"/>
      <c r="O492" s="673"/>
      <c r="P492" s="673"/>
      <c r="Q492" s="673"/>
      <c r="R492" s="673"/>
      <c r="S492" s="673"/>
      <c r="T492" s="673"/>
      <c r="U492" s="673"/>
      <c r="V492" s="673"/>
      <c r="W492" s="673"/>
      <c r="X492" s="673"/>
      <c r="Y492" s="673"/>
      <c r="Z492" s="673"/>
      <c r="AA492" s="673"/>
      <c r="AB492" s="673"/>
    </row>
    <row r="493" customFormat="false" ht="15" hidden="false" customHeight="false" outlineLevel="0" collapsed="false">
      <c r="A493" s="673"/>
      <c r="B493" s="604"/>
      <c r="C493" s="604"/>
      <c r="D493" s="604"/>
      <c r="E493" s="604"/>
      <c r="F493" s="604"/>
      <c r="G493" s="604"/>
      <c r="H493" s="604"/>
      <c r="I493" s="604"/>
      <c r="J493" s="604"/>
      <c r="K493" s="604"/>
      <c r="L493" s="604"/>
      <c r="M493" s="604"/>
      <c r="N493" s="604"/>
      <c r="O493" s="673"/>
      <c r="P493" s="673"/>
      <c r="Q493" s="673"/>
      <c r="R493" s="673"/>
      <c r="S493" s="673"/>
      <c r="T493" s="673"/>
      <c r="U493" s="673"/>
      <c r="V493" s="673"/>
      <c r="W493" s="673"/>
      <c r="X493" s="673"/>
      <c r="Y493" s="673"/>
      <c r="Z493" s="673"/>
      <c r="AA493" s="673"/>
      <c r="AB493" s="673"/>
    </row>
    <row r="494" customFormat="false" ht="15" hidden="false" customHeight="false" outlineLevel="0" collapsed="false">
      <c r="A494" s="673"/>
      <c r="B494" s="604"/>
      <c r="C494" s="604"/>
      <c r="D494" s="604"/>
      <c r="E494" s="604"/>
      <c r="F494" s="604"/>
      <c r="G494" s="604"/>
      <c r="H494" s="604"/>
      <c r="I494" s="604"/>
      <c r="J494" s="604"/>
      <c r="K494" s="604"/>
      <c r="L494" s="604"/>
      <c r="M494" s="604"/>
      <c r="N494" s="604"/>
      <c r="O494" s="673"/>
      <c r="P494" s="673"/>
      <c r="Q494" s="673"/>
      <c r="R494" s="673"/>
      <c r="S494" s="673"/>
      <c r="T494" s="673"/>
      <c r="U494" s="673"/>
      <c r="V494" s="673"/>
      <c r="W494" s="673"/>
      <c r="X494" s="673"/>
      <c r="Y494" s="673"/>
      <c r="Z494" s="673"/>
      <c r="AA494" s="673"/>
      <c r="AB494" s="673"/>
    </row>
    <row r="495" customFormat="false" ht="15" hidden="false" customHeight="false" outlineLevel="0" collapsed="false">
      <c r="A495" s="673"/>
      <c r="B495" s="604"/>
      <c r="C495" s="604"/>
      <c r="D495" s="604"/>
      <c r="E495" s="604"/>
      <c r="F495" s="604"/>
      <c r="G495" s="604"/>
      <c r="H495" s="604"/>
      <c r="I495" s="604"/>
      <c r="J495" s="604"/>
      <c r="K495" s="604"/>
      <c r="L495" s="604"/>
      <c r="M495" s="604"/>
      <c r="N495" s="604"/>
      <c r="O495" s="673"/>
      <c r="P495" s="673"/>
      <c r="Q495" s="673"/>
      <c r="R495" s="673"/>
      <c r="S495" s="673"/>
      <c r="T495" s="673"/>
      <c r="U495" s="673"/>
      <c r="V495" s="673"/>
      <c r="W495" s="673"/>
      <c r="X495" s="673"/>
      <c r="Y495" s="673"/>
      <c r="Z495" s="673"/>
      <c r="AA495" s="673"/>
      <c r="AB495" s="673"/>
    </row>
    <row r="496" customFormat="false" ht="15" hidden="false" customHeight="false" outlineLevel="0" collapsed="false">
      <c r="A496" s="673"/>
      <c r="B496" s="604"/>
      <c r="C496" s="604"/>
      <c r="D496" s="604"/>
      <c r="E496" s="604"/>
      <c r="F496" s="604"/>
      <c r="G496" s="604"/>
      <c r="H496" s="604"/>
      <c r="I496" s="604"/>
      <c r="J496" s="604"/>
      <c r="K496" s="604"/>
      <c r="L496" s="604"/>
      <c r="M496" s="604"/>
      <c r="N496" s="604"/>
      <c r="O496" s="673"/>
      <c r="P496" s="673"/>
      <c r="Q496" s="673"/>
      <c r="R496" s="673"/>
      <c r="S496" s="673"/>
      <c r="T496" s="673"/>
      <c r="U496" s="673"/>
      <c r="V496" s="673"/>
      <c r="W496" s="673"/>
      <c r="X496" s="673"/>
      <c r="Y496" s="673"/>
      <c r="Z496" s="673"/>
      <c r="AA496" s="673"/>
      <c r="AB496" s="673"/>
    </row>
    <row r="497" customFormat="false" ht="15" hidden="false" customHeight="false" outlineLevel="0" collapsed="false">
      <c r="A497" s="673"/>
      <c r="B497" s="604"/>
      <c r="C497" s="604"/>
      <c r="D497" s="604"/>
      <c r="E497" s="604"/>
      <c r="F497" s="604"/>
      <c r="G497" s="604"/>
      <c r="H497" s="604"/>
      <c r="I497" s="604"/>
      <c r="J497" s="604"/>
      <c r="K497" s="604"/>
      <c r="L497" s="604"/>
      <c r="M497" s="604"/>
      <c r="N497" s="604"/>
      <c r="O497" s="673"/>
      <c r="P497" s="673"/>
      <c r="Q497" s="673"/>
      <c r="R497" s="673"/>
      <c r="S497" s="673"/>
      <c r="T497" s="673"/>
      <c r="U497" s="673"/>
      <c r="V497" s="673"/>
      <c r="W497" s="673"/>
      <c r="X497" s="673"/>
      <c r="Y497" s="673"/>
      <c r="Z497" s="673"/>
      <c r="AA497" s="673"/>
      <c r="AB497" s="673"/>
    </row>
    <row r="498" customFormat="false" ht="15" hidden="false" customHeight="false" outlineLevel="0" collapsed="false">
      <c r="A498" s="673"/>
      <c r="B498" s="604"/>
      <c r="C498" s="604"/>
      <c r="D498" s="604"/>
      <c r="E498" s="604"/>
      <c r="F498" s="604"/>
      <c r="G498" s="604"/>
      <c r="H498" s="604"/>
      <c r="I498" s="604"/>
      <c r="J498" s="604"/>
      <c r="K498" s="604"/>
      <c r="L498" s="604"/>
      <c r="M498" s="604"/>
      <c r="N498" s="604"/>
      <c r="O498" s="673"/>
      <c r="P498" s="673"/>
      <c r="Q498" s="673"/>
      <c r="R498" s="673"/>
      <c r="S498" s="673"/>
      <c r="T498" s="673"/>
      <c r="U498" s="673"/>
      <c r="V498" s="673"/>
      <c r="W498" s="673"/>
      <c r="X498" s="673"/>
      <c r="Y498" s="673"/>
      <c r="Z498" s="673"/>
      <c r="AA498" s="673"/>
      <c r="AB498" s="673"/>
    </row>
    <row r="499" customFormat="false" ht="15" hidden="false" customHeight="false" outlineLevel="0" collapsed="false">
      <c r="A499" s="673"/>
      <c r="B499" s="604"/>
      <c r="C499" s="604"/>
      <c r="D499" s="604"/>
      <c r="E499" s="604"/>
      <c r="F499" s="604"/>
      <c r="G499" s="604"/>
      <c r="H499" s="604"/>
      <c r="I499" s="604"/>
      <c r="J499" s="604"/>
      <c r="K499" s="604"/>
      <c r="L499" s="604"/>
      <c r="M499" s="604"/>
      <c r="N499" s="604"/>
      <c r="O499" s="673"/>
      <c r="P499" s="673"/>
      <c r="Q499" s="673"/>
      <c r="R499" s="673"/>
      <c r="S499" s="673"/>
      <c r="T499" s="673"/>
      <c r="U499" s="673"/>
      <c r="V499" s="673"/>
      <c r="W499" s="673"/>
      <c r="X499" s="673"/>
      <c r="Y499" s="673"/>
      <c r="Z499" s="673"/>
      <c r="AA499" s="673"/>
      <c r="AB499" s="673"/>
    </row>
    <row r="500" customFormat="false" ht="15" hidden="false" customHeight="false" outlineLevel="0" collapsed="false">
      <c r="A500" s="673"/>
      <c r="B500" s="604"/>
      <c r="C500" s="604"/>
      <c r="D500" s="604"/>
      <c r="E500" s="604"/>
      <c r="F500" s="604"/>
      <c r="G500" s="604"/>
      <c r="H500" s="604"/>
      <c r="I500" s="604"/>
      <c r="J500" s="604"/>
      <c r="K500" s="604"/>
      <c r="L500" s="604"/>
      <c r="M500" s="604"/>
      <c r="N500" s="604"/>
      <c r="O500" s="673"/>
      <c r="P500" s="673"/>
      <c r="Q500" s="673"/>
      <c r="R500" s="673"/>
      <c r="S500" s="673"/>
      <c r="T500" s="673"/>
      <c r="U500" s="673"/>
      <c r="V500" s="673"/>
      <c r="W500" s="673"/>
      <c r="X500" s="673"/>
      <c r="Y500" s="673"/>
      <c r="Z500" s="673"/>
      <c r="AA500" s="673"/>
      <c r="AB500" s="673"/>
    </row>
    <row r="501" customFormat="false" ht="15" hidden="false" customHeight="false" outlineLevel="0" collapsed="false">
      <c r="A501" s="673"/>
      <c r="B501" s="604"/>
      <c r="C501" s="604"/>
      <c r="D501" s="604"/>
      <c r="E501" s="604"/>
      <c r="F501" s="604"/>
      <c r="G501" s="604"/>
      <c r="H501" s="604"/>
      <c r="I501" s="604"/>
      <c r="J501" s="604"/>
      <c r="K501" s="604"/>
      <c r="L501" s="604"/>
      <c r="M501" s="604"/>
      <c r="N501" s="604"/>
      <c r="O501" s="673"/>
      <c r="P501" s="673"/>
      <c r="Q501" s="673"/>
      <c r="R501" s="673"/>
      <c r="S501" s="673"/>
      <c r="T501" s="673"/>
      <c r="U501" s="673"/>
      <c r="V501" s="673"/>
      <c r="W501" s="673"/>
      <c r="X501" s="673"/>
      <c r="Y501" s="673"/>
      <c r="Z501" s="673"/>
      <c r="AA501" s="673"/>
      <c r="AB501" s="673"/>
    </row>
    <row r="502" customFormat="false" ht="15" hidden="false" customHeight="false" outlineLevel="0" collapsed="false">
      <c r="A502" s="673"/>
      <c r="B502" s="604"/>
      <c r="C502" s="604"/>
      <c r="D502" s="604"/>
      <c r="E502" s="604"/>
      <c r="F502" s="604"/>
      <c r="G502" s="604"/>
      <c r="H502" s="604"/>
      <c r="I502" s="604"/>
      <c r="J502" s="604"/>
      <c r="K502" s="604"/>
      <c r="L502" s="604"/>
      <c r="M502" s="604"/>
      <c r="N502" s="604"/>
      <c r="O502" s="673"/>
      <c r="P502" s="673"/>
      <c r="Q502" s="673"/>
      <c r="R502" s="673"/>
      <c r="S502" s="673"/>
      <c r="T502" s="673"/>
      <c r="U502" s="673"/>
      <c r="V502" s="673"/>
      <c r="W502" s="673"/>
      <c r="X502" s="673"/>
      <c r="Y502" s="673"/>
      <c r="Z502" s="673"/>
      <c r="AA502" s="673"/>
      <c r="AB502" s="673"/>
    </row>
    <row r="503" customFormat="false" ht="15" hidden="false" customHeight="false" outlineLevel="0" collapsed="false">
      <c r="A503" s="673"/>
      <c r="B503" s="604"/>
      <c r="C503" s="604"/>
      <c r="D503" s="604"/>
      <c r="E503" s="604"/>
      <c r="F503" s="604"/>
      <c r="G503" s="604"/>
      <c r="H503" s="604"/>
      <c r="I503" s="604"/>
      <c r="J503" s="604"/>
      <c r="K503" s="604"/>
      <c r="L503" s="604"/>
      <c r="M503" s="604"/>
      <c r="N503" s="604"/>
      <c r="O503" s="673"/>
      <c r="P503" s="673"/>
      <c r="Q503" s="673"/>
      <c r="R503" s="673"/>
      <c r="S503" s="673"/>
      <c r="T503" s="673"/>
      <c r="U503" s="673"/>
      <c r="V503" s="673"/>
      <c r="W503" s="673"/>
      <c r="X503" s="673"/>
      <c r="Y503" s="673"/>
      <c r="Z503" s="673"/>
      <c r="AA503" s="673"/>
      <c r="AB503" s="673"/>
    </row>
    <row r="504" customFormat="false" ht="15" hidden="false" customHeight="false" outlineLevel="0" collapsed="false">
      <c r="A504" s="673"/>
      <c r="B504" s="604"/>
      <c r="C504" s="604"/>
      <c r="D504" s="604"/>
      <c r="E504" s="604"/>
      <c r="F504" s="604"/>
      <c r="G504" s="604"/>
      <c r="H504" s="604"/>
      <c r="I504" s="604"/>
      <c r="J504" s="604"/>
      <c r="K504" s="604"/>
      <c r="L504" s="604"/>
      <c r="M504" s="604"/>
      <c r="N504" s="604"/>
      <c r="O504" s="673"/>
      <c r="P504" s="673"/>
      <c r="Q504" s="673"/>
      <c r="R504" s="673"/>
      <c r="S504" s="673"/>
      <c r="T504" s="673"/>
      <c r="U504" s="673"/>
      <c r="V504" s="673"/>
      <c r="W504" s="673"/>
      <c r="X504" s="673"/>
      <c r="Y504" s="673"/>
      <c r="Z504" s="673"/>
      <c r="AA504" s="673"/>
      <c r="AB504" s="673"/>
    </row>
    <row r="505" customFormat="false" ht="15" hidden="false" customHeight="false" outlineLevel="0" collapsed="false">
      <c r="A505" s="673"/>
      <c r="B505" s="604"/>
      <c r="C505" s="604"/>
      <c r="D505" s="604"/>
      <c r="E505" s="604"/>
      <c r="F505" s="604"/>
      <c r="G505" s="604"/>
      <c r="H505" s="604"/>
      <c r="I505" s="604"/>
      <c r="J505" s="604"/>
      <c r="K505" s="604"/>
      <c r="L505" s="604"/>
      <c r="M505" s="604"/>
      <c r="N505" s="604"/>
      <c r="O505" s="673"/>
      <c r="P505" s="673"/>
      <c r="Q505" s="673"/>
      <c r="R505" s="673"/>
      <c r="S505" s="673"/>
      <c r="T505" s="673"/>
      <c r="U505" s="673"/>
      <c r="V505" s="673"/>
      <c r="W505" s="673"/>
      <c r="X505" s="673"/>
      <c r="Y505" s="673"/>
      <c r="Z505" s="673"/>
      <c r="AA505" s="673"/>
      <c r="AB505" s="673"/>
    </row>
    <row r="506" customFormat="false" ht="15" hidden="false" customHeight="false" outlineLevel="0" collapsed="false">
      <c r="A506" s="673"/>
      <c r="B506" s="604"/>
      <c r="C506" s="604"/>
      <c r="D506" s="604"/>
      <c r="E506" s="604"/>
      <c r="F506" s="604"/>
      <c r="G506" s="604"/>
      <c r="H506" s="604"/>
      <c r="I506" s="604"/>
      <c r="J506" s="604"/>
      <c r="K506" s="604"/>
      <c r="L506" s="604"/>
      <c r="M506" s="604"/>
      <c r="N506" s="604"/>
      <c r="O506" s="673"/>
      <c r="P506" s="673"/>
      <c r="Q506" s="673"/>
      <c r="R506" s="673"/>
      <c r="S506" s="673"/>
      <c r="T506" s="673"/>
      <c r="U506" s="673"/>
      <c r="V506" s="673"/>
      <c r="W506" s="673"/>
      <c r="X506" s="673"/>
      <c r="Y506" s="673"/>
      <c r="Z506" s="673"/>
      <c r="AA506" s="673"/>
      <c r="AB506" s="673"/>
    </row>
    <row r="507" customFormat="false" ht="15" hidden="false" customHeight="false" outlineLevel="0" collapsed="false">
      <c r="A507" s="673"/>
      <c r="B507" s="604"/>
      <c r="C507" s="604"/>
      <c r="D507" s="604"/>
      <c r="E507" s="604"/>
      <c r="F507" s="604"/>
      <c r="G507" s="604"/>
      <c r="H507" s="604"/>
      <c r="I507" s="604"/>
      <c r="J507" s="604"/>
      <c r="K507" s="604"/>
      <c r="L507" s="604"/>
      <c r="M507" s="604"/>
      <c r="N507" s="604"/>
      <c r="O507" s="673"/>
      <c r="P507" s="673"/>
      <c r="Q507" s="673"/>
      <c r="R507" s="673"/>
      <c r="S507" s="673"/>
      <c r="T507" s="673"/>
      <c r="U507" s="673"/>
      <c r="V507" s="673"/>
      <c r="W507" s="673"/>
      <c r="X507" s="673"/>
      <c r="Y507" s="673"/>
      <c r="Z507" s="673"/>
      <c r="AA507" s="673"/>
      <c r="AB507" s="673"/>
    </row>
    <row r="508" customFormat="false" ht="15" hidden="false" customHeight="false" outlineLevel="0" collapsed="false">
      <c r="A508" s="673"/>
      <c r="B508" s="604"/>
      <c r="C508" s="604"/>
      <c r="D508" s="604"/>
      <c r="E508" s="604"/>
      <c r="F508" s="604"/>
      <c r="G508" s="604"/>
      <c r="H508" s="604"/>
      <c r="I508" s="604"/>
      <c r="J508" s="604"/>
      <c r="K508" s="604"/>
      <c r="L508" s="604"/>
      <c r="M508" s="604"/>
      <c r="N508" s="604"/>
      <c r="O508" s="673"/>
      <c r="P508" s="673"/>
      <c r="Q508" s="673"/>
      <c r="R508" s="673"/>
      <c r="S508" s="673"/>
      <c r="T508" s="673"/>
      <c r="U508" s="673"/>
      <c r="V508" s="673"/>
      <c r="W508" s="673"/>
      <c r="X508" s="673"/>
      <c r="Y508" s="673"/>
      <c r="Z508" s="673"/>
      <c r="AA508" s="673"/>
      <c r="AB508" s="673"/>
    </row>
    <row r="509" customFormat="false" ht="15" hidden="false" customHeight="false" outlineLevel="0" collapsed="false">
      <c r="A509" s="673"/>
      <c r="B509" s="604"/>
      <c r="C509" s="604"/>
      <c r="D509" s="604"/>
      <c r="E509" s="604"/>
      <c r="F509" s="604"/>
      <c r="G509" s="604"/>
      <c r="H509" s="604"/>
      <c r="I509" s="604"/>
      <c r="J509" s="604"/>
      <c r="K509" s="604"/>
      <c r="L509" s="604"/>
      <c r="M509" s="604"/>
      <c r="N509" s="604"/>
      <c r="O509" s="673"/>
      <c r="P509" s="673"/>
      <c r="Q509" s="673"/>
      <c r="R509" s="673"/>
      <c r="S509" s="673"/>
      <c r="T509" s="673"/>
      <c r="U509" s="673"/>
      <c r="V509" s="673"/>
      <c r="W509" s="673"/>
      <c r="X509" s="673"/>
      <c r="Y509" s="673"/>
      <c r="Z509" s="673"/>
      <c r="AA509" s="673"/>
      <c r="AB509" s="673"/>
    </row>
    <row r="510" customFormat="false" ht="15" hidden="false" customHeight="false" outlineLevel="0" collapsed="false">
      <c r="A510" s="673"/>
      <c r="B510" s="604"/>
      <c r="C510" s="604"/>
      <c r="D510" s="604"/>
      <c r="E510" s="604"/>
      <c r="F510" s="604"/>
      <c r="G510" s="604"/>
      <c r="H510" s="604"/>
      <c r="I510" s="604"/>
      <c r="J510" s="604"/>
      <c r="K510" s="604"/>
      <c r="L510" s="604"/>
      <c r="M510" s="604"/>
      <c r="N510" s="604"/>
      <c r="O510" s="673"/>
      <c r="P510" s="673"/>
      <c r="Q510" s="673"/>
      <c r="R510" s="673"/>
      <c r="S510" s="673"/>
      <c r="T510" s="673"/>
      <c r="U510" s="673"/>
      <c r="V510" s="673"/>
      <c r="W510" s="673"/>
      <c r="X510" s="673"/>
      <c r="Y510" s="673"/>
      <c r="Z510" s="673"/>
      <c r="AA510" s="673"/>
      <c r="AB510" s="673"/>
    </row>
    <row r="511" customFormat="false" ht="15" hidden="false" customHeight="false" outlineLevel="0" collapsed="false">
      <c r="A511" s="673"/>
      <c r="B511" s="604"/>
      <c r="C511" s="604"/>
      <c r="D511" s="604"/>
      <c r="E511" s="604"/>
      <c r="F511" s="604"/>
      <c r="G511" s="604"/>
      <c r="H511" s="604"/>
      <c r="I511" s="604"/>
      <c r="J511" s="604"/>
      <c r="K511" s="604"/>
      <c r="L511" s="604"/>
      <c r="M511" s="604"/>
      <c r="N511" s="604"/>
      <c r="O511" s="673"/>
      <c r="P511" s="673"/>
      <c r="Q511" s="673"/>
      <c r="R511" s="673"/>
      <c r="S511" s="673"/>
      <c r="T511" s="673"/>
      <c r="U511" s="673"/>
      <c r="V511" s="673"/>
      <c r="W511" s="673"/>
      <c r="X511" s="673"/>
      <c r="Y511" s="673"/>
      <c r="Z511" s="673"/>
      <c r="AA511" s="673"/>
      <c r="AB511" s="673"/>
    </row>
    <row r="512" customFormat="false" ht="15" hidden="false" customHeight="false" outlineLevel="0" collapsed="false">
      <c r="A512" s="673"/>
      <c r="B512" s="604"/>
      <c r="C512" s="604"/>
      <c r="D512" s="604"/>
      <c r="E512" s="604"/>
      <c r="F512" s="604"/>
      <c r="G512" s="604"/>
      <c r="H512" s="604"/>
      <c r="I512" s="604"/>
      <c r="J512" s="604"/>
      <c r="K512" s="604"/>
      <c r="L512" s="604"/>
      <c r="M512" s="604"/>
      <c r="N512" s="604"/>
      <c r="O512" s="673"/>
      <c r="P512" s="673"/>
      <c r="Q512" s="673"/>
      <c r="R512" s="673"/>
      <c r="S512" s="673"/>
      <c r="T512" s="673"/>
      <c r="U512" s="673"/>
      <c r="V512" s="673"/>
      <c r="W512" s="673"/>
      <c r="X512" s="673"/>
      <c r="Y512" s="673"/>
      <c r="Z512" s="673"/>
      <c r="AA512" s="673"/>
      <c r="AB512" s="673"/>
    </row>
    <row r="513" customFormat="false" ht="15" hidden="false" customHeight="false" outlineLevel="0" collapsed="false">
      <c r="A513" s="673"/>
      <c r="B513" s="604"/>
      <c r="C513" s="604"/>
      <c r="D513" s="604"/>
      <c r="E513" s="604"/>
      <c r="F513" s="604"/>
      <c r="G513" s="604"/>
      <c r="H513" s="604"/>
      <c r="I513" s="604"/>
      <c r="J513" s="604"/>
      <c r="K513" s="604"/>
      <c r="L513" s="604"/>
      <c r="M513" s="604"/>
      <c r="N513" s="604"/>
      <c r="O513" s="673"/>
      <c r="P513" s="673"/>
      <c r="Q513" s="673"/>
      <c r="R513" s="673"/>
      <c r="S513" s="673"/>
      <c r="T513" s="673"/>
      <c r="U513" s="673"/>
      <c r="V513" s="673"/>
      <c r="W513" s="673"/>
      <c r="X513" s="673"/>
      <c r="Y513" s="673"/>
      <c r="Z513" s="673"/>
      <c r="AA513" s="673"/>
      <c r="AB513" s="673"/>
    </row>
    <row r="514" customFormat="false" ht="15" hidden="false" customHeight="false" outlineLevel="0" collapsed="false">
      <c r="A514" s="673"/>
      <c r="B514" s="604"/>
      <c r="C514" s="604"/>
      <c r="D514" s="604"/>
      <c r="E514" s="604"/>
      <c r="F514" s="604"/>
      <c r="G514" s="604"/>
      <c r="H514" s="604"/>
      <c r="I514" s="604"/>
      <c r="J514" s="604"/>
      <c r="K514" s="604"/>
      <c r="L514" s="604"/>
      <c r="M514" s="604"/>
      <c r="N514" s="604"/>
      <c r="O514" s="673"/>
      <c r="P514" s="673"/>
      <c r="Q514" s="673"/>
      <c r="R514" s="673"/>
      <c r="S514" s="673"/>
      <c r="T514" s="673"/>
      <c r="U514" s="673"/>
      <c r="V514" s="673"/>
      <c r="W514" s="673"/>
      <c r="X514" s="673"/>
      <c r="Y514" s="673"/>
      <c r="Z514" s="673"/>
      <c r="AA514" s="673"/>
      <c r="AB514" s="673"/>
    </row>
    <row r="515" customFormat="false" ht="15" hidden="false" customHeight="false" outlineLevel="0" collapsed="false">
      <c r="A515" s="673"/>
      <c r="B515" s="604"/>
      <c r="C515" s="604"/>
      <c r="D515" s="604"/>
      <c r="E515" s="604"/>
      <c r="F515" s="604"/>
      <c r="G515" s="604"/>
      <c r="H515" s="604"/>
      <c r="I515" s="604"/>
      <c r="J515" s="604"/>
      <c r="K515" s="604"/>
      <c r="L515" s="604"/>
      <c r="M515" s="604"/>
      <c r="N515" s="604"/>
      <c r="O515" s="673"/>
      <c r="P515" s="673"/>
      <c r="Q515" s="673"/>
      <c r="R515" s="673"/>
      <c r="S515" s="673"/>
      <c r="T515" s="673"/>
      <c r="U515" s="673"/>
      <c r="V515" s="673"/>
      <c r="W515" s="673"/>
      <c r="X515" s="673"/>
      <c r="Y515" s="673"/>
      <c r="Z515" s="673"/>
      <c r="AA515" s="673"/>
      <c r="AB515" s="673"/>
    </row>
    <row r="516" customFormat="false" ht="15" hidden="false" customHeight="false" outlineLevel="0" collapsed="false">
      <c r="A516" s="673"/>
      <c r="B516" s="604"/>
      <c r="C516" s="604"/>
      <c r="D516" s="604"/>
      <c r="E516" s="604"/>
      <c r="F516" s="604"/>
      <c r="G516" s="604"/>
      <c r="H516" s="604"/>
      <c r="I516" s="604"/>
      <c r="J516" s="604"/>
      <c r="K516" s="604"/>
      <c r="L516" s="604"/>
      <c r="M516" s="604"/>
      <c r="N516" s="604"/>
      <c r="O516" s="673"/>
      <c r="P516" s="673"/>
      <c r="Q516" s="673"/>
      <c r="R516" s="673"/>
      <c r="S516" s="673"/>
      <c r="T516" s="673"/>
      <c r="U516" s="673"/>
      <c r="V516" s="673"/>
      <c r="W516" s="673"/>
      <c r="X516" s="673"/>
      <c r="Y516" s="673"/>
      <c r="Z516" s="673"/>
      <c r="AA516" s="673"/>
      <c r="AB516" s="673"/>
    </row>
    <row r="517" customFormat="false" ht="15" hidden="false" customHeight="false" outlineLevel="0" collapsed="false">
      <c r="A517" s="673"/>
      <c r="B517" s="604"/>
      <c r="C517" s="604"/>
      <c r="D517" s="604"/>
      <c r="E517" s="604"/>
      <c r="F517" s="604"/>
      <c r="G517" s="604"/>
      <c r="H517" s="604"/>
      <c r="I517" s="604"/>
      <c r="J517" s="604"/>
      <c r="K517" s="604"/>
      <c r="L517" s="604"/>
      <c r="M517" s="604"/>
      <c r="N517" s="604"/>
      <c r="O517" s="673"/>
      <c r="P517" s="673"/>
      <c r="Q517" s="673"/>
      <c r="R517" s="673"/>
      <c r="S517" s="673"/>
      <c r="T517" s="673"/>
      <c r="U517" s="673"/>
      <c r="V517" s="673"/>
      <c r="W517" s="673"/>
      <c r="X517" s="673"/>
      <c r="Y517" s="673"/>
      <c r="Z517" s="673"/>
      <c r="AA517" s="673"/>
      <c r="AB517" s="673"/>
    </row>
    <row r="518" customFormat="false" ht="15" hidden="false" customHeight="false" outlineLevel="0" collapsed="false">
      <c r="A518" s="673"/>
      <c r="B518" s="604"/>
      <c r="C518" s="604"/>
      <c r="D518" s="604"/>
      <c r="E518" s="604"/>
      <c r="F518" s="604"/>
      <c r="G518" s="604"/>
      <c r="H518" s="604"/>
      <c r="I518" s="604"/>
      <c r="J518" s="604"/>
      <c r="K518" s="604"/>
      <c r="L518" s="604"/>
      <c r="M518" s="604"/>
      <c r="N518" s="604"/>
      <c r="O518" s="673"/>
      <c r="P518" s="673"/>
      <c r="Q518" s="673"/>
      <c r="R518" s="673"/>
      <c r="S518" s="673"/>
      <c r="T518" s="673"/>
      <c r="U518" s="673"/>
      <c r="V518" s="673"/>
      <c r="W518" s="673"/>
      <c r="X518" s="673"/>
      <c r="Y518" s="673"/>
      <c r="Z518" s="673"/>
      <c r="AA518" s="673"/>
      <c r="AB518" s="673"/>
    </row>
    <row r="519" customFormat="false" ht="15" hidden="false" customHeight="false" outlineLevel="0" collapsed="false">
      <c r="A519" s="673"/>
      <c r="B519" s="604"/>
      <c r="C519" s="604"/>
      <c r="D519" s="604"/>
      <c r="E519" s="604"/>
      <c r="F519" s="604"/>
      <c r="G519" s="604"/>
      <c r="H519" s="604"/>
      <c r="I519" s="604"/>
      <c r="J519" s="604"/>
      <c r="K519" s="604"/>
      <c r="L519" s="604"/>
      <c r="M519" s="604"/>
      <c r="N519" s="604"/>
      <c r="O519" s="673"/>
      <c r="P519" s="673"/>
      <c r="Q519" s="673"/>
      <c r="R519" s="673"/>
      <c r="S519" s="673"/>
      <c r="T519" s="673"/>
      <c r="U519" s="673"/>
      <c r="V519" s="673"/>
      <c r="W519" s="673"/>
      <c r="X519" s="673"/>
      <c r="Y519" s="673"/>
      <c r="Z519" s="673"/>
      <c r="AA519" s="673"/>
      <c r="AB519" s="673"/>
    </row>
    <row r="520" customFormat="false" ht="15" hidden="false" customHeight="false" outlineLevel="0" collapsed="false">
      <c r="A520" s="673"/>
      <c r="B520" s="604"/>
      <c r="C520" s="604"/>
      <c r="D520" s="604"/>
      <c r="E520" s="604"/>
      <c r="F520" s="604"/>
      <c r="G520" s="604"/>
      <c r="H520" s="604"/>
      <c r="I520" s="604"/>
      <c r="J520" s="604"/>
      <c r="K520" s="604"/>
      <c r="L520" s="604"/>
      <c r="M520" s="604"/>
      <c r="N520" s="604"/>
      <c r="O520" s="673"/>
      <c r="P520" s="673"/>
      <c r="Q520" s="673"/>
      <c r="R520" s="673"/>
      <c r="S520" s="673"/>
      <c r="T520" s="673"/>
      <c r="U520" s="673"/>
      <c r="V520" s="673"/>
      <c r="W520" s="673"/>
      <c r="X520" s="673"/>
      <c r="Y520" s="673"/>
      <c r="Z520" s="673"/>
      <c r="AA520" s="673"/>
      <c r="AB520" s="673"/>
    </row>
    <row r="521" customFormat="false" ht="15" hidden="false" customHeight="false" outlineLevel="0" collapsed="false">
      <c r="A521" s="673"/>
      <c r="B521" s="604"/>
      <c r="C521" s="604"/>
      <c r="D521" s="604"/>
      <c r="E521" s="604"/>
      <c r="F521" s="604"/>
      <c r="G521" s="604"/>
      <c r="H521" s="604"/>
      <c r="I521" s="604"/>
      <c r="J521" s="604"/>
      <c r="K521" s="604"/>
      <c r="L521" s="604"/>
      <c r="M521" s="604"/>
      <c r="N521" s="604"/>
      <c r="O521" s="673"/>
      <c r="P521" s="673"/>
      <c r="Q521" s="673"/>
      <c r="R521" s="673"/>
      <c r="S521" s="673"/>
      <c r="T521" s="673"/>
      <c r="U521" s="673"/>
      <c r="V521" s="673"/>
      <c r="W521" s="673"/>
      <c r="X521" s="673"/>
      <c r="Y521" s="673"/>
      <c r="Z521" s="673"/>
      <c r="AA521" s="673"/>
      <c r="AB521" s="673"/>
    </row>
    <row r="522" customFormat="false" ht="15" hidden="false" customHeight="false" outlineLevel="0" collapsed="false">
      <c r="A522" s="673"/>
      <c r="B522" s="604"/>
      <c r="C522" s="604"/>
      <c r="D522" s="604"/>
      <c r="E522" s="604"/>
      <c r="F522" s="604"/>
      <c r="G522" s="604"/>
      <c r="H522" s="604"/>
      <c r="I522" s="604"/>
      <c r="J522" s="604"/>
      <c r="K522" s="604"/>
      <c r="L522" s="604"/>
      <c r="M522" s="604"/>
      <c r="N522" s="604"/>
      <c r="O522" s="673"/>
      <c r="P522" s="673"/>
      <c r="Q522" s="673"/>
      <c r="R522" s="673"/>
      <c r="S522" s="673"/>
      <c r="T522" s="673"/>
      <c r="U522" s="673"/>
      <c r="V522" s="673"/>
      <c r="W522" s="673"/>
      <c r="X522" s="673"/>
      <c r="Y522" s="673"/>
      <c r="Z522" s="673"/>
      <c r="AA522" s="673"/>
      <c r="AB522" s="673"/>
    </row>
    <row r="523" customFormat="false" ht="15" hidden="false" customHeight="false" outlineLevel="0" collapsed="false">
      <c r="A523" s="673"/>
      <c r="B523" s="604"/>
      <c r="C523" s="604"/>
      <c r="D523" s="604"/>
      <c r="E523" s="604"/>
      <c r="F523" s="604"/>
      <c r="G523" s="604"/>
      <c r="H523" s="604"/>
      <c r="I523" s="604"/>
      <c r="J523" s="604"/>
      <c r="K523" s="604"/>
      <c r="L523" s="604"/>
      <c r="M523" s="604"/>
      <c r="N523" s="604"/>
      <c r="O523" s="673"/>
      <c r="P523" s="673"/>
      <c r="Q523" s="673"/>
      <c r="R523" s="673"/>
      <c r="S523" s="673"/>
      <c r="T523" s="673"/>
      <c r="U523" s="673"/>
      <c r="V523" s="673"/>
      <c r="W523" s="673"/>
      <c r="X523" s="673"/>
      <c r="Y523" s="673"/>
      <c r="Z523" s="673"/>
      <c r="AA523" s="673"/>
      <c r="AB523" s="673"/>
    </row>
    <row r="524" customFormat="false" ht="15" hidden="false" customHeight="false" outlineLevel="0" collapsed="false">
      <c r="A524" s="673"/>
      <c r="B524" s="604"/>
      <c r="C524" s="604"/>
      <c r="D524" s="604"/>
      <c r="E524" s="604"/>
      <c r="F524" s="604"/>
      <c r="G524" s="604"/>
      <c r="H524" s="604"/>
      <c r="I524" s="604"/>
      <c r="J524" s="604"/>
      <c r="K524" s="604"/>
      <c r="L524" s="604"/>
      <c r="M524" s="604"/>
      <c r="N524" s="604"/>
      <c r="O524" s="673"/>
      <c r="P524" s="673"/>
      <c r="Q524" s="673"/>
      <c r="R524" s="673"/>
      <c r="S524" s="673"/>
      <c r="T524" s="673"/>
      <c r="U524" s="673"/>
      <c r="V524" s="673"/>
      <c r="W524" s="673"/>
      <c r="X524" s="673"/>
      <c r="Y524" s="673"/>
      <c r="Z524" s="673"/>
      <c r="AA524" s="673"/>
      <c r="AB524" s="673"/>
    </row>
    <row r="525" customFormat="false" ht="15" hidden="false" customHeight="false" outlineLevel="0" collapsed="false">
      <c r="A525" s="673"/>
      <c r="B525" s="604"/>
      <c r="C525" s="604"/>
      <c r="D525" s="604"/>
      <c r="E525" s="604"/>
      <c r="F525" s="604"/>
      <c r="G525" s="604"/>
      <c r="H525" s="604"/>
      <c r="I525" s="604"/>
      <c r="J525" s="604"/>
      <c r="K525" s="604"/>
      <c r="L525" s="604"/>
      <c r="M525" s="604"/>
      <c r="N525" s="604"/>
      <c r="O525" s="673"/>
      <c r="P525" s="673"/>
      <c r="Q525" s="673"/>
      <c r="R525" s="673"/>
      <c r="S525" s="673"/>
      <c r="T525" s="673"/>
      <c r="U525" s="673"/>
      <c r="V525" s="673"/>
      <c r="W525" s="673"/>
      <c r="X525" s="673"/>
      <c r="Y525" s="673"/>
      <c r="Z525" s="673"/>
      <c r="AA525" s="673"/>
      <c r="AB525" s="673"/>
    </row>
    <row r="526" customFormat="false" ht="15" hidden="false" customHeight="false" outlineLevel="0" collapsed="false">
      <c r="A526" s="673"/>
      <c r="B526" s="604"/>
      <c r="C526" s="604"/>
      <c r="D526" s="604"/>
      <c r="E526" s="604"/>
      <c r="F526" s="604"/>
      <c r="G526" s="604"/>
      <c r="H526" s="604"/>
      <c r="I526" s="604"/>
      <c r="J526" s="604"/>
      <c r="K526" s="604"/>
      <c r="L526" s="604"/>
      <c r="M526" s="604"/>
      <c r="N526" s="604"/>
      <c r="O526" s="673"/>
      <c r="P526" s="673"/>
      <c r="Q526" s="673"/>
      <c r="R526" s="673"/>
      <c r="S526" s="673"/>
      <c r="T526" s="673"/>
      <c r="U526" s="673"/>
      <c r="V526" s="673"/>
      <c r="W526" s="673"/>
      <c r="X526" s="673"/>
      <c r="Y526" s="673"/>
      <c r="Z526" s="673"/>
      <c r="AA526" s="673"/>
      <c r="AB526" s="673"/>
    </row>
    <row r="527" customFormat="false" ht="15" hidden="false" customHeight="false" outlineLevel="0" collapsed="false">
      <c r="A527" s="673"/>
      <c r="B527" s="604"/>
      <c r="C527" s="604"/>
      <c r="D527" s="604"/>
      <c r="E527" s="604"/>
      <c r="F527" s="604"/>
      <c r="G527" s="604"/>
      <c r="H527" s="604"/>
      <c r="I527" s="604"/>
      <c r="J527" s="604"/>
      <c r="K527" s="604"/>
      <c r="L527" s="604"/>
      <c r="M527" s="604"/>
      <c r="N527" s="604"/>
      <c r="O527" s="673"/>
      <c r="P527" s="673"/>
      <c r="Q527" s="673"/>
      <c r="R527" s="673"/>
      <c r="S527" s="673"/>
      <c r="T527" s="673"/>
      <c r="U527" s="673"/>
      <c r="V527" s="673"/>
      <c r="W527" s="673"/>
      <c r="X527" s="673"/>
      <c r="Y527" s="673"/>
      <c r="Z527" s="673"/>
      <c r="AA527" s="673"/>
      <c r="AB527" s="673"/>
    </row>
    <row r="528" customFormat="false" ht="15" hidden="false" customHeight="false" outlineLevel="0" collapsed="false">
      <c r="A528" s="673"/>
      <c r="B528" s="604"/>
      <c r="C528" s="604"/>
      <c r="D528" s="604"/>
      <c r="E528" s="604"/>
      <c r="F528" s="604"/>
      <c r="G528" s="604"/>
      <c r="H528" s="604"/>
      <c r="I528" s="604"/>
      <c r="J528" s="604"/>
      <c r="K528" s="604"/>
      <c r="L528" s="604"/>
      <c r="M528" s="604"/>
      <c r="N528" s="604"/>
      <c r="O528" s="673"/>
      <c r="P528" s="673"/>
      <c r="Q528" s="673"/>
      <c r="R528" s="673"/>
      <c r="S528" s="673"/>
      <c r="T528" s="673"/>
      <c r="U528" s="673"/>
      <c r="V528" s="673"/>
      <c r="W528" s="673"/>
      <c r="X528" s="673"/>
      <c r="Y528" s="673"/>
      <c r="Z528" s="673"/>
      <c r="AA528" s="673"/>
      <c r="AB528" s="673"/>
    </row>
    <row r="529" customFormat="false" ht="15" hidden="false" customHeight="false" outlineLevel="0" collapsed="false">
      <c r="A529" s="673"/>
      <c r="B529" s="604"/>
      <c r="C529" s="604"/>
      <c r="D529" s="604"/>
      <c r="E529" s="604"/>
      <c r="F529" s="604"/>
      <c r="G529" s="604"/>
      <c r="H529" s="604"/>
      <c r="I529" s="604"/>
      <c r="J529" s="604"/>
      <c r="K529" s="604"/>
      <c r="L529" s="604"/>
      <c r="M529" s="604"/>
      <c r="N529" s="604"/>
      <c r="O529" s="673"/>
      <c r="P529" s="673"/>
      <c r="Q529" s="673"/>
      <c r="R529" s="673"/>
      <c r="S529" s="673"/>
      <c r="T529" s="673"/>
      <c r="U529" s="673"/>
      <c r="V529" s="673"/>
      <c r="W529" s="673"/>
      <c r="X529" s="673"/>
      <c r="Y529" s="673"/>
      <c r="Z529" s="673"/>
      <c r="AA529" s="673"/>
      <c r="AB529" s="673"/>
    </row>
    <row r="530" customFormat="false" ht="15" hidden="false" customHeight="false" outlineLevel="0" collapsed="false">
      <c r="A530" s="673"/>
      <c r="B530" s="604"/>
      <c r="C530" s="604"/>
      <c r="D530" s="604"/>
      <c r="E530" s="604"/>
      <c r="F530" s="604"/>
      <c r="G530" s="604"/>
      <c r="H530" s="604"/>
      <c r="I530" s="604"/>
      <c r="J530" s="604"/>
      <c r="K530" s="604"/>
      <c r="L530" s="604"/>
      <c r="M530" s="604"/>
      <c r="N530" s="604"/>
      <c r="O530" s="673"/>
      <c r="P530" s="673"/>
      <c r="Q530" s="673"/>
      <c r="R530" s="673"/>
      <c r="S530" s="673"/>
      <c r="T530" s="673"/>
      <c r="U530" s="673"/>
      <c r="V530" s="673"/>
      <c r="W530" s="673"/>
      <c r="X530" s="673"/>
      <c r="Y530" s="673"/>
      <c r="Z530" s="673"/>
      <c r="AA530" s="673"/>
      <c r="AB530" s="673"/>
    </row>
    <row r="531" customFormat="false" ht="15" hidden="false" customHeight="false" outlineLevel="0" collapsed="false">
      <c r="A531" s="673"/>
      <c r="B531" s="604"/>
      <c r="C531" s="604"/>
      <c r="D531" s="604"/>
      <c r="E531" s="604"/>
      <c r="F531" s="604"/>
      <c r="G531" s="604"/>
      <c r="H531" s="604"/>
      <c r="I531" s="604"/>
      <c r="J531" s="604"/>
      <c r="K531" s="604"/>
      <c r="L531" s="604"/>
      <c r="M531" s="604"/>
      <c r="N531" s="604"/>
      <c r="O531" s="673"/>
      <c r="P531" s="673"/>
      <c r="Q531" s="673"/>
      <c r="R531" s="673"/>
      <c r="S531" s="673"/>
      <c r="T531" s="673"/>
      <c r="U531" s="673"/>
      <c r="V531" s="673"/>
      <c r="W531" s="673"/>
      <c r="X531" s="673"/>
      <c r="Y531" s="673"/>
      <c r="Z531" s="673"/>
      <c r="AA531" s="673"/>
      <c r="AB531" s="673"/>
    </row>
    <row r="532" customFormat="false" ht="15" hidden="false" customHeight="false" outlineLevel="0" collapsed="false">
      <c r="A532" s="673"/>
      <c r="B532" s="604"/>
      <c r="C532" s="604"/>
      <c r="D532" s="604"/>
      <c r="E532" s="604"/>
      <c r="F532" s="604"/>
      <c r="G532" s="604"/>
      <c r="H532" s="604"/>
      <c r="I532" s="604"/>
      <c r="J532" s="604"/>
      <c r="K532" s="604"/>
      <c r="L532" s="604"/>
      <c r="M532" s="604"/>
      <c r="N532" s="604"/>
      <c r="O532" s="673"/>
      <c r="P532" s="673"/>
      <c r="Q532" s="673"/>
      <c r="R532" s="673"/>
      <c r="S532" s="673"/>
      <c r="T532" s="673"/>
      <c r="U532" s="673"/>
      <c r="V532" s="673"/>
      <c r="W532" s="673"/>
      <c r="X532" s="673"/>
      <c r="Y532" s="673"/>
      <c r="Z532" s="673"/>
      <c r="AA532" s="673"/>
      <c r="AB532" s="673"/>
    </row>
    <row r="533" customFormat="false" ht="15" hidden="false" customHeight="false" outlineLevel="0" collapsed="false">
      <c r="A533" s="673"/>
      <c r="B533" s="604"/>
      <c r="C533" s="604"/>
      <c r="D533" s="604"/>
      <c r="E533" s="604"/>
      <c r="F533" s="604"/>
      <c r="G533" s="604"/>
      <c r="H533" s="604"/>
      <c r="I533" s="604"/>
      <c r="J533" s="604"/>
      <c r="K533" s="604"/>
      <c r="L533" s="604"/>
      <c r="M533" s="604"/>
      <c r="N533" s="604"/>
      <c r="O533" s="673"/>
      <c r="P533" s="673"/>
      <c r="Q533" s="673"/>
      <c r="R533" s="673"/>
      <c r="S533" s="673"/>
      <c r="T533" s="673"/>
      <c r="U533" s="673"/>
      <c r="V533" s="673"/>
      <c r="W533" s="673"/>
      <c r="X533" s="673"/>
      <c r="Y533" s="673"/>
      <c r="Z533" s="673"/>
      <c r="AA533" s="673"/>
      <c r="AB533" s="673"/>
    </row>
    <row r="534" customFormat="false" ht="15" hidden="false" customHeight="false" outlineLevel="0" collapsed="false">
      <c r="A534" s="673"/>
      <c r="B534" s="604"/>
      <c r="C534" s="604"/>
      <c r="D534" s="604"/>
      <c r="E534" s="604"/>
      <c r="F534" s="604"/>
      <c r="G534" s="604"/>
      <c r="H534" s="604"/>
      <c r="I534" s="604"/>
      <c r="J534" s="604"/>
      <c r="K534" s="604"/>
      <c r="L534" s="604"/>
      <c r="M534" s="604"/>
      <c r="N534" s="604"/>
      <c r="O534" s="673"/>
      <c r="P534" s="673"/>
      <c r="Q534" s="673"/>
      <c r="R534" s="673"/>
      <c r="S534" s="673"/>
      <c r="T534" s="673"/>
      <c r="U534" s="673"/>
      <c r="V534" s="673"/>
      <c r="W534" s="673"/>
      <c r="X534" s="673"/>
      <c r="Y534" s="673"/>
      <c r="Z534" s="673"/>
      <c r="AA534" s="673"/>
      <c r="AB534" s="673"/>
    </row>
    <row r="535" customFormat="false" ht="15" hidden="false" customHeight="false" outlineLevel="0" collapsed="false">
      <c r="A535" s="673"/>
      <c r="B535" s="604"/>
      <c r="C535" s="604"/>
      <c r="D535" s="604"/>
      <c r="E535" s="604"/>
      <c r="F535" s="604"/>
      <c r="G535" s="604"/>
      <c r="H535" s="604"/>
      <c r="I535" s="604"/>
      <c r="J535" s="604"/>
      <c r="K535" s="604"/>
      <c r="L535" s="604"/>
      <c r="M535" s="604"/>
      <c r="N535" s="604"/>
      <c r="O535" s="673"/>
      <c r="P535" s="673"/>
      <c r="Q535" s="673"/>
      <c r="R535" s="673"/>
      <c r="S535" s="673"/>
      <c r="T535" s="673"/>
      <c r="U535" s="673"/>
      <c r="V535" s="673"/>
      <c r="W535" s="673"/>
      <c r="X535" s="673"/>
      <c r="Y535" s="673"/>
      <c r="Z535" s="673"/>
      <c r="AA535" s="673"/>
      <c r="AB535" s="673"/>
    </row>
    <row r="536" customFormat="false" ht="15" hidden="false" customHeight="false" outlineLevel="0" collapsed="false">
      <c r="A536" s="673"/>
      <c r="B536" s="604"/>
      <c r="C536" s="604"/>
      <c r="D536" s="604"/>
      <c r="E536" s="604"/>
      <c r="F536" s="604"/>
      <c r="G536" s="604"/>
      <c r="H536" s="604"/>
      <c r="I536" s="604"/>
      <c r="J536" s="604"/>
      <c r="K536" s="604"/>
      <c r="L536" s="604"/>
      <c r="M536" s="604"/>
      <c r="N536" s="604"/>
      <c r="O536" s="673"/>
      <c r="P536" s="673"/>
      <c r="Q536" s="673"/>
      <c r="R536" s="673"/>
      <c r="S536" s="673"/>
      <c r="T536" s="673"/>
      <c r="U536" s="673"/>
      <c r="V536" s="673"/>
      <c r="W536" s="673"/>
      <c r="X536" s="673"/>
      <c r="Y536" s="673"/>
      <c r="Z536" s="673"/>
      <c r="AA536" s="673"/>
      <c r="AB536" s="673"/>
    </row>
    <row r="537" customFormat="false" ht="15" hidden="false" customHeight="false" outlineLevel="0" collapsed="false">
      <c r="A537" s="673"/>
      <c r="B537" s="604"/>
      <c r="C537" s="604"/>
      <c r="D537" s="604"/>
      <c r="E537" s="604"/>
      <c r="F537" s="604"/>
      <c r="G537" s="604"/>
      <c r="H537" s="604"/>
      <c r="I537" s="604"/>
      <c r="J537" s="604"/>
      <c r="K537" s="604"/>
      <c r="L537" s="604"/>
      <c r="M537" s="604"/>
      <c r="N537" s="604"/>
      <c r="O537" s="673"/>
      <c r="P537" s="673"/>
      <c r="Q537" s="673"/>
      <c r="R537" s="673"/>
      <c r="S537" s="673"/>
      <c r="T537" s="673"/>
      <c r="U537" s="673"/>
      <c r="V537" s="673"/>
      <c r="W537" s="673"/>
      <c r="X537" s="673"/>
      <c r="Y537" s="673"/>
      <c r="Z537" s="673"/>
      <c r="AA537" s="673"/>
      <c r="AB537" s="673"/>
    </row>
    <row r="538" customFormat="false" ht="15" hidden="false" customHeight="false" outlineLevel="0" collapsed="false">
      <c r="A538" s="673"/>
      <c r="B538" s="604"/>
      <c r="C538" s="604"/>
      <c r="D538" s="604"/>
      <c r="E538" s="604"/>
      <c r="F538" s="604"/>
      <c r="G538" s="604"/>
      <c r="H538" s="604"/>
      <c r="I538" s="604"/>
      <c r="J538" s="604"/>
      <c r="K538" s="604"/>
      <c r="L538" s="604"/>
      <c r="M538" s="604"/>
      <c r="N538" s="604"/>
      <c r="O538" s="673"/>
      <c r="P538" s="673"/>
      <c r="Q538" s="673"/>
      <c r="R538" s="673"/>
      <c r="S538" s="673"/>
      <c r="T538" s="673"/>
      <c r="U538" s="673"/>
      <c r="V538" s="673"/>
      <c r="W538" s="673"/>
      <c r="X538" s="673"/>
      <c r="Y538" s="673"/>
      <c r="Z538" s="673"/>
      <c r="AA538" s="673"/>
      <c r="AB538" s="673"/>
    </row>
    <row r="539" customFormat="false" ht="15" hidden="false" customHeight="false" outlineLevel="0" collapsed="false">
      <c r="A539" s="673"/>
      <c r="B539" s="604"/>
      <c r="C539" s="604"/>
      <c r="D539" s="604"/>
      <c r="E539" s="604"/>
      <c r="F539" s="604"/>
      <c r="G539" s="604"/>
      <c r="H539" s="604"/>
      <c r="I539" s="604"/>
      <c r="J539" s="604"/>
      <c r="K539" s="604"/>
      <c r="L539" s="604"/>
      <c r="M539" s="604"/>
      <c r="N539" s="604"/>
      <c r="O539" s="673"/>
      <c r="P539" s="673"/>
      <c r="Q539" s="673"/>
      <c r="R539" s="673"/>
      <c r="S539" s="673"/>
      <c r="T539" s="673"/>
      <c r="U539" s="673"/>
      <c r="V539" s="673"/>
      <c r="W539" s="673"/>
      <c r="X539" s="673"/>
      <c r="Y539" s="673"/>
      <c r="Z539" s="673"/>
      <c r="AA539" s="673"/>
      <c r="AB539" s="673"/>
    </row>
    <row r="540" customFormat="false" ht="15" hidden="false" customHeight="false" outlineLevel="0" collapsed="false">
      <c r="A540" s="673"/>
      <c r="B540" s="604"/>
      <c r="C540" s="604"/>
      <c r="D540" s="604"/>
      <c r="E540" s="604"/>
      <c r="F540" s="604"/>
      <c r="G540" s="604"/>
      <c r="H540" s="604"/>
      <c r="I540" s="604"/>
      <c r="J540" s="604"/>
      <c r="K540" s="604"/>
      <c r="L540" s="604"/>
      <c r="M540" s="604"/>
      <c r="N540" s="604"/>
      <c r="O540" s="673"/>
      <c r="P540" s="673"/>
      <c r="Q540" s="673"/>
      <c r="R540" s="673"/>
      <c r="S540" s="673"/>
      <c r="T540" s="673"/>
      <c r="U540" s="673"/>
      <c r="V540" s="673"/>
      <c r="W540" s="673"/>
      <c r="X540" s="673"/>
      <c r="Y540" s="673"/>
      <c r="Z540" s="673"/>
      <c r="AA540" s="673"/>
      <c r="AB540" s="673"/>
    </row>
    <row r="541" customFormat="false" ht="15" hidden="false" customHeight="false" outlineLevel="0" collapsed="false">
      <c r="A541" s="673"/>
      <c r="B541" s="604"/>
      <c r="C541" s="604"/>
      <c r="D541" s="604"/>
      <c r="E541" s="604"/>
      <c r="F541" s="604"/>
      <c r="G541" s="604"/>
      <c r="H541" s="604"/>
      <c r="I541" s="604"/>
      <c r="J541" s="604"/>
      <c r="K541" s="604"/>
      <c r="L541" s="604"/>
      <c r="M541" s="604"/>
      <c r="N541" s="604"/>
      <c r="O541" s="673"/>
      <c r="P541" s="673"/>
      <c r="Q541" s="673"/>
      <c r="R541" s="673"/>
      <c r="S541" s="673"/>
      <c r="T541" s="673"/>
      <c r="U541" s="673"/>
      <c r="V541" s="673"/>
      <c r="W541" s="673"/>
      <c r="X541" s="673"/>
      <c r="Y541" s="673"/>
      <c r="Z541" s="673"/>
      <c r="AA541" s="673"/>
      <c r="AB541" s="673"/>
    </row>
    <row r="542" customFormat="false" ht="15" hidden="false" customHeight="false" outlineLevel="0" collapsed="false">
      <c r="A542" s="673"/>
      <c r="B542" s="604"/>
      <c r="C542" s="604"/>
      <c r="D542" s="604"/>
      <c r="E542" s="604"/>
      <c r="F542" s="604"/>
      <c r="G542" s="604"/>
      <c r="H542" s="604"/>
      <c r="I542" s="604"/>
      <c r="J542" s="604"/>
      <c r="K542" s="604"/>
      <c r="L542" s="604"/>
      <c r="M542" s="604"/>
      <c r="N542" s="604"/>
      <c r="O542" s="673"/>
      <c r="P542" s="673"/>
      <c r="Q542" s="673"/>
      <c r="R542" s="673"/>
      <c r="S542" s="673"/>
      <c r="T542" s="673"/>
      <c r="U542" s="673"/>
      <c r="V542" s="673"/>
      <c r="W542" s="673"/>
      <c r="X542" s="673"/>
      <c r="Y542" s="673"/>
      <c r="Z542" s="673"/>
      <c r="AA542" s="673"/>
      <c r="AB542" s="673"/>
    </row>
    <row r="543" customFormat="false" ht="15" hidden="false" customHeight="false" outlineLevel="0" collapsed="false">
      <c r="A543" s="673"/>
      <c r="B543" s="604"/>
      <c r="C543" s="604"/>
      <c r="D543" s="604"/>
      <c r="E543" s="604"/>
      <c r="F543" s="604"/>
      <c r="G543" s="604"/>
      <c r="H543" s="604"/>
      <c r="I543" s="604"/>
      <c r="J543" s="604"/>
      <c r="K543" s="604"/>
      <c r="L543" s="604"/>
      <c r="M543" s="604"/>
      <c r="N543" s="604"/>
      <c r="O543" s="673"/>
      <c r="P543" s="673"/>
      <c r="Q543" s="673"/>
      <c r="R543" s="673"/>
      <c r="S543" s="673"/>
      <c r="T543" s="673"/>
      <c r="U543" s="673"/>
      <c r="V543" s="673"/>
      <c r="W543" s="673"/>
      <c r="X543" s="673"/>
      <c r="Y543" s="673"/>
      <c r="Z543" s="673"/>
      <c r="AA543" s="673"/>
      <c r="AB543" s="673"/>
    </row>
    <row r="544" customFormat="false" ht="15" hidden="false" customHeight="false" outlineLevel="0" collapsed="false">
      <c r="A544" s="673"/>
      <c r="B544" s="604"/>
      <c r="C544" s="604"/>
      <c r="D544" s="604"/>
      <c r="E544" s="604"/>
      <c r="F544" s="604"/>
      <c r="G544" s="604"/>
      <c r="H544" s="604"/>
      <c r="I544" s="604"/>
      <c r="J544" s="604"/>
      <c r="K544" s="604"/>
      <c r="L544" s="604"/>
      <c r="M544" s="604"/>
      <c r="N544" s="604"/>
      <c r="O544" s="673"/>
      <c r="P544" s="673"/>
      <c r="Q544" s="673"/>
      <c r="R544" s="673"/>
      <c r="S544" s="673"/>
      <c r="T544" s="673"/>
      <c r="U544" s="673"/>
      <c r="V544" s="673"/>
      <c r="W544" s="673"/>
      <c r="X544" s="673"/>
      <c r="Y544" s="673"/>
      <c r="Z544" s="673"/>
      <c r="AA544" s="673"/>
      <c r="AB544" s="673"/>
    </row>
    <row r="545" customFormat="false" ht="15" hidden="false" customHeight="false" outlineLevel="0" collapsed="false">
      <c r="A545" s="673"/>
      <c r="B545" s="604"/>
      <c r="C545" s="604"/>
      <c r="D545" s="604"/>
      <c r="E545" s="604"/>
      <c r="F545" s="604"/>
      <c r="G545" s="604"/>
      <c r="H545" s="604"/>
      <c r="I545" s="604"/>
      <c r="J545" s="604"/>
      <c r="K545" s="604"/>
      <c r="L545" s="604"/>
      <c r="M545" s="604"/>
      <c r="N545" s="604"/>
      <c r="O545" s="673"/>
      <c r="P545" s="673"/>
      <c r="Q545" s="673"/>
      <c r="R545" s="673"/>
      <c r="S545" s="673"/>
      <c r="T545" s="673"/>
      <c r="U545" s="673"/>
      <c r="V545" s="673"/>
      <c r="W545" s="673"/>
      <c r="X545" s="673"/>
      <c r="Y545" s="673"/>
      <c r="Z545" s="673"/>
      <c r="AA545" s="673"/>
      <c r="AB545" s="673"/>
    </row>
    <row r="546" customFormat="false" ht="15" hidden="false" customHeight="false" outlineLevel="0" collapsed="false">
      <c r="A546" s="673"/>
      <c r="B546" s="604"/>
      <c r="C546" s="604"/>
      <c r="D546" s="604"/>
      <c r="E546" s="604"/>
      <c r="F546" s="604"/>
      <c r="G546" s="604"/>
      <c r="H546" s="604"/>
      <c r="I546" s="604"/>
      <c r="J546" s="604"/>
      <c r="K546" s="604"/>
      <c r="L546" s="604"/>
      <c r="M546" s="604"/>
      <c r="N546" s="604"/>
      <c r="O546" s="673"/>
      <c r="P546" s="673"/>
      <c r="Q546" s="673"/>
      <c r="R546" s="673"/>
      <c r="S546" s="673"/>
      <c r="T546" s="673"/>
      <c r="U546" s="673"/>
      <c r="V546" s="673"/>
      <c r="W546" s="673"/>
      <c r="X546" s="673"/>
      <c r="Y546" s="673"/>
      <c r="Z546" s="673"/>
      <c r="AA546" s="673"/>
      <c r="AB546" s="673"/>
    </row>
    <row r="547" customFormat="false" ht="15" hidden="false" customHeight="false" outlineLevel="0" collapsed="false">
      <c r="A547" s="673"/>
      <c r="B547" s="604"/>
      <c r="C547" s="604"/>
      <c r="D547" s="604"/>
      <c r="E547" s="604"/>
      <c r="F547" s="604"/>
      <c r="G547" s="604"/>
      <c r="H547" s="604"/>
      <c r="I547" s="604"/>
      <c r="J547" s="604"/>
      <c r="K547" s="604"/>
      <c r="L547" s="604"/>
      <c r="M547" s="604"/>
      <c r="N547" s="604"/>
      <c r="O547" s="673"/>
      <c r="P547" s="673"/>
      <c r="Q547" s="673"/>
      <c r="R547" s="673"/>
      <c r="S547" s="673"/>
      <c r="T547" s="673"/>
      <c r="U547" s="673"/>
      <c r="V547" s="673"/>
      <c r="W547" s="673"/>
      <c r="X547" s="673"/>
      <c r="Y547" s="673"/>
      <c r="Z547" s="673"/>
      <c r="AA547" s="673"/>
      <c r="AB547" s="673"/>
    </row>
    <row r="548" customFormat="false" ht="15" hidden="false" customHeight="false" outlineLevel="0" collapsed="false">
      <c r="A548" s="673"/>
      <c r="B548" s="604"/>
      <c r="C548" s="604"/>
      <c r="D548" s="604"/>
      <c r="E548" s="604"/>
      <c r="F548" s="604"/>
      <c r="G548" s="604"/>
      <c r="H548" s="604"/>
      <c r="I548" s="604"/>
      <c r="J548" s="604"/>
      <c r="K548" s="604"/>
      <c r="L548" s="604"/>
      <c r="M548" s="604"/>
      <c r="N548" s="604"/>
      <c r="O548" s="673"/>
      <c r="P548" s="673"/>
      <c r="Q548" s="673"/>
      <c r="R548" s="673"/>
      <c r="S548" s="673"/>
      <c r="T548" s="673"/>
      <c r="U548" s="673"/>
      <c r="V548" s="673"/>
      <c r="W548" s="673"/>
      <c r="X548" s="673"/>
      <c r="Y548" s="673"/>
      <c r="Z548" s="673"/>
      <c r="AA548" s="673"/>
      <c r="AB548" s="673"/>
    </row>
    <row r="549" customFormat="false" ht="15" hidden="false" customHeight="false" outlineLevel="0" collapsed="false">
      <c r="A549" s="673"/>
      <c r="B549" s="604"/>
      <c r="C549" s="604"/>
      <c r="D549" s="604"/>
      <c r="E549" s="604"/>
      <c r="F549" s="604"/>
      <c r="G549" s="604"/>
      <c r="H549" s="604"/>
      <c r="I549" s="604"/>
      <c r="J549" s="604"/>
      <c r="K549" s="604"/>
      <c r="L549" s="604"/>
      <c r="M549" s="604"/>
      <c r="N549" s="604"/>
      <c r="O549" s="673"/>
      <c r="P549" s="673"/>
      <c r="Q549" s="673"/>
      <c r="R549" s="673"/>
      <c r="S549" s="673"/>
      <c r="T549" s="673"/>
      <c r="U549" s="673"/>
      <c r="V549" s="673"/>
      <c r="W549" s="673"/>
      <c r="X549" s="673"/>
      <c r="Y549" s="673"/>
      <c r="Z549" s="673"/>
      <c r="AA549" s="673"/>
      <c r="AB549" s="673"/>
    </row>
    <row r="550" customFormat="false" ht="15" hidden="false" customHeight="false" outlineLevel="0" collapsed="false">
      <c r="A550" s="673"/>
      <c r="B550" s="604"/>
      <c r="C550" s="604"/>
      <c r="D550" s="604"/>
      <c r="E550" s="604"/>
      <c r="F550" s="604"/>
      <c r="G550" s="604"/>
      <c r="H550" s="604"/>
      <c r="I550" s="604"/>
      <c r="J550" s="604"/>
      <c r="K550" s="604"/>
      <c r="L550" s="604"/>
      <c r="M550" s="604"/>
      <c r="N550" s="604"/>
      <c r="O550" s="673"/>
      <c r="P550" s="673"/>
      <c r="Q550" s="673"/>
      <c r="R550" s="673"/>
      <c r="S550" s="673"/>
      <c r="T550" s="673"/>
      <c r="U550" s="673"/>
      <c r="V550" s="673"/>
      <c r="W550" s="673"/>
      <c r="X550" s="673"/>
      <c r="Y550" s="673"/>
      <c r="Z550" s="673"/>
      <c r="AA550" s="673"/>
      <c r="AB550" s="673"/>
    </row>
    <row r="551" customFormat="false" ht="15" hidden="false" customHeight="false" outlineLevel="0" collapsed="false">
      <c r="A551" s="673"/>
      <c r="B551" s="604"/>
      <c r="C551" s="604"/>
      <c r="D551" s="604"/>
      <c r="E551" s="604"/>
      <c r="F551" s="604"/>
      <c r="G551" s="604"/>
      <c r="H551" s="604"/>
      <c r="I551" s="604"/>
      <c r="J551" s="604"/>
      <c r="K551" s="604"/>
      <c r="L551" s="604"/>
      <c r="M551" s="604"/>
      <c r="N551" s="604"/>
      <c r="O551" s="673"/>
      <c r="P551" s="673"/>
      <c r="Q551" s="673"/>
      <c r="R551" s="673"/>
      <c r="S551" s="673"/>
      <c r="T551" s="673"/>
      <c r="U551" s="673"/>
      <c r="V551" s="673"/>
      <c r="W551" s="673"/>
      <c r="X551" s="673"/>
      <c r="Y551" s="673"/>
      <c r="Z551" s="673"/>
      <c r="AA551" s="673"/>
      <c r="AB551" s="673"/>
    </row>
    <row r="552" customFormat="false" ht="15" hidden="false" customHeight="false" outlineLevel="0" collapsed="false">
      <c r="A552" s="673"/>
      <c r="B552" s="604"/>
      <c r="C552" s="604"/>
      <c r="D552" s="604"/>
      <c r="E552" s="604"/>
      <c r="F552" s="604"/>
      <c r="G552" s="604"/>
      <c r="H552" s="604"/>
      <c r="I552" s="604"/>
      <c r="J552" s="604"/>
      <c r="K552" s="604"/>
      <c r="L552" s="604"/>
      <c r="M552" s="604"/>
      <c r="N552" s="604"/>
      <c r="O552" s="673"/>
      <c r="P552" s="673"/>
      <c r="Q552" s="673"/>
      <c r="R552" s="673"/>
      <c r="S552" s="673"/>
      <c r="T552" s="673"/>
      <c r="U552" s="673"/>
      <c r="V552" s="673"/>
      <c r="W552" s="673"/>
      <c r="X552" s="673"/>
      <c r="Y552" s="673"/>
      <c r="Z552" s="673"/>
      <c r="AA552" s="673"/>
      <c r="AB552" s="673"/>
    </row>
    <row r="553" customFormat="false" ht="15" hidden="false" customHeight="false" outlineLevel="0" collapsed="false">
      <c r="A553" s="673"/>
      <c r="B553" s="604"/>
      <c r="C553" s="604"/>
      <c r="D553" s="604"/>
      <c r="E553" s="604"/>
      <c r="F553" s="604"/>
      <c r="G553" s="604"/>
      <c r="H553" s="604"/>
      <c r="I553" s="604"/>
      <c r="J553" s="604"/>
      <c r="K553" s="604"/>
      <c r="L553" s="604"/>
      <c r="M553" s="604"/>
      <c r="N553" s="604"/>
      <c r="O553" s="673"/>
      <c r="P553" s="673"/>
      <c r="Q553" s="673"/>
      <c r="R553" s="673"/>
      <c r="S553" s="673"/>
      <c r="T553" s="673"/>
      <c r="U553" s="673"/>
      <c r="V553" s="673"/>
      <c r="W553" s="673"/>
      <c r="X553" s="673"/>
      <c r="Y553" s="673"/>
      <c r="Z553" s="673"/>
      <c r="AA553" s="673"/>
      <c r="AB553" s="673"/>
    </row>
    <row r="554" customFormat="false" ht="15" hidden="false" customHeight="false" outlineLevel="0" collapsed="false">
      <c r="A554" s="673"/>
      <c r="B554" s="604"/>
      <c r="C554" s="604"/>
      <c r="D554" s="604"/>
      <c r="E554" s="604"/>
      <c r="F554" s="604"/>
      <c r="G554" s="604"/>
      <c r="H554" s="604"/>
      <c r="I554" s="604"/>
      <c r="J554" s="604"/>
      <c r="K554" s="604"/>
      <c r="L554" s="604"/>
      <c r="M554" s="604"/>
      <c r="N554" s="604"/>
      <c r="O554" s="673"/>
      <c r="P554" s="673"/>
      <c r="Q554" s="673"/>
      <c r="R554" s="673"/>
      <c r="S554" s="673"/>
      <c r="T554" s="673"/>
      <c r="U554" s="673"/>
      <c r="V554" s="673"/>
      <c r="W554" s="673"/>
      <c r="X554" s="673"/>
      <c r="Y554" s="673"/>
      <c r="Z554" s="673"/>
      <c r="AA554" s="673"/>
      <c r="AB554" s="673"/>
    </row>
    <row r="555" customFormat="false" ht="15" hidden="false" customHeight="false" outlineLevel="0" collapsed="false">
      <c r="A555" s="673"/>
      <c r="B555" s="604"/>
      <c r="C555" s="604"/>
      <c r="D555" s="604"/>
      <c r="E555" s="604"/>
      <c r="F555" s="604"/>
      <c r="G555" s="604"/>
      <c r="H555" s="604"/>
      <c r="I555" s="604"/>
      <c r="J555" s="604"/>
      <c r="K555" s="604"/>
      <c r="L555" s="604"/>
      <c r="M555" s="604"/>
      <c r="N555" s="604"/>
      <c r="O555" s="673"/>
      <c r="P555" s="673"/>
      <c r="Q555" s="673"/>
      <c r="R555" s="673"/>
      <c r="S555" s="673"/>
      <c r="T555" s="673"/>
      <c r="U555" s="673"/>
      <c r="V555" s="673"/>
      <c r="W555" s="673"/>
      <c r="X555" s="673"/>
      <c r="Y555" s="673"/>
      <c r="Z555" s="673"/>
      <c r="AA555" s="673"/>
      <c r="AB555" s="673"/>
    </row>
    <row r="556" customFormat="false" ht="15" hidden="false" customHeight="false" outlineLevel="0" collapsed="false">
      <c r="A556" s="673"/>
      <c r="B556" s="604"/>
      <c r="C556" s="604"/>
      <c r="D556" s="604"/>
      <c r="E556" s="604"/>
      <c r="F556" s="604"/>
      <c r="G556" s="604"/>
      <c r="H556" s="604"/>
      <c r="I556" s="604"/>
      <c r="J556" s="604"/>
      <c r="K556" s="604"/>
      <c r="L556" s="604"/>
      <c r="M556" s="604"/>
      <c r="N556" s="604"/>
      <c r="O556" s="673"/>
      <c r="P556" s="673"/>
      <c r="Q556" s="673"/>
      <c r="R556" s="673"/>
      <c r="S556" s="673"/>
      <c r="T556" s="673"/>
      <c r="U556" s="673"/>
      <c r="V556" s="673"/>
      <c r="W556" s="673"/>
      <c r="X556" s="673"/>
      <c r="Y556" s="673"/>
      <c r="Z556" s="673"/>
      <c r="AA556" s="673"/>
      <c r="AB556" s="673"/>
    </row>
    <row r="557" customFormat="false" ht="15" hidden="false" customHeight="false" outlineLevel="0" collapsed="false">
      <c r="A557" s="673"/>
      <c r="B557" s="604"/>
      <c r="C557" s="604"/>
      <c r="D557" s="604"/>
      <c r="E557" s="604"/>
      <c r="F557" s="604"/>
      <c r="G557" s="604"/>
      <c r="H557" s="604"/>
      <c r="I557" s="604"/>
      <c r="J557" s="604"/>
      <c r="K557" s="604"/>
      <c r="L557" s="604"/>
      <c r="M557" s="604"/>
      <c r="N557" s="604"/>
      <c r="O557" s="673"/>
      <c r="P557" s="673"/>
      <c r="Q557" s="673"/>
      <c r="R557" s="673"/>
      <c r="S557" s="673"/>
      <c r="T557" s="673"/>
      <c r="U557" s="673"/>
      <c r="V557" s="673"/>
      <c r="W557" s="673"/>
      <c r="X557" s="673"/>
      <c r="Y557" s="673"/>
      <c r="Z557" s="673"/>
      <c r="AA557" s="673"/>
      <c r="AB557" s="673"/>
    </row>
    <row r="558" customFormat="false" ht="15" hidden="false" customHeight="false" outlineLevel="0" collapsed="false">
      <c r="A558" s="673"/>
      <c r="B558" s="604"/>
      <c r="C558" s="604"/>
      <c r="D558" s="604"/>
      <c r="E558" s="604"/>
      <c r="F558" s="604"/>
      <c r="G558" s="604"/>
      <c r="H558" s="604"/>
      <c r="I558" s="604"/>
      <c r="J558" s="604"/>
      <c r="K558" s="604"/>
      <c r="L558" s="604"/>
      <c r="M558" s="604"/>
      <c r="N558" s="604"/>
      <c r="O558" s="673"/>
      <c r="P558" s="673"/>
      <c r="Q558" s="673"/>
      <c r="R558" s="673"/>
      <c r="S558" s="673"/>
      <c r="T558" s="673"/>
      <c r="U558" s="673"/>
      <c r="V558" s="673"/>
      <c r="W558" s="673"/>
      <c r="X558" s="673"/>
      <c r="Y558" s="673"/>
      <c r="Z558" s="673"/>
      <c r="AA558" s="673"/>
      <c r="AB558" s="673"/>
    </row>
    <row r="559" customFormat="false" ht="15" hidden="false" customHeight="false" outlineLevel="0" collapsed="false">
      <c r="A559" s="673"/>
      <c r="B559" s="604"/>
      <c r="C559" s="604"/>
      <c r="D559" s="604"/>
      <c r="E559" s="604"/>
      <c r="F559" s="604"/>
      <c r="G559" s="604"/>
      <c r="H559" s="604"/>
      <c r="I559" s="604"/>
      <c r="J559" s="604"/>
      <c r="K559" s="604"/>
      <c r="L559" s="604"/>
      <c r="M559" s="604"/>
      <c r="N559" s="604"/>
      <c r="O559" s="673"/>
      <c r="P559" s="673"/>
      <c r="Q559" s="673"/>
      <c r="R559" s="673"/>
      <c r="S559" s="673"/>
      <c r="T559" s="673"/>
      <c r="U559" s="673"/>
      <c r="V559" s="673"/>
      <c r="W559" s="673"/>
      <c r="X559" s="673"/>
      <c r="Y559" s="673"/>
      <c r="Z559" s="673"/>
      <c r="AA559" s="673"/>
      <c r="AB559" s="673"/>
    </row>
    <row r="560" customFormat="false" ht="15" hidden="false" customHeight="false" outlineLevel="0" collapsed="false">
      <c r="A560" s="673"/>
      <c r="B560" s="604"/>
      <c r="C560" s="604"/>
      <c r="D560" s="604"/>
      <c r="E560" s="604"/>
      <c r="F560" s="604"/>
      <c r="G560" s="604"/>
      <c r="H560" s="604"/>
      <c r="I560" s="604"/>
      <c r="J560" s="604"/>
      <c r="K560" s="604"/>
      <c r="L560" s="604"/>
      <c r="M560" s="604"/>
      <c r="N560" s="604"/>
      <c r="O560" s="673"/>
      <c r="P560" s="673"/>
      <c r="Q560" s="673"/>
      <c r="R560" s="673"/>
      <c r="S560" s="673"/>
      <c r="T560" s="673"/>
      <c r="U560" s="673"/>
      <c r="V560" s="673"/>
      <c r="W560" s="673"/>
      <c r="X560" s="673"/>
      <c r="Y560" s="673"/>
      <c r="Z560" s="673"/>
      <c r="AA560" s="673"/>
      <c r="AB560" s="673"/>
    </row>
    <row r="561" customFormat="false" ht="15" hidden="false" customHeight="false" outlineLevel="0" collapsed="false">
      <c r="A561" s="673"/>
      <c r="B561" s="604"/>
      <c r="C561" s="604"/>
      <c r="D561" s="604"/>
      <c r="E561" s="604"/>
      <c r="F561" s="604"/>
      <c r="G561" s="604"/>
      <c r="H561" s="604"/>
      <c r="I561" s="604"/>
      <c r="J561" s="604"/>
      <c r="K561" s="604"/>
      <c r="L561" s="604"/>
      <c r="M561" s="604"/>
      <c r="N561" s="604"/>
      <c r="O561" s="673"/>
      <c r="P561" s="673"/>
      <c r="Q561" s="673"/>
      <c r="R561" s="673"/>
      <c r="S561" s="673"/>
      <c r="T561" s="673"/>
      <c r="U561" s="673"/>
      <c r="V561" s="673"/>
      <c r="W561" s="673"/>
      <c r="X561" s="673"/>
      <c r="Y561" s="673"/>
      <c r="Z561" s="673"/>
      <c r="AA561" s="673"/>
      <c r="AB561" s="673"/>
    </row>
    <row r="562" customFormat="false" ht="15" hidden="false" customHeight="false" outlineLevel="0" collapsed="false">
      <c r="A562" s="673"/>
      <c r="B562" s="604"/>
      <c r="C562" s="604"/>
      <c r="D562" s="604"/>
      <c r="E562" s="604"/>
      <c r="F562" s="604"/>
      <c r="G562" s="604"/>
      <c r="H562" s="604"/>
      <c r="I562" s="604"/>
      <c r="J562" s="604"/>
      <c r="K562" s="604"/>
      <c r="L562" s="604"/>
      <c r="M562" s="604"/>
      <c r="N562" s="604"/>
      <c r="O562" s="673"/>
      <c r="P562" s="673"/>
      <c r="Q562" s="673"/>
      <c r="R562" s="673"/>
      <c r="S562" s="673"/>
      <c r="T562" s="673"/>
      <c r="U562" s="673"/>
      <c r="V562" s="673"/>
      <c r="W562" s="673"/>
      <c r="X562" s="673"/>
      <c r="Y562" s="673"/>
      <c r="Z562" s="673"/>
      <c r="AA562" s="673"/>
      <c r="AB562" s="673"/>
    </row>
    <row r="563" customFormat="false" ht="15" hidden="false" customHeight="false" outlineLevel="0" collapsed="false">
      <c r="A563" s="673"/>
      <c r="B563" s="604"/>
      <c r="C563" s="604"/>
      <c r="D563" s="604"/>
      <c r="E563" s="604"/>
      <c r="F563" s="604"/>
      <c r="G563" s="604"/>
      <c r="H563" s="604"/>
      <c r="I563" s="604"/>
      <c r="J563" s="604"/>
      <c r="K563" s="604"/>
      <c r="L563" s="604"/>
      <c r="M563" s="604"/>
      <c r="N563" s="604"/>
      <c r="O563" s="673"/>
      <c r="P563" s="673"/>
      <c r="Q563" s="673"/>
      <c r="R563" s="673"/>
      <c r="S563" s="673"/>
      <c r="T563" s="673"/>
      <c r="U563" s="673"/>
      <c r="V563" s="673"/>
      <c r="W563" s="673"/>
      <c r="X563" s="673"/>
      <c r="Y563" s="673"/>
      <c r="Z563" s="673"/>
      <c r="AA563" s="673"/>
      <c r="AB563" s="673"/>
    </row>
    <row r="564" customFormat="false" ht="15" hidden="false" customHeight="false" outlineLevel="0" collapsed="false">
      <c r="A564" s="673"/>
      <c r="B564" s="604"/>
      <c r="C564" s="604"/>
      <c r="D564" s="604"/>
      <c r="E564" s="604"/>
      <c r="F564" s="604"/>
      <c r="G564" s="604"/>
      <c r="H564" s="604"/>
      <c r="I564" s="604"/>
      <c r="J564" s="604"/>
      <c r="K564" s="604"/>
      <c r="L564" s="604"/>
      <c r="M564" s="604"/>
      <c r="N564" s="604"/>
      <c r="O564" s="673"/>
      <c r="P564" s="673"/>
      <c r="Q564" s="673"/>
      <c r="R564" s="673"/>
      <c r="S564" s="673"/>
      <c r="T564" s="673"/>
      <c r="U564" s="673"/>
      <c r="V564" s="673"/>
      <c r="W564" s="673"/>
      <c r="X564" s="673"/>
      <c r="Y564" s="673"/>
      <c r="Z564" s="673"/>
      <c r="AA564" s="673"/>
      <c r="AB564" s="673"/>
    </row>
    <row r="565" customFormat="false" ht="15" hidden="false" customHeight="false" outlineLevel="0" collapsed="false">
      <c r="A565" s="673"/>
      <c r="B565" s="604"/>
      <c r="C565" s="604"/>
      <c r="D565" s="604"/>
      <c r="E565" s="604"/>
      <c r="F565" s="604"/>
      <c r="G565" s="604"/>
      <c r="H565" s="604"/>
      <c r="I565" s="604"/>
      <c r="J565" s="604"/>
      <c r="K565" s="604"/>
      <c r="L565" s="604"/>
      <c r="M565" s="604"/>
      <c r="N565" s="604"/>
      <c r="O565" s="673"/>
      <c r="P565" s="673"/>
      <c r="Q565" s="673"/>
      <c r="R565" s="673"/>
      <c r="S565" s="673"/>
      <c r="T565" s="673"/>
      <c r="U565" s="673"/>
      <c r="V565" s="673"/>
      <c r="W565" s="673"/>
      <c r="X565" s="673"/>
      <c r="Y565" s="673"/>
      <c r="Z565" s="673"/>
      <c r="AA565" s="673"/>
      <c r="AB565" s="673"/>
    </row>
    <row r="566" customFormat="false" ht="15" hidden="false" customHeight="false" outlineLevel="0" collapsed="false">
      <c r="A566" s="673"/>
      <c r="B566" s="604"/>
      <c r="C566" s="604"/>
      <c r="D566" s="604"/>
      <c r="E566" s="604"/>
      <c r="F566" s="604"/>
      <c r="G566" s="604"/>
      <c r="H566" s="604"/>
      <c r="I566" s="604"/>
      <c r="J566" s="604"/>
      <c r="K566" s="604"/>
      <c r="L566" s="604"/>
      <c r="M566" s="604"/>
      <c r="N566" s="604"/>
      <c r="O566" s="673"/>
      <c r="P566" s="673"/>
      <c r="Q566" s="673"/>
      <c r="R566" s="673"/>
      <c r="S566" s="673"/>
      <c r="T566" s="673"/>
      <c r="U566" s="673"/>
      <c r="V566" s="673"/>
      <c r="W566" s="673"/>
      <c r="X566" s="673"/>
      <c r="Y566" s="673"/>
      <c r="Z566" s="673"/>
      <c r="AA566" s="673"/>
      <c r="AB566" s="673"/>
    </row>
    <row r="567" customFormat="false" ht="15" hidden="false" customHeight="false" outlineLevel="0" collapsed="false">
      <c r="A567" s="673"/>
      <c r="B567" s="604"/>
      <c r="C567" s="604"/>
      <c r="D567" s="604"/>
      <c r="E567" s="604"/>
      <c r="F567" s="604"/>
      <c r="G567" s="604"/>
      <c r="H567" s="604"/>
      <c r="I567" s="604"/>
      <c r="J567" s="604"/>
      <c r="K567" s="604"/>
      <c r="L567" s="604"/>
      <c r="M567" s="604"/>
      <c r="N567" s="604"/>
      <c r="O567" s="673"/>
      <c r="P567" s="673"/>
      <c r="Q567" s="673"/>
      <c r="R567" s="673"/>
      <c r="S567" s="673"/>
      <c r="T567" s="673"/>
      <c r="U567" s="673"/>
      <c r="V567" s="673"/>
      <c r="W567" s="673"/>
      <c r="X567" s="673"/>
      <c r="Y567" s="673"/>
      <c r="Z567" s="673"/>
      <c r="AA567" s="673"/>
      <c r="AB567" s="673"/>
    </row>
    <row r="568" customFormat="false" ht="15" hidden="false" customHeight="false" outlineLevel="0" collapsed="false">
      <c r="A568" s="673"/>
      <c r="B568" s="604"/>
      <c r="C568" s="604"/>
      <c r="D568" s="604"/>
      <c r="E568" s="604"/>
      <c r="F568" s="604"/>
      <c r="G568" s="604"/>
      <c r="H568" s="604"/>
      <c r="I568" s="604"/>
      <c r="J568" s="604"/>
      <c r="K568" s="604"/>
      <c r="L568" s="604"/>
      <c r="M568" s="604"/>
      <c r="N568" s="604"/>
      <c r="O568" s="673"/>
      <c r="P568" s="673"/>
      <c r="Q568" s="673"/>
      <c r="R568" s="673"/>
      <c r="S568" s="673"/>
      <c r="T568" s="673"/>
      <c r="U568" s="673"/>
      <c r="V568" s="673"/>
      <c r="W568" s="673"/>
      <c r="X568" s="673"/>
      <c r="Y568" s="673"/>
      <c r="Z568" s="673"/>
      <c r="AA568" s="673"/>
      <c r="AB568" s="673"/>
    </row>
    <row r="569" customFormat="false" ht="15" hidden="false" customHeight="false" outlineLevel="0" collapsed="false">
      <c r="A569" s="673"/>
      <c r="B569" s="604"/>
      <c r="C569" s="604"/>
      <c r="D569" s="604"/>
      <c r="E569" s="604"/>
      <c r="F569" s="604"/>
      <c r="G569" s="604"/>
      <c r="H569" s="604"/>
      <c r="I569" s="604"/>
      <c r="J569" s="604"/>
      <c r="K569" s="604"/>
      <c r="L569" s="604"/>
      <c r="M569" s="604"/>
      <c r="N569" s="604"/>
      <c r="O569" s="673"/>
      <c r="P569" s="673"/>
      <c r="Q569" s="673"/>
      <c r="R569" s="673"/>
      <c r="S569" s="673"/>
      <c r="T569" s="673"/>
      <c r="U569" s="673"/>
      <c r="V569" s="673"/>
      <c r="W569" s="673"/>
      <c r="X569" s="673"/>
      <c r="Y569" s="673"/>
      <c r="Z569" s="673"/>
      <c r="AA569" s="673"/>
      <c r="AB569" s="673"/>
    </row>
    <row r="570" customFormat="false" ht="15" hidden="false" customHeight="false" outlineLevel="0" collapsed="false">
      <c r="A570" s="673"/>
      <c r="B570" s="604"/>
      <c r="C570" s="604"/>
      <c r="D570" s="604"/>
      <c r="E570" s="604"/>
      <c r="F570" s="604"/>
      <c r="G570" s="604"/>
      <c r="H570" s="604"/>
      <c r="I570" s="604"/>
      <c r="J570" s="604"/>
      <c r="K570" s="604"/>
      <c r="L570" s="604"/>
      <c r="M570" s="604"/>
      <c r="N570" s="604"/>
      <c r="O570" s="673"/>
      <c r="P570" s="673"/>
      <c r="Q570" s="673"/>
      <c r="R570" s="673"/>
      <c r="S570" s="673"/>
      <c r="T570" s="673"/>
      <c r="U570" s="673"/>
      <c r="V570" s="673"/>
      <c r="W570" s="673"/>
      <c r="X570" s="673"/>
      <c r="Y570" s="673"/>
      <c r="Z570" s="673"/>
      <c r="AA570" s="673"/>
      <c r="AB570" s="673"/>
    </row>
    <row r="571" customFormat="false" ht="15" hidden="false" customHeight="false" outlineLevel="0" collapsed="false">
      <c r="A571" s="673"/>
      <c r="B571" s="604"/>
      <c r="C571" s="604"/>
      <c r="D571" s="604"/>
      <c r="E571" s="604"/>
      <c r="F571" s="604"/>
      <c r="G571" s="604"/>
      <c r="H571" s="604"/>
      <c r="I571" s="604"/>
      <c r="J571" s="604"/>
      <c r="K571" s="604"/>
      <c r="L571" s="604"/>
      <c r="M571" s="604"/>
      <c r="N571" s="604"/>
      <c r="O571" s="673"/>
      <c r="P571" s="673"/>
      <c r="Q571" s="673"/>
      <c r="R571" s="673"/>
      <c r="S571" s="673"/>
      <c r="T571" s="673"/>
      <c r="U571" s="673"/>
      <c r="V571" s="673"/>
      <c r="W571" s="673"/>
      <c r="X571" s="673"/>
      <c r="Y571" s="673"/>
      <c r="Z571" s="673"/>
      <c r="AA571" s="673"/>
      <c r="AB571" s="673"/>
    </row>
    <row r="572" customFormat="false" ht="15" hidden="false" customHeight="false" outlineLevel="0" collapsed="false">
      <c r="A572" s="673"/>
      <c r="B572" s="604"/>
      <c r="C572" s="604"/>
      <c r="D572" s="604"/>
      <c r="E572" s="604"/>
      <c r="F572" s="604"/>
      <c r="G572" s="604"/>
      <c r="H572" s="604"/>
      <c r="I572" s="604"/>
      <c r="J572" s="604"/>
      <c r="K572" s="604"/>
      <c r="L572" s="604"/>
      <c r="M572" s="604"/>
      <c r="N572" s="604"/>
      <c r="O572" s="673"/>
      <c r="P572" s="673"/>
      <c r="Q572" s="673"/>
      <c r="R572" s="673"/>
      <c r="S572" s="673"/>
      <c r="T572" s="673"/>
      <c r="U572" s="673"/>
      <c r="V572" s="673"/>
      <c r="W572" s="673"/>
      <c r="X572" s="673"/>
      <c r="Y572" s="673"/>
      <c r="Z572" s="673"/>
      <c r="AA572" s="673"/>
      <c r="AB572" s="673"/>
    </row>
    <row r="573" customFormat="false" ht="15" hidden="false" customHeight="false" outlineLevel="0" collapsed="false">
      <c r="A573" s="673"/>
      <c r="B573" s="604"/>
      <c r="C573" s="604"/>
      <c r="D573" s="604"/>
      <c r="E573" s="604"/>
      <c r="F573" s="604"/>
      <c r="G573" s="604"/>
      <c r="H573" s="604"/>
      <c r="I573" s="604"/>
      <c r="J573" s="604"/>
      <c r="K573" s="604"/>
      <c r="L573" s="604"/>
      <c r="M573" s="604"/>
      <c r="N573" s="604"/>
      <c r="O573" s="673"/>
      <c r="P573" s="673"/>
      <c r="Q573" s="673"/>
      <c r="R573" s="673"/>
      <c r="S573" s="673"/>
      <c r="T573" s="673"/>
      <c r="U573" s="673"/>
      <c r="V573" s="673"/>
      <c r="W573" s="673"/>
      <c r="X573" s="673"/>
      <c r="Y573" s="673"/>
      <c r="Z573" s="673"/>
      <c r="AA573" s="673"/>
      <c r="AB573" s="673"/>
    </row>
    <row r="574" customFormat="false" ht="15" hidden="false" customHeight="false" outlineLevel="0" collapsed="false">
      <c r="A574" s="673"/>
      <c r="B574" s="604"/>
      <c r="C574" s="604"/>
      <c r="D574" s="604"/>
      <c r="E574" s="604"/>
      <c r="F574" s="604"/>
      <c r="G574" s="604"/>
      <c r="H574" s="604"/>
      <c r="I574" s="604"/>
      <c r="J574" s="604"/>
      <c r="K574" s="604"/>
      <c r="L574" s="604"/>
      <c r="M574" s="604"/>
      <c r="N574" s="604"/>
      <c r="O574" s="673"/>
      <c r="P574" s="673"/>
      <c r="Q574" s="673"/>
      <c r="R574" s="673"/>
      <c r="S574" s="673"/>
      <c r="T574" s="673"/>
      <c r="U574" s="673"/>
      <c r="V574" s="673"/>
      <c r="W574" s="673"/>
      <c r="X574" s="673"/>
      <c r="Y574" s="673"/>
      <c r="Z574" s="673"/>
      <c r="AA574" s="673"/>
      <c r="AB574" s="673"/>
    </row>
    <row r="575" customFormat="false" ht="15" hidden="false" customHeight="false" outlineLevel="0" collapsed="false">
      <c r="A575" s="673"/>
      <c r="B575" s="604"/>
      <c r="C575" s="604"/>
      <c r="D575" s="604"/>
      <c r="E575" s="604"/>
      <c r="F575" s="604"/>
      <c r="G575" s="604"/>
      <c r="H575" s="604"/>
      <c r="I575" s="604"/>
      <c r="J575" s="604"/>
      <c r="K575" s="604"/>
      <c r="L575" s="604"/>
      <c r="M575" s="604"/>
      <c r="N575" s="604"/>
      <c r="O575" s="673"/>
      <c r="P575" s="673"/>
      <c r="Q575" s="673"/>
      <c r="R575" s="673"/>
      <c r="S575" s="673"/>
      <c r="T575" s="673"/>
      <c r="U575" s="673"/>
      <c r="V575" s="673"/>
      <c r="W575" s="673"/>
      <c r="X575" s="673"/>
      <c r="Y575" s="673"/>
      <c r="Z575" s="673"/>
      <c r="AA575" s="673"/>
      <c r="AB575" s="673"/>
    </row>
    <row r="576" customFormat="false" ht="15" hidden="false" customHeight="false" outlineLevel="0" collapsed="false">
      <c r="A576" s="673"/>
      <c r="B576" s="604"/>
      <c r="C576" s="604"/>
      <c r="D576" s="604"/>
      <c r="E576" s="604"/>
      <c r="F576" s="604"/>
      <c r="G576" s="604"/>
      <c r="H576" s="604"/>
      <c r="I576" s="604"/>
      <c r="J576" s="604"/>
      <c r="K576" s="604"/>
      <c r="L576" s="604"/>
      <c r="M576" s="604"/>
      <c r="N576" s="604"/>
      <c r="O576" s="673"/>
      <c r="P576" s="673"/>
      <c r="Q576" s="673"/>
      <c r="R576" s="673"/>
      <c r="S576" s="673"/>
      <c r="T576" s="673"/>
      <c r="U576" s="673"/>
      <c r="V576" s="673"/>
      <c r="W576" s="673"/>
      <c r="X576" s="673"/>
      <c r="Y576" s="673"/>
      <c r="Z576" s="673"/>
      <c r="AA576" s="673"/>
      <c r="AB576" s="673"/>
    </row>
    <row r="577" customFormat="false" ht="15" hidden="false" customHeight="false" outlineLevel="0" collapsed="false">
      <c r="A577" s="673"/>
      <c r="B577" s="604"/>
      <c r="C577" s="604"/>
      <c r="D577" s="604"/>
      <c r="E577" s="604"/>
      <c r="F577" s="604"/>
      <c r="G577" s="604"/>
      <c r="H577" s="604"/>
      <c r="I577" s="604"/>
      <c r="J577" s="604"/>
      <c r="K577" s="604"/>
      <c r="L577" s="604"/>
      <c r="M577" s="604"/>
      <c r="N577" s="604"/>
      <c r="O577" s="673"/>
      <c r="P577" s="673"/>
      <c r="Q577" s="673"/>
      <c r="R577" s="673"/>
      <c r="S577" s="673"/>
      <c r="T577" s="673"/>
      <c r="U577" s="673"/>
      <c r="V577" s="673"/>
      <c r="W577" s="673"/>
      <c r="X577" s="673"/>
      <c r="Y577" s="673"/>
      <c r="Z577" s="673"/>
      <c r="AA577" s="673"/>
      <c r="AB577" s="673"/>
    </row>
    <row r="578" customFormat="false" ht="15" hidden="false" customHeight="false" outlineLevel="0" collapsed="false">
      <c r="A578" s="673"/>
      <c r="B578" s="604"/>
      <c r="C578" s="604"/>
      <c r="D578" s="604"/>
      <c r="E578" s="604"/>
      <c r="F578" s="604"/>
      <c r="G578" s="604"/>
      <c r="H578" s="604"/>
      <c r="I578" s="604"/>
      <c r="J578" s="604"/>
      <c r="K578" s="604"/>
      <c r="L578" s="604"/>
      <c r="M578" s="604"/>
      <c r="N578" s="604"/>
      <c r="O578" s="673"/>
      <c r="P578" s="673"/>
      <c r="Q578" s="673"/>
      <c r="R578" s="673"/>
      <c r="S578" s="673"/>
      <c r="T578" s="673"/>
      <c r="U578" s="673"/>
      <c r="V578" s="673"/>
      <c r="W578" s="673"/>
      <c r="X578" s="673"/>
      <c r="Y578" s="673"/>
      <c r="Z578" s="673"/>
      <c r="AA578" s="673"/>
      <c r="AB578" s="673"/>
    </row>
    <row r="579" customFormat="false" ht="15" hidden="false" customHeight="false" outlineLevel="0" collapsed="false">
      <c r="A579" s="673"/>
      <c r="B579" s="604"/>
      <c r="C579" s="604"/>
      <c r="D579" s="604"/>
      <c r="E579" s="604"/>
      <c r="F579" s="604"/>
      <c r="G579" s="604"/>
      <c r="H579" s="604"/>
      <c r="I579" s="604"/>
      <c r="J579" s="604"/>
      <c r="K579" s="604"/>
      <c r="L579" s="604"/>
      <c r="M579" s="604"/>
      <c r="N579" s="604"/>
      <c r="O579" s="673"/>
      <c r="P579" s="673"/>
      <c r="Q579" s="673"/>
      <c r="R579" s="673"/>
      <c r="S579" s="673"/>
      <c r="T579" s="673"/>
      <c r="U579" s="673"/>
      <c r="V579" s="673"/>
      <c r="W579" s="673"/>
      <c r="X579" s="673"/>
      <c r="Y579" s="673"/>
      <c r="Z579" s="673"/>
      <c r="AA579" s="673"/>
      <c r="AB579" s="673"/>
    </row>
    <row r="580" customFormat="false" ht="15" hidden="false" customHeight="false" outlineLevel="0" collapsed="false">
      <c r="A580" s="673"/>
      <c r="B580" s="604"/>
      <c r="C580" s="604"/>
      <c r="D580" s="604"/>
      <c r="E580" s="604"/>
      <c r="F580" s="604"/>
      <c r="G580" s="604"/>
      <c r="H580" s="604"/>
      <c r="I580" s="604"/>
      <c r="J580" s="604"/>
      <c r="K580" s="604"/>
      <c r="L580" s="604"/>
      <c r="M580" s="604"/>
      <c r="N580" s="604"/>
      <c r="O580" s="673"/>
      <c r="P580" s="673"/>
      <c r="Q580" s="673"/>
      <c r="R580" s="673"/>
      <c r="S580" s="673"/>
      <c r="T580" s="673"/>
      <c r="U580" s="673"/>
      <c r="V580" s="673"/>
      <c r="W580" s="673"/>
      <c r="X580" s="673"/>
      <c r="Y580" s="673"/>
      <c r="Z580" s="673"/>
      <c r="AA580" s="673"/>
      <c r="AB580" s="673"/>
    </row>
    <row r="581" customFormat="false" ht="15" hidden="false" customHeight="false" outlineLevel="0" collapsed="false">
      <c r="A581" s="673"/>
      <c r="B581" s="604"/>
      <c r="C581" s="604"/>
      <c r="D581" s="604"/>
      <c r="E581" s="604"/>
      <c r="F581" s="604"/>
      <c r="G581" s="604"/>
      <c r="H581" s="604"/>
      <c r="I581" s="604"/>
      <c r="J581" s="604"/>
      <c r="K581" s="604"/>
      <c r="L581" s="604"/>
      <c r="M581" s="604"/>
      <c r="N581" s="604"/>
      <c r="O581" s="673"/>
      <c r="P581" s="673"/>
      <c r="Q581" s="673"/>
      <c r="R581" s="673"/>
      <c r="S581" s="673"/>
      <c r="T581" s="673"/>
      <c r="U581" s="673"/>
      <c r="V581" s="673"/>
      <c r="W581" s="673"/>
      <c r="X581" s="673"/>
      <c r="Y581" s="673"/>
      <c r="Z581" s="673"/>
      <c r="AA581" s="673"/>
      <c r="AB581" s="673"/>
    </row>
    <row r="582" customFormat="false" ht="15" hidden="false" customHeight="false" outlineLevel="0" collapsed="false">
      <c r="A582" s="673"/>
      <c r="B582" s="604"/>
      <c r="C582" s="604"/>
      <c r="D582" s="604"/>
      <c r="E582" s="604"/>
      <c r="F582" s="604"/>
      <c r="G582" s="604"/>
      <c r="H582" s="604"/>
      <c r="I582" s="604"/>
      <c r="J582" s="604"/>
      <c r="K582" s="604"/>
      <c r="L582" s="604"/>
      <c r="M582" s="604"/>
      <c r="N582" s="604"/>
      <c r="O582" s="673"/>
      <c r="P582" s="673"/>
      <c r="Q582" s="673"/>
      <c r="R582" s="673"/>
      <c r="S582" s="673"/>
      <c r="T582" s="673"/>
      <c r="U582" s="673"/>
      <c r="V582" s="673"/>
      <c r="W582" s="673"/>
      <c r="X582" s="673"/>
      <c r="Y582" s="673"/>
      <c r="Z582" s="673"/>
      <c r="AA582" s="673"/>
      <c r="AB582" s="673"/>
    </row>
    <row r="583" customFormat="false" ht="15" hidden="false" customHeight="false" outlineLevel="0" collapsed="false">
      <c r="A583" s="673"/>
      <c r="B583" s="604"/>
      <c r="C583" s="604"/>
      <c r="D583" s="604"/>
      <c r="E583" s="604"/>
      <c r="F583" s="604"/>
      <c r="G583" s="604"/>
      <c r="H583" s="604"/>
      <c r="I583" s="604"/>
      <c r="J583" s="604"/>
      <c r="K583" s="604"/>
      <c r="L583" s="604"/>
      <c r="M583" s="604"/>
      <c r="N583" s="604"/>
      <c r="O583" s="673"/>
      <c r="P583" s="673"/>
      <c r="Q583" s="673"/>
      <c r="R583" s="673"/>
      <c r="S583" s="673"/>
      <c r="T583" s="673"/>
      <c r="U583" s="673"/>
      <c r="V583" s="673"/>
      <c r="W583" s="673"/>
      <c r="X583" s="673"/>
      <c r="Y583" s="673"/>
      <c r="Z583" s="673"/>
      <c r="AA583" s="673"/>
      <c r="AB583" s="673"/>
    </row>
    <row r="584" customFormat="false" ht="15" hidden="false" customHeight="false" outlineLevel="0" collapsed="false">
      <c r="A584" s="673"/>
      <c r="B584" s="604"/>
      <c r="C584" s="604"/>
      <c r="D584" s="604"/>
      <c r="E584" s="604"/>
      <c r="F584" s="604"/>
      <c r="G584" s="604"/>
      <c r="H584" s="604"/>
      <c r="I584" s="604"/>
      <c r="J584" s="604"/>
      <c r="K584" s="604"/>
      <c r="L584" s="604"/>
      <c r="M584" s="604"/>
      <c r="N584" s="604"/>
      <c r="O584" s="673"/>
      <c r="P584" s="673"/>
      <c r="Q584" s="673"/>
      <c r="R584" s="673"/>
      <c r="S584" s="673"/>
      <c r="T584" s="673"/>
      <c r="U584" s="673"/>
      <c r="V584" s="673"/>
      <c r="W584" s="673"/>
      <c r="X584" s="673"/>
      <c r="Y584" s="673"/>
      <c r="Z584" s="673"/>
      <c r="AA584" s="673"/>
      <c r="AB584" s="673"/>
    </row>
    <row r="585" customFormat="false" ht="15" hidden="false" customHeight="false" outlineLevel="0" collapsed="false">
      <c r="A585" s="673"/>
      <c r="B585" s="604"/>
      <c r="C585" s="604"/>
      <c r="D585" s="604"/>
      <c r="E585" s="604"/>
      <c r="F585" s="604"/>
      <c r="G585" s="604"/>
      <c r="H585" s="604"/>
      <c r="I585" s="604"/>
      <c r="J585" s="604"/>
      <c r="K585" s="604"/>
      <c r="L585" s="604"/>
      <c r="M585" s="604"/>
      <c r="N585" s="604"/>
      <c r="O585" s="673"/>
      <c r="P585" s="673"/>
      <c r="Q585" s="673"/>
      <c r="R585" s="673"/>
      <c r="S585" s="673"/>
      <c r="T585" s="673"/>
      <c r="U585" s="673"/>
      <c r="V585" s="673"/>
      <c r="W585" s="673"/>
      <c r="X585" s="673"/>
      <c r="Y585" s="673"/>
      <c r="Z585" s="673"/>
      <c r="AA585" s="673"/>
      <c r="AB585" s="673"/>
    </row>
    <row r="586" customFormat="false" ht="15" hidden="false" customHeight="false" outlineLevel="0" collapsed="false">
      <c r="A586" s="673"/>
      <c r="B586" s="604"/>
      <c r="C586" s="604"/>
      <c r="D586" s="604"/>
      <c r="E586" s="604"/>
      <c r="F586" s="604"/>
      <c r="G586" s="604"/>
      <c r="H586" s="604"/>
      <c r="I586" s="604"/>
      <c r="J586" s="604"/>
      <c r="K586" s="604"/>
      <c r="L586" s="604"/>
      <c r="M586" s="604"/>
      <c r="N586" s="604"/>
      <c r="O586" s="673"/>
      <c r="P586" s="673"/>
      <c r="Q586" s="673"/>
      <c r="R586" s="673"/>
      <c r="S586" s="673"/>
      <c r="T586" s="673"/>
      <c r="U586" s="673"/>
      <c r="V586" s="673"/>
      <c r="W586" s="673"/>
      <c r="X586" s="673"/>
      <c r="Y586" s="673"/>
      <c r="Z586" s="673"/>
      <c r="AA586" s="673"/>
      <c r="AB586" s="673"/>
    </row>
    <row r="587" customFormat="false" ht="15" hidden="false" customHeight="false" outlineLevel="0" collapsed="false">
      <c r="A587" s="673"/>
      <c r="B587" s="604"/>
      <c r="C587" s="604"/>
      <c r="D587" s="604"/>
      <c r="E587" s="604"/>
      <c r="F587" s="604"/>
      <c r="G587" s="604"/>
      <c r="H587" s="604"/>
      <c r="I587" s="604"/>
      <c r="J587" s="604"/>
      <c r="K587" s="604"/>
      <c r="L587" s="604"/>
      <c r="M587" s="604"/>
      <c r="N587" s="604"/>
      <c r="O587" s="673"/>
      <c r="P587" s="673"/>
      <c r="Q587" s="673"/>
      <c r="R587" s="673"/>
      <c r="S587" s="673"/>
      <c r="T587" s="673"/>
      <c r="U587" s="673"/>
      <c r="V587" s="673"/>
      <c r="W587" s="673"/>
      <c r="X587" s="673"/>
      <c r="Y587" s="673"/>
      <c r="Z587" s="673"/>
      <c r="AA587" s="673"/>
      <c r="AB587" s="673"/>
    </row>
    <row r="588" customFormat="false" ht="15" hidden="false" customHeight="false" outlineLevel="0" collapsed="false">
      <c r="A588" s="673"/>
      <c r="B588" s="604"/>
      <c r="C588" s="604"/>
      <c r="D588" s="604"/>
      <c r="E588" s="604"/>
      <c r="F588" s="604"/>
      <c r="G588" s="604"/>
      <c r="H588" s="604"/>
      <c r="I588" s="604"/>
      <c r="J588" s="604"/>
      <c r="K588" s="604"/>
      <c r="L588" s="604"/>
      <c r="M588" s="604"/>
      <c r="N588" s="604"/>
      <c r="O588" s="673"/>
      <c r="P588" s="673"/>
      <c r="Q588" s="673"/>
      <c r="R588" s="673"/>
      <c r="S588" s="673"/>
      <c r="T588" s="673"/>
      <c r="U588" s="673"/>
      <c r="V588" s="673"/>
      <c r="W588" s="673"/>
      <c r="X588" s="673"/>
      <c r="Y588" s="673"/>
      <c r="Z588" s="673"/>
      <c r="AA588" s="673"/>
      <c r="AB588" s="673"/>
    </row>
    <row r="589" customFormat="false" ht="15" hidden="false" customHeight="false" outlineLevel="0" collapsed="false">
      <c r="A589" s="673"/>
      <c r="B589" s="604"/>
      <c r="C589" s="604"/>
      <c r="D589" s="604"/>
      <c r="E589" s="604"/>
      <c r="F589" s="604"/>
      <c r="G589" s="604"/>
      <c r="H589" s="604"/>
      <c r="I589" s="604"/>
      <c r="J589" s="604"/>
      <c r="K589" s="604"/>
      <c r="L589" s="604"/>
      <c r="M589" s="604"/>
      <c r="N589" s="604"/>
      <c r="O589" s="673"/>
      <c r="P589" s="673"/>
      <c r="Q589" s="673"/>
      <c r="R589" s="673"/>
      <c r="S589" s="673"/>
      <c r="T589" s="673"/>
      <c r="U589" s="673"/>
      <c r="V589" s="673"/>
      <c r="W589" s="673"/>
      <c r="X589" s="673"/>
      <c r="Y589" s="673"/>
      <c r="Z589" s="673"/>
      <c r="AA589" s="673"/>
      <c r="AB589" s="673"/>
    </row>
    <row r="590" customFormat="false" ht="15" hidden="false" customHeight="false" outlineLevel="0" collapsed="false">
      <c r="A590" s="673"/>
      <c r="B590" s="604"/>
      <c r="C590" s="604"/>
      <c r="D590" s="604"/>
      <c r="E590" s="604"/>
      <c r="F590" s="604"/>
      <c r="G590" s="604"/>
      <c r="H590" s="604"/>
      <c r="I590" s="604"/>
      <c r="J590" s="604"/>
      <c r="K590" s="604"/>
      <c r="L590" s="604"/>
      <c r="M590" s="604"/>
      <c r="N590" s="604"/>
      <c r="O590" s="673"/>
      <c r="P590" s="673"/>
      <c r="Q590" s="673"/>
      <c r="R590" s="673"/>
      <c r="S590" s="673"/>
      <c r="T590" s="673"/>
      <c r="U590" s="673"/>
      <c r="V590" s="673"/>
      <c r="W590" s="673"/>
      <c r="X590" s="673"/>
      <c r="Y590" s="673"/>
      <c r="Z590" s="673"/>
      <c r="AA590" s="673"/>
      <c r="AB590" s="673"/>
    </row>
    <row r="591" customFormat="false" ht="15" hidden="false" customHeight="false" outlineLevel="0" collapsed="false">
      <c r="A591" s="673"/>
      <c r="B591" s="604"/>
      <c r="C591" s="604"/>
      <c r="D591" s="604"/>
      <c r="E591" s="604"/>
      <c r="F591" s="604"/>
      <c r="G591" s="604"/>
      <c r="H591" s="604"/>
      <c r="I591" s="604"/>
      <c r="J591" s="604"/>
      <c r="K591" s="604"/>
      <c r="L591" s="604"/>
      <c r="M591" s="604"/>
      <c r="N591" s="604"/>
      <c r="O591" s="673"/>
      <c r="P591" s="673"/>
      <c r="Q591" s="673"/>
      <c r="R591" s="673"/>
      <c r="S591" s="673"/>
      <c r="T591" s="673"/>
      <c r="U591" s="673"/>
      <c r="V591" s="673"/>
      <c r="W591" s="673"/>
      <c r="X591" s="673"/>
      <c r="Y591" s="673"/>
      <c r="Z591" s="673"/>
      <c r="AA591" s="673"/>
      <c r="AB591" s="673"/>
    </row>
    <row r="592" customFormat="false" ht="15" hidden="false" customHeight="false" outlineLevel="0" collapsed="false">
      <c r="A592" s="673"/>
      <c r="B592" s="604"/>
      <c r="C592" s="604"/>
      <c r="D592" s="604"/>
      <c r="E592" s="604"/>
      <c r="F592" s="604"/>
      <c r="G592" s="604"/>
      <c r="H592" s="604"/>
      <c r="I592" s="604"/>
      <c r="J592" s="604"/>
      <c r="K592" s="604"/>
      <c r="L592" s="604"/>
      <c r="M592" s="604"/>
      <c r="N592" s="604"/>
      <c r="O592" s="673"/>
      <c r="P592" s="673"/>
      <c r="Q592" s="673"/>
      <c r="R592" s="673"/>
      <c r="S592" s="673"/>
      <c r="T592" s="673"/>
      <c r="U592" s="673"/>
      <c r="V592" s="673"/>
      <c r="W592" s="673"/>
      <c r="X592" s="673"/>
      <c r="Y592" s="673"/>
      <c r="Z592" s="673"/>
      <c r="AA592" s="673"/>
      <c r="AB592" s="673"/>
    </row>
    <row r="593" customFormat="false" ht="15" hidden="false" customHeight="false" outlineLevel="0" collapsed="false">
      <c r="A593" s="673"/>
      <c r="B593" s="604"/>
      <c r="C593" s="604"/>
      <c r="D593" s="604"/>
      <c r="E593" s="604"/>
      <c r="F593" s="604"/>
      <c r="G593" s="604"/>
      <c r="H593" s="604"/>
      <c r="I593" s="604"/>
      <c r="J593" s="604"/>
      <c r="K593" s="604"/>
      <c r="L593" s="604"/>
      <c r="M593" s="604"/>
      <c r="N593" s="604"/>
      <c r="O593" s="673"/>
      <c r="P593" s="673"/>
      <c r="Q593" s="673"/>
      <c r="R593" s="673"/>
      <c r="S593" s="673"/>
      <c r="T593" s="673"/>
      <c r="U593" s="673"/>
      <c r="V593" s="673"/>
      <c r="W593" s="673"/>
      <c r="X593" s="673"/>
      <c r="Y593" s="673"/>
      <c r="Z593" s="673"/>
      <c r="AA593" s="673"/>
      <c r="AB593" s="673"/>
    </row>
    <row r="594" customFormat="false" ht="15" hidden="false" customHeight="false" outlineLevel="0" collapsed="false">
      <c r="A594" s="673"/>
      <c r="B594" s="604"/>
      <c r="C594" s="604"/>
      <c r="D594" s="604"/>
      <c r="E594" s="604"/>
      <c r="F594" s="604"/>
      <c r="G594" s="604"/>
      <c r="H594" s="604"/>
      <c r="I594" s="604"/>
      <c r="J594" s="604"/>
      <c r="K594" s="604"/>
      <c r="L594" s="604"/>
      <c r="M594" s="604"/>
      <c r="N594" s="604"/>
      <c r="O594" s="673"/>
      <c r="P594" s="673"/>
      <c r="Q594" s="673"/>
      <c r="R594" s="673"/>
      <c r="S594" s="673"/>
      <c r="T594" s="673"/>
      <c r="U594" s="673"/>
      <c r="V594" s="673"/>
      <c r="W594" s="673"/>
      <c r="X594" s="673"/>
      <c r="Y594" s="673"/>
      <c r="Z594" s="673"/>
      <c r="AA594" s="673"/>
      <c r="AB594" s="673"/>
    </row>
    <row r="595" customFormat="false" ht="15" hidden="false" customHeight="false" outlineLevel="0" collapsed="false">
      <c r="A595" s="673"/>
      <c r="B595" s="604"/>
      <c r="C595" s="604"/>
      <c r="D595" s="604"/>
      <c r="E595" s="604"/>
      <c r="F595" s="604"/>
      <c r="G595" s="604"/>
      <c r="H595" s="604"/>
      <c r="I595" s="604"/>
      <c r="J595" s="604"/>
      <c r="K595" s="604"/>
      <c r="L595" s="604"/>
      <c r="M595" s="604"/>
      <c r="N595" s="604"/>
      <c r="O595" s="673"/>
      <c r="P595" s="673"/>
      <c r="Q595" s="673"/>
      <c r="R595" s="673"/>
      <c r="S595" s="673"/>
      <c r="T595" s="673"/>
      <c r="U595" s="673"/>
      <c r="V595" s="673"/>
      <c r="W595" s="673"/>
      <c r="X595" s="673"/>
      <c r="Y595" s="673"/>
      <c r="Z595" s="673"/>
      <c r="AA595" s="673"/>
      <c r="AB595" s="673"/>
    </row>
    <row r="596" customFormat="false" ht="15" hidden="false" customHeight="false" outlineLevel="0" collapsed="false">
      <c r="A596" s="673"/>
      <c r="B596" s="604"/>
      <c r="C596" s="604"/>
      <c r="D596" s="604"/>
      <c r="E596" s="604"/>
      <c r="F596" s="604"/>
      <c r="G596" s="604"/>
      <c r="H596" s="604"/>
      <c r="I596" s="604"/>
      <c r="J596" s="604"/>
      <c r="K596" s="604"/>
      <c r="L596" s="604"/>
      <c r="M596" s="604"/>
      <c r="N596" s="604"/>
      <c r="O596" s="673"/>
      <c r="P596" s="673"/>
      <c r="Q596" s="673"/>
      <c r="R596" s="673"/>
      <c r="S596" s="673"/>
      <c r="T596" s="673"/>
      <c r="U596" s="673"/>
      <c r="V596" s="673"/>
      <c r="W596" s="673"/>
      <c r="X596" s="673"/>
      <c r="Y596" s="673"/>
      <c r="Z596" s="673"/>
      <c r="AA596" s="673"/>
      <c r="AB596" s="673"/>
    </row>
    <row r="597" customFormat="false" ht="15" hidden="false" customHeight="false" outlineLevel="0" collapsed="false">
      <c r="A597" s="673"/>
      <c r="B597" s="604"/>
      <c r="C597" s="604"/>
      <c r="D597" s="604"/>
      <c r="E597" s="604"/>
      <c r="F597" s="604"/>
      <c r="G597" s="604"/>
      <c r="H597" s="604"/>
      <c r="I597" s="604"/>
      <c r="J597" s="604"/>
      <c r="K597" s="604"/>
      <c r="L597" s="604"/>
      <c r="M597" s="604"/>
      <c r="N597" s="604"/>
      <c r="O597" s="673"/>
      <c r="P597" s="673"/>
      <c r="Q597" s="673"/>
      <c r="R597" s="673"/>
      <c r="S597" s="673"/>
      <c r="T597" s="673"/>
      <c r="U597" s="673"/>
      <c r="V597" s="673"/>
      <c r="W597" s="673"/>
      <c r="X597" s="673"/>
      <c r="Y597" s="673"/>
      <c r="Z597" s="673"/>
      <c r="AA597" s="673"/>
      <c r="AB597" s="673"/>
    </row>
    <row r="598" customFormat="false" ht="15" hidden="false" customHeight="false" outlineLevel="0" collapsed="false">
      <c r="A598" s="673"/>
      <c r="B598" s="604"/>
      <c r="C598" s="604"/>
      <c r="D598" s="604"/>
      <c r="E598" s="604"/>
      <c r="F598" s="604"/>
      <c r="G598" s="604"/>
      <c r="H598" s="604"/>
      <c r="I598" s="604"/>
      <c r="J598" s="604"/>
      <c r="K598" s="604"/>
      <c r="L598" s="604"/>
      <c r="M598" s="604"/>
      <c r="N598" s="604"/>
      <c r="O598" s="673"/>
      <c r="P598" s="673"/>
      <c r="Q598" s="673"/>
      <c r="R598" s="673"/>
      <c r="S598" s="673"/>
      <c r="T598" s="673"/>
      <c r="U598" s="673"/>
      <c r="V598" s="673"/>
      <c r="W598" s="673"/>
      <c r="X598" s="673"/>
      <c r="Y598" s="673"/>
      <c r="Z598" s="673"/>
      <c r="AA598" s="673"/>
      <c r="AB598" s="673"/>
    </row>
    <row r="599" customFormat="false" ht="15" hidden="false" customHeight="false" outlineLevel="0" collapsed="false">
      <c r="A599" s="673"/>
      <c r="B599" s="604"/>
      <c r="C599" s="604"/>
      <c r="D599" s="604"/>
      <c r="E599" s="604"/>
      <c r="F599" s="604"/>
      <c r="G599" s="604"/>
      <c r="H599" s="604"/>
      <c r="I599" s="604"/>
      <c r="J599" s="604"/>
      <c r="K599" s="604"/>
      <c r="L599" s="604"/>
      <c r="M599" s="604"/>
      <c r="N599" s="604"/>
      <c r="O599" s="673"/>
      <c r="P599" s="673"/>
      <c r="Q599" s="673"/>
      <c r="R599" s="673"/>
      <c r="S599" s="673"/>
      <c r="T599" s="673"/>
      <c r="U599" s="673"/>
      <c r="V599" s="673"/>
      <c r="W599" s="673"/>
      <c r="X599" s="673"/>
      <c r="Y599" s="673"/>
      <c r="Z599" s="673"/>
      <c r="AA599" s="673"/>
      <c r="AB599" s="673"/>
    </row>
    <row r="600" customFormat="false" ht="15" hidden="false" customHeight="false" outlineLevel="0" collapsed="false">
      <c r="A600" s="673"/>
      <c r="B600" s="604"/>
      <c r="C600" s="604"/>
      <c r="D600" s="604"/>
      <c r="E600" s="604"/>
      <c r="F600" s="604"/>
      <c r="G600" s="604"/>
      <c r="H600" s="604"/>
      <c r="I600" s="604"/>
      <c r="J600" s="604"/>
      <c r="K600" s="604"/>
      <c r="L600" s="604"/>
      <c r="M600" s="604"/>
      <c r="N600" s="604"/>
      <c r="O600" s="673"/>
      <c r="P600" s="673"/>
      <c r="Q600" s="673"/>
      <c r="R600" s="673"/>
      <c r="S600" s="673"/>
      <c r="T600" s="673"/>
      <c r="U600" s="673"/>
      <c r="V600" s="673"/>
      <c r="W600" s="673"/>
      <c r="X600" s="673"/>
      <c r="Y600" s="673"/>
      <c r="Z600" s="673"/>
      <c r="AA600" s="673"/>
      <c r="AB600" s="673"/>
    </row>
    <row r="601" customFormat="false" ht="15" hidden="false" customHeight="false" outlineLevel="0" collapsed="false">
      <c r="A601" s="673"/>
      <c r="B601" s="604"/>
      <c r="C601" s="604"/>
      <c r="D601" s="604"/>
      <c r="E601" s="604"/>
      <c r="F601" s="604"/>
      <c r="G601" s="604"/>
      <c r="H601" s="604"/>
      <c r="I601" s="604"/>
      <c r="J601" s="604"/>
      <c r="K601" s="604"/>
      <c r="L601" s="604"/>
      <c r="M601" s="604"/>
      <c r="N601" s="604"/>
      <c r="O601" s="673"/>
      <c r="P601" s="673"/>
      <c r="Q601" s="673"/>
      <c r="R601" s="673"/>
      <c r="S601" s="673"/>
      <c r="T601" s="673"/>
      <c r="U601" s="673"/>
      <c r="V601" s="673"/>
      <c r="W601" s="673"/>
      <c r="X601" s="673"/>
      <c r="Y601" s="673"/>
      <c r="Z601" s="673"/>
      <c r="AA601" s="673"/>
      <c r="AB601" s="673"/>
    </row>
    <row r="602" customFormat="false" ht="15" hidden="false" customHeight="false" outlineLevel="0" collapsed="false">
      <c r="A602" s="673"/>
      <c r="B602" s="604"/>
      <c r="C602" s="604"/>
      <c r="D602" s="604"/>
      <c r="E602" s="604"/>
      <c r="F602" s="604"/>
      <c r="G602" s="604"/>
      <c r="H602" s="604"/>
      <c r="I602" s="604"/>
      <c r="J602" s="604"/>
      <c r="K602" s="604"/>
      <c r="L602" s="604"/>
      <c r="M602" s="604"/>
      <c r="N602" s="604"/>
      <c r="O602" s="673"/>
      <c r="P602" s="673"/>
      <c r="Q602" s="673"/>
      <c r="R602" s="673"/>
      <c r="S602" s="673"/>
      <c r="T602" s="673"/>
      <c r="U602" s="673"/>
      <c r="V602" s="673"/>
      <c r="W602" s="673"/>
      <c r="X602" s="673"/>
      <c r="Y602" s="673"/>
      <c r="Z602" s="673"/>
      <c r="AA602" s="673"/>
      <c r="AB602" s="673"/>
    </row>
    <row r="603" customFormat="false" ht="15" hidden="false" customHeight="false" outlineLevel="0" collapsed="false">
      <c r="A603" s="673"/>
      <c r="B603" s="604"/>
      <c r="C603" s="604"/>
      <c r="D603" s="604"/>
      <c r="E603" s="604"/>
      <c r="F603" s="604"/>
      <c r="G603" s="604"/>
      <c r="H603" s="604"/>
      <c r="I603" s="604"/>
      <c r="J603" s="604"/>
      <c r="K603" s="604"/>
      <c r="L603" s="604"/>
      <c r="M603" s="604"/>
      <c r="N603" s="604"/>
      <c r="O603" s="673"/>
      <c r="P603" s="673"/>
      <c r="Q603" s="673"/>
      <c r="R603" s="673"/>
      <c r="S603" s="673"/>
      <c r="T603" s="673"/>
      <c r="U603" s="673"/>
      <c r="V603" s="673"/>
      <c r="W603" s="673"/>
      <c r="X603" s="673"/>
      <c r="Y603" s="673"/>
      <c r="Z603" s="673"/>
      <c r="AA603" s="673"/>
      <c r="AB603" s="673"/>
    </row>
    <row r="604" customFormat="false" ht="15" hidden="false" customHeight="false" outlineLevel="0" collapsed="false">
      <c r="A604" s="673"/>
      <c r="B604" s="604"/>
      <c r="C604" s="604"/>
      <c r="D604" s="604"/>
      <c r="E604" s="604"/>
      <c r="F604" s="604"/>
      <c r="G604" s="604"/>
      <c r="H604" s="604"/>
      <c r="I604" s="604"/>
      <c r="J604" s="604"/>
      <c r="K604" s="604"/>
      <c r="L604" s="604"/>
      <c r="M604" s="604"/>
      <c r="N604" s="604"/>
      <c r="O604" s="673"/>
      <c r="P604" s="673"/>
      <c r="Q604" s="673"/>
      <c r="R604" s="673"/>
      <c r="S604" s="673"/>
      <c r="T604" s="673"/>
      <c r="U604" s="673"/>
      <c r="V604" s="673"/>
      <c r="W604" s="673"/>
      <c r="X604" s="673"/>
      <c r="Y604" s="673"/>
      <c r="Z604" s="673"/>
      <c r="AA604" s="673"/>
      <c r="AB604" s="673"/>
    </row>
    <row r="605" customFormat="false" ht="15" hidden="false" customHeight="false" outlineLevel="0" collapsed="false">
      <c r="A605" s="673"/>
      <c r="B605" s="604"/>
      <c r="C605" s="604"/>
      <c r="D605" s="604"/>
      <c r="E605" s="604"/>
      <c r="F605" s="604"/>
      <c r="G605" s="604"/>
      <c r="H605" s="604"/>
      <c r="I605" s="604"/>
      <c r="J605" s="604"/>
      <c r="K605" s="604"/>
      <c r="L605" s="604"/>
      <c r="M605" s="604"/>
      <c r="N605" s="604"/>
      <c r="O605" s="673"/>
      <c r="P605" s="673"/>
      <c r="Q605" s="673"/>
      <c r="R605" s="673"/>
      <c r="S605" s="673"/>
      <c r="T605" s="673"/>
      <c r="U605" s="673"/>
      <c r="V605" s="673"/>
      <c r="W605" s="673"/>
      <c r="X605" s="673"/>
      <c r="Y605" s="673"/>
      <c r="Z605" s="673"/>
      <c r="AA605" s="673"/>
      <c r="AB605" s="673"/>
    </row>
    <row r="606" customFormat="false" ht="15" hidden="false" customHeight="false" outlineLevel="0" collapsed="false">
      <c r="A606" s="673"/>
      <c r="B606" s="604"/>
      <c r="C606" s="604"/>
      <c r="D606" s="604"/>
      <c r="E606" s="604"/>
      <c r="F606" s="604"/>
      <c r="G606" s="604"/>
      <c r="H606" s="604"/>
      <c r="I606" s="604"/>
      <c r="J606" s="604"/>
      <c r="K606" s="604"/>
      <c r="L606" s="604"/>
      <c r="M606" s="604"/>
      <c r="N606" s="604"/>
      <c r="O606" s="673"/>
      <c r="P606" s="673"/>
      <c r="Q606" s="673"/>
      <c r="R606" s="673"/>
      <c r="S606" s="673"/>
      <c r="T606" s="673"/>
      <c r="U606" s="673"/>
      <c r="V606" s="673"/>
      <c r="W606" s="673"/>
      <c r="X606" s="673"/>
      <c r="Y606" s="673"/>
      <c r="Z606" s="673"/>
      <c r="AA606" s="673"/>
      <c r="AB606" s="673"/>
    </row>
    <row r="607" customFormat="false" ht="15" hidden="false" customHeight="false" outlineLevel="0" collapsed="false">
      <c r="A607" s="673"/>
      <c r="B607" s="604"/>
      <c r="C607" s="604"/>
      <c r="D607" s="604"/>
      <c r="E607" s="604"/>
      <c r="F607" s="604"/>
      <c r="G607" s="604"/>
      <c r="H607" s="604"/>
      <c r="I607" s="604"/>
      <c r="J607" s="604"/>
      <c r="K607" s="604"/>
      <c r="L607" s="604"/>
      <c r="M607" s="604"/>
      <c r="N607" s="604"/>
      <c r="O607" s="673"/>
      <c r="P607" s="673"/>
      <c r="Q607" s="673"/>
      <c r="R607" s="673"/>
      <c r="S607" s="673"/>
      <c r="T607" s="673"/>
      <c r="U607" s="673"/>
      <c r="V607" s="673"/>
      <c r="W607" s="673"/>
      <c r="X607" s="673"/>
      <c r="Y607" s="673"/>
      <c r="Z607" s="673"/>
      <c r="AA607" s="673"/>
      <c r="AB607" s="673"/>
    </row>
    <row r="608" customFormat="false" ht="15" hidden="false" customHeight="false" outlineLevel="0" collapsed="false">
      <c r="A608" s="673"/>
      <c r="B608" s="604"/>
      <c r="C608" s="604"/>
      <c r="D608" s="604"/>
      <c r="E608" s="604"/>
      <c r="F608" s="604"/>
      <c r="G608" s="604"/>
      <c r="H608" s="604"/>
      <c r="I608" s="604"/>
      <c r="J608" s="604"/>
      <c r="K608" s="604"/>
      <c r="L608" s="604"/>
      <c r="M608" s="604"/>
      <c r="N608" s="604"/>
      <c r="O608" s="673"/>
      <c r="P608" s="673"/>
      <c r="Q608" s="673"/>
      <c r="R608" s="673"/>
      <c r="S608" s="673"/>
      <c r="T608" s="673"/>
      <c r="U608" s="673"/>
      <c r="V608" s="673"/>
      <c r="W608" s="673"/>
      <c r="X608" s="673"/>
      <c r="Y608" s="673"/>
      <c r="Z608" s="673"/>
      <c r="AA608" s="673"/>
      <c r="AB608" s="673"/>
    </row>
    <row r="609" customFormat="false" ht="15" hidden="false" customHeight="false" outlineLevel="0" collapsed="false">
      <c r="A609" s="673"/>
      <c r="B609" s="604"/>
      <c r="C609" s="604"/>
      <c r="D609" s="604"/>
      <c r="E609" s="604"/>
      <c r="F609" s="604"/>
      <c r="G609" s="604"/>
      <c r="H609" s="604"/>
      <c r="I609" s="604"/>
      <c r="J609" s="604"/>
      <c r="K609" s="604"/>
      <c r="L609" s="604"/>
      <c r="M609" s="604"/>
      <c r="N609" s="604"/>
      <c r="O609" s="673"/>
      <c r="P609" s="673"/>
      <c r="Q609" s="673"/>
      <c r="R609" s="673"/>
      <c r="S609" s="673"/>
      <c r="T609" s="673"/>
      <c r="U609" s="673"/>
      <c r="V609" s="673"/>
      <c r="W609" s="673"/>
      <c r="X609" s="673"/>
      <c r="Y609" s="673"/>
      <c r="Z609" s="673"/>
      <c r="AA609" s="673"/>
      <c r="AB609" s="673"/>
    </row>
    <row r="610" customFormat="false" ht="15" hidden="false" customHeight="false" outlineLevel="0" collapsed="false">
      <c r="A610" s="673"/>
      <c r="B610" s="604"/>
      <c r="C610" s="604"/>
      <c r="D610" s="604"/>
      <c r="E610" s="604"/>
      <c r="F610" s="604"/>
      <c r="G610" s="604"/>
      <c r="H610" s="604"/>
      <c r="I610" s="604"/>
      <c r="J610" s="604"/>
      <c r="K610" s="604"/>
      <c r="L610" s="604"/>
      <c r="M610" s="604"/>
      <c r="N610" s="604"/>
      <c r="O610" s="673"/>
      <c r="P610" s="673"/>
      <c r="Q610" s="673"/>
      <c r="R610" s="673"/>
      <c r="S610" s="673"/>
      <c r="T610" s="673"/>
      <c r="U610" s="673"/>
      <c r="V610" s="673"/>
      <c r="W610" s="673"/>
      <c r="X610" s="673"/>
      <c r="Y610" s="673"/>
      <c r="Z610" s="673"/>
      <c r="AA610" s="673"/>
      <c r="AB610" s="673"/>
    </row>
    <row r="611" customFormat="false" ht="15" hidden="false" customHeight="false" outlineLevel="0" collapsed="false">
      <c r="A611" s="673"/>
      <c r="B611" s="604"/>
      <c r="C611" s="604"/>
      <c r="D611" s="604"/>
      <c r="E611" s="604"/>
      <c r="F611" s="604"/>
      <c r="G611" s="604"/>
      <c r="H611" s="604"/>
      <c r="I611" s="604"/>
      <c r="J611" s="604"/>
      <c r="K611" s="604"/>
      <c r="L611" s="604"/>
      <c r="M611" s="604"/>
      <c r="N611" s="604"/>
      <c r="O611" s="673"/>
      <c r="P611" s="673"/>
      <c r="Q611" s="673"/>
      <c r="R611" s="673"/>
      <c r="S611" s="673"/>
      <c r="T611" s="673"/>
      <c r="U611" s="673"/>
      <c r="V611" s="673"/>
      <c r="W611" s="673"/>
      <c r="X611" s="673"/>
      <c r="Y611" s="673"/>
      <c r="Z611" s="673"/>
      <c r="AA611" s="673"/>
      <c r="AB611" s="673"/>
    </row>
    <row r="612" customFormat="false" ht="15" hidden="false" customHeight="false" outlineLevel="0" collapsed="false">
      <c r="A612" s="673"/>
      <c r="B612" s="604"/>
      <c r="C612" s="604"/>
      <c r="D612" s="604"/>
      <c r="E612" s="604"/>
      <c r="F612" s="604"/>
      <c r="G612" s="604"/>
      <c r="H612" s="604"/>
      <c r="I612" s="604"/>
      <c r="J612" s="604"/>
      <c r="K612" s="604"/>
      <c r="L612" s="604"/>
      <c r="M612" s="604"/>
      <c r="N612" s="604"/>
      <c r="O612" s="673"/>
      <c r="P612" s="673"/>
      <c r="Q612" s="673"/>
      <c r="R612" s="673"/>
      <c r="S612" s="673"/>
      <c r="T612" s="673"/>
      <c r="U612" s="673"/>
      <c r="V612" s="673"/>
      <c r="W612" s="673"/>
      <c r="X612" s="673"/>
      <c r="Y612" s="673"/>
      <c r="Z612" s="673"/>
      <c r="AA612" s="673"/>
      <c r="AB612" s="673"/>
    </row>
    <row r="613" customFormat="false" ht="15" hidden="false" customHeight="false" outlineLevel="0" collapsed="false">
      <c r="A613" s="673"/>
      <c r="B613" s="604"/>
      <c r="C613" s="604"/>
      <c r="D613" s="604"/>
      <c r="E613" s="604"/>
      <c r="F613" s="604"/>
      <c r="G613" s="604"/>
      <c r="H613" s="604"/>
      <c r="I613" s="604"/>
      <c r="J613" s="604"/>
      <c r="K613" s="604"/>
      <c r="L613" s="604"/>
      <c r="M613" s="604"/>
      <c r="N613" s="604"/>
      <c r="O613" s="673"/>
      <c r="P613" s="673"/>
      <c r="Q613" s="673"/>
      <c r="R613" s="673"/>
      <c r="S613" s="673"/>
      <c r="T613" s="673"/>
      <c r="U613" s="673"/>
      <c r="V613" s="673"/>
      <c r="W613" s="673"/>
      <c r="X613" s="673"/>
      <c r="Y613" s="673"/>
      <c r="Z613" s="673"/>
      <c r="AA613" s="673"/>
      <c r="AB613" s="673"/>
    </row>
    <row r="614" customFormat="false" ht="15" hidden="false" customHeight="false" outlineLevel="0" collapsed="false">
      <c r="A614" s="673"/>
      <c r="B614" s="604"/>
      <c r="C614" s="604"/>
      <c r="D614" s="604"/>
      <c r="E614" s="604"/>
      <c r="F614" s="604"/>
      <c r="G614" s="604"/>
      <c r="H614" s="604"/>
      <c r="I614" s="604"/>
      <c r="J614" s="604"/>
      <c r="K614" s="604"/>
      <c r="L614" s="604"/>
      <c r="M614" s="604"/>
      <c r="N614" s="604"/>
      <c r="O614" s="673"/>
      <c r="P614" s="673"/>
      <c r="Q614" s="673"/>
      <c r="R614" s="673"/>
      <c r="S614" s="673"/>
      <c r="T614" s="673"/>
      <c r="U614" s="673"/>
      <c r="V614" s="673"/>
      <c r="W614" s="673"/>
      <c r="X614" s="673"/>
      <c r="Y614" s="673"/>
      <c r="Z614" s="673"/>
      <c r="AA614" s="673"/>
      <c r="AB614" s="673"/>
    </row>
    <row r="615" customFormat="false" ht="15" hidden="false" customHeight="false" outlineLevel="0" collapsed="false">
      <c r="A615" s="673"/>
      <c r="B615" s="604"/>
      <c r="C615" s="604"/>
      <c r="D615" s="604"/>
      <c r="E615" s="604"/>
      <c r="F615" s="604"/>
      <c r="G615" s="604"/>
      <c r="H615" s="604"/>
      <c r="I615" s="604"/>
      <c r="J615" s="604"/>
      <c r="K615" s="604"/>
      <c r="L615" s="604"/>
      <c r="M615" s="604"/>
      <c r="N615" s="604"/>
      <c r="O615" s="673"/>
      <c r="P615" s="673"/>
      <c r="Q615" s="673"/>
      <c r="R615" s="673"/>
      <c r="S615" s="673"/>
      <c r="T615" s="673"/>
      <c r="U615" s="673"/>
      <c r="V615" s="673"/>
      <c r="W615" s="673"/>
      <c r="X615" s="673"/>
      <c r="Y615" s="673"/>
      <c r="Z615" s="673"/>
      <c r="AA615" s="673"/>
      <c r="AB615" s="673"/>
    </row>
    <row r="616" customFormat="false" ht="15" hidden="false" customHeight="false" outlineLevel="0" collapsed="false">
      <c r="A616" s="673"/>
      <c r="B616" s="604"/>
      <c r="C616" s="604"/>
      <c r="D616" s="604"/>
      <c r="E616" s="604"/>
      <c r="F616" s="604"/>
      <c r="G616" s="604"/>
      <c r="H616" s="604"/>
      <c r="I616" s="604"/>
      <c r="J616" s="604"/>
      <c r="K616" s="604"/>
      <c r="L616" s="604"/>
      <c r="M616" s="604"/>
      <c r="N616" s="604"/>
      <c r="O616" s="673"/>
      <c r="P616" s="673"/>
      <c r="Q616" s="673"/>
      <c r="R616" s="673"/>
      <c r="S616" s="673"/>
      <c r="T616" s="673"/>
      <c r="U616" s="673"/>
      <c r="V616" s="673"/>
      <c r="W616" s="673"/>
      <c r="X616" s="673"/>
      <c r="Y616" s="673"/>
      <c r="Z616" s="673"/>
      <c r="AA616" s="673"/>
      <c r="AB616" s="673"/>
    </row>
    <row r="617" customFormat="false" ht="15" hidden="false" customHeight="false" outlineLevel="0" collapsed="false">
      <c r="A617" s="673"/>
      <c r="B617" s="604"/>
      <c r="C617" s="604"/>
      <c r="D617" s="604"/>
      <c r="E617" s="604"/>
      <c r="F617" s="604"/>
      <c r="G617" s="604"/>
      <c r="H617" s="604"/>
      <c r="I617" s="604"/>
      <c r="J617" s="604"/>
      <c r="K617" s="604"/>
      <c r="L617" s="604"/>
      <c r="M617" s="604"/>
      <c r="N617" s="604"/>
      <c r="O617" s="673"/>
      <c r="P617" s="673"/>
      <c r="Q617" s="673"/>
      <c r="R617" s="673"/>
      <c r="S617" s="673"/>
      <c r="T617" s="673"/>
      <c r="U617" s="673"/>
      <c r="V617" s="673"/>
      <c r="W617" s="673"/>
      <c r="X617" s="673"/>
      <c r="Y617" s="673"/>
      <c r="Z617" s="673"/>
      <c r="AA617" s="673"/>
      <c r="AB617" s="673"/>
    </row>
    <row r="618" customFormat="false" ht="15" hidden="false" customHeight="false" outlineLevel="0" collapsed="false">
      <c r="A618" s="673"/>
      <c r="B618" s="604"/>
      <c r="C618" s="604"/>
      <c r="D618" s="604"/>
      <c r="E618" s="604"/>
      <c r="F618" s="604"/>
      <c r="G618" s="604"/>
      <c r="H618" s="604"/>
      <c r="I618" s="604"/>
      <c r="J618" s="604"/>
      <c r="K618" s="604"/>
      <c r="L618" s="604"/>
      <c r="M618" s="604"/>
      <c r="N618" s="604"/>
      <c r="O618" s="673"/>
      <c r="P618" s="673"/>
      <c r="Q618" s="673"/>
      <c r="R618" s="673"/>
      <c r="S618" s="673"/>
      <c r="T618" s="673"/>
      <c r="U618" s="673"/>
      <c r="V618" s="673"/>
      <c r="W618" s="673"/>
      <c r="X618" s="673"/>
      <c r="Y618" s="673"/>
      <c r="Z618" s="673"/>
      <c r="AA618" s="673"/>
      <c r="AB618" s="673"/>
    </row>
    <row r="619" customFormat="false" ht="15" hidden="false" customHeight="false" outlineLevel="0" collapsed="false">
      <c r="A619" s="673"/>
      <c r="B619" s="604"/>
      <c r="C619" s="604"/>
      <c r="D619" s="604"/>
      <c r="E619" s="604"/>
      <c r="F619" s="604"/>
      <c r="G619" s="604"/>
      <c r="H619" s="604"/>
      <c r="I619" s="604"/>
      <c r="J619" s="604"/>
      <c r="K619" s="604"/>
      <c r="L619" s="604"/>
      <c r="M619" s="604"/>
      <c r="N619" s="604"/>
      <c r="O619" s="673"/>
      <c r="P619" s="673"/>
      <c r="Q619" s="673"/>
      <c r="R619" s="673"/>
      <c r="S619" s="673"/>
      <c r="T619" s="673"/>
      <c r="U619" s="673"/>
      <c r="V619" s="673"/>
      <c r="W619" s="673"/>
      <c r="X619" s="673"/>
      <c r="Y619" s="673"/>
      <c r="Z619" s="673"/>
      <c r="AA619" s="673"/>
      <c r="AB619" s="673"/>
    </row>
    <row r="620" customFormat="false" ht="15" hidden="false" customHeight="false" outlineLevel="0" collapsed="false">
      <c r="A620" s="673"/>
      <c r="B620" s="604"/>
      <c r="C620" s="604"/>
      <c r="D620" s="604"/>
      <c r="E620" s="604"/>
      <c r="F620" s="604"/>
      <c r="G620" s="604"/>
      <c r="H620" s="604"/>
      <c r="I620" s="604"/>
      <c r="J620" s="604"/>
      <c r="K620" s="604"/>
      <c r="L620" s="604"/>
      <c r="M620" s="604"/>
      <c r="N620" s="604"/>
      <c r="O620" s="673"/>
      <c r="P620" s="673"/>
      <c r="Q620" s="673"/>
      <c r="R620" s="673"/>
      <c r="S620" s="673"/>
      <c r="T620" s="673"/>
      <c r="U620" s="673"/>
      <c r="V620" s="673"/>
      <c r="W620" s="673"/>
      <c r="X620" s="673"/>
      <c r="Y620" s="673"/>
      <c r="Z620" s="673"/>
      <c r="AA620" s="673"/>
      <c r="AB620" s="673"/>
    </row>
    <row r="621" customFormat="false" ht="15" hidden="false" customHeight="false" outlineLevel="0" collapsed="false">
      <c r="A621" s="673"/>
      <c r="B621" s="604"/>
      <c r="C621" s="604"/>
      <c r="D621" s="604"/>
      <c r="E621" s="604"/>
      <c r="F621" s="604"/>
      <c r="G621" s="604"/>
      <c r="H621" s="604"/>
      <c r="I621" s="604"/>
      <c r="J621" s="604"/>
      <c r="K621" s="604"/>
      <c r="L621" s="604"/>
      <c r="M621" s="604"/>
      <c r="N621" s="604"/>
      <c r="O621" s="673"/>
      <c r="P621" s="673"/>
      <c r="Q621" s="673"/>
      <c r="R621" s="673"/>
      <c r="S621" s="673"/>
      <c r="T621" s="673"/>
      <c r="U621" s="673"/>
      <c r="V621" s="673"/>
      <c r="W621" s="673"/>
      <c r="X621" s="673"/>
      <c r="Y621" s="673"/>
      <c r="Z621" s="673"/>
      <c r="AA621" s="673"/>
      <c r="AB621" s="673"/>
    </row>
    <row r="622" customFormat="false" ht="15" hidden="false" customHeight="false" outlineLevel="0" collapsed="false">
      <c r="A622" s="673"/>
      <c r="B622" s="604"/>
      <c r="C622" s="604"/>
      <c r="D622" s="604"/>
      <c r="E622" s="604"/>
      <c r="F622" s="604"/>
      <c r="G622" s="604"/>
      <c r="H622" s="604"/>
      <c r="I622" s="604"/>
      <c r="J622" s="604"/>
      <c r="K622" s="604"/>
      <c r="L622" s="604"/>
      <c r="M622" s="604"/>
      <c r="N622" s="604"/>
      <c r="O622" s="673"/>
      <c r="P622" s="673"/>
      <c r="Q622" s="673"/>
      <c r="R622" s="673"/>
      <c r="S622" s="673"/>
      <c r="T622" s="673"/>
      <c r="U622" s="673"/>
      <c r="V622" s="673"/>
      <c r="W622" s="673"/>
      <c r="X622" s="673"/>
      <c r="Y622" s="673"/>
      <c r="Z622" s="673"/>
      <c r="AA622" s="673"/>
      <c r="AB622" s="673"/>
    </row>
    <row r="623" customFormat="false" ht="15" hidden="false" customHeight="false" outlineLevel="0" collapsed="false">
      <c r="A623" s="673"/>
      <c r="B623" s="604"/>
      <c r="C623" s="604"/>
      <c r="D623" s="604"/>
      <c r="E623" s="604"/>
      <c r="F623" s="604"/>
      <c r="G623" s="604"/>
      <c r="H623" s="604"/>
      <c r="I623" s="604"/>
      <c r="J623" s="604"/>
      <c r="K623" s="604"/>
      <c r="L623" s="604"/>
      <c r="M623" s="604"/>
      <c r="N623" s="604"/>
      <c r="O623" s="673"/>
      <c r="P623" s="673"/>
      <c r="Q623" s="673"/>
      <c r="R623" s="673"/>
      <c r="S623" s="673"/>
      <c r="T623" s="673"/>
      <c r="U623" s="673"/>
      <c r="V623" s="673"/>
      <c r="W623" s="673"/>
      <c r="X623" s="673"/>
      <c r="Y623" s="673"/>
      <c r="Z623" s="673"/>
      <c r="AA623" s="673"/>
      <c r="AB623" s="673"/>
    </row>
    <row r="624" customFormat="false" ht="15" hidden="false" customHeight="false" outlineLevel="0" collapsed="false">
      <c r="A624" s="673"/>
      <c r="B624" s="604"/>
      <c r="C624" s="604"/>
      <c r="D624" s="604"/>
      <c r="E624" s="604"/>
      <c r="F624" s="604"/>
      <c r="G624" s="604"/>
      <c r="H624" s="604"/>
      <c r="I624" s="604"/>
      <c r="J624" s="604"/>
      <c r="K624" s="604"/>
      <c r="L624" s="604"/>
      <c r="M624" s="604"/>
      <c r="N624" s="604"/>
      <c r="O624" s="673"/>
      <c r="P624" s="673"/>
      <c r="Q624" s="673"/>
      <c r="R624" s="673"/>
      <c r="S624" s="673"/>
      <c r="T624" s="673"/>
      <c r="U624" s="673"/>
      <c r="V624" s="673"/>
      <c r="W624" s="673"/>
      <c r="X624" s="673"/>
      <c r="Y624" s="673"/>
      <c r="Z624" s="673"/>
      <c r="AA624" s="673"/>
      <c r="AB624" s="673"/>
    </row>
    <row r="625" customFormat="false" ht="15" hidden="false" customHeight="false" outlineLevel="0" collapsed="false">
      <c r="A625" s="673"/>
      <c r="B625" s="604"/>
      <c r="C625" s="604"/>
      <c r="D625" s="604"/>
      <c r="E625" s="604"/>
      <c r="F625" s="604"/>
      <c r="G625" s="604"/>
      <c r="H625" s="604"/>
      <c r="I625" s="604"/>
      <c r="J625" s="604"/>
      <c r="K625" s="604"/>
      <c r="L625" s="604"/>
      <c r="M625" s="604"/>
      <c r="N625" s="604"/>
      <c r="O625" s="673"/>
      <c r="P625" s="673"/>
      <c r="Q625" s="673"/>
      <c r="R625" s="673"/>
      <c r="S625" s="673"/>
      <c r="T625" s="673"/>
      <c r="U625" s="673"/>
      <c r="V625" s="673"/>
      <c r="W625" s="673"/>
      <c r="X625" s="673"/>
      <c r="Y625" s="673"/>
      <c r="Z625" s="673"/>
      <c r="AA625" s="673"/>
      <c r="AB625" s="673"/>
    </row>
    <row r="626" customFormat="false" ht="15" hidden="false" customHeight="false" outlineLevel="0" collapsed="false">
      <c r="A626" s="673"/>
      <c r="B626" s="604"/>
      <c r="C626" s="604"/>
      <c r="D626" s="604"/>
      <c r="E626" s="604"/>
      <c r="F626" s="604"/>
      <c r="G626" s="604"/>
      <c r="H626" s="604"/>
      <c r="I626" s="604"/>
      <c r="J626" s="604"/>
      <c r="K626" s="604"/>
      <c r="L626" s="604"/>
      <c r="M626" s="604"/>
      <c r="N626" s="604"/>
      <c r="O626" s="673"/>
      <c r="P626" s="673"/>
      <c r="Q626" s="673"/>
      <c r="R626" s="673"/>
      <c r="S626" s="673"/>
      <c r="T626" s="673"/>
      <c r="U626" s="673"/>
      <c r="V626" s="673"/>
      <c r="W626" s="673"/>
      <c r="X626" s="673"/>
      <c r="Y626" s="673"/>
      <c r="Z626" s="673"/>
      <c r="AA626" s="673"/>
      <c r="AB626" s="673"/>
    </row>
    <row r="627" customFormat="false" ht="15" hidden="false" customHeight="false" outlineLevel="0" collapsed="false">
      <c r="A627" s="673"/>
      <c r="B627" s="604"/>
      <c r="C627" s="604"/>
      <c r="D627" s="604"/>
      <c r="E627" s="604"/>
      <c r="F627" s="604"/>
      <c r="G627" s="604"/>
      <c r="H627" s="604"/>
      <c r="I627" s="604"/>
      <c r="J627" s="604"/>
      <c r="K627" s="604"/>
      <c r="L627" s="604"/>
      <c r="M627" s="604"/>
      <c r="N627" s="604"/>
      <c r="O627" s="673"/>
      <c r="P627" s="673"/>
      <c r="Q627" s="673"/>
      <c r="R627" s="673"/>
      <c r="S627" s="673"/>
      <c r="T627" s="673"/>
      <c r="U627" s="673"/>
      <c r="V627" s="673"/>
      <c r="W627" s="673"/>
      <c r="X627" s="673"/>
      <c r="Y627" s="673"/>
      <c r="Z627" s="673"/>
      <c r="AA627" s="673"/>
      <c r="AB627" s="673"/>
    </row>
    <row r="628" customFormat="false" ht="15" hidden="false" customHeight="false" outlineLevel="0" collapsed="false">
      <c r="A628" s="673"/>
      <c r="B628" s="604"/>
      <c r="C628" s="604"/>
      <c r="D628" s="604"/>
      <c r="E628" s="604"/>
      <c r="F628" s="604"/>
      <c r="G628" s="604"/>
      <c r="H628" s="604"/>
      <c r="I628" s="604"/>
      <c r="J628" s="604"/>
      <c r="K628" s="604"/>
      <c r="L628" s="604"/>
      <c r="M628" s="604"/>
      <c r="N628" s="604"/>
      <c r="O628" s="673"/>
      <c r="P628" s="673"/>
      <c r="Q628" s="673"/>
      <c r="R628" s="673"/>
      <c r="S628" s="673"/>
      <c r="T628" s="673"/>
      <c r="U628" s="673"/>
      <c r="V628" s="673"/>
      <c r="W628" s="673"/>
      <c r="X628" s="673"/>
      <c r="Y628" s="673"/>
      <c r="Z628" s="673"/>
      <c r="AA628" s="673"/>
      <c r="AB628" s="673"/>
    </row>
    <row r="629" customFormat="false" ht="15" hidden="false" customHeight="false" outlineLevel="0" collapsed="false">
      <c r="A629" s="673"/>
      <c r="B629" s="604"/>
      <c r="C629" s="604"/>
      <c r="D629" s="604"/>
      <c r="E629" s="604"/>
      <c r="F629" s="604"/>
      <c r="G629" s="604"/>
      <c r="H629" s="604"/>
      <c r="I629" s="604"/>
      <c r="J629" s="604"/>
      <c r="K629" s="604"/>
      <c r="L629" s="604"/>
      <c r="M629" s="604"/>
      <c r="N629" s="604"/>
      <c r="O629" s="673"/>
      <c r="P629" s="673"/>
      <c r="Q629" s="673"/>
      <c r="R629" s="673"/>
      <c r="S629" s="673"/>
      <c r="T629" s="673"/>
      <c r="U629" s="673"/>
      <c r="V629" s="673"/>
      <c r="W629" s="673"/>
      <c r="X629" s="673"/>
      <c r="Y629" s="673"/>
      <c r="Z629" s="673"/>
      <c r="AA629" s="673"/>
      <c r="AB629" s="673"/>
    </row>
    <row r="630" customFormat="false" ht="15" hidden="false" customHeight="false" outlineLevel="0" collapsed="false">
      <c r="A630" s="673"/>
      <c r="B630" s="604"/>
      <c r="C630" s="604"/>
      <c r="D630" s="604"/>
      <c r="E630" s="604"/>
      <c r="F630" s="604"/>
      <c r="G630" s="604"/>
      <c r="H630" s="604"/>
      <c r="I630" s="604"/>
      <c r="J630" s="604"/>
      <c r="K630" s="604"/>
      <c r="L630" s="604"/>
      <c r="M630" s="604"/>
      <c r="N630" s="604"/>
      <c r="O630" s="673"/>
      <c r="P630" s="673"/>
      <c r="Q630" s="673"/>
      <c r="R630" s="673"/>
      <c r="S630" s="673"/>
      <c r="T630" s="673"/>
      <c r="U630" s="673"/>
      <c r="V630" s="673"/>
      <c r="W630" s="673"/>
      <c r="X630" s="673"/>
      <c r="Y630" s="673"/>
      <c r="Z630" s="673"/>
      <c r="AA630" s="673"/>
      <c r="AB630" s="673"/>
    </row>
    <row r="631" customFormat="false" ht="15" hidden="false" customHeight="false" outlineLevel="0" collapsed="false">
      <c r="A631" s="673"/>
      <c r="B631" s="604"/>
      <c r="C631" s="604"/>
      <c r="D631" s="604"/>
      <c r="E631" s="604"/>
      <c r="F631" s="604"/>
      <c r="G631" s="604"/>
      <c r="H631" s="604"/>
      <c r="I631" s="604"/>
      <c r="J631" s="604"/>
      <c r="K631" s="604"/>
      <c r="L631" s="604"/>
      <c r="M631" s="604"/>
      <c r="N631" s="604"/>
      <c r="O631" s="673"/>
      <c r="P631" s="673"/>
      <c r="Q631" s="673"/>
      <c r="R631" s="673"/>
      <c r="S631" s="673"/>
      <c r="T631" s="673"/>
      <c r="U631" s="673"/>
      <c r="V631" s="673"/>
      <c r="W631" s="673"/>
      <c r="X631" s="673"/>
      <c r="Y631" s="673"/>
      <c r="Z631" s="673"/>
      <c r="AA631" s="673"/>
      <c r="AB631" s="673"/>
    </row>
    <row r="632" customFormat="false" ht="15" hidden="false" customHeight="false" outlineLevel="0" collapsed="false">
      <c r="A632" s="673"/>
      <c r="B632" s="604"/>
      <c r="C632" s="604"/>
      <c r="D632" s="604"/>
      <c r="E632" s="604"/>
      <c r="F632" s="604"/>
      <c r="G632" s="604"/>
      <c r="H632" s="604"/>
      <c r="I632" s="604"/>
      <c r="J632" s="604"/>
      <c r="K632" s="604"/>
      <c r="L632" s="604"/>
      <c r="M632" s="604"/>
      <c r="N632" s="604"/>
      <c r="O632" s="673"/>
      <c r="P632" s="673"/>
      <c r="Q632" s="673"/>
      <c r="R632" s="673"/>
      <c r="S632" s="673"/>
      <c r="T632" s="673"/>
      <c r="U632" s="673"/>
      <c r="V632" s="673"/>
      <c r="W632" s="673"/>
      <c r="X632" s="673"/>
      <c r="Y632" s="673"/>
      <c r="Z632" s="673"/>
      <c r="AA632" s="673"/>
      <c r="AB632" s="673"/>
    </row>
    <row r="633" customFormat="false" ht="15" hidden="false" customHeight="false" outlineLevel="0" collapsed="false">
      <c r="A633" s="673"/>
      <c r="B633" s="604"/>
      <c r="C633" s="604"/>
      <c r="D633" s="604"/>
      <c r="E633" s="604"/>
      <c r="F633" s="604"/>
      <c r="G633" s="604"/>
      <c r="H633" s="604"/>
      <c r="I633" s="604"/>
      <c r="J633" s="604"/>
      <c r="K633" s="604"/>
      <c r="L633" s="604"/>
      <c r="M633" s="604"/>
      <c r="N633" s="604"/>
      <c r="O633" s="673"/>
      <c r="P633" s="673"/>
      <c r="Q633" s="673"/>
      <c r="R633" s="673"/>
      <c r="S633" s="673"/>
      <c r="T633" s="673"/>
      <c r="U633" s="673"/>
      <c r="V633" s="673"/>
      <c r="W633" s="673"/>
      <c r="X633" s="673"/>
      <c r="Y633" s="673"/>
      <c r="Z633" s="673"/>
      <c r="AA633" s="673"/>
      <c r="AB633" s="673"/>
    </row>
    <row r="634" customFormat="false" ht="15" hidden="false" customHeight="false" outlineLevel="0" collapsed="false">
      <c r="A634" s="673"/>
      <c r="B634" s="604"/>
      <c r="C634" s="604"/>
      <c r="D634" s="604"/>
      <c r="E634" s="604"/>
      <c r="F634" s="604"/>
      <c r="G634" s="604"/>
      <c r="H634" s="604"/>
      <c r="I634" s="604"/>
      <c r="J634" s="604"/>
      <c r="K634" s="604"/>
      <c r="L634" s="604"/>
      <c r="M634" s="604"/>
      <c r="N634" s="604"/>
      <c r="O634" s="673"/>
      <c r="P634" s="673"/>
      <c r="Q634" s="673"/>
      <c r="R634" s="673"/>
      <c r="S634" s="673"/>
      <c r="T634" s="673"/>
      <c r="U634" s="673"/>
      <c r="V634" s="673"/>
      <c r="W634" s="673"/>
      <c r="X634" s="673"/>
      <c r="Y634" s="673"/>
      <c r="Z634" s="673"/>
      <c r="AA634" s="673"/>
      <c r="AB634" s="673"/>
    </row>
    <row r="635" customFormat="false" ht="15" hidden="false" customHeight="false" outlineLevel="0" collapsed="false">
      <c r="A635" s="673"/>
      <c r="B635" s="604"/>
      <c r="C635" s="604"/>
      <c r="D635" s="604"/>
      <c r="E635" s="604"/>
      <c r="F635" s="604"/>
      <c r="G635" s="604"/>
      <c r="H635" s="604"/>
      <c r="I635" s="604"/>
      <c r="J635" s="604"/>
      <c r="K635" s="604"/>
      <c r="L635" s="604"/>
      <c r="M635" s="604"/>
      <c r="N635" s="604"/>
      <c r="O635" s="673"/>
      <c r="P635" s="673"/>
      <c r="Q635" s="673"/>
      <c r="R635" s="673"/>
      <c r="S635" s="673"/>
      <c r="T635" s="673"/>
      <c r="U635" s="673"/>
      <c r="V635" s="673"/>
      <c r="W635" s="673"/>
      <c r="X635" s="673"/>
      <c r="Y635" s="673"/>
      <c r="Z635" s="673"/>
      <c r="AA635" s="673"/>
      <c r="AB635" s="673"/>
    </row>
    <row r="636" customFormat="false" ht="15" hidden="false" customHeight="false" outlineLevel="0" collapsed="false">
      <c r="A636" s="673"/>
      <c r="B636" s="604"/>
      <c r="C636" s="604"/>
      <c r="D636" s="604"/>
      <c r="E636" s="604"/>
      <c r="F636" s="604"/>
      <c r="G636" s="604"/>
      <c r="H636" s="604"/>
      <c r="I636" s="604"/>
      <c r="J636" s="604"/>
      <c r="K636" s="604"/>
      <c r="L636" s="604"/>
      <c r="M636" s="604"/>
      <c r="N636" s="604"/>
      <c r="O636" s="673"/>
      <c r="P636" s="673"/>
      <c r="Q636" s="673"/>
      <c r="R636" s="673"/>
      <c r="S636" s="673"/>
      <c r="T636" s="673"/>
      <c r="U636" s="673"/>
      <c r="V636" s="673"/>
      <c r="W636" s="673"/>
      <c r="X636" s="673"/>
      <c r="Y636" s="673"/>
      <c r="Z636" s="673"/>
      <c r="AA636" s="673"/>
      <c r="AB636" s="673"/>
    </row>
    <row r="637" customFormat="false" ht="15" hidden="false" customHeight="false" outlineLevel="0" collapsed="false">
      <c r="A637" s="673"/>
      <c r="B637" s="604"/>
      <c r="C637" s="604"/>
      <c r="D637" s="604"/>
      <c r="E637" s="604"/>
      <c r="F637" s="604"/>
      <c r="G637" s="604"/>
      <c r="H637" s="604"/>
      <c r="I637" s="604"/>
      <c r="J637" s="604"/>
      <c r="K637" s="604"/>
      <c r="L637" s="604"/>
      <c r="M637" s="604"/>
      <c r="N637" s="604"/>
      <c r="O637" s="673"/>
      <c r="P637" s="673"/>
      <c r="Q637" s="673"/>
      <c r="R637" s="673"/>
      <c r="S637" s="673"/>
      <c r="T637" s="673"/>
      <c r="U637" s="673"/>
      <c r="V637" s="673"/>
      <c r="W637" s="673"/>
      <c r="X637" s="673"/>
      <c r="Y637" s="673"/>
      <c r="Z637" s="673"/>
      <c r="AA637" s="673"/>
      <c r="AB637" s="673"/>
    </row>
    <row r="638" customFormat="false" ht="15" hidden="false" customHeight="false" outlineLevel="0" collapsed="false">
      <c r="A638" s="673"/>
      <c r="B638" s="604"/>
      <c r="C638" s="604"/>
      <c r="D638" s="604"/>
      <c r="E638" s="604"/>
      <c r="F638" s="604"/>
      <c r="G638" s="604"/>
      <c r="H638" s="604"/>
      <c r="I638" s="604"/>
      <c r="J638" s="604"/>
      <c r="K638" s="604"/>
      <c r="L638" s="604"/>
      <c r="M638" s="604"/>
      <c r="N638" s="604"/>
      <c r="O638" s="673"/>
      <c r="P638" s="673"/>
      <c r="Q638" s="673"/>
      <c r="R638" s="673"/>
      <c r="S638" s="673"/>
      <c r="T638" s="673"/>
      <c r="U638" s="673"/>
      <c r="V638" s="673"/>
      <c r="W638" s="673"/>
      <c r="X638" s="673"/>
      <c r="Y638" s="673"/>
      <c r="Z638" s="673"/>
      <c r="AA638" s="673"/>
      <c r="AB638" s="673"/>
    </row>
    <row r="639" customFormat="false" ht="15" hidden="false" customHeight="false" outlineLevel="0" collapsed="false">
      <c r="A639" s="673"/>
      <c r="B639" s="604"/>
      <c r="C639" s="604"/>
      <c r="D639" s="604"/>
      <c r="E639" s="604"/>
      <c r="F639" s="604"/>
      <c r="G639" s="604"/>
      <c r="H639" s="604"/>
      <c r="I639" s="604"/>
      <c r="J639" s="604"/>
      <c r="K639" s="604"/>
      <c r="L639" s="604"/>
      <c r="M639" s="604"/>
      <c r="N639" s="604"/>
      <c r="O639" s="673"/>
      <c r="P639" s="673"/>
      <c r="Q639" s="673"/>
      <c r="R639" s="673"/>
      <c r="S639" s="673"/>
      <c r="T639" s="673"/>
      <c r="U639" s="673"/>
      <c r="V639" s="673"/>
      <c r="W639" s="673"/>
      <c r="X639" s="673"/>
      <c r="Y639" s="673"/>
      <c r="Z639" s="673"/>
      <c r="AA639" s="673"/>
      <c r="AB639" s="673"/>
    </row>
    <row r="640" customFormat="false" ht="15" hidden="false" customHeight="false" outlineLevel="0" collapsed="false">
      <c r="A640" s="673"/>
      <c r="B640" s="604"/>
      <c r="C640" s="604"/>
      <c r="D640" s="604"/>
      <c r="E640" s="604"/>
      <c r="F640" s="604"/>
      <c r="G640" s="604"/>
      <c r="H640" s="604"/>
      <c r="I640" s="604"/>
      <c r="J640" s="604"/>
      <c r="K640" s="604"/>
      <c r="L640" s="604"/>
      <c r="M640" s="604"/>
      <c r="N640" s="604"/>
      <c r="O640" s="673"/>
      <c r="P640" s="673"/>
      <c r="Q640" s="673"/>
      <c r="R640" s="673"/>
      <c r="S640" s="673"/>
      <c r="T640" s="673"/>
      <c r="U640" s="673"/>
      <c r="V640" s="673"/>
      <c r="W640" s="673"/>
      <c r="X640" s="673"/>
      <c r="Y640" s="673"/>
      <c r="Z640" s="673"/>
      <c r="AA640" s="673"/>
      <c r="AB640" s="673"/>
    </row>
    <row r="641" customFormat="false" ht="15" hidden="false" customHeight="false" outlineLevel="0" collapsed="false">
      <c r="A641" s="673"/>
      <c r="B641" s="604"/>
      <c r="C641" s="604"/>
      <c r="D641" s="604"/>
      <c r="E641" s="604"/>
      <c r="F641" s="604"/>
      <c r="G641" s="604"/>
      <c r="H641" s="604"/>
      <c r="I641" s="604"/>
      <c r="J641" s="604"/>
      <c r="K641" s="604"/>
      <c r="L641" s="604"/>
      <c r="M641" s="604"/>
      <c r="N641" s="604"/>
      <c r="O641" s="673"/>
      <c r="P641" s="673"/>
      <c r="Q641" s="673"/>
      <c r="R641" s="673"/>
      <c r="S641" s="673"/>
      <c r="T641" s="673"/>
      <c r="U641" s="673"/>
      <c r="V641" s="673"/>
      <c r="W641" s="673"/>
      <c r="X641" s="673"/>
      <c r="Y641" s="673"/>
      <c r="Z641" s="673"/>
      <c r="AA641" s="673"/>
      <c r="AB641" s="673"/>
    </row>
    <row r="642" customFormat="false" ht="15" hidden="false" customHeight="false" outlineLevel="0" collapsed="false">
      <c r="A642" s="673"/>
      <c r="B642" s="604"/>
      <c r="C642" s="604"/>
      <c r="D642" s="604"/>
      <c r="E642" s="604"/>
      <c r="F642" s="604"/>
      <c r="G642" s="604"/>
      <c r="H642" s="604"/>
      <c r="I642" s="604"/>
      <c r="J642" s="604"/>
      <c r="K642" s="604"/>
      <c r="L642" s="604"/>
      <c r="M642" s="604"/>
      <c r="N642" s="604"/>
      <c r="O642" s="673"/>
      <c r="P642" s="673"/>
      <c r="Q642" s="673"/>
      <c r="R642" s="673"/>
      <c r="S642" s="673"/>
      <c r="T642" s="673"/>
      <c r="U642" s="673"/>
      <c r="V642" s="673"/>
      <c r="W642" s="673"/>
      <c r="X642" s="673"/>
      <c r="Y642" s="673"/>
      <c r="Z642" s="673"/>
      <c r="AA642" s="673"/>
      <c r="AB642" s="673"/>
    </row>
    <row r="643" customFormat="false" ht="15" hidden="false" customHeight="false" outlineLevel="0" collapsed="false">
      <c r="A643" s="673"/>
      <c r="B643" s="604"/>
      <c r="C643" s="604"/>
      <c r="D643" s="604"/>
      <c r="E643" s="604"/>
      <c r="F643" s="604"/>
      <c r="G643" s="604"/>
      <c r="H643" s="604"/>
      <c r="I643" s="604"/>
      <c r="J643" s="604"/>
      <c r="K643" s="604"/>
      <c r="L643" s="604"/>
      <c r="M643" s="604"/>
      <c r="N643" s="604"/>
      <c r="O643" s="673"/>
      <c r="P643" s="673"/>
      <c r="Q643" s="673"/>
      <c r="R643" s="673"/>
      <c r="S643" s="673"/>
      <c r="T643" s="673"/>
      <c r="U643" s="673"/>
      <c r="V643" s="673"/>
      <c r="W643" s="673"/>
      <c r="X643" s="673"/>
      <c r="Y643" s="673"/>
      <c r="Z643" s="673"/>
      <c r="AA643" s="673"/>
      <c r="AB643" s="673"/>
    </row>
    <row r="644" customFormat="false" ht="15" hidden="false" customHeight="false" outlineLevel="0" collapsed="false">
      <c r="A644" s="673"/>
      <c r="B644" s="604"/>
      <c r="C644" s="604"/>
      <c r="D644" s="604"/>
      <c r="E644" s="604"/>
      <c r="F644" s="604"/>
      <c r="G644" s="604"/>
      <c r="H644" s="604"/>
      <c r="I644" s="604"/>
      <c r="J644" s="604"/>
      <c r="K644" s="604"/>
      <c r="L644" s="604"/>
      <c r="M644" s="604"/>
      <c r="N644" s="604"/>
      <c r="O644" s="673"/>
      <c r="P644" s="673"/>
      <c r="Q644" s="673"/>
      <c r="R644" s="673"/>
      <c r="S644" s="673"/>
      <c r="T644" s="673"/>
      <c r="U644" s="673"/>
      <c r="V644" s="673"/>
      <c r="W644" s="673"/>
      <c r="X644" s="673"/>
      <c r="Y644" s="673"/>
      <c r="Z644" s="673"/>
      <c r="AA644" s="673"/>
      <c r="AB644" s="673"/>
    </row>
    <row r="645" customFormat="false" ht="15" hidden="false" customHeight="false" outlineLevel="0" collapsed="false">
      <c r="A645" s="673"/>
      <c r="B645" s="604"/>
      <c r="C645" s="604"/>
      <c r="D645" s="604"/>
      <c r="E645" s="604"/>
      <c r="F645" s="604"/>
      <c r="G645" s="604"/>
      <c r="H645" s="604"/>
      <c r="I645" s="604"/>
      <c r="J645" s="604"/>
      <c r="K645" s="604"/>
      <c r="L645" s="604"/>
      <c r="M645" s="604"/>
      <c r="N645" s="604"/>
      <c r="O645" s="673"/>
      <c r="P645" s="673"/>
      <c r="Q645" s="673"/>
      <c r="R645" s="673"/>
      <c r="S645" s="673"/>
      <c r="T645" s="673"/>
      <c r="U645" s="673"/>
      <c r="V645" s="673"/>
      <c r="W645" s="673"/>
      <c r="X645" s="673"/>
      <c r="Y645" s="673"/>
      <c r="Z645" s="673"/>
      <c r="AA645" s="673"/>
      <c r="AB645" s="673"/>
    </row>
    <row r="646" customFormat="false" ht="15" hidden="false" customHeight="false" outlineLevel="0" collapsed="false">
      <c r="A646" s="673"/>
      <c r="B646" s="604"/>
      <c r="C646" s="604"/>
      <c r="D646" s="604"/>
      <c r="E646" s="604"/>
      <c r="F646" s="604"/>
      <c r="G646" s="604"/>
      <c r="H646" s="604"/>
      <c r="I646" s="604"/>
      <c r="J646" s="604"/>
      <c r="K646" s="604"/>
      <c r="L646" s="604"/>
      <c r="M646" s="604"/>
      <c r="N646" s="604"/>
      <c r="O646" s="673"/>
      <c r="P646" s="673"/>
      <c r="Q646" s="673"/>
      <c r="R646" s="673"/>
      <c r="S646" s="673"/>
      <c r="T646" s="673"/>
      <c r="U646" s="673"/>
      <c r="V646" s="673"/>
      <c r="W646" s="673"/>
      <c r="X646" s="673"/>
      <c r="Y646" s="673"/>
      <c r="Z646" s="673"/>
      <c r="AA646" s="673"/>
      <c r="AB646" s="673"/>
    </row>
    <row r="647" customFormat="false" ht="15" hidden="false" customHeight="false" outlineLevel="0" collapsed="false">
      <c r="A647" s="673"/>
      <c r="B647" s="604"/>
      <c r="C647" s="604"/>
      <c r="D647" s="604"/>
      <c r="E647" s="604"/>
      <c r="F647" s="604"/>
      <c r="G647" s="604"/>
      <c r="H647" s="604"/>
      <c r="I647" s="604"/>
      <c r="J647" s="604"/>
      <c r="K647" s="604"/>
      <c r="L647" s="604"/>
      <c r="M647" s="604"/>
      <c r="N647" s="604"/>
      <c r="O647" s="673"/>
      <c r="P647" s="673"/>
      <c r="Q647" s="673"/>
      <c r="R647" s="673"/>
      <c r="S647" s="673"/>
      <c r="T647" s="673"/>
      <c r="U647" s="673"/>
      <c r="V647" s="673"/>
      <c r="W647" s="673"/>
      <c r="X647" s="673"/>
      <c r="Y647" s="673"/>
      <c r="Z647" s="673"/>
      <c r="AA647" s="673"/>
      <c r="AB647" s="673"/>
    </row>
    <row r="648" customFormat="false" ht="15" hidden="false" customHeight="false" outlineLevel="0" collapsed="false">
      <c r="A648" s="673"/>
      <c r="B648" s="604"/>
      <c r="C648" s="604"/>
      <c r="D648" s="604"/>
      <c r="E648" s="604"/>
      <c r="F648" s="604"/>
      <c r="G648" s="604"/>
      <c r="H648" s="604"/>
      <c r="I648" s="604"/>
      <c r="J648" s="604"/>
      <c r="K648" s="604"/>
      <c r="L648" s="604"/>
      <c r="M648" s="604"/>
      <c r="N648" s="604"/>
      <c r="O648" s="673"/>
      <c r="P648" s="673"/>
      <c r="Q648" s="673"/>
      <c r="R648" s="673"/>
      <c r="S648" s="673"/>
      <c r="T648" s="673"/>
      <c r="U648" s="673"/>
      <c r="V648" s="673"/>
      <c r="W648" s="673"/>
      <c r="X648" s="673"/>
      <c r="Y648" s="673"/>
      <c r="Z648" s="673"/>
      <c r="AA648" s="673"/>
      <c r="AB648" s="673"/>
    </row>
    <row r="649" customFormat="false" ht="15" hidden="false" customHeight="false" outlineLevel="0" collapsed="false">
      <c r="A649" s="673"/>
      <c r="B649" s="604"/>
      <c r="C649" s="604"/>
      <c r="D649" s="604"/>
      <c r="E649" s="604"/>
      <c r="F649" s="604"/>
      <c r="G649" s="604"/>
      <c r="H649" s="604"/>
      <c r="I649" s="604"/>
      <c r="J649" s="604"/>
      <c r="K649" s="604"/>
      <c r="L649" s="604"/>
      <c r="M649" s="604"/>
      <c r="N649" s="604"/>
      <c r="O649" s="673"/>
      <c r="P649" s="673"/>
      <c r="Q649" s="673"/>
      <c r="R649" s="673"/>
      <c r="S649" s="673"/>
      <c r="T649" s="673"/>
      <c r="U649" s="673"/>
      <c r="V649" s="673"/>
      <c r="W649" s="673"/>
      <c r="X649" s="673"/>
      <c r="Y649" s="673"/>
      <c r="Z649" s="673"/>
      <c r="AA649" s="673"/>
      <c r="AB649" s="673"/>
    </row>
    <row r="650" customFormat="false" ht="15" hidden="false" customHeight="false" outlineLevel="0" collapsed="false">
      <c r="A650" s="673"/>
      <c r="B650" s="604"/>
      <c r="C650" s="604"/>
      <c r="D650" s="604"/>
      <c r="E650" s="604"/>
      <c r="F650" s="604"/>
      <c r="G650" s="604"/>
      <c r="H650" s="604"/>
      <c r="I650" s="604"/>
      <c r="J650" s="604"/>
      <c r="K650" s="604"/>
      <c r="L650" s="604"/>
      <c r="M650" s="604"/>
      <c r="N650" s="604"/>
      <c r="O650" s="673"/>
      <c r="P650" s="673"/>
      <c r="Q650" s="673"/>
      <c r="R650" s="673"/>
      <c r="S650" s="673"/>
      <c r="T650" s="673"/>
      <c r="U650" s="673"/>
      <c r="V650" s="673"/>
      <c r="W650" s="673"/>
      <c r="X650" s="673"/>
      <c r="Y650" s="673"/>
      <c r="Z650" s="673"/>
      <c r="AA650" s="673"/>
      <c r="AB650" s="673"/>
    </row>
    <row r="651" customFormat="false" ht="15" hidden="false" customHeight="false" outlineLevel="0" collapsed="false">
      <c r="A651" s="673"/>
      <c r="B651" s="604"/>
      <c r="C651" s="604"/>
      <c r="D651" s="604"/>
      <c r="E651" s="604"/>
      <c r="F651" s="604"/>
      <c r="G651" s="604"/>
      <c r="H651" s="604"/>
      <c r="I651" s="604"/>
      <c r="J651" s="604"/>
      <c r="K651" s="604"/>
      <c r="L651" s="604"/>
      <c r="M651" s="604"/>
      <c r="N651" s="604"/>
      <c r="O651" s="673"/>
      <c r="P651" s="673"/>
      <c r="Q651" s="673"/>
      <c r="R651" s="673"/>
      <c r="S651" s="673"/>
      <c r="T651" s="673"/>
      <c r="U651" s="673"/>
      <c r="V651" s="673"/>
      <c r="W651" s="673"/>
      <c r="X651" s="673"/>
      <c r="Y651" s="673"/>
      <c r="Z651" s="673"/>
      <c r="AA651" s="673"/>
      <c r="AB651" s="673"/>
    </row>
    <row r="652" customFormat="false" ht="15" hidden="false" customHeight="false" outlineLevel="0" collapsed="false">
      <c r="A652" s="673"/>
      <c r="B652" s="604"/>
      <c r="C652" s="604"/>
      <c r="D652" s="604"/>
      <c r="E652" s="604"/>
      <c r="F652" s="604"/>
      <c r="G652" s="604"/>
      <c r="H652" s="604"/>
      <c r="I652" s="604"/>
      <c r="J652" s="604"/>
      <c r="K652" s="604"/>
      <c r="L652" s="604"/>
      <c r="M652" s="604"/>
      <c r="N652" s="604"/>
      <c r="O652" s="673"/>
      <c r="P652" s="673"/>
      <c r="Q652" s="673"/>
      <c r="R652" s="673"/>
      <c r="S652" s="673"/>
      <c r="T652" s="673"/>
      <c r="U652" s="673"/>
      <c r="V652" s="673"/>
      <c r="W652" s="673"/>
      <c r="X652" s="673"/>
      <c r="Y652" s="673"/>
      <c r="Z652" s="673"/>
      <c r="AA652" s="673"/>
      <c r="AB652" s="673"/>
    </row>
    <row r="653" customFormat="false" ht="15" hidden="false" customHeight="false" outlineLevel="0" collapsed="false">
      <c r="A653" s="673"/>
      <c r="B653" s="604"/>
      <c r="C653" s="604"/>
      <c r="D653" s="604"/>
      <c r="E653" s="604"/>
      <c r="F653" s="604"/>
      <c r="G653" s="604"/>
      <c r="H653" s="604"/>
      <c r="I653" s="604"/>
      <c r="J653" s="604"/>
      <c r="K653" s="604"/>
      <c r="L653" s="604"/>
      <c r="M653" s="604"/>
      <c r="N653" s="604"/>
      <c r="O653" s="673"/>
      <c r="P653" s="673"/>
      <c r="Q653" s="673"/>
      <c r="R653" s="673"/>
      <c r="S653" s="673"/>
      <c r="T653" s="673"/>
      <c r="U653" s="673"/>
      <c r="V653" s="673"/>
      <c r="W653" s="673"/>
      <c r="X653" s="673"/>
      <c r="Y653" s="673"/>
      <c r="Z653" s="673"/>
      <c r="AA653" s="673"/>
      <c r="AB653" s="673"/>
    </row>
    <row r="654" customFormat="false" ht="15" hidden="false" customHeight="false" outlineLevel="0" collapsed="false">
      <c r="A654" s="673"/>
      <c r="B654" s="604"/>
      <c r="C654" s="604"/>
      <c r="D654" s="604"/>
      <c r="E654" s="604"/>
      <c r="F654" s="604"/>
      <c r="G654" s="604"/>
      <c r="H654" s="604"/>
      <c r="I654" s="604"/>
      <c r="J654" s="604"/>
      <c r="K654" s="604"/>
      <c r="L654" s="604"/>
      <c r="M654" s="604"/>
      <c r="N654" s="604"/>
      <c r="O654" s="673"/>
      <c r="P654" s="673"/>
      <c r="Q654" s="673"/>
      <c r="R654" s="673"/>
      <c r="S654" s="673"/>
      <c r="T654" s="673"/>
      <c r="U654" s="673"/>
      <c r="V654" s="673"/>
      <c r="W654" s="673"/>
      <c r="X654" s="673"/>
      <c r="Y654" s="673"/>
      <c r="Z654" s="673"/>
      <c r="AA654" s="673"/>
      <c r="AB654" s="673"/>
    </row>
    <row r="655" customFormat="false" ht="15" hidden="false" customHeight="false" outlineLevel="0" collapsed="false">
      <c r="A655" s="673"/>
      <c r="B655" s="604"/>
      <c r="C655" s="604"/>
      <c r="D655" s="604"/>
      <c r="E655" s="604"/>
      <c r="F655" s="604"/>
      <c r="G655" s="604"/>
      <c r="H655" s="604"/>
      <c r="I655" s="604"/>
      <c r="J655" s="604"/>
      <c r="K655" s="604"/>
      <c r="L655" s="604"/>
      <c r="M655" s="604"/>
      <c r="N655" s="604"/>
      <c r="O655" s="673"/>
      <c r="P655" s="673"/>
      <c r="Q655" s="673"/>
      <c r="R655" s="673"/>
      <c r="S655" s="673"/>
      <c r="T655" s="673"/>
      <c r="U655" s="673"/>
      <c r="V655" s="673"/>
      <c r="W655" s="673"/>
      <c r="X655" s="673"/>
      <c r="Y655" s="673"/>
      <c r="Z655" s="673"/>
      <c r="AA655" s="673"/>
      <c r="AB655" s="673"/>
    </row>
    <row r="656" customFormat="false" ht="15" hidden="false" customHeight="false" outlineLevel="0" collapsed="false">
      <c r="A656" s="673"/>
      <c r="B656" s="604"/>
      <c r="C656" s="604"/>
      <c r="D656" s="604"/>
      <c r="E656" s="604"/>
      <c r="F656" s="604"/>
      <c r="G656" s="604"/>
      <c r="H656" s="604"/>
      <c r="I656" s="604"/>
      <c r="J656" s="604"/>
      <c r="K656" s="604"/>
      <c r="L656" s="604"/>
      <c r="M656" s="604"/>
      <c r="N656" s="604"/>
      <c r="O656" s="673"/>
      <c r="P656" s="673"/>
      <c r="Q656" s="673"/>
      <c r="R656" s="673"/>
      <c r="S656" s="673"/>
      <c r="T656" s="673"/>
      <c r="U656" s="673"/>
      <c r="V656" s="673"/>
      <c r="W656" s="673"/>
      <c r="X656" s="673"/>
      <c r="Y656" s="673"/>
      <c r="Z656" s="673"/>
      <c r="AA656" s="673"/>
      <c r="AB656" s="673"/>
    </row>
    <row r="657" customFormat="false" ht="15" hidden="false" customHeight="false" outlineLevel="0" collapsed="false">
      <c r="A657" s="673"/>
      <c r="B657" s="604"/>
      <c r="C657" s="604"/>
      <c r="D657" s="604"/>
      <c r="E657" s="604"/>
      <c r="F657" s="604"/>
      <c r="G657" s="604"/>
      <c r="H657" s="604"/>
      <c r="I657" s="604"/>
      <c r="J657" s="604"/>
      <c r="K657" s="604"/>
      <c r="L657" s="604"/>
      <c r="M657" s="604"/>
      <c r="N657" s="604"/>
      <c r="O657" s="673"/>
      <c r="P657" s="673"/>
      <c r="Q657" s="673"/>
      <c r="R657" s="673"/>
      <c r="S657" s="673"/>
      <c r="T657" s="673"/>
      <c r="U657" s="673"/>
      <c r="V657" s="673"/>
      <c r="W657" s="673"/>
      <c r="X657" s="673"/>
      <c r="Y657" s="673"/>
      <c r="Z657" s="673"/>
      <c r="AA657" s="673"/>
      <c r="AB657" s="673"/>
    </row>
    <row r="658" customFormat="false" ht="15" hidden="false" customHeight="false" outlineLevel="0" collapsed="false">
      <c r="A658" s="673"/>
      <c r="B658" s="604"/>
      <c r="C658" s="604"/>
      <c r="D658" s="604"/>
      <c r="E658" s="604"/>
      <c r="F658" s="604"/>
      <c r="G658" s="604"/>
      <c r="H658" s="604"/>
      <c r="I658" s="604"/>
      <c r="J658" s="604"/>
      <c r="K658" s="604"/>
      <c r="L658" s="604"/>
      <c r="M658" s="604"/>
      <c r="N658" s="604"/>
      <c r="O658" s="673"/>
      <c r="P658" s="673"/>
      <c r="Q658" s="673"/>
      <c r="R658" s="673"/>
      <c r="S658" s="673"/>
      <c r="T658" s="673"/>
      <c r="U658" s="673"/>
      <c r="V658" s="673"/>
      <c r="W658" s="673"/>
      <c r="X658" s="673"/>
      <c r="Y658" s="673"/>
      <c r="Z658" s="673"/>
      <c r="AA658" s="673"/>
      <c r="AB658" s="673"/>
    </row>
    <row r="659" customFormat="false" ht="15" hidden="false" customHeight="false" outlineLevel="0" collapsed="false">
      <c r="A659" s="673"/>
      <c r="B659" s="604"/>
      <c r="C659" s="604"/>
      <c r="D659" s="604"/>
      <c r="E659" s="604"/>
      <c r="F659" s="604"/>
      <c r="G659" s="604"/>
      <c r="H659" s="604"/>
      <c r="I659" s="604"/>
      <c r="J659" s="604"/>
      <c r="K659" s="604"/>
      <c r="L659" s="604"/>
      <c r="M659" s="604"/>
      <c r="N659" s="604"/>
      <c r="O659" s="673"/>
      <c r="P659" s="673"/>
      <c r="Q659" s="673"/>
      <c r="R659" s="673"/>
      <c r="S659" s="673"/>
      <c r="T659" s="673"/>
      <c r="U659" s="673"/>
      <c r="V659" s="673"/>
      <c r="W659" s="673"/>
      <c r="X659" s="673"/>
      <c r="Y659" s="673"/>
      <c r="Z659" s="673"/>
      <c r="AA659" s="673"/>
      <c r="AB659" s="673"/>
    </row>
    <row r="660" customFormat="false" ht="15" hidden="false" customHeight="false" outlineLevel="0" collapsed="false">
      <c r="A660" s="673"/>
      <c r="B660" s="604"/>
      <c r="C660" s="604"/>
      <c r="D660" s="604"/>
      <c r="E660" s="604"/>
      <c r="F660" s="604"/>
      <c r="G660" s="604"/>
      <c r="H660" s="604"/>
      <c r="I660" s="604"/>
      <c r="J660" s="604"/>
      <c r="K660" s="604"/>
      <c r="L660" s="604"/>
      <c r="M660" s="604"/>
      <c r="N660" s="604"/>
      <c r="O660" s="673"/>
      <c r="P660" s="673"/>
      <c r="Q660" s="673"/>
      <c r="R660" s="673"/>
      <c r="S660" s="673"/>
      <c r="T660" s="673"/>
      <c r="U660" s="673"/>
      <c r="V660" s="673"/>
      <c r="W660" s="673"/>
      <c r="X660" s="673"/>
      <c r="Y660" s="673"/>
      <c r="Z660" s="673"/>
      <c r="AA660" s="673"/>
      <c r="AB660" s="673"/>
    </row>
    <row r="661" customFormat="false" ht="15" hidden="false" customHeight="false" outlineLevel="0" collapsed="false">
      <c r="A661" s="673"/>
      <c r="B661" s="604"/>
      <c r="C661" s="604"/>
      <c r="D661" s="604"/>
      <c r="E661" s="604"/>
      <c r="F661" s="604"/>
      <c r="G661" s="604"/>
      <c r="H661" s="604"/>
      <c r="I661" s="604"/>
      <c r="J661" s="604"/>
      <c r="K661" s="604"/>
      <c r="L661" s="604"/>
      <c r="M661" s="604"/>
      <c r="N661" s="604"/>
      <c r="O661" s="673"/>
      <c r="P661" s="673"/>
      <c r="Q661" s="673"/>
      <c r="R661" s="673"/>
      <c r="S661" s="673"/>
      <c r="T661" s="673"/>
      <c r="U661" s="673"/>
      <c r="V661" s="673"/>
      <c r="W661" s="673"/>
      <c r="X661" s="673"/>
      <c r="Y661" s="673"/>
      <c r="Z661" s="673"/>
      <c r="AA661" s="673"/>
      <c r="AB661" s="673"/>
    </row>
    <row r="662" customFormat="false" ht="15" hidden="false" customHeight="false" outlineLevel="0" collapsed="false">
      <c r="A662" s="673"/>
      <c r="B662" s="604"/>
      <c r="C662" s="604"/>
      <c r="D662" s="604"/>
      <c r="E662" s="604"/>
      <c r="F662" s="604"/>
      <c r="G662" s="604"/>
      <c r="H662" s="604"/>
      <c r="I662" s="604"/>
      <c r="J662" s="604"/>
      <c r="K662" s="604"/>
      <c r="L662" s="604"/>
      <c r="M662" s="604"/>
      <c r="N662" s="604"/>
      <c r="O662" s="673"/>
      <c r="P662" s="673"/>
      <c r="Q662" s="673"/>
      <c r="R662" s="673"/>
      <c r="S662" s="673"/>
      <c r="T662" s="673"/>
      <c r="U662" s="673"/>
      <c r="V662" s="673"/>
      <c r="W662" s="673"/>
      <c r="X662" s="673"/>
      <c r="Y662" s="673"/>
      <c r="Z662" s="673"/>
      <c r="AA662" s="673"/>
      <c r="AB662" s="673"/>
    </row>
    <row r="663" customFormat="false" ht="15" hidden="false" customHeight="false" outlineLevel="0" collapsed="false">
      <c r="A663" s="673"/>
      <c r="B663" s="604"/>
      <c r="C663" s="604"/>
      <c r="D663" s="604"/>
      <c r="E663" s="604"/>
      <c r="F663" s="604"/>
      <c r="G663" s="604"/>
      <c r="H663" s="604"/>
      <c r="I663" s="604"/>
      <c r="J663" s="604"/>
      <c r="K663" s="604"/>
      <c r="L663" s="604"/>
      <c r="M663" s="604"/>
      <c r="N663" s="604"/>
      <c r="O663" s="673"/>
      <c r="P663" s="673"/>
      <c r="Q663" s="673"/>
      <c r="R663" s="673"/>
      <c r="S663" s="673"/>
      <c r="T663" s="673"/>
      <c r="U663" s="673"/>
      <c r="V663" s="673"/>
      <c r="W663" s="673"/>
      <c r="X663" s="673"/>
      <c r="Y663" s="673"/>
      <c r="Z663" s="673"/>
      <c r="AA663" s="673"/>
      <c r="AB663" s="673"/>
    </row>
    <row r="664" customFormat="false" ht="15" hidden="false" customHeight="false" outlineLevel="0" collapsed="false">
      <c r="A664" s="673"/>
      <c r="B664" s="604"/>
      <c r="C664" s="604"/>
      <c r="D664" s="604"/>
      <c r="E664" s="604"/>
      <c r="F664" s="604"/>
      <c r="G664" s="604"/>
      <c r="H664" s="604"/>
      <c r="I664" s="604"/>
      <c r="J664" s="604"/>
      <c r="K664" s="604"/>
      <c r="L664" s="604"/>
      <c r="M664" s="604"/>
      <c r="N664" s="604"/>
      <c r="O664" s="673"/>
      <c r="P664" s="673"/>
      <c r="Q664" s="673"/>
      <c r="R664" s="673"/>
      <c r="S664" s="673"/>
      <c r="T664" s="673"/>
      <c r="U664" s="673"/>
      <c r="V664" s="673"/>
      <c r="W664" s="673"/>
      <c r="X664" s="673"/>
      <c r="Y664" s="673"/>
      <c r="Z664" s="673"/>
      <c r="AA664" s="673"/>
      <c r="AB664" s="673"/>
    </row>
    <row r="665" customFormat="false" ht="15" hidden="false" customHeight="false" outlineLevel="0" collapsed="false">
      <c r="A665" s="673"/>
      <c r="B665" s="604"/>
      <c r="C665" s="604"/>
      <c r="D665" s="604"/>
      <c r="E665" s="604"/>
      <c r="F665" s="604"/>
      <c r="G665" s="604"/>
      <c r="H665" s="604"/>
      <c r="I665" s="604"/>
      <c r="J665" s="604"/>
      <c r="K665" s="604"/>
      <c r="L665" s="604"/>
      <c r="M665" s="604"/>
      <c r="N665" s="604"/>
      <c r="O665" s="673"/>
      <c r="P665" s="673"/>
      <c r="Q665" s="673"/>
      <c r="R665" s="673"/>
      <c r="S665" s="673"/>
      <c r="T665" s="673"/>
      <c r="U665" s="673"/>
      <c r="V665" s="673"/>
      <c r="W665" s="673"/>
      <c r="X665" s="673"/>
      <c r="Y665" s="673"/>
      <c r="Z665" s="673"/>
      <c r="AA665" s="673"/>
      <c r="AB665" s="673"/>
    </row>
    <row r="666" customFormat="false" ht="15" hidden="false" customHeight="false" outlineLevel="0" collapsed="false">
      <c r="A666" s="673"/>
      <c r="B666" s="604"/>
      <c r="C666" s="604"/>
      <c r="D666" s="604"/>
      <c r="E666" s="604"/>
      <c r="F666" s="604"/>
      <c r="G666" s="604"/>
      <c r="H666" s="604"/>
      <c r="I666" s="604"/>
      <c r="J666" s="604"/>
      <c r="K666" s="604"/>
      <c r="L666" s="604"/>
      <c r="M666" s="604"/>
      <c r="N666" s="604"/>
      <c r="O666" s="673"/>
      <c r="P666" s="673"/>
      <c r="Q666" s="673"/>
      <c r="R666" s="673"/>
      <c r="S666" s="673"/>
      <c r="T666" s="673"/>
      <c r="U666" s="673"/>
      <c r="V666" s="673"/>
      <c r="W666" s="673"/>
      <c r="X666" s="673"/>
      <c r="Y666" s="673"/>
      <c r="Z666" s="673"/>
      <c r="AA666" s="673"/>
      <c r="AB666" s="673"/>
    </row>
    <row r="667" customFormat="false" ht="15" hidden="false" customHeight="false" outlineLevel="0" collapsed="false">
      <c r="A667" s="673"/>
      <c r="B667" s="604"/>
      <c r="C667" s="604"/>
      <c r="D667" s="604"/>
      <c r="E667" s="604"/>
      <c r="F667" s="604"/>
      <c r="G667" s="604"/>
      <c r="H667" s="604"/>
      <c r="I667" s="604"/>
      <c r="J667" s="604"/>
      <c r="K667" s="604"/>
      <c r="L667" s="604"/>
      <c r="M667" s="604"/>
      <c r="N667" s="604"/>
      <c r="O667" s="673"/>
      <c r="P667" s="673"/>
      <c r="Q667" s="673"/>
      <c r="R667" s="673"/>
      <c r="S667" s="673"/>
      <c r="T667" s="673"/>
      <c r="U667" s="673"/>
      <c r="V667" s="673"/>
      <c r="W667" s="673"/>
      <c r="X667" s="673"/>
      <c r="Y667" s="673"/>
      <c r="Z667" s="673"/>
      <c r="AA667" s="673"/>
      <c r="AB667" s="673"/>
    </row>
    <row r="668" customFormat="false" ht="15" hidden="false" customHeight="false" outlineLevel="0" collapsed="false">
      <c r="A668" s="673"/>
      <c r="B668" s="604"/>
      <c r="C668" s="604"/>
      <c r="D668" s="604"/>
      <c r="E668" s="604"/>
      <c r="F668" s="604"/>
      <c r="G668" s="604"/>
      <c r="H668" s="604"/>
      <c r="I668" s="604"/>
      <c r="J668" s="604"/>
      <c r="K668" s="604"/>
      <c r="L668" s="604"/>
      <c r="M668" s="604"/>
      <c r="N668" s="604"/>
      <c r="O668" s="673"/>
      <c r="P668" s="673"/>
      <c r="Q668" s="673"/>
      <c r="R668" s="673"/>
      <c r="S668" s="673"/>
      <c r="T668" s="673"/>
      <c r="U668" s="673"/>
      <c r="V668" s="673"/>
      <c r="W668" s="673"/>
      <c r="X668" s="673"/>
      <c r="Y668" s="673"/>
      <c r="Z668" s="673"/>
      <c r="AA668" s="673"/>
      <c r="AB668" s="673"/>
    </row>
    <row r="669" customFormat="false" ht="15" hidden="false" customHeight="false" outlineLevel="0" collapsed="false">
      <c r="A669" s="673"/>
      <c r="B669" s="604"/>
      <c r="C669" s="604"/>
      <c r="D669" s="604"/>
      <c r="E669" s="604"/>
      <c r="F669" s="604"/>
      <c r="G669" s="604"/>
      <c r="H669" s="604"/>
      <c r="I669" s="604"/>
      <c r="J669" s="604"/>
      <c r="K669" s="604"/>
      <c r="L669" s="604"/>
      <c r="M669" s="604"/>
      <c r="N669" s="604"/>
      <c r="O669" s="673"/>
      <c r="P669" s="673"/>
      <c r="Q669" s="673"/>
      <c r="R669" s="673"/>
      <c r="S669" s="673"/>
      <c r="T669" s="673"/>
      <c r="U669" s="673"/>
      <c r="V669" s="673"/>
      <c r="W669" s="673"/>
      <c r="X669" s="673"/>
      <c r="Y669" s="673"/>
      <c r="Z669" s="673"/>
      <c r="AA669" s="673"/>
      <c r="AB669" s="673"/>
    </row>
    <row r="670" customFormat="false" ht="15" hidden="false" customHeight="false" outlineLevel="0" collapsed="false">
      <c r="A670" s="673"/>
      <c r="B670" s="604"/>
      <c r="C670" s="604"/>
      <c r="D670" s="604"/>
      <c r="E670" s="604"/>
      <c r="F670" s="604"/>
      <c r="G670" s="604"/>
      <c r="H670" s="604"/>
      <c r="I670" s="604"/>
      <c r="J670" s="604"/>
      <c r="K670" s="604"/>
      <c r="L670" s="604"/>
      <c r="M670" s="604"/>
      <c r="N670" s="604"/>
      <c r="O670" s="673"/>
      <c r="P670" s="673"/>
      <c r="Q670" s="673"/>
      <c r="R670" s="673"/>
      <c r="S670" s="673"/>
      <c r="T670" s="673"/>
      <c r="U670" s="673"/>
      <c r="V670" s="673"/>
      <c r="W670" s="673"/>
      <c r="X670" s="673"/>
      <c r="Y670" s="673"/>
      <c r="Z670" s="673"/>
      <c r="AA670" s="673"/>
      <c r="AB670" s="673"/>
    </row>
    <row r="671" customFormat="false" ht="15" hidden="false" customHeight="false" outlineLevel="0" collapsed="false">
      <c r="A671" s="673"/>
      <c r="B671" s="604"/>
      <c r="C671" s="604"/>
      <c r="D671" s="604"/>
      <c r="E671" s="604"/>
      <c r="F671" s="604"/>
      <c r="G671" s="604"/>
      <c r="H671" s="604"/>
      <c r="I671" s="604"/>
      <c r="J671" s="604"/>
      <c r="K671" s="604"/>
      <c r="L671" s="604"/>
      <c r="M671" s="604"/>
      <c r="N671" s="604"/>
      <c r="O671" s="673"/>
      <c r="P671" s="673"/>
      <c r="Q671" s="673"/>
      <c r="R671" s="673"/>
      <c r="S671" s="673"/>
      <c r="T671" s="673"/>
      <c r="U671" s="673"/>
      <c r="V671" s="673"/>
      <c r="W671" s="673"/>
      <c r="X671" s="673"/>
      <c r="Y671" s="673"/>
      <c r="Z671" s="673"/>
      <c r="AA671" s="673"/>
      <c r="AB671" s="673"/>
    </row>
    <row r="672" customFormat="false" ht="15" hidden="false" customHeight="false" outlineLevel="0" collapsed="false">
      <c r="A672" s="673"/>
      <c r="B672" s="604"/>
      <c r="C672" s="604"/>
      <c r="D672" s="604"/>
      <c r="E672" s="604"/>
      <c r="F672" s="604"/>
      <c r="G672" s="604"/>
      <c r="H672" s="604"/>
      <c r="I672" s="604"/>
      <c r="J672" s="604"/>
      <c r="K672" s="604"/>
      <c r="L672" s="604"/>
      <c r="M672" s="604"/>
      <c r="N672" s="604"/>
      <c r="O672" s="673"/>
      <c r="P672" s="673"/>
      <c r="Q672" s="673"/>
      <c r="R672" s="673"/>
      <c r="S672" s="673"/>
      <c r="T672" s="673"/>
      <c r="U672" s="673"/>
      <c r="V672" s="673"/>
      <c r="W672" s="673"/>
      <c r="X672" s="673"/>
      <c r="Y672" s="673"/>
      <c r="Z672" s="673"/>
      <c r="AA672" s="673"/>
      <c r="AB672" s="673"/>
    </row>
    <row r="673" customFormat="false" ht="15" hidden="false" customHeight="false" outlineLevel="0" collapsed="false">
      <c r="A673" s="673"/>
      <c r="B673" s="604"/>
      <c r="C673" s="604"/>
      <c r="D673" s="604"/>
      <c r="E673" s="604"/>
      <c r="F673" s="604"/>
      <c r="G673" s="604"/>
      <c r="H673" s="604"/>
      <c r="I673" s="604"/>
      <c r="J673" s="604"/>
      <c r="K673" s="604"/>
      <c r="L673" s="604"/>
      <c r="M673" s="604"/>
      <c r="N673" s="604"/>
      <c r="O673" s="673"/>
      <c r="P673" s="673"/>
      <c r="Q673" s="673"/>
      <c r="R673" s="673"/>
      <c r="S673" s="673"/>
      <c r="T673" s="673"/>
      <c r="U673" s="673"/>
      <c r="V673" s="673"/>
      <c r="W673" s="673"/>
      <c r="X673" s="673"/>
      <c r="Y673" s="673"/>
      <c r="Z673" s="673"/>
      <c r="AA673" s="673"/>
      <c r="AB673" s="673"/>
    </row>
    <row r="674" customFormat="false" ht="15" hidden="false" customHeight="false" outlineLevel="0" collapsed="false">
      <c r="A674" s="673"/>
      <c r="B674" s="604"/>
      <c r="C674" s="604"/>
      <c r="D674" s="604"/>
      <c r="E674" s="604"/>
      <c r="F674" s="604"/>
      <c r="G674" s="604"/>
      <c r="H674" s="604"/>
      <c r="I674" s="604"/>
      <c r="J674" s="604"/>
      <c r="K674" s="604"/>
      <c r="L674" s="604"/>
      <c r="M674" s="604"/>
      <c r="N674" s="604"/>
      <c r="O674" s="673"/>
      <c r="P674" s="673"/>
      <c r="Q674" s="673"/>
      <c r="R674" s="673"/>
      <c r="S674" s="673"/>
      <c r="T674" s="673"/>
      <c r="U674" s="673"/>
      <c r="V674" s="673"/>
      <c r="W674" s="673"/>
      <c r="X674" s="673"/>
      <c r="Y674" s="673"/>
      <c r="Z674" s="673"/>
      <c r="AA674" s="673"/>
      <c r="AB674" s="673"/>
    </row>
    <row r="675" customFormat="false" ht="15" hidden="false" customHeight="false" outlineLevel="0" collapsed="false">
      <c r="A675" s="673"/>
      <c r="B675" s="604"/>
      <c r="C675" s="604"/>
      <c r="D675" s="604"/>
      <c r="E675" s="604"/>
      <c r="F675" s="604"/>
      <c r="G675" s="604"/>
      <c r="H675" s="604"/>
      <c r="I675" s="604"/>
      <c r="J675" s="604"/>
      <c r="K675" s="604"/>
      <c r="L675" s="604"/>
      <c r="M675" s="604"/>
      <c r="N675" s="604"/>
      <c r="O675" s="673"/>
      <c r="P675" s="673"/>
      <c r="Q675" s="673"/>
      <c r="R675" s="673"/>
      <c r="S675" s="673"/>
      <c r="T675" s="673"/>
      <c r="U675" s="673"/>
      <c r="V675" s="673"/>
      <c r="W675" s="673"/>
      <c r="X675" s="673"/>
      <c r="Y675" s="673"/>
      <c r="Z675" s="673"/>
      <c r="AA675" s="673"/>
      <c r="AB675" s="673"/>
    </row>
    <row r="676" customFormat="false" ht="15" hidden="false" customHeight="false" outlineLevel="0" collapsed="false">
      <c r="A676" s="673"/>
      <c r="B676" s="604"/>
      <c r="C676" s="604"/>
      <c r="D676" s="604"/>
      <c r="E676" s="604"/>
      <c r="F676" s="604"/>
      <c r="G676" s="604"/>
      <c r="H676" s="604"/>
      <c r="I676" s="604"/>
      <c r="J676" s="604"/>
      <c r="K676" s="604"/>
      <c r="L676" s="604"/>
      <c r="M676" s="604"/>
      <c r="N676" s="604"/>
      <c r="O676" s="673"/>
      <c r="P676" s="673"/>
      <c r="Q676" s="673"/>
      <c r="R676" s="673"/>
      <c r="S676" s="673"/>
      <c r="T676" s="673"/>
      <c r="U676" s="673"/>
      <c r="V676" s="673"/>
      <c r="W676" s="673"/>
      <c r="X676" s="673"/>
      <c r="Y676" s="673"/>
      <c r="Z676" s="673"/>
      <c r="AA676" s="673"/>
      <c r="AB676" s="673"/>
    </row>
    <row r="677" customFormat="false" ht="15" hidden="false" customHeight="false" outlineLevel="0" collapsed="false">
      <c r="A677" s="673"/>
      <c r="B677" s="604"/>
      <c r="C677" s="604"/>
      <c r="D677" s="604"/>
      <c r="E677" s="604"/>
      <c r="F677" s="604"/>
      <c r="G677" s="604"/>
      <c r="H677" s="604"/>
      <c r="I677" s="604"/>
      <c r="J677" s="604"/>
      <c r="K677" s="604"/>
      <c r="L677" s="604"/>
      <c r="M677" s="604"/>
      <c r="N677" s="604"/>
      <c r="O677" s="673"/>
      <c r="P677" s="673"/>
      <c r="Q677" s="673"/>
      <c r="R677" s="673"/>
      <c r="S677" s="673"/>
      <c r="T677" s="673"/>
      <c r="U677" s="673"/>
      <c r="V677" s="673"/>
      <c r="W677" s="673"/>
      <c r="X677" s="673"/>
      <c r="Y677" s="673"/>
      <c r="Z677" s="673"/>
      <c r="AA677" s="673"/>
      <c r="AB677" s="673"/>
    </row>
    <row r="678" customFormat="false" ht="15" hidden="false" customHeight="false" outlineLevel="0" collapsed="false">
      <c r="A678" s="673"/>
      <c r="B678" s="604"/>
      <c r="C678" s="604"/>
      <c r="D678" s="604"/>
      <c r="E678" s="604"/>
      <c r="F678" s="604"/>
      <c r="G678" s="604"/>
      <c r="H678" s="604"/>
      <c r="I678" s="604"/>
      <c r="J678" s="604"/>
      <c r="K678" s="604"/>
      <c r="L678" s="604"/>
      <c r="M678" s="604"/>
      <c r="N678" s="604"/>
      <c r="O678" s="673"/>
      <c r="P678" s="673"/>
      <c r="Q678" s="673"/>
      <c r="R678" s="673"/>
      <c r="S678" s="673"/>
      <c r="T678" s="673"/>
      <c r="U678" s="673"/>
      <c r="V678" s="673"/>
      <c r="W678" s="673"/>
      <c r="X678" s="673"/>
      <c r="Y678" s="673"/>
      <c r="Z678" s="673"/>
      <c r="AA678" s="673"/>
      <c r="AB678" s="673"/>
    </row>
    <row r="679" customFormat="false" ht="15" hidden="false" customHeight="false" outlineLevel="0" collapsed="false">
      <c r="A679" s="673"/>
      <c r="B679" s="604"/>
      <c r="C679" s="604"/>
      <c r="D679" s="604"/>
      <c r="E679" s="604"/>
      <c r="F679" s="604"/>
      <c r="G679" s="604"/>
      <c r="H679" s="604"/>
      <c r="I679" s="604"/>
      <c r="J679" s="604"/>
      <c r="K679" s="604"/>
      <c r="L679" s="604"/>
      <c r="M679" s="604"/>
      <c r="N679" s="604"/>
      <c r="O679" s="673"/>
      <c r="P679" s="673"/>
      <c r="Q679" s="673"/>
      <c r="R679" s="673"/>
      <c r="S679" s="673"/>
      <c r="T679" s="673"/>
      <c r="U679" s="673"/>
      <c r="V679" s="673"/>
      <c r="W679" s="673"/>
      <c r="X679" s="673"/>
      <c r="Y679" s="673"/>
      <c r="Z679" s="673"/>
      <c r="AA679" s="673"/>
      <c r="AB679" s="673"/>
    </row>
    <row r="680" customFormat="false" ht="15" hidden="false" customHeight="false" outlineLevel="0" collapsed="false">
      <c r="A680" s="673"/>
      <c r="B680" s="604"/>
      <c r="C680" s="604"/>
      <c r="D680" s="604"/>
      <c r="E680" s="604"/>
      <c r="F680" s="604"/>
      <c r="G680" s="604"/>
      <c r="H680" s="604"/>
      <c r="I680" s="604"/>
      <c r="J680" s="604"/>
      <c r="K680" s="604"/>
      <c r="L680" s="604"/>
      <c r="M680" s="604"/>
      <c r="N680" s="604"/>
      <c r="O680" s="673"/>
      <c r="P680" s="673"/>
      <c r="Q680" s="673"/>
      <c r="R680" s="673"/>
      <c r="S680" s="673"/>
      <c r="T680" s="673"/>
      <c r="U680" s="673"/>
      <c r="V680" s="673"/>
      <c r="W680" s="673"/>
      <c r="X680" s="673"/>
      <c r="Y680" s="673"/>
      <c r="Z680" s="673"/>
      <c r="AA680" s="673"/>
      <c r="AB680" s="673"/>
    </row>
    <row r="681" customFormat="false" ht="15" hidden="false" customHeight="false" outlineLevel="0" collapsed="false">
      <c r="A681" s="673"/>
      <c r="B681" s="604"/>
      <c r="C681" s="604"/>
      <c r="D681" s="604"/>
      <c r="E681" s="604"/>
      <c r="F681" s="604"/>
      <c r="G681" s="604"/>
      <c r="H681" s="604"/>
      <c r="I681" s="604"/>
      <c r="J681" s="604"/>
      <c r="K681" s="604"/>
      <c r="L681" s="604"/>
      <c r="M681" s="604"/>
      <c r="N681" s="604"/>
      <c r="O681" s="673"/>
      <c r="P681" s="673"/>
      <c r="Q681" s="673"/>
      <c r="R681" s="673"/>
      <c r="S681" s="673"/>
      <c r="T681" s="673"/>
      <c r="U681" s="673"/>
      <c r="V681" s="673"/>
      <c r="W681" s="673"/>
      <c r="X681" s="673"/>
      <c r="Y681" s="673"/>
      <c r="Z681" s="673"/>
      <c r="AA681" s="673"/>
      <c r="AB681" s="673"/>
    </row>
    <row r="682" customFormat="false" ht="15" hidden="false" customHeight="false" outlineLevel="0" collapsed="false">
      <c r="A682" s="673"/>
      <c r="B682" s="604"/>
      <c r="C682" s="604"/>
      <c r="D682" s="604"/>
      <c r="E682" s="604"/>
      <c r="F682" s="604"/>
      <c r="G682" s="604"/>
      <c r="H682" s="604"/>
      <c r="I682" s="604"/>
      <c r="J682" s="604"/>
      <c r="K682" s="604"/>
      <c r="L682" s="604"/>
      <c r="M682" s="604"/>
      <c r="N682" s="604"/>
      <c r="O682" s="673"/>
      <c r="P682" s="673"/>
      <c r="Q682" s="673"/>
      <c r="R682" s="673"/>
      <c r="S682" s="673"/>
      <c r="T682" s="673"/>
      <c r="U682" s="673"/>
      <c r="V682" s="673"/>
      <c r="W682" s="673"/>
      <c r="X682" s="673"/>
      <c r="Y682" s="673"/>
      <c r="Z682" s="673"/>
      <c r="AA682" s="673"/>
      <c r="AB682" s="673"/>
    </row>
    <row r="683" customFormat="false" ht="15" hidden="false" customHeight="false" outlineLevel="0" collapsed="false">
      <c r="A683" s="673"/>
      <c r="B683" s="604"/>
      <c r="C683" s="604"/>
      <c r="D683" s="604"/>
      <c r="E683" s="604"/>
      <c r="F683" s="604"/>
      <c r="G683" s="604"/>
      <c r="H683" s="604"/>
      <c r="I683" s="604"/>
      <c r="J683" s="604"/>
      <c r="K683" s="604"/>
      <c r="L683" s="604"/>
      <c r="M683" s="604"/>
      <c r="N683" s="604"/>
      <c r="O683" s="673"/>
      <c r="P683" s="673"/>
      <c r="Q683" s="673"/>
      <c r="R683" s="673"/>
      <c r="S683" s="673"/>
      <c r="T683" s="673"/>
      <c r="U683" s="673"/>
      <c r="V683" s="673"/>
      <c r="W683" s="673"/>
      <c r="X683" s="673"/>
      <c r="Y683" s="673"/>
      <c r="Z683" s="673"/>
      <c r="AA683" s="673"/>
      <c r="AB683" s="673"/>
    </row>
    <row r="684" customFormat="false" ht="15" hidden="false" customHeight="false" outlineLevel="0" collapsed="false">
      <c r="A684" s="673"/>
      <c r="B684" s="604"/>
      <c r="C684" s="604"/>
      <c r="D684" s="604"/>
      <c r="E684" s="604"/>
      <c r="F684" s="604"/>
      <c r="G684" s="604"/>
      <c r="H684" s="604"/>
      <c r="I684" s="604"/>
      <c r="J684" s="604"/>
      <c r="K684" s="604"/>
      <c r="L684" s="604"/>
      <c r="M684" s="604"/>
      <c r="N684" s="604"/>
      <c r="O684" s="673"/>
      <c r="P684" s="673"/>
      <c r="Q684" s="673"/>
      <c r="R684" s="673"/>
      <c r="S684" s="673"/>
      <c r="T684" s="673"/>
      <c r="U684" s="673"/>
      <c r="V684" s="673"/>
      <c r="W684" s="673"/>
      <c r="X684" s="673"/>
      <c r="Y684" s="673"/>
      <c r="Z684" s="673"/>
      <c r="AA684" s="673"/>
      <c r="AB684" s="673"/>
    </row>
    <row r="685" customFormat="false" ht="15" hidden="false" customHeight="false" outlineLevel="0" collapsed="false">
      <c r="A685" s="673"/>
      <c r="B685" s="604"/>
      <c r="C685" s="604"/>
      <c r="D685" s="604"/>
      <c r="E685" s="604"/>
      <c r="F685" s="604"/>
      <c r="G685" s="604"/>
      <c r="H685" s="604"/>
      <c r="I685" s="604"/>
      <c r="J685" s="604"/>
      <c r="K685" s="604"/>
      <c r="L685" s="604"/>
      <c r="M685" s="604"/>
      <c r="N685" s="604"/>
      <c r="O685" s="673"/>
      <c r="P685" s="673"/>
      <c r="Q685" s="673"/>
      <c r="R685" s="673"/>
      <c r="S685" s="673"/>
      <c r="T685" s="673"/>
      <c r="U685" s="673"/>
      <c r="V685" s="673"/>
      <c r="W685" s="673"/>
      <c r="X685" s="673"/>
      <c r="Y685" s="673"/>
      <c r="Z685" s="673"/>
      <c r="AA685" s="673"/>
      <c r="AB685" s="673"/>
    </row>
    <row r="686" customFormat="false" ht="15" hidden="false" customHeight="false" outlineLevel="0" collapsed="false">
      <c r="A686" s="673"/>
      <c r="B686" s="604"/>
      <c r="C686" s="604"/>
      <c r="D686" s="604"/>
      <c r="E686" s="604"/>
      <c r="F686" s="604"/>
      <c r="G686" s="604"/>
      <c r="H686" s="604"/>
      <c r="I686" s="604"/>
      <c r="J686" s="604"/>
      <c r="K686" s="604"/>
      <c r="L686" s="604"/>
      <c r="M686" s="604"/>
      <c r="N686" s="604"/>
      <c r="O686" s="673"/>
      <c r="P686" s="673"/>
      <c r="Q686" s="673"/>
      <c r="R686" s="673"/>
      <c r="S686" s="673"/>
      <c r="T686" s="673"/>
      <c r="U686" s="673"/>
      <c r="V686" s="673"/>
      <c r="W686" s="673"/>
      <c r="X686" s="673"/>
      <c r="Y686" s="673"/>
      <c r="Z686" s="673"/>
      <c r="AA686" s="673"/>
      <c r="AB686" s="673"/>
    </row>
    <row r="687" customFormat="false" ht="15" hidden="false" customHeight="false" outlineLevel="0" collapsed="false">
      <c r="A687" s="673"/>
      <c r="B687" s="604"/>
      <c r="C687" s="604"/>
      <c r="D687" s="604"/>
      <c r="E687" s="604"/>
      <c r="F687" s="604"/>
      <c r="G687" s="604"/>
      <c r="H687" s="604"/>
      <c r="I687" s="604"/>
      <c r="J687" s="604"/>
      <c r="K687" s="604"/>
      <c r="L687" s="604"/>
      <c r="M687" s="604"/>
      <c r="N687" s="604"/>
      <c r="O687" s="673"/>
      <c r="P687" s="673"/>
      <c r="Q687" s="673"/>
      <c r="R687" s="673"/>
      <c r="S687" s="673"/>
      <c r="T687" s="673"/>
      <c r="U687" s="673"/>
      <c r="V687" s="673"/>
      <c r="W687" s="673"/>
      <c r="X687" s="673"/>
      <c r="Y687" s="673"/>
      <c r="Z687" s="673"/>
      <c r="AA687" s="673"/>
      <c r="AB687" s="673"/>
    </row>
    <row r="688" customFormat="false" ht="15" hidden="false" customHeight="false" outlineLevel="0" collapsed="false">
      <c r="A688" s="673"/>
      <c r="B688" s="604"/>
      <c r="C688" s="604"/>
      <c r="D688" s="604"/>
      <c r="E688" s="604"/>
      <c r="F688" s="604"/>
      <c r="G688" s="604"/>
      <c r="H688" s="604"/>
      <c r="I688" s="604"/>
      <c r="J688" s="604"/>
      <c r="K688" s="604"/>
      <c r="L688" s="604"/>
      <c r="M688" s="604"/>
      <c r="N688" s="604"/>
      <c r="O688" s="673"/>
      <c r="P688" s="673"/>
      <c r="Q688" s="673"/>
      <c r="R688" s="673"/>
      <c r="S688" s="673"/>
      <c r="T688" s="673"/>
      <c r="U688" s="673"/>
      <c r="V688" s="673"/>
      <c r="W688" s="673"/>
      <c r="X688" s="673"/>
      <c r="Y688" s="673"/>
      <c r="Z688" s="673"/>
      <c r="AA688" s="673"/>
      <c r="AB688" s="673"/>
    </row>
    <row r="689" customFormat="false" ht="15" hidden="false" customHeight="false" outlineLevel="0" collapsed="false">
      <c r="A689" s="673"/>
      <c r="B689" s="604"/>
      <c r="C689" s="604"/>
      <c r="D689" s="604"/>
      <c r="E689" s="604"/>
      <c r="F689" s="604"/>
      <c r="G689" s="604"/>
      <c r="H689" s="604"/>
      <c r="I689" s="604"/>
      <c r="J689" s="604"/>
      <c r="K689" s="604"/>
      <c r="L689" s="604"/>
      <c r="M689" s="604"/>
      <c r="N689" s="604"/>
      <c r="O689" s="673"/>
      <c r="P689" s="673"/>
      <c r="Q689" s="673"/>
      <c r="R689" s="673"/>
      <c r="S689" s="673"/>
      <c r="T689" s="673"/>
      <c r="U689" s="673"/>
      <c r="V689" s="673"/>
      <c r="W689" s="673"/>
      <c r="X689" s="673"/>
      <c r="Y689" s="673"/>
      <c r="Z689" s="673"/>
      <c r="AA689" s="673"/>
      <c r="AB689" s="673"/>
    </row>
    <row r="690" customFormat="false" ht="15" hidden="false" customHeight="false" outlineLevel="0" collapsed="false">
      <c r="A690" s="673"/>
      <c r="B690" s="604"/>
      <c r="C690" s="604"/>
      <c r="D690" s="604"/>
      <c r="E690" s="604"/>
      <c r="F690" s="604"/>
      <c r="G690" s="604"/>
      <c r="H690" s="604"/>
      <c r="I690" s="604"/>
      <c r="J690" s="604"/>
      <c r="K690" s="604"/>
      <c r="L690" s="604"/>
      <c r="M690" s="604"/>
      <c r="N690" s="604"/>
      <c r="O690" s="673"/>
      <c r="P690" s="673"/>
      <c r="Q690" s="673"/>
      <c r="R690" s="673"/>
      <c r="S690" s="673"/>
      <c r="T690" s="673"/>
      <c r="U690" s="673"/>
      <c r="V690" s="673"/>
      <c r="W690" s="673"/>
      <c r="X690" s="673"/>
      <c r="Y690" s="673"/>
      <c r="Z690" s="673"/>
      <c r="AA690" s="673"/>
      <c r="AB690" s="673"/>
    </row>
    <row r="691" customFormat="false" ht="15" hidden="false" customHeight="false" outlineLevel="0" collapsed="false">
      <c r="A691" s="673"/>
      <c r="B691" s="604"/>
      <c r="C691" s="604"/>
      <c r="D691" s="604"/>
      <c r="E691" s="604"/>
      <c r="F691" s="604"/>
      <c r="G691" s="604"/>
      <c r="H691" s="604"/>
      <c r="I691" s="604"/>
      <c r="J691" s="604"/>
      <c r="K691" s="604"/>
      <c r="L691" s="604"/>
      <c r="M691" s="604"/>
      <c r="N691" s="604"/>
      <c r="O691" s="673"/>
      <c r="P691" s="673"/>
      <c r="Q691" s="673"/>
      <c r="R691" s="673"/>
      <c r="S691" s="673"/>
      <c r="T691" s="673"/>
      <c r="U691" s="673"/>
      <c r="V691" s="673"/>
      <c r="W691" s="673"/>
      <c r="X691" s="673"/>
      <c r="Y691" s="673"/>
      <c r="Z691" s="673"/>
      <c r="AA691" s="673"/>
      <c r="AB691" s="673"/>
    </row>
    <row r="692" customFormat="false" ht="15" hidden="false" customHeight="false" outlineLevel="0" collapsed="false">
      <c r="A692" s="673"/>
      <c r="B692" s="604"/>
      <c r="C692" s="604"/>
      <c r="D692" s="604"/>
      <c r="E692" s="604"/>
      <c r="F692" s="604"/>
      <c r="G692" s="604"/>
      <c r="H692" s="604"/>
      <c r="I692" s="604"/>
      <c r="J692" s="604"/>
      <c r="K692" s="604"/>
      <c r="L692" s="604"/>
      <c r="M692" s="604"/>
      <c r="N692" s="604"/>
      <c r="O692" s="673"/>
      <c r="P692" s="673"/>
      <c r="Q692" s="673"/>
      <c r="R692" s="673"/>
      <c r="S692" s="673"/>
      <c r="T692" s="673"/>
      <c r="U692" s="673"/>
      <c r="V692" s="673"/>
      <c r="W692" s="673"/>
      <c r="X692" s="673"/>
      <c r="Y692" s="673"/>
      <c r="Z692" s="673"/>
      <c r="AA692" s="673"/>
      <c r="AB692" s="673"/>
    </row>
    <row r="693" customFormat="false" ht="15" hidden="false" customHeight="false" outlineLevel="0" collapsed="false">
      <c r="A693" s="673"/>
      <c r="B693" s="604"/>
      <c r="C693" s="604"/>
      <c r="D693" s="604"/>
      <c r="E693" s="604"/>
      <c r="F693" s="604"/>
      <c r="G693" s="604"/>
      <c r="H693" s="604"/>
      <c r="I693" s="604"/>
      <c r="J693" s="604"/>
      <c r="K693" s="604"/>
      <c r="L693" s="604"/>
      <c r="M693" s="604"/>
      <c r="N693" s="604"/>
      <c r="O693" s="673"/>
      <c r="P693" s="673"/>
      <c r="Q693" s="673"/>
      <c r="R693" s="673"/>
      <c r="S693" s="673"/>
      <c r="T693" s="673"/>
      <c r="U693" s="673"/>
      <c r="V693" s="673"/>
      <c r="W693" s="673"/>
      <c r="X693" s="673"/>
      <c r="Y693" s="673"/>
      <c r="Z693" s="673"/>
      <c r="AA693" s="673"/>
      <c r="AB693" s="673"/>
    </row>
    <row r="694" customFormat="false" ht="15" hidden="false" customHeight="false" outlineLevel="0" collapsed="false">
      <c r="A694" s="673"/>
      <c r="B694" s="604"/>
      <c r="C694" s="604"/>
      <c r="D694" s="604"/>
      <c r="E694" s="604"/>
      <c r="F694" s="604"/>
      <c r="G694" s="604"/>
      <c r="H694" s="604"/>
      <c r="I694" s="604"/>
      <c r="J694" s="604"/>
      <c r="K694" s="604"/>
      <c r="L694" s="604"/>
      <c r="M694" s="604"/>
      <c r="N694" s="604"/>
      <c r="O694" s="673"/>
      <c r="P694" s="673"/>
      <c r="Q694" s="673"/>
      <c r="R694" s="673"/>
      <c r="S694" s="673"/>
      <c r="T694" s="673"/>
      <c r="U694" s="673"/>
      <c r="V694" s="673"/>
      <c r="W694" s="673"/>
      <c r="X694" s="673"/>
      <c r="Y694" s="673"/>
      <c r="Z694" s="673"/>
      <c r="AA694" s="673"/>
      <c r="AB694" s="673"/>
    </row>
    <row r="695" customFormat="false" ht="15" hidden="false" customHeight="false" outlineLevel="0" collapsed="false">
      <c r="A695" s="673"/>
      <c r="B695" s="604"/>
      <c r="C695" s="604"/>
      <c r="D695" s="604"/>
      <c r="E695" s="604"/>
      <c r="F695" s="604"/>
      <c r="G695" s="604"/>
      <c r="H695" s="604"/>
      <c r="I695" s="604"/>
      <c r="J695" s="604"/>
      <c r="K695" s="604"/>
      <c r="L695" s="604"/>
      <c r="M695" s="604"/>
      <c r="N695" s="604"/>
      <c r="O695" s="673"/>
      <c r="P695" s="673"/>
      <c r="Q695" s="673"/>
      <c r="R695" s="673"/>
      <c r="S695" s="673"/>
      <c r="T695" s="673"/>
      <c r="U695" s="673"/>
      <c r="V695" s="673"/>
      <c r="W695" s="673"/>
      <c r="X695" s="673"/>
      <c r="Y695" s="673"/>
      <c r="Z695" s="673"/>
      <c r="AA695" s="673"/>
      <c r="AB695" s="673"/>
    </row>
    <row r="696" customFormat="false" ht="15" hidden="false" customHeight="false" outlineLevel="0" collapsed="false">
      <c r="A696" s="673"/>
      <c r="B696" s="604"/>
      <c r="C696" s="604"/>
      <c r="D696" s="604"/>
      <c r="E696" s="604"/>
      <c r="F696" s="604"/>
      <c r="G696" s="604"/>
      <c r="H696" s="604"/>
      <c r="I696" s="604"/>
      <c r="J696" s="604"/>
      <c r="K696" s="604"/>
      <c r="L696" s="604"/>
      <c r="M696" s="604"/>
      <c r="N696" s="604"/>
      <c r="O696" s="673"/>
      <c r="P696" s="673"/>
      <c r="Q696" s="673"/>
      <c r="R696" s="673"/>
      <c r="S696" s="673"/>
      <c r="T696" s="673"/>
      <c r="U696" s="673"/>
      <c r="V696" s="673"/>
      <c r="W696" s="673"/>
      <c r="X696" s="673"/>
      <c r="Y696" s="673"/>
      <c r="Z696" s="673"/>
      <c r="AA696" s="673"/>
      <c r="AB696" s="673"/>
    </row>
    <row r="697" customFormat="false" ht="15" hidden="false" customHeight="false" outlineLevel="0" collapsed="false">
      <c r="A697" s="673"/>
      <c r="B697" s="604"/>
      <c r="C697" s="604"/>
      <c r="D697" s="604"/>
      <c r="E697" s="604"/>
      <c r="F697" s="604"/>
      <c r="G697" s="604"/>
      <c r="H697" s="604"/>
      <c r="I697" s="604"/>
      <c r="J697" s="604"/>
      <c r="K697" s="604"/>
      <c r="L697" s="604"/>
      <c r="M697" s="604"/>
      <c r="N697" s="604"/>
      <c r="O697" s="673"/>
      <c r="P697" s="673"/>
      <c r="Q697" s="673"/>
      <c r="R697" s="673"/>
      <c r="S697" s="673"/>
      <c r="T697" s="673"/>
      <c r="U697" s="673"/>
      <c r="V697" s="673"/>
      <c r="W697" s="673"/>
      <c r="X697" s="673"/>
      <c r="Y697" s="673"/>
      <c r="Z697" s="673"/>
      <c r="AA697" s="673"/>
      <c r="AB697" s="673"/>
    </row>
    <row r="698" customFormat="false" ht="15" hidden="false" customHeight="false" outlineLevel="0" collapsed="false">
      <c r="A698" s="673"/>
      <c r="B698" s="604"/>
      <c r="C698" s="604"/>
      <c r="D698" s="604"/>
      <c r="E698" s="604"/>
      <c r="F698" s="604"/>
      <c r="G698" s="604"/>
      <c r="H698" s="604"/>
      <c r="I698" s="604"/>
      <c r="J698" s="604"/>
      <c r="K698" s="604"/>
      <c r="L698" s="604"/>
      <c r="M698" s="604"/>
      <c r="N698" s="604"/>
      <c r="O698" s="673"/>
      <c r="P698" s="673"/>
      <c r="Q698" s="673"/>
      <c r="R698" s="673"/>
      <c r="S698" s="673"/>
      <c r="T698" s="673"/>
      <c r="U698" s="673"/>
      <c r="V698" s="673"/>
      <c r="W698" s="673"/>
      <c r="X698" s="673"/>
      <c r="Y698" s="673"/>
      <c r="Z698" s="673"/>
      <c r="AA698" s="673"/>
      <c r="AB698" s="673"/>
    </row>
    <row r="699" customFormat="false" ht="15" hidden="false" customHeight="false" outlineLevel="0" collapsed="false">
      <c r="A699" s="673"/>
      <c r="B699" s="604"/>
      <c r="C699" s="604"/>
      <c r="D699" s="604"/>
      <c r="E699" s="604"/>
      <c r="F699" s="604"/>
      <c r="G699" s="604"/>
      <c r="H699" s="604"/>
      <c r="I699" s="604"/>
      <c r="J699" s="604"/>
      <c r="K699" s="604"/>
      <c r="L699" s="604"/>
      <c r="M699" s="604"/>
      <c r="N699" s="604"/>
      <c r="O699" s="673"/>
      <c r="P699" s="673"/>
      <c r="Q699" s="673"/>
      <c r="R699" s="673"/>
      <c r="S699" s="673"/>
      <c r="T699" s="673"/>
      <c r="U699" s="673"/>
      <c r="V699" s="673"/>
      <c r="W699" s="673"/>
      <c r="X699" s="673"/>
      <c r="Y699" s="673"/>
      <c r="Z699" s="673"/>
      <c r="AA699" s="673"/>
      <c r="AB699" s="673"/>
    </row>
    <row r="700" customFormat="false" ht="15" hidden="false" customHeight="false" outlineLevel="0" collapsed="false">
      <c r="A700" s="673"/>
      <c r="B700" s="604"/>
      <c r="C700" s="604"/>
      <c r="D700" s="604"/>
      <c r="E700" s="604"/>
      <c r="F700" s="604"/>
      <c r="G700" s="604"/>
      <c r="H700" s="604"/>
      <c r="I700" s="604"/>
      <c r="J700" s="604"/>
      <c r="K700" s="604"/>
      <c r="L700" s="604"/>
      <c r="M700" s="604"/>
      <c r="N700" s="604"/>
      <c r="O700" s="673"/>
      <c r="P700" s="673"/>
      <c r="Q700" s="673"/>
      <c r="R700" s="673"/>
      <c r="S700" s="673"/>
      <c r="T700" s="673"/>
      <c r="U700" s="673"/>
      <c r="V700" s="673"/>
      <c r="W700" s="673"/>
      <c r="X700" s="673"/>
      <c r="Y700" s="673"/>
      <c r="Z700" s="673"/>
      <c r="AA700" s="673"/>
      <c r="AB700" s="673"/>
    </row>
    <row r="701" customFormat="false" ht="15" hidden="false" customHeight="false" outlineLevel="0" collapsed="false">
      <c r="A701" s="673"/>
      <c r="B701" s="604"/>
      <c r="C701" s="604"/>
      <c r="D701" s="604"/>
      <c r="E701" s="604"/>
      <c r="F701" s="604"/>
      <c r="G701" s="604"/>
      <c r="H701" s="604"/>
      <c r="I701" s="604"/>
      <c r="J701" s="604"/>
      <c r="K701" s="604"/>
      <c r="L701" s="604"/>
      <c r="M701" s="604"/>
      <c r="N701" s="604"/>
      <c r="O701" s="673"/>
      <c r="P701" s="673"/>
      <c r="Q701" s="673"/>
      <c r="R701" s="673"/>
      <c r="S701" s="673"/>
      <c r="T701" s="673"/>
      <c r="U701" s="673"/>
      <c r="V701" s="673"/>
      <c r="W701" s="673"/>
      <c r="X701" s="673"/>
      <c r="Y701" s="673"/>
      <c r="Z701" s="673"/>
      <c r="AA701" s="673"/>
      <c r="AB701" s="673"/>
    </row>
    <row r="702" customFormat="false" ht="15" hidden="false" customHeight="false" outlineLevel="0" collapsed="false">
      <c r="A702" s="673"/>
      <c r="B702" s="604"/>
      <c r="C702" s="604"/>
      <c r="D702" s="604"/>
      <c r="E702" s="604"/>
      <c r="F702" s="604"/>
      <c r="G702" s="604"/>
      <c r="H702" s="604"/>
      <c r="I702" s="604"/>
      <c r="J702" s="604"/>
      <c r="K702" s="604"/>
      <c r="L702" s="604"/>
      <c r="M702" s="604"/>
      <c r="N702" s="604"/>
      <c r="O702" s="673"/>
      <c r="P702" s="673"/>
      <c r="Q702" s="673"/>
      <c r="R702" s="673"/>
      <c r="S702" s="673"/>
      <c r="T702" s="673"/>
      <c r="U702" s="673"/>
      <c r="V702" s="673"/>
      <c r="W702" s="673"/>
      <c r="X702" s="673"/>
      <c r="Y702" s="673"/>
      <c r="Z702" s="673"/>
      <c r="AA702" s="673"/>
      <c r="AB702" s="673"/>
    </row>
    <row r="703" customFormat="false" ht="15" hidden="false" customHeight="false" outlineLevel="0" collapsed="false">
      <c r="A703" s="673"/>
      <c r="B703" s="604"/>
      <c r="C703" s="604"/>
      <c r="D703" s="604"/>
      <c r="E703" s="604"/>
      <c r="F703" s="604"/>
      <c r="G703" s="604"/>
      <c r="H703" s="604"/>
      <c r="I703" s="604"/>
      <c r="J703" s="604"/>
      <c r="K703" s="604"/>
      <c r="L703" s="604"/>
      <c r="M703" s="604"/>
      <c r="N703" s="604"/>
      <c r="O703" s="673"/>
      <c r="P703" s="673"/>
      <c r="Q703" s="673"/>
      <c r="R703" s="673"/>
      <c r="S703" s="673"/>
      <c r="T703" s="673"/>
      <c r="U703" s="673"/>
      <c r="V703" s="673"/>
      <c r="W703" s="673"/>
      <c r="X703" s="673"/>
      <c r="Y703" s="673"/>
      <c r="Z703" s="673"/>
      <c r="AA703" s="673"/>
      <c r="AB703" s="673"/>
    </row>
    <row r="704" customFormat="false" ht="15" hidden="false" customHeight="false" outlineLevel="0" collapsed="false">
      <c r="A704" s="673"/>
      <c r="B704" s="604"/>
      <c r="C704" s="604"/>
      <c r="D704" s="604"/>
      <c r="E704" s="604"/>
      <c r="F704" s="604"/>
      <c r="G704" s="604"/>
      <c r="H704" s="604"/>
      <c r="I704" s="604"/>
      <c r="J704" s="604"/>
      <c r="K704" s="604"/>
      <c r="L704" s="604"/>
      <c r="M704" s="604"/>
      <c r="N704" s="604"/>
      <c r="O704" s="673"/>
      <c r="P704" s="673"/>
      <c r="Q704" s="673"/>
      <c r="R704" s="673"/>
      <c r="S704" s="673"/>
      <c r="T704" s="673"/>
      <c r="U704" s="673"/>
      <c r="V704" s="673"/>
      <c r="W704" s="673"/>
      <c r="X704" s="673"/>
      <c r="Y704" s="673"/>
      <c r="Z704" s="673"/>
      <c r="AA704" s="673"/>
      <c r="AB704" s="673"/>
    </row>
    <row r="705" customFormat="false" ht="15" hidden="false" customHeight="false" outlineLevel="0" collapsed="false">
      <c r="A705" s="673"/>
      <c r="B705" s="604"/>
      <c r="C705" s="604"/>
      <c r="D705" s="604"/>
      <c r="E705" s="604"/>
      <c r="F705" s="604"/>
      <c r="G705" s="604"/>
      <c r="H705" s="604"/>
      <c r="I705" s="604"/>
      <c r="J705" s="604"/>
      <c r="K705" s="604"/>
      <c r="L705" s="604"/>
      <c r="M705" s="604"/>
      <c r="N705" s="604"/>
      <c r="O705" s="673"/>
      <c r="P705" s="673"/>
      <c r="Q705" s="673"/>
      <c r="R705" s="673"/>
      <c r="S705" s="673"/>
      <c r="T705" s="673"/>
      <c r="U705" s="673"/>
      <c r="V705" s="673"/>
      <c r="W705" s="673"/>
      <c r="X705" s="673"/>
      <c r="Y705" s="673"/>
      <c r="Z705" s="673"/>
      <c r="AA705" s="673"/>
      <c r="AB705" s="673"/>
    </row>
    <row r="706" customFormat="false" ht="15" hidden="false" customHeight="false" outlineLevel="0" collapsed="false">
      <c r="A706" s="673"/>
      <c r="B706" s="604"/>
      <c r="C706" s="604"/>
      <c r="D706" s="604"/>
      <c r="E706" s="604"/>
      <c r="F706" s="604"/>
      <c r="G706" s="604"/>
      <c r="H706" s="604"/>
      <c r="I706" s="604"/>
      <c r="J706" s="604"/>
      <c r="K706" s="604"/>
      <c r="L706" s="604"/>
      <c r="M706" s="604"/>
      <c r="N706" s="604"/>
      <c r="O706" s="673"/>
      <c r="P706" s="673"/>
      <c r="Q706" s="673"/>
      <c r="R706" s="673"/>
      <c r="S706" s="673"/>
      <c r="T706" s="673"/>
      <c r="U706" s="673"/>
      <c r="V706" s="673"/>
      <c r="W706" s="673"/>
      <c r="X706" s="673"/>
      <c r="Y706" s="673"/>
      <c r="Z706" s="673"/>
      <c r="AA706" s="673"/>
      <c r="AB706" s="673"/>
    </row>
    <row r="707" customFormat="false" ht="15" hidden="false" customHeight="false" outlineLevel="0" collapsed="false">
      <c r="A707" s="673"/>
      <c r="B707" s="604"/>
      <c r="C707" s="604"/>
      <c r="D707" s="604"/>
      <c r="E707" s="604"/>
      <c r="F707" s="604"/>
      <c r="G707" s="604"/>
      <c r="H707" s="604"/>
      <c r="I707" s="604"/>
      <c r="J707" s="604"/>
      <c r="K707" s="604"/>
      <c r="L707" s="604"/>
      <c r="M707" s="604"/>
      <c r="N707" s="604"/>
      <c r="O707" s="673"/>
      <c r="P707" s="673"/>
      <c r="Q707" s="673"/>
      <c r="R707" s="673"/>
      <c r="S707" s="673"/>
      <c r="T707" s="673"/>
      <c r="U707" s="673"/>
      <c r="V707" s="673"/>
      <c r="W707" s="673"/>
      <c r="X707" s="673"/>
      <c r="Y707" s="673"/>
      <c r="Z707" s="673"/>
      <c r="AA707" s="673"/>
      <c r="AB707" s="673"/>
    </row>
    <row r="708" customFormat="false" ht="15" hidden="false" customHeight="false" outlineLevel="0" collapsed="false">
      <c r="A708" s="673"/>
      <c r="B708" s="604"/>
      <c r="C708" s="604"/>
      <c r="D708" s="604"/>
      <c r="E708" s="604"/>
      <c r="F708" s="604"/>
      <c r="G708" s="604"/>
      <c r="H708" s="604"/>
      <c r="I708" s="604"/>
      <c r="J708" s="604"/>
      <c r="K708" s="604"/>
      <c r="L708" s="604"/>
      <c r="M708" s="604"/>
      <c r="N708" s="604"/>
      <c r="O708" s="673"/>
      <c r="P708" s="673"/>
      <c r="Q708" s="673"/>
      <c r="R708" s="673"/>
      <c r="S708" s="673"/>
      <c r="T708" s="673"/>
      <c r="U708" s="673"/>
      <c r="V708" s="673"/>
      <c r="W708" s="673"/>
      <c r="X708" s="673"/>
      <c r="Y708" s="673"/>
      <c r="Z708" s="673"/>
      <c r="AA708" s="673"/>
      <c r="AB708" s="673"/>
    </row>
    <row r="709" customFormat="false" ht="15" hidden="false" customHeight="false" outlineLevel="0" collapsed="false">
      <c r="A709" s="673"/>
      <c r="B709" s="604"/>
      <c r="C709" s="604"/>
      <c r="D709" s="604"/>
      <c r="E709" s="604"/>
      <c r="F709" s="604"/>
      <c r="G709" s="604"/>
      <c r="H709" s="604"/>
      <c r="I709" s="604"/>
      <c r="J709" s="604"/>
      <c r="K709" s="604"/>
      <c r="L709" s="604"/>
      <c r="M709" s="604"/>
      <c r="N709" s="604"/>
      <c r="O709" s="673"/>
      <c r="P709" s="673"/>
      <c r="Q709" s="673"/>
      <c r="R709" s="673"/>
      <c r="S709" s="673"/>
      <c r="T709" s="673"/>
      <c r="U709" s="673"/>
      <c r="V709" s="673"/>
      <c r="W709" s="673"/>
      <c r="X709" s="673"/>
      <c r="Y709" s="673"/>
      <c r="Z709" s="673"/>
      <c r="AA709" s="673"/>
      <c r="AB709" s="673"/>
    </row>
    <row r="710" customFormat="false" ht="15" hidden="false" customHeight="false" outlineLevel="0" collapsed="false">
      <c r="A710" s="673"/>
      <c r="B710" s="604"/>
      <c r="C710" s="604"/>
      <c r="D710" s="604"/>
      <c r="E710" s="604"/>
      <c r="F710" s="604"/>
      <c r="G710" s="604"/>
      <c r="H710" s="604"/>
      <c r="I710" s="604"/>
      <c r="J710" s="604"/>
      <c r="K710" s="604"/>
      <c r="L710" s="604"/>
      <c r="M710" s="604"/>
      <c r="N710" s="604"/>
      <c r="O710" s="673"/>
      <c r="P710" s="673"/>
      <c r="Q710" s="673"/>
      <c r="R710" s="673"/>
      <c r="S710" s="673"/>
      <c r="T710" s="673"/>
      <c r="U710" s="673"/>
      <c r="V710" s="673"/>
      <c r="W710" s="673"/>
      <c r="X710" s="673"/>
      <c r="Y710" s="673"/>
      <c r="Z710" s="673"/>
      <c r="AA710" s="673"/>
      <c r="AB710" s="673"/>
    </row>
    <row r="711" customFormat="false" ht="15" hidden="false" customHeight="false" outlineLevel="0" collapsed="false">
      <c r="A711" s="673"/>
      <c r="B711" s="604"/>
      <c r="C711" s="604"/>
      <c r="D711" s="604"/>
      <c r="E711" s="604"/>
      <c r="F711" s="604"/>
      <c r="G711" s="604"/>
      <c r="H711" s="604"/>
      <c r="I711" s="604"/>
      <c r="J711" s="604"/>
      <c r="K711" s="604"/>
      <c r="L711" s="604"/>
      <c r="M711" s="604"/>
      <c r="N711" s="604"/>
      <c r="O711" s="673"/>
      <c r="P711" s="673"/>
      <c r="Q711" s="673"/>
      <c r="R711" s="673"/>
      <c r="S711" s="673"/>
      <c r="T711" s="673"/>
      <c r="U711" s="673"/>
      <c r="V711" s="673"/>
      <c r="W711" s="673"/>
      <c r="X711" s="673"/>
      <c r="Y711" s="673"/>
      <c r="Z711" s="673"/>
      <c r="AA711" s="673"/>
      <c r="AB711" s="673"/>
    </row>
    <row r="712" customFormat="false" ht="15" hidden="false" customHeight="false" outlineLevel="0" collapsed="false">
      <c r="A712" s="673"/>
      <c r="B712" s="604"/>
      <c r="C712" s="604"/>
      <c r="D712" s="604"/>
      <c r="E712" s="604"/>
      <c r="F712" s="604"/>
      <c r="G712" s="604"/>
      <c r="H712" s="604"/>
      <c r="I712" s="604"/>
      <c r="J712" s="604"/>
      <c r="K712" s="604"/>
      <c r="L712" s="604"/>
      <c r="M712" s="604"/>
      <c r="N712" s="604"/>
      <c r="O712" s="673"/>
      <c r="P712" s="673"/>
      <c r="Q712" s="673"/>
      <c r="R712" s="673"/>
      <c r="S712" s="673"/>
      <c r="T712" s="673"/>
      <c r="U712" s="673"/>
      <c r="V712" s="673"/>
      <c r="W712" s="673"/>
      <c r="X712" s="673"/>
      <c r="Y712" s="673"/>
      <c r="Z712" s="673"/>
      <c r="AA712" s="673"/>
      <c r="AB712" s="673"/>
    </row>
    <row r="713" customFormat="false" ht="15" hidden="false" customHeight="false" outlineLevel="0" collapsed="false">
      <c r="A713" s="673"/>
      <c r="B713" s="604"/>
      <c r="C713" s="604"/>
      <c r="D713" s="604"/>
      <c r="E713" s="604"/>
      <c r="F713" s="604"/>
      <c r="G713" s="604"/>
      <c r="H713" s="604"/>
      <c r="I713" s="604"/>
      <c r="J713" s="604"/>
      <c r="K713" s="604"/>
      <c r="L713" s="604"/>
      <c r="M713" s="604"/>
      <c r="N713" s="604"/>
      <c r="O713" s="673"/>
      <c r="P713" s="673"/>
      <c r="Q713" s="673"/>
      <c r="R713" s="673"/>
      <c r="S713" s="673"/>
      <c r="T713" s="673"/>
      <c r="U713" s="673"/>
      <c r="V713" s="673"/>
      <c r="W713" s="673"/>
      <c r="X713" s="673"/>
      <c r="Y713" s="673"/>
      <c r="Z713" s="673"/>
      <c r="AA713" s="673"/>
      <c r="AB713" s="673"/>
    </row>
    <row r="714" customFormat="false" ht="15" hidden="false" customHeight="false" outlineLevel="0" collapsed="false">
      <c r="A714" s="673"/>
      <c r="B714" s="604"/>
      <c r="C714" s="604"/>
      <c r="D714" s="604"/>
      <c r="E714" s="604"/>
      <c r="F714" s="604"/>
      <c r="G714" s="604"/>
      <c r="H714" s="604"/>
      <c r="I714" s="604"/>
      <c r="J714" s="604"/>
      <c r="K714" s="604"/>
      <c r="L714" s="604"/>
      <c r="M714" s="604"/>
      <c r="N714" s="604"/>
      <c r="O714" s="673"/>
      <c r="P714" s="673"/>
      <c r="Q714" s="673"/>
      <c r="R714" s="673"/>
      <c r="S714" s="673"/>
      <c r="T714" s="673"/>
      <c r="U714" s="673"/>
      <c r="V714" s="673"/>
      <c r="W714" s="673"/>
      <c r="X714" s="673"/>
      <c r="Y714" s="673"/>
      <c r="Z714" s="673"/>
      <c r="AA714" s="673"/>
      <c r="AB714" s="673"/>
    </row>
    <row r="715" customFormat="false" ht="15" hidden="false" customHeight="false" outlineLevel="0" collapsed="false">
      <c r="A715" s="673"/>
      <c r="B715" s="604"/>
      <c r="C715" s="604"/>
      <c r="D715" s="604"/>
      <c r="E715" s="604"/>
      <c r="F715" s="604"/>
      <c r="G715" s="604"/>
      <c r="H715" s="604"/>
      <c r="I715" s="604"/>
      <c r="J715" s="604"/>
      <c r="K715" s="604"/>
      <c r="L715" s="604"/>
      <c r="M715" s="604"/>
      <c r="N715" s="604"/>
      <c r="O715" s="673"/>
      <c r="P715" s="673"/>
      <c r="Q715" s="673"/>
      <c r="R715" s="673"/>
      <c r="S715" s="673"/>
      <c r="T715" s="673"/>
      <c r="U715" s="673"/>
      <c r="V715" s="673"/>
      <c r="W715" s="673"/>
      <c r="X715" s="673"/>
      <c r="Y715" s="673"/>
      <c r="Z715" s="673"/>
      <c r="AA715" s="673"/>
      <c r="AB715" s="673"/>
    </row>
    <row r="716" customFormat="false" ht="15" hidden="false" customHeight="false" outlineLevel="0" collapsed="false">
      <c r="A716" s="673"/>
      <c r="B716" s="604"/>
      <c r="C716" s="604"/>
      <c r="D716" s="604"/>
      <c r="E716" s="604"/>
      <c r="F716" s="604"/>
      <c r="G716" s="604"/>
      <c r="H716" s="604"/>
      <c r="I716" s="604"/>
      <c r="J716" s="604"/>
      <c r="K716" s="604"/>
      <c r="L716" s="604"/>
      <c r="M716" s="604"/>
      <c r="N716" s="604"/>
      <c r="O716" s="673"/>
      <c r="P716" s="673"/>
      <c r="Q716" s="673"/>
      <c r="R716" s="673"/>
      <c r="S716" s="673"/>
      <c r="T716" s="673"/>
      <c r="U716" s="673"/>
      <c r="V716" s="673"/>
      <c r="W716" s="673"/>
      <c r="X716" s="673"/>
      <c r="Y716" s="673"/>
      <c r="Z716" s="673"/>
      <c r="AA716" s="673"/>
      <c r="AB716" s="673"/>
    </row>
    <row r="717" customFormat="false" ht="15" hidden="false" customHeight="false" outlineLevel="0" collapsed="false">
      <c r="A717" s="673"/>
      <c r="B717" s="604"/>
      <c r="C717" s="604"/>
      <c r="D717" s="604"/>
      <c r="E717" s="604"/>
      <c r="F717" s="604"/>
      <c r="G717" s="604"/>
      <c r="H717" s="604"/>
      <c r="I717" s="604"/>
      <c r="J717" s="604"/>
      <c r="K717" s="604"/>
      <c r="L717" s="604"/>
      <c r="M717" s="604"/>
      <c r="N717" s="604"/>
      <c r="O717" s="673"/>
      <c r="P717" s="673"/>
      <c r="Q717" s="673"/>
      <c r="R717" s="673"/>
      <c r="S717" s="673"/>
      <c r="T717" s="673"/>
      <c r="U717" s="673"/>
      <c r="V717" s="673"/>
      <c r="W717" s="673"/>
      <c r="X717" s="673"/>
      <c r="Y717" s="673"/>
      <c r="Z717" s="673"/>
      <c r="AA717" s="673"/>
      <c r="AB717" s="673"/>
    </row>
    <row r="718" customFormat="false" ht="15" hidden="false" customHeight="false" outlineLevel="0" collapsed="false">
      <c r="A718" s="673"/>
      <c r="B718" s="604"/>
      <c r="C718" s="604"/>
      <c r="D718" s="604"/>
      <c r="E718" s="604"/>
      <c r="F718" s="604"/>
      <c r="G718" s="604"/>
      <c r="H718" s="604"/>
      <c r="I718" s="604"/>
      <c r="J718" s="604"/>
      <c r="K718" s="604"/>
      <c r="L718" s="604"/>
      <c r="M718" s="604"/>
      <c r="N718" s="604"/>
      <c r="O718" s="673"/>
      <c r="P718" s="673"/>
      <c r="Q718" s="673"/>
      <c r="R718" s="673"/>
      <c r="S718" s="673"/>
      <c r="T718" s="673"/>
      <c r="U718" s="673"/>
      <c r="V718" s="673"/>
      <c r="W718" s="673"/>
      <c r="X718" s="673"/>
      <c r="Y718" s="673"/>
      <c r="Z718" s="673"/>
      <c r="AA718" s="673"/>
      <c r="AB718" s="673"/>
    </row>
    <row r="719" customFormat="false" ht="15" hidden="false" customHeight="false" outlineLevel="0" collapsed="false">
      <c r="A719" s="673"/>
      <c r="B719" s="604"/>
      <c r="C719" s="604"/>
      <c r="D719" s="604"/>
      <c r="E719" s="604"/>
      <c r="F719" s="604"/>
      <c r="G719" s="604"/>
      <c r="H719" s="604"/>
      <c r="I719" s="604"/>
      <c r="J719" s="604"/>
      <c r="K719" s="604"/>
      <c r="L719" s="604"/>
      <c r="M719" s="604"/>
      <c r="N719" s="604"/>
      <c r="O719" s="673"/>
      <c r="P719" s="673"/>
      <c r="Q719" s="673"/>
      <c r="R719" s="673"/>
      <c r="S719" s="673"/>
      <c r="T719" s="673"/>
      <c r="U719" s="673"/>
      <c r="V719" s="673"/>
      <c r="W719" s="673"/>
      <c r="X719" s="673"/>
      <c r="Y719" s="673"/>
      <c r="Z719" s="673"/>
      <c r="AA719" s="673"/>
      <c r="AB719" s="673"/>
    </row>
    <row r="720" customFormat="false" ht="15" hidden="false" customHeight="false" outlineLevel="0" collapsed="false">
      <c r="A720" s="673"/>
      <c r="B720" s="604"/>
      <c r="C720" s="604"/>
      <c r="D720" s="604"/>
      <c r="E720" s="604"/>
      <c r="F720" s="604"/>
      <c r="G720" s="604"/>
      <c r="H720" s="604"/>
      <c r="I720" s="604"/>
      <c r="J720" s="604"/>
      <c r="K720" s="604"/>
      <c r="L720" s="604"/>
      <c r="M720" s="604"/>
      <c r="N720" s="604"/>
      <c r="O720" s="673"/>
      <c r="P720" s="673"/>
      <c r="Q720" s="673"/>
      <c r="R720" s="673"/>
      <c r="S720" s="673"/>
      <c r="T720" s="673"/>
      <c r="U720" s="673"/>
      <c r="V720" s="673"/>
      <c r="W720" s="673"/>
      <c r="X720" s="673"/>
      <c r="Y720" s="673"/>
      <c r="Z720" s="673"/>
      <c r="AA720" s="673"/>
      <c r="AB720" s="673"/>
    </row>
    <row r="721" customFormat="false" ht="15" hidden="false" customHeight="false" outlineLevel="0" collapsed="false">
      <c r="A721" s="673"/>
      <c r="B721" s="604"/>
      <c r="C721" s="604"/>
      <c r="D721" s="604"/>
      <c r="E721" s="604"/>
      <c r="F721" s="604"/>
      <c r="G721" s="604"/>
      <c r="H721" s="604"/>
      <c r="I721" s="604"/>
      <c r="J721" s="604"/>
      <c r="K721" s="604"/>
      <c r="L721" s="604"/>
      <c r="M721" s="604"/>
      <c r="N721" s="604"/>
      <c r="O721" s="673"/>
      <c r="P721" s="673"/>
      <c r="Q721" s="673"/>
      <c r="R721" s="673"/>
      <c r="S721" s="673"/>
      <c r="T721" s="673"/>
      <c r="U721" s="673"/>
      <c r="V721" s="673"/>
      <c r="W721" s="673"/>
      <c r="X721" s="673"/>
      <c r="Y721" s="673"/>
      <c r="Z721" s="673"/>
      <c r="AA721" s="673"/>
      <c r="AB721" s="673"/>
    </row>
    <row r="722" customFormat="false" ht="15" hidden="false" customHeight="false" outlineLevel="0" collapsed="false">
      <c r="A722" s="673"/>
      <c r="B722" s="604"/>
      <c r="C722" s="604"/>
      <c r="D722" s="604"/>
      <c r="E722" s="604"/>
      <c r="F722" s="604"/>
      <c r="G722" s="604"/>
      <c r="H722" s="604"/>
      <c r="I722" s="604"/>
      <c r="J722" s="604"/>
      <c r="K722" s="604"/>
      <c r="L722" s="604"/>
      <c r="M722" s="604"/>
      <c r="N722" s="604"/>
      <c r="O722" s="673"/>
      <c r="P722" s="673"/>
      <c r="Q722" s="673"/>
      <c r="R722" s="673"/>
      <c r="S722" s="673"/>
      <c r="T722" s="673"/>
      <c r="U722" s="673"/>
      <c r="V722" s="673"/>
      <c r="W722" s="673"/>
      <c r="X722" s="673"/>
      <c r="Y722" s="673"/>
      <c r="Z722" s="673"/>
      <c r="AA722" s="673"/>
      <c r="AB722" s="673"/>
    </row>
    <row r="723" customFormat="false" ht="15" hidden="false" customHeight="false" outlineLevel="0" collapsed="false">
      <c r="A723" s="673"/>
      <c r="B723" s="604"/>
      <c r="C723" s="604"/>
      <c r="D723" s="604"/>
      <c r="E723" s="604"/>
      <c r="F723" s="604"/>
      <c r="G723" s="604"/>
      <c r="H723" s="604"/>
      <c r="I723" s="604"/>
      <c r="J723" s="604"/>
      <c r="K723" s="604"/>
      <c r="L723" s="604"/>
      <c r="M723" s="604"/>
      <c r="N723" s="604"/>
      <c r="O723" s="673"/>
      <c r="P723" s="673"/>
      <c r="Q723" s="673"/>
      <c r="R723" s="673"/>
      <c r="S723" s="673"/>
      <c r="T723" s="673"/>
      <c r="U723" s="673"/>
      <c r="V723" s="673"/>
      <c r="W723" s="673"/>
      <c r="X723" s="673"/>
      <c r="Y723" s="673"/>
      <c r="Z723" s="673"/>
      <c r="AA723" s="673"/>
      <c r="AB723" s="673"/>
    </row>
    <row r="724" customFormat="false" ht="15" hidden="false" customHeight="false" outlineLevel="0" collapsed="false">
      <c r="A724" s="673"/>
      <c r="B724" s="604"/>
      <c r="C724" s="604"/>
      <c r="D724" s="604"/>
      <c r="E724" s="604"/>
      <c r="F724" s="604"/>
      <c r="G724" s="604"/>
      <c r="H724" s="604"/>
      <c r="I724" s="604"/>
      <c r="J724" s="604"/>
      <c r="K724" s="604"/>
      <c r="L724" s="604"/>
      <c r="M724" s="604"/>
      <c r="N724" s="604"/>
      <c r="O724" s="673"/>
      <c r="P724" s="673"/>
      <c r="Q724" s="673"/>
      <c r="R724" s="673"/>
      <c r="S724" s="673"/>
      <c r="T724" s="673"/>
      <c r="U724" s="673"/>
      <c r="V724" s="673"/>
      <c r="W724" s="673"/>
      <c r="X724" s="673"/>
      <c r="Y724" s="673"/>
      <c r="Z724" s="673"/>
      <c r="AA724" s="673"/>
      <c r="AB724" s="673"/>
    </row>
    <row r="725" customFormat="false" ht="15" hidden="false" customHeight="false" outlineLevel="0" collapsed="false">
      <c r="A725" s="673"/>
      <c r="B725" s="604"/>
      <c r="C725" s="604"/>
      <c r="D725" s="604"/>
      <c r="E725" s="604"/>
      <c r="F725" s="604"/>
      <c r="G725" s="604"/>
      <c r="H725" s="604"/>
      <c r="I725" s="604"/>
      <c r="J725" s="604"/>
      <c r="K725" s="604"/>
      <c r="L725" s="604"/>
      <c r="M725" s="604"/>
      <c r="N725" s="604"/>
      <c r="O725" s="673"/>
      <c r="P725" s="673"/>
      <c r="Q725" s="673"/>
      <c r="R725" s="673"/>
      <c r="S725" s="673"/>
      <c r="T725" s="673"/>
      <c r="U725" s="673"/>
      <c r="V725" s="673"/>
      <c r="W725" s="673"/>
      <c r="X725" s="673"/>
      <c r="Y725" s="673"/>
      <c r="Z725" s="673"/>
      <c r="AA725" s="673"/>
      <c r="AB725" s="673"/>
    </row>
    <row r="726" customFormat="false" ht="15" hidden="false" customHeight="false" outlineLevel="0" collapsed="false">
      <c r="A726" s="673"/>
      <c r="B726" s="604"/>
      <c r="C726" s="604"/>
      <c r="D726" s="604"/>
      <c r="E726" s="604"/>
      <c r="F726" s="604"/>
      <c r="G726" s="604"/>
      <c r="H726" s="604"/>
      <c r="I726" s="604"/>
      <c r="J726" s="604"/>
      <c r="K726" s="604"/>
      <c r="L726" s="604"/>
      <c r="M726" s="604"/>
      <c r="N726" s="604"/>
      <c r="O726" s="673"/>
      <c r="P726" s="673"/>
      <c r="Q726" s="673"/>
      <c r="R726" s="673"/>
      <c r="S726" s="673"/>
      <c r="T726" s="673"/>
      <c r="U726" s="673"/>
      <c r="V726" s="673"/>
      <c r="W726" s="673"/>
      <c r="X726" s="673"/>
      <c r="Y726" s="673"/>
      <c r="Z726" s="673"/>
      <c r="AA726" s="673"/>
      <c r="AB726" s="673"/>
    </row>
    <row r="727" customFormat="false" ht="15" hidden="false" customHeight="false" outlineLevel="0" collapsed="false">
      <c r="A727" s="673"/>
      <c r="B727" s="604"/>
      <c r="C727" s="604"/>
      <c r="D727" s="604"/>
      <c r="E727" s="604"/>
      <c r="F727" s="604"/>
      <c r="G727" s="604"/>
      <c r="H727" s="604"/>
      <c r="I727" s="604"/>
      <c r="J727" s="604"/>
      <c r="K727" s="604"/>
      <c r="L727" s="604"/>
      <c r="M727" s="604"/>
      <c r="N727" s="604"/>
      <c r="O727" s="673"/>
      <c r="P727" s="673"/>
      <c r="Q727" s="673"/>
      <c r="R727" s="673"/>
      <c r="S727" s="673"/>
      <c r="T727" s="673"/>
      <c r="U727" s="673"/>
      <c r="V727" s="673"/>
      <c r="W727" s="673"/>
      <c r="X727" s="673"/>
      <c r="Y727" s="673"/>
      <c r="Z727" s="673"/>
      <c r="AA727" s="673"/>
      <c r="AB727" s="673"/>
    </row>
    <row r="728" customFormat="false" ht="15" hidden="false" customHeight="false" outlineLevel="0" collapsed="false">
      <c r="A728" s="673"/>
      <c r="B728" s="604"/>
      <c r="C728" s="604"/>
      <c r="D728" s="604"/>
      <c r="E728" s="604"/>
      <c r="F728" s="604"/>
      <c r="G728" s="604"/>
      <c r="H728" s="604"/>
      <c r="I728" s="604"/>
      <c r="J728" s="604"/>
      <c r="K728" s="604"/>
      <c r="L728" s="604"/>
      <c r="M728" s="604"/>
      <c r="N728" s="604"/>
      <c r="O728" s="673"/>
      <c r="P728" s="673"/>
      <c r="Q728" s="673"/>
      <c r="R728" s="673"/>
      <c r="S728" s="673"/>
      <c r="T728" s="673"/>
      <c r="U728" s="673"/>
      <c r="V728" s="673"/>
      <c r="W728" s="673"/>
      <c r="X728" s="673"/>
      <c r="Y728" s="673"/>
      <c r="Z728" s="673"/>
      <c r="AA728" s="673"/>
      <c r="AB728" s="673"/>
    </row>
    <row r="729" customFormat="false" ht="15" hidden="false" customHeight="false" outlineLevel="0" collapsed="false">
      <c r="A729" s="673"/>
      <c r="B729" s="604"/>
      <c r="C729" s="604"/>
      <c r="D729" s="604"/>
      <c r="E729" s="604"/>
      <c r="F729" s="604"/>
      <c r="G729" s="604"/>
      <c r="H729" s="604"/>
      <c r="I729" s="604"/>
      <c r="J729" s="604"/>
      <c r="K729" s="604"/>
      <c r="L729" s="604"/>
      <c r="M729" s="604"/>
      <c r="N729" s="604"/>
      <c r="O729" s="673"/>
      <c r="P729" s="673"/>
      <c r="Q729" s="673"/>
      <c r="R729" s="673"/>
      <c r="S729" s="673"/>
      <c r="T729" s="673"/>
      <c r="U729" s="673"/>
      <c r="V729" s="673"/>
      <c r="W729" s="673"/>
      <c r="X729" s="673"/>
      <c r="Y729" s="673"/>
      <c r="Z729" s="673"/>
      <c r="AA729" s="673"/>
      <c r="AB729" s="673"/>
    </row>
    <row r="730" customFormat="false" ht="15" hidden="false" customHeight="false" outlineLevel="0" collapsed="false">
      <c r="A730" s="673"/>
      <c r="B730" s="604"/>
      <c r="C730" s="604"/>
      <c r="D730" s="604"/>
      <c r="E730" s="604"/>
      <c r="F730" s="604"/>
      <c r="G730" s="604"/>
      <c r="H730" s="604"/>
      <c r="I730" s="604"/>
      <c r="J730" s="604"/>
      <c r="K730" s="604"/>
      <c r="L730" s="604"/>
      <c r="M730" s="604"/>
      <c r="N730" s="604"/>
      <c r="O730" s="673"/>
      <c r="P730" s="673"/>
      <c r="Q730" s="673"/>
      <c r="R730" s="673"/>
      <c r="S730" s="673"/>
      <c r="T730" s="673"/>
      <c r="U730" s="673"/>
      <c r="V730" s="673"/>
      <c r="W730" s="673"/>
      <c r="X730" s="673"/>
      <c r="Y730" s="673"/>
      <c r="Z730" s="673"/>
      <c r="AA730" s="673"/>
      <c r="AB730" s="673"/>
    </row>
    <row r="731" customFormat="false" ht="15" hidden="false" customHeight="false" outlineLevel="0" collapsed="false">
      <c r="A731" s="673"/>
      <c r="B731" s="604"/>
      <c r="C731" s="604"/>
      <c r="D731" s="604"/>
      <c r="E731" s="604"/>
      <c r="F731" s="604"/>
      <c r="G731" s="604"/>
      <c r="H731" s="604"/>
      <c r="I731" s="604"/>
      <c r="J731" s="604"/>
      <c r="K731" s="604"/>
      <c r="L731" s="604"/>
      <c r="M731" s="604"/>
      <c r="N731" s="604"/>
      <c r="O731" s="673"/>
      <c r="P731" s="673"/>
      <c r="Q731" s="673"/>
      <c r="R731" s="673"/>
      <c r="S731" s="673"/>
      <c r="T731" s="673"/>
      <c r="U731" s="673"/>
      <c r="V731" s="673"/>
      <c r="W731" s="673"/>
      <c r="X731" s="673"/>
      <c r="Y731" s="673"/>
      <c r="Z731" s="673"/>
      <c r="AA731" s="673"/>
      <c r="AB731" s="673"/>
    </row>
    <row r="732" customFormat="false" ht="15" hidden="false" customHeight="false" outlineLevel="0" collapsed="false">
      <c r="A732" s="673"/>
      <c r="B732" s="604"/>
      <c r="C732" s="604"/>
      <c r="D732" s="604"/>
      <c r="E732" s="604"/>
      <c r="F732" s="604"/>
      <c r="G732" s="604"/>
      <c r="H732" s="604"/>
      <c r="I732" s="604"/>
      <c r="J732" s="604"/>
      <c r="K732" s="604"/>
      <c r="L732" s="604"/>
      <c r="M732" s="604"/>
      <c r="N732" s="604"/>
      <c r="O732" s="673"/>
      <c r="P732" s="673"/>
      <c r="Q732" s="673"/>
      <c r="R732" s="673"/>
      <c r="S732" s="673"/>
      <c r="T732" s="673"/>
      <c r="U732" s="673"/>
      <c r="V732" s="673"/>
      <c r="W732" s="673"/>
      <c r="X732" s="673"/>
      <c r="Y732" s="673"/>
      <c r="Z732" s="673"/>
      <c r="AA732" s="673"/>
      <c r="AB732" s="673"/>
    </row>
    <row r="733" customFormat="false" ht="15" hidden="false" customHeight="false" outlineLevel="0" collapsed="false">
      <c r="A733" s="673"/>
      <c r="B733" s="604"/>
      <c r="C733" s="604"/>
      <c r="D733" s="604"/>
      <c r="E733" s="604"/>
      <c r="F733" s="604"/>
      <c r="G733" s="604"/>
      <c r="H733" s="604"/>
      <c r="I733" s="604"/>
      <c r="J733" s="604"/>
      <c r="K733" s="604"/>
      <c r="L733" s="604"/>
      <c r="M733" s="604"/>
      <c r="N733" s="604"/>
      <c r="O733" s="673"/>
      <c r="P733" s="673"/>
      <c r="Q733" s="673"/>
      <c r="R733" s="673"/>
      <c r="S733" s="673"/>
      <c r="T733" s="673"/>
      <c r="U733" s="673"/>
      <c r="V733" s="673"/>
      <c r="W733" s="673"/>
      <c r="X733" s="673"/>
      <c r="Y733" s="673"/>
      <c r="Z733" s="673"/>
      <c r="AA733" s="673"/>
      <c r="AB733" s="673"/>
    </row>
    <row r="734" customFormat="false" ht="15" hidden="false" customHeight="false" outlineLevel="0" collapsed="false">
      <c r="A734" s="673"/>
      <c r="B734" s="604"/>
      <c r="C734" s="604"/>
      <c r="D734" s="604"/>
      <c r="E734" s="604"/>
      <c r="F734" s="604"/>
      <c r="G734" s="604"/>
      <c r="H734" s="604"/>
      <c r="I734" s="604"/>
      <c r="J734" s="604"/>
      <c r="K734" s="604"/>
      <c r="L734" s="604"/>
      <c r="M734" s="604"/>
      <c r="N734" s="604"/>
      <c r="O734" s="673"/>
      <c r="P734" s="673"/>
      <c r="Q734" s="673"/>
      <c r="R734" s="673"/>
      <c r="S734" s="673"/>
      <c r="T734" s="673"/>
      <c r="U734" s="673"/>
      <c r="V734" s="673"/>
      <c r="W734" s="673"/>
      <c r="X734" s="673"/>
      <c r="Y734" s="673"/>
      <c r="Z734" s="673"/>
      <c r="AA734" s="673"/>
      <c r="AB734" s="673"/>
    </row>
    <row r="735" customFormat="false" ht="15" hidden="false" customHeight="false" outlineLevel="0" collapsed="false">
      <c r="A735" s="673"/>
      <c r="B735" s="604"/>
      <c r="C735" s="604"/>
      <c r="D735" s="604"/>
      <c r="E735" s="604"/>
      <c r="F735" s="604"/>
      <c r="G735" s="604"/>
      <c r="H735" s="604"/>
      <c r="I735" s="604"/>
      <c r="J735" s="604"/>
      <c r="K735" s="604"/>
      <c r="L735" s="604"/>
      <c r="M735" s="604"/>
      <c r="N735" s="604"/>
      <c r="O735" s="673"/>
      <c r="P735" s="673"/>
      <c r="Q735" s="673"/>
      <c r="R735" s="673"/>
      <c r="S735" s="673"/>
      <c r="T735" s="673"/>
      <c r="U735" s="673"/>
      <c r="V735" s="673"/>
      <c r="W735" s="673"/>
      <c r="X735" s="673"/>
      <c r="Y735" s="673"/>
      <c r="Z735" s="673"/>
      <c r="AA735" s="673"/>
      <c r="AB735" s="673"/>
    </row>
    <row r="736" customFormat="false" ht="15" hidden="false" customHeight="false" outlineLevel="0" collapsed="false">
      <c r="A736" s="673"/>
      <c r="B736" s="604"/>
      <c r="C736" s="604"/>
      <c r="D736" s="604"/>
      <c r="E736" s="604"/>
      <c r="F736" s="604"/>
      <c r="G736" s="604"/>
      <c r="H736" s="604"/>
      <c r="I736" s="604"/>
      <c r="J736" s="604"/>
      <c r="K736" s="604"/>
      <c r="L736" s="604"/>
      <c r="M736" s="604"/>
      <c r="N736" s="604"/>
      <c r="O736" s="673"/>
      <c r="P736" s="673"/>
      <c r="Q736" s="673"/>
      <c r="R736" s="673"/>
      <c r="S736" s="673"/>
      <c r="T736" s="673"/>
      <c r="U736" s="673"/>
      <c r="V736" s="673"/>
      <c r="W736" s="673"/>
      <c r="X736" s="673"/>
      <c r="Y736" s="673"/>
      <c r="Z736" s="673"/>
      <c r="AA736" s="673"/>
      <c r="AB736" s="673"/>
    </row>
    <row r="737" customFormat="false" ht="15" hidden="false" customHeight="false" outlineLevel="0" collapsed="false">
      <c r="A737" s="673"/>
      <c r="B737" s="604"/>
      <c r="C737" s="604"/>
      <c r="D737" s="604"/>
      <c r="E737" s="604"/>
      <c r="F737" s="604"/>
      <c r="G737" s="604"/>
      <c r="H737" s="604"/>
      <c r="I737" s="604"/>
      <c r="J737" s="604"/>
      <c r="K737" s="604"/>
      <c r="L737" s="604"/>
      <c r="M737" s="604"/>
      <c r="N737" s="604"/>
      <c r="O737" s="673"/>
      <c r="P737" s="673"/>
      <c r="Q737" s="673"/>
      <c r="R737" s="673"/>
      <c r="S737" s="673"/>
      <c r="T737" s="673"/>
      <c r="U737" s="673"/>
      <c r="V737" s="673"/>
      <c r="W737" s="673"/>
      <c r="X737" s="673"/>
      <c r="Y737" s="673"/>
      <c r="Z737" s="673"/>
      <c r="AA737" s="673"/>
      <c r="AB737" s="673"/>
    </row>
    <row r="738" customFormat="false" ht="15" hidden="false" customHeight="false" outlineLevel="0" collapsed="false">
      <c r="A738" s="673"/>
      <c r="B738" s="604"/>
      <c r="C738" s="604"/>
      <c r="D738" s="604"/>
      <c r="E738" s="604"/>
      <c r="F738" s="604"/>
      <c r="G738" s="604"/>
      <c r="H738" s="604"/>
      <c r="I738" s="604"/>
      <c r="J738" s="604"/>
      <c r="K738" s="604"/>
      <c r="L738" s="604"/>
      <c r="M738" s="604"/>
      <c r="N738" s="604"/>
      <c r="O738" s="673"/>
      <c r="P738" s="673"/>
      <c r="Q738" s="673"/>
      <c r="R738" s="673"/>
      <c r="S738" s="673"/>
      <c r="T738" s="673"/>
      <c r="U738" s="673"/>
      <c r="V738" s="673"/>
      <c r="W738" s="673"/>
      <c r="X738" s="673"/>
      <c r="Y738" s="673"/>
      <c r="Z738" s="673"/>
      <c r="AA738" s="673"/>
      <c r="AB738" s="673"/>
    </row>
    <row r="739" customFormat="false" ht="15" hidden="false" customHeight="false" outlineLevel="0" collapsed="false">
      <c r="A739" s="673"/>
      <c r="B739" s="604"/>
      <c r="C739" s="604"/>
      <c r="D739" s="604"/>
      <c r="E739" s="604"/>
      <c r="F739" s="604"/>
      <c r="G739" s="604"/>
      <c r="H739" s="604"/>
      <c r="I739" s="604"/>
      <c r="J739" s="604"/>
      <c r="K739" s="604"/>
      <c r="L739" s="604"/>
      <c r="M739" s="604"/>
      <c r="N739" s="604"/>
      <c r="O739" s="673"/>
      <c r="P739" s="673"/>
      <c r="Q739" s="673"/>
      <c r="R739" s="673"/>
      <c r="S739" s="673"/>
      <c r="T739" s="673"/>
      <c r="U739" s="673"/>
      <c r="V739" s="673"/>
      <c r="W739" s="673"/>
      <c r="X739" s="673"/>
      <c r="Y739" s="673"/>
      <c r="Z739" s="673"/>
      <c r="AA739" s="673"/>
      <c r="AB739" s="673"/>
    </row>
    <row r="740" customFormat="false" ht="15" hidden="false" customHeight="false" outlineLevel="0" collapsed="false">
      <c r="A740" s="673"/>
      <c r="B740" s="604"/>
      <c r="C740" s="604"/>
      <c r="D740" s="604"/>
      <c r="E740" s="604"/>
      <c r="F740" s="604"/>
      <c r="G740" s="604"/>
      <c r="H740" s="604"/>
      <c r="I740" s="604"/>
      <c r="J740" s="604"/>
      <c r="K740" s="604"/>
      <c r="L740" s="604"/>
      <c r="M740" s="604"/>
      <c r="N740" s="604"/>
      <c r="O740" s="673"/>
      <c r="P740" s="673"/>
      <c r="Q740" s="673"/>
      <c r="R740" s="673"/>
      <c r="S740" s="673"/>
      <c r="T740" s="673"/>
      <c r="U740" s="673"/>
      <c r="V740" s="673"/>
      <c r="W740" s="673"/>
      <c r="X740" s="673"/>
      <c r="Y740" s="673"/>
      <c r="Z740" s="673"/>
      <c r="AA740" s="673"/>
      <c r="AB740" s="673"/>
    </row>
    <row r="741" customFormat="false" ht="15" hidden="false" customHeight="false" outlineLevel="0" collapsed="false">
      <c r="A741" s="673"/>
      <c r="B741" s="604"/>
      <c r="C741" s="604"/>
      <c r="D741" s="604"/>
      <c r="E741" s="604"/>
      <c r="F741" s="604"/>
      <c r="G741" s="604"/>
      <c r="H741" s="604"/>
      <c r="I741" s="604"/>
      <c r="J741" s="604"/>
      <c r="K741" s="604"/>
      <c r="L741" s="604"/>
      <c r="M741" s="604"/>
      <c r="N741" s="604"/>
      <c r="O741" s="673"/>
      <c r="P741" s="673"/>
      <c r="Q741" s="673"/>
      <c r="R741" s="673"/>
      <c r="S741" s="673"/>
      <c r="T741" s="673"/>
      <c r="U741" s="673"/>
      <c r="V741" s="673"/>
      <c r="W741" s="673"/>
      <c r="X741" s="673"/>
      <c r="Y741" s="673"/>
      <c r="Z741" s="673"/>
      <c r="AA741" s="673"/>
      <c r="AB741" s="673"/>
    </row>
    <row r="742" customFormat="false" ht="15" hidden="false" customHeight="false" outlineLevel="0" collapsed="false">
      <c r="A742" s="673"/>
      <c r="B742" s="604"/>
      <c r="C742" s="604"/>
      <c r="D742" s="604"/>
      <c r="E742" s="604"/>
      <c r="F742" s="604"/>
      <c r="G742" s="604"/>
      <c r="H742" s="604"/>
      <c r="I742" s="604"/>
      <c r="J742" s="604"/>
      <c r="K742" s="604"/>
      <c r="L742" s="604"/>
      <c r="M742" s="604"/>
      <c r="N742" s="604"/>
      <c r="O742" s="673"/>
      <c r="P742" s="673"/>
      <c r="Q742" s="673"/>
      <c r="R742" s="673"/>
      <c r="S742" s="673"/>
      <c r="T742" s="673"/>
      <c r="U742" s="673"/>
      <c r="V742" s="673"/>
      <c r="W742" s="673"/>
      <c r="X742" s="673"/>
      <c r="Y742" s="673"/>
      <c r="Z742" s="673"/>
      <c r="AA742" s="673"/>
      <c r="AB742" s="673"/>
    </row>
    <row r="743" customFormat="false" ht="15" hidden="false" customHeight="false" outlineLevel="0" collapsed="false">
      <c r="A743" s="673"/>
      <c r="B743" s="604"/>
      <c r="C743" s="604"/>
      <c r="D743" s="604"/>
      <c r="E743" s="604"/>
      <c r="F743" s="604"/>
      <c r="G743" s="604"/>
      <c r="H743" s="604"/>
      <c r="I743" s="604"/>
      <c r="J743" s="604"/>
      <c r="K743" s="604"/>
      <c r="L743" s="604"/>
      <c r="M743" s="604"/>
      <c r="N743" s="604"/>
      <c r="O743" s="673"/>
      <c r="P743" s="673"/>
      <c r="Q743" s="673"/>
      <c r="R743" s="673"/>
      <c r="S743" s="673"/>
      <c r="T743" s="673"/>
      <c r="U743" s="673"/>
      <c r="V743" s="673"/>
      <c r="W743" s="673"/>
      <c r="X743" s="673"/>
      <c r="Y743" s="673"/>
      <c r="Z743" s="673"/>
      <c r="AA743" s="673"/>
      <c r="AB743" s="673"/>
    </row>
    <row r="744" customFormat="false" ht="15" hidden="false" customHeight="false" outlineLevel="0" collapsed="false">
      <c r="A744" s="673"/>
      <c r="B744" s="604"/>
      <c r="C744" s="604"/>
      <c r="D744" s="604"/>
      <c r="E744" s="604"/>
      <c r="F744" s="604"/>
      <c r="G744" s="604"/>
      <c r="H744" s="604"/>
      <c r="I744" s="604"/>
      <c r="J744" s="604"/>
      <c r="K744" s="604"/>
      <c r="L744" s="604"/>
      <c r="M744" s="604"/>
      <c r="N744" s="604"/>
      <c r="O744" s="673"/>
      <c r="P744" s="673"/>
      <c r="Q744" s="673"/>
      <c r="R744" s="673"/>
      <c r="S744" s="673"/>
      <c r="T744" s="673"/>
      <c r="U744" s="673"/>
      <c r="V744" s="673"/>
      <c r="W744" s="673"/>
      <c r="X744" s="673"/>
      <c r="Y744" s="673"/>
      <c r="Z744" s="673"/>
      <c r="AA744" s="673"/>
      <c r="AB744" s="673"/>
    </row>
    <row r="745" customFormat="false" ht="15" hidden="false" customHeight="false" outlineLevel="0" collapsed="false">
      <c r="A745" s="673"/>
      <c r="B745" s="604"/>
      <c r="C745" s="604"/>
      <c r="D745" s="604"/>
      <c r="E745" s="604"/>
      <c r="F745" s="604"/>
      <c r="G745" s="604"/>
      <c r="H745" s="604"/>
      <c r="I745" s="604"/>
      <c r="J745" s="604"/>
      <c r="K745" s="604"/>
      <c r="L745" s="604"/>
      <c r="M745" s="604"/>
      <c r="N745" s="604"/>
      <c r="O745" s="673"/>
      <c r="P745" s="673"/>
      <c r="Q745" s="673"/>
      <c r="R745" s="673"/>
      <c r="S745" s="673"/>
      <c r="T745" s="673"/>
      <c r="U745" s="673"/>
      <c r="V745" s="673"/>
      <c r="W745" s="673"/>
      <c r="X745" s="673"/>
      <c r="Y745" s="673"/>
      <c r="Z745" s="673"/>
      <c r="AA745" s="673"/>
      <c r="AB745" s="673"/>
    </row>
    <row r="746" customFormat="false" ht="15" hidden="false" customHeight="false" outlineLevel="0" collapsed="false">
      <c r="A746" s="673"/>
      <c r="B746" s="604"/>
      <c r="C746" s="604"/>
      <c r="D746" s="604"/>
      <c r="E746" s="604"/>
      <c r="F746" s="604"/>
      <c r="G746" s="604"/>
      <c r="H746" s="604"/>
      <c r="I746" s="604"/>
      <c r="J746" s="604"/>
      <c r="K746" s="604"/>
      <c r="L746" s="604"/>
      <c r="M746" s="604"/>
      <c r="N746" s="604"/>
      <c r="O746" s="673"/>
      <c r="P746" s="673"/>
      <c r="Q746" s="673"/>
      <c r="R746" s="673"/>
      <c r="S746" s="673"/>
      <c r="T746" s="673"/>
      <c r="U746" s="673"/>
      <c r="V746" s="673"/>
      <c r="W746" s="673"/>
      <c r="X746" s="673"/>
      <c r="Y746" s="673"/>
      <c r="Z746" s="673"/>
      <c r="AA746" s="673"/>
      <c r="AB746" s="673"/>
    </row>
    <row r="747" customFormat="false" ht="15" hidden="false" customHeight="false" outlineLevel="0" collapsed="false">
      <c r="A747" s="673"/>
      <c r="B747" s="604"/>
      <c r="C747" s="604"/>
      <c r="D747" s="604"/>
      <c r="E747" s="604"/>
      <c r="F747" s="604"/>
      <c r="G747" s="604"/>
      <c r="H747" s="604"/>
      <c r="I747" s="604"/>
      <c r="J747" s="604"/>
      <c r="K747" s="604"/>
      <c r="L747" s="604"/>
      <c r="M747" s="604"/>
      <c r="N747" s="604"/>
      <c r="O747" s="673"/>
      <c r="P747" s="673"/>
      <c r="Q747" s="673"/>
      <c r="R747" s="673"/>
      <c r="S747" s="673"/>
      <c r="T747" s="673"/>
      <c r="U747" s="673"/>
      <c r="V747" s="673"/>
      <c r="W747" s="673"/>
      <c r="X747" s="673"/>
      <c r="Y747" s="673"/>
      <c r="Z747" s="673"/>
      <c r="AA747" s="673"/>
      <c r="AB747" s="673"/>
    </row>
    <row r="748" customFormat="false" ht="15" hidden="false" customHeight="false" outlineLevel="0" collapsed="false">
      <c r="A748" s="673"/>
      <c r="B748" s="604"/>
      <c r="C748" s="604"/>
      <c r="D748" s="604"/>
      <c r="E748" s="604"/>
      <c r="F748" s="604"/>
      <c r="G748" s="604"/>
      <c r="H748" s="604"/>
      <c r="I748" s="604"/>
      <c r="J748" s="604"/>
      <c r="K748" s="604"/>
      <c r="L748" s="604"/>
      <c r="M748" s="604"/>
      <c r="N748" s="604"/>
      <c r="O748" s="673"/>
      <c r="P748" s="673"/>
      <c r="Q748" s="673"/>
      <c r="R748" s="673"/>
      <c r="S748" s="673"/>
      <c r="T748" s="673"/>
      <c r="U748" s="673"/>
      <c r="V748" s="673"/>
      <c r="W748" s="673"/>
      <c r="X748" s="673"/>
      <c r="Y748" s="673"/>
      <c r="Z748" s="673"/>
      <c r="AA748" s="673"/>
      <c r="AB748" s="673"/>
    </row>
    <row r="749" customFormat="false" ht="15" hidden="false" customHeight="false" outlineLevel="0" collapsed="false">
      <c r="A749" s="673"/>
      <c r="B749" s="604"/>
      <c r="C749" s="604"/>
      <c r="D749" s="604"/>
      <c r="E749" s="604"/>
      <c r="F749" s="604"/>
      <c r="G749" s="604"/>
      <c r="H749" s="604"/>
      <c r="I749" s="604"/>
      <c r="J749" s="604"/>
      <c r="K749" s="604"/>
      <c r="L749" s="604"/>
      <c r="M749" s="604"/>
      <c r="N749" s="604"/>
      <c r="O749" s="673"/>
      <c r="P749" s="673"/>
      <c r="Q749" s="673"/>
      <c r="R749" s="673"/>
      <c r="S749" s="673"/>
      <c r="T749" s="673"/>
      <c r="U749" s="673"/>
      <c r="V749" s="673"/>
      <c r="W749" s="673"/>
      <c r="X749" s="673"/>
      <c r="Y749" s="673"/>
      <c r="Z749" s="673"/>
      <c r="AA749" s="673"/>
      <c r="AB749" s="673"/>
    </row>
    <row r="750" customFormat="false" ht="15" hidden="false" customHeight="false" outlineLevel="0" collapsed="false">
      <c r="A750" s="673"/>
      <c r="B750" s="604"/>
      <c r="C750" s="604"/>
      <c r="D750" s="604"/>
      <c r="E750" s="604"/>
      <c r="F750" s="604"/>
      <c r="G750" s="604"/>
      <c r="H750" s="604"/>
      <c r="I750" s="604"/>
      <c r="J750" s="604"/>
      <c r="K750" s="604"/>
      <c r="L750" s="604"/>
      <c r="M750" s="604"/>
      <c r="N750" s="604"/>
      <c r="O750" s="673"/>
      <c r="P750" s="673"/>
      <c r="Q750" s="673"/>
      <c r="R750" s="673"/>
      <c r="S750" s="673"/>
      <c r="T750" s="673"/>
      <c r="U750" s="673"/>
      <c r="V750" s="673"/>
      <c r="W750" s="673"/>
      <c r="X750" s="673"/>
      <c r="Y750" s="673"/>
      <c r="Z750" s="673"/>
      <c r="AA750" s="673"/>
      <c r="AB750" s="673"/>
    </row>
    <row r="751" customFormat="false" ht="15" hidden="false" customHeight="false" outlineLevel="0" collapsed="false">
      <c r="A751" s="673"/>
      <c r="B751" s="604"/>
      <c r="C751" s="604"/>
      <c r="D751" s="604"/>
      <c r="E751" s="604"/>
      <c r="F751" s="604"/>
      <c r="G751" s="604"/>
      <c r="H751" s="604"/>
      <c r="I751" s="604"/>
      <c r="J751" s="604"/>
      <c r="K751" s="604"/>
      <c r="L751" s="604"/>
      <c r="M751" s="604"/>
      <c r="N751" s="604"/>
      <c r="O751" s="673"/>
      <c r="P751" s="673"/>
      <c r="Q751" s="673"/>
      <c r="R751" s="673"/>
      <c r="S751" s="673"/>
      <c r="T751" s="673"/>
      <c r="U751" s="673"/>
      <c r="V751" s="673"/>
      <c r="W751" s="673"/>
      <c r="X751" s="673"/>
      <c r="Y751" s="673"/>
      <c r="Z751" s="673"/>
      <c r="AA751" s="673"/>
      <c r="AB751" s="673"/>
    </row>
    <row r="752" customFormat="false" ht="15" hidden="false" customHeight="false" outlineLevel="0" collapsed="false">
      <c r="A752" s="673"/>
      <c r="B752" s="604"/>
      <c r="C752" s="604"/>
      <c r="D752" s="604"/>
      <c r="E752" s="604"/>
      <c r="F752" s="604"/>
      <c r="G752" s="604"/>
      <c r="H752" s="604"/>
      <c r="I752" s="604"/>
      <c r="J752" s="604"/>
      <c r="K752" s="604"/>
      <c r="L752" s="604"/>
      <c r="M752" s="604"/>
      <c r="N752" s="604"/>
      <c r="O752" s="673"/>
      <c r="P752" s="673"/>
      <c r="Q752" s="673"/>
      <c r="R752" s="673"/>
      <c r="S752" s="673"/>
      <c r="T752" s="673"/>
      <c r="U752" s="673"/>
      <c r="V752" s="673"/>
      <c r="W752" s="673"/>
      <c r="X752" s="673"/>
      <c r="Y752" s="673"/>
      <c r="Z752" s="673"/>
      <c r="AA752" s="673"/>
      <c r="AB752" s="673"/>
    </row>
    <row r="753" customFormat="false" ht="15" hidden="false" customHeight="false" outlineLevel="0" collapsed="false">
      <c r="A753" s="673"/>
      <c r="B753" s="604"/>
      <c r="C753" s="604"/>
      <c r="D753" s="604"/>
      <c r="E753" s="604"/>
      <c r="F753" s="604"/>
      <c r="G753" s="604"/>
      <c r="H753" s="604"/>
      <c r="I753" s="604"/>
      <c r="J753" s="604"/>
      <c r="K753" s="604"/>
      <c r="L753" s="604"/>
      <c r="M753" s="604"/>
      <c r="N753" s="604"/>
      <c r="O753" s="673"/>
      <c r="P753" s="673"/>
      <c r="Q753" s="673"/>
      <c r="R753" s="673"/>
      <c r="S753" s="673"/>
      <c r="T753" s="673"/>
      <c r="U753" s="673"/>
      <c r="V753" s="673"/>
      <c r="W753" s="673"/>
      <c r="X753" s="673"/>
      <c r="Y753" s="673"/>
      <c r="Z753" s="673"/>
      <c r="AA753" s="673"/>
      <c r="AB753" s="673"/>
    </row>
    <row r="754" customFormat="false" ht="15" hidden="false" customHeight="false" outlineLevel="0" collapsed="false">
      <c r="A754" s="673"/>
      <c r="B754" s="604"/>
      <c r="C754" s="604"/>
      <c r="D754" s="604"/>
      <c r="E754" s="604"/>
      <c r="F754" s="604"/>
      <c r="G754" s="604"/>
      <c r="H754" s="604"/>
      <c r="I754" s="604"/>
      <c r="J754" s="604"/>
      <c r="K754" s="604"/>
      <c r="L754" s="604"/>
      <c r="M754" s="604"/>
      <c r="N754" s="604"/>
      <c r="O754" s="673"/>
      <c r="P754" s="673"/>
      <c r="Q754" s="673"/>
      <c r="R754" s="673"/>
      <c r="S754" s="673"/>
      <c r="T754" s="673"/>
      <c r="U754" s="673"/>
      <c r="V754" s="673"/>
      <c r="W754" s="673"/>
      <c r="X754" s="673"/>
      <c r="Y754" s="673"/>
      <c r="Z754" s="673"/>
      <c r="AA754" s="673"/>
      <c r="AB754" s="673"/>
    </row>
    <row r="755" customFormat="false" ht="15" hidden="false" customHeight="false" outlineLevel="0" collapsed="false">
      <c r="A755" s="673"/>
      <c r="B755" s="604"/>
      <c r="C755" s="604"/>
      <c r="D755" s="604"/>
      <c r="E755" s="604"/>
      <c r="F755" s="604"/>
      <c r="G755" s="604"/>
      <c r="H755" s="604"/>
      <c r="I755" s="604"/>
      <c r="J755" s="604"/>
      <c r="K755" s="604"/>
      <c r="L755" s="604"/>
      <c r="M755" s="604"/>
      <c r="N755" s="604"/>
      <c r="O755" s="673"/>
      <c r="P755" s="673"/>
      <c r="Q755" s="673"/>
      <c r="R755" s="673"/>
      <c r="S755" s="673"/>
      <c r="T755" s="673"/>
      <c r="U755" s="673"/>
      <c r="V755" s="673"/>
      <c r="W755" s="673"/>
      <c r="X755" s="673"/>
      <c r="Y755" s="673"/>
      <c r="Z755" s="673"/>
      <c r="AA755" s="673"/>
      <c r="AB755" s="673"/>
    </row>
    <row r="756" customFormat="false" ht="15" hidden="false" customHeight="false" outlineLevel="0" collapsed="false">
      <c r="A756" s="673"/>
      <c r="B756" s="604"/>
      <c r="C756" s="604"/>
      <c r="D756" s="604"/>
      <c r="E756" s="604"/>
      <c r="F756" s="604"/>
      <c r="G756" s="604"/>
      <c r="H756" s="604"/>
      <c r="I756" s="604"/>
      <c r="J756" s="604"/>
      <c r="K756" s="604"/>
      <c r="L756" s="604"/>
      <c r="M756" s="604"/>
      <c r="N756" s="604"/>
      <c r="O756" s="673"/>
      <c r="P756" s="673"/>
      <c r="Q756" s="673"/>
      <c r="R756" s="673"/>
      <c r="S756" s="673"/>
      <c r="T756" s="673"/>
      <c r="U756" s="673"/>
      <c r="V756" s="673"/>
      <c r="W756" s="673"/>
      <c r="X756" s="673"/>
      <c r="Y756" s="673"/>
      <c r="Z756" s="673"/>
      <c r="AA756" s="673"/>
      <c r="AB756" s="673"/>
    </row>
    <row r="757" customFormat="false" ht="15" hidden="false" customHeight="false" outlineLevel="0" collapsed="false">
      <c r="A757" s="673"/>
      <c r="B757" s="604"/>
      <c r="C757" s="604"/>
      <c r="D757" s="604"/>
      <c r="E757" s="604"/>
      <c r="F757" s="604"/>
      <c r="G757" s="604"/>
      <c r="H757" s="604"/>
      <c r="I757" s="604"/>
      <c r="J757" s="604"/>
      <c r="K757" s="604"/>
      <c r="L757" s="604"/>
      <c r="M757" s="604"/>
      <c r="N757" s="604"/>
      <c r="O757" s="673"/>
      <c r="P757" s="673"/>
      <c r="Q757" s="673"/>
      <c r="R757" s="673"/>
      <c r="S757" s="673"/>
      <c r="T757" s="673"/>
      <c r="U757" s="673"/>
      <c r="V757" s="673"/>
      <c r="W757" s="673"/>
      <c r="X757" s="673"/>
      <c r="Y757" s="673"/>
      <c r="Z757" s="673"/>
      <c r="AA757" s="673"/>
      <c r="AB757" s="673"/>
    </row>
    <row r="758" customFormat="false" ht="15" hidden="false" customHeight="false" outlineLevel="0" collapsed="false">
      <c r="A758" s="673"/>
      <c r="B758" s="604"/>
      <c r="C758" s="604"/>
      <c r="D758" s="604"/>
      <c r="E758" s="604"/>
      <c r="F758" s="604"/>
      <c r="G758" s="604"/>
      <c r="H758" s="604"/>
      <c r="I758" s="604"/>
      <c r="J758" s="604"/>
      <c r="K758" s="604"/>
      <c r="L758" s="604"/>
      <c r="M758" s="604"/>
      <c r="N758" s="604"/>
      <c r="O758" s="673"/>
      <c r="P758" s="673"/>
      <c r="Q758" s="673"/>
      <c r="R758" s="673"/>
      <c r="S758" s="673"/>
      <c r="T758" s="673"/>
      <c r="U758" s="673"/>
      <c r="V758" s="673"/>
      <c r="W758" s="673"/>
      <c r="X758" s="673"/>
      <c r="Y758" s="673"/>
      <c r="Z758" s="673"/>
      <c r="AA758" s="673"/>
      <c r="AB758" s="673"/>
    </row>
    <row r="759" customFormat="false" ht="15" hidden="false" customHeight="false" outlineLevel="0" collapsed="false">
      <c r="A759" s="673"/>
      <c r="B759" s="604"/>
      <c r="C759" s="604"/>
      <c r="D759" s="604"/>
      <c r="E759" s="604"/>
      <c r="F759" s="604"/>
      <c r="G759" s="604"/>
      <c r="H759" s="604"/>
      <c r="I759" s="604"/>
      <c r="J759" s="604"/>
      <c r="K759" s="604"/>
      <c r="L759" s="604"/>
      <c r="M759" s="604"/>
      <c r="N759" s="604"/>
      <c r="O759" s="673"/>
      <c r="P759" s="673"/>
      <c r="Q759" s="673"/>
      <c r="R759" s="673"/>
      <c r="S759" s="673"/>
      <c r="T759" s="673"/>
      <c r="U759" s="673"/>
      <c r="V759" s="673"/>
      <c r="W759" s="673"/>
      <c r="X759" s="673"/>
      <c r="Y759" s="673"/>
      <c r="Z759" s="673"/>
      <c r="AA759" s="673"/>
      <c r="AB759" s="673"/>
    </row>
    <row r="760" customFormat="false" ht="15" hidden="false" customHeight="false" outlineLevel="0" collapsed="false">
      <c r="A760" s="673"/>
      <c r="B760" s="604"/>
      <c r="C760" s="604"/>
      <c r="D760" s="604"/>
      <c r="E760" s="604"/>
      <c r="F760" s="604"/>
      <c r="G760" s="604"/>
      <c r="H760" s="604"/>
      <c r="I760" s="604"/>
      <c r="J760" s="604"/>
      <c r="K760" s="604"/>
      <c r="L760" s="604"/>
      <c r="M760" s="604"/>
      <c r="N760" s="604"/>
      <c r="O760" s="673"/>
      <c r="P760" s="673"/>
      <c r="Q760" s="673"/>
      <c r="R760" s="673"/>
      <c r="S760" s="673"/>
      <c r="T760" s="673"/>
      <c r="U760" s="673"/>
      <c r="V760" s="673"/>
      <c r="W760" s="673"/>
      <c r="X760" s="673"/>
      <c r="Y760" s="673"/>
      <c r="Z760" s="673"/>
      <c r="AA760" s="673"/>
      <c r="AB760" s="673"/>
    </row>
    <row r="761" customFormat="false" ht="15" hidden="false" customHeight="false" outlineLevel="0" collapsed="false">
      <c r="A761" s="673"/>
      <c r="B761" s="604"/>
      <c r="C761" s="604"/>
      <c r="D761" s="604"/>
      <c r="E761" s="604"/>
      <c r="F761" s="604"/>
      <c r="G761" s="604"/>
      <c r="H761" s="604"/>
      <c r="I761" s="604"/>
      <c r="J761" s="604"/>
      <c r="K761" s="604"/>
      <c r="L761" s="604"/>
      <c r="M761" s="604"/>
      <c r="N761" s="604"/>
      <c r="O761" s="673"/>
      <c r="P761" s="673"/>
      <c r="Q761" s="673"/>
      <c r="R761" s="673"/>
      <c r="S761" s="673"/>
      <c r="T761" s="673"/>
      <c r="U761" s="673"/>
      <c r="V761" s="673"/>
      <c r="W761" s="673"/>
      <c r="X761" s="673"/>
      <c r="Y761" s="673"/>
      <c r="Z761" s="673"/>
      <c r="AA761" s="673"/>
      <c r="AB761" s="673"/>
    </row>
    <row r="762" customFormat="false" ht="15" hidden="false" customHeight="false" outlineLevel="0" collapsed="false">
      <c r="A762" s="673"/>
      <c r="B762" s="604"/>
      <c r="C762" s="604"/>
      <c r="D762" s="604"/>
      <c r="E762" s="604"/>
      <c r="F762" s="604"/>
      <c r="G762" s="604"/>
      <c r="H762" s="604"/>
      <c r="I762" s="604"/>
      <c r="J762" s="604"/>
      <c r="K762" s="604"/>
      <c r="L762" s="604"/>
      <c r="M762" s="604"/>
      <c r="N762" s="604"/>
      <c r="O762" s="673"/>
      <c r="P762" s="673"/>
      <c r="Q762" s="673"/>
      <c r="R762" s="673"/>
      <c r="S762" s="673"/>
      <c r="T762" s="673"/>
      <c r="U762" s="673"/>
      <c r="V762" s="673"/>
      <c r="W762" s="673"/>
      <c r="X762" s="673"/>
      <c r="Y762" s="673"/>
      <c r="Z762" s="673"/>
      <c r="AA762" s="673"/>
      <c r="AB762" s="673"/>
    </row>
    <row r="763" customFormat="false" ht="15" hidden="false" customHeight="false" outlineLevel="0" collapsed="false">
      <c r="A763" s="673"/>
      <c r="B763" s="604"/>
      <c r="C763" s="604"/>
      <c r="D763" s="604"/>
      <c r="E763" s="604"/>
      <c r="F763" s="604"/>
      <c r="G763" s="604"/>
      <c r="H763" s="604"/>
      <c r="I763" s="604"/>
      <c r="J763" s="604"/>
      <c r="K763" s="604"/>
      <c r="L763" s="604"/>
      <c r="M763" s="604"/>
      <c r="N763" s="604"/>
      <c r="O763" s="673"/>
      <c r="P763" s="673"/>
      <c r="Q763" s="673"/>
      <c r="R763" s="673"/>
      <c r="S763" s="673"/>
      <c r="T763" s="673"/>
      <c r="U763" s="673"/>
      <c r="V763" s="673"/>
      <c r="W763" s="673"/>
      <c r="X763" s="673"/>
      <c r="Y763" s="673"/>
      <c r="Z763" s="673"/>
      <c r="AA763" s="673"/>
      <c r="AB763" s="673"/>
    </row>
    <row r="764" customFormat="false" ht="15" hidden="false" customHeight="false" outlineLevel="0" collapsed="false">
      <c r="A764" s="673"/>
      <c r="B764" s="604"/>
      <c r="C764" s="604"/>
      <c r="D764" s="604"/>
      <c r="E764" s="604"/>
      <c r="F764" s="604"/>
      <c r="G764" s="604"/>
      <c r="H764" s="604"/>
      <c r="I764" s="604"/>
      <c r="J764" s="604"/>
      <c r="K764" s="604"/>
      <c r="L764" s="604"/>
      <c r="M764" s="604"/>
      <c r="N764" s="604"/>
      <c r="O764" s="673"/>
      <c r="P764" s="673"/>
      <c r="Q764" s="673"/>
      <c r="R764" s="673"/>
      <c r="S764" s="673"/>
      <c r="T764" s="673"/>
      <c r="U764" s="673"/>
      <c r="V764" s="673"/>
      <c r="W764" s="673"/>
      <c r="X764" s="673"/>
      <c r="Y764" s="673"/>
      <c r="Z764" s="673"/>
      <c r="AA764" s="673"/>
      <c r="AB764" s="673"/>
    </row>
    <row r="765" customFormat="false" ht="15" hidden="false" customHeight="false" outlineLevel="0" collapsed="false">
      <c r="A765" s="673"/>
      <c r="B765" s="604"/>
      <c r="C765" s="604"/>
      <c r="D765" s="604"/>
      <c r="E765" s="604"/>
      <c r="F765" s="604"/>
      <c r="G765" s="604"/>
      <c r="H765" s="604"/>
      <c r="I765" s="604"/>
      <c r="J765" s="604"/>
      <c r="K765" s="604"/>
      <c r="L765" s="604"/>
      <c r="M765" s="604"/>
      <c r="N765" s="604"/>
      <c r="O765" s="673"/>
      <c r="P765" s="673"/>
      <c r="Q765" s="673"/>
      <c r="R765" s="673"/>
      <c r="S765" s="673"/>
      <c r="T765" s="673"/>
      <c r="U765" s="673"/>
      <c r="V765" s="673"/>
      <c r="W765" s="673"/>
      <c r="X765" s="673"/>
      <c r="Y765" s="673"/>
      <c r="Z765" s="673"/>
      <c r="AA765" s="673"/>
      <c r="AB765" s="673"/>
    </row>
    <row r="766" customFormat="false" ht="15" hidden="false" customHeight="false" outlineLevel="0" collapsed="false">
      <c r="A766" s="673"/>
      <c r="B766" s="604"/>
      <c r="C766" s="604"/>
      <c r="D766" s="604"/>
      <c r="E766" s="604"/>
      <c r="F766" s="604"/>
      <c r="G766" s="604"/>
      <c r="H766" s="604"/>
      <c r="I766" s="604"/>
      <c r="J766" s="604"/>
      <c r="K766" s="604"/>
      <c r="L766" s="604"/>
      <c r="M766" s="604"/>
      <c r="N766" s="604"/>
      <c r="O766" s="673"/>
      <c r="P766" s="673"/>
      <c r="Q766" s="673"/>
      <c r="R766" s="673"/>
      <c r="S766" s="673"/>
      <c r="T766" s="673"/>
      <c r="U766" s="673"/>
      <c r="V766" s="673"/>
      <c r="W766" s="673"/>
      <c r="X766" s="673"/>
      <c r="Y766" s="673"/>
      <c r="Z766" s="673"/>
      <c r="AA766" s="673"/>
      <c r="AB766" s="673"/>
    </row>
    <row r="767" customFormat="false" ht="15" hidden="false" customHeight="false" outlineLevel="0" collapsed="false">
      <c r="A767" s="673"/>
      <c r="B767" s="604"/>
      <c r="C767" s="604"/>
      <c r="D767" s="604"/>
      <c r="E767" s="604"/>
      <c r="F767" s="604"/>
      <c r="G767" s="604"/>
      <c r="H767" s="604"/>
      <c r="I767" s="604"/>
      <c r="J767" s="604"/>
      <c r="K767" s="604"/>
      <c r="L767" s="604"/>
      <c r="M767" s="604"/>
      <c r="N767" s="604"/>
      <c r="O767" s="673"/>
      <c r="P767" s="673"/>
      <c r="Q767" s="673"/>
      <c r="R767" s="673"/>
      <c r="S767" s="673"/>
      <c r="T767" s="673"/>
      <c r="U767" s="673"/>
      <c r="V767" s="673"/>
      <c r="W767" s="673"/>
      <c r="X767" s="673"/>
      <c r="Y767" s="673"/>
      <c r="Z767" s="673"/>
      <c r="AA767" s="673"/>
      <c r="AB767" s="673"/>
    </row>
    <row r="768" customFormat="false" ht="15" hidden="false" customHeight="false" outlineLevel="0" collapsed="false">
      <c r="A768" s="673"/>
      <c r="B768" s="604"/>
      <c r="C768" s="604"/>
      <c r="D768" s="604"/>
      <c r="E768" s="604"/>
      <c r="F768" s="604"/>
      <c r="G768" s="604"/>
      <c r="H768" s="604"/>
      <c r="I768" s="604"/>
      <c r="J768" s="604"/>
      <c r="K768" s="604"/>
      <c r="L768" s="604"/>
      <c r="M768" s="604"/>
      <c r="N768" s="604"/>
      <c r="O768" s="673"/>
      <c r="P768" s="673"/>
      <c r="Q768" s="673"/>
      <c r="R768" s="673"/>
      <c r="S768" s="673"/>
      <c r="T768" s="673"/>
      <c r="U768" s="673"/>
      <c r="V768" s="673"/>
      <c r="W768" s="673"/>
      <c r="X768" s="673"/>
      <c r="Y768" s="673"/>
      <c r="Z768" s="673"/>
      <c r="AA768" s="673"/>
      <c r="AB768" s="673"/>
    </row>
    <row r="769" customFormat="false" ht="15" hidden="false" customHeight="false" outlineLevel="0" collapsed="false">
      <c r="A769" s="673"/>
      <c r="B769" s="604"/>
      <c r="C769" s="604"/>
      <c r="D769" s="604"/>
      <c r="E769" s="604"/>
      <c r="F769" s="604"/>
      <c r="G769" s="604"/>
      <c r="H769" s="604"/>
      <c r="I769" s="604"/>
      <c r="J769" s="604"/>
      <c r="K769" s="604"/>
      <c r="L769" s="604"/>
      <c r="M769" s="604"/>
      <c r="N769" s="604"/>
      <c r="O769" s="673"/>
      <c r="P769" s="673"/>
      <c r="Q769" s="673"/>
      <c r="R769" s="673"/>
      <c r="S769" s="673"/>
      <c r="T769" s="673"/>
      <c r="U769" s="673"/>
      <c r="V769" s="673"/>
      <c r="W769" s="673"/>
      <c r="X769" s="673"/>
      <c r="Y769" s="673"/>
      <c r="Z769" s="673"/>
      <c r="AA769" s="673"/>
      <c r="AB769" s="673"/>
    </row>
    <row r="770" customFormat="false" ht="15" hidden="false" customHeight="false" outlineLevel="0" collapsed="false">
      <c r="A770" s="673"/>
      <c r="B770" s="604"/>
      <c r="C770" s="604"/>
      <c r="D770" s="604"/>
      <c r="E770" s="604"/>
      <c r="F770" s="604"/>
      <c r="G770" s="604"/>
      <c r="H770" s="604"/>
      <c r="I770" s="604"/>
      <c r="J770" s="604"/>
      <c r="K770" s="604"/>
      <c r="L770" s="604"/>
      <c r="M770" s="604"/>
      <c r="N770" s="604"/>
      <c r="O770" s="673"/>
      <c r="P770" s="673"/>
      <c r="Q770" s="673"/>
      <c r="R770" s="673"/>
      <c r="S770" s="673"/>
      <c r="T770" s="673"/>
      <c r="U770" s="673"/>
      <c r="V770" s="673"/>
      <c r="W770" s="673"/>
      <c r="X770" s="673"/>
      <c r="Y770" s="673"/>
      <c r="Z770" s="673"/>
      <c r="AA770" s="673"/>
      <c r="AB770" s="673"/>
    </row>
    <row r="771" customFormat="false" ht="15" hidden="false" customHeight="false" outlineLevel="0" collapsed="false">
      <c r="A771" s="673"/>
      <c r="B771" s="604"/>
      <c r="C771" s="604"/>
      <c r="D771" s="604"/>
      <c r="E771" s="604"/>
      <c r="F771" s="604"/>
      <c r="G771" s="604"/>
      <c r="H771" s="604"/>
      <c r="I771" s="604"/>
      <c r="J771" s="604"/>
      <c r="K771" s="604"/>
      <c r="L771" s="604"/>
      <c r="M771" s="604"/>
      <c r="N771" s="604"/>
      <c r="O771" s="673"/>
      <c r="P771" s="673"/>
      <c r="Q771" s="673"/>
      <c r="R771" s="673"/>
      <c r="S771" s="673"/>
      <c r="T771" s="673"/>
      <c r="U771" s="673"/>
      <c r="V771" s="673"/>
      <c r="W771" s="673"/>
      <c r="X771" s="673"/>
      <c r="Y771" s="673"/>
      <c r="Z771" s="673"/>
      <c r="AA771" s="673"/>
      <c r="AB771" s="673"/>
    </row>
    <row r="772" customFormat="false" ht="15" hidden="false" customHeight="false" outlineLevel="0" collapsed="false">
      <c r="A772" s="673"/>
      <c r="B772" s="604"/>
      <c r="C772" s="604"/>
      <c r="D772" s="604"/>
      <c r="E772" s="604"/>
      <c r="F772" s="604"/>
      <c r="G772" s="604"/>
      <c r="H772" s="604"/>
      <c r="I772" s="604"/>
      <c r="J772" s="604"/>
      <c r="K772" s="604"/>
      <c r="L772" s="604"/>
      <c r="M772" s="604"/>
      <c r="N772" s="604"/>
      <c r="O772" s="673"/>
      <c r="P772" s="673"/>
      <c r="Q772" s="673"/>
      <c r="R772" s="673"/>
      <c r="S772" s="673"/>
      <c r="T772" s="673"/>
      <c r="U772" s="673"/>
      <c r="V772" s="673"/>
      <c r="W772" s="673"/>
      <c r="X772" s="673"/>
      <c r="Y772" s="673"/>
      <c r="Z772" s="673"/>
      <c r="AA772" s="673"/>
      <c r="AB772" s="673"/>
    </row>
    <row r="773" customFormat="false" ht="15" hidden="false" customHeight="false" outlineLevel="0" collapsed="false">
      <c r="A773" s="673"/>
      <c r="B773" s="604"/>
      <c r="C773" s="604"/>
      <c r="D773" s="604"/>
      <c r="E773" s="604"/>
      <c r="F773" s="604"/>
      <c r="G773" s="604"/>
      <c r="H773" s="604"/>
      <c r="I773" s="604"/>
      <c r="J773" s="604"/>
      <c r="K773" s="604"/>
      <c r="L773" s="604"/>
      <c r="M773" s="604"/>
      <c r="N773" s="604"/>
      <c r="O773" s="673"/>
      <c r="P773" s="673"/>
      <c r="Q773" s="673"/>
      <c r="R773" s="673"/>
      <c r="S773" s="673"/>
      <c r="T773" s="673"/>
      <c r="U773" s="673"/>
      <c r="V773" s="673"/>
      <c r="W773" s="673"/>
      <c r="X773" s="673"/>
      <c r="Y773" s="673"/>
      <c r="Z773" s="673"/>
      <c r="AA773" s="673"/>
      <c r="AB773" s="673"/>
    </row>
    <row r="774" customFormat="false" ht="15" hidden="false" customHeight="false" outlineLevel="0" collapsed="false">
      <c r="A774" s="673"/>
      <c r="B774" s="604"/>
      <c r="C774" s="604"/>
      <c r="D774" s="604"/>
      <c r="E774" s="604"/>
      <c r="F774" s="604"/>
      <c r="G774" s="604"/>
      <c r="H774" s="604"/>
      <c r="I774" s="604"/>
      <c r="J774" s="604"/>
      <c r="K774" s="604"/>
      <c r="L774" s="604"/>
      <c r="M774" s="604"/>
      <c r="N774" s="604"/>
      <c r="O774" s="673"/>
      <c r="P774" s="673"/>
      <c r="Q774" s="673"/>
      <c r="R774" s="673"/>
      <c r="S774" s="673"/>
      <c r="T774" s="673"/>
      <c r="U774" s="673"/>
      <c r="V774" s="673"/>
      <c r="W774" s="673"/>
      <c r="X774" s="673"/>
      <c r="Y774" s="673"/>
      <c r="Z774" s="673"/>
      <c r="AA774" s="673"/>
      <c r="AB774" s="673"/>
    </row>
    <row r="775" customFormat="false" ht="15" hidden="false" customHeight="false" outlineLevel="0" collapsed="false">
      <c r="A775" s="673"/>
      <c r="B775" s="604"/>
      <c r="C775" s="604"/>
      <c r="D775" s="604"/>
      <c r="E775" s="604"/>
      <c r="F775" s="604"/>
      <c r="G775" s="604"/>
      <c r="H775" s="604"/>
      <c r="I775" s="604"/>
      <c r="J775" s="604"/>
      <c r="K775" s="604"/>
      <c r="L775" s="604"/>
      <c r="M775" s="604"/>
      <c r="N775" s="604"/>
      <c r="O775" s="673"/>
      <c r="P775" s="673"/>
      <c r="Q775" s="673"/>
      <c r="R775" s="673"/>
      <c r="S775" s="673"/>
      <c r="T775" s="673"/>
      <c r="U775" s="673"/>
      <c r="V775" s="673"/>
      <c r="W775" s="673"/>
      <c r="X775" s="673"/>
      <c r="Y775" s="673"/>
      <c r="Z775" s="673"/>
      <c r="AA775" s="673"/>
      <c r="AB775" s="673"/>
    </row>
    <row r="776" customFormat="false" ht="15" hidden="false" customHeight="false" outlineLevel="0" collapsed="false">
      <c r="A776" s="673"/>
      <c r="B776" s="604"/>
      <c r="C776" s="604"/>
      <c r="D776" s="604"/>
      <c r="E776" s="604"/>
      <c r="F776" s="604"/>
      <c r="G776" s="604"/>
      <c r="H776" s="604"/>
      <c r="I776" s="604"/>
      <c r="J776" s="604"/>
      <c r="K776" s="604"/>
      <c r="L776" s="604"/>
      <c r="M776" s="604"/>
      <c r="N776" s="604"/>
      <c r="O776" s="673"/>
      <c r="P776" s="673"/>
      <c r="Q776" s="673"/>
      <c r="R776" s="673"/>
      <c r="S776" s="673"/>
      <c r="T776" s="673"/>
      <c r="U776" s="673"/>
      <c r="V776" s="673"/>
      <c r="W776" s="673"/>
      <c r="X776" s="673"/>
      <c r="Y776" s="673"/>
      <c r="Z776" s="673"/>
      <c r="AA776" s="673"/>
      <c r="AB776" s="673"/>
    </row>
    <row r="777" customFormat="false" ht="15" hidden="false" customHeight="false" outlineLevel="0" collapsed="false">
      <c r="A777" s="673"/>
      <c r="B777" s="604"/>
      <c r="C777" s="604"/>
      <c r="D777" s="604"/>
      <c r="E777" s="604"/>
      <c r="F777" s="604"/>
      <c r="G777" s="604"/>
      <c r="H777" s="604"/>
      <c r="I777" s="604"/>
      <c r="J777" s="604"/>
      <c r="K777" s="604"/>
      <c r="L777" s="604"/>
      <c r="M777" s="604"/>
      <c r="N777" s="604"/>
      <c r="O777" s="673"/>
      <c r="P777" s="673"/>
      <c r="Q777" s="673"/>
      <c r="R777" s="673"/>
      <c r="S777" s="673"/>
      <c r="T777" s="673"/>
      <c r="U777" s="673"/>
      <c r="V777" s="673"/>
      <c r="W777" s="673"/>
      <c r="X777" s="673"/>
      <c r="Y777" s="673"/>
      <c r="Z777" s="673"/>
      <c r="AA777" s="673"/>
      <c r="AB777" s="673"/>
    </row>
    <row r="778" customFormat="false" ht="15" hidden="false" customHeight="false" outlineLevel="0" collapsed="false">
      <c r="A778" s="673"/>
      <c r="B778" s="604"/>
      <c r="C778" s="604"/>
      <c r="D778" s="604"/>
      <c r="E778" s="604"/>
      <c r="F778" s="604"/>
      <c r="G778" s="604"/>
      <c r="H778" s="604"/>
      <c r="I778" s="604"/>
      <c r="J778" s="604"/>
      <c r="K778" s="604"/>
      <c r="L778" s="604"/>
      <c r="M778" s="604"/>
      <c r="N778" s="604"/>
      <c r="O778" s="673"/>
      <c r="P778" s="673"/>
      <c r="Q778" s="673"/>
      <c r="R778" s="673"/>
      <c r="S778" s="673"/>
      <c r="T778" s="673"/>
      <c r="U778" s="673"/>
      <c r="V778" s="673"/>
      <c r="W778" s="673"/>
      <c r="X778" s="673"/>
      <c r="Y778" s="673"/>
      <c r="Z778" s="673"/>
      <c r="AA778" s="673"/>
      <c r="AB778" s="673"/>
    </row>
    <row r="779" customFormat="false" ht="15" hidden="false" customHeight="false" outlineLevel="0" collapsed="false">
      <c r="A779" s="673"/>
      <c r="B779" s="604"/>
      <c r="C779" s="604"/>
      <c r="D779" s="604"/>
      <c r="E779" s="604"/>
      <c r="F779" s="604"/>
      <c r="G779" s="604"/>
      <c r="H779" s="604"/>
      <c r="I779" s="604"/>
      <c r="J779" s="604"/>
      <c r="K779" s="604"/>
      <c r="L779" s="604"/>
      <c r="M779" s="604"/>
      <c r="N779" s="604"/>
      <c r="O779" s="673"/>
      <c r="P779" s="673"/>
      <c r="Q779" s="673"/>
      <c r="R779" s="673"/>
      <c r="S779" s="673"/>
      <c r="T779" s="673"/>
      <c r="U779" s="673"/>
      <c r="V779" s="673"/>
      <c r="W779" s="673"/>
      <c r="X779" s="673"/>
      <c r="Y779" s="673"/>
      <c r="Z779" s="673"/>
      <c r="AA779" s="673"/>
      <c r="AB779" s="673"/>
    </row>
    <row r="780" customFormat="false" ht="15" hidden="false" customHeight="false" outlineLevel="0" collapsed="false">
      <c r="A780" s="673"/>
      <c r="B780" s="604"/>
      <c r="C780" s="604"/>
      <c r="D780" s="604"/>
      <c r="E780" s="604"/>
      <c r="F780" s="604"/>
      <c r="G780" s="604"/>
      <c r="H780" s="604"/>
      <c r="I780" s="604"/>
      <c r="J780" s="604"/>
      <c r="K780" s="604"/>
      <c r="L780" s="604"/>
      <c r="M780" s="604"/>
      <c r="N780" s="604"/>
      <c r="O780" s="673"/>
      <c r="P780" s="673"/>
      <c r="Q780" s="673"/>
      <c r="R780" s="673"/>
      <c r="S780" s="673"/>
      <c r="T780" s="673"/>
      <c r="U780" s="673"/>
      <c r="V780" s="673"/>
      <c r="W780" s="673"/>
      <c r="X780" s="673"/>
      <c r="Y780" s="673"/>
      <c r="Z780" s="673"/>
      <c r="AA780" s="673"/>
      <c r="AB780" s="673"/>
    </row>
    <row r="781" customFormat="false" ht="15" hidden="false" customHeight="false" outlineLevel="0" collapsed="false">
      <c r="A781" s="673"/>
      <c r="B781" s="604"/>
      <c r="C781" s="604"/>
      <c r="D781" s="604"/>
      <c r="E781" s="604"/>
      <c r="F781" s="604"/>
      <c r="G781" s="604"/>
      <c r="H781" s="604"/>
      <c r="I781" s="604"/>
      <c r="J781" s="604"/>
      <c r="K781" s="604"/>
      <c r="L781" s="604"/>
      <c r="M781" s="604"/>
      <c r="N781" s="604"/>
      <c r="O781" s="673"/>
      <c r="P781" s="673"/>
      <c r="Q781" s="673"/>
      <c r="R781" s="673"/>
      <c r="S781" s="673"/>
      <c r="T781" s="673"/>
      <c r="U781" s="673"/>
      <c r="V781" s="673"/>
      <c r="W781" s="673"/>
      <c r="X781" s="673"/>
      <c r="Y781" s="673"/>
      <c r="Z781" s="673"/>
      <c r="AA781" s="673"/>
      <c r="AB781" s="673"/>
    </row>
    <row r="782" customFormat="false" ht="15" hidden="false" customHeight="false" outlineLevel="0" collapsed="false">
      <c r="A782" s="673"/>
      <c r="B782" s="604"/>
      <c r="C782" s="604"/>
      <c r="D782" s="604"/>
      <c r="E782" s="604"/>
      <c r="F782" s="604"/>
      <c r="G782" s="604"/>
      <c r="H782" s="604"/>
      <c r="I782" s="604"/>
      <c r="J782" s="604"/>
      <c r="K782" s="604"/>
      <c r="L782" s="604"/>
      <c r="M782" s="604"/>
      <c r="N782" s="604"/>
      <c r="O782" s="673"/>
      <c r="P782" s="673"/>
      <c r="Q782" s="673"/>
      <c r="R782" s="673"/>
      <c r="S782" s="673"/>
      <c r="T782" s="673"/>
      <c r="U782" s="673"/>
      <c r="V782" s="673"/>
      <c r="W782" s="673"/>
      <c r="X782" s="673"/>
      <c r="Y782" s="673"/>
      <c r="Z782" s="673"/>
      <c r="AA782" s="673"/>
      <c r="AB782" s="673"/>
    </row>
    <row r="783" customFormat="false" ht="15" hidden="false" customHeight="false" outlineLevel="0" collapsed="false">
      <c r="A783" s="673"/>
      <c r="B783" s="604"/>
      <c r="C783" s="604"/>
      <c r="D783" s="604"/>
      <c r="E783" s="604"/>
      <c r="F783" s="604"/>
      <c r="G783" s="604"/>
      <c r="H783" s="604"/>
      <c r="I783" s="604"/>
      <c r="J783" s="604"/>
      <c r="K783" s="604"/>
      <c r="L783" s="604"/>
      <c r="M783" s="604"/>
      <c r="N783" s="604"/>
      <c r="O783" s="673"/>
      <c r="P783" s="673"/>
      <c r="Q783" s="673"/>
      <c r="R783" s="673"/>
      <c r="S783" s="673"/>
      <c r="T783" s="673"/>
      <c r="U783" s="673"/>
      <c r="V783" s="673"/>
      <c r="W783" s="673"/>
      <c r="X783" s="673"/>
      <c r="Y783" s="673"/>
      <c r="Z783" s="673"/>
      <c r="AA783" s="673"/>
      <c r="AB783" s="673"/>
    </row>
    <row r="784" customFormat="false" ht="15" hidden="false" customHeight="false" outlineLevel="0" collapsed="false">
      <c r="A784" s="673"/>
      <c r="B784" s="604"/>
      <c r="C784" s="604"/>
      <c r="D784" s="604"/>
      <c r="E784" s="604"/>
      <c r="F784" s="604"/>
      <c r="G784" s="604"/>
      <c r="H784" s="604"/>
      <c r="I784" s="604"/>
      <c r="J784" s="604"/>
      <c r="K784" s="604"/>
      <c r="L784" s="604"/>
      <c r="M784" s="604"/>
      <c r="N784" s="604"/>
      <c r="O784" s="673"/>
      <c r="P784" s="673"/>
      <c r="Q784" s="673"/>
      <c r="R784" s="673"/>
      <c r="S784" s="673"/>
      <c r="T784" s="673"/>
      <c r="U784" s="673"/>
      <c r="V784" s="673"/>
      <c r="W784" s="673"/>
      <c r="X784" s="673"/>
      <c r="Y784" s="673"/>
      <c r="Z784" s="673"/>
      <c r="AA784" s="673"/>
      <c r="AB784" s="673"/>
    </row>
    <row r="785" customFormat="false" ht="15" hidden="false" customHeight="false" outlineLevel="0" collapsed="false">
      <c r="A785" s="673"/>
      <c r="B785" s="604"/>
      <c r="C785" s="604"/>
      <c r="D785" s="604"/>
      <c r="E785" s="604"/>
      <c r="F785" s="604"/>
      <c r="G785" s="604"/>
      <c r="H785" s="604"/>
      <c r="I785" s="604"/>
      <c r="J785" s="604"/>
      <c r="K785" s="604"/>
      <c r="L785" s="604"/>
      <c r="M785" s="604"/>
      <c r="N785" s="604"/>
      <c r="O785" s="673"/>
      <c r="P785" s="673"/>
      <c r="Q785" s="673"/>
      <c r="R785" s="673"/>
      <c r="S785" s="673"/>
      <c r="T785" s="673"/>
      <c r="U785" s="673"/>
      <c r="V785" s="673"/>
      <c r="W785" s="673"/>
      <c r="X785" s="673"/>
      <c r="Y785" s="673"/>
      <c r="Z785" s="673"/>
      <c r="AA785" s="673"/>
      <c r="AB785" s="673"/>
    </row>
    <row r="786" customFormat="false" ht="15" hidden="false" customHeight="false" outlineLevel="0" collapsed="false">
      <c r="A786" s="673"/>
      <c r="B786" s="604"/>
      <c r="C786" s="604"/>
      <c r="D786" s="604"/>
      <c r="E786" s="604"/>
      <c r="F786" s="604"/>
      <c r="G786" s="604"/>
      <c r="H786" s="604"/>
      <c r="I786" s="604"/>
      <c r="J786" s="604"/>
      <c r="K786" s="604"/>
      <c r="L786" s="604"/>
      <c r="M786" s="604"/>
      <c r="N786" s="604"/>
      <c r="O786" s="673"/>
      <c r="P786" s="673"/>
      <c r="Q786" s="673"/>
      <c r="R786" s="673"/>
      <c r="S786" s="673"/>
      <c r="T786" s="673"/>
      <c r="U786" s="673"/>
      <c r="V786" s="673"/>
      <c r="W786" s="673"/>
      <c r="X786" s="673"/>
      <c r="Y786" s="673"/>
      <c r="Z786" s="673"/>
      <c r="AA786" s="673"/>
      <c r="AB786" s="673"/>
    </row>
    <row r="787" customFormat="false" ht="15" hidden="false" customHeight="false" outlineLevel="0" collapsed="false">
      <c r="A787" s="673"/>
      <c r="B787" s="604"/>
      <c r="C787" s="604"/>
      <c r="D787" s="604"/>
      <c r="E787" s="604"/>
      <c r="F787" s="604"/>
      <c r="G787" s="604"/>
      <c r="H787" s="604"/>
      <c r="I787" s="604"/>
      <c r="J787" s="604"/>
      <c r="K787" s="604"/>
      <c r="L787" s="604"/>
      <c r="M787" s="604"/>
      <c r="N787" s="604"/>
      <c r="O787" s="673"/>
      <c r="P787" s="673"/>
      <c r="Q787" s="673"/>
      <c r="R787" s="673"/>
      <c r="S787" s="673"/>
      <c r="T787" s="673"/>
      <c r="U787" s="673"/>
      <c r="V787" s="673"/>
      <c r="W787" s="673"/>
      <c r="X787" s="673"/>
      <c r="Y787" s="673"/>
      <c r="Z787" s="673"/>
      <c r="AA787" s="673"/>
      <c r="AB787" s="673"/>
    </row>
    <row r="788" customFormat="false" ht="15" hidden="false" customHeight="false" outlineLevel="0" collapsed="false">
      <c r="A788" s="673"/>
      <c r="B788" s="604"/>
      <c r="C788" s="604"/>
      <c r="D788" s="604"/>
      <c r="E788" s="604"/>
      <c r="F788" s="604"/>
      <c r="G788" s="604"/>
      <c r="H788" s="604"/>
      <c r="I788" s="604"/>
      <c r="J788" s="604"/>
      <c r="K788" s="604"/>
      <c r="L788" s="604"/>
      <c r="M788" s="604"/>
      <c r="N788" s="604"/>
      <c r="O788" s="673"/>
      <c r="P788" s="673"/>
      <c r="Q788" s="673"/>
      <c r="R788" s="673"/>
      <c r="S788" s="673"/>
      <c r="T788" s="673"/>
      <c r="U788" s="673"/>
      <c r="V788" s="673"/>
      <c r="W788" s="673"/>
      <c r="X788" s="673"/>
      <c r="Y788" s="673"/>
      <c r="Z788" s="673"/>
      <c r="AA788" s="673"/>
      <c r="AB788" s="673"/>
    </row>
    <row r="789" customFormat="false" ht="15" hidden="false" customHeight="false" outlineLevel="0" collapsed="false">
      <c r="A789" s="673"/>
      <c r="B789" s="604"/>
      <c r="C789" s="604"/>
      <c r="D789" s="604"/>
      <c r="E789" s="604"/>
      <c r="F789" s="604"/>
      <c r="G789" s="604"/>
      <c r="H789" s="604"/>
      <c r="I789" s="604"/>
      <c r="J789" s="604"/>
      <c r="K789" s="604"/>
      <c r="L789" s="604"/>
      <c r="M789" s="604"/>
      <c r="N789" s="604"/>
      <c r="O789" s="673"/>
      <c r="P789" s="673"/>
      <c r="Q789" s="673"/>
      <c r="R789" s="673"/>
      <c r="S789" s="673"/>
      <c r="T789" s="673"/>
      <c r="U789" s="673"/>
      <c r="V789" s="673"/>
      <c r="W789" s="673"/>
      <c r="X789" s="673"/>
      <c r="Y789" s="673"/>
      <c r="Z789" s="673"/>
      <c r="AA789" s="673"/>
      <c r="AB789" s="673"/>
    </row>
    <row r="790" customFormat="false" ht="15" hidden="false" customHeight="false" outlineLevel="0" collapsed="false">
      <c r="A790" s="673"/>
      <c r="B790" s="604"/>
      <c r="C790" s="604"/>
      <c r="D790" s="604"/>
      <c r="E790" s="604"/>
      <c r="F790" s="604"/>
      <c r="G790" s="604"/>
      <c r="H790" s="604"/>
      <c r="I790" s="604"/>
      <c r="J790" s="604"/>
      <c r="K790" s="604"/>
      <c r="L790" s="604"/>
      <c r="M790" s="604"/>
      <c r="N790" s="604"/>
      <c r="O790" s="673"/>
      <c r="P790" s="673"/>
      <c r="Q790" s="673"/>
      <c r="R790" s="673"/>
      <c r="S790" s="673"/>
      <c r="T790" s="673"/>
      <c r="U790" s="673"/>
      <c r="V790" s="673"/>
      <c r="W790" s="673"/>
      <c r="X790" s="673"/>
      <c r="Y790" s="673"/>
      <c r="Z790" s="673"/>
      <c r="AA790" s="673"/>
      <c r="AB790" s="673"/>
    </row>
    <row r="791" customFormat="false" ht="15" hidden="false" customHeight="false" outlineLevel="0" collapsed="false">
      <c r="A791" s="673"/>
      <c r="B791" s="604"/>
      <c r="C791" s="604"/>
      <c r="D791" s="604"/>
      <c r="E791" s="604"/>
      <c r="F791" s="604"/>
      <c r="G791" s="604"/>
      <c r="H791" s="604"/>
      <c r="I791" s="604"/>
      <c r="J791" s="604"/>
      <c r="K791" s="604"/>
      <c r="L791" s="604"/>
      <c r="M791" s="604"/>
      <c r="N791" s="604"/>
      <c r="O791" s="673"/>
      <c r="P791" s="673"/>
      <c r="Q791" s="673"/>
      <c r="R791" s="673"/>
      <c r="S791" s="673"/>
      <c r="T791" s="673"/>
      <c r="U791" s="673"/>
      <c r="V791" s="673"/>
      <c r="W791" s="673"/>
      <c r="X791" s="673"/>
      <c r="Y791" s="673"/>
      <c r="Z791" s="673"/>
      <c r="AA791" s="673"/>
      <c r="AB791" s="673"/>
    </row>
    <row r="792" customFormat="false" ht="15" hidden="false" customHeight="false" outlineLevel="0" collapsed="false">
      <c r="A792" s="673"/>
      <c r="B792" s="604"/>
      <c r="C792" s="604"/>
      <c r="D792" s="604"/>
      <c r="E792" s="604"/>
      <c r="F792" s="604"/>
      <c r="G792" s="604"/>
      <c r="H792" s="604"/>
      <c r="I792" s="604"/>
      <c r="J792" s="604"/>
      <c r="K792" s="604"/>
      <c r="L792" s="604"/>
      <c r="M792" s="604"/>
      <c r="N792" s="604"/>
      <c r="O792" s="673"/>
      <c r="P792" s="673"/>
      <c r="Q792" s="673"/>
      <c r="R792" s="673"/>
      <c r="S792" s="673"/>
      <c r="T792" s="673"/>
      <c r="U792" s="673"/>
      <c r="V792" s="673"/>
      <c r="W792" s="673"/>
      <c r="X792" s="673"/>
      <c r="Y792" s="673"/>
      <c r="Z792" s="673"/>
      <c r="AA792" s="673"/>
      <c r="AB792" s="673"/>
    </row>
    <row r="793" customFormat="false" ht="15" hidden="false" customHeight="false" outlineLevel="0" collapsed="false">
      <c r="A793" s="673"/>
      <c r="B793" s="604"/>
      <c r="C793" s="604"/>
      <c r="D793" s="604"/>
      <c r="E793" s="604"/>
      <c r="F793" s="604"/>
      <c r="G793" s="604"/>
      <c r="H793" s="604"/>
      <c r="I793" s="604"/>
      <c r="J793" s="604"/>
      <c r="K793" s="604"/>
      <c r="L793" s="604"/>
      <c r="M793" s="604"/>
      <c r="N793" s="604"/>
      <c r="O793" s="673"/>
      <c r="P793" s="673"/>
      <c r="Q793" s="673"/>
      <c r="R793" s="673"/>
      <c r="S793" s="673"/>
      <c r="T793" s="673"/>
      <c r="U793" s="673"/>
      <c r="V793" s="673"/>
      <c r="W793" s="673"/>
      <c r="X793" s="673"/>
      <c r="Y793" s="673"/>
      <c r="Z793" s="673"/>
      <c r="AA793" s="673"/>
      <c r="AB793" s="673"/>
    </row>
    <row r="794" customFormat="false" ht="15" hidden="false" customHeight="false" outlineLevel="0" collapsed="false">
      <c r="A794" s="673"/>
      <c r="B794" s="604"/>
      <c r="C794" s="604"/>
      <c r="D794" s="604"/>
      <c r="E794" s="604"/>
      <c r="F794" s="604"/>
      <c r="G794" s="604"/>
      <c r="H794" s="604"/>
      <c r="I794" s="604"/>
      <c r="J794" s="604"/>
      <c r="K794" s="604"/>
      <c r="L794" s="604"/>
      <c r="M794" s="604"/>
      <c r="N794" s="604"/>
      <c r="O794" s="673"/>
      <c r="P794" s="673"/>
      <c r="Q794" s="673"/>
      <c r="R794" s="673"/>
      <c r="S794" s="673"/>
      <c r="T794" s="673"/>
      <c r="U794" s="673"/>
      <c r="V794" s="673"/>
      <c r="W794" s="673"/>
      <c r="X794" s="673"/>
      <c r="Y794" s="673"/>
      <c r="Z794" s="673"/>
      <c r="AA794" s="673"/>
      <c r="AB794" s="673"/>
    </row>
    <row r="795" customFormat="false" ht="15" hidden="false" customHeight="false" outlineLevel="0" collapsed="false">
      <c r="A795" s="673"/>
      <c r="B795" s="604"/>
      <c r="C795" s="604"/>
      <c r="D795" s="604"/>
      <c r="E795" s="604"/>
      <c r="F795" s="604"/>
      <c r="G795" s="604"/>
      <c r="H795" s="604"/>
      <c r="I795" s="604"/>
      <c r="J795" s="604"/>
      <c r="K795" s="604"/>
      <c r="L795" s="604"/>
      <c r="M795" s="604"/>
      <c r="N795" s="604"/>
      <c r="O795" s="673"/>
      <c r="P795" s="673"/>
      <c r="Q795" s="673"/>
      <c r="R795" s="673"/>
      <c r="S795" s="673"/>
      <c r="T795" s="673"/>
      <c r="U795" s="673"/>
      <c r="V795" s="673"/>
      <c r="W795" s="673"/>
      <c r="X795" s="673"/>
      <c r="Y795" s="673"/>
      <c r="Z795" s="673"/>
      <c r="AA795" s="673"/>
      <c r="AB795" s="673"/>
    </row>
    <row r="796" customFormat="false" ht="15" hidden="false" customHeight="false" outlineLevel="0" collapsed="false">
      <c r="A796" s="673"/>
      <c r="B796" s="604"/>
      <c r="C796" s="604"/>
      <c r="D796" s="604"/>
      <c r="E796" s="604"/>
      <c r="F796" s="604"/>
      <c r="G796" s="604"/>
      <c r="H796" s="604"/>
      <c r="I796" s="604"/>
      <c r="J796" s="604"/>
      <c r="K796" s="604"/>
      <c r="L796" s="604"/>
      <c r="M796" s="604"/>
      <c r="N796" s="604"/>
      <c r="O796" s="673"/>
      <c r="P796" s="673"/>
      <c r="Q796" s="673"/>
      <c r="R796" s="673"/>
      <c r="S796" s="673"/>
      <c r="T796" s="673"/>
      <c r="U796" s="673"/>
      <c r="V796" s="673"/>
      <c r="W796" s="673"/>
      <c r="X796" s="673"/>
      <c r="Y796" s="673"/>
      <c r="Z796" s="673"/>
      <c r="AA796" s="673"/>
      <c r="AB796" s="673"/>
    </row>
    <row r="797" customFormat="false" ht="15" hidden="false" customHeight="false" outlineLevel="0" collapsed="false">
      <c r="A797" s="673"/>
      <c r="B797" s="604"/>
      <c r="C797" s="604"/>
      <c r="D797" s="604"/>
      <c r="E797" s="604"/>
      <c r="F797" s="604"/>
      <c r="G797" s="604"/>
      <c r="H797" s="604"/>
      <c r="I797" s="604"/>
      <c r="J797" s="604"/>
      <c r="K797" s="604"/>
      <c r="L797" s="604"/>
      <c r="M797" s="604"/>
      <c r="N797" s="604"/>
      <c r="O797" s="673"/>
      <c r="P797" s="673"/>
      <c r="Q797" s="673"/>
      <c r="R797" s="673"/>
      <c r="S797" s="673"/>
      <c r="T797" s="673"/>
      <c r="U797" s="673"/>
      <c r="V797" s="673"/>
      <c r="W797" s="673"/>
      <c r="X797" s="673"/>
      <c r="Y797" s="673"/>
      <c r="Z797" s="673"/>
      <c r="AA797" s="673"/>
      <c r="AB797" s="673"/>
    </row>
    <row r="798" customFormat="false" ht="15" hidden="false" customHeight="false" outlineLevel="0" collapsed="false">
      <c r="A798" s="673"/>
      <c r="B798" s="604"/>
      <c r="C798" s="604"/>
      <c r="D798" s="604"/>
      <c r="E798" s="604"/>
      <c r="F798" s="604"/>
      <c r="G798" s="604"/>
      <c r="H798" s="604"/>
      <c r="I798" s="604"/>
      <c r="J798" s="604"/>
      <c r="K798" s="604"/>
      <c r="L798" s="604"/>
      <c r="M798" s="604"/>
      <c r="N798" s="604"/>
      <c r="O798" s="673"/>
      <c r="P798" s="673"/>
      <c r="Q798" s="673"/>
      <c r="R798" s="673"/>
      <c r="S798" s="673"/>
      <c r="T798" s="673"/>
      <c r="U798" s="673"/>
      <c r="V798" s="673"/>
      <c r="W798" s="673"/>
      <c r="X798" s="673"/>
      <c r="Y798" s="673"/>
      <c r="Z798" s="673"/>
      <c r="AA798" s="673"/>
      <c r="AB798" s="673"/>
    </row>
    <row r="799" customFormat="false" ht="15" hidden="false" customHeight="false" outlineLevel="0" collapsed="false">
      <c r="A799" s="673"/>
      <c r="B799" s="604"/>
      <c r="C799" s="604"/>
      <c r="D799" s="604"/>
      <c r="E799" s="604"/>
      <c r="F799" s="604"/>
      <c r="G799" s="604"/>
      <c r="H799" s="604"/>
      <c r="I799" s="604"/>
      <c r="J799" s="604"/>
      <c r="K799" s="604"/>
      <c r="L799" s="604"/>
      <c r="M799" s="604"/>
      <c r="N799" s="604"/>
      <c r="O799" s="673"/>
      <c r="P799" s="673"/>
      <c r="Q799" s="673"/>
      <c r="R799" s="673"/>
      <c r="S799" s="673"/>
      <c r="T799" s="673"/>
      <c r="U799" s="673"/>
      <c r="V799" s="673"/>
      <c r="W799" s="673"/>
      <c r="X799" s="673"/>
      <c r="Y799" s="673"/>
      <c r="Z799" s="673"/>
      <c r="AA799" s="673"/>
      <c r="AB799" s="673"/>
    </row>
    <row r="800" customFormat="false" ht="15" hidden="false" customHeight="false" outlineLevel="0" collapsed="false">
      <c r="A800" s="673"/>
      <c r="B800" s="604"/>
      <c r="C800" s="604"/>
      <c r="D800" s="604"/>
      <c r="E800" s="604"/>
      <c r="F800" s="604"/>
      <c r="G800" s="604"/>
      <c r="H800" s="604"/>
      <c r="I800" s="604"/>
      <c r="J800" s="604"/>
      <c r="K800" s="604"/>
      <c r="L800" s="604"/>
      <c r="M800" s="604"/>
      <c r="N800" s="604"/>
      <c r="O800" s="673"/>
      <c r="P800" s="673"/>
      <c r="Q800" s="673"/>
      <c r="R800" s="673"/>
      <c r="S800" s="673"/>
      <c r="T800" s="673"/>
      <c r="U800" s="673"/>
      <c r="V800" s="673"/>
      <c r="W800" s="673"/>
      <c r="X800" s="673"/>
      <c r="Y800" s="673"/>
      <c r="Z800" s="673"/>
      <c r="AA800" s="673"/>
      <c r="AB800" s="673"/>
    </row>
    <row r="801" customFormat="false" ht="15" hidden="false" customHeight="false" outlineLevel="0" collapsed="false">
      <c r="A801" s="673"/>
      <c r="B801" s="604"/>
      <c r="C801" s="604"/>
      <c r="D801" s="604"/>
      <c r="E801" s="604"/>
      <c r="F801" s="604"/>
      <c r="G801" s="604"/>
      <c r="H801" s="604"/>
      <c r="I801" s="604"/>
      <c r="J801" s="604"/>
      <c r="K801" s="604"/>
      <c r="L801" s="604"/>
      <c r="M801" s="604"/>
      <c r="N801" s="604"/>
      <c r="O801" s="673"/>
      <c r="P801" s="673"/>
      <c r="Q801" s="673"/>
      <c r="R801" s="673"/>
      <c r="S801" s="673"/>
      <c r="T801" s="673"/>
      <c r="U801" s="673"/>
      <c r="V801" s="673"/>
      <c r="W801" s="673"/>
      <c r="X801" s="673"/>
      <c r="Y801" s="673"/>
      <c r="Z801" s="673"/>
      <c r="AA801" s="673"/>
      <c r="AB801" s="673"/>
    </row>
    <row r="802" customFormat="false" ht="15" hidden="false" customHeight="false" outlineLevel="0" collapsed="false">
      <c r="A802" s="673"/>
      <c r="B802" s="604"/>
      <c r="C802" s="604"/>
      <c r="D802" s="604"/>
      <c r="E802" s="604"/>
      <c r="F802" s="604"/>
      <c r="G802" s="604"/>
      <c r="H802" s="604"/>
      <c r="I802" s="604"/>
      <c r="J802" s="604"/>
      <c r="K802" s="604"/>
      <c r="L802" s="604"/>
      <c r="M802" s="604"/>
      <c r="N802" s="604"/>
      <c r="O802" s="673"/>
      <c r="P802" s="673"/>
      <c r="Q802" s="673"/>
      <c r="R802" s="673"/>
      <c r="S802" s="673"/>
      <c r="T802" s="673"/>
      <c r="U802" s="673"/>
      <c r="V802" s="673"/>
      <c r="W802" s="673"/>
      <c r="X802" s="673"/>
      <c r="Y802" s="673"/>
      <c r="Z802" s="673"/>
      <c r="AA802" s="673"/>
      <c r="AB802" s="673"/>
    </row>
    <row r="803" customFormat="false" ht="15" hidden="false" customHeight="false" outlineLevel="0" collapsed="false">
      <c r="A803" s="673"/>
      <c r="B803" s="604"/>
      <c r="C803" s="604"/>
      <c r="D803" s="604"/>
      <c r="E803" s="604"/>
      <c r="F803" s="604"/>
      <c r="G803" s="604"/>
      <c r="H803" s="604"/>
      <c r="I803" s="604"/>
      <c r="J803" s="604"/>
      <c r="K803" s="604"/>
      <c r="L803" s="604"/>
      <c r="M803" s="604"/>
      <c r="N803" s="604"/>
      <c r="O803" s="673"/>
      <c r="P803" s="673"/>
      <c r="Q803" s="673"/>
      <c r="R803" s="673"/>
      <c r="S803" s="673"/>
      <c r="T803" s="673"/>
      <c r="U803" s="673"/>
      <c r="V803" s="673"/>
      <c r="W803" s="673"/>
      <c r="X803" s="673"/>
      <c r="Y803" s="673"/>
      <c r="Z803" s="673"/>
      <c r="AA803" s="673"/>
      <c r="AB803" s="673"/>
    </row>
    <row r="804" customFormat="false" ht="15" hidden="false" customHeight="false" outlineLevel="0" collapsed="false">
      <c r="A804" s="673"/>
      <c r="B804" s="604"/>
      <c r="C804" s="604"/>
      <c r="D804" s="604"/>
      <c r="E804" s="604"/>
      <c r="F804" s="604"/>
      <c r="G804" s="604"/>
      <c r="H804" s="604"/>
      <c r="I804" s="604"/>
      <c r="J804" s="604"/>
      <c r="K804" s="604"/>
      <c r="L804" s="604"/>
      <c r="M804" s="604"/>
      <c r="N804" s="604"/>
      <c r="O804" s="673"/>
      <c r="P804" s="673"/>
      <c r="Q804" s="673"/>
      <c r="R804" s="673"/>
      <c r="S804" s="673"/>
      <c r="T804" s="673"/>
      <c r="U804" s="673"/>
      <c r="V804" s="673"/>
      <c r="W804" s="673"/>
      <c r="X804" s="673"/>
      <c r="Y804" s="673"/>
      <c r="Z804" s="673"/>
      <c r="AA804" s="673"/>
      <c r="AB804" s="673"/>
    </row>
    <row r="805" customFormat="false" ht="15" hidden="false" customHeight="false" outlineLevel="0" collapsed="false">
      <c r="A805" s="673"/>
      <c r="B805" s="604"/>
      <c r="C805" s="604"/>
      <c r="D805" s="604"/>
      <c r="E805" s="604"/>
      <c r="F805" s="604"/>
      <c r="G805" s="604"/>
      <c r="H805" s="604"/>
      <c r="I805" s="604"/>
      <c r="J805" s="604"/>
      <c r="K805" s="604"/>
      <c r="L805" s="604"/>
      <c r="M805" s="604"/>
      <c r="N805" s="604"/>
      <c r="O805" s="673"/>
      <c r="P805" s="673"/>
      <c r="Q805" s="673"/>
      <c r="R805" s="673"/>
      <c r="S805" s="673"/>
      <c r="T805" s="673"/>
      <c r="U805" s="673"/>
      <c r="V805" s="673"/>
      <c r="W805" s="673"/>
      <c r="X805" s="673"/>
      <c r="Y805" s="673"/>
      <c r="Z805" s="673"/>
      <c r="AA805" s="673"/>
      <c r="AB805" s="673"/>
    </row>
    <row r="806" customFormat="false" ht="15" hidden="false" customHeight="false" outlineLevel="0" collapsed="false">
      <c r="A806" s="673"/>
      <c r="B806" s="604"/>
      <c r="C806" s="604"/>
      <c r="D806" s="604"/>
      <c r="E806" s="604"/>
      <c r="F806" s="604"/>
      <c r="G806" s="604"/>
      <c r="H806" s="604"/>
      <c r="I806" s="604"/>
      <c r="J806" s="604"/>
      <c r="K806" s="604"/>
      <c r="L806" s="604"/>
      <c r="M806" s="604"/>
      <c r="N806" s="604"/>
      <c r="O806" s="673"/>
      <c r="P806" s="673"/>
      <c r="Q806" s="673"/>
      <c r="R806" s="673"/>
      <c r="S806" s="673"/>
      <c r="T806" s="673"/>
      <c r="U806" s="673"/>
      <c r="V806" s="673"/>
      <c r="W806" s="673"/>
      <c r="X806" s="673"/>
      <c r="Y806" s="673"/>
      <c r="Z806" s="673"/>
      <c r="AA806" s="673"/>
      <c r="AB806" s="673"/>
    </row>
    <row r="807" customFormat="false" ht="15" hidden="false" customHeight="false" outlineLevel="0" collapsed="false">
      <c r="A807" s="673"/>
      <c r="B807" s="604"/>
      <c r="C807" s="604"/>
      <c r="D807" s="604"/>
      <c r="E807" s="604"/>
      <c r="F807" s="604"/>
      <c r="G807" s="604"/>
      <c r="H807" s="604"/>
      <c r="I807" s="604"/>
      <c r="J807" s="604"/>
      <c r="K807" s="604"/>
      <c r="L807" s="604"/>
      <c r="M807" s="604"/>
      <c r="N807" s="604"/>
      <c r="O807" s="673"/>
      <c r="P807" s="673"/>
      <c r="Q807" s="673"/>
      <c r="R807" s="673"/>
      <c r="S807" s="673"/>
      <c r="T807" s="673"/>
      <c r="U807" s="673"/>
      <c r="V807" s="673"/>
      <c r="W807" s="673"/>
      <c r="X807" s="673"/>
      <c r="Y807" s="673"/>
      <c r="Z807" s="673"/>
      <c r="AA807" s="673"/>
      <c r="AB807" s="673"/>
    </row>
    <row r="808" customFormat="false" ht="15" hidden="false" customHeight="false" outlineLevel="0" collapsed="false">
      <c r="A808" s="673"/>
      <c r="B808" s="604"/>
      <c r="C808" s="604"/>
      <c r="D808" s="604"/>
      <c r="E808" s="604"/>
      <c r="F808" s="604"/>
      <c r="G808" s="604"/>
      <c r="H808" s="604"/>
      <c r="I808" s="604"/>
      <c r="J808" s="604"/>
      <c r="K808" s="604"/>
      <c r="L808" s="604"/>
      <c r="M808" s="604"/>
      <c r="N808" s="604"/>
      <c r="O808" s="673"/>
      <c r="P808" s="673"/>
      <c r="Q808" s="673"/>
      <c r="R808" s="673"/>
      <c r="S808" s="673"/>
      <c r="T808" s="673"/>
      <c r="U808" s="673"/>
      <c r="V808" s="673"/>
      <c r="W808" s="673"/>
      <c r="X808" s="673"/>
      <c r="Y808" s="673"/>
      <c r="Z808" s="673"/>
      <c r="AA808" s="673"/>
      <c r="AB808" s="673"/>
    </row>
    <row r="809" customFormat="false" ht="15" hidden="false" customHeight="false" outlineLevel="0" collapsed="false">
      <c r="A809" s="673"/>
      <c r="B809" s="604"/>
      <c r="C809" s="604"/>
      <c r="D809" s="604"/>
      <c r="E809" s="604"/>
      <c r="F809" s="604"/>
      <c r="G809" s="604"/>
      <c r="H809" s="604"/>
      <c r="I809" s="604"/>
      <c r="J809" s="604"/>
      <c r="K809" s="604"/>
      <c r="L809" s="604"/>
      <c r="M809" s="604"/>
      <c r="N809" s="604"/>
      <c r="O809" s="673"/>
      <c r="P809" s="673"/>
      <c r="Q809" s="673"/>
      <c r="R809" s="673"/>
      <c r="S809" s="673"/>
      <c r="T809" s="673"/>
      <c r="U809" s="673"/>
      <c r="V809" s="673"/>
      <c r="W809" s="673"/>
      <c r="X809" s="673"/>
      <c r="Y809" s="673"/>
      <c r="Z809" s="673"/>
      <c r="AA809" s="673"/>
      <c r="AB809" s="673"/>
    </row>
    <row r="810" customFormat="false" ht="15" hidden="false" customHeight="false" outlineLevel="0" collapsed="false">
      <c r="A810" s="673"/>
      <c r="B810" s="604"/>
      <c r="C810" s="604"/>
      <c r="D810" s="604"/>
      <c r="E810" s="604"/>
      <c r="F810" s="604"/>
      <c r="G810" s="604"/>
      <c r="H810" s="604"/>
      <c r="I810" s="604"/>
      <c r="J810" s="604"/>
      <c r="K810" s="604"/>
      <c r="L810" s="604"/>
      <c r="M810" s="604"/>
      <c r="N810" s="604"/>
      <c r="O810" s="673"/>
      <c r="P810" s="673"/>
      <c r="Q810" s="673"/>
      <c r="R810" s="673"/>
      <c r="S810" s="673"/>
      <c r="T810" s="673"/>
      <c r="U810" s="673"/>
      <c r="V810" s="673"/>
      <c r="W810" s="673"/>
      <c r="X810" s="673"/>
      <c r="Y810" s="673"/>
      <c r="Z810" s="673"/>
      <c r="AA810" s="673"/>
      <c r="AB810" s="673"/>
    </row>
    <row r="811" customFormat="false" ht="15" hidden="false" customHeight="false" outlineLevel="0" collapsed="false">
      <c r="A811" s="673"/>
      <c r="B811" s="604"/>
      <c r="C811" s="604"/>
      <c r="D811" s="604"/>
      <c r="E811" s="604"/>
      <c r="F811" s="604"/>
      <c r="G811" s="604"/>
      <c r="H811" s="604"/>
      <c r="I811" s="604"/>
      <c r="J811" s="604"/>
      <c r="K811" s="604"/>
      <c r="L811" s="604"/>
      <c r="M811" s="604"/>
      <c r="N811" s="604"/>
      <c r="O811" s="673"/>
      <c r="P811" s="673"/>
      <c r="Q811" s="673"/>
      <c r="R811" s="673"/>
      <c r="S811" s="673"/>
      <c r="T811" s="673"/>
      <c r="U811" s="673"/>
      <c r="V811" s="673"/>
      <c r="W811" s="673"/>
      <c r="X811" s="673"/>
      <c r="Y811" s="673"/>
      <c r="Z811" s="673"/>
      <c r="AA811" s="673"/>
      <c r="AB811" s="673"/>
    </row>
    <row r="812" customFormat="false" ht="15" hidden="false" customHeight="false" outlineLevel="0" collapsed="false">
      <c r="A812" s="673"/>
      <c r="B812" s="604"/>
      <c r="C812" s="604"/>
      <c r="D812" s="604"/>
      <c r="E812" s="604"/>
      <c r="F812" s="604"/>
      <c r="G812" s="604"/>
      <c r="H812" s="604"/>
      <c r="I812" s="604"/>
      <c r="J812" s="604"/>
      <c r="K812" s="604"/>
      <c r="L812" s="604"/>
      <c r="M812" s="604"/>
      <c r="N812" s="604"/>
      <c r="O812" s="673"/>
      <c r="P812" s="673"/>
      <c r="Q812" s="673"/>
      <c r="R812" s="673"/>
      <c r="S812" s="673"/>
      <c r="T812" s="673"/>
      <c r="U812" s="673"/>
      <c r="V812" s="673"/>
      <c r="W812" s="673"/>
      <c r="X812" s="673"/>
      <c r="Y812" s="673"/>
      <c r="Z812" s="673"/>
      <c r="AA812" s="673"/>
      <c r="AB812" s="673"/>
    </row>
  </sheetData>
  <autoFilter ref="A3:AB65"/>
  <conditionalFormatting sqref="G4:G17 G19:G812">
    <cfRule type="cellIs" priority="2" operator="equal" aboveAverage="0" equalAverage="0" bottom="0" percent="0" rank="0" text="" dxfId="3">
      <formula>"Passed"</formula>
    </cfRule>
  </conditionalFormatting>
  <conditionalFormatting sqref="G4:G17 G19:G812">
    <cfRule type="cellIs" priority="3" operator="equal" aboveAverage="0" equalAverage="0" bottom="0" percent="0" rank="0" text="" dxfId="4">
      <formula>"Cancelled"</formula>
    </cfRule>
  </conditionalFormatting>
  <conditionalFormatting sqref="G4:G17 G19:G812">
    <cfRule type="cellIs" priority="4" operator="equal" aboveAverage="0" equalAverage="0" bottom="0" percent="0" rank="0" text="" dxfId="1">
      <formula>"Pending"</formula>
    </cfRule>
  </conditionalFormatting>
  <conditionalFormatting sqref="G4:G17 G19:G812">
    <cfRule type="cellIs" priority="5" operator="equal" aboveAverage="0" equalAverage="0" bottom="0" percent="0" rank="0" text="" dxfId="11">
      <formula>"Failed"</formula>
    </cfRule>
  </conditionalFormatting>
  <conditionalFormatting sqref="G4:G17 G19:G812">
    <cfRule type="cellIs" priority="6" operator="equal" aboveAverage="0" equalAverage="0" bottom="0" percent="0" rank="0" text="" dxfId="0">
      <formula>"In Progress"</formula>
    </cfRule>
  </conditionalFormatting>
  <conditionalFormatting sqref="G4:G17 G19:G812">
    <cfRule type="cellIs" priority="7" operator="equal" aboveAverage="0" equalAverage="0" bottom="0" percent="0" rank="0" text="" dxfId="12">
      <formula>"Not Start"</formula>
    </cfRule>
  </conditionalFormatting>
  <dataValidations count="5">
    <dataValidation allowBlank="true" operator="between" showDropDown="false" showErrorMessage="true" showInputMessage="false" sqref="A66:A808" type="list">
      <formula1>#ref!</formula1>
      <formula2>0</formula2>
    </dataValidation>
    <dataValidation allowBlank="true" operator="between" showDropDown="false" showErrorMessage="false" showInputMessage="false" sqref="J4:J812" type="list">
      <formula1>Var!$G:$G</formula1>
      <formula2>0</formula2>
    </dataValidation>
    <dataValidation allowBlank="true" operator="between" showDropDown="false" showErrorMessage="false" showInputMessage="false" sqref="B66:B812" type="list">
      <formula1>Var!$H:$H</formula1>
      <formula2>0</formula2>
    </dataValidation>
    <dataValidation allowBlank="true" operator="between" showDropDown="false" showErrorMessage="false" showInputMessage="false" sqref="G4:G17 G19:G804" type="list">
      <formula1>Var!$B$2:$B$8</formula1>
      <formula2>0</formula2>
    </dataValidation>
    <dataValidation allowBlank="true" operator="between" showDropDown="false" showErrorMessage="false" showInputMessage="false" sqref="B5:B9 B11:B17 B19:B25 B27:B33 B35:B41 B43:B49 B51:B57 B59:B65" type="list">
      <formula1>Info!$B$111:$B$120</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LibreOffice/6.2.7.1$Windows_X86_64 LibreOffice_project/23edc44b61b830b7d749943e020e96f5a7df63bf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